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Y:\MFP\CURRENT\PUBLICATION\Datasets\"/>
    </mc:Choice>
  </mc:AlternateContent>
  <xr:revisionPtr revIDLastSave="0" documentId="13_ncr:1_{457111B5-AF3E-4A87-8BA6-9579952EF2F2}" xr6:coauthVersionLast="45" xr6:coauthVersionMax="45" xr10:uidLastSave="{00000000-0000-0000-0000-000000000000}"/>
  <bookViews>
    <workbookView xWindow="-120" yWindow="-120" windowWidth="29040" windowHeight="15225" tabRatio="775" activeTab="2" xr2:uid="{00000000-000D-0000-FFFF-FFFF00000000}"/>
  </bookViews>
  <sheets>
    <sheet name="ReadMe" sheetId="2" r:id="rId1"/>
    <sheet name="Contents" sheetId="56" r:id="rId2"/>
    <sheet name="Methodology note" sheetId="71" r:id="rId3"/>
    <sheet name="Table A1" sheetId="25" r:id="rId4"/>
    <sheet name="Table A2" sheetId="34" r:id="rId5"/>
    <sheet name="Table A3" sheetId="35" r:id="rId6"/>
    <sheet name="Table A4" sheetId="36" r:id="rId7"/>
    <sheet name="Table A4 (a)" sheetId="64" r:id="rId8"/>
    <sheet name="Table A5" sheetId="45" r:id="rId9"/>
    <sheet name="Table A5 (a)" sheetId="65" r:id="rId10"/>
    <sheet name="Table A6" sheetId="37" r:id="rId11"/>
    <sheet name="Table A6 (a)" sheetId="66" r:id="rId12"/>
    <sheet name="Table A7" sheetId="38" r:id="rId13"/>
    <sheet name="Table A7 (a)" sheetId="67" r:id="rId14"/>
    <sheet name="Table A8" sheetId="40" r:id="rId15"/>
    <sheet name="Table A9" sheetId="43" r:id="rId16"/>
    <sheet name="Table A9 (a)" sheetId="69" r:id="rId17"/>
    <sheet name="Table A10" sheetId="57" r:id="rId18"/>
    <sheet name="Table Q1" sheetId="46" r:id="rId19"/>
    <sheet name="Table Q2" sheetId="47" r:id="rId20"/>
    <sheet name="Table Q3" sheetId="48" r:id="rId21"/>
    <sheet name="Table Q4" sheetId="59" r:id="rId22"/>
    <sheet name="Table Q4 (a)" sheetId="49" r:id="rId23"/>
    <sheet name="Table Q5" sheetId="60" r:id="rId24"/>
    <sheet name="Table Q5 (a)" sheetId="54" r:id="rId25"/>
    <sheet name="Table Q6" sheetId="61" r:id="rId26"/>
    <sheet name="Table Q6 (a)" sheetId="50" r:id="rId27"/>
    <sheet name="Table Q7" sheetId="62" r:id="rId28"/>
    <sheet name="Table Q7 (a)" sheetId="51" r:id="rId29"/>
    <sheet name="Table Q8" sheetId="53" r:id="rId30"/>
    <sheet name="Table Q9" sheetId="58" r:id="rId31"/>
    <sheet name="Table Q9 (a)" sheetId="70" r:id="rId32"/>
  </sheets>
  <externalReferences>
    <externalReference r:id="rId33"/>
  </externalReferences>
  <definedNames>
    <definedName name="Base_year" localSheetId="2">[1]ReadMe!$B$35</definedName>
    <definedName name="Base_year">ReadMe!$B$34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61" i="57" l="1"/>
  <c r="AO61" i="57"/>
  <c r="AP61" i="57"/>
  <c r="W61" i="57"/>
  <c r="X61" i="57"/>
  <c r="Y61" i="57"/>
  <c r="Z61" i="57"/>
  <c r="AA61" i="57"/>
  <c r="AB61" i="57"/>
  <c r="AC61" i="57"/>
  <c r="AD61" i="57"/>
  <c r="AE61" i="57"/>
  <c r="AF61" i="57"/>
  <c r="AG61" i="57"/>
  <c r="AH61" i="57"/>
  <c r="AI61" i="57"/>
  <c r="AJ61" i="57"/>
  <c r="B61" i="57"/>
  <c r="C61" i="57"/>
  <c r="D61" i="57"/>
  <c r="E61" i="57"/>
  <c r="F61" i="57"/>
  <c r="G61" i="57"/>
  <c r="H61" i="57"/>
  <c r="I61" i="57"/>
  <c r="J61" i="57"/>
  <c r="K61" i="57"/>
  <c r="L61" i="57"/>
  <c r="M61" i="57"/>
  <c r="N61" i="57"/>
  <c r="O61" i="57"/>
  <c r="S61" i="57"/>
  <c r="T61" i="57"/>
  <c r="U61" i="57"/>
  <c r="X224" i="50" l="1"/>
  <c r="P114" i="53" l="1"/>
  <c r="T114" i="53" l="1"/>
  <c r="R114" i="53"/>
  <c r="O114" i="53"/>
  <c r="U114" i="53"/>
  <c r="W114" i="53"/>
  <c r="S114" i="53"/>
  <c r="Q114" i="53" l="1"/>
  <c r="V114" i="53"/>
  <c r="X114" i="53" l="1"/>
  <c r="N114" i="53"/>
  <c r="X224" i="61" l="1"/>
  <c r="L223" i="70" l="1"/>
  <c r="K223" i="70"/>
  <c r="J223" i="70"/>
  <c r="I223" i="70"/>
  <c r="H223" i="70"/>
  <c r="G223" i="70"/>
  <c r="F223" i="70"/>
  <c r="E223" i="70"/>
  <c r="D223" i="70"/>
  <c r="C223" i="70"/>
  <c r="B223" i="70"/>
  <c r="L330" i="70"/>
  <c r="K330" i="70"/>
  <c r="J330" i="70"/>
  <c r="I330" i="70"/>
  <c r="H330" i="70"/>
  <c r="G330" i="70"/>
  <c r="F330" i="70"/>
  <c r="E330" i="70"/>
  <c r="D330" i="70"/>
  <c r="C330" i="70"/>
  <c r="B330" i="70"/>
  <c r="L223" i="58"/>
  <c r="K223" i="58"/>
  <c r="J223" i="58"/>
  <c r="I223" i="58"/>
  <c r="H223" i="58"/>
  <c r="G223" i="58"/>
  <c r="F223" i="58"/>
  <c r="E223" i="58"/>
  <c r="D223" i="58"/>
  <c r="C223" i="58"/>
  <c r="B223" i="58"/>
  <c r="L330" i="58"/>
  <c r="K330" i="58"/>
  <c r="J330" i="58"/>
  <c r="I330" i="58"/>
  <c r="H330" i="58"/>
  <c r="G330" i="58"/>
  <c r="F330" i="58"/>
  <c r="E330" i="58"/>
  <c r="D330" i="58"/>
  <c r="C330" i="58"/>
  <c r="B330" i="58"/>
  <c r="L224" i="60"/>
  <c r="K224" i="60"/>
  <c r="J224" i="60"/>
  <c r="I224" i="60"/>
  <c r="H224" i="60"/>
  <c r="G224" i="60"/>
  <c r="F224" i="60"/>
  <c r="E224" i="60"/>
  <c r="D224" i="60"/>
  <c r="C224" i="60"/>
  <c r="B224" i="60"/>
  <c r="L331" i="60"/>
  <c r="K331" i="60"/>
  <c r="J331" i="60"/>
  <c r="I331" i="60"/>
  <c r="H331" i="60"/>
  <c r="G331" i="60"/>
  <c r="F331" i="60"/>
  <c r="E331" i="60"/>
  <c r="D331" i="60"/>
  <c r="C331" i="60"/>
  <c r="B331" i="60"/>
  <c r="F224" i="59"/>
  <c r="R224" i="59" s="1"/>
  <c r="H331" i="48"/>
  <c r="T331" i="48" s="1"/>
  <c r="K224" i="47"/>
  <c r="W224" i="47" s="1"/>
  <c r="J224" i="47"/>
  <c r="V224" i="47" s="1"/>
  <c r="E224" i="47"/>
  <c r="Q224" i="47" s="1"/>
  <c r="B224" i="47"/>
  <c r="N224" i="47" s="1"/>
  <c r="L224" i="54"/>
  <c r="K224" i="54"/>
  <c r="J224" i="54"/>
  <c r="I224" i="54"/>
  <c r="H224" i="54"/>
  <c r="G224" i="54"/>
  <c r="F224" i="54"/>
  <c r="E224" i="54"/>
  <c r="D224" i="54"/>
  <c r="C224" i="54"/>
  <c r="B224" i="54"/>
  <c r="L331" i="54"/>
  <c r="K331" i="54"/>
  <c r="J331" i="54"/>
  <c r="I331" i="54"/>
  <c r="H331" i="54"/>
  <c r="G331" i="54"/>
  <c r="F331" i="54"/>
  <c r="E331" i="54"/>
  <c r="D331" i="54"/>
  <c r="C331" i="54"/>
  <c r="B331" i="54"/>
  <c r="C224" i="48" l="1"/>
  <c r="O224" i="48" s="1"/>
  <c r="K224" i="48"/>
  <c r="W224" i="48" s="1"/>
  <c r="R114" i="51"/>
  <c r="H114" i="62"/>
  <c r="H114" i="51"/>
  <c r="S114" i="51"/>
  <c r="I114" i="62"/>
  <c r="I114" i="51"/>
  <c r="T114" i="51"/>
  <c r="B114" i="62"/>
  <c r="B114" i="51"/>
  <c r="J114" i="62"/>
  <c r="J114" i="51"/>
  <c r="U114" i="51"/>
  <c r="C114" i="62"/>
  <c r="C114" i="51"/>
  <c r="K114" i="62"/>
  <c r="K114" i="51"/>
  <c r="N114" i="51"/>
  <c r="V114" i="51"/>
  <c r="G114" i="62"/>
  <c r="G114" i="51"/>
  <c r="D114" i="62"/>
  <c r="D114" i="51"/>
  <c r="L114" i="62"/>
  <c r="L114" i="51"/>
  <c r="O114" i="51"/>
  <c r="W114" i="51"/>
  <c r="E114" i="62"/>
  <c r="E114" i="51"/>
  <c r="P114" i="51"/>
  <c r="X114" i="51"/>
  <c r="F114" i="62"/>
  <c r="F114" i="51"/>
  <c r="Q114" i="51"/>
  <c r="U114" i="62"/>
  <c r="N114" i="62"/>
  <c r="V114" i="62"/>
  <c r="O114" i="62"/>
  <c r="W114" i="62"/>
  <c r="P114" i="62"/>
  <c r="X114" i="62"/>
  <c r="Q114" i="62"/>
  <c r="R114" i="62"/>
  <c r="S114" i="62"/>
  <c r="T114" i="62"/>
  <c r="C224" i="59"/>
  <c r="O224" i="59" s="1"/>
  <c r="K224" i="59"/>
  <c r="W224" i="59" s="1"/>
  <c r="F331" i="48"/>
  <c r="R331" i="48" s="1"/>
  <c r="F224" i="48"/>
  <c r="R224" i="48" s="1"/>
  <c r="G114" i="61"/>
  <c r="G114" i="50"/>
  <c r="H114" i="61"/>
  <c r="H114" i="50"/>
  <c r="B114" i="61"/>
  <c r="B114" i="50"/>
  <c r="J114" i="61"/>
  <c r="J114" i="50"/>
  <c r="C114" i="61"/>
  <c r="C114" i="50"/>
  <c r="K114" i="61"/>
  <c r="K114" i="50"/>
  <c r="D114" i="61"/>
  <c r="D114" i="50"/>
  <c r="L114" i="61"/>
  <c r="L114" i="50"/>
  <c r="E114" i="61"/>
  <c r="E114" i="50"/>
  <c r="I114" i="61"/>
  <c r="I114" i="50"/>
  <c r="F114" i="61"/>
  <c r="F114" i="50"/>
  <c r="E331" i="48"/>
  <c r="Q331" i="48" s="1"/>
  <c r="E224" i="48"/>
  <c r="Q224" i="48" s="1"/>
  <c r="D224" i="48"/>
  <c r="P224" i="48" s="1"/>
  <c r="L224" i="48"/>
  <c r="X224" i="48" s="1"/>
  <c r="F331" i="46"/>
  <c r="H224" i="46"/>
  <c r="I224" i="46"/>
  <c r="B224" i="46"/>
  <c r="J224" i="46"/>
  <c r="I224" i="47"/>
  <c r="U224" i="47" s="1"/>
  <c r="D331" i="48"/>
  <c r="P331" i="48" s="1"/>
  <c r="L331" i="48"/>
  <c r="X331" i="48" s="1"/>
  <c r="I224" i="59"/>
  <c r="U224" i="59" s="1"/>
  <c r="F331" i="49"/>
  <c r="R331" i="49" s="1"/>
  <c r="F224" i="49"/>
  <c r="R224" i="49" s="1"/>
  <c r="B331" i="47"/>
  <c r="N331" i="47" s="1"/>
  <c r="J331" i="47"/>
  <c r="V331" i="47" s="1"/>
  <c r="B331" i="59"/>
  <c r="N331" i="59" s="1"/>
  <c r="J331" i="59"/>
  <c r="V331" i="59" s="1"/>
  <c r="G331" i="49"/>
  <c r="S331" i="49" s="1"/>
  <c r="G224" i="49"/>
  <c r="S224" i="49" s="1"/>
  <c r="C224" i="46"/>
  <c r="K224" i="46"/>
  <c r="C224" i="47"/>
  <c r="O224" i="47" s="1"/>
  <c r="K331" i="47"/>
  <c r="W331" i="47" s="1"/>
  <c r="C331" i="59"/>
  <c r="O331" i="59" s="1"/>
  <c r="K331" i="59"/>
  <c r="W331" i="59" s="1"/>
  <c r="H331" i="49"/>
  <c r="T331" i="49" s="1"/>
  <c r="H224" i="49"/>
  <c r="T224" i="49" s="1"/>
  <c r="D331" i="46"/>
  <c r="L331" i="46"/>
  <c r="G224" i="48"/>
  <c r="S224" i="48" s="1"/>
  <c r="D224" i="59"/>
  <c r="P224" i="59" s="1"/>
  <c r="L224" i="59"/>
  <c r="X224" i="59" s="1"/>
  <c r="I224" i="49"/>
  <c r="U224" i="49" s="1"/>
  <c r="I331" i="49"/>
  <c r="U331" i="49" s="1"/>
  <c r="E331" i="46"/>
  <c r="E331" i="47"/>
  <c r="Q331" i="47" s="1"/>
  <c r="E224" i="59"/>
  <c r="Q224" i="59" s="1"/>
  <c r="B224" i="49"/>
  <c r="N224" i="49" s="1"/>
  <c r="B331" i="49"/>
  <c r="N331" i="49" s="1"/>
  <c r="J224" i="49"/>
  <c r="V224" i="49" s="1"/>
  <c r="J331" i="49"/>
  <c r="V331" i="49" s="1"/>
  <c r="F224" i="46"/>
  <c r="F331" i="59"/>
  <c r="R331" i="59" s="1"/>
  <c r="C224" i="49"/>
  <c r="O224" i="49" s="1"/>
  <c r="C331" i="49"/>
  <c r="O331" i="49" s="1"/>
  <c r="K224" i="49"/>
  <c r="W224" i="49" s="1"/>
  <c r="K331" i="49"/>
  <c r="W331" i="49" s="1"/>
  <c r="G224" i="46"/>
  <c r="G224" i="59"/>
  <c r="S224" i="59" s="1"/>
  <c r="D224" i="49"/>
  <c r="P224" i="49" s="1"/>
  <c r="D331" i="49"/>
  <c r="P331" i="49" s="1"/>
  <c r="L224" i="49"/>
  <c r="X224" i="49" s="1"/>
  <c r="L331" i="49"/>
  <c r="X331" i="49" s="1"/>
  <c r="C331" i="48"/>
  <c r="O331" i="48" s="1"/>
  <c r="K331" i="48"/>
  <c r="W331" i="48" s="1"/>
  <c r="H224" i="59"/>
  <c r="T224" i="59" s="1"/>
  <c r="E331" i="49"/>
  <c r="Q331" i="49" s="1"/>
  <c r="E224" i="49"/>
  <c r="Q224" i="49" s="1"/>
  <c r="B224" i="59"/>
  <c r="N224" i="59" s="1"/>
  <c r="J224" i="59"/>
  <c r="V224" i="59" s="1"/>
  <c r="D331" i="59"/>
  <c r="P331" i="59" s="1"/>
  <c r="L331" i="59"/>
  <c r="X331" i="59" s="1"/>
  <c r="D224" i="46"/>
  <c r="L224" i="46"/>
  <c r="I331" i="47"/>
  <c r="U331" i="47" s="1"/>
  <c r="E224" i="46"/>
  <c r="G331" i="46"/>
  <c r="H224" i="48"/>
  <c r="T224" i="48" s="1"/>
  <c r="E331" i="59"/>
  <c r="Q331" i="59" s="1"/>
  <c r="H331" i="46"/>
  <c r="C331" i="47"/>
  <c r="O331" i="47" s="1"/>
  <c r="I224" i="48"/>
  <c r="U224" i="48" s="1"/>
  <c r="D224" i="47"/>
  <c r="P224" i="47" s="1"/>
  <c r="L224" i="47"/>
  <c r="X224" i="47" s="1"/>
  <c r="I331" i="46"/>
  <c r="D331" i="47"/>
  <c r="P331" i="47" s="1"/>
  <c r="L331" i="47"/>
  <c r="X331" i="47" s="1"/>
  <c r="B224" i="48"/>
  <c r="N224" i="48" s="1"/>
  <c r="J224" i="48"/>
  <c r="V224" i="48" s="1"/>
  <c r="G331" i="48"/>
  <c r="S331" i="48" s="1"/>
  <c r="G331" i="59"/>
  <c r="S331" i="59" s="1"/>
  <c r="B331" i="46"/>
  <c r="J331" i="46"/>
  <c r="H331" i="59"/>
  <c r="T331" i="59" s="1"/>
  <c r="F224" i="47"/>
  <c r="R224" i="47" s="1"/>
  <c r="C331" i="46"/>
  <c r="K331" i="46"/>
  <c r="F331" i="47"/>
  <c r="R331" i="47" s="1"/>
  <c r="I331" i="48"/>
  <c r="U331" i="48" s="1"/>
  <c r="I331" i="59"/>
  <c r="U331" i="59" s="1"/>
  <c r="G224" i="47"/>
  <c r="S224" i="47" s="1"/>
  <c r="G331" i="47"/>
  <c r="S331" i="47" s="1"/>
  <c r="B331" i="48"/>
  <c r="N331" i="48" s="1"/>
  <c r="J331" i="48"/>
  <c r="V331" i="48" s="1"/>
  <c r="H224" i="47"/>
  <c r="T224" i="47" s="1"/>
  <c r="H331" i="47"/>
  <c r="T331" i="47" s="1"/>
  <c r="F119" i="70"/>
  <c r="C119" i="70"/>
  <c r="K119" i="70"/>
  <c r="F121" i="70"/>
  <c r="H120" i="70"/>
  <c r="C121" i="70"/>
  <c r="E121" i="70"/>
  <c r="K121" i="70"/>
  <c r="B233" i="70"/>
  <c r="E123" i="70"/>
  <c r="G123" i="70"/>
  <c r="B125" i="70"/>
  <c r="J125" i="70"/>
  <c r="G125" i="70"/>
  <c r="H125" i="70"/>
  <c r="I236" i="70"/>
  <c r="L126" i="70"/>
  <c r="C238" i="70"/>
  <c r="K238" i="70"/>
  <c r="F128" i="70"/>
  <c r="H128" i="70"/>
  <c r="E240" i="70"/>
  <c r="B130" i="70"/>
  <c r="G242" i="70"/>
  <c r="B132" i="70"/>
  <c r="D132" i="70"/>
  <c r="J132" i="70"/>
  <c r="L132" i="70"/>
  <c r="I244" i="70"/>
  <c r="L134" i="70"/>
  <c r="C246" i="70"/>
  <c r="K246" i="70"/>
  <c r="H136" i="70"/>
  <c r="E248" i="70"/>
  <c r="B138" i="70"/>
  <c r="H138" i="70"/>
  <c r="J138" i="70"/>
  <c r="G250" i="70"/>
  <c r="D140" i="70"/>
  <c r="I252" i="70"/>
  <c r="D142" i="70"/>
  <c r="F142" i="70"/>
  <c r="C254" i="70"/>
  <c r="K254" i="70"/>
  <c r="F144" i="70"/>
  <c r="H144" i="70"/>
  <c r="E256" i="70"/>
  <c r="B146" i="70"/>
  <c r="G258" i="70"/>
  <c r="B148" i="70"/>
  <c r="D148" i="70"/>
  <c r="J148" i="70"/>
  <c r="L148" i="70"/>
  <c r="I260" i="70"/>
  <c r="L150" i="70"/>
  <c r="C262" i="70"/>
  <c r="K262" i="70"/>
  <c r="H152" i="70"/>
  <c r="E264" i="70"/>
  <c r="B154" i="70"/>
  <c r="H154" i="70"/>
  <c r="J154" i="70"/>
  <c r="G266" i="70"/>
  <c r="D156" i="70"/>
  <c r="I268" i="70"/>
  <c r="D158" i="70"/>
  <c r="F158" i="70"/>
  <c r="C270" i="70"/>
  <c r="K270" i="70"/>
  <c r="F160" i="70"/>
  <c r="H160" i="70"/>
  <c r="E272" i="70"/>
  <c r="B162" i="70"/>
  <c r="G274" i="70"/>
  <c r="B164" i="70"/>
  <c r="D164" i="70"/>
  <c r="J164" i="70"/>
  <c r="L164" i="70"/>
  <c r="I276" i="70"/>
  <c r="L166" i="70"/>
  <c r="C278" i="70"/>
  <c r="K278" i="70"/>
  <c r="H168" i="70"/>
  <c r="E280" i="70"/>
  <c r="B170" i="70"/>
  <c r="H170" i="70"/>
  <c r="J170" i="70"/>
  <c r="G282" i="70"/>
  <c r="D172" i="70"/>
  <c r="I284" i="70"/>
  <c r="D174" i="70"/>
  <c r="F174" i="70"/>
  <c r="C286" i="70"/>
  <c r="K286" i="70"/>
  <c r="F176" i="70"/>
  <c r="H176" i="70"/>
  <c r="E288" i="70"/>
  <c r="B178" i="70"/>
  <c r="B180" i="70"/>
  <c r="D180" i="70"/>
  <c r="J180" i="70"/>
  <c r="L180" i="70"/>
  <c r="I292" i="70"/>
  <c r="K294" i="70"/>
  <c r="J194" i="70"/>
  <c r="L196" i="70"/>
  <c r="J202" i="70"/>
  <c r="C329" i="70"/>
  <c r="D329" i="70"/>
  <c r="E329" i="70"/>
  <c r="F329" i="70"/>
  <c r="G222" i="70"/>
  <c r="H222" i="70"/>
  <c r="K329" i="70"/>
  <c r="L329" i="70"/>
  <c r="C117" i="70"/>
  <c r="D117" i="70"/>
  <c r="K117" i="70"/>
  <c r="L117" i="70"/>
  <c r="A328" i="70"/>
  <c r="A327" i="70"/>
  <c r="A326" i="70"/>
  <c r="A325" i="70"/>
  <c r="A324" i="70"/>
  <c r="A322" i="70"/>
  <c r="A321" i="70"/>
  <c r="A320" i="70"/>
  <c r="A319" i="70"/>
  <c r="A318" i="70"/>
  <c r="A317" i="70"/>
  <c r="A316" i="70"/>
  <c r="A315" i="70"/>
  <c r="A314" i="70"/>
  <c r="A313" i="70"/>
  <c r="A312" i="70"/>
  <c r="A311" i="70"/>
  <c r="A310" i="70"/>
  <c r="A309" i="70"/>
  <c r="A308" i="70"/>
  <c r="A307" i="70"/>
  <c r="A306" i="70"/>
  <c r="A305" i="70"/>
  <c r="A304" i="70"/>
  <c r="A303" i="70"/>
  <c r="A302" i="70"/>
  <c r="A301" i="70"/>
  <c r="A300" i="70"/>
  <c r="A299" i="70"/>
  <c r="A298" i="70"/>
  <c r="A297" i="70"/>
  <c r="A296" i="70"/>
  <c r="A295" i="70"/>
  <c r="A294" i="70"/>
  <c r="A293" i="70"/>
  <c r="A292" i="70"/>
  <c r="A291" i="70"/>
  <c r="A290" i="70"/>
  <c r="A289" i="70"/>
  <c r="A288" i="70"/>
  <c r="A287" i="70"/>
  <c r="A286" i="70"/>
  <c r="A285" i="70"/>
  <c r="A284" i="70"/>
  <c r="A283" i="70"/>
  <c r="A282" i="70"/>
  <c r="A281" i="70"/>
  <c r="A280" i="70"/>
  <c r="A279" i="70"/>
  <c r="A278" i="70"/>
  <c r="A277" i="70"/>
  <c r="A276" i="70"/>
  <c r="A275" i="70"/>
  <c r="A274" i="70"/>
  <c r="A273" i="70"/>
  <c r="A272" i="70"/>
  <c r="A271" i="70"/>
  <c r="A270" i="70"/>
  <c r="A269" i="70"/>
  <c r="A268" i="70"/>
  <c r="A267" i="70"/>
  <c r="A266" i="70"/>
  <c r="A265" i="70"/>
  <c r="A264" i="70"/>
  <c r="A263" i="70"/>
  <c r="A262" i="70"/>
  <c r="A261" i="70"/>
  <c r="A260" i="70"/>
  <c r="A259" i="70"/>
  <c r="A258" i="70"/>
  <c r="A257" i="70"/>
  <c r="A256" i="70"/>
  <c r="A255" i="70"/>
  <c r="A254" i="70"/>
  <c r="A253" i="70"/>
  <c r="A252" i="70"/>
  <c r="A251" i="70"/>
  <c r="A250" i="70"/>
  <c r="A249" i="70"/>
  <c r="A248" i="70"/>
  <c r="A247" i="70"/>
  <c r="A246" i="70"/>
  <c r="A245" i="70"/>
  <c r="A244" i="70"/>
  <c r="A243" i="70"/>
  <c r="A242" i="70"/>
  <c r="A241" i="70"/>
  <c r="A240" i="70"/>
  <c r="A239" i="70"/>
  <c r="A238" i="70"/>
  <c r="A237" i="70"/>
  <c r="A236" i="70"/>
  <c r="A235" i="70"/>
  <c r="A234" i="70"/>
  <c r="A233" i="70"/>
  <c r="A232" i="70"/>
  <c r="A231" i="70"/>
  <c r="A230" i="70"/>
  <c r="A229" i="70"/>
  <c r="A228" i="70"/>
  <c r="A227" i="70"/>
  <c r="A221" i="70"/>
  <c r="A220" i="70"/>
  <c r="A219" i="70"/>
  <c r="A218" i="70"/>
  <c r="A217" i="70"/>
  <c r="A215" i="70"/>
  <c r="A214" i="70"/>
  <c r="A213" i="70"/>
  <c r="A212" i="70"/>
  <c r="A211" i="70"/>
  <c r="A210" i="70"/>
  <c r="A209" i="70"/>
  <c r="A208" i="70"/>
  <c r="A207" i="70"/>
  <c r="A206" i="70"/>
  <c r="A205" i="70"/>
  <c r="L204" i="70"/>
  <c r="A204" i="70"/>
  <c r="A203" i="70"/>
  <c r="A202" i="70"/>
  <c r="A201" i="70"/>
  <c r="A200" i="70"/>
  <c r="A199" i="70"/>
  <c r="A198" i="70"/>
  <c r="A197" i="70"/>
  <c r="A196" i="70"/>
  <c r="A195" i="70"/>
  <c r="A194" i="70"/>
  <c r="A193" i="70"/>
  <c r="A192" i="70"/>
  <c r="A191" i="70"/>
  <c r="A190" i="70"/>
  <c r="A189" i="70"/>
  <c r="A188" i="70"/>
  <c r="A187" i="70"/>
  <c r="A186" i="70"/>
  <c r="A185" i="70"/>
  <c r="A184" i="70"/>
  <c r="A183" i="70"/>
  <c r="A182" i="70"/>
  <c r="A181" i="70"/>
  <c r="A180" i="70"/>
  <c r="A179" i="70"/>
  <c r="A178" i="70"/>
  <c r="A177" i="70"/>
  <c r="A176" i="70"/>
  <c r="A175" i="70"/>
  <c r="A174" i="70"/>
  <c r="A173" i="70"/>
  <c r="A172" i="70"/>
  <c r="A171" i="70"/>
  <c r="A170" i="70"/>
  <c r="A169" i="70"/>
  <c r="A168" i="70"/>
  <c r="A167" i="70"/>
  <c r="A166" i="70"/>
  <c r="A165" i="70"/>
  <c r="A164" i="70"/>
  <c r="A163" i="70"/>
  <c r="A162" i="70"/>
  <c r="A161" i="70"/>
  <c r="A160" i="70"/>
  <c r="A159" i="70"/>
  <c r="A158" i="70"/>
  <c r="A157" i="70"/>
  <c r="A156" i="70"/>
  <c r="A155" i="70"/>
  <c r="A154" i="70"/>
  <c r="A153" i="70"/>
  <c r="A152" i="70"/>
  <c r="A151" i="70"/>
  <c r="A150" i="70"/>
  <c r="A149" i="70"/>
  <c r="A148" i="70"/>
  <c r="A147" i="70"/>
  <c r="A146" i="70"/>
  <c r="A145" i="70"/>
  <c r="A144" i="70"/>
  <c r="A143" i="70"/>
  <c r="A142" i="70"/>
  <c r="A141" i="70"/>
  <c r="A140" i="70"/>
  <c r="A139" i="70"/>
  <c r="A138" i="70"/>
  <c r="A137" i="70"/>
  <c r="A136" i="70"/>
  <c r="A135" i="70"/>
  <c r="A134" i="70"/>
  <c r="A133" i="70"/>
  <c r="A132" i="70"/>
  <c r="A131" i="70"/>
  <c r="A130" i="70"/>
  <c r="A129" i="70"/>
  <c r="A128" i="70"/>
  <c r="A127" i="70"/>
  <c r="A126" i="70"/>
  <c r="A125" i="70"/>
  <c r="A124" i="70"/>
  <c r="A123" i="70"/>
  <c r="A122" i="70"/>
  <c r="A121" i="70"/>
  <c r="A120" i="70"/>
  <c r="I119" i="70"/>
  <c r="A119" i="70"/>
  <c r="A118" i="70"/>
  <c r="A117" i="70"/>
  <c r="H123" i="70"/>
  <c r="G119" i="70"/>
  <c r="J118" i="70"/>
  <c r="H118" i="70"/>
  <c r="B118" i="70"/>
  <c r="E117" i="70"/>
  <c r="J329" i="70" l="1"/>
  <c r="B329" i="70"/>
  <c r="I222" i="70"/>
  <c r="I118" i="70"/>
  <c r="L222" i="70"/>
  <c r="E119" i="70"/>
  <c r="K222" i="70"/>
  <c r="L118" i="70"/>
  <c r="D119" i="70"/>
  <c r="D222" i="70"/>
  <c r="C222" i="70"/>
  <c r="G329" i="70"/>
  <c r="F222" i="70"/>
  <c r="I329" i="70"/>
  <c r="E222" i="70"/>
  <c r="H329" i="70"/>
  <c r="G117" i="70"/>
  <c r="J222" i="70"/>
  <c r="B222" i="70"/>
  <c r="I125" i="70"/>
  <c r="J124" i="70"/>
  <c r="D118" i="70"/>
  <c r="G118" i="70"/>
  <c r="F118" i="70"/>
  <c r="H231" i="70"/>
  <c r="G234" i="70"/>
  <c r="L119" i="70"/>
  <c r="I117" i="70"/>
  <c r="F120" i="70"/>
  <c r="E232" i="70"/>
  <c r="B122" i="70"/>
  <c r="J117" i="70"/>
  <c r="B117" i="70"/>
  <c r="H117" i="70"/>
  <c r="E118" i="70"/>
  <c r="B119" i="70"/>
  <c r="J119" i="70"/>
  <c r="D121" i="70"/>
  <c r="L121" i="70"/>
  <c r="F123" i="70"/>
  <c r="G228" i="70"/>
  <c r="G121" i="70"/>
  <c r="C232" i="70"/>
  <c r="C125" i="70"/>
  <c r="B235" i="70"/>
  <c r="B128" i="70"/>
  <c r="L237" i="70"/>
  <c r="L130" i="70"/>
  <c r="K240" i="70"/>
  <c r="K133" i="70"/>
  <c r="G244" i="70"/>
  <c r="G137" i="70"/>
  <c r="C248" i="70"/>
  <c r="C141" i="70"/>
  <c r="B251" i="70"/>
  <c r="B144" i="70"/>
  <c r="L253" i="70"/>
  <c r="L146" i="70"/>
  <c r="H257" i="70"/>
  <c r="H150" i="70"/>
  <c r="G260" i="70"/>
  <c r="G153" i="70"/>
  <c r="C264" i="70"/>
  <c r="C157" i="70"/>
  <c r="B267" i="70"/>
  <c r="B160" i="70"/>
  <c r="I270" i="70"/>
  <c r="I163" i="70"/>
  <c r="H273" i="70"/>
  <c r="H166" i="70"/>
  <c r="J275" i="70"/>
  <c r="J168" i="70"/>
  <c r="I278" i="70"/>
  <c r="I171" i="70"/>
  <c r="K280" i="70"/>
  <c r="K173" i="70"/>
  <c r="E282" i="70"/>
  <c r="E175" i="70"/>
  <c r="J283" i="70"/>
  <c r="J176" i="70"/>
  <c r="D285" i="70"/>
  <c r="D178" i="70"/>
  <c r="I286" i="70"/>
  <c r="I179" i="70"/>
  <c r="C288" i="70"/>
  <c r="C181" i="70"/>
  <c r="B291" i="70"/>
  <c r="B184" i="70"/>
  <c r="J291" i="70"/>
  <c r="J184" i="70"/>
  <c r="D293" i="70"/>
  <c r="D186" i="70"/>
  <c r="L293" i="70"/>
  <c r="L186" i="70"/>
  <c r="F295" i="70"/>
  <c r="F188" i="70"/>
  <c r="C296" i="70"/>
  <c r="C189" i="70"/>
  <c r="K296" i="70"/>
  <c r="K189" i="70"/>
  <c r="H297" i="70"/>
  <c r="H190" i="70"/>
  <c r="E298" i="70"/>
  <c r="E191" i="70"/>
  <c r="B299" i="70"/>
  <c r="B192" i="70"/>
  <c r="J299" i="70"/>
  <c r="J192" i="70"/>
  <c r="G300" i="70"/>
  <c r="G193" i="70"/>
  <c r="D301" i="70"/>
  <c r="D194" i="70"/>
  <c r="L301" i="70"/>
  <c r="L194" i="70"/>
  <c r="I302" i="70"/>
  <c r="I195" i="70"/>
  <c r="F303" i="70"/>
  <c r="F196" i="70"/>
  <c r="K304" i="70"/>
  <c r="K197" i="70"/>
  <c r="H305" i="70"/>
  <c r="H198" i="70"/>
  <c r="E306" i="70"/>
  <c r="E199" i="70"/>
  <c r="B307" i="70"/>
  <c r="B200" i="70"/>
  <c r="J307" i="70"/>
  <c r="J200" i="70"/>
  <c r="G308" i="70"/>
  <c r="G201" i="70"/>
  <c r="D309" i="70"/>
  <c r="D202" i="70"/>
  <c r="L309" i="70"/>
  <c r="L202" i="70"/>
  <c r="I310" i="70"/>
  <c r="I203" i="70"/>
  <c r="F311" i="70"/>
  <c r="F204" i="70"/>
  <c r="C312" i="70"/>
  <c r="C205" i="70"/>
  <c r="K312" i="70"/>
  <c r="K205" i="70"/>
  <c r="H313" i="70"/>
  <c r="H206" i="70"/>
  <c r="E314" i="70"/>
  <c r="E207" i="70"/>
  <c r="B315" i="70"/>
  <c r="B208" i="70"/>
  <c r="J227" i="70"/>
  <c r="J120" i="70"/>
  <c r="I230" i="70"/>
  <c r="I123" i="70"/>
  <c r="H233" i="70"/>
  <c r="H126" i="70"/>
  <c r="G236" i="70"/>
  <c r="G129" i="70"/>
  <c r="C240" i="70"/>
  <c r="C133" i="70"/>
  <c r="B243" i="70"/>
  <c r="B136" i="70"/>
  <c r="D245" i="70"/>
  <c r="D138" i="70"/>
  <c r="I246" i="70"/>
  <c r="I139" i="70"/>
  <c r="H249" i="70"/>
  <c r="H142" i="70"/>
  <c r="G252" i="70"/>
  <c r="G145" i="70"/>
  <c r="F255" i="70"/>
  <c r="F148" i="70"/>
  <c r="B259" i="70"/>
  <c r="B152" i="70"/>
  <c r="L261" i="70"/>
  <c r="L154" i="70"/>
  <c r="K264" i="70"/>
  <c r="K157" i="70"/>
  <c r="G268" i="70"/>
  <c r="G161" i="70"/>
  <c r="F271" i="70"/>
  <c r="F164" i="70"/>
  <c r="E274" i="70"/>
  <c r="E167" i="70"/>
  <c r="G276" i="70"/>
  <c r="G169" i="70"/>
  <c r="L277" i="70"/>
  <c r="L170" i="70"/>
  <c r="C280" i="70"/>
  <c r="C173" i="70"/>
  <c r="H281" i="70"/>
  <c r="H174" i="70"/>
  <c r="B283" i="70"/>
  <c r="B176" i="70"/>
  <c r="G284" i="70"/>
  <c r="G177" i="70"/>
  <c r="L285" i="70"/>
  <c r="L178" i="70"/>
  <c r="F287" i="70"/>
  <c r="F180" i="70"/>
  <c r="H289" i="70"/>
  <c r="H182" i="70"/>
  <c r="G292" i="70"/>
  <c r="G185" i="70"/>
  <c r="I294" i="70"/>
  <c r="I187" i="70"/>
  <c r="C304" i="70"/>
  <c r="C197" i="70"/>
  <c r="D229" i="70"/>
  <c r="D122" i="70"/>
  <c r="F231" i="70"/>
  <c r="F124" i="70"/>
  <c r="E234" i="70"/>
  <c r="E127" i="70"/>
  <c r="D237" i="70"/>
  <c r="D130" i="70"/>
  <c r="F239" i="70"/>
  <c r="F132" i="70"/>
  <c r="E242" i="70"/>
  <c r="E135" i="70"/>
  <c r="L245" i="70"/>
  <c r="L138" i="70"/>
  <c r="K248" i="70"/>
  <c r="K141" i="70"/>
  <c r="J251" i="70"/>
  <c r="J144" i="70"/>
  <c r="I254" i="70"/>
  <c r="I147" i="70"/>
  <c r="K256" i="70"/>
  <c r="K149" i="70"/>
  <c r="J259" i="70"/>
  <c r="J152" i="70"/>
  <c r="I262" i="70"/>
  <c r="I155" i="70"/>
  <c r="H265" i="70"/>
  <c r="H158" i="70"/>
  <c r="J267" i="70"/>
  <c r="J160" i="70"/>
  <c r="L269" i="70"/>
  <c r="L162" i="70"/>
  <c r="K272" i="70"/>
  <c r="K165" i="70"/>
  <c r="D277" i="70"/>
  <c r="D170" i="70"/>
  <c r="K288" i="70"/>
  <c r="K181" i="70"/>
  <c r="F229" i="70"/>
  <c r="F122" i="70"/>
  <c r="B227" i="70"/>
  <c r="B120" i="70"/>
  <c r="L229" i="70"/>
  <c r="L122" i="70"/>
  <c r="K232" i="70"/>
  <c r="K125" i="70"/>
  <c r="K126" i="70"/>
  <c r="J235" i="70"/>
  <c r="J128" i="70"/>
  <c r="I238" i="70"/>
  <c r="I131" i="70"/>
  <c r="H241" i="70"/>
  <c r="H134" i="70"/>
  <c r="J243" i="70"/>
  <c r="J136" i="70"/>
  <c r="F247" i="70"/>
  <c r="F140" i="70"/>
  <c r="E250" i="70"/>
  <c r="E143" i="70"/>
  <c r="D253" i="70"/>
  <c r="D146" i="70"/>
  <c r="C256" i="70"/>
  <c r="C149" i="70"/>
  <c r="E258" i="70"/>
  <c r="E151" i="70"/>
  <c r="D261" i="70"/>
  <c r="D154" i="70"/>
  <c r="F263" i="70"/>
  <c r="F156" i="70"/>
  <c r="E266" i="70"/>
  <c r="E159" i="70"/>
  <c r="D269" i="70"/>
  <c r="D162" i="70"/>
  <c r="C272" i="70"/>
  <c r="C165" i="70"/>
  <c r="B275" i="70"/>
  <c r="B168" i="70"/>
  <c r="F279" i="70"/>
  <c r="F172" i="70"/>
  <c r="E290" i="70"/>
  <c r="E183" i="70"/>
  <c r="D227" i="70"/>
  <c r="D120" i="70"/>
  <c r="L227" i="70"/>
  <c r="L120" i="70"/>
  <c r="I228" i="70"/>
  <c r="I121" i="70"/>
  <c r="C230" i="70"/>
  <c r="C123" i="70"/>
  <c r="K230" i="70"/>
  <c r="K123" i="70"/>
  <c r="F117" i="70"/>
  <c r="C118" i="70"/>
  <c r="K118" i="70"/>
  <c r="H119" i="70"/>
  <c r="J315" i="70"/>
  <c r="J208" i="70"/>
  <c r="G316" i="70"/>
  <c r="G209" i="70"/>
  <c r="D317" i="70"/>
  <c r="D210" i="70"/>
  <c r="L317" i="70"/>
  <c r="L210" i="70"/>
  <c r="I318" i="70"/>
  <c r="I211" i="70"/>
  <c r="F319" i="70"/>
  <c r="F212" i="70"/>
  <c r="C320" i="70"/>
  <c r="C213" i="70"/>
  <c r="K320" i="70"/>
  <c r="K213" i="70"/>
  <c r="H321" i="70"/>
  <c r="H214" i="70"/>
  <c r="E322" i="70"/>
  <c r="E215" i="70"/>
  <c r="B323" i="70"/>
  <c r="B216" i="70"/>
  <c r="J323" i="70"/>
  <c r="J216" i="70"/>
  <c r="G324" i="70"/>
  <c r="G217" i="70"/>
  <c r="D325" i="70"/>
  <c r="D218" i="70"/>
  <c r="L325" i="70"/>
  <c r="L218" i="70"/>
  <c r="I326" i="70"/>
  <c r="I219" i="70"/>
  <c r="F327" i="70"/>
  <c r="F220" i="70"/>
  <c r="C328" i="70"/>
  <c r="C221" i="70"/>
  <c r="K328" i="70"/>
  <c r="K221" i="70"/>
  <c r="E133" i="70"/>
  <c r="K139" i="70"/>
  <c r="E149" i="70"/>
  <c r="K155" i="70"/>
  <c r="E165" i="70"/>
  <c r="K171" i="70"/>
  <c r="E181" i="70"/>
  <c r="C227" i="70"/>
  <c r="K227" i="70"/>
  <c r="H228" i="70"/>
  <c r="E229" i="70"/>
  <c r="B230" i="70"/>
  <c r="J230" i="70"/>
  <c r="G231" i="70"/>
  <c r="D232" i="70"/>
  <c r="L232" i="70"/>
  <c r="I233" i="70"/>
  <c r="F234" i="70"/>
  <c r="F127" i="70"/>
  <c r="C235" i="70"/>
  <c r="C128" i="70"/>
  <c r="K235" i="70"/>
  <c r="K128" i="70"/>
  <c r="H236" i="70"/>
  <c r="H129" i="70"/>
  <c r="E237" i="70"/>
  <c r="E130" i="70"/>
  <c r="B238" i="70"/>
  <c r="B131" i="70"/>
  <c r="J238" i="70"/>
  <c r="J131" i="70"/>
  <c r="G239" i="70"/>
  <c r="G132" i="70"/>
  <c r="D240" i="70"/>
  <c r="D133" i="70"/>
  <c r="L240" i="70"/>
  <c r="L133" i="70"/>
  <c r="I241" i="70"/>
  <c r="I134" i="70"/>
  <c r="F242" i="70"/>
  <c r="F135" i="70"/>
  <c r="C243" i="70"/>
  <c r="C136" i="70"/>
  <c r="K243" i="70"/>
  <c r="K136" i="70"/>
  <c r="H244" i="70"/>
  <c r="H137" i="70"/>
  <c r="E245" i="70"/>
  <c r="E138" i="70"/>
  <c r="B246" i="70"/>
  <c r="B139" i="70"/>
  <c r="J246" i="70"/>
  <c r="J139" i="70"/>
  <c r="G247" i="70"/>
  <c r="G140" i="70"/>
  <c r="D248" i="70"/>
  <c r="D141" i="70"/>
  <c r="L248" i="70"/>
  <c r="L141" i="70"/>
  <c r="I249" i="70"/>
  <c r="I142" i="70"/>
  <c r="F250" i="70"/>
  <c r="F143" i="70"/>
  <c r="C251" i="70"/>
  <c r="C144" i="70"/>
  <c r="K251" i="70"/>
  <c r="K144" i="70"/>
  <c r="H252" i="70"/>
  <c r="H145" i="70"/>
  <c r="E253" i="70"/>
  <c r="E146" i="70"/>
  <c r="B254" i="70"/>
  <c r="B147" i="70"/>
  <c r="J254" i="70"/>
  <c r="J147" i="70"/>
  <c r="G255" i="70"/>
  <c r="G148" i="70"/>
  <c r="D256" i="70"/>
  <c r="D149" i="70"/>
  <c r="L256" i="70"/>
  <c r="L149" i="70"/>
  <c r="I257" i="70"/>
  <c r="I150" i="70"/>
  <c r="F258" i="70"/>
  <c r="F151" i="70"/>
  <c r="C259" i="70"/>
  <c r="C152" i="70"/>
  <c r="K259" i="70"/>
  <c r="K152" i="70"/>
  <c r="H260" i="70"/>
  <c r="H153" i="70"/>
  <c r="E261" i="70"/>
  <c r="E154" i="70"/>
  <c r="B262" i="70"/>
  <c r="B155" i="70"/>
  <c r="J262" i="70"/>
  <c r="J155" i="70"/>
  <c r="G263" i="70"/>
  <c r="G156" i="70"/>
  <c r="D264" i="70"/>
  <c r="D157" i="70"/>
  <c r="L264" i="70"/>
  <c r="L157" i="70"/>
  <c r="I265" i="70"/>
  <c r="I158" i="70"/>
  <c r="F266" i="70"/>
  <c r="F159" i="70"/>
  <c r="C267" i="70"/>
  <c r="C160" i="70"/>
  <c r="K267" i="70"/>
  <c r="K160" i="70"/>
  <c r="H268" i="70"/>
  <c r="H161" i="70"/>
  <c r="E269" i="70"/>
  <c r="E162" i="70"/>
  <c r="B270" i="70"/>
  <c r="B163" i="70"/>
  <c r="J270" i="70"/>
  <c r="J163" i="70"/>
  <c r="G271" i="70"/>
  <c r="G164" i="70"/>
  <c r="D272" i="70"/>
  <c r="D165" i="70"/>
  <c r="L272" i="70"/>
  <c r="L165" i="70"/>
  <c r="I273" i="70"/>
  <c r="I166" i="70"/>
  <c r="F274" i="70"/>
  <c r="F167" i="70"/>
  <c r="C275" i="70"/>
  <c r="C168" i="70"/>
  <c r="K275" i="70"/>
  <c r="K168" i="70"/>
  <c r="H276" i="70"/>
  <c r="H169" i="70"/>
  <c r="E277" i="70"/>
  <c r="E170" i="70"/>
  <c r="B278" i="70"/>
  <c r="B171" i="70"/>
  <c r="J278" i="70"/>
  <c r="J171" i="70"/>
  <c r="G279" i="70"/>
  <c r="G172" i="70"/>
  <c r="D280" i="70"/>
  <c r="D173" i="70"/>
  <c r="L280" i="70"/>
  <c r="L173" i="70"/>
  <c r="I281" i="70"/>
  <c r="I174" i="70"/>
  <c r="F282" i="70"/>
  <c r="F175" i="70"/>
  <c r="C283" i="70"/>
  <c r="C176" i="70"/>
  <c r="K283" i="70"/>
  <c r="K176" i="70"/>
  <c r="H284" i="70"/>
  <c r="H177" i="70"/>
  <c r="E285" i="70"/>
  <c r="E178" i="70"/>
  <c r="B286" i="70"/>
  <c r="B179" i="70"/>
  <c r="J286" i="70"/>
  <c r="J179" i="70"/>
  <c r="G287" i="70"/>
  <c r="G180" i="70"/>
  <c r="D288" i="70"/>
  <c r="D181" i="70"/>
  <c r="L288" i="70"/>
  <c r="L181" i="70"/>
  <c r="I289" i="70"/>
  <c r="I182" i="70"/>
  <c r="F290" i="70"/>
  <c r="F183" i="70"/>
  <c r="C291" i="70"/>
  <c r="C184" i="70"/>
  <c r="K291" i="70"/>
  <c r="K184" i="70"/>
  <c r="H292" i="70"/>
  <c r="H185" i="70"/>
  <c r="E293" i="70"/>
  <c r="E186" i="70"/>
  <c r="B294" i="70"/>
  <c r="B187" i="70"/>
  <c r="J294" i="70"/>
  <c r="J187" i="70"/>
  <c r="G295" i="70"/>
  <c r="G188" i="70"/>
  <c r="D296" i="70"/>
  <c r="D189" i="70"/>
  <c r="L296" i="70"/>
  <c r="L189" i="70"/>
  <c r="I297" i="70"/>
  <c r="I190" i="70"/>
  <c r="F298" i="70"/>
  <c r="F191" i="70"/>
  <c r="C299" i="70"/>
  <c r="C192" i="70"/>
  <c r="K299" i="70"/>
  <c r="K192" i="70"/>
  <c r="H300" i="70"/>
  <c r="H193" i="70"/>
  <c r="E301" i="70"/>
  <c r="E194" i="70"/>
  <c r="B302" i="70"/>
  <c r="B195" i="70"/>
  <c r="J302" i="70"/>
  <c r="J195" i="70"/>
  <c r="G303" i="70"/>
  <c r="G196" i="70"/>
  <c r="D304" i="70"/>
  <c r="D197" i="70"/>
  <c r="L304" i="70"/>
  <c r="L197" i="70"/>
  <c r="I305" i="70"/>
  <c r="I198" i="70"/>
  <c r="F306" i="70"/>
  <c r="F199" i="70"/>
  <c r="C307" i="70"/>
  <c r="C200" i="70"/>
  <c r="K307" i="70"/>
  <c r="K200" i="70"/>
  <c r="H308" i="70"/>
  <c r="H201" i="70"/>
  <c r="E309" i="70"/>
  <c r="E202" i="70"/>
  <c r="B310" i="70"/>
  <c r="B203" i="70"/>
  <c r="J310" i="70"/>
  <c r="J203" i="70"/>
  <c r="G311" i="70"/>
  <c r="G204" i="70"/>
  <c r="D312" i="70"/>
  <c r="D205" i="70"/>
  <c r="L312" i="70"/>
  <c r="L205" i="70"/>
  <c r="I313" i="70"/>
  <c r="I206" i="70"/>
  <c r="F314" i="70"/>
  <c r="F207" i="70"/>
  <c r="C315" i="70"/>
  <c r="C208" i="70"/>
  <c r="K315" i="70"/>
  <c r="K208" i="70"/>
  <c r="H316" i="70"/>
  <c r="H209" i="70"/>
  <c r="E317" i="70"/>
  <c r="E210" i="70"/>
  <c r="B318" i="70"/>
  <c r="B211" i="70"/>
  <c r="J318" i="70"/>
  <c r="J211" i="70"/>
  <c r="G319" i="70"/>
  <c r="G212" i="70"/>
  <c r="D320" i="70"/>
  <c r="D213" i="70"/>
  <c r="L320" i="70"/>
  <c r="L213" i="70"/>
  <c r="I321" i="70"/>
  <c r="I214" i="70"/>
  <c r="F322" i="70"/>
  <c r="F215" i="70"/>
  <c r="C323" i="70"/>
  <c r="C216" i="70"/>
  <c r="K323" i="70"/>
  <c r="K216" i="70"/>
  <c r="H324" i="70"/>
  <c r="H217" i="70"/>
  <c r="E325" i="70"/>
  <c r="E218" i="70"/>
  <c r="B326" i="70"/>
  <c r="B219" i="70"/>
  <c r="J326" i="70"/>
  <c r="J219" i="70"/>
  <c r="G327" i="70"/>
  <c r="G220" i="70"/>
  <c r="D328" i="70"/>
  <c r="D221" i="70"/>
  <c r="L328" i="70"/>
  <c r="L221" i="70"/>
  <c r="C120" i="70"/>
  <c r="K120" i="70"/>
  <c r="E122" i="70"/>
  <c r="G124" i="70"/>
  <c r="I126" i="70"/>
  <c r="F237" i="70"/>
  <c r="F130" i="70"/>
  <c r="J249" i="70"/>
  <c r="J142" i="70"/>
  <c r="L259" i="70"/>
  <c r="L152" i="70"/>
  <c r="D267" i="70"/>
  <c r="D160" i="70"/>
  <c r="F269" i="70"/>
  <c r="F162" i="70"/>
  <c r="H279" i="70"/>
  <c r="H172" i="70"/>
  <c r="J281" i="70"/>
  <c r="J174" i="70"/>
  <c r="D283" i="70"/>
  <c r="D176" i="70"/>
  <c r="F285" i="70"/>
  <c r="F178" i="70"/>
  <c r="H287" i="70"/>
  <c r="H180" i="70"/>
  <c r="J289" i="70"/>
  <c r="J182" i="70"/>
  <c r="D291" i="70"/>
  <c r="D184" i="70"/>
  <c r="C294" i="70"/>
  <c r="C187" i="70"/>
  <c r="B297" i="70"/>
  <c r="B190" i="70"/>
  <c r="I300" i="70"/>
  <c r="I193" i="70"/>
  <c r="B305" i="70"/>
  <c r="B198" i="70"/>
  <c r="L307" i="70"/>
  <c r="L200" i="70"/>
  <c r="C310" i="70"/>
  <c r="C203" i="70"/>
  <c r="E312" i="70"/>
  <c r="E205" i="70"/>
  <c r="G314" i="70"/>
  <c r="G207" i="70"/>
  <c r="F317" i="70"/>
  <c r="F210" i="70"/>
  <c r="K318" i="70"/>
  <c r="K211" i="70"/>
  <c r="G322" i="70"/>
  <c r="G215" i="70"/>
  <c r="I324" i="70"/>
  <c r="I217" i="70"/>
  <c r="C326" i="70"/>
  <c r="C219" i="70"/>
  <c r="E328" i="70"/>
  <c r="E221" i="70"/>
  <c r="C131" i="70"/>
  <c r="G143" i="70"/>
  <c r="C147" i="70"/>
  <c r="G159" i="70"/>
  <c r="G175" i="70"/>
  <c r="E227" i="70"/>
  <c r="B228" i="70"/>
  <c r="J228" i="70"/>
  <c r="G229" i="70"/>
  <c r="D230" i="70"/>
  <c r="L230" i="70"/>
  <c r="I231" i="70"/>
  <c r="F232" i="70"/>
  <c r="C233" i="70"/>
  <c r="K233" i="70"/>
  <c r="H234" i="70"/>
  <c r="H127" i="70"/>
  <c r="E235" i="70"/>
  <c r="E128" i="70"/>
  <c r="B236" i="70"/>
  <c r="B129" i="70"/>
  <c r="J236" i="70"/>
  <c r="J129" i="70"/>
  <c r="G237" i="70"/>
  <c r="G130" i="70"/>
  <c r="D238" i="70"/>
  <c r="D131" i="70"/>
  <c r="L238" i="70"/>
  <c r="L131" i="70"/>
  <c r="I239" i="70"/>
  <c r="I132" i="70"/>
  <c r="F240" i="70"/>
  <c r="F133" i="70"/>
  <c r="C241" i="70"/>
  <c r="C134" i="70"/>
  <c r="K241" i="70"/>
  <c r="K134" i="70"/>
  <c r="H242" i="70"/>
  <c r="H135" i="70"/>
  <c r="E243" i="70"/>
  <c r="E136" i="70"/>
  <c r="B244" i="70"/>
  <c r="B137" i="70"/>
  <c r="J244" i="70"/>
  <c r="J137" i="70"/>
  <c r="G245" i="70"/>
  <c r="G138" i="70"/>
  <c r="D246" i="70"/>
  <c r="D139" i="70"/>
  <c r="L246" i="70"/>
  <c r="L139" i="70"/>
  <c r="I247" i="70"/>
  <c r="I140" i="70"/>
  <c r="F248" i="70"/>
  <c r="F141" i="70"/>
  <c r="C249" i="70"/>
  <c r="C142" i="70"/>
  <c r="K249" i="70"/>
  <c r="K142" i="70"/>
  <c r="H250" i="70"/>
  <c r="H143" i="70"/>
  <c r="E251" i="70"/>
  <c r="E144" i="70"/>
  <c r="B252" i="70"/>
  <c r="B145" i="70"/>
  <c r="J252" i="70"/>
  <c r="J145" i="70"/>
  <c r="G253" i="70"/>
  <c r="G146" i="70"/>
  <c r="D254" i="70"/>
  <c r="D147" i="70"/>
  <c r="L254" i="70"/>
  <c r="L147" i="70"/>
  <c r="I255" i="70"/>
  <c r="I148" i="70"/>
  <c r="F256" i="70"/>
  <c r="F149" i="70"/>
  <c r="C257" i="70"/>
  <c r="C150" i="70"/>
  <c r="K257" i="70"/>
  <c r="K150" i="70"/>
  <c r="H258" i="70"/>
  <c r="H151" i="70"/>
  <c r="E259" i="70"/>
  <c r="E152" i="70"/>
  <c r="B260" i="70"/>
  <c r="B153" i="70"/>
  <c r="J260" i="70"/>
  <c r="J153" i="70"/>
  <c r="G261" i="70"/>
  <c r="G154" i="70"/>
  <c r="D262" i="70"/>
  <c r="D155" i="70"/>
  <c r="L262" i="70"/>
  <c r="L155" i="70"/>
  <c r="I263" i="70"/>
  <c r="I156" i="70"/>
  <c r="F264" i="70"/>
  <c r="F157" i="70"/>
  <c r="C265" i="70"/>
  <c r="C158" i="70"/>
  <c r="K265" i="70"/>
  <c r="K158" i="70"/>
  <c r="H266" i="70"/>
  <c r="H159" i="70"/>
  <c r="E267" i="70"/>
  <c r="E160" i="70"/>
  <c r="B268" i="70"/>
  <c r="B161" i="70"/>
  <c r="J268" i="70"/>
  <c r="J161" i="70"/>
  <c r="G269" i="70"/>
  <c r="G162" i="70"/>
  <c r="D270" i="70"/>
  <c r="D163" i="70"/>
  <c r="L270" i="70"/>
  <c r="L163" i="70"/>
  <c r="I271" i="70"/>
  <c r="I164" i="70"/>
  <c r="F272" i="70"/>
  <c r="F165" i="70"/>
  <c r="C273" i="70"/>
  <c r="C166" i="70"/>
  <c r="K273" i="70"/>
  <c r="K166" i="70"/>
  <c r="H274" i="70"/>
  <c r="H167" i="70"/>
  <c r="E275" i="70"/>
  <c r="E168" i="70"/>
  <c r="B276" i="70"/>
  <c r="B169" i="70"/>
  <c r="J276" i="70"/>
  <c r="J169" i="70"/>
  <c r="G277" i="70"/>
  <c r="G170" i="70"/>
  <c r="D278" i="70"/>
  <c r="D171" i="70"/>
  <c r="L278" i="70"/>
  <c r="L171" i="70"/>
  <c r="I279" i="70"/>
  <c r="I172" i="70"/>
  <c r="F280" i="70"/>
  <c r="F173" i="70"/>
  <c r="C281" i="70"/>
  <c r="C174" i="70"/>
  <c r="K281" i="70"/>
  <c r="K174" i="70"/>
  <c r="H282" i="70"/>
  <c r="H175" i="70"/>
  <c r="E283" i="70"/>
  <c r="E176" i="70"/>
  <c r="B284" i="70"/>
  <c r="B177" i="70"/>
  <c r="J284" i="70"/>
  <c r="J177" i="70"/>
  <c r="G285" i="70"/>
  <c r="G178" i="70"/>
  <c r="D286" i="70"/>
  <c r="D179" i="70"/>
  <c r="L286" i="70"/>
  <c r="L179" i="70"/>
  <c r="I287" i="70"/>
  <c r="I180" i="70"/>
  <c r="F288" i="70"/>
  <c r="F181" i="70"/>
  <c r="C289" i="70"/>
  <c r="C182" i="70"/>
  <c r="K289" i="70"/>
  <c r="K182" i="70"/>
  <c r="H290" i="70"/>
  <c r="H183" i="70"/>
  <c r="E291" i="70"/>
  <c r="E184" i="70"/>
  <c r="B292" i="70"/>
  <c r="B185" i="70"/>
  <c r="J292" i="70"/>
  <c r="J185" i="70"/>
  <c r="G293" i="70"/>
  <c r="G186" i="70"/>
  <c r="D294" i="70"/>
  <c r="D187" i="70"/>
  <c r="L294" i="70"/>
  <c r="L187" i="70"/>
  <c r="I295" i="70"/>
  <c r="I188" i="70"/>
  <c r="F296" i="70"/>
  <c r="F189" i="70"/>
  <c r="C297" i="70"/>
  <c r="C190" i="70"/>
  <c r="K297" i="70"/>
  <c r="K190" i="70"/>
  <c r="H298" i="70"/>
  <c r="H191" i="70"/>
  <c r="E299" i="70"/>
  <c r="E192" i="70"/>
  <c r="B300" i="70"/>
  <c r="B193" i="70"/>
  <c r="J300" i="70"/>
  <c r="J193" i="70"/>
  <c r="G301" i="70"/>
  <c r="G194" i="70"/>
  <c r="D302" i="70"/>
  <c r="D195" i="70"/>
  <c r="L302" i="70"/>
  <c r="L195" i="70"/>
  <c r="I303" i="70"/>
  <c r="I196" i="70"/>
  <c r="F304" i="70"/>
  <c r="F197" i="70"/>
  <c r="C305" i="70"/>
  <c r="C198" i="70"/>
  <c r="K305" i="70"/>
  <c r="K198" i="70"/>
  <c r="H306" i="70"/>
  <c r="H199" i="70"/>
  <c r="E307" i="70"/>
  <c r="E200" i="70"/>
  <c r="B308" i="70"/>
  <c r="B201" i="70"/>
  <c r="J308" i="70"/>
  <c r="J201" i="70"/>
  <c r="G309" i="70"/>
  <c r="G202" i="70"/>
  <c r="D310" i="70"/>
  <c r="D203" i="70"/>
  <c r="L310" i="70"/>
  <c r="L203" i="70"/>
  <c r="I311" i="70"/>
  <c r="I204" i="70"/>
  <c r="F312" i="70"/>
  <c r="F205" i="70"/>
  <c r="C313" i="70"/>
  <c r="C206" i="70"/>
  <c r="K313" i="70"/>
  <c r="K206" i="70"/>
  <c r="H314" i="70"/>
  <c r="H207" i="70"/>
  <c r="E315" i="70"/>
  <c r="E208" i="70"/>
  <c r="B316" i="70"/>
  <c r="B209" i="70"/>
  <c r="J316" i="70"/>
  <c r="J209" i="70"/>
  <c r="G317" i="70"/>
  <c r="G210" i="70"/>
  <c r="D318" i="70"/>
  <c r="D211" i="70"/>
  <c r="L318" i="70"/>
  <c r="L211" i="70"/>
  <c r="I319" i="70"/>
  <c r="I212" i="70"/>
  <c r="F320" i="70"/>
  <c r="F213" i="70"/>
  <c r="C321" i="70"/>
  <c r="C214" i="70"/>
  <c r="K321" i="70"/>
  <c r="K214" i="70"/>
  <c r="H322" i="70"/>
  <c r="H215" i="70"/>
  <c r="E323" i="70"/>
  <c r="E216" i="70"/>
  <c r="B324" i="70"/>
  <c r="B217" i="70"/>
  <c r="J324" i="70"/>
  <c r="J217" i="70"/>
  <c r="G325" i="70"/>
  <c r="G218" i="70"/>
  <c r="D326" i="70"/>
  <c r="D219" i="70"/>
  <c r="L326" i="70"/>
  <c r="L219" i="70"/>
  <c r="I327" i="70"/>
  <c r="I220" i="70"/>
  <c r="F328" i="70"/>
  <c r="F221" i="70"/>
  <c r="E120" i="70"/>
  <c r="G122" i="70"/>
  <c r="I124" i="70"/>
  <c r="C126" i="70"/>
  <c r="I137" i="70"/>
  <c r="I153" i="70"/>
  <c r="I169" i="70"/>
  <c r="J233" i="70"/>
  <c r="J126" i="70"/>
  <c r="B241" i="70"/>
  <c r="B134" i="70"/>
  <c r="B249" i="70"/>
  <c r="B142" i="70"/>
  <c r="L251" i="70"/>
  <c r="L144" i="70"/>
  <c r="B265" i="70"/>
  <c r="B158" i="70"/>
  <c r="D275" i="70"/>
  <c r="D168" i="70"/>
  <c r="E296" i="70"/>
  <c r="E189" i="70"/>
  <c r="L299" i="70"/>
  <c r="L192" i="70"/>
  <c r="H303" i="70"/>
  <c r="H196" i="70"/>
  <c r="I308" i="70"/>
  <c r="I201" i="70"/>
  <c r="J313" i="70"/>
  <c r="J206" i="70"/>
  <c r="J321" i="70"/>
  <c r="J214" i="70"/>
  <c r="C228" i="70"/>
  <c r="H229" i="70"/>
  <c r="B231" i="70"/>
  <c r="G232" i="70"/>
  <c r="D233" i="70"/>
  <c r="L233" i="70"/>
  <c r="I234" i="70"/>
  <c r="I127" i="70"/>
  <c r="F235" i="70"/>
  <c r="C236" i="70"/>
  <c r="C129" i="70"/>
  <c r="K236" i="70"/>
  <c r="K129" i="70"/>
  <c r="H237" i="70"/>
  <c r="E238" i="70"/>
  <c r="E131" i="70"/>
  <c r="B239" i="70"/>
  <c r="J239" i="70"/>
  <c r="G240" i="70"/>
  <c r="G133" i="70"/>
  <c r="D241" i="70"/>
  <c r="L241" i="70"/>
  <c r="I242" i="70"/>
  <c r="I135" i="70"/>
  <c r="F243" i="70"/>
  <c r="C244" i="70"/>
  <c r="C137" i="70"/>
  <c r="K244" i="70"/>
  <c r="K137" i="70"/>
  <c r="H245" i="70"/>
  <c r="E246" i="70"/>
  <c r="E139" i="70"/>
  <c r="B247" i="70"/>
  <c r="J247" i="70"/>
  <c r="G248" i="70"/>
  <c r="G141" i="70"/>
  <c r="D249" i="70"/>
  <c r="L249" i="70"/>
  <c r="I250" i="70"/>
  <c r="I143" i="70"/>
  <c r="F251" i="70"/>
  <c r="C252" i="70"/>
  <c r="C145" i="70"/>
  <c r="K252" i="70"/>
  <c r="K145" i="70"/>
  <c r="H253" i="70"/>
  <c r="E254" i="70"/>
  <c r="E147" i="70"/>
  <c r="B255" i="70"/>
  <c r="J255" i="70"/>
  <c r="G256" i="70"/>
  <c r="G149" i="70"/>
  <c r="D257" i="70"/>
  <c r="L257" i="70"/>
  <c r="I258" i="70"/>
  <c r="I151" i="70"/>
  <c r="F259" i="70"/>
  <c r="C260" i="70"/>
  <c r="C153" i="70"/>
  <c r="K260" i="70"/>
  <c r="K153" i="70"/>
  <c r="H261" i="70"/>
  <c r="E262" i="70"/>
  <c r="E155" i="70"/>
  <c r="B263" i="70"/>
  <c r="J263" i="70"/>
  <c r="G264" i="70"/>
  <c r="G157" i="70"/>
  <c r="D265" i="70"/>
  <c r="L265" i="70"/>
  <c r="I266" i="70"/>
  <c r="I159" i="70"/>
  <c r="F267" i="70"/>
  <c r="C268" i="70"/>
  <c r="C161" i="70"/>
  <c r="K268" i="70"/>
  <c r="K161" i="70"/>
  <c r="H269" i="70"/>
  <c r="E270" i="70"/>
  <c r="E163" i="70"/>
  <c r="B271" i="70"/>
  <c r="J271" i="70"/>
  <c r="G272" i="70"/>
  <c r="G165" i="70"/>
  <c r="D273" i="70"/>
  <c r="L273" i="70"/>
  <c r="I274" i="70"/>
  <c r="I167" i="70"/>
  <c r="F275" i="70"/>
  <c r="C276" i="70"/>
  <c r="C169" i="70"/>
  <c r="K276" i="70"/>
  <c r="K169" i="70"/>
  <c r="H277" i="70"/>
  <c r="E278" i="70"/>
  <c r="E171" i="70"/>
  <c r="B279" i="70"/>
  <c r="J279" i="70"/>
  <c r="G280" i="70"/>
  <c r="G173" i="70"/>
  <c r="D281" i="70"/>
  <c r="L281" i="70"/>
  <c r="I282" i="70"/>
  <c r="I175" i="70"/>
  <c r="F283" i="70"/>
  <c r="C284" i="70"/>
  <c r="C177" i="70"/>
  <c r="K284" i="70"/>
  <c r="K177" i="70"/>
  <c r="H285" i="70"/>
  <c r="E286" i="70"/>
  <c r="E179" i="70"/>
  <c r="B287" i="70"/>
  <c r="J287" i="70"/>
  <c r="G288" i="70"/>
  <c r="G181" i="70"/>
  <c r="D289" i="70"/>
  <c r="D182" i="70"/>
  <c r="L289" i="70"/>
  <c r="L182" i="70"/>
  <c r="I290" i="70"/>
  <c r="I183" i="70"/>
  <c r="F291" i="70"/>
  <c r="F184" i="70"/>
  <c r="C292" i="70"/>
  <c r="C185" i="70"/>
  <c r="K292" i="70"/>
  <c r="K185" i="70"/>
  <c r="H293" i="70"/>
  <c r="H186" i="70"/>
  <c r="E294" i="70"/>
  <c r="E187" i="70"/>
  <c r="B295" i="70"/>
  <c r="B188" i="70"/>
  <c r="J295" i="70"/>
  <c r="J188" i="70"/>
  <c r="G296" i="70"/>
  <c r="G189" i="70"/>
  <c r="D297" i="70"/>
  <c r="D190" i="70"/>
  <c r="L297" i="70"/>
  <c r="L190" i="70"/>
  <c r="I298" i="70"/>
  <c r="I191" i="70"/>
  <c r="F299" i="70"/>
  <c r="F192" i="70"/>
  <c r="C300" i="70"/>
  <c r="C193" i="70"/>
  <c r="K300" i="70"/>
  <c r="K193" i="70"/>
  <c r="H301" i="70"/>
  <c r="H194" i="70"/>
  <c r="E302" i="70"/>
  <c r="E195" i="70"/>
  <c r="B303" i="70"/>
  <c r="B196" i="70"/>
  <c r="J303" i="70"/>
  <c r="J196" i="70"/>
  <c r="G304" i="70"/>
  <c r="G197" i="70"/>
  <c r="D305" i="70"/>
  <c r="D198" i="70"/>
  <c r="L305" i="70"/>
  <c r="L198" i="70"/>
  <c r="I306" i="70"/>
  <c r="I199" i="70"/>
  <c r="F307" i="70"/>
  <c r="F200" i="70"/>
  <c r="C308" i="70"/>
  <c r="C201" i="70"/>
  <c r="K308" i="70"/>
  <c r="K201" i="70"/>
  <c r="H309" i="70"/>
  <c r="H202" i="70"/>
  <c r="E310" i="70"/>
  <c r="E203" i="70"/>
  <c r="B311" i="70"/>
  <c r="B204" i="70"/>
  <c r="J311" i="70"/>
  <c r="J204" i="70"/>
  <c r="G312" i="70"/>
  <c r="G205" i="70"/>
  <c r="D313" i="70"/>
  <c r="D206" i="70"/>
  <c r="L313" i="70"/>
  <c r="L206" i="70"/>
  <c r="I314" i="70"/>
  <c r="I207" i="70"/>
  <c r="F315" i="70"/>
  <c r="F208" i="70"/>
  <c r="C316" i="70"/>
  <c r="C209" i="70"/>
  <c r="K316" i="70"/>
  <c r="K209" i="70"/>
  <c r="H317" i="70"/>
  <c r="H210" i="70"/>
  <c r="E318" i="70"/>
  <c r="E211" i="70"/>
  <c r="B319" i="70"/>
  <c r="B212" i="70"/>
  <c r="J319" i="70"/>
  <c r="J212" i="70"/>
  <c r="G320" i="70"/>
  <c r="G213" i="70"/>
  <c r="D321" i="70"/>
  <c r="D214" i="70"/>
  <c r="L321" i="70"/>
  <c r="L214" i="70"/>
  <c r="I322" i="70"/>
  <c r="I215" i="70"/>
  <c r="F323" i="70"/>
  <c r="F216" i="70"/>
  <c r="C324" i="70"/>
  <c r="C217" i="70"/>
  <c r="K324" i="70"/>
  <c r="K217" i="70"/>
  <c r="H325" i="70"/>
  <c r="H218" i="70"/>
  <c r="E326" i="70"/>
  <c r="E219" i="70"/>
  <c r="B327" i="70"/>
  <c r="B220" i="70"/>
  <c r="J327" i="70"/>
  <c r="J220" i="70"/>
  <c r="G328" i="70"/>
  <c r="G221" i="70"/>
  <c r="H122" i="70"/>
  <c r="B124" i="70"/>
  <c r="D126" i="70"/>
  <c r="K131" i="70"/>
  <c r="F136" i="70"/>
  <c r="B140" i="70"/>
  <c r="E141" i="70"/>
  <c r="L142" i="70"/>
  <c r="K147" i="70"/>
  <c r="F152" i="70"/>
  <c r="B156" i="70"/>
  <c r="E157" i="70"/>
  <c r="L158" i="70"/>
  <c r="K163" i="70"/>
  <c r="F168" i="70"/>
  <c r="B172" i="70"/>
  <c r="E173" i="70"/>
  <c r="L174" i="70"/>
  <c r="K179" i="70"/>
  <c r="I185" i="70"/>
  <c r="L235" i="70"/>
  <c r="L128" i="70"/>
  <c r="L243" i="70"/>
  <c r="L136" i="70"/>
  <c r="H255" i="70"/>
  <c r="H148" i="70"/>
  <c r="D259" i="70"/>
  <c r="D152" i="70"/>
  <c r="F261" i="70"/>
  <c r="F154" i="70"/>
  <c r="B273" i="70"/>
  <c r="B166" i="70"/>
  <c r="F277" i="70"/>
  <c r="F170" i="70"/>
  <c r="B289" i="70"/>
  <c r="B182" i="70"/>
  <c r="L291" i="70"/>
  <c r="L184" i="70"/>
  <c r="H295" i="70"/>
  <c r="H188" i="70"/>
  <c r="D299" i="70"/>
  <c r="D192" i="70"/>
  <c r="K302" i="70"/>
  <c r="K195" i="70"/>
  <c r="G306" i="70"/>
  <c r="G199" i="70"/>
  <c r="H311" i="70"/>
  <c r="H204" i="70"/>
  <c r="I316" i="70"/>
  <c r="I209" i="70"/>
  <c r="E320" i="70"/>
  <c r="E213" i="70"/>
  <c r="L323" i="70"/>
  <c r="L216" i="70"/>
  <c r="H327" i="70"/>
  <c r="H220" i="70"/>
  <c r="F227" i="70"/>
  <c r="K228" i="70"/>
  <c r="E230" i="70"/>
  <c r="J231" i="70"/>
  <c r="G227" i="70"/>
  <c r="D228" i="70"/>
  <c r="L228" i="70"/>
  <c r="I229" i="70"/>
  <c r="F230" i="70"/>
  <c r="C231" i="70"/>
  <c r="K231" i="70"/>
  <c r="H232" i="70"/>
  <c r="E233" i="70"/>
  <c r="B234" i="70"/>
  <c r="B127" i="70"/>
  <c r="J234" i="70"/>
  <c r="J127" i="70"/>
  <c r="G235" i="70"/>
  <c r="G128" i="70"/>
  <c r="D236" i="70"/>
  <c r="D129" i="70"/>
  <c r="L236" i="70"/>
  <c r="L129" i="70"/>
  <c r="I237" i="70"/>
  <c r="I130" i="70"/>
  <c r="F238" i="70"/>
  <c r="F131" i="70"/>
  <c r="C239" i="70"/>
  <c r="C132" i="70"/>
  <c r="K239" i="70"/>
  <c r="K132" i="70"/>
  <c r="H240" i="70"/>
  <c r="H133" i="70"/>
  <c r="E241" i="70"/>
  <c r="E134" i="70"/>
  <c r="B242" i="70"/>
  <c r="B135" i="70"/>
  <c r="J242" i="70"/>
  <c r="J135" i="70"/>
  <c r="G243" i="70"/>
  <c r="G136" i="70"/>
  <c r="D244" i="70"/>
  <c r="D137" i="70"/>
  <c r="L244" i="70"/>
  <c r="L137" i="70"/>
  <c r="I245" i="70"/>
  <c r="I138" i="70"/>
  <c r="F246" i="70"/>
  <c r="F139" i="70"/>
  <c r="C247" i="70"/>
  <c r="C140" i="70"/>
  <c r="K247" i="70"/>
  <c r="K140" i="70"/>
  <c r="H248" i="70"/>
  <c r="H141" i="70"/>
  <c r="E249" i="70"/>
  <c r="E142" i="70"/>
  <c r="B250" i="70"/>
  <c r="B143" i="70"/>
  <c r="J250" i="70"/>
  <c r="J143" i="70"/>
  <c r="G251" i="70"/>
  <c r="G144" i="70"/>
  <c r="D252" i="70"/>
  <c r="D145" i="70"/>
  <c r="L252" i="70"/>
  <c r="L145" i="70"/>
  <c r="I253" i="70"/>
  <c r="I146" i="70"/>
  <c r="F254" i="70"/>
  <c r="F147" i="70"/>
  <c r="C255" i="70"/>
  <c r="C148" i="70"/>
  <c r="K255" i="70"/>
  <c r="K148" i="70"/>
  <c r="H256" i="70"/>
  <c r="H149" i="70"/>
  <c r="E257" i="70"/>
  <c r="E150" i="70"/>
  <c r="B258" i="70"/>
  <c r="B151" i="70"/>
  <c r="J258" i="70"/>
  <c r="J151" i="70"/>
  <c r="G259" i="70"/>
  <c r="G152" i="70"/>
  <c r="D260" i="70"/>
  <c r="D153" i="70"/>
  <c r="L260" i="70"/>
  <c r="L153" i="70"/>
  <c r="I261" i="70"/>
  <c r="I154" i="70"/>
  <c r="F262" i="70"/>
  <c r="F155" i="70"/>
  <c r="C263" i="70"/>
  <c r="C156" i="70"/>
  <c r="K263" i="70"/>
  <c r="K156" i="70"/>
  <c r="H264" i="70"/>
  <c r="H157" i="70"/>
  <c r="E265" i="70"/>
  <c r="E158" i="70"/>
  <c r="B266" i="70"/>
  <c r="B159" i="70"/>
  <c r="J266" i="70"/>
  <c r="J159" i="70"/>
  <c r="G267" i="70"/>
  <c r="G160" i="70"/>
  <c r="D268" i="70"/>
  <c r="D161" i="70"/>
  <c r="L268" i="70"/>
  <c r="L161" i="70"/>
  <c r="I269" i="70"/>
  <c r="I162" i="70"/>
  <c r="F270" i="70"/>
  <c r="F163" i="70"/>
  <c r="C271" i="70"/>
  <c r="C164" i="70"/>
  <c r="K271" i="70"/>
  <c r="K164" i="70"/>
  <c r="H272" i="70"/>
  <c r="H165" i="70"/>
  <c r="E273" i="70"/>
  <c r="E166" i="70"/>
  <c r="B274" i="70"/>
  <c r="B167" i="70"/>
  <c r="J274" i="70"/>
  <c r="J167" i="70"/>
  <c r="G275" i="70"/>
  <c r="G168" i="70"/>
  <c r="D276" i="70"/>
  <c r="D169" i="70"/>
  <c r="L276" i="70"/>
  <c r="L169" i="70"/>
  <c r="I277" i="70"/>
  <c r="I170" i="70"/>
  <c r="F278" i="70"/>
  <c r="F171" i="70"/>
  <c r="C279" i="70"/>
  <c r="C172" i="70"/>
  <c r="K279" i="70"/>
  <c r="K172" i="70"/>
  <c r="H280" i="70"/>
  <c r="H173" i="70"/>
  <c r="E281" i="70"/>
  <c r="E174" i="70"/>
  <c r="B282" i="70"/>
  <c r="B175" i="70"/>
  <c r="J282" i="70"/>
  <c r="J175" i="70"/>
  <c r="G283" i="70"/>
  <c r="G176" i="70"/>
  <c r="D284" i="70"/>
  <c r="D177" i="70"/>
  <c r="L284" i="70"/>
  <c r="L177" i="70"/>
  <c r="I285" i="70"/>
  <c r="I178" i="70"/>
  <c r="F286" i="70"/>
  <c r="F179" i="70"/>
  <c r="C287" i="70"/>
  <c r="C180" i="70"/>
  <c r="K287" i="70"/>
  <c r="K180" i="70"/>
  <c r="H288" i="70"/>
  <c r="H181" i="70"/>
  <c r="E289" i="70"/>
  <c r="E182" i="70"/>
  <c r="B290" i="70"/>
  <c r="B183" i="70"/>
  <c r="J290" i="70"/>
  <c r="J183" i="70"/>
  <c r="G291" i="70"/>
  <c r="G184" i="70"/>
  <c r="D292" i="70"/>
  <c r="D185" i="70"/>
  <c r="L292" i="70"/>
  <c r="L185" i="70"/>
  <c r="I293" i="70"/>
  <c r="I186" i="70"/>
  <c r="F294" i="70"/>
  <c r="F187" i="70"/>
  <c r="C295" i="70"/>
  <c r="C188" i="70"/>
  <c r="K295" i="70"/>
  <c r="K188" i="70"/>
  <c r="H296" i="70"/>
  <c r="H189" i="70"/>
  <c r="E297" i="70"/>
  <c r="E190" i="70"/>
  <c r="B298" i="70"/>
  <c r="B191" i="70"/>
  <c r="J298" i="70"/>
  <c r="J191" i="70"/>
  <c r="G299" i="70"/>
  <c r="G192" i="70"/>
  <c r="D300" i="70"/>
  <c r="D193" i="70"/>
  <c r="L300" i="70"/>
  <c r="L193" i="70"/>
  <c r="I301" i="70"/>
  <c r="I194" i="70"/>
  <c r="F302" i="70"/>
  <c r="F195" i="70"/>
  <c r="C303" i="70"/>
  <c r="C196" i="70"/>
  <c r="K303" i="70"/>
  <c r="K196" i="70"/>
  <c r="H304" i="70"/>
  <c r="H197" i="70"/>
  <c r="E305" i="70"/>
  <c r="E198" i="70"/>
  <c r="B306" i="70"/>
  <c r="B199" i="70"/>
  <c r="J306" i="70"/>
  <c r="J199" i="70"/>
  <c r="G307" i="70"/>
  <c r="G200" i="70"/>
  <c r="D308" i="70"/>
  <c r="D201" i="70"/>
  <c r="L308" i="70"/>
  <c r="L201" i="70"/>
  <c r="I309" i="70"/>
  <c r="I202" i="70"/>
  <c r="F310" i="70"/>
  <c r="F203" i="70"/>
  <c r="C311" i="70"/>
  <c r="C204" i="70"/>
  <c r="K311" i="70"/>
  <c r="K204" i="70"/>
  <c r="H312" i="70"/>
  <c r="H205" i="70"/>
  <c r="E313" i="70"/>
  <c r="E206" i="70"/>
  <c r="B314" i="70"/>
  <c r="B207" i="70"/>
  <c r="J314" i="70"/>
  <c r="J207" i="70"/>
  <c r="G315" i="70"/>
  <c r="G208" i="70"/>
  <c r="D316" i="70"/>
  <c r="D209" i="70"/>
  <c r="L316" i="70"/>
  <c r="L209" i="70"/>
  <c r="I317" i="70"/>
  <c r="I210" i="70"/>
  <c r="F318" i="70"/>
  <c r="F211" i="70"/>
  <c r="C319" i="70"/>
  <c r="C212" i="70"/>
  <c r="K319" i="70"/>
  <c r="K212" i="70"/>
  <c r="H320" i="70"/>
  <c r="H213" i="70"/>
  <c r="E321" i="70"/>
  <c r="E214" i="70"/>
  <c r="B322" i="70"/>
  <c r="B215" i="70"/>
  <c r="J322" i="70"/>
  <c r="J215" i="70"/>
  <c r="G323" i="70"/>
  <c r="G216" i="70"/>
  <c r="D324" i="70"/>
  <c r="D217" i="70"/>
  <c r="L324" i="70"/>
  <c r="L217" i="70"/>
  <c r="I325" i="70"/>
  <c r="I218" i="70"/>
  <c r="F326" i="70"/>
  <c r="F219" i="70"/>
  <c r="C327" i="70"/>
  <c r="C220" i="70"/>
  <c r="K327" i="70"/>
  <c r="K220" i="70"/>
  <c r="H328" i="70"/>
  <c r="H221" i="70"/>
  <c r="G120" i="70"/>
  <c r="H121" i="70"/>
  <c r="I122" i="70"/>
  <c r="B123" i="70"/>
  <c r="J123" i="70"/>
  <c r="C124" i="70"/>
  <c r="K124" i="70"/>
  <c r="D125" i="70"/>
  <c r="L125" i="70"/>
  <c r="E126" i="70"/>
  <c r="H130" i="70"/>
  <c r="H146" i="70"/>
  <c r="H162" i="70"/>
  <c r="H178" i="70"/>
  <c r="H239" i="70"/>
  <c r="H132" i="70"/>
  <c r="D136" i="70"/>
  <c r="D243" i="70"/>
  <c r="F245" i="70"/>
  <c r="F138" i="70"/>
  <c r="F253" i="70"/>
  <c r="F146" i="70"/>
  <c r="J257" i="70"/>
  <c r="J150" i="70"/>
  <c r="J265" i="70"/>
  <c r="J158" i="70"/>
  <c r="L267" i="70"/>
  <c r="L160" i="70"/>
  <c r="H271" i="70"/>
  <c r="H164" i="70"/>
  <c r="G298" i="70"/>
  <c r="G191" i="70"/>
  <c r="C302" i="70"/>
  <c r="C195" i="70"/>
  <c r="J305" i="70"/>
  <c r="J198" i="70"/>
  <c r="K310" i="70"/>
  <c r="K203" i="70"/>
  <c r="L315" i="70"/>
  <c r="L208" i="70"/>
  <c r="B321" i="70"/>
  <c r="B214" i="70"/>
  <c r="E228" i="70"/>
  <c r="J229" i="70"/>
  <c r="D231" i="70"/>
  <c r="L231" i="70"/>
  <c r="F233" i="70"/>
  <c r="C234" i="70"/>
  <c r="C127" i="70"/>
  <c r="K234" i="70"/>
  <c r="K127" i="70"/>
  <c r="H235" i="70"/>
  <c r="E236" i="70"/>
  <c r="E129" i="70"/>
  <c r="B237" i="70"/>
  <c r="J237" i="70"/>
  <c r="G238" i="70"/>
  <c r="G131" i="70"/>
  <c r="D239" i="70"/>
  <c r="L239" i="70"/>
  <c r="I240" i="70"/>
  <c r="I133" i="70"/>
  <c r="F241" i="70"/>
  <c r="C242" i="70"/>
  <c r="C135" i="70"/>
  <c r="K242" i="70"/>
  <c r="K135" i="70"/>
  <c r="H243" i="70"/>
  <c r="E244" i="70"/>
  <c r="E137" i="70"/>
  <c r="B245" i="70"/>
  <c r="J245" i="70"/>
  <c r="G246" i="70"/>
  <c r="G139" i="70"/>
  <c r="D247" i="70"/>
  <c r="L247" i="70"/>
  <c r="I248" i="70"/>
  <c r="I141" i="70"/>
  <c r="F249" i="70"/>
  <c r="C250" i="70"/>
  <c r="C143" i="70"/>
  <c r="K250" i="70"/>
  <c r="K143" i="70"/>
  <c r="H251" i="70"/>
  <c r="E252" i="70"/>
  <c r="E145" i="70"/>
  <c r="B253" i="70"/>
  <c r="J253" i="70"/>
  <c r="G254" i="70"/>
  <c r="G147" i="70"/>
  <c r="D255" i="70"/>
  <c r="L255" i="70"/>
  <c r="I256" i="70"/>
  <c r="I149" i="70"/>
  <c r="F257" i="70"/>
  <c r="C258" i="70"/>
  <c r="C151" i="70"/>
  <c r="K258" i="70"/>
  <c r="K151" i="70"/>
  <c r="H259" i="70"/>
  <c r="E260" i="70"/>
  <c r="E153" i="70"/>
  <c r="B261" i="70"/>
  <c r="J261" i="70"/>
  <c r="G262" i="70"/>
  <c r="G155" i="70"/>
  <c r="D263" i="70"/>
  <c r="L263" i="70"/>
  <c r="I264" i="70"/>
  <c r="I157" i="70"/>
  <c r="F265" i="70"/>
  <c r="C266" i="70"/>
  <c r="C159" i="70"/>
  <c r="K266" i="70"/>
  <c r="K159" i="70"/>
  <c r="H267" i="70"/>
  <c r="E268" i="70"/>
  <c r="E161" i="70"/>
  <c r="B269" i="70"/>
  <c r="J269" i="70"/>
  <c r="G270" i="70"/>
  <c r="G163" i="70"/>
  <c r="D271" i="70"/>
  <c r="L271" i="70"/>
  <c r="I272" i="70"/>
  <c r="I165" i="70"/>
  <c r="F273" i="70"/>
  <c r="C274" i="70"/>
  <c r="C167" i="70"/>
  <c r="K274" i="70"/>
  <c r="K167" i="70"/>
  <c r="H275" i="70"/>
  <c r="E276" i="70"/>
  <c r="E169" i="70"/>
  <c r="B277" i="70"/>
  <c r="J277" i="70"/>
  <c r="G278" i="70"/>
  <c r="G171" i="70"/>
  <c r="D279" i="70"/>
  <c r="L279" i="70"/>
  <c r="I280" i="70"/>
  <c r="I173" i="70"/>
  <c r="F281" i="70"/>
  <c r="C282" i="70"/>
  <c r="C175" i="70"/>
  <c r="K282" i="70"/>
  <c r="K175" i="70"/>
  <c r="H283" i="70"/>
  <c r="E284" i="70"/>
  <c r="E177" i="70"/>
  <c r="B285" i="70"/>
  <c r="J285" i="70"/>
  <c r="G286" i="70"/>
  <c r="G179" i="70"/>
  <c r="D287" i="70"/>
  <c r="L287" i="70"/>
  <c r="I288" i="70"/>
  <c r="I181" i="70"/>
  <c r="F289" i="70"/>
  <c r="F182" i="70"/>
  <c r="C290" i="70"/>
  <c r="C183" i="70"/>
  <c r="K290" i="70"/>
  <c r="K183" i="70"/>
  <c r="H291" i="70"/>
  <c r="H184" i="70"/>
  <c r="E292" i="70"/>
  <c r="E185" i="70"/>
  <c r="B293" i="70"/>
  <c r="B186" i="70"/>
  <c r="J293" i="70"/>
  <c r="J186" i="70"/>
  <c r="G294" i="70"/>
  <c r="G187" i="70"/>
  <c r="D295" i="70"/>
  <c r="D188" i="70"/>
  <c r="L295" i="70"/>
  <c r="L188" i="70"/>
  <c r="I296" i="70"/>
  <c r="I189" i="70"/>
  <c r="F297" i="70"/>
  <c r="F190" i="70"/>
  <c r="C298" i="70"/>
  <c r="C191" i="70"/>
  <c r="K298" i="70"/>
  <c r="K191" i="70"/>
  <c r="H299" i="70"/>
  <c r="H192" i="70"/>
  <c r="E300" i="70"/>
  <c r="E193" i="70"/>
  <c r="B301" i="70"/>
  <c r="B194" i="70"/>
  <c r="J301" i="70"/>
  <c r="G302" i="70"/>
  <c r="G195" i="70"/>
  <c r="D303" i="70"/>
  <c r="D196" i="70"/>
  <c r="L303" i="70"/>
  <c r="I304" i="70"/>
  <c r="I197" i="70"/>
  <c r="F305" i="70"/>
  <c r="F198" i="70"/>
  <c r="C306" i="70"/>
  <c r="C199" i="70"/>
  <c r="K306" i="70"/>
  <c r="K199" i="70"/>
  <c r="H307" i="70"/>
  <c r="H200" i="70"/>
  <c r="E308" i="70"/>
  <c r="E201" i="70"/>
  <c r="B309" i="70"/>
  <c r="B202" i="70"/>
  <c r="J309" i="70"/>
  <c r="G310" i="70"/>
  <c r="G203" i="70"/>
  <c r="D311" i="70"/>
  <c r="D204" i="70"/>
  <c r="L311" i="70"/>
  <c r="I312" i="70"/>
  <c r="I205" i="70"/>
  <c r="F313" i="70"/>
  <c r="F206" i="70"/>
  <c r="C314" i="70"/>
  <c r="C207" i="70"/>
  <c r="K314" i="70"/>
  <c r="K207" i="70"/>
  <c r="H315" i="70"/>
  <c r="H208" i="70"/>
  <c r="E316" i="70"/>
  <c r="E209" i="70"/>
  <c r="B317" i="70"/>
  <c r="B210" i="70"/>
  <c r="J317" i="70"/>
  <c r="J210" i="70"/>
  <c r="G318" i="70"/>
  <c r="G211" i="70"/>
  <c r="D319" i="70"/>
  <c r="D212" i="70"/>
  <c r="L319" i="70"/>
  <c r="L212" i="70"/>
  <c r="I320" i="70"/>
  <c r="I213" i="70"/>
  <c r="F321" i="70"/>
  <c r="F214" i="70"/>
  <c r="C322" i="70"/>
  <c r="C215" i="70"/>
  <c r="K322" i="70"/>
  <c r="K215" i="70"/>
  <c r="H323" i="70"/>
  <c r="H216" i="70"/>
  <c r="E324" i="70"/>
  <c r="E217" i="70"/>
  <c r="B325" i="70"/>
  <c r="B218" i="70"/>
  <c r="J325" i="70"/>
  <c r="J218" i="70"/>
  <c r="G326" i="70"/>
  <c r="G219" i="70"/>
  <c r="D327" i="70"/>
  <c r="D220" i="70"/>
  <c r="L327" i="70"/>
  <c r="L220" i="70"/>
  <c r="I328" i="70"/>
  <c r="I221" i="70"/>
  <c r="J122" i="70"/>
  <c r="D124" i="70"/>
  <c r="L124" i="70"/>
  <c r="E125" i="70"/>
  <c r="F126" i="70"/>
  <c r="J130" i="70"/>
  <c r="D134" i="70"/>
  <c r="G135" i="70"/>
  <c r="C139" i="70"/>
  <c r="J140" i="70"/>
  <c r="J146" i="70"/>
  <c r="D150" i="70"/>
  <c r="G151" i="70"/>
  <c r="C155" i="70"/>
  <c r="J156" i="70"/>
  <c r="J162" i="70"/>
  <c r="D166" i="70"/>
  <c r="G167" i="70"/>
  <c r="C171" i="70"/>
  <c r="J172" i="70"/>
  <c r="J178" i="70"/>
  <c r="D235" i="70"/>
  <c r="D128" i="70"/>
  <c r="J241" i="70"/>
  <c r="J134" i="70"/>
  <c r="H247" i="70"/>
  <c r="H140" i="70"/>
  <c r="D251" i="70"/>
  <c r="D144" i="70"/>
  <c r="B257" i="70"/>
  <c r="B150" i="70"/>
  <c r="H263" i="70"/>
  <c r="H156" i="70"/>
  <c r="J273" i="70"/>
  <c r="J166" i="70"/>
  <c r="L275" i="70"/>
  <c r="L168" i="70"/>
  <c r="B281" i="70"/>
  <c r="B174" i="70"/>
  <c r="L283" i="70"/>
  <c r="L176" i="70"/>
  <c r="G290" i="70"/>
  <c r="G183" i="70"/>
  <c r="F293" i="70"/>
  <c r="F186" i="70"/>
  <c r="J297" i="70"/>
  <c r="J190" i="70"/>
  <c r="F301" i="70"/>
  <c r="F194" i="70"/>
  <c r="E304" i="70"/>
  <c r="E197" i="70"/>
  <c r="D307" i="70"/>
  <c r="D200" i="70"/>
  <c r="F309" i="70"/>
  <c r="F202" i="70"/>
  <c r="B206" i="70"/>
  <c r="B313" i="70"/>
  <c r="D315" i="70"/>
  <c r="D208" i="70"/>
  <c r="C318" i="70"/>
  <c r="C211" i="70"/>
  <c r="H319" i="70"/>
  <c r="H212" i="70"/>
  <c r="D323" i="70"/>
  <c r="D216" i="70"/>
  <c r="F325" i="70"/>
  <c r="F218" i="70"/>
  <c r="K326" i="70"/>
  <c r="K219" i="70"/>
  <c r="H124" i="70"/>
  <c r="B126" i="70"/>
  <c r="G127" i="70"/>
  <c r="C163" i="70"/>
  <c r="C179" i="70"/>
  <c r="H227" i="70"/>
  <c r="B229" i="70"/>
  <c r="G230" i="70"/>
  <c r="I232" i="70"/>
  <c r="I227" i="70"/>
  <c r="F228" i="70"/>
  <c r="C229" i="70"/>
  <c r="K229" i="70"/>
  <c r="H230" i="70"/>
  <c r="E231" i="70"/>
  <c r="B232" i="70"/>
  <c r="J232" i="70"/>
  <c r="G233" i="70"/>
  <c r="D234" i="70"/>
  <c r="D127" i="70"/>
  <c r="L234" i="70"/>
  <c r="L127" i="70"/>
  <c r="I235" i="70"/>
  <c r="I128" i="70"/>
  <c r="F236" i="70"/>
  <c r="F129" i="70"/>
  <c r="C237" i="70"/>
  <c r="C130" i="70"/>
  <c r="K237" i="70"/>
  <c r="K130" i="70"/>
  <c r="H238" i="70"/>
  <c r="H131" i="70"/>
  <c r="E239" i="70"/>
  <c r="E132" i="70"/>
  <c r="B240" i="70"/>
  <c r="B133" i="70"/>
  <c r="J240" i="70"/>
  <c r="J133" i="70"/>
  <c r="G241" i="70"/>
  <c r="G134" i="70"/>
  <c r="D242" i="70"/>
  <c r="D135" i="70"/>
  <c r="L242" i="70"/>
  <c r="L135" i="70"/>
  <c r="I243" i="70"/>
  <c r="I136" i="70"/>
  <c r="F244" i="70"/>
  <c r="F137" i="70"/>
  <c r="C245" i="70"/>
  <c r="C138" i="70"/>
  <c r="K245" i="70"/>
  <c r="K138" i="70"/>
  <c r="H246" i="70"/>
  <c r="H139" i="70"/>
  <c r="E247" i="70"/>
  <c r="E140" i="70"/>
  <c r="B248" i="70"/>
  <c r="B141" i="70"/>
  <c r="J248" i="70"/>
  <c r="J141" i="70"/>
  <c r="G249" i="70"/>
  <c r="G142" i="70"/>
  <c r="D250" i="70"/>
  <c r="D143" i="70"/>
  <c r="L250" i="70"/>
  <c r="L143" i="70"/>
  <c r="I251" i="70"/>
  <c r="I144" i="70"/>
  <c r="F252" i="70"/>
  <c r="F145" i="70"/>
  <c r="C253" i="70"/>
  <c r="C146" i="70"/>
  <c r="K253" i="70"/>
  <c r="K146" i="70"/>
  <c r="H254" i="70"/>
  <c r="H147" i="70"/>
  <c r="E255" i="70"/>
  <c r="E148" i="70"/>
  <c r="B256" i="70"/>
  <c r="B149" i="70"/>
  <c r="J256" i="70"/>
  <c r="J149" i="70"/>
  <c r="G257" i="70"/>
  <c r="G150" i="70"/>
  <c r="D258" i="70"/>
  <c r="D151" i="70"/>
  <c r="L258" i="70"/>
  <c r="L151" i="70"/>
  <c r="I259" i="70"/>
  <c r="I152" i="70"/>
  <c r="F260" i="70"/>
  <c r="F153" i="70"/>
  <c r="C261" i="70"/>
  <c r="C154" i="70"/>
  <c r="K261" i="70"/>
  <c r="K154" i="70"/>
  <c r="H262" i="70"/>
  <c r="H155" i="70"/>
  <c r="E263" i="70"/>
  <c r="E156" i="70"/>
  <c r="B264" i="70"/>
  <c r="B157" i="70"/>
  <c r="J264" i="70"/>
  <c r="J157" i="70"/>
  <c r="G265" i="70"/>
  <c r="G158" i="70"/>
  <c r="D266" i="70"/>
  <c r="D159" i="70"/>
  <c r="L266" i="70"/>
  <c r="L159" i="70"/>
  <c r="I267" i="70"/>
  <c r="I160" i="70"/>
  <c r="F268" i="70"/>
  <c r="F161" i="70"/>
  <c r="C269" i="70"/>
  <c r="C162" i="70"/>
  <c r="K269" i="70"/>
  <c r="K162" i="70"/>
  <c r="H270" i="70"/>
  <c r="H163" i="70"/>
  <c r="E271" i="70"/>
  <c r="E164" i="70"/>
  <c r="B272" i="70"/>
  <c r="B165" i="70"/>
  <c r="J272" i="70"/>
  <c r="J165" i="70"/>
  <c r="G273" i="70"/>
  <c r="G166" i="70"/>
  <c r="D274" i="70"/>
  <c r="D167" i="70"/>
  <c r="L274" i="70"/>
  <c r="L167" i="70"/>
  <c r="I275" i="70"/>
  <c r="I168" i="70"/>
  <c r="F276" i="70"/>
  <c r="F169" i="70"/>
  <c r="C277" i="70"/>
  <c r="C170" i="70"/>
  <c r="K277" i="70"/>
  <c r="K170" i="70"/>
  <c r="H278" i="70"/>
  <c r="H171" i="70"/>
  <c r="E279" i="70"/>
  <c r="E172" i="70"/>
  <c r="B280" i="70"/>
  <c r="B173" i="70"/>
  <c r="J280" i="70"/>
  <c r="J173" i="70"/>
  <c r="G281" i="70"/>
  <c r="G174" i="70"/>
  <c r="D282" i="70"/>
  <c r="D175" i="70"/>
  <c r="L282" i="70"/>
  <c r="L175" i="70"/>
  <c r="I283" i="70"/>
  <c r="I176" i="70"/>
  <c r="F284" i="70"/>
  <c r="F177" i="70"/>
  <c r="C285" i="70"/>
  <c r="C178" i="70"/>
  <c r="K285" i="70"/>
  <c r="K178" i="70"/>
  <c r="H286" i="70"/>
  <c r="H179" i="70"/>
  <c r="E287" i="70"/>
  <c r="E180" i="70"/>
  <c r="B288" i="70"/>
  <c r="B181" i="70"/>
  <c r="J288" i="70"/>
  <c r="J181" i="70"/>
  <c r="G289" i="70"/>
  <c r="G182" i="70"/>
  <c r="D290" i="70"/>
  <c r="D183" i="70"/>
  <c r="L290" i="70"/>
  <c r="L183" i="70"/>
  <c r="I291" i="70"/>
  <c r="I184" i="70"/>
  <c r="F292" i="70"/>
  <c r="F185" i="70"/>
  <c r="C293" i="70"/>
  <c r="C186" i="70"/>
  <c r="K293" i="70"/>
  <c r="K186" i="70"/>
  <c r="H294" i="70"/>
  <c r="H187" i="70"/>
  <c r="E295" i="70"/>
  <c r="E188" i="70"/>
  <c r="B296" i="70"/>
  <c r="B189" i="70"/>
  <c r="J296" i="70"/>
  <c r="J189" i="70"/>
  <c r="G297" i="70"/>
  <c r="G190" i="70"/>
  <c r="D298" i="70"/>
  <c r="D191" i="70"/>
  <c r="L298" i="70"/>
  <c r="L191" i="70"/>
  <c r="I299" i="70"/>
  <c r="I192" i="70"/>
  <c r="F300" i="70"/>
  <c r="F193" i="70"/>
  <c r="C301" i="70"/>
  <c r="C194" i="70"/>
  <c r="K301" i="70"/>
  <c r="K194" i="70"/>
  <c r="H302" i="70"/>
  <c r="H195" i="70"/>
  <c r="E303" i="70"/>
  <c r="E196" i="70"/>
  <c r="B304" i="70"/>
  <c r="B197" i="70"/>
  <c r="J304" i="70"/>
  <c r="J197" i="70"/>
  <c r="G305" i="70"/>
  <c r="G198" i="70"/>
  <c r="D306" i="70"/>
  <c r="D199" i="70"/>
  <c r="L306" i="70"/>
  <c r="L199" i="70"/>
  <c r="I307" i="70"/>
  <c r="I200" i="70"/>
  <c r="F308" i="70"/>
  <c r="F201" i="70"/>
  <c r="C309" i="70"/>
  <c r="C202" i="70"/>
  <c r="K309" i="70"/>
  <c r="K202" i="70"/>
  <c r="H310" i="70"/>
  <c r="H203" i="70"/>
  <c r="E311" i="70"/>
  <c r="E204" i="70"/>
  <c r="B312" i="70"/>
  <c r="B205" i="70"/>
  <c r="J312" i="70"/>
  <c r="J205" i="70"/>
  <c r="G313" i="70"/>
  <c r="G206" i="70"/>
  <c r="D314" i="70"/>
  <c r="D207" i="70"/>
  <c r="L314" i="70"/>
  <c r="L207" i="70"/>
  <c r="I315" i="70"/>
  <c r="I208" i="70"/>
  <c r="F316" i="70"/>
  <c r="F209" i="70"/>
  <c r="C317" i="70"/>
  <c r="C210" i="70"/>
  <c r="K317" i="70"/>
  <c r="K210" i="70"/>
  <c r="H318" i="70"/>
  <c r="H211" i="70"/>
  <c r="E319" i="70"/>
  <c r="E212" i="70"/>
  <c r="B320" i="70"/>
  <c r="B213" i="70"/>
  <c r="J320" i="70"/>
  <c r="J213" i="70"/>
  <c r="G321" i="70"/>
  <c r="G214" i="70"/>
  <c r="D322" i="70"/>
  <c r="D215" i="70"/>
  <c r="L322" i="70"/>
  <c r="L215" i="70"/>
  <c r="I323" i="70"/>
  <c r="I216" i="70"/>
  <c r="F324" i="70"/>
  <c r="F217" i="70"/>
  <c r="C325" i="70"/>
  <c r="C218" i="70"/>
  <c r="K325" i="70"/>
  <c r="K218" i="70"/>
  <c r="H326" i="70"/>
  <c r="H219" i="70"/>
  <c r="E327" i="70"/>
  <c r="E220" i="70"/>
  <c r="B328" i="70"/>
  <c r="B221" i="70"/>
  <c r="J328" i="70"/>
  <c r="J221" i="70"/>
  <c r="I120" i="70"/>
  <c r="B121" i="70"/>
  <c r="J121" i="70"/>
  <c r="C122" i="70"/>
  <c r="K122" i="70"/>
  <c r="D123" i="70"/>
  <c r="L123" i="70"/>
  <c r="E124" i="70"/>
  <c r="F125" i="70"/>
  <c r="G126" i="70"/>
  <c r="I129" i="70"/>
  <c r="F134" i="70"/>
  <c r="L140" i="70"/>
  <c r="I145" i="70"/>
  <c r="F150" i="70"/>
  <c r="L156" i="70"/>
  <c r="I161" i="70"/>
  <c r="F166" i="70"/>
  <c r="L172" i="70"/>
  <c r="I177" i="70"/>
  <c r="K187" i="70"/>
  <c r="B2" i="57" l="1"/>
  <c r="B223" i="49" l="1"/>
  <c r="C223" i="49"/>
  <c r="D223" i="49"/>
  <c r="E223" i="49"/>
  <c r="F223" i="49"/>
  <c r="G223" i="49"/>
  <c r="H223" i="49"/>
  <c r="I223" i="49"/>
  <c r="J223" i="49"/>
  <c r="K223" i="49"/>
  <c r="L223" i="49"/>
  <c r="L223" i="54" l="1"/>
  <c r="K223" i="54" l="1"/>
  <c r="F223" i="54"/>
  <c r="B223" i="54" l="1"/>
  <c r="G223" i="54"/>
  <c r="E223" i="54"/>
  <c r="C223" i="54" l="1"/>
  <c r="D223" i="54"/>
  <c r="H223" i="54"/>
  <c r="J223" i="54" l="1"/>
  <c r="I223" i="54"/>
  <c r="X223" i="50" l="1"/>
  <c r="W56" i="67" l="1"/>
  <c r="X56" i="67"/>
  <c r="Y56" i="67"/>
  <c r="Z56" i="67"/>
  <c r="AA56" i="67"/>
  <c r="AB56" i="67"/>
  <c r="AC56" i="67"/>
  <c r="AD56" i="67"/>
  <c r="AE56" i="67"/>
  <c r="AF56" i="67"/>
  <c r="AG56" i="67"/>
  <c r="AH56" i="67"/>
  <c r="AI56" i="67"/>
  <c r="AJ56" i="67"/>
  <c r="AN56" i="67"/>
  <c r="AO56" i="67"/>
  <c r="AP56" i="67"/>
  <c r="AD56" i="40" l="1"/>
  <c r="AC56" i="40"/>
  <c r="AJ56" i="40"/>
  <c r="AB56" i="40"/>
  <c r="AI56" i="40"/>
  <c r="AA56" i="40"/>
  <c r="AP56" i="40"/>
  <c r="AH56" i="40"/>
  <c r="Z56" i="40"/>
  <c r="AO56" i="40"/>
  <c r="AG56" i="40"/>
  <c r="Y56" i="40"/>
  <c r="AN56" i="40"/>
  <c r="AF56" i="40"/>
  <c r="X56" i="40"/>
  <c r="AE56" i="40"/>
  <c r="W56" i="40"/>
  <c r="U56" i="67"/>
  <c r="M56" i="67"/>
  <c r="E56" i="67"/>
  <c r="T56" i="67"/>
  <c r="L56" i="67"/>
  <c r="D56" i="67"/>
  <c r="S56" i="67"/>
  <c r="K56" i="67"/>
  <c r="C56" i="67"/>
  <c r="R56" i="67"/>
  <c r="J56" i="67"/>
  <c r="B56" i="67"/>
  <c r="Q56" i="67"/>
  <c r="I56" i="67"/>
  <c r="H56" i="67"/>
  <c r="O56" i="67"/>
  <c r="G56" i="67"/>
  <c r="N56" i="67"/>
  <c r="F56" i="67"/>
  <c r="M56" i="66"/>
  <c r="M56" i="38"/>
  <c r="T56" i="66"/>
  <c r="T56" i="38"/>
  <c r="S56" i="66"/>
  <c r="S56" i="38"/>
  <c r="K56" i="66"/>
  <c r="K56" i="38"/>
  <c r="C56" i="66"/>
  <c r="C56" i="38"/>
  <c r="E56" i="66"/>
  <c r="E56" i="38"/>
  <c r="R56" i="38"/>
  <c r="J56" i="66"/>
  <c r="J56" i="38"/>
  <c r="B56" i="66"/>
  <c r="B56" i="38"/>
  <c r="D56" i="66"/>
  <c r="D56" i="38"/>
  <c r="Q56" i="38"/>
  <c r="I56" i="66"/>
  <c r="I56" i="38"/>
  <c r="H56" i="66"/>
  <c r="H56" i="38"/>
  <c r="O56" i="66"/>
  <c r="O56" i="38"/>
  <c r="G56" i="66"/>
  <c r="G56" i="38"/>
  <c r="U56" i="66"/>
  <c r="U56" i="38"/>
  <c r="L56" i="66"/>
  <c r="L56" i="38"/>
  <c r="N56" i="66"/>
  <c r="N56" i="38"/>
  <c r="F56" i="66"/>
  <c r="F56" i="38"/>
  <c r="BK56" i="64"/>
  <c r="U56" i="37"/>
  <c r="BC56" i="64"/>
  <c r="M56" i="37"/>
  <c r="AU56" i="64"/>
  <c r="E56" i="37"/>
  <c r="BJ56" i="64"/>
  <c r="T56" i="37"/>
  <c r="BB56" i="64"/>
  <c r="L56" i="37"/>
  <c r="AT56" i="64"/>
  <c r="D56" i="37"/>
  <c r="BI56" i="64"/>
  <c r="S56" i="37"/>
  <c r="BA56" i="64"/>
  <c r="K56" i="37"/>
  <c r="AS56" i="64"/>
  <c r="C56" i="37"/>
  <c r="AZ56" i="64"/>
  <c r="J56" i="37"/>
  <c r="AR56" i="64"/>
  <c r="B56" i="37"/>
  <c r="AY56" i="64"/>
  <c r="I56" i="37"/>
  <c r="AX56" i="64"/>
  <c r="H56" i="37"/>
  <c r="BE56" i="64"/>
  <c r="O56" i="37"/>
  <c r="AW56" i="64"/>
  <c r="G56" i="37"/>
  <c r="BD56" i="64"/>
  <c r="N56" i="37"/>
  <c r="AV56" i="64"/>
  <c r="F56" i="37"/>
  <c r="AR56" i="36" l="1"/>
  <c r="W56" i="38"/>
  <c r="AU56" i="36"/>
  <c r="Z56" i="38"/>
  <c r="AY56" i="36"/>
  <c r="AD56" i="38"/>
  <c r="AZ56" i="36"/>
  <c r="AE56" i="38"/>
  <c r="BC56" i="36"/>
  <c r="AH56" i="38"/>
  <c r="AS56" i="36"/>
  <c r="X56" i="38"/>
  <c r="BK56" i="36"/>
  <c r="AP56" i="38"/>
  <c r="BA56" i="36"/>
  <c r="AF56" i="38"/>
  <c r="AV56" i="36"/>
  <c r="AA56" i="38"/>
  <c r="BI56" i="36"/>
  <c r="AN56" i="38"/>
  <c r="BD56" i="36"/>
  <c r="AI56" i="38"/>
  <c r="AX56" i="36"/>
  <c r="AC56" i="38"/>
  <c r="AT56" i="36"/>
  <c r="Y56" i="38"/>
  <c r="AW56" i="36"/>
  <c r="AB56" i="38"/>
  <c r="BJ56" i="36"/>
  <c r="AO56" i="38"/>
  <c r="BB56" i="36"/>
  <c r="AG56" i="38"/>
  <c r="BE56" i="36"/>
  <c r="AJ56" i="38"/>
  <c r="V113" i="51" l="1"/>
  <c r="V224" i="51" s="1"/>
  <c r="AH224" i="51" s="1"/>
  <c r="U113" i="51"/>
  <c r="U224" i="51" s="1"/>
  <c r="AG224" i="51" s="1"/>
  <c r="Q113" i="51"/>
  <c r="Q224" i="51" s="1"/>
  <c r="AC224" i="51" s="1"/>
  <c r="N113" i="51"/>
  <c r="N224" i="51" s="1"/>
  <c r="Z224" i="51" s="1"/>
  <c r="E113" i="51" l="1"/>
  <c r="E224" i="51" s="1"/>
  <c r="E113" i="62"/>
  <c r="E224" i="62" s="1"/>
  <c r="D113" i="50"/>
  <c r="D224" i="50" s="1"/>
  <c r="E113" i="50"/>
  <c r="E224" i="50" s="1"/>
  <c r="H113" i="50"/>
  <c r="H224" i="50" s="1"/>
  <c r="L113" i="50"/>
  <c r="L224" i="50" s="1"/>
  <c r="Q113" i="62"/>
  <c r="Q224" i="62" s="1"/>
  <c r="AC224" i="62" s="1"/>
  <c r="R113" i="51"/>
  <c r="R224" i="51" s="1"/>
  <c r="AD224" i="51" s="1"/>
  <c r="U113" i="62"/>
  <c r="U224" i="62" s="1"/>
  <c r="AG224" i="62" s="1"/>
  <c r="N113" i="62"/>
  <c r="N224" i="62" s="1"/>
  <c r="Z224" i="62" s="1"/>
  <c r="V113" i="62"/>
  <c r="V224" i="62" s="1"/>
  <c r="AH224" i="62" s="1"/>
  <c r="F113" i="51" l="1"/>
  <c r="F224" i="51" s="1"/>
  <c r="H113" i="62"/>
  <c r="H224" i="62" s="1"/>
  <c r="T113" i="51"/>
  <c r="T224" i="51" s="1"/>
  <c r="AF224" i="51" s="1"/>
  <c r="O113" i="62"/>
  <c r="O224" i="62" s="1"/>
  <c r="AA224" i="62" s="1"/>
  <c r="O113" i="51"/>
  <c r="O224" i="51" s="1"/>
  <c r="AA224" i="51" s="1"/>
  <c r="K113" i="62"/>
  <c r="K224" i="62" s="1"/>
  <c r="K113" i="51"/>
  <c r="K224" i="51" s="1"/>
  <c r="I113" i="62"/>
  <c r="I224" i="62" s="1"/>
  <c r="I113" i="51"/>
  <c r="I224" i="51" s="1"/>
  <c r="C113" i="62"/>
  <c r="C224" i="62" s="1"/>
  <c r="C113" i="51"/>
  <c r="C224" i="51" s="1"/>
  <c r="X113" i="62"/>
  <c r="X224" i="62" s="1"/>
  <c r="AJ224" i="62" s="1"/>
  <c r="X113" i="51"/>
  <c r="X224" i="51" s="1"/>
  <c r="AJ224" i="51" s="1"/>
  <c r="L113" i="51"/>
  <c r="L224" i="51" s="1"/>
  <c r="W113" i="62"/>
  <c r="W224" i="62" s="1"/>
  <c r="AI224" i="62" s="1"/>
  <c r="W113" i="51"/>
  <c r="W224" i="51" s="1"/>
  <c r="AI224" i="51" s="1"/>
  <c r="S113" i="62"/>
  <c r="S224" i="62" s="1"/>
  <c r="AE224" i="62" s="1"/>
  <c r="S113" i="51"/>
  <c r="S224" i="51" s="1"/>
  <c r="AE224" i="51" s="1"/>
  <c r="D113" i="62"/>
  <c r="D224" i="62" s="1"/>
  <c r="P113" i="51"/>
  <c r="P224" i="51" s="1"/>
  <c r="AB224" i="51" s="1"/>
  <c r="H113" i="51"/>
  <c r="H224" i="51" s="1"/>
  <c r="J113" i="62"/>
  <c r="J224" i="62" s="1"/>
  <c r="J113" i="51"/>
  <c r="J224" i="51" s="1"/>
  <c r="G113" i="51"/>
  <c r="G224" i="51" s="1"/>
  <c r="B113" i="62"/>
  <c r="B224" i="62" s="1"/>
  <c r="B113" i="51"/>
  <c r="B224" i="51" s="1"/>
  <c r="D113" i="51"/>
  <c r="D224" i="51" s="1"/>
  <c r="G113" i="62"/>
  <c r="G224" i="62" s="1"/>
  <c r="L113" i="62"/>
  <c r="L224" i="62" s="1"/>
  <c r="T113" i="62"/>
  <c r="T224" i="62" s="1"/>
  <c r="AF224" i="62" s="1"/>
  <c r="P113" i="62"/>
  <c r="P224" i="62" s="1"/>
  <c r="AB224" i="62" s="1"/>
  <c r="F113" i="62"/>
  <c r="F224" i="62" s="1"/>
  <c r="R113" i="62"/>
  <c r="R224" i="62" s="1"/>
  <c r="AD224" i="62" s="1"/>
  <c r="C113" i="50"/>
  <c r="C224" i="50" s="1"/>
  <c r="J113" i="50"/>
  <c r="J224" i="50" s="1"/>
  <c r="G113" i="50"/>
  <c r="G224" i="50" s="1"/>
  <c r="B113" i="50"/>
  <c r="B224" i="50" s="1"/>
  <c r="K113" i="50"/>
  <c r="K224" i="50" s="1"/>
  <c r="I113" i="50"/>
  <c r="I224" i="50" s="1"/>
  <c r="F113" i="50"/>
  <c r="F224" i="50" s="1"/>
  <c r="B108" i="25" l="1"/>
  <c r="C108" i="25"/>
  <c r="C108" i="36"/>
  <c r="X108" i="36" s="1"/>
  <c r="B108" i="36"/>
  <c r="W108" i="36" s="1"/>
  <c r="B108" i="64" l="1"/>
  <c r="W108" i="64" s="1"/>
  <c r="C108" i="64"/>
  <c r="X108" i="64" s="1"/>
  <c r="D108" i="25"/>
  <c r="D108" i="36"/>
  <c r="Y108" i="36" s="1"/>
  <c r="D108" i="64" l="1"/>
  <c r="Y108" i="64" s="1"/>
  <c r="E108" i="25"/>
  <c r="E108" i="36"/>
  <c r="Z108" i="36" s="1"/>
  <c r="E108" i="64" l="1"/>
  <c r="Z108" i="64" s="1"/>
  <c r="F108" i="25"/>
  <c r="F108" i="36"/>
  <c r="AA108" i="36" s="1"/>
  <c r="F108" i="64" l="1"/>
  <c r="AA108" i="64" s="1"/>
  <c r="G108" i="25"/>
  <c r="G108" i="36"/>
  <c r="AB108" i="36" s="1"/>
  <c r="G108" i="64" l="1"/>
  <c r="AB108" i="64" s="1"/>
  <c r="H108" i="25"/>
  <c r="H108" i="36"/>
  <c r="AC108" i="36" s="1"/>
  <c r="H108" i="64" l="1"/>
  <c r="AC108" i="64" s="1"/>
  <c r="I108" i="25"/>
  <c r="I108" i="36"/>
  <c r="AD108" i="36" s="1"/>
  <c r="I108" i="64" l="1"/>
  <c r="AD108" i="64" s="1"/>
  <c r="J108" i="25"/>
  <c r="J108" i="36"/>
  <c r="AE108" i="36" s="1"/>
  <c r="J108" i="64" l="1"/>
  <c r="AE108" i="64" s="1"/>
  <c r="K108" i="25"/>
  <c r="K108" i="36"/>
  <c r="AF108" i="36" s="1"/>
  <c r="K108" i="64" l="1"/>
  <c r="AF108" i="64" s="1"/>
  <c r="L108" i="25"/>
  <c r="L108" i="36"/>
  <c r="AG108" i="36" s="1"/>
  <c r="L108" i="64" l="1"/>
  <c r="AG108" i="64" s="1"/>
  <c r="M108" i="25"/>
  <c r="M108" i="36"/>
  <c r="AH108" i="36" s="1"/>
  <c r="M108" i="64" l="1"/>
  <c r="AH108" i="64" s="1"/>
  <c r="N108" i="25"/>
  <c r="N108" i="36"/>
  <c r="AI108" i="36" s="1"/>
  <c r="N108" i="64" l="1"/>
  <c r="AI108" i="64" s="1"/>
  <c r="O108" i="25"/>
  <c r="O108" i="36"/>
  <c r="AJ108" i="36" s="1"/>
  <c r="O108" i="64" l="1"/>
  <c r="AJ108" i="64" s="1"/>
  <c r="Q108" i="25"/>
  <c r="R108" i="25" l="1"/>
  <c r="S108" i="25" l="1"/>
  <c r="S108" i="36"/>
  <c r="AN108" i="36" s="1"/>
  <c r="S108" i="64" l="1"/>
  <c r="AN108" i="64" s="1"/>
  <c r="T108" i="25"/>
  <c r="T108" i="36"/>
  <c r="AO108" i="36" s="1"/>
  <c r="T108" i="64" l="1"/>
  <c r="AO108" i="64" s="1"/>
  <c r="U108" i="25"/>
  <c r="U108" i="36"/>
  <c r="AP108" i="36" s="1"/>
  <c r="U108" i="64" l="1"/>
  <c r="AP108" i="64" s="1"/>
  <c r="I330" i="47" l="1"/>
  <c r="D330" i="47"/>
  <c r="H330" i="47"/>
  <c r="D330" i="49"/>
  <c r="H330" i="49"/>
  <c r="C330" i="49"/>
  <c r="G330" i="49"/>
  <c r="L330" i="49"/>
  <c r="B330" i="47"/>
  <c r="F330" i="47"/>
  <c r="L330" i="47"/>
  <c r="E330" i="49"/>
  <c r="I330" i="49"/>
  <c r="B330" i="49"/>
  <c r="F330" i="49"/>
  <c r="J330" i="49"/>
  <c r="E330" i="47"/>
  <c r="C330" i="47"/>
  <c r="G330" i="47"/>
  <c r="J330" i="47"/>
  <c r="K330" i="49"/>
  <c r="K330" i="47"/>
  <c r="C330" i="48"/>
  <c r="J330" i="48"/>
  <c r="D330" i="48"/>
  <c r="H330" i="48"/>
  <c r="G330" i="48"/>
  <c r="F330" i="48"/>
  <c r="E330" i="48"/>
  <c r="I330" i="48"/>
  <c r="K330" i="48"/>
  <c r="B330" i="48"/>
  <c r="L330" i="48"/>
  <c r="B330" i="46" l="1"/>
  <c r="E330" i="59"/>
  <c r="C330" i="59"/>
  <c r="K330" i="59"/>
  <c r="H330" i="59"/>
  <c r="D330" i="59"/>
  <c r="J330" i="59"/>
  <c r="F330" i="59"/>
  <c r="B330" i="59"/>
  <c r="L330" i="59"/>
  <c r="I330" i="59"/>
  <c r="G330" i="59"/>
  <c r="E330" i="46" l="1"/>
  <c r="J330" i="46"/>
  <c r="K330" i="46"/>
  <c r="F330" i="46"/>
  <c r="D330" i="46"/>
  <c r="I330" i="46"/>
  <c r="H330" i="46"/>
  <c r="L330" i="46"/>
  <c r="G330" i="46"/>
  <c r="C330" i="46"/>
  <c r="I223" i="47"/>
  <c r="B223" i="47"/>
  <c r="H223" i="47"/>
  <c r="C223" i="47"/>
  <c r="L223" i="47"/>
  <c r="F223" i="47"/>
  <c r="G223" i="47"/>
  <c r="D223" i="47"/>
  <c r="E223" i="47"/>
  <c r="J223" i="47"/>
  <c r="K223" i="47"/>
  <c r="C223" i="48"/>
  <c r="G223" i="48"/>
  <c r="F223" i="48"/>
  <c r="B223" i="48"/>
  <c r="L223" i="48"/>
  <c r="J223" i="48"/>
  <c r="K223" i="48"/>
  <c r="E223" i="48"/>
  <c r="D223" i="48"/>
  <c r="H223" i="48"/>
  <c r="I223" i="48"/>
  <c r="C223" i="46" l="1"/>
  <c r="K223" i="59"/>
  <c r="D223" i="59"/>
  <c r="H223" i="59"/>
  <c r="G223" i="59"/>
  <c r="C223" i="59"/>
  <c r="L223" i="59"/>
  <c r="I223" i="59"/>
  <c r="B223" i="59"/>
  <c r="F223" i="59"/>
  <c r="J223" i="59"/>
  <c r="E223" i="59"/>
  <c r="L223" i="46" l="1"/>
  <c r="J223" i="46"/>
  <c r="K223" i="46"/>
  <c r="E223" i="46"/>
  <c r="H223" i="46"/>
  <c r="F223" i="46"/>
  <c r="G223" i="46"/>
  <c r="D223" i="46"/>
  <c r="B223" i="46"/>
  <c r="I223" i="46"/>
  <c r="P113" i="53" l="1"/>
  <c r="P223" i="49" l="1"/>
  <c r="P330" i="49"/>
  <c r="P330" i="59"/>
  <c r="P223" i="59"/>
  <c r="P330" i="48"/>
  <c r="P330" i="47"/>
  <c r="P223" i="48"/>
  <c r="P223" i="47"/>
  <c r="O113" i="53"/>
  <c r="U113" i="53"/>
  <c r="R113" i="53"/>
  <c r="W113" i="53"/>
  <c r="T113" i="53"/>
  <c r="S113" i="53"/>
  <c r="T223" i="49" l="1"/>
  <c r="T330" i="49"/>
  <c r="T330" i="59"/>
  <c r="T223" i="59"/>
  <c r="O223" i="49"/>
  <c r="O330" i="49"/>
  <c r="O330" i="59"/>
  <c r="O223" i="59"/>
  <c r="W223" i="49"/>
  <c r="W330" i="49"/>
  <c r="W330" i="59"/>
  <c r="W223" i="59"/>
  <c r="R223" i="49"/>
  <c r="R330" i="49"/>
  <c r="R330" i="59"/>
  <c r="R223" i="59"/>
  <c r="S223" i="49"/>
  <c r="S330" i="49"/>
  <c r="S330" i="59"/>
  <c r="S223" i="59"/>
  <c r="U223" i="49"/>
  <c r="U330" i="49"/>
  <c r="U330" i="59"/>
  <c r="U223" i="59"/>
  <c r="R330" i="48"/>
  <c r="R330" i="47"/>
  <c r="R223" i="48"/>
  <c r="R223" i="47"/>
  <c r="S330" i="48"/>
  <c r="S330" i="47"/>
  <c r="S223" i="47"/>
  <c r="S223" i="48"/>
  <c r="U330" i="47"/>
  <c r="U330" i="48"/>
  <c r="U223" i="48"/>
  <c r="U223" i="47"/>
  <c r="T330" i="47"/>
  <c r="T330" i="48"/>
  <c r="T223" i="48"/>
  <c r="T223" i="47"/>
  <c r="O330" i="47"/>
  <c r="O330" i="48"/>
  <c r="O223" i="48"/>
  <c r="O223" i="47"/>
  <c r="W330" i="47"/>
  <c r="W330" i="48"/>
  <c r="W223" i="47"/>
  <c r="W223" i="48"/>
  <c r="Q113" i="53"/>
  <c r="Q223" i="49" l="1"/>
  <c r="Q330" i="49"/>
  <c r="Q330" i="59"/>
  <c r="Q223" i="59"/>
  <c r="V113" i="53"/>
  <c r="Q330" i="47"/>
  <c r="Q330" i="48"/>
  <c r="Q223" i="47"/>
  <c r="Q223" i="48"/>
  <c r="V223" i="49" l="1"/>
  <c r="V330" i="49"/>
  <c r="V330" i="59"/>
  <c r="V223" i="59"/>
  <c r="V330" i="48"/>
  <c r="V330" i="47"/>
  <c r="V223" i="48"/>
  <c r="V223" i="47"/>
  <c r="N113" i="53" l="1"/>
  <c r="X113" i="53"/>
  <c r="N223" i="49" l="1"/>
  <c r="N330" i="49"/>
  <c r="N330" i="59"/>
  <c r="N223" i="59"/>
  <c r="X223" i="49"/>
  <c r="X330" i="49"/>
  <c r="X330" i="59"/>
  <c r="X223" i="59"/>
  <c r="N330" i="47"/>
  <c r="N330" i="48"/>
  <c r="N223" i="48"/>
  <c r="N223" i="47"/>
  <c r="X330" i="48"/>
  <c r="X330" i="47"/>
  <c r="X223" i="48"/>
  <c r="X223" i="47"/>
  <c r="U108" i="34" l="1"/>
  <c r="AP108" i="34" s="1"/>
  <c r="AP55" i="67"/>
  <c r="AP108" i="67" s="1"/>
  <c r="BK108" i="67" s="1"/>
  <c r="R108" i="34"/>
  <c r="Q108" i="34"/>
  <c r="O108" i="34" l="1"/>
  <c r="AJ108" i="34" s="1"/>
  <c r="AJ55" i="67"/>
  <c r="AJ108" i="67" s="1"/>
  <c r="BE108" i="67" s="1"/>
  <c r="K108" i="34"/>
  <c r="AF108" i="34" s="1"/>
  <c r="AF55" i="67"/>
  <c r="AF108" i="67" s="1"/>
  <c r="BA108" i="67" s="1"/>
  <c r="H108" i="34"/>
  <c r="AC108" i="34" s="1"/>
  <c r="AC55" i="67"/>
  <c r="AC108" i="67" s="1"/>
  <c r="AX108" i="67" s="1"/>
  <c r="T108" i="34"/>
  <c r="AO108" i="34" s="1"/>
  <c r="AO55" i="67"/>
  <c r="AO108" i="67" s="1"/>
  <c r="BJ108" i="67" s="1"/>
  <c r="M108" i="34"/>
  <c r="AH108" i="34" s="1"/>
  <c r="AH55" i="67"/>
  <c r="AH108" i="67" s="1"/>
  <c r="BC108" i="67" s="1"/>
  <c r="G108" i="34"/>
  <c r="AB108" i="34" s="1"/>
  <c r="AB55" i="67"/>
  <c r="AB108" i="67" s="1"/>
  <c r="AW108" i="67" s="1"/>
  <c r="S108" i="34"/>
  <c r="AN108" i="34" s="1"/>
  <c r="AN55" i="67"/>
  <c r="AN108" i="67" s="1"/>
  <c r="BI108" i="67" s="1"/>
  <c r="F108" i="34"/>
  <c r="AA108" i="34" s="1"/>
  <c r="AA55" i="67"/>
  <c r="AA108" i="67" s="1"/>
  <c r="AV108" i="67" s="1"/>
  <c r="J108" i="34"/>
  <c r="AE108" i="34" s="1"/>
  <c r="AE55" i="67"/>
  <c r="AE108" i="67" s="1"/>
  <c r="AZ108" i="67" s="1"/>
  <c r="N108" i="34"/>
  <c r="AI108" i="34" s="1"/>
  <c r="AI55" i="67"/>
  <c r="AI108" i="67" s="1"/>
  <c r="BD108" i="67" s="1"/>
  <c r="L108" i="34"/>
  <c r="AG108" i="34" s="1"/>
  <c r="AG55" i="67"/>
  <c r="AG108" i="67" s="1"/>
  <c r="BB108" i="67" s="1"/>
  <c r="C108" i="34"/>
  <c r="X108" i="34" s="1"/>
  <c r="X55" i="67"/>
  <c r="X108" i="67" s="1"/>
  <c r="AS108" i="67" s="1"/>
  <c r="D108" i="34"/>
  <c r="Y108" i="34" s="1"/>
  <c r="Y55" i="67"/>
  <c r="Y108" i="67" s="1"/>
  <c r="AT108" i="67" s="1"/>
  <c r="I108" i="34"/>
  <c r="AD108" i="34" s="1"/>
  <c r="AD55" i="67"/>
  <c r="AD108" i="67" s="1"/>
  <c r="AY108" i="67" s="1"/>
  <c r="E108" i="34"/>
  <c r="Z108" i="34" s="1"/>
  <c r="Z55" i="67"/>
  <c r="Z108" i="67" s="1"/>
  <c r="AU108" i="67" s="1"/>
  <c r="AF54" i="67" l="1"/>
  <c r="AD54" i="67"/>
  <c r="AH54" i="67"/>
  <c r="AN54" i="67"/>
  <c r="AB54" i="67"/>
  <c r="AO54" i="67"/>
  <c r="AC54" i="67"/>
  <c r="AA54" i="67"/>
  <c r="Y54" i="67"/>
  <c r="AJ54" i="67"/>
  <c r="X54" i="67"/>
  <c r="AE54" i="67"/>
  <c r="Z54" i="67"/>
  <c r="AG54" i="67"/>
  <c r="AP54" i="67"/>
  <c r="AI54" i="67"/>
  <c r="AN51" i="67" l="1"/>
  <c r="AH51" i="67"/>
  <c r="AI51" i="67" l="1"/>
  <c r="X51" i="67" l="1"/>
  <c r="AJ51" i="67"/>
  <c r="AP51" i="67"/>
  <c r="AC51" i="67" l="1"/>
  <c r="AH52" i="67"/>
  <c r="AF51" i="67"/>
  <c r="AO51" i="67"/>
  <c r="AA51" i="67"/>
  <c r="Z51" i="67"/>
  <c r="AB51" i="67"/>
  <c r="AD51" i="67"/>
  <c r="Y51" i="67"/>
  <c r="W51" i="67" l="1"/>
  <c r="AG51" i="67"/>
  <c r="AI52" i="67"/>
  <c r="AE51" i="67"/>
  <c r="AN50" i="67" l="1"/>
  <c r="Z52" i="67"/>
  <c r="AN52" i="67"/>
  <c r="AH50" i="67"/>
  <c r="AI50" i="67" l="1"/>
  <c r="AD52" i="67"/>
  <c r="AJ52" i="67"/>
  <c r="AG52" i="67"/>
  <c r="AJ50" i="67"/>
  <c r="AA52" i="67"/>
  <c r="Y52" i="67"/>
  <c r="X50" i="67"/>
  <c r="AO52" i="67" l="1"/>
  <c r="AF52" i="67"/>
  <c r="AF50" i="67"/>
  <c r="AC50" i="67"/>
  <c r="AB50" i="67"/>
  <c r="AH53" i="67"/>
  <c r="AP50" i="67"/>
  <c r="AB52" i="67"/>
  <c r="X52" i="67"/>
  <c r="Y50" i="67"/>
  <c r="AA50" i="67"/>
  <c r="AO50" i="67"/>
  <c r="AP52" i="67"/>
  <c r="Z50" i="67"/>
  <c r="AE52" i="67" l="1"/>
  <c r="W50" i="67"/>
  <c r="AI53" i="67"/>
  <c r="AE50" i="67"/>
  <c r="W52" i="67"/>
  <c r="AD50" i="67"/>
  <c r="AC52" i="67"/>
  <c r="AG50" i="67"/>
  <c r="AN49" i="67" l="1"/>
  <c r="AH49" i="67"/>
  <c r="Z53" i="67"/>
  <c r="AN53" i="67"/>
  <c r="AI49" i="67" l="1"/>
  <c r="AO53" i="67"/>
  <c r="AJ53" i="67"/>
  <c r="X49" i="67"/>
  <c r="AJ49" i="67"/>
  <c r="AB53" i="67" l="1"/>
  <c r="Y53" i="67"/>
  <c r="AA53" i="67"/>
  <c r="AD53" i="67"/>
  <c r="AC49" i="67"/>
  <c r="AA49" i="67"/>
  <c r="AO49" i="67"/>
  <c r="AG53" i="67"/>
  <c r="AF49" i="67"/>
  <c r="AC53" i="67"/>
  <c r="AP49" i="67"/>
  <c r="AP53" i="67"/>
  <c r="X53" i="67"/>
  <c r="AB49" i="67"/>
  <c r="AF53" i="67"/>
  <c r="AE53" i="67"/>
  <c r="Y49" i="67"/>
  <c r="Z49" i="67"/>
  <c r="AD49" i="67" l="1"/>
  <c r="AE49" i="67"/>
  <c r="W53" i="67"/>
  <c r="AG49" i="67"/>
  <c r="W49" i="67"/>
  <c r="AN48" i="67" l="1"/>
  <c r="AH48" i="67"/>
  <c r="AI48" i="67" l="1"/>
  <c r="AJ48" i="67"/>
  <c r="X48" i="67"/>
  <c r="AO48" i="67" l="1"/>
  <c r="AA48" i="67"/>
  <c r="AB48" i="67"/>
  <c r="AC48" i="67"/>
  <c r="AP48" i="67"/>
  <c r="Z48" i="67"/>
  <c r="Y48" i="67"/>
  <c r="AF48" i="67"/>
  <c r="W54" i="67" l="1"/>
  <c r="AG48" i="67"/>
  <c r="W48" i="67"/>
  <c r="AD48" i="67"/>
  <c r="AE48" i="67"/>
  <c r="AN47" i="67" l="1"/>
  <c r="AH47" i="67"/>
  <c r="AI47" i="67" l="1"/>
  <c r="AJ47" i="67"/>
  <c r="X47" i="67"/>
  <c r="B108" i="34" l="1"/>
  <c r="W108" i="34" s="1"/>
  <c r="W55" i="67"/>
  <c r="W108" i="67" s="1"/>
  <c r="AR108" i="67" s="1"/>
  <c r="Y47" i="67"/>
  <c r="Z47" i="67"/>
  <c r="AB47" i="67"/>
  <c r="AC47" i="67"/>
  <c r="AF47" i="67"/>
  <c r="AP47" i="67"/>
  <c r="AA47" i="67"/>
  <c r="AO47" i="67"/>
  <c r="AD47" i="67" l="1"/>
  <c r="AE47" i="67"/>
  <c r="W47" i="67"/>
  <c r="AG47" i="67"/>
  <c r="AN46" i="67" l="1"/>
  <c r="AH46" i="67"/>
  <c r="X46" i="67" l="1"/>
  <c r="AJ46" i="67"/>
  <c r="AI46" i="67"/>
  <c r="AP46" i="67" l="1"/>
  <c r="AO46" i="67"/>
  <c r="Z46" i="67"/>
  <c r="AC46" i="67"/>
  <c r="AF46" i="67"/>
  <c r="AB46" i="67"/>
  <c r="AA46" i="67"/>
  <c r="Y46" i="67"/>
  <c r="AD46" i="67" l="1"/>
  <c r="AG46" i="67"/>
  <c r="AE46" i="67"/>
  <c r="W46" i="67"/>
  <c r="AH45" i="67" l="1"/>
  <c r="AN45" i="67"/>
  <c r="AJ45" i="67" l="1"/>
  <c r="X45" i="67"/>
  <c r="AI45" i="67"/>
  <c r="AA45" i="67" l="1"/>
  <c r="Y45" i="67"/>
  <c r="Z45" i="67"/>
  <c r="AP45" i="67"/>
  <c r="AF45" i="67"/>
  <c r="AB45" i="67"/>
  <c r="AC45" i="67"/>
  <c r="AO45" i="67"/>
  <c r="W45" i="67" l="1"/>
  <c r="AG45" i="67"/>
  <c r="AD45" i="67"/>
  <c r="AE45" i="67"/>
  <c r="AH44" i="67" l="1"/>
  <c r="AN44" i="67"/>
  <c r="AI44" i="67" l="1"/>
  <c r="AJ44" i="67"/>
  <c r="X44" i="67"/>
  <c r="AF44" i="67" l="1"/>
  <c r="Y44" i="67"/>
  <c r="AB44" i="67"/>
  <c r="AC44" i="67"/>
  <c r="AO44" i="67"/>
  <c r="AA44" i="67"/>
  <c r="AP44" i="67"/>
  <c r="Z44" i="67"/>
  <c r="AG44" i="67" l="1"/>
  <c r="AE44" i="67"/>
  <c r="AD44" i="67"/>
  <c r="W44" i="67"/>
  <c r="AN43" i="67" l="1"/>
  <c r="AH43" i="67"/>
  <c r="AJ43" i="67" l="1"/>
  <c r="AI43" i="67"/>
  <c r="X43" i="67"/>
  <c r="AP43" i="67" l="1"/>
  <c r="AA43" i="67"/>
  <c r="Z43" i="67"/>
  <c r="Y43" i="67"/>
  <c r="AB43" i="67"/>
  <c r="AC43" i="67"/>
  <c r="AF43" i="67"/>
  <c r="AO43" i="67"/>
  <c r="AG43" i="67" l="1"/>
  <c r="AE43" i="67"/>
  <c r="W43" i="67"/>
  <c r="AD43" i="67"/>
  <c r="AH42" i="67" l="1"/>
  <c r="AN42" i="67"/>
  <c r="AI42" i="67" l="1"/>
  <c r="AJ42" i="67"/>
  <c r="X42" i="67"/>
  <c r="AP42" i="67" l="1"/>
  <c r="Z42" i="67"/>
  <c r="Y42" i="67"/>
  <c r="AF42" i="67"/>
  <c r="AA42" i="67"/>
  <c r="AC42" i="67"/>
  <c r="AB42" i="67"/>
  <c r="AO42" i="67"/>
  <c r="AG42" i="67" l="1"/>
  <c r="AD42" i="67"/>
  <c r="W42" i="67"/>
  <c r="AE42" i="67"/>
  <c r="AN41" i="67" l="1"/>
  <c r="AH41" i="67"/>
  <c r="AI41" i="67" l="1"/>
  <c r="X41" i="67"/>
  <c r="AJ41" i="67"/>
  <c r="AF41" i="67" l="1"/>
  <c r="AO41" i="67"/>
  <c r="AC41" i="67"/>
  <c r="Z41" i="67"/>
  <c r="AA41" i="67"/>
  <c r="Y41" i="67"/>
  <c r="AP41" i="67"/>
  <c r="AB41" i="67"/>
  <c r="AD41" i="67" l="1"/>
  <c r="AE41" i="67"/>
  <c r="W41" i="67"/>
  <c r="AG41" i="67"/>
  <c r="AH40" i="67" l="1"/>
  <c r="AN40" i="67"/>
  <c r="AI40" i="67" l="1"/>
  <c r="X40" i="67"/>
  <c r="AJ40" i="67"/>
  <c r="AB40" i="67" l="1"/>
  <c r="AC40" i="67"/>
  <c r="Y40" i="67"/>
  <c r="AO40" i="67"/>
  <c r="AA40" i="67"/>
  <c r="AF40" i="67"/>
  <c r="AP40" i="67"/>
  <c r="Z40" i="67"/>
  <c r="AE40" i="67" l="1"/>
  <c r="AG40" i="67"/>
  <c r="W40" i="67"/>
  <c r="AD40" i="67"/>
  <c r="AH39" i="67" l="1"/>
  <c r="AN39" i="67"/>
  <c r="AI39" i="67" l="1"/>
  <c r="X39" i="67"/>
  <c r="AJ39" i="67"/>
  <c r="AB39" i="67" l="1"/>
  <c r="AO39" i="67"/>
  <c r="AP39" i="67"/>
  <c r="Z39" i="67"/>
  <c r="AC39" i="67"/>
  <c r="Y39" i="67"/>
  <c r="AF39" i="67"/>
  <c r="AA39" i="67"/>
  <c r="AD39" i="67" l="1"/>
  <c r="W39" i="67"/>
  <c r="AE39" i="67"/>
  <c r="AG39" i="67"/>
  <c r="AH38" i="67" l="1"/>
  <c r="AN38" i="67"/>
  <c r="X38" i="67" l="1"/>
  <c r="AJ38" i="67"/>
  <c r="AI38" i="67"/>
  <c r="Y38" i="67" l="1"/>
  <c r="Z38" i="67"/>
  <c r="AO38" i="67"/>
  <c r="AC38" i="67"/>
  <c r="AB38" i="67"/>
  <c r="AA38" i="67"/>
  <c r="AF38" i="67"/>
  <c r="AP38" i="67"/>
  <c r="W38" i="67" l="1"/>
  <c r="AE38" i="67"/>
  <c r="AG38" i="67"/>
  <c r="AD38" i="67"/>
  <c r="AH37" i="67" l="1"/>
  <c r="AN37" i="67"/>
  <c r="X37" i="67" l="1"/>
  <c r="AI37" i="67"/>
  <c r="AJ37" i="67"/>
  <c r="Z37" i="67" l="1"/>
  <c r="AO37" i="67"/>
  <c r="AC37" i="67"/>
  <c r="AP37" i="67"/>
  <c r="Y37" i="67"/>
  <c r="AB37" i="67"/>
  <c r="AA37" i="67"/>
  <c r="AF37" i="67"/>
  <c r="AE37" i="67" l="1"/>
  <c r="W37" i="67"/>
  <c r="AG37" i="67"/>
  <c r="AD37" i="67"/>
  <c r="AH36" i="67" l="1"/>
  <c r="AN36" i="67"/>
  <c r="X36" i="67" l="1"/>
  <c r="AJ36" i="67"/>
  <c r="AI36" i="67"/>
  <c r="AO36" i="67" l="1"/>
  <c r="AF36" i="67"/>
  <c r="AB36" i="67"/>
  <c r="Z36" i="67"/>
  <c r="AC36" i="67"/>
  <c r="AP36" i="67"/>
  <c r="Y36" i="67"/>
  <c r="AA36" i="67"/>
  <c r="U53" i="66" l="1"/>
  <c r="M54" i="66"/>
  <c r="C53" i="66"/>
  <c r="U54" i="66"/>
  <c r="M53" i="66"/>
  <c r="C54" i="66"/>
  <c r="U108" i="35"/>
  <c r="AP108" i="35" s="1"/>
  <c r="AD36" i="67"/>
  <c r="AE36" i="67"/>
  <c r="AG36" i="67"/>
  <c r="W36" i="67"/>
  <c r="G54" i="66" l="1"/>
  <c r="O53" i="66"/>
  <c r="M52" i="66"/>
  <c r="C52" i="66"/>
  <c r="K54" i="66"/>
  <c r="T54" i="66"/>
  <c r="T53" i="66"/>
  <c r="K53" i="66"/>
  <c r="O54" i="66"/>
  <c r="G53" i="66"/>
  <c r="U52" i="66"/>
  <c r="R108" i="35"/>
  <c r="M108" i="35"/>
  <c r="AH108" i="35" s="1"/>
  <c r="T108" i="35"/>
  <c r="AO108" i="35" s="1"/>
  <c r="C108" i="35"/>
  <c r="X108" i="35" s="1"/>
  <c r="K108" i="35"/>
  <c r="AF108" i="35" s="1"/>
  <c r="G108" i="35"/>
  <c r="AB108" i="35" s="1"/>
  <c r="O108" i="35"/>
  <c r="AJ108" i="35" s="1"/>
  <c r="AN35" i="67"/>
  <c r="AH35" i="67"/>
  <c r="J54" i="66" l="1"/>
  <c r="C51" i="66"/>
  <c r="T52" i="66"/>
  <c r="J53" i="66"/>
  <c r="U108" i="45"/>
  <c r="O52" i="66"/>
  <c r="G52" i="66"/>
  <c r="N53" i="66"/>
  <c r="F54" i="66"/>
  <c r="S54" i="66"/>
  <c r="I53" i="66"/>
  <c r="M51" i="66"/>
  <c r="I54" i="66"/>
  <c r="S53" i="66"/>
  <c r="K52" i="66"/>
  <c r="F53" i="66"/>
  <c r="M50" i="66"/>
  <c r="N54" i="66"/>
  <c r="U51" i="66"/>
  <c r="F108" i="35"/>
  <c r="AA108" i="35" s="1"/>
  <c r="I108" i="35"/>
  <c r="AD108" i="35" s="1"/>
  <c r="S108" i="35"/>
  <c r="AN108" i="35" s="1"/>
  <c r="J108" i="35"/>
  <c r="AE108" i="35" s="1"/>
  <c r="N108" i="35"/>
  <c r="AI108" i="35" s="1"/>
  <c r="AI35" i="67"/>
  <c r="X35" i="67"/>
  <c r="AJ35" i="67"/>
  <c r="U108" i="65" l="1"/>
  <c r="U55" i="66"/>
  <c r="U108" i="66" s="1"/>
  <c r="U49" i="66"/>
  <c r="E54" i="66"/>
  <c r="N52" i="66"/>
  <c r="H54" i="66"/>
  <c r="G51" i="66"/>
  <c r="O51" i="66"/>
  <c r="B53" i="66"/>
  <c r="M108" i="45"/>
  <c r="J52" i="66"/>
  <c r="U50" i="66"/>
  <c r="T51" i="66"/>
  <c r="H53" i="66"/>
  <c r="O108" i="45"/>
  <c r="K108" i="45"/>
  <c r="D53" i="66"/>
  <c r="T108" i="45"/>
  <c r="G108" i="45"/>
  <c r="F52" i="66"/>
  <c r="S52" i="66"/>
  <c r="I52" i="66"/>
  <c r="L54" i="66"/>
  <c r="B54" i="66"/>
  <c r="C108" i="45"/>
  <c r="L53" i="66"/>
  <c r="K51" i="66"/>
  <c r="D54" i="66"/>
  <c r="C50" i="66"/>
  <c r="E53" i="66"/>
  <c r="E108" i="35"/>
  <c r="Z108" i="35" s="1"/>
  <c r="D108" i="35"/>
  <c r="Y108" i="35" s="1"/>
  <c r="L108" i="35"/>
  <c r="AG108" i="35" s="1"/>
  <c r="B108" i="35"/>
  <c r="W108" i="35" s="1"/>
  <c r="H108" i="35"/>
  <c r="AC108" i="35" s="1"/>
  <c r="Q108" i="35"/>
  <c r="AO35" i="67"/>
  <c r="Z35" i="67"/>
  <c r="AF35" i="67"/>
  <c r="Y35" i="67"/>
  <c r="AC35" i="67"/>
  <c r="AB35" i="67"/>
  <c r="AP35" i="67"/>
  <c r="AA35" i="67"/>
  <c r="C108" i="65" l="1"/>
  <c r="C55" i="66"/>
  <c r="C108" i="66" s="1"/>
  <c r="K108" i="65"/>
  <c r="K55" i="66"/>
  <c r="K108" i="66" s="1"/>
  <c r="G108" i="65"/>
  <c r="G55" i="66"/>
  <c r="G108" i="66" s="1"/>
  <c r="O108" i="65"/>
  <c r="O55" i="66"/>
  <c r="O108" i="66" s="1"/>
  <c r="T108" i="65"/>
  <c r="T55" i="66"/>
  <c r="T108" i="66" s="1"/>
  <c r="M108" i="65"/>
  <c r="M55" i="66"/>
  <c r="M108" i="66" s="1"/>
  <c r="G49" i="66"/>
  <c r="G50" i="66"/>
  <c r="S51" i="66"/>
  <c r="F51" i="66"/>
  <c r="F108" i="45"/>
  <c r="I108" i="45"/>
  <c r="J108" i="45"/>
  <c r="E52" i="66"/>
  <c r="K50" i="66"/>
  <c r="T50" i="66"/>
  <c r="L52" i="66"/>
  <c r="S108" i="45"/>
  <c r="N108" i="45"/>
  <c r="O50" i="66"/>
  <c r="I51" i="66"/>
  <c r="H52" i="66"/>
  <c r="J51" i="66"/>
  <c r="D52" i="66"/>
  <c r="N51" i="66"/>
  <c r="B52" i="66"/>
  <c r="AD35" i="67"/>
  <c r="AG35" i="67"/>
  <c r="AE35" i="67"/>
  <c r="W35" i="67"/>
  <c r="I108" i="65" l="1"/>
  <c r="I55" i="66"/>
  <c r="I108" i="66" s="1"/>
  <c r="N108" i="65"/>
  <c r="N55" i="66"/>
  <c r="N108" i="66" s="1"/>
  <c r="F108" i="65"/>
  <c r="F55" i="66"/>
  <c r="F108" i="66" s="1"/>
  <c r="S108" i="65"/>
  <c r="S55" i="66"/>
  <c r="S108" i="66" s="1"/>
  <c r="J108" i="65"/>
  <c r="J55" i="66"/>
  <c r="J108" i="66" s="1"/>
  <c r="K49" i="66"/>
  <c r="S49" i="66"/>
  <c r="D108" i="45"/>
  <c r="N50" i="66"/>
  <c r="E51" i="66"/>
  <c r="H51" i="66"/>
  <c r="M49" i="66"/>
  <c r="T49" i="66"/>
  <c r="I49" i="66"/>
  <c r="B108" i="45"/>
  <c r="B51" i="66"/>
  <c r="O49" i="66"/>
  <c r="L108" i="45"/>
  <c r="L51" i="66"/>
  <c r="D51" i="66"/>
  <c r="I50" i="66"/>
  <c r="H108" i="45"/>
  <c r="F50" i="66"/>
  <c r="F49" i="66"/>
  <c r="E108" i="45"/>
  <c r="J50" i="66"/>
  <c r="S50" i="66"/>
  <c r="C49" i="66"/>
  <c r="AN34" i="67"/>
  <c r="AH34" i="67"/>
  <c r="D108" i="65" l="1"/>
  <c r="D55" i="66"/>
  <c r="D108" i="66" s="1"/>
  <c r="B108" i="65"/>
  <c r="B55" i="66"/>
  <c r="B108" i="66" s="1"/>
  <c r="H108" i="65"/>
  <c r="H55" i="66"/>
  <c r="H108" i="66" s="1"/>
  <c r="L108" i="65"/>
  <c r="L55" i="66"/>
  <c r="L108" i="66" s="1"/>
  <c r="E108" i="65"/>
  <c r="E55" i="66"/>
  <c r="E108" i="66" s="1"/>
  <c r="N49" i="66"/>
  <c r="H49" i="66"/>
  <c r="B50" i="66"/>
  <c r="E50" i="66"/>
  <c r="H50" i="66"/>
  <c r="D50" i="66"/>
  <c r="B49" i="66"/>
  <c r="L49" i="66"/>
  <c r="J49" i="66"/>
  <c r="L50" i="66"/>
  <c r="AI34" i="67"/>
  <c r="AJ34" i="67"/>
  <c r="X34" i="67"/>
  <c r="E49" i="66" l="1"/>
  <c r="U48" i="66"/>
  <c r="D49" i="66"/>
  <c r="AP34" i="67"/>
  <c r="Z34" i="67"/>
  <c r="AO34" i="67"/>
  <c r="AB34" i="67"/>
  <c r="AC34" i="67"/>
  <c r="Y34" i="67"/>
  <c r="AA34" i="67"/>
  <c r="AF34" i="67"/>
  <c r="G48" i="66" l="1"/>
  <c r="W34" i="67"/>
  <c r="AE34" i="67"/>
  <c r="AG34" i="67"/>
  <c r="AD34" i="67"/>
  <c r="O48" i="66" l="1"/>
  <c r="C48" i="66"/>
  <c r="K48" i="66"/>
  <c r="M48" i="66"/>
  <c r="S48" i="66"/>
  <c r="F48" i="66"/>
  <c r="I48" i="66"/>
  <c r="T48" i="66"/>
  <c r="AH33" i="67"/>
  <c r="AN33" i="67"/>
  <c r="B48" i="66" l="1"/>
  <c r="N48" i="66"/>
  <c r="L48" i="66"/>
  <c r="H48" i="66"/>
  <c r="J48" i="66"/>
  <c r="AI33" i="67"/>
  <c r="X33" i="67"/>
  <c r="AJ33" i="67"/>
  <c r="D48" i="66" l="1"/>
  <c r="E48" i="66"/>
  <c r="U47" i="66"/>
  <c r="AC33" i="67"/>
  <c r="AO33" i="67"/>
  <c r="AF33" i="67"/>
  <c r="Z33" i="67"/>
  <c r="AP33" i="67"/>
  <c r="AB33" i="67"/>
  <c r="Y33" i="67"/>
  <c r="AA33" i="67"/>
  <c r="G47" i="66" l="1"/>
  <c r="AD33" i="67"/>
  <c r="AG33" i="67"/>
  <c r="AE33" i="67"/>
  <c r="W33" i="67"/>
  <c r="K47" i="66" l="1"/>
  <c r="O47" i="66"/>
  <c r="C47" i="66"/>
  <c r="F47" i="66"/>
  <c r="M47" i="66"/>
  <c r="T47" i="66"/>
  <c r="S47" i="66"/>
  <c r="I47" i="66"/>
  <c r="AN32" i="67"/>
  <c r="AH32" i="67"/>
  <c r="H47" i="66" l="1"/>
  <c r="B47" i="66"/>
  <c r="N47" i="66"/>
  <c r="J47" i="66"/>
  <c r="L47" i="66"/>
  <c r="AI32" i="67"/>
  <c r="AJ32" i="67"/>
  <c r="X32" i="67"/>
  <c r="U46" i="66" l="1"/>
  <c r="D47" i="66"/>
  <c r="E47" i="66"/>
  <c r="AO32" i="67"/>
  <c r="AF32" i="67"/>
  <c r="Z32" i="67"/>
  <c r="AP32" i="67"/>
  <c r="AB32" i="67"/>
  <c r="AC32" i="67"/>
  <c r="Y32" i="67"/>
  <c r="AA32" i="67"/>
  <c r="G46" i="66" l="1"/>
  <c r="W32" i="67"/>
  <c r="AE32" i="67"/>
  <c r="AD32" i="67"/>
  <c r="AG32" i="67"/>
  <c r="T46" i="66" l="1"/>
  <c r="O46" i="66"/>
  <c r="I46" i="66"/>
  <c r="C46" i="66"/>
  <c r="S46" i="66"/>
  <c r="K46" i="66"/>
  <c r="F46" i="66"/>
  <c r="M46" i="66"/>
  <c r="AH31" i="67"/>
  <c r="AN31" i="67"/>
  <c r="L46" i="66" l="1"/>
  <c r="N46" i="66"/>
  <c r="J46" i="66"/>
  <c r="H46" i="66"/>
  <c r="B46" i="66"/>
  <c r="AJ31" i="67"/>
  <c r="AI31" i="67"/>
  <c r="X31" i="67"/>
  <c r="E46" i="66" l="1"/>
  <c r="U45" i="66"/>
  <c r="D46" i="66"/>
  <c r="AO31" i="67"/>
  <c r="AP31" i="67"/>
  <c r="Z31" i="67"/>
  <c r="AB31" i="67"/>
  <c r="Y31" i="67"/>
  <c r="AF31" i="67"/>
  <c r="AC31" i="67"/>
  <c r="AA31" i="67"/>
  <c r="G45" i="66" l="1"/>
  <c r="AD31" i="67"/>
  <c r="AG31" i="67"/>
  <c r="AE31" i="67"/>
  <c r="W31" i="67"/>
  <c r="F45" i="66" l="1"/>
  <c r="T45" i="66"/>
  <c r="C45" i="66"/>
  <c r="S45" i="66"/>
  <c r="O45" i="66"/>
  <c r="M45" i="66"/>
  <c r="K45" i="66"/>
  <c r="I45" i="66"/>
  <c r="AH30" i="67"/>
  <c r="AN30" i="67"/>
  <c r="N45" i="66" l="1"/>
  <c r="B45" i="66"/>
  <c r="J45" i="66"/>
  <c r="H45" i="66"/>
  <c r="L45" i="66"/>
  <c r="AI30" i="67"/>
  <c r="AJ30" i="67"/>
  <c r="X30" i="67"/>
  <c r="E45" i="66" l="1"/>
  <c r="D45" i="66"/>
  <c r="Y30" i="67"/>
  <c r="AC30" i="67"/>
  <c r="Z30" i="67"/>
  <c r="AB30" i="67"/>
  <c r="AO30" i="67"/>
  <c r="AA30" i="67"/>
  <c r="AP30" i="67"/>
  <c r="AF30" i="67"/>
  <c r="U44" i="66" l="1"/>
  <c r="AG30" i="67"/>
  <c r="W30" i="67"/>
  <c r="AD30" i="67"/>
  <c r="AE30" i="67"/>
  <c r="G44" i="66" l="1"/>
  <c r="O44" i="66" l="1"/>
  <c r="F44" i="66"/>
  <c r="C44" i="66"/>
  <c r="I44" i="66"/>
  <c r="T44" i="66"/>
  <c r="S44" i="66"/>
  <c r="K44" i="66"/>
  <c r="M44" i="66"/>
  <c r="H44" i="66" l="1"/>
  <c r="B44" i="66"/>
  <c r="J44" i="66"/>
  <c r="U43" i="66"/>
  <c r="N44" i="66"/>
  <c r="L44" i="66"/>
  <c r="D44" i="66" l="1"/>
  <c r="G43" i="66"/>
  <c r="E44" i="66"/>
  <c r="S43" i="66" l="1"/>
  <c r="O43" i="66"/>
  <c r="C43" i="66"/>
  <c r="I43" i="66"/>
  <c r="K43" i="66"/>
  <c r="T43" i="66"/>
  <c r="F43" i="66"/>
  <c r="M43" i="66"/>
  <c r="L43" i="66" l="1"/>
  <c r="H43" i="66"/>
  <c r="J43" i="66"/>
  <c r="B43" i="66"/>
  <c r="N43" i="66"/>
  <c r="E43" i="66" l="1"/>
  <c r="D43" i="66"/>
  <c r="U42" i="66"/>
  <c r="G42" i="66" l="1"/>
  <c r="O42" i="66" l="1"/>
  <c r="S42" i="66"/>
  <c r="F42" i="66"/>
  <c r="M42" i="66"/>
  <c r="C42" i="66"/>
  <c r="K42" i="66"/>
  <c r="I42" i="66"/>
  <c r="T42" i="66"/>
  <c r="J42" i="66" l="1"/>
  <c r="H42" i="66"/>
  <c r="N42" i="66"/>
  <c r="B42" i="66"/>
  <c r="L42" i="66"/>
  <c r="D42" i="66" l="1"/>
  <c r="U41" i="66"/>
  <c r="E42" i="66"/>
  <c r="G41" i="66" l="1"/>
  <c r="T41" i="66" l="1"/>
  <c r="S41" i="66"/>
  <c r="M41" i="66"/>
  <c r="I41" i="66"/>
  <c r="O41" i="66"/>
  <c r="C41" i="66"/>
  <c r="K41" i="66"/>
  <c r="F41" i="66"/>
  <c r="B41" i="66" l="1"/>
  <c r="N41" i="66"/>
  <c r="L41" i="66"/>
  <c r="H41" i="66"/>
  <c r="J41" i="66"/>
  <c r="U40" i="66" l="1"/>
  <c r="E41" i="66"/>
  <c r="D41" i="66"/>
  <c r="G40" i="66" l="1"/>
  <c r="C40" i="66" l="1"/>
  <c r="T40" i="66"/>
  <c r="M40" i="66"/>
  <c r="I40" i="66"/>
  <c r="K40" i="66"/>
  <c r="S40" i="66"/>
  <c r="O40" i="66"/>
  <c r="F40" i="66"/>
  <c r="L40" i="66" l="1"/>
  <c r="J40" i="66"/>
  <c r="B40" i="66"/>
  <c r="H40" i="66"/>
  <c r="N40" i="66"/>
  <c r="D40" i="66" l="1"/>
  <c r="E40" i="66"/>
  <c r="U39" i="66"/>
  <c r="G39" i="66" l="1"/>
  <c r="C39" i="66" l="1"/>
  <c r="K39" i="66"/>
  <c r="O39" i="66"/>
  <c r="F39" i="66"/>
  <c r="M39" i="66"/>
  <c r="I39" i="66"/>
  <c r="T39" i="66"/>
  <c r="S39" i="66"/>
  <c r="J39" i="66" l="1"/>
  <c r="H39" i="66"/>
  <c r="N39" i="66"/>
  <c r="L39" i="66"/>
  <c r="B39" i="66"/>
  <c r="E39" i="66" l="1"/>
  <c r="D39" i="66"/>
  <c r="U38" i="66"/>
  <c r="G38" i="66" l="1"/>
  <c r="M38" i="66" l="1"/>
  <c r="T38" i="66"/>
  <c r="K38" i="66"/>
  <c r="O38" i="66"/>
  <c r="F38" i="66"/>
  <c r="C38" i="66"/>
  <c r="S38" i="66"/>
  <c r="I38" i="66"/>
  <c r="L38" i="66" l="1"/>
  <c r="N38" i="66"/>
  <c r="J38" i="66"/>
  <c r="H38" i="66"/>
  <c r="B38" i="66"/>
  <c r="U37" i="66" l="1"/>
  <c r="D38" i="66"/>
  <c r="E38" i="66"/>
  <c r="G37" i="66" l="1"/>
  <c r="K37" i="66" l="1"/>
  <c r="F37" i="66"/>
  <c r="T37" i="66"/>
  <c r="M37" i="66"/>
  <c r="S37" i="66"/>
  <c r="C37" i="66"/>
  <c r="I37" i="66"/>
  <c r="O37" i="66"/>
  <c r="N37" i="66" l="1"/>
  <c r="H37" i="66"/>
  <c r="J37" i="66"/>
  <c r="B37" i="66"/>
  <c r="L37" i="66"/>
  <c r="D37" i="66" l="1"/>
  <c r="E37" i="66"/>
  <c r="U36" i="66" l="1"/>
  <c r="G36" i="66" l="1"/>
  <c r="C36" i="66" l="1"/>
  <c r="S36" i="66"/>
  <c r="K36" i="66"/>
  <c r="O36" i="66"/>
  <c r="T36" i="66"/>
  <c r="M36" i="66"/>
  <c r="F36" i="66"/>
  <c r="I36" i="66"/>
  <c r="L36" i="66" l="1"/>
  <c r="J36" i="66"/>
  <c r="N36" i="66"/>
  <c r="U35" i="66"/>
  <c r="B36" i="66"/>
  <c r="H36" i="66"/>
  <c r="D36" i="66" l="1"/>
  <c r="G35" i="66"/>
  <c r="E36" i="66"/>
  <c r="T35" i="66" l="1"/>
  <c r="I35" i="66"/>
  <c r="O35" i="66"/>
  <c r="S35" i="66"/>
  <c r="K35" i="66"/>
  <c r="M35" i="66"/>
  <c r="F35" i="66"/>
  <c r="C35" i="66"/>
  <c r="L35" i="66" l="1"/>
  <c r="H35" i="66"/>
  <c r="N35" i="66"/>
  <c r="B35" i="66"/>
  <c r="J35" i="66"/>
  <c r="D35" i="66" l="1"/>
  <c r="E35" i="66"/>
  <c r="U34" i="66"/>
  <c r="G34" i="66" l="1"/>
  <c r="O34" i="66" l="1"/>
  <c r="I34" i="66"/>
  <c r="C34" i="66"/>
  <c r="T34" i="66"/>
  <c r="F34" i="66"/>
  <c r="M34" i="66"/>
  <c r="K34" i="66"/>
  <c r="S34" i="66"/>
  <c r="N34" i="66" l="1"/>
  <c r="H34" i="66"/>
  <c r="B34" i="66"/>
  <c r="J34" i="66"/>
  <c r="L34" i="66"/>
  <c r="D34" i="66" l="1"/>
  <c r="E34" i="66"/>
  <c r="U33" i="66" l="1"/>
  <c r="G33" i="66" l="1"/>
  <c r="T33" i="66" l="1"/>
  <c r="M33" i="66"/>
  <c r="F33" i="66"/>
  <c r="O33" i="66"/>
  <c r="S33" i="66"/>
  <c r="I33" i="66"/>
  <c r="K33" i="66"/>
  <c r="C33" i="66"/>
  <c r="J33" i="66" l="1"/>
  <c r="L33" i="66"/>
  <c r="H33" i="66"/>
  <c r="N33" i="66"/>
  <c r="U32" i="66"/>
  <c r="B33" i="66"/>
  <c r="G32" i="66" l="1"/>
  <c r="E33" i="66"/>
  <c r="D33" i="66"/>
  <c r="M32" i="66" l="1"/>
  <c r="C32" i="66"/>
  <c r="I32" i="66"/>
  <c r="F32" i="66"/>
  <c r="T32" i="66"/>
  <c r="O32" i="66"/>
  <c r="S32" i="66"/>
  <c r="K32" i="66"/>
  <c r="L32" i="66" l="1"/>
  <c r="B32" i="66"/>
  <c r="J32" i="66"/>
  <c r="H32" i="66"/>
  <c r="N32" i="66"/>
  <c r="U31" i="66" l="1"/>
  <c r="E32" i="66"/>
  <c r="D32" i="66"/>
  <c r="G31" i="66" l="1"/>
  <c r="S31" i="66" l="1"/>
  <c r="T31" i="66"/>
  <c r="M31" i="66"/>
  <c r="K31" i="66"/>
  <c r="I31" i="66"/>
  <c r="F31" i="66"/>
  <c r="C31" i="66"/>
  <c r="O31" i="66"/>
  <c r="H31" i="66" l="1"/>
  <c r="N31" i="66"/>
  <c r="B31" i="66"/>
  <c r="L31" i="66"/>
  <c r="J31" i="66"/>
  <c r="E31" i="66" l="1"/>
  <c r="D31" i="66"/>
  <c r="U30" i="66"/>
  <c r="G30" i="66" l="1"/>
  <c r="K30" i="66" l="1"/>
  <c r="C30" i="66"/>
  <c r="T30" i="66"/>
  <c r="M30" i="66"/>
  <c r="S30" i="66"/>
  <c r="F30" i="66"/>
  <c r="I30" i="66"/>
  <c r="O30" i="66"/>
  <c r="N30" i="66" l="1"/>
  <c r="B30" i="66"/>
  <c r="J30" i="66"/>
  <c r="H30" i="66"/>
  <c r="L30" i="66"/>
  <c r="E30" i="66" l="1"/>
  <c r="D30" i="66"/>
  <c r="AE29" i="67" l="1"/>
  <c r="AH29" i="67"/>
  <c r="AG29" i="67"/>
  <c r="AI29" i="67" l="1"/>
  <c r="AE28" i="67"/>
  <c r="AH28" i="67"/>
  <c r="AO29" i="67"/>
  <c r="AN29" i="67"/>
  <c r="AP29" i="67"/>
  <c r="AG28" i="67"/>
  <c r="AN28" i="67" l="1"/>
  <c r="X29" i="67"/>
  <c r="AA29" i="67"/>
  <c r="AF29" i="67"/>
  <c r="AD29" i="67"/>
  <c r="W29" i="67"/>
  <c r="AC29" i="67"/>
  <c r="Y29" i="67"/>
  <c r="AP28" i="67"/>
  <c r="AI28" i="67"/>
  <c r="Z29" i="67"/>
  <c r="AJ29" i="67"/>
  <c r="AB29" i="67"/>
  <c r="AA28" i="67" l="1"/>
  <c r="Y28" i="67"/>
  <c r="X28" i="67"/>
  <c r="AF28" i="67"/>
  <c r="AH27" i="67"/>
  <c r="AN27" i="67"/>
  <c r="AE27" i="67"/>
  <c r="Z28" i="67"/>
  <c r="AB28" i="67"/>
  <c r="AD28" i="67"/>
  <c r="AC28" i="67"/>
  <c r="AO28" i="67"/>
  <c r="W28" i="67"/>
  <c r="AN26" i="67" l="1"/>
  <c r="AI27" i="67"/>
  <c r="AB27" i="67"/>
  <c r="AD27" i="67"/>
  <c r="AP27" i="67"/>
  <c r="AC27" i="67"/>
  <c r="AA27" i="67"/>
  <c r="AG27" i="67"/>
  <c r="AH26" i="67"/>
  <c r="AO27" i="67"/>
  <c r="X27" i="67"/>
  <c r="AE26" i="67"/>
  <c r="W27" i="67"/>
  <c r="Y27" i="67"/>
  <c r="Z27" i="67"/>
  <c r="AF27" i="67"/>
  <c r="AA26" i="67" l="1"/>
  <c r="AN25" i="67"/>
  <c r="AB26" i="67"/>
  <c r="X26" i="67"/>
  <c r="Y26" i="67"/>
  <c r="AJ27" i="67"/>
  <c r="AI26" i="67"/>
  <c r="AC26" i="67"/>
  <c r="AG26" i="67"/>
  <c r="AD26" i="67"/>
  <c r="AE25" i="67"/>
  <c r="Z26" i="67"/>
  <c r="AF26" i="67"/>
  <c r="AO26" i="67"/>
  <c r="AJ28" i="67"/>
  <c r="AF25" i="67" l="1"/>
  <c r="AP26" i="67"/>
  <c r="Y25" i="67"/>
  <c r="W26" i="67"/>
  <c r="AH25" i="67"/>
  <c r="AI25" i="67"/>
  <c r="AJ26" i="67"/>
  <c r="AG25" i="67"/>
  <c r="AB25" i="67"/>
  <c r="AO25" i="67"/>
  <c r="AD25" i="67"/>
  <c r="AA25" i="67"/>
  <c r="Z25" i="67"/>
  <c r="X25" i="67"/>
  <c r="AC25" i="67"/>
  <c r="Z24" i="67" l="1"/>
  <c r="AI24" i="67"/>
  <c r="AE24" i="67"/>
  <c r="AO24" i="67"/>
  <c r="AG24" i="67"/>
  <c r="AB24" i="67"/>
  <c r="AJ25" i="67"/>
  <c r="W25" i="67"/>
  <c r="AN24" i="67"/>
  <c r="Y24" i="67"/>
  <c r="AP25" i="67"/>
  <c r="X24" i="67"/>
  <c r="AD24" i="67"/>
  <c r="AH24" i="67"/>
  <c r="AA24" i="67"/>
  <c r="AF24" i="67"/>
  <c r="AC24" i="67"/>
  <c r="AC23" i="67" l="1"/>
  <c r="Y23" i="67"/>
  <c r="AB23" i="67"/>
  <c r="AO23" i="67"/>
  <c r="AD23" i="67"/>
  <c r="AI23" i="67"/>
  <c r="X23" i="67"/>
  <c r="AG23" i="67"/>
  <c r="AF23" i="67"/>
  <c r="AN23" i="67"/>
  <c r="AE23" i="67"/>
  <c r="Z23" i="67"/>
  <c r="AA23" i="67"/>
  <c r="AH23" i="67"/>
  <c r="AP24" i="67"/>
  <c r="W24" i="67"/>
  <c r="AI22" i="67" l="1"/>
  <c r="AB22" i="67"/>
  <c r="AF22" i="67"/>
  <c r="Y22" i="67"/>
  <c r="AE22" i="67"/>
  <c r="W23" i="67"/>
  <c r="AP23" i="67"/>
  <c r="AA22" i="67"/>
  <c r="AH22" i="67"/>
  <c r="AC22" i="67"/>
  <c r="X22" i="67"/>
  <c r="AD22" i="67"/>
  <c r="AO22" i="67"/>
  <c r="AN22" i="67"/>
  <c r="AG22" i="67"/>
  <c r="Z22" i="67"/>
  <c r="AJ24" i="67"/>
  <c r="AJ23" i="67"/>
  <c r="AJ22" i="67" l="1"/>
  <c r="AP22" i="67"/>
  <c r="AF21" i="67"/>
  <c r="W22" i="67"/>
  <c r="AH21" i="67"/>
  <c r="AG21" i="67"/>
  <c r="Y21" i="67"/>
  <c r="AE21" i="67"/>
  <c r="AN21" i="67"/>
  <c r="Z21" i="67"/>
  <c r="AI21" i="67"/>
  <c r="AA21" i="67"/>
  <c r="AC21" i="67"/>
  <c r="X21" i="67"/>
  <c r="AD21" i="67"/>
  <c r="AJ21" i="67" l="1"/>
  <c r="X20" i="67"/>
  <c r="Y20" i="67"/>
  <c r="AB20" i="67"/>
  <c r="AO20" i="67"/>
  <c r="AA20" i="67"/>
  <c r="W21" i="67"/>
  <c r="AG20" i="67"/>
  <c r="AH20" i="67"/>
  <c r="AN20" i="67"/>
  <c r="AP21" i="67"/>
  <c r="AD20" i="67"/>
  <c r="Z20" i="67"/>
  <c r="AI20" i="67"/>
  <c r="AC20" i="67"/>
  <c r="AE20" i="67"/>
  <c r="AJ20" i="67"/>
  <c r="AF20" i="67"/>
  <c r="AB21" i="67"/>
  <c r="AO21" i="67"/>
  <c r="AO19" i="67" l="1"/>
  <c r="W20" i="67"/>
  <c r="AN19" i="67"/>
  <c r="AE19" i="67"/>
  <c r="AF19" i="67"/>
  <c r="AP20" i="67"/>
  <c r="AJ19" i="67"/>
  <c r="Y19" i="67"/>
  <c r="AG19" i="67"/>
  <c r="Z19" i="67"/>
  <c r="AD19" i="67"/>
  <c r="AH19" i="67"/>
  <c r="AI19" i="67"/>
  <c r="AB19" i="67"/>
  <c r="AC19" i="67"/>
  <c r="AA19" i="67"/>
  <c r="AA18" i="67" l="1"/>
  <c r="Z18" i="67"/>
  <c r="AN18" i="67"/>
  <c r="AE18" i="67"/>
  <c r="AI18" i="67"/>
  <c r="AP19" i="67"/>
  <c r="AF18" i="67"/>
  <c r="AB18" i="67"/>
  <c r="AH18" i="67"/>
  <c r="W19" i="67"/>
  <c r="AG18" i="67"/>
  <c r="X19" i="67"/>
  <c r="AO18" i="67"/>
  <c r="AJ18" i="67"/>
  <c r="Y18" i="67"/>
  <c r="AD18" i="67"/>
  <c r="AC18" i="67"/>
  <c r="X18" i="67"/>
  <c r="X17" i="67" l="1"/>
  <c r="AO17" i="67"/>
  <c r="Y17" i="67"/>
  <c r="AN17" i="67"/>
  <c r="AJ17" i="67"/>
  <c r="AG17" i="67"/>
  <c r="AI17" i="67"/>
  <c r="AP18" i="67"/>
  <c r="AH17" i="67"/>
  <c r="AD17" i="67"/>
  <c r="Z17" i="67"/>
  <c r="AB17" i="67"/>
  <c r="AC17" i="67"/>
  <c r="AF17" i="67"/>
  <c r="AE17" i="67"/>
  <c r="AA17" i="67"/>
  <c r="W18" i="67"/>
  <c r="X16" i="67" l="1"/>
  <c r="AO16" i="67"/>
  <c r="AF16" i="67"/>
  <c r="AE16" i="67"/>
  <c r="AA16" i="67"/>
  <c r="Z16" i="67"/>
  <c r="AC16" i="67"/>
  <c r="AB16" i="67"/>
  <c r="AD16" i="67"/>
  <c r="AJ16" i="67"/>
  <c r="AG16" i="67"/>
  <c r="W17" i="67"/>
  <c r="AI16" i="67"/>
  <c r="AP17" i="67"/>
  <c r="AN16" i="67"/>
  <c r="Y16" i="67"/>
  <c r="X15" i="67" l="1"/>
  <c r="AH16" i="67"/>
  <c r="AI15" i="67"/>
  <c r="AD15" i="67"/>
  <c r="AO15" i="67"/>
  <c r="AN15" i="67"/>
  <c r="AH15" i="67"/>
  <c r="AB15" i="67"/>
  <c r="AG15" i="67"/>
  <c r="AP16" i="67"/>
  <c r="AF15" i="67"/>
  <c r="AE15" i="67"/>
  <c r="AJ15" i="67"/>
  <c r="Y15" i="67"/>
  <c r="AA15" i="67"/>
  <c r="Z15" i="67"/>
  <c r="AC15" i="67"/>
  <c r="AH14" i="67" l="1"/>
  <c r="AD14" i="67"/>
  <c r="X14" i="67"/>
  <c r="Z14" i="67"/>
  <c r="AC14" i="67"/>
  <c r="Y14" i="67"/>
  <c r="AB14" i="67"/>
  <c r="AJ14" i="67"/>
  <c r="AE14" i="67"/>
  <c r="AP15" i="67"/>
  <c r="W16" i="67"/>
  <c r="AI14" i="67"/>
  <c r="AF14" i="67"/>
  <c r="AG14" i="67"/>
  <c r="AN14" i="67"/>
  <c r="AO14" i="67"/>
  <c r="W15" i="67"/>
  <c r="AA14" i="67"/>
  <c r="W14" i="67" l="1"/>
  <c r="AH13" i="67"/>
  <c r="AG13" i="67"/>
  <c r="AB13" i="67"/>
  <c r="AA13" i="67"/>
  <c r="Y13" i="67"/>
  <c r="AD13" i="67"/>
  <c r="AN13" i="67"/>
  <c r="AO13" i="67"/>
  <c r="AP14" i="67"/>
  <c r="Z13" i="67"/>
  <c r="AJ13" i="67"/>
  <c r="X13" i="67"/>
  <c r="AC13" i="67"/>
  <c r="AE13" i="67"/>
  <c r="AI13" i="67"/>
  <c r="AF13" i="67"/>
  <c r="AA12" i="67" l="1"/>
  <c r="AB12" i="67"/>
  <c r="AN12" i="67"/>
  <c r="AI12" i="67"/>
  <c r="AC12" i="67"/>
  <c r="AO12" i="67"/>
  <c r="AH12" i="67"/>
  <c r="W13" i="67"/>
  <c r="Z12" i="67"/>
  <c r="AJ12" i="67"/>
  <c r="AF12" i="67"/>
  <c r="X12" i="67"/>
  <c r="Y12" i="67"/>
  <c r="AP13" i="67"/>
  <c r="AE12" i="67"/>
  <c r="AG12" i="67"/>
  <c r="AD12" i="67"/>
  <c r="AA11" i="67" l="1"/>
  <c r="X11" i="67"/>
  <c r="Z11" i="67"/>
  <c r="AD11" i="67"/>
  <c r="AN11" i="67"/>
  <c r="W12" i="67"/>
  <c r="AG11" i="67"/>
  <c r="AB11" i="67"/>
  <c r="AE11" i="67"/>
  <c r="AF11" i="67"/>
  <c r="AI11" i="67"/>
  <c r="AC11" i="67"/>
  <c r="AH11" i="67"/>
  <c r="AP12" i="67"/>
  <c r="Y11" i="67"/>
  <c r="AJ11" i="67"/>
  <c r="AD10" i="67" l="1"/>
  <c r="X10" i="67"/>
  <c r="AN10" i="67"/>
  <c r="AB10" i="67"/>
  <c r="AF10" i="67"/>
  <c r="AP11" i="67"/>
  <c r="AH10" i="67"/>
  <c r="AE10" i="67"/>
  <c r="AC10" i="67"/>
  <c r="AG10" i="67"/>
  <c r="AJ10" i="67"/>
  <c r="Y10" i="67"/>
  <c r="W11" i="67"/>
  <c r="Z10" i="67"/>
  <c r="AO11" i="67"/>
  <c r="AI10" i="67"/>
  <c r="AA10" i="67"/>
  <c r="AH9" i="67" l="1"/>
  <c r="AC9" i="67"/>
  <c r="X9" i="67"/>
  <c r="Z9" i="67"/>
  <c r="AE9" i="67"/>
  <c r="AP10" i="67"/>
  <c r="Y9" i="67"/>
  <c r="AF9" i="67"/>
  <c r="AJ9" i="67"/>
  <c r="W10" i="67"/>
  <c r="AI9" i="67"/>
  <c r="AN9" i="67"/>
  <c r="AG9" i="67"/>
  <c r="AA9" i="67"/>
  <c r="AO10" i="67"/>
  <c r="AD9" i="67"/>
  <c r="W9" i="67" l="1"/>
  <c r="AE8" i="67"/>
  <c r="AH8" i="67"/>
  <c r="AO9" i="67"/>
  <c r="AP9" i="67"/>
  <c r="Y8" i="67"/>
  <c r="AF8" i="67"/>
  <c r="AC8" i="67"/>
  <c r="X8" i="67"/>
  <c r="AB9" i="67"/>
  <c r="AJ8" i="67"/>
  <c r="AG8" i="67"/>
  <c r="AD8" i="67"/>
  <c r="Z8" i="67"/>
  <c r="AA8" i="67"/>
  <c r="AN8" i="67"/>
  <c r="AI8" i="67"/>
  <c r="AB8" i="67"/>
  <c r="AB7" i="67" l="1"/>
  <c r="Z7" i="67"/>
  <c r="AE7" i="67"/>
  <c r="W8" i="67"/>
  <c r="AN7" i="67"/>
  <c r="X7" i="67"/>
  <c r="AP8" i="67"/>
  <c r="AF7" i="67"/>
  <c r="AH7" i="67"/>
  <c r="Y7" i="67"/>
  <c r="AJ7" i="67"/>
  <c r="AB6" i="67" l="1"/>
  <c r="AO6" i="67"/>
  <c r="Z6" i="67"/>
  <c r="AH6" i="67"/>
  <c r="AP7" i="67"/>
  <c r="AE6" i="67"/>
  <c r="AC7" i="67"/>
  <c r="AD7" i="67"/>
  <c r="Y6" i="67"/>
  <c r="AO8" i="67"/>
  <c r="AF6" i="67"/>
  <c r="AN6" i="67"/>
  <c r="AA7" i="67"/>
  <c r="AJ6" i="67"/>
  <c r="AG7" i="67"/>
  <c r="X6" i="67"/>
  <c r="AO7" i="67"/>
  <c r="AI7" i="67"/>
  <c r="AD6" i="67" l="1"/>
  <c r="AG6" i="67"/>
  <c r="AC6" i="67"/>
  <c r="W7" i="67"/>
  <c r="AA6" i="67"/>
  <c r="AP6" i="67"/>
  <c r="AI6" i="67"/>
  <c r="W6" i="67" l="1"/>
  <c r="U29" i="66" l="1"/>
  <c r="U28" i="66" l="1"/>
  <c r="U27" i="66" l="1"/>
  <c r="E29" i="66"/>
  <c r="L29" i="66" l="1"/>
  <c r="E28" i="66"/>
  <c r="G29" i="66"/>
  <c r="J29" i="66" l="1"/>
  <c r="N29" i="66"/>
  <c r="O29" i="66"/>
  <c r="H29" i="66"/>
  <c r="H28" i="66"/>
  <c r="B29" i="66"/>
  <c r="C29" i="66"/>
  <c r="L28" i="66"/>
  <c r="K29" i="66"/>
  <c r="I29" i="66"/>
  <c r="L102" i="61" l="1"/>
  <c r="C28" i="66"/>
  <c r="L27" i="66"/>
  <c r="K28" i="66"/>
  <c r="S29" i="66"/>
  <c r="O28" i="66"/>
  <c r="B28" i="66"/>
  <c r="T29" i="66"/>
  <c r="F29" i="66"/>
  <c r="I28" i="66"/>
  <c r="D29" i="66"/>
  <c r="G28" i="66"/>
  <c r="N28" i="66"/>
  <c r="M29" i="66"/>
  <c r="L103" i="61" l="1"/>
  <c r="L105" i="61"/>
  <c r="L104" i="61"/>
  <c r="L101" i="61"/>
  <c r="I26" i="66"/>
  <c r="N26" i="66"/>
  <c r="L26" i="66"/>
  <c r="H27" i="66"/>
  <c r="I27" i="66"/>
  <c r="B27" i="66"/>
  <c r="O27" i="66"/>
  <c r="C27" i="66"/>
  <c r="J28" i="66"/>
  <c r="N27" i="66"/>
  <c r="S28" i="66"/>
  <c r="E27" i="66"/>
  <c r="D28" i="66"/>
  <c r="K27" i="66"/>
  <c r="F28" i="66"/>
  <c r="J27" i="66"/>
  <c r="M28" i="66"/>
  <c r="T28" i="66"/>
  <c r="U26" i="66"/>
  <c r="L100" i="61" l="1"/>
  <c r="E104" i="61"/>
  <c r="G102" i="61"/>
  <c r="L106" i="61"/>
  <c r="B102" i="61"/>
  <c r="F102" i="61"/>
  <c r="U25" i="66"/>
  <c r="L25" i="66"/>
  <c r="E26" i="66"/>
  <c r="D27" i="66"/>
  <c r="S26" i="66"/>
  <c r="G27" i="66"/>
  <c r="S27" i="66"/>
  <c r="T27" i="66"/>
  <c r="N25" i="66"/>
  <c r="M27" i="66"/>
  <c r="F27" i="66"/>
  <c r="E103" i="61" l="1"/>
  <c r="B103" i="61"/>
  <c r="G104" i="61"/>
  <c r="G105" i="61"/>
  <c r="C103" i="61"/>
  <c r="E105" i="61"/>
  <c r="B101" i="61"/>
  <c r="D102" i="61"/>
  <c r="G101" i="61"/>
  <c r="F103" i="61"/>
  <c r="L99" i="61"/>
  <c r="E102" i="61"/>
  <c r="F104" i="61"/>
  <c r="L107" i="61"/>
  <c r="H103" i="61"/>
  <c r="G103" i="61"/>
  <c r="K104" i="61"/>
  <c r="F105" i="61"/>
  <c r="B104" i="61"/>
  <c r="B105" i="61"/>
  <c r="F101" i="61"/>
  <c r="H26" i="66"/>
  <c r="G26" i="66"/>
  <c r="U24" i="66"/>
  <c r="O25" i="66"/>
  <c r="E25" i="66"/>
  <c r="C26" i="66"/>
  <c r="O26" i="66"/>
  <c r="T26" i="66"/>
  <c r="S25" i="66"/>
  <c r="F26" i="66"/>
  <c r="D26" i="66"/>
  <c r="E106" i="61" l="1"/>
  <c r="L108" i="61"/>
  <c r="L98" i="61"/>
  <c r="G100" i="61"/>
  <c r="H102" i="61"/>
  <c r="K102" i="61"/>
  <c r="F100" i="61"/>
  <c r="D104" i="61"/>
  <c r="H105" i="61"/>
  <c r="K103" i="61"/>
  <c r="F106" i="61"/>
  <c r="G106" i="61"/>
  <c r="D103" i="61"/>
  <c r="E101" i="61"/>
  <c r="C102" i="61"/>
  <c r="J104" i="61"/>
  <c r="B100" i="61"/>
  <c r="H104" i="61"/>
  <c r="B106" i="61"/>
  <c r="D101" i="61"/>
  <c r="D105" i="61"/>
  <c r="C105" i="61"/>
  <c r="C104" i="61"/>
  <c r="I102" i="61"/>
  <c r="K105" i="61"/>
  <c r="K26" i="66"/>
  <c r="F25" i="66"/>
  <c r="H25" i="66"/>
  <c r="D25" i="66"/>
  <c r="T25" i="66"/>
  <c r="M26" i="66"/>
  <c r="O24" i="66"/>
  <c r="N24" i="66"/>
  <c r="G25" i="66"/>
  <c r="S24" i="66"/>
  <c r="E24" i="66"/>
  <c r="L24" i="66"/>
  <c r="J26" i="66"/>
  <c r="U23" i="66"/>
  <c r="B26" i="66"/>
  <c r="C25" i="66"/>
  <c r="I25" i="66"/>
  <c r="L330" i="54"/>
  <c r="H106" i="61" l="1"/>
  <c r="G107" i="61"/>
  <c r="I101" i="61"/>
  <c r="D106" i="61"/>
  <c r="D100" i="61"/>
  <c r="I105" i="61"/>
  <c r="J103" i="61"/>
  <c r="C106" i="61"/>
  <c r="E100" i="61"/>
  <c r="K106" i="61"/>
  <c r="K101" i="61"/>
  <c r="F99" i="61"/>
  <c r="I104" i="61"/>
  <c r="H101" i="61"/>
  <c r="F107" i="61"/>
  <c r="B99" i="61"/>
  <c r="B107" i="61"/>
  <c r="E107" i="61"/>
  <c r="G99" i="61"/>
  <c r="I103" i="61"/>
  <c r="C101" i="61"/>
  <c r="J105" i="61"/>
  <c r="L109" i="61"/>
  <c r="L97" i="61"/>
  <c r="J102" i="61"/>
  <c r="F24" i="66"/>
  <c r="D24" i="66"/>
  <c r="L23" i="66"/>
  <c r="E23" i="66"/>
  <c r="H24" i="66"/>
  <c r="N23" i="66"/>
  <c r="S23" i="66"/>
  <c r="J25" i="66"/>
  <c r="G24" i="66"/>
  <c r="I24" i="66"/>
  <c r="T24" i="66"/>
  <c r="C24" i="66"/>
  <c r="O23" i="66"/>
  <c r="K25" i="66"/>
  <c r="U22" i="66"/>
  <c r="B25" i="66"/>
  <c r="M25" i="66"/>
  <c r="K100" i="61" l="1"/>
  <c r="H107" i="61"/>
  <c r="E99" i="61"/>
  <c r="H100" i="61"/>
  <c r="D99" i="61"/>
  <c r="C107" i="61"/>
  <c r="F98" i="61"/>
  <c r="I100" i="61"/>
  <c r="G98" i="61"/>
  <c r="G108" i="61"/>
  <c r="D107" i="61"/>
  <c r="L96" i="61"/>
  <c r="L110" i="61"/>
  <c r="L331" i="61" s="1"/>
  <c r="C100" i="61"/>
  <c r="E108" i="61"/>
  <c r="J101" i="61"/>
  <c r="B108" i="61"/>
  <c r="J106" i="61"/>
  <c r="B98" i="61"/>
  <c r="K107" i="61"/>
  <c r="I106" i="61"/>
  <c r="F108" i="61"/>
  <c r="F330" i="54"/>
  <c r="I23" i="66"/>
  <c r="O22" i="66"/>
  <c r="T23" i="66"/>
  <c r="H23" i="66"/>
  <c r="G23" i="66"/>
  <c r="N22" i="66"/>
  <c r="M24" i="66"/>
  <c r="J24" i="66"/>
  <c r="K24" i="66"/>
  <c r="B24" i="66"/>
  <c r="S22" i="66"/>
  <c r="F23" i="66"/>
  <c r="D23" i="66"/>
  <c r="U21" i="66"/>
  <c r="D22" i="66"/>
  <c r="C23" i="66"/>
  <c r="E22" i="66"/>
  <c r="G330" i="54"/>
  <c r="L111" i="61"/>
  <c r="B330" i="54"/>
  <c r="E330" i="54"/>
  <c r="F97" i="61" l="1"/>
  <c r="I107" i="61"/>
  <c r="C108" i="61"/>
  <c r="F109" i="61"/>
  <c r="B109" i="61"/>
  <c r="F96" i="61"/>
  <c r="G97" i="61"/>
  <c r="D98" i="61"/>
  <c r="E98" i="61"/>
  <c r="E109" i="61"/>
  <c r="L95" i="61"/>
  <c r="H108" i="61"/>
  <c r="D108" i="61"/>
  <c r="I99" i="61"/>
  <c r="H99" i="61"/>
  <c r="J100" i="61"/>
  <c r="C99" i="61"/>
  <c r="J107" i="61"/>
  <c r="B97" i="61"/>
  <c r="K99" i="61"/>
  <c r="G109" i="61"/>
  <c r="K108" i="61"/>
  <c r="B23" i="66"/>
  <c r="G22" i="66"/>
  <c r="I22" i="66"/>
  <c r="K23" i="66"/>
  <c r="O21" i="66"/>
  <c r="T22" i="66"/>
  <c r="F22" i="66"/>
  <c r="H22" i="66"/>
  <c r="J23" i="66"/>
  <c r="L22" i="66"/>
  <c r="U20" i="66"/>
  <c r="S21" i="66"/>
  <c r="E21" i="66"/>
  <c r="C22" i="66"/>
  <c r="M23" i="66"/>
  <c r="K330" i="54"/>
  <c r="D330" i="54"/>
  <c r="C330" i="54"/>
  <c r="H330" i="54"/>
  <c r="F110" i="61" l="1"/>
  <c r="F331" i="61" s="1"/>
  <c r="F111" i="61"/>
  <c r="H109" i="61"/>
  <c r="C109" i="61"/>
  <c r="K109" i="61"/>
  <c r="D97" i="61"/>
  <c r="E97" i="61"/>
  <c r="G110" i="61"/>
  <c r="G331" i="61" s="1"/>
  <c r="H98" i="61"/>
  <c r="C98" i="61"/>
  <c r="B96" i="61"/>
  <c r="L112" i="61"/>
  <c r="B110" i="61"/>
  <c r="B331" i="61" s="1"/>
  <c r="I108" i="61"/>
  <c r="I98" i="61"/>
  <c r="L94" i="61"/>
  <c r="D109" i="61"/>
  <c r="G96" i="61"/>
  <c r="F112" i="61"/>
  <c r="E110" i="61"/>
  <c r="E331" i="61" s="1"/>
  <c r="J108" i="61"/>
  <c r="F95" i="61"/>
  <c r="J99" i="61"/>
  <c r="K98" i="61"/>
  <c r="S20" i="66"/>
  <c r="F21" i="66"/>
  <c r="I21" i="66"/>
  <c r="T21" i="66"/>
  <c r="N21" i="66"/>
  <c r="K22" i="66"/>
  <c r="E20" i="66"/>
  <c r="H21" i="66"/>
  <c r="U19" i="66"/>
  <c r="C21" i="66"/>
  <c r="D21" i="66"/>
  <c r="G21" i="66"/>
  <c r="B22" i="66"/>
  <c r="J22" i="66"/>
  <c r="O20" i="66"/>
  <c r="L21" i="66"/>
  <c r="M22" i="66"/>
  <c r="G112" i="61"/>
  <c r="L113" i="61"/>
  <c r="L224" i="61" s="1"/>
  <c r="B111" i="61"/>
  <c r="I330" i="54"/>
  <c r="E111" i="61"/>
  <c r="J330" i="54"/>
  <c r="G111" i="61"/>
  <c r="L223" i="60" l="1"/>
  <c r="L330" i="60"/>
  <c r="C110" i="61"/>
  <c r="C331" i="61" s="1"/>
  <c r="H97" i="61"/>
  <c r="F94" i="61"/>
  <c r="J109" i="61"/>
  <c r="B95" i="61"/>
  <c r="D96" i="61"/>
  <c r="C97" i="61"/>
  <c r="E96" i="61"/>
  <c r="I97" i="61"/>
  <c r="K110" i="61"/>
  <c r="K331" i="61" s="1"/>
  <c r="D110" i="61"/>
  <c r="D331" i="61" s="1"/>
  <c r="I109" i="61"/>
  <c r="H110" i="61"/>
  <c r="H331" i="61" s="1"/>
  <c r="J98" i="61"/>
  <c r="G95" i="61"/>
  <c r="L93" i="61"/>
  <c r="K97" i="61"/>
  <c r="H20" i="66"/>
  <c r="I20" i="66"/>
  <c r="C20" i="66"/>
  <c r="D20" i="66"/>
  <c r="B21" i="66"/>
  <c r="U18" i="66"/>
  <c r="N20" i="66"/>
  <c r="F20" i="66"/>
  <c r="L20" i="66"/>
  <c r="G20" i="66"/>
  <c r="T20" i="66"/>
  <c r="K21" i="66"/>
  <c r="J21" i="66"/>
  <c r="S19" i="66"/>
  <c r="M21" i="66"/>
  <c r="F113" i="61"/>
  <c r="F224" i="61" s="1"/>
  <c r="C111" i="61"/>
  <c r="D111" i="61"/>
  <c r="H111" i="61"/>
  <c r="C96" i="61" l="1"/>
  <c r="F223" i="60"/>
  <c r="F330" i="60"/>
  <c r="H96" i="61"/>
  <c r="J110" i="61"/>
  <c r="J331" i="61" s="1"/>
  <c r="E112" i="61"/>
  <c r="B94" i="61"/>
  <c r="F93" i="61"/>
  <c r="J97" i="61"/>
  <c r="B112" i="61"/>
  <c r="K96" i="61"/>
  <c r="K111" i="61"/>
  <c r="H112" i="61"/>
  <c r="E95" i="61"/>
  <c r="D95" i="61"/>
  <c r="C95" i="61"/>
  <c r="I96" i="61"/>
  <c r="L92" i="61"/>
  <c r="I110" i="61"/>
  <c r="I331" i="61" s="1"/>
  <c r="G94" i="61"/>
  <c r="E18" i="66"/>
  <c r="K20" i="66"/>
  <c r="G19" i="66"/>
  <c r="H19" i="66"/>
  <c r="I19" i="66"/>
  <c r="B20" i="66"/>
  <c r="U17" i="66"/>
  <c r="C19" i="66"/>
  <c r="D19" i="66"/>
  <c r="M20" i="66"/>
  <c r="O19" i="66"/>
  <c r="T19" i="66"/>
  <c r="E19" i="66"/>
  <c r="F19" i="66"/>
  <c r="J20" i="66"/>
  <c r="L19" i="66"/>
  <c r="N19" i="66"/>
  <c r="C112" i="61"/>
  <c r="G113" i="61"/>
  <c r="G224" i="61" s="1"/>
  <c r="B113" i="61"/>
  <c r="B224" i="61" s="1"/>
  <c r="E113" i="61"/>
  <c r="E224" i="61" s="1"/>
  <c r="J111" i="61"/>
  <c r="I111" i="61"/>
  <c r="G223" i="60" l="1"/>
  <c r="G330" i="60"/>
  <c r="B223" i="60"/>
  <c r="B330" i="60"/>
  <c r="E223" i="60"/>
  <c r="E330" i="60"/>
  <c r="B93" i="61"/>
  <c r="I95" i="61"/>
  <c r="E94" i="61"/>
  <c r="G93" i="61"/>
  <c r="J112" i="61"/>
  <c r="D112" i="61"/>
  <c r="K112" i="61"/>
  <c r="K95" i="61"/>
  <c r="I112" i="61"/>
  <c r="H95" i="61"/>
  <c r="D94" i="61"/>
  <c r="F92" i="61"/>
  <c r="J96" i="61"/>
  <c r="C94" i="61"/>
  <c r="L91" i="61"/>
  <c r="G18" i="66"/>
  <c r="L18" i="66"/>
  <c r="U16" i="66"/>
  <c r="F18" i="66"/>
  <c r="S18" i="66"/>
  <c r="M19" i="66"/>
  <c r="T18" i="66"/>
  <c r="K19" i="66"/>
  <c r="I18" i="66"/>
  <c r="O18" i="66"/>
  <c r="C18" i="66"/>
  <c r="J19" i="66"/>
  <c r="N18" i="66"/>
  <c r="E17" i="66"/>
  <c r="H18" i="66"/>
  <c r="B19" i="66"/>
  <c r="D18" i="66"/>
  <c r="C113" i="61"/>
  <c r="C224" i="61" s="1"/>
  <c r="D113" i="61"/>
  <c r="D224" i="61" s="1"/>
  <c r="H113" i="61"/>
  <c r="H224" i="61" s="1"/>
  <c r="K113" i="61"/>
  <c r="K224" i="61" s="1"/>
  <c r="H223" i="60" l="1"/>
  <c r="H330" i="60"/>
  <c r="C223" i="60"/>
  <c r="C330" i="60"/>
  <c r="K223" i="60"/>
  <c r="K330" i="60"/>
  <c r="D223" i="60"/>
  <c r="D330" i="60"/>
  <c r="L90" i="61"/>
  <c r="I94" i="61"/>
  <c r="B92" i="61"/>
  <c r="H94" i="61"/>
  <c r="K94" i="61"/>
  <c r="J95" i="61"/>
  <c r="E93" i="61"/>
  <c r="D93" i="61"/>
  <c r="G92" i="61"/>
  <c r="F91" i="61"/>
  <c r="C93" i="61"/>
  <c r="D17" i="66"/>
  <c r="N17" i="66"/>
  <c r="U15" i="66"/>
  <c r="I17" i="66"/>
  <c r="H17" i="66"/>
  <c r="F17" i="66"/>
  <c r="T17" i="66"/>
  <c r="L17" i="66"/>
  <c r="M18" i="66"/>
  <c r="B18" i="66"/>
  <c r="J18" i="66"/>
  <c r="E16" i="66"/>
  <c r="C17" i="66"/>
  <c r="G17" i="66"/>
  <c r="K18" i="66"/>
  <c r="S17" i="66"/>
  <c r="O17" i="66"/>
  <c r="J113" i="61"/>
  <c r="J224" i="61" s="1"/>
  <c r="I113" i="61"/>
  <c r="I224" i="61" s="1"/>
  <c r="J223" i="60" l="1"/>
  <c r="J330" i="60"/>
  <c r="I223" i="60"/>
  <c r="I330" i="60"/>
  <c r="K93" i="61"/>
  <c r="L89" i="61"/>
  <c r="C92" i="61"/>
  <c r="E92" i="61"/>
  <c r="I93" i="61"/>
  <c r="D92" i="61"/>
  <c r="H93" i="61"/>
  <c r="F90" i="61"/>
  <c r="J94" i="61"/>
  <c r="G91" i="61"/>
  <c r="B91" i="61"/>
  <c r="K17" i="66"/>
  <c r="T16" i="66"/>
  <c r="H16" i="66"/>
  <c r="O16" i="66"/>
  <c r="U13" i="66"/>
  <c r="F16" i="66"/>
  <c r="U14" i="66"/>
  <c r="C16" i="66"/>
  <c r="B17" i="66"/>
  <c r="M17" i="66"/>
  <c r="N16" i="66"/>
  <c r="D16" i="66"/>
  <c r="I16" i="66"/>
  <c r="G16" i="66"/>
  <c r="J17" i="66"/>
  <c r="I15" i="66"/>
  <c r="F89" i="61" l="1"/>
  <c r="G90" i="61"/>
  <c r="K92" i="61"/>
  <c r="L88" i="61"/>
  <c r="C91" i="61"/>
  <c r="J93" i="61"/>
  <c r="B90" i="61"/>
  <c r="I92" i="61"/>
  <c r="E91" i="61"/>
  <c r="H92" i="61"/>
  <c r="D91" i="61"/>
  <c r="L16" i="66"/>
  <c r="J16" i="66"/>
  <c r="O14" i="66"/>
  <c r="K16" i="66"/>
  <c r="C15" i="66"/>
  <c r="I14" i="66"/>
  <c r="H15" i="66"/>
  <c r="E14" i="66"/>
  <c r="N15" i="66"/>
  <c r="U12" i="66"/>
  <c r="T15" i="66"/>
  <c r="D15" i="66"/>
  <c r="G14" i="66"/>
  <c r="M16" i="66"/>
  <c r="S16" i="66"/>
  <c r="F15" i="66"/>
  <c r="E15" i="66"/>
  <c r="G15" i="66"/>
  <c r="B16" i="66"/>
  <c r="O15" i="66"/>
  <c r="H91" i="61" l="1"/>
  <c r="D90" i="61"/>
  <c r="K91" i="61"/>
  <c r="I91" i="61"/>
  <c r="F88" i="61"/>
  <c r="L87" i="61"/>
  <c r="C90" i="61"/>
  <c r="J92" i="61"/>
  <c r="B89" i="61"/>
  <c r="E90" i="61"/>
  <c r="G89" i="61"/>
  <c r="F14" i="66"/>
  <c r="L15" i="66"/>
  <c r="N14" i="66"/>
  <c r="C14" i="66"/>
  <c r="T13" i="66"/>
  <c r="U11" i="66"/>
  <c r="H14" i="66"/>
  <c r="T14" i="66"/>
  <c r="S15" i="66"/>
  <c r="D12" i="66"/>
  <c r="J15" i="66"/>
  <c r="E13" i="66"/>
  <c r="O13" i="66"/>
  <c r="M15" i="66"/>
  <c r="D14" i="66"/>
  <c r="D13" i="66"/>
  <c r="K15" i="66"/>
  <c r="B15" i="66"/>
  <c r="G88" i="61" l="1"/>
  <c r="K90" i="61"/>
  <c r="E89" i="61"/>
  <c r="I90" i="61"/>
  <c r="H90" i="61"/>
  <c r="D89" i="61"/>
  <c r="L86" i="61"/>
  <c r="F87" i="61"/>
  <c r="C89" i="61"/>
  <c r="B88" i="61"/>
  <c r="J91" i="61"/>
  <c r="I13" i="66"/>
  <c r="M14" i="66"/>
  <c r="E12" i="66"/>
  <c r="U10" i="66"/>
  <c r="H12" i="66"/>
  <c r="L14" i="66"/>
  <c r="N13" i="66"/>
  <c r="H13" i="66"/>
  <c r="T12" i="66"/>
  <c r="C13" i="66"/>
  <c r="G13" i="66"/>
  <c r="S14" i="66"/>
  <c r="F13" i="66"/>
  <c r="B14" i="66"/>
  <c r="O12" i="66"/>
  <c r="J14" i="66"/>
  <c r="K14" i="66"/>
  <c r="X223" i="61" l="1"/>
  <c r="D88" i="61"/>
  <c r="K89" i="61"/>
  <c r="I89" i="61"/>
  <c r="B87" i="61"/>
  <c r="C88" i="61"/>
  <c r="F86" i="61"/>
  <c r="L85" i="61"/>
  <c r="J89" i="61"/>
  <c r="H89" i="61"/>
  <c r="G87" i="61"/>
  <c r="J90" i="61"/>
  <c r="E88" i="61"/>
  <c r="B13" i="66"/>
  <c r="N12" i="66"/>
  <c r="J13" i="66"/>
  <c r="S13" i="66"/>
  <c r="C12" i="66"/>
  <c r="K13" i="66"/>
  <c r="F12" i="66"/>
  <c r="G12" i="66"/>
  <c r="I12" i="66"/>
  <c r="L13" i="66"/>
  <c r="M13" i="66"/>
  <c r="U9" i="66"/>
  <c r="F85" i="61" l="1"/>
  <c r="B86" i="61"/>
  <c r="K88" i="61"/>
  <c r="J88" i="61"/>
  <c r="G86" i="61"/>
  <c r="C87" i="61"/>
  <c r="D87" i="61"/>
  <c r="I88" i="61"/>
  <c r="E87" i="61"/>
  <c r="L84" i="61"/>
  <c r="H88" i="61"/>
  <c r="H11" i="66"/>
  <c r="T11" i="66"/>
  <c r="E11" i="66"/>
  <c r="L12" i="66"/>
  <c r="I11" i="66"/>
  <c r="U8" i="66"/>
  <c r="S12" i="66"/>
  <c r="N11" i="66"/>
  <c r="G11" i="66"/>
  <c r="J12" i="66"/>
  <c r="C11" i="66"/>
  <c r="K12" i="66"/>
  <c r="B12" i="66"/>
  <c r="D11" i="66"/>
  <c r="M12" i="66"/>
  <c r="F11" i="66"/>
  <c r="O11" i="66"/>
  <c r="J87" i="61" l="1"/>
  <c r="I87" i="61"/>
  <c r="L83" i="61"/>
  <c r="H87" i="61"/>
  <c r="E86" i="61"/>
  <c r="K87" i="61"/>
  <c r="F84" i="61"/>
  <c r="B85" i="61"/>
  <c r="C86" i="61"/>
  <c r="G85" i="61"/>
  <c r="D86" i="61"/>
  <c r="E10" i="66"/>
  <c r="T10" i="66"/>
  <c r="M11" i="66"/>
  <c r="L11" i="66"/>
  <c r="U7" i="66"/>
  <c r="D10" i="66"/>
  <c r="B11" i="66"/>
  <c r="C10" i="66"/>
  <c r="O10" i="66"/>
  <c r="F10" i="66"/>
  <c r="N10" i="66"/>
  <c r="S11" i="66"/>
  <c r="O9" i="66"/>
  <c r="G10" i="66"/>
  <c r="I10" i="66"/>
  <c r="K11" i="66"/>
  <c r="J11" i="66"/>
  <c r="H10" i="66"/>
  <c r="L82" i="61" l="1"/>
  <c r="G84" i="61"/>
  <c r="J86" i="61"/>
  <c r="F83" i="61"/>
  <c r="D85" i="61"/>
  <c r="B84" i="61"/>
  <c r="E85" i="61"/>
  <c r="H86" i="61"/>
  <c r="C85" i="61"/>
  <c r="K86" i="61"/>
  <c r="I86" i="61"/>
  <c r="I9" i="66"/>
  <c r="L10" i="66"/>
  <c r="M10" i="66"/>
  <c r="D9" i="66"/>
  <c r="K10" i="66"/>
  <c r="B10" i="66"/>
  <c r="G9" i="66"/>
  <c r="T9" i="66"/>
  <c r="H9" i="66"/>
  <c r="N9" i="66"/>
  <c r="C9" i="66"/>
  <c r="S10" i="66"/>
  <c r="J10" i="66"/>
  <c r="E9" i="66"/>
  <c r="F9" i="66"/>
  <c r="U6" i="66"/>
  <c r="G83" i="61" l="1"/>
  <c r="E84" i="61"/>
  <c r="D84" i="61"/>
  <c r="K85" i="61"/>
  <c r="H85" i="61"/>
  <c r="I85" i="61"/>
  <c r="J85" i="61"/>
  <c r="F82" i="61"/>
  <c r="C84" i="61"/>
  <c r="L81" i="61"/>
  <c r="B83" i="61"/>
  <c r="B9" i="66"/>
  <c r="G8" i="66"/>
  <c r="L9" i="66"/>
  <c r="E8" i="66"/>
  <c r="F8" i="66"/>
  <c r="D8" i="66"/>
  <c r="S9" i="66"/>
  <c r="J9" i="66"/>
  <c r="C8" i="66"/>
  <c r="H8" i="66"/>
  <c r="M9" i="66"/>
  <c r="K9" i="66"/>
  <c r="T8" i="66"/>
  <c r="I8" i="66"/>
  <c r="N8" i="66"/>
  <c r="O8" i="66"/>
  <c r="B82" i="61" l="1"/>
  <c r="E83" i="61"/>
  <c r="H84" i="61"/>
  <c r="J84" i="61"/>
  <c r="F81" i="61"/>
  <c r="D83" i="61"/>
  <c r="G82" i="61"/>
  <c r="I84" i="61"/>
  <c r="C83" i="61"/>
  <c r="K84" i="61"/>
  <c r="L80" i="61"/>
  <c r="E7" i="66"/>
  <c r="K8" i="66"/>
  <c r="G7" i="66"/>
  <c r="S8" i="66"/>
  <c r="D7" i="66"/>
  <c r="T7" i="66"/>
  <c r="M8" i="66"/>
  <c r="O7" i="66"/>
  <c r="J8" i="66"/>
  <c r="L8" i="66"/>
  <c r="B8" i="66"/>
  <c r="F7" i="66"/>
  <c r="C7" i="66"/>
  <c r="I7" i="66"/>
  <c r="H7" i="66"/>
  <c r="N7" i="66"/>
  <c r="O6" i="66"/>
  <c r="E6" i="66"/>
  <c r="E82" i="61" l="1"/>
  <c r="H83" i="61"/>
  <c r="D82" i="61"/>
  <c r="C82" i="61"/>
  <c r="F80" i="61"/>
  <c r="K83" i="61"/>
  <c r="G81" i="61"/>
  <c r="L79" i="61"/>
  <c r="J83" i="61"/>
  <c r="B81" i="61"/>
  <c r="I83" i="61"/>
  <c r="B7" i="66"/>
  <c r="M7" i="66"/>
  <c r="S7" i="66"/>
  <c r="L7" i="66"/>
  <c r="J7" i="66"/>
  <c r="K7" i="66"/>
  <c r="C6" i="66"/>
  <c r="G6" i="66"/>
  <c r="D6" i="66"/>
  <c r="I6" i="66"/>
  <c r="H6" i="66"/>
  <c r="T6" i="66"/>
  <c r="F6" i="66"/>
  <c r="N6" i="66"/>
  <c r="B80" i="61" l="1"/>
  <c r="C81" i="61"/>
  <c r="H82" i="61"/>
  <c r="F79" i="61"/>
  <c r="I82" i="61"/>
  <c r="K82" i="61"/>
  <c r="J82" i="61"/>
  <c r="G80" i="61"/>
  <c r="E81" i="61"/>
  <c r="D81" i="61"/>
  <c r="L78" i="61"/>
  <c r="J6" i="66"/>
  <c r="S6" i="66"/>
  <c r="K6" i="66"/>
  <c r="M6" i="66"/>
  <c r="L6" i="66"/>
  <c r="J81" i="61" l="1"/>
  <c r="I81" i="61"/>
  <c r="L77" i="61"/>
  <c r="B79" i="61"/>
  <c r="F78" i="61"/>
  <c r="E80" i="61"/>
  <c r="G79" i="61"/>
  <c r="H81" i="61"/>
  <c r="C80" i="61"/>
  <c r="D80" i="61"/>
  <c r="K81" i="61"/>
  <c r="C79" i="61" l="1"/>
  <c r="F77" i="61"/>
  <c r="L76" i="61"/>
  <c r="I80" i="61"/>
  <c r="E79" i="61"/>
  <c r="H80" i="61"/>
  <c r="B78" i="61"/>
  <c r="K80" i="61"/>
  <c r="J80" i="61"/>
  <c r="D79" i="61"/>
  <c r="G78" i="61"/>
  <c r="D78" i="61" l="1"/>
  <c r="E78" i="61"/>
  <c r="G77" i="61"/>
  <c r="C78" i="61"/>
  <c r="J79" i="61"/>
  <c r="I79" i="61"/>
  <c r="F76" i="61"/>
  <c r="B77" i="61"/>
  <c r="H79" i="61"/>
  <c r="L75" i="61"/>
  <c r="K79" i="61"/>
  <c r="L74" i="61" l="1"/>
  <c r="H78" i="61"/>
  <c r="J78" i="61"/>
  <c r="E77" i="61"/>
  <c r="D77" i="61"/>
  <c r="C77" i="61"/>
  <c r="G76" i="61"/>
  <c r="B76" i="61"/>
  <c r="I78" i="61"/>
  <c r="F75" i="61"/>
  <c r="K78" i="61"/>
  <c r="G75" i="61" l="1"/>
  <c r="F74" i="61"/>
  <c r="L73" i="61"/>
  <c r="C76" i="61"/>
  <c r="J77" i="61"/>
  <c r="D76" i="61"/>
  <c r="K77" i="61"/>
  <c r="E76" i="61"/>
  <c r="I77" i="61"/>
  <c r="B75" i="61"/>
  <c r="H77" i="61"/>
  <c r="G74" i="61" l="1"/>
  <c r="I76" i="61"/>
  <c r="L72" i="61"/>
  <c r="K76" i="61"/>
  <c r="C75" i="61"/>
  <c r="H76" i="61"/>
  <c r="F73" i="61"/>
  <c r="B74" i="61"/>
  <c r="E75" i="61"/>
  <c r="D75" i="61"/>
  <c r="J76" i="61"/>
  <c r="F72" i="61" l="1"/>
  <c r="D74" i="61"/>
  <c r="E74" i="61"/>
  <c r="K75" i="61"/>
  <c r="I75" i="61"/>
  <c r="J75" i="61"/>
  <c r="B73" i="61"/>
  <c r="H75" i="61"/>
  <c r="C74" i="61"/>
  <c r="G73" i="61"/>
  <c r="L71" i="61"/>
  <c r="F71" i="61" l="1"/>
  <c r="I74" i="61"/>
  <c r="L70" i="61"/>
  <c r="C73" i="61"/>
  <c r="D73" i="61"/>
  <c r="J74" i="61"/>
  <c r="B72" i="61"/>
  <c r="K74" i="61"/>
  <c r="H74" i="61"/>
  <c r="G72" i="61"/>
  <c r="E73" i="61"/>
  <c r="F70" i="61" l="1"/>
  <c r="L69" i="61"/>
  <c r="B71" i="61"/>
  <c r="I73" i="61"/>
  <c r="G71" i="61"/>
  <c r="J73" i="61"/>
  <c r="H73" i="61"/>
  <c r="D72" i="61"/>
  <c r="K73" i="61"/>
  <c r="C72" i="61"/>
  <c r="E72" i="61"/>
  <c r="D71" i="61" l="1"/>
  <c r="G70" i="61"/>
  <c r="H72" i="61"/>
  <c r="K72" i="61"/>
  <c r="I72" i="61"/>
  <c r="F69" i="61"/>
  <c r="B70" i="61"/>
  <c r="L68" i="61"/>
  <c r="J72" i="61"/>
  <c r="E71" i="61"/>
  <c r="C71" i="61"/>
  <c r="C70" i="61" l="1"/>
  <c r="K71" i="61"/>
  <c r="B69" i="61"/>
  <c r="E70" i="61"/>
  <c r="F68" i="61"/>
  <c r="D70" i="61"/>
  <c r="G69" i="61"/>
  <c r="H71" i="61"/>
  <c r="L67" i="61"/>
  <c r="I71" i="61"/>
  <c r="J71" i="61"/>
  <c r="C69" i="61" l="1"/>
  <c r="E69" i="61"/>
  <c r="K70" i="61"/>
  <c r="L66" i="61"/>
  <c r="B68" i="61"/>
  <c r="G68" i="61"/>
  <c r="H70" i="61"/>
  <c r="I70" i="61"/>
  <c r="D69" i="61"/>
  <c r="J70" i="61"/>
  <c r="F67" i="61"/>
  <c r="B67" i="61" l="1"/>
  <c r="E68" i="61"/>
  <c r="K69" i="61"/>
  <c r="L65" i="61"/>
  <c r="C68" i="61"/>
  <c r="I69" i="61"/>
  <c r="H69" i="61"/>
  <c r="D68" i="61"/>
  <c r="J69" i="61"/>
  <c r="G67" i="61"/>
  <c r="F66" i="61"/>
  <c r="G66" i="61" l="1"/>
  <c r="C67" i="61"/>
  <c r="H68" i="61"/>
  <c r="J68" i="61"/>
  <c r="D67" i="61"/>
  <c r="K68" i="61"/>
  <c r="L64" i="61"/>
  <c r="F65" i="61"/>
  <c r="I68" i="61"/>
  <c r="E67" i="61"/>
  <c r="B66" i="61"/>
  <c r="L63" i="61" l="1"/>
  <c r="F64" i="61"/>
  <c r="I67" i="61"/>
  <c r="B65" i="61"/>
  <c r="C66" i="61"/>
  <c r="H67" i="61"/>
  <c r="K67" i="61"/>
  <c r="E66" i="61"/>
  <c r="G65" i="61"/>
  <c r="J67" i="61"/>
  <c r="D66" i="61"/>
  <c r="F63" i="61" l="1"/>
  <c r="E65" i="61"/>
  <c r="H66" i="61"/>
  <c r="G64" i="61"/>
  <c r="C65" i="61"/>
  <c r="B64" i="61"/>
  <c r="I66" i="61"/>
  <c r="K66" i="61"/>
  <c r="J66" i="61"/>
  <c r="L62" i="61"/>
  <c r="D65" i="61"/>
  <c r="L61" i="61" l="1"/>
  <c r="I65" i="61"/>
  <c r="B63" i="61"/>
  <c r="H65" i="61"/>
  <c r="F62" i="61"/>
  <c r="C64" i="61"/>
  <c r="D64" i="61"/>
  <c r="G63" i="61"/>
  <c r="E64" i="61"/>
  <c r="J65" i="61"/>
  <c r="K65" i="61"/>
  <c r="K64" i="61" l="1"/>
  <c r="D63" i="61"/>
  <c r="L60" i="61"/>
  <c r="B62" i="61"/>
  <c r="J64" i="61"/>
  <c r="F61" i="61"/>
  <c r="I64" i="61"/>
  <c r="C63" i="61"/>
  <c r="E63" i="61"/>
  <c r="H64" i="61"/>
  <c r="G62" i="61"/>
  <c r="G61" i="61" l="1"/>
  <c r="I63" i="61"/>
  <c r="D62" i="61"/>
  <c r="C62" i="61"/>
  <c r="J63" i="61"/>
  <c r="E62" i="61"/>
  <c r="L59" i="61"/>
  <c r="H63" i="61"/>
  <c r="B61" i="61"/>
  <c r="F60" i="61"/>
  <c r="K63" i="61"/>
  <c r="D61" i="61" l="1"/>
  <c r="G60" i="61"/>
  <c r="C61" i="61"/>
  <c r="L58" i="61"/>
  <c r="F59" i="61"/>
  <c r="J62" i="61"/>
  <c r="H62" i="61"/>
  <c r="I62" i="61"/>
  <c r="E61" i="61"/>
  <c r="B60" i="61"/>
  <c r="K62" i="61"/>
  <c r="B59" i="61" l="1"/>
  <c r="J61" i="61"/>
  <c r="I61" i="61"/>
  <c r="D60" i="61"/>
  <c r="L57" i="61"/>
  <c r="H61" i="61"/>
  <c r="C60" i="61"/>
  <c r="F58" i="61"/>
  <c r="E60" i="61"/>
  <c r="K61" i="61"/>
  <c r="G59" i="61"/>
  <c r="B58" i="61" l="1"/>
  <c r="I60" i="61"/>
  <c r="G58" i="61"/>
  <c r="J60" i="61"/>
  <c r="L56" i="61"/>
  <c r="D59" i="61"/>
  <c r="E59" i="61"/>
  <c r="K60" i="61"/>
  <c r="F57" i="61"/>
  <c r="H60" i="61"/>
  <c r="C59" i="61"/>
  <c r="I59" i="61" l="1"/>
  <c r="B57" i="61"/>
  <c r="H59" i="61"/>
  <c r="D58" i="61"/>
  <c r="E58" i="61"/>
  <c r="F56" i="61"/>
  <c r="L55" i="61"/>
  <c r="C58" i="61"/>
  <c r="J59" i="61"/>
  <c r="G57" i="61"/>
  <c r="K59" i="61"/>
  <c r="F55" i="61" l="1"/>
  <c r="I58" i="61"/>
  <c r="C57" i="61"/>
  <c r="B56" i="61"/>
  <c r="L54" i="61"/>
  <c r="E57" i="61"/>
  <c r="G56" i="61"/>
  <c r="H58" i="61"/>
  <c r="J58" i="61"/>
  <c r="K58" i="61"/>
  <c r="D57" i="61"/>
  <c r="G55" i="61" l="1"/>
  <c r="L53" i="61"/>
  <c r="H57" i="61"/>
  <c r="C56" i="61"/>
  <c r="I57" i="61"/>
  <c r="F54" i="61"/>
  <c r="J57" i="61"/>
  <c r="B55" i="61"/>
  <c r="D56" i="61"/>
  <c r="E56" i="61"/>
  <c r="K57" i="61"/>
  <c r="G54" i="61" l="1"/>
  <c r="B54" i="61"/>
  <c r="J56" i="61"/>
  <c r="K56" i="61"/>
  <c r="E55" i="61"/>
  <c r="F53" i="61"/>
  <c r="C55" i="61"/>
  <c r="I56" i="61"/>
  <c r="L52" i="61"/>
  <c r="H56" i="61"/>
  <c r="D55" i="61"/>
  <c r="B53" i="61" l="1"/>
  <c r="E54" i="61"/>
  <c r="G53" i="61"/>
  <c r="L51" i="61"/>
  <c r="I55" i="61"/>
  <c r="H55" i="61"/>
  <c r="K55" i="61"/>
  <c r="J55" i="61"/>
  <c r="D54" i="61"/>
  <c r="F52" i="61"/>
  <c r="C54" i="61"/>
  <c r="G52" i="61" l="1"/>
  <c r="C53" i="61"/>
  <c r="B52" i="61"/>
  <c r="E53" i="61"/>
  <c r="I54" i="61"/>
  <c r="J54" i="61"/>
  <c r="K54" i="61"/>
  <c r="F51" i="61"/>
  <c r="L50" i="61"/>
  <c r="D53" i="61"/>
  <c r="H54" i="61"/>
  <c r="H53" i="61" l="1"/>
  <c r="C52" i="61"/>
  <c r="J53" i="61"/>
  <c r="F50" i="61"/>
  <c r="I53" i="61"/>
  <c r="L49" i="61"/>
  <c r="E52" i="61"/>
  <c r="B51" i="61"/>
  <c r="K53" i="61"/>
  <c r="D52" i="61"/>
  <c r="G51" i="61"/>
  <c r="D51" i="61" l="1"/>
  <c r="J52" i="61"/>
  <c r="I52" i="61"/>
  <c r="G50" i="61"/>
  <c r="K52" i="61"/>
  <c r="L48" i="61"/>
  <c r="F49" i="61"/>
  <c r="E51" i="61"/>
  <c r="B50" i="61"/>
  <c r="C51" i="61"/>
  <c r="H52" i="61"/>
  <c r="I51" i="61" l="1"/>
  <c r="F48" i="61"/>
  <c r="B49" i="61"/>
  <c r="H51" i="61"/>
  <c r="C50" i="61"/>
  <c r="L47" i="61"/>
  <c r="G49" i="61"/>
  <c r="D50" i="61"/>
  <c r="J51" i="61"/>
  <c r="E50" i="61"/>
  <c r="K51" i="61"/>
  <c r="B48" i="61" l="1"/>
  <c r="H50" i="61"/>
  <c r="L46" i="61"/>
  <c r="J50" i="61"/>
  <c r="G48" i="61"/>
  <c r="D49" i="61"/>
  <c r="K50" i="61"/>
  <c r="F47" i="61"/>
  <c r="E49" i="61"/>
  <c r="C49" i="61"/>
  <c r="I50" i="61"/>
  <c r="C48" i="61" l="1"/>
  <c r="K49" i="61"/>
  <c r="I49" i="61"/>
  <c r="B47" i="61"/>
  <c r="D48" i="61"/>
  <c r="E48" i="61"/>
  <c r="F46" i="61"/>
  <c r="H49" i="61"/>
  <c r="G47" i="61"/>
  <c r="L45" i="61"/>
  <c r="J49" i="61"/>
  <c r="J48" i="61" l="1"/>
  <c r="C47" i="61"/>
  <c r="F45" i="61"/>
  <c r="G46" i="61"/>
  <c r="B46" i="61"/>
  <c r="E47" i="61"/>
  <c r="L44" i="61"/>
  <c r="H48" i="61"/>
  <c r="D47" i="61"/>
  <c r="I48" i="61"/>
  <c r="K48" i="61"/>
  <c r="K47" i="61" l="1"/>
  <c r="J47" i="61"/>
  <c r="E46" i="61"/>
  <c r="F44" i="61"/>
  <c r="H47" i="61"/>
  <c r="G45" i="61"/>
  <c r="C46" i="61"/>
  <c r="D46" i="61"/>
  <c r="I47" i="61"/>
  <c r="B45" i="61"/>
  <c r="L43" i="61"/>
  <c r="D45" i="61" l="1"/>
  <c r="H46" i="61"/>
  <c r="E45" i="61"/>
  <c r="B44" i="61"/>
  <c r="F43" i="61"/>
  <c r="J46" i="61"/>
  <c r="I46" i="61"/>
  <c r="L42" i="61"/>
  <c r="C45" i="61"/>
  <c r="G44" i="61"/>
  <c r="K46" i="61"/>
  <c r="G43" i="61" l="1"/>
  <c r="H45" i="61"/>
  <c r="B43" i="61"/>
  <c r="D44" i="61"/>
  <c r="J45" i="61"/>
  <c r="L41" i="61"/>
  <c r="E44" i="61"/>
  <c r="C44" i="61"/>
  <c r="I45" i="61"/>
  <c r="K45" i="61"/>
  <c r="F42" i="61"/>
  <c r="G42" i="61" l="1"/>
  <c r="I44" i="61"/>
  <c r="L40" i="61"/>
  <c r="F41" i="61"/>
  <c r="C43" i="61"/>
  <c r="E43" i="61"/>
  <c r="H44" i="61"/>
  <c r="D43" i="61"/>
  <c r="K44" i="61"/>
  <c r="B42" i="61"/>
  <c r="J44" i="61"/>
  <c r="H43" i="61" l="1"/>
  <c r="E42" i="61"/>
  <c r="K43" i="61"/>
  <c r="F40" i="61"/>
  <c r="D42" i="61"/>
  <c r="I43" i="61"/>
  <c r="G41" i="61"/>
  <c r="J43" i="61"/>
  <c r="L39" i="61"/>
  <c r="C42" i="61"/>
  <c r="B41" i="61"/>
  <c r="D41" i="61" l="1"/>
  <c r="J42" i="61"/>
  <c r="C41" i="61"/>
  <c r="H42" i="61"/>
  <c r="B40" i="61"/>
  <c r="K42" i="61"/>
  <c r="G40" i="61"/>
  <c r="L38" i="61"/>
  <c r="I42" i="61"/>
  <c r="F39" i="61"/>
  <c r="E41" i="61"/>
  <c r="J41" i="61" l="1"/>
  <c r="B39" i="61"/>
  <c r="C40" i="61"/>
  <c r="I41" i="61"/>
  <c r="F38" i="61"/>
  <c r="K41" i="61"/>
  <c r="E40" i="61"/>
  <c r="D40" i="61"/>
  <c r="G39" i="61"/>
  <c r="L37" i="61"/>
  <c r="H41" i="61"/>
  <c r="C39" i="61" l="1"/>
  <c r="I40" i="61"/>
  <c r="H40" i="61"/>
  <c r="E39" i="61"/>
  <c r="K40" i="61"/>
  <c r="G38" i="61"/>
  <c r="D39" i="61"/>
  <c r="B38" i="61"/>
  <c r="J40" i="61"/>
  <c r="L36" i="61"/>
  <c r="F37" i="61"/>
  <c r="J39" i="61" l="1"/>
  <c r="D38" i="61"/>
  <c r="K39" i="61"/>
  <c r="G37" i="61"/>
  <c r="B37" i="61"/>
  <c r="E38" i="61"/>
  <c r="F36" i="61"/>
  <c r="L35" i="61"/>
  <c r="C38" i="61"/>
  <c r="I39" i="61"/>
  <c r="H39" i="61"/>
  <c r="B36" i="61" l="1"/>
  <c r="D37" i="61"/>
  <c r="F35" i="61"/>
  <c r="E37" i="61"/>
  <c r="C37" i="61"/>
  <c r="G36" i="61"/>
  <c r="H38" i="61"/>
  <c r="I38" i="61"/>
  <c r="J38" i="61"/>
  <c r="L34" i="61"/>
  <c r="K38" i="61"/>
  <c r="K37" i="61" l="1"/>
  <c r="F34" i="61"/>
  <c r="L33" i="61"/>
  <c r="I37" i="61"/>
  <c r="J37" i="61"/>
  <c r="C36" i="61"/>
  <c r="E36" i="61"/>
  <c r="D36" i="61"/>
  <c r="B35" i="61"/>
  <c r="H37" i="61"/>
  <c r="G35" i="61"/>
  <c r="F33" i="61" l="1"/>
  <c r="L32" i="61"/>
  <c r="J36" i="61"/>
  <c r="C35" i="61"/>
  <c r="I36" i="61"/>
  <c r="B34" i="61"/>
  <c r="H36" i="61"/>
  <c r="G34" i="61"/>
  <c r="K36" i="61"/>
  <c r="E35" i="61"/>
  <c r="D35" i="61"/>
  <c r="D34" i="61" l="1"/>
  <c r="H35" i="61"/>
  <c r="G33" i="61"/>
  <c r="I35" i="61"/>
  <c r="E34" i="61"/>
  <c r="B33" i="61"/>
  <c r="K35" i="61"/>
  <c r="C34" i="61"/>
  <c r="L31" i="61"/>
  <c r="J35" i="61"/>
  <c r="F32" i="61"/>
  <c r="F31" i="61" l="1"/>
  <c r="I34" i="61"/>
  <c r="H34" i="61"/>
  <c r="E33" i="61"/>
  <c r="B32" i="61"/>
  <c r="C33" i="61"/>
  <c r="J34" i="61"/>
  <c r="L30" i="61"/>
  <c r="D33" i="61"/>
  <c r="G32" i="61"/>
  <c r="K34" i="61"/>
  <c r="J33" i="61" l="1"/>
  <c r="B31" i="61"/>
  <c r="D32" i="61"/>
  <c r="I33" i="61"/>
  <c r="L29" i="61"/>
  <c r="K33" i="61"/>
  <c r="C32" i="61"/>
  <c r="E32" i="61"/>
  <c r="G31" i="61"/>
  <c r="H33" i="61"/>
  <c r="F30" i="61"/>
  <c r="E31" i="61" l="1"/>
  <c r="F29" i="61"/>
  <c r="I32" i="61"/>
  <c r="G30" i="61"/>
  <c r="B30" i="61"/>
  <c r="D31" i="61"/>
  <c r="J32" i="61"/>
  <c r="K32" i="61"/>
  <c r="L28" i="61"/>
  <c r="C31" i="61"/>
  <c r="H32" i="61"/>
  <c r="E30" i="61" l="1"/>
  <c r="H31" i="61"/>
  <c r="F28" i="61"/>
  <c r="G29" i="61"/>
  <c r="B29" i="61"/>
  <c r="J31" i="61"/>
  <c r="C30" i="61"/>
  <c r="I31" i="61"/>
  <c r="D30" i="61"/>
  <c r="L27" i="61"/>
  <c r="K31" i="61"/>
  <c r="H30" i="61" l="1"/>
  <c r="F27" i="61"/>
  <c r="C29" i="61"/>
  <c r="L26" i="61"/>
  <c r="B28" i="61"/>
  <c r="K30" i="61"/>
  <c r="J30" i="61"/>
  <c r="D29" i="61"/>
  <c r="G28" i="61"/>
  <c r="E29" i="61"/>
  <c r="I30" i="61"/>
  <c r="G27" i="61" l="1"/>
  <c r="F26" i="61"/>
  <c r="E28" i="61"/>
  <c r="K29" i="61"/>
  <c r="H29" i="61"/>
  <c r="D28" i="61"/>
  <c r="I29" i="61"/>
  <c r="J29" i="61"/>
  <c r="C28" i="61"/>
  <c r="L25" i="61"/>
  <c r="B27" i="61"/>
  <c r="F25" i="61" l="1"/>
  <c r="L24" i="61"/>
  <c r="J28" i="61"/>
  <c r="B26" i="61"/>
  <c r="E27" i="61"/>
  <c r="G26" i="61"/>
  <c r="K28" i="61"/>
  <c r="I28" i="61"/>
  <c r="C27" i="61"/>
  <c r="D27" i="61"/>
  <c r="H28" i="61"/>
  <c r="E26" i="61" l="1"/>
  <c r="H27" i="61"/>
  <c r="L23" i="61"/>
  <c r="F24" i="61"/>
  <c r="G25" i="61"/>
  <c r="D26" i="61"/>
  <c r="C26" i="61"/>
  <c r="I27" i="61"/>
  <c r="K27" i="61"/>
  <c r="B25" i="61"/>
  <c r="J27" i="61"/>
  <c r="H26" i="61" l="1"/>
  <c r="L22" i="61"/>
  <c r="K26" i="61"/>
  <c r="E25" i="61"/>
  <c r="D25" i="61"/>
  <c r="F23" i="61"/>
  <c r="G24" i="61"/>
  <c r="I26" i="61"/>
  <c r="J26" i="61"/>
  <c r="B24" i="61"/>
  <c r="C25" i="61"/>
  <c r="G23" i="61" l="1"/>
  <c r="K25" i="61"/>
  <c r="I25" i="61"/>
  <c r="E24" i="61"/>
  <c r="J25" i="61"/>
  <c r="F22" i="61"/>
  <c r="B23" i="61"/>
  <c r="D24" i="61"/>
  <c r="C24" i="61"/>
  <c r="L21" i="61"/>
  <c r="H25" i="61"/>
  <c r="B22" i="61" l="1"/>
  <c r="E23" i="61"/>
  <c r="K24" i="61"/>
  <c r="F21" i="61"/>
  <c r="I24" i="61"/>
  <c r="H24" i="61"/>
  <c r="J24" i="61"/>
  <c r="D23" i="61"/>
  <c r="L20" i="61"/>
  <c r="G22" i="61"/>
  <c r="C23" i="61"/>
  <c r="I23" i="61" l="1"/>
  <c r="E22" i="61"/>
  <c r="G21" i="61"/>
  <c r="J23" i="61"/>
  <c r="D22" i="61"/>
  <c r="F20" i="61"/>
  <c r="K23" i="61"/>
  <c r="L19" i="61"/>
  <c r="C22" i="61"/>
  <c r="B21" i="61"/>
  <c r="H23" i="61"/>
  <c r="G20" i="61" l="1"/>
  <c r="J22" i="61"/>
  <c r="E21" i="61"/>
  <c r="K22" i="61"/>
  <c r="C21" i="61"/>
  <c r="H22" i="61"/>
  <c r="I22" i="61"/>
  <c r="B20" i="61"/>
  <c r="F19" i="61"/>
  <c r="D21" i="61"/>
  <c r="L18" i="61"/>
  <c r="J21" i="61" l="1"/>
  <c r="B19" i="61"/>
  <c r="D20" i="61"/>
  <c r="I21" i="61"/>
  <c r="H21" i="61"/>
  <c r="L17" i="61"/>
  <c r="K21" i="61"/>
  <c r="C20" i="61"/>
  <c r="E20" i="61"/>
  <c r="F18" i="61"/>
  <c r="G19" i="61"/>
  <c r="B18" i="61" l="1"/>
  <c r="K20" i="61"/>
  <c r="C19" i="61"/>
  <c r="H20" i="61"/>
  <c r="I20" i="61"/>
  <c r="E19" i="61"/>
  <c r="L16" i="61"/>
  <c r="F17" i="61"/>
  <c r="J20" i="61"/>
  <c r="G18" i="61"/>
  <c r="D19" i="61"/>
  <c r="L15" i="61" l="1"/>
  <c r="I19" i="61"/>
  <c r="E18" i="61"/>
  <c r="K19" i="61"/>
  <c r="G17" i="61"/>
  <c r="J19" i="61"/>
  <c r="B17" i="61"/>
  <c r="H19" i="61"/>
  <c r="D18" i="61"/>
  <c r="F16" i="61"/>
  <c r="C18" i="61"/>
  <c r="H18" i="61" l="1"/>
  <c r="E17" i="61"/>
  <c r="D17" i="61"/>
  <c r="G16" i="61"/>
  <c r="L14" i="61"/>
  <c r="B16" i="61"/>
  <c r="C17" i="61"/>
  <c r="I18" i="61"/>
  <c r="F15" i="61"/>
  <c r="J18" i="61"/>
  <c r="K18" i="61"/>
  <c r="L13" i="61" l="1"/>
  <c r="B15" i="61"/>
  <c r="D16" i="61"/>
  <c r="E16" i="61"/>
  <c r="F14" i="61"/>
  <c r="J17" i="61"/>
  <c r="H17" i="61"/>
  <c r="C16" i="61"/>
  <c r="G15" i="61"/>
  <c r="I17" i="61"/>
  <c r="K17" i="61"/>
  <c r="I16" i="61" l="1"/>
  <c r="J16" i="61"/>
  <c r="G14" i="61"/>
  <c r="K16" i="61"/>
  <c r="L12" i="61"/>
  <c r="E15" i="61"/>
  <c r="C15" i="61"/>
  <c r="F13" i="61"/>
  <c r="H16" i="61"/>
  <c r="D15" i="61"/>
  <c r="B14" i="61"/>
  <c r="L11" i="61" l="1"/>
  <c r="G13" i="61"/>
  <c r="C14" i="61"/>
  <c r="F12" i="61"/>
  <c r="H15" i="61"/>
  <c r="J15" i="61"/>
  <c r="I15" i="61"/>
  <c r="K15" i="61"/>
  <c r="B13" i="61"/>
  <c r="D14" i="61"/>
  <c r="E14" i="61"/>
  <c r="G12" i="61" l="1"/>
  <c r="F11" i="61"/>
  <c r="J14" i="61"/>
  <c r="L10" i="61"/>
  <c r="B12" i="61"/>
  <c r="C13" i="61"/>
  <c r="H14" i="61"/>
  <c r="K14" i="61"/>
  <c r="I14" i="61"/>
  <c r="E13" i="61"/>
  <c r="D13" i="61"/>
  <c r="H13" i="61" l="1"/>
  <c r="G11" i="61"/>
  <c r="I13" i="61"/>
  <c r="L9" i="61"/>
  <c r="B11" i="61"/>
  <c r="F10" i="61"/>
  <c r="E12" i="61"/>
  <c r="C12" i="61"/>
  <c r="D12" i="61"/>
  <c r="K13" i="61"/>
  <c r="J13" i="61"/>
  <c r="I12" i="61" l="1"/>
  <c r="K12" i="61"/>
  <c r="G10" i="61"/>
  <c r="J12" i="61"/>
  <c r="H12" i="61"/>
  <c r="D11" i="61"/>
  <c r="E11" i="61"/>
  <c r="F9" i="61"/>
  <c r="L8" i="61"/>
  <c r="B10" i="61"/>
  <c r="C11" i="61"/>
  <c r="F8" i="61" l="1"/>
  <c r="D10" i="61"/>
  <c r="B9" i="61"/>
  <c r="C10" i="61"/>
  <c r="L7" i="61"/>
  <c r="J11" i="61"/>
  <c r="G9" i="61"/>
  <c r="H11" i="61"/>
  <c r="E10" i="61"/>
  <c r="K11" i="61"/>
  <c r="I11" i="61"/>
  <c r="J10" i="61" l="1"/>
  <c r="I10" i="61"/>
  <c r="G8" i="61"/>
  <c r="D9" i="61"/>
  <c r="E9" i="61"/>
  <c r="H10" i="61"/>
  <c r="F7" i="61"/>
  <c r="C9" i="61"/>
  <c r="K10" i="61"/>
  <c r="B8" i="61"/>
  <c r="L6" i="61"/>
  <c r="G7" i="61" l="1"/>
  <c r="J9" i="61"/>
  <c r="C8" i="61"/>
  <c r="H9" i="61"/>
  <c r="B7" i="61"/>
  <c r="I9" i="61"/>
  <c r="K9" i="61"/>
  <c r="D8" i="61"/>
  <c r="E8" i="61"/>
  <c r="F6" i="61"/>
  <c r="B6" i="61" l="1"/>
  <c r="D7" i="61"/>
  <c r="C7" i="61"/>
  <c r="K8" i="61"/>
  <c r="E7" i="61"/>
  <c r="J8" i="61"/>
  <c r="H8" i="61"/>
  <c r="I8" i="61"/>
  <c r="G6" i="61"/>
  <c r="H7" i="61" l="1"/>
  <c r="J7" i="61"/>
  <c r="K7" i="61"/>
  <c r="I7" i="61"/>
  <c r="E6" i="61"/>
  <c r="C6" i="61"/>
  <c r="D6" i="61"/>
  <c r="H6" i="61" l="1"/>
  <c r="J6" i="61"/>
  <c r="K6" i="61"/>
  <c r="I6" i="61"/>
  <c r="B6" i="66" l="1"/>
  <c r="A5" i="69"/>
  <c r="M20" i="67"/>
  <c r="E12" i="67"/>
  <c r="T7" i="67"/>
  <c r="A5" i="67"/>
  <c r="A5" i="66"/>
  <c r="D98" i="65"/>
  <c r="M97" i="65"/>
  <c r="E97" i="65"/>
  <c r="N96" i="65"/>
  <c r="F96" i="65"/>
  <c r="O95" i="65"/>
  <c r="G95" i="65"/>
  <c r="S94" i="65"/>
  <c r="H94" i="65"/>
  <c r="T93" i="65"/>
  <c r="I93" i="65"/>
  <c r="U92" i="65"/>
  <c r="J92" i="65"/>
  <c r="B92" i="65"/>
  <c r="K91" i="65"/>
  <c r="C91" i="65"/>
  <c r="L90" i="65"/>
  <c r="D90" i="65"/>
  <c r="M89" i="65"/>
  <c r="E89" i="65"/>
  <c r="N88" i="65"/>
  <c r="F88" i="65"/>
  <c r="O87" i="65"/>
  <c r="G87" i="65"/>
  <c r="S86" i="65"/>
  <c r="H86" i="65"/>
  <c r="T85" i="65"/>
  <c r="I85" i="65"/>
  <c r="U84" i="65"/>
  <c r="J84" i="65"/>
  <c r="B84" i="65"/>
  <c r="K83" i="65"/>
  <c r="C83" i="65"/>
  <c r="L82" i="65"/>
  <c r="D82" i="65"/>
  <c r="M81" i="65"/>
  <c r="E81" i="65"/>
  <c r="N80" i="65"/>
  <c r="F80" i="65"/>
  <c r="O79" i="65"/>
  <c r="G79" i="65"/>
  <c r="S78" i="65"/>
  <c r="H78" i="65"/>
  <c r="T77" i="65"/>
  <c r="B76" i="65"/>
  <c r="D74" i="65"/>
  <c r="F72" i="65"/>
  <c r="H70" i="65"/>
  <c r="J68" i="65"/>
  <c r="A5" i="65"/>
  <c r="G63" i="64"/>
  <c r="K61" i="64"/>
  <c r="BK55" i="64"/>
  <c r="BK108" i="64" s="1"/>
  <c r="BI55" i="64"/>
  <c r="BI108" i="64" s="1"/>
  <c r="BC55" i="64"/>
  <c r="BC108" i="64" s="1"/>
  <c r="BA55" i="64"/>
  <c r="BA108" i="64" s="1"/>
  <c r="AU55" i="64"/>
  <c r="AU108" i="64" s="1"/>
  <c r="AS55" i="64"/>
  <c r="AS108" i="64" s="1"/>
  <c r="N107" i="64"/>
  <c r="F107" i="64"/>
  <c r="BI54" i="64"/>
  <c r="AZ54" i="64"/>
  <c r="AX54" i="64"/>
  <c r="AR54" i="64"/>
  <c r="BK54" i="64"/>
  <c r="BK53" i="64"/>
  <c r="BE53" i="64"/>
  <c r="BC53" i="64"/>
  <c r="AX53" i="64"/>
  <c r="AW53" i="64"/>
  <c r="AU53" i="64"/>
  <c r="H105" i="64"/>
  <c r="BK52" i="64"/>
  <c r="BJ52" i="64"/>
  <c r="BC52" i="64"/>
  <c r="BB52" i="64"/>
  <c r="AZ52" i="64"/>
  <c r="AT52" i="64"/>
  <c r="AR52" i="64"/>
  <c r="M104" i="64"/>
  <c r="E104" i="64"/>
  <c r="T103" i="64"/>
  <c r="I103" i="64"/>
  <c r="AW51" i="64"/>
  <c r="BK50" i="64"/>
  <c r="BJ50" i="64"/>
  <c r="BI50" i="64"/>
  <c r="BD50" i="64"/>
  <c r="BB50" i="64"/>
  <c r="BA50" i="64"/>
  <c r="AZ50" i="64"/>
  <c r="AY50" i="64"/>
  <c r="AV50" i="64"/>
  <c r="AT50" i="64"/>
  <c r="AS50" i="64"/>
  <c r="AR50" i="64"/>
  <c r="N102" i="64"/>
  <c r="F102" i="64"/>
  <c r="BI49" i="64"/>
  <c r="BE49" i="64"/>
  <c r="BD49" i="64"/>
  <c r="BA49" i="64"/>
  <c r="AY49" i="64"/>
  <c r="AX49" i="64"/>
  <c r="AW49" i="64"/>
  <c r="AV49" i="64"/>
  <c r="AS49" i="64"/>
  <c r="BJ49" i="64"/>
  <c r="K101" i="64"/>
  <c r="C101" i="64"/>
  <c r="BK48" i="64"/>
  <c r="BD48" i="64"/>
  <c r="BC48" i="64"/>
  <c r="BB48" i="64"/>
  <c r="AX48" i="64"/>
  <c r="AV48" i="64"/>
  <c r="AU48" i="64"/>
  <c r="AT48" i="64"/>
  <c r="S100" i="64"/>
  <c r="H100" i="64"/>
  <c r="BK47" i="64"/>
  <c r="BJ47" i="64"/>
  <c r="BI47" i="64"/>
  <c r="BC47" i="64"/>
  <c r="BA47" i="64"/>
  <c r="AZ47" i="64"/>
  <c r="AY47" i="64"/>
  <c r="AU47" i="64"/>
  <c r="AS47" i="64"/>
  <c r="AR47" i="64"/>
  <c r="M99" i="64"/>
  <c r="E99" i="64"/>
  <c r="BE46" i="64"/>
  <c r="BD46" i="64"/>
  <c r="AX46" i="64"/>
  <c r="AW46" i="64"/>
  <c r="AV46" i="64"/>
  <c r="BI46" i="64"/>
  <c r="J98" i="64"/>
  <c r="I98" i="64"/>
  <c r="B98" i="64"/>
  <c r="BK45" i="64"/>
  <c r="BJ45" i="64"/>
  <c r="BE45" i="64"/>
  <c r="BD45" i="64"/>
  <c r="BC45" i="64"/>
  <c r="BB45" i="64"/>
  <c r="AU45" i="64"/>
  <c r="AT45" i="64"/>
  <c r="O97" i="64"/>
  <c r="N97" i="64"/>
  <c r="G97" i="64"/>
  <c r="F97" i="64"/>
  <c r="BJ44" i="64"/>
  <c r="BI44" i="64"/>
  <c r="AZ44" i="64"/>
  <c r="AY44" i="64"/>
  <c r="AT44" i="64"/>
  <c r="AR44" i="64"/>
  <c r="BK44" i="64"/>
  <c r="L96" i="64"/>
  <c r="K96" i="64"/>
  <c r="D96" i="64"/>
  <c r="C96" i="64"/>
  <c r="BE43" i="64"/>
  <c r="BD43" i="64"/>
  <c r="BA43" i="64"/>
  <c r="AW43" i="64"/>
  <c r="AV43" i="64"/>
  <c r="AS43" i="64"/>
  <c r="I95" i="64"/>
  <c r="H95" i="64"/>
  <c r="BK42" i="64"/>
  <c r="BJ42" i="64"/>
  <c r="BI42" i="64"/>
  <c r="BD42" i="64"/>
  <c r="BC42" i="64"/>
  <c r="BB42" i="64"/>
  <c r="BA42" i="64"/>
  <c r="AX42" i="64"/>
  <c r="AT42" i="64"/>
  <c r="AS42" i="64"/>
  <c r="N94" i="64"/>
  <c r="M94" i="64"/>
  <c r="F94" i="64"/>
  <c r="E94" i="64"/>
  <c r="BI41" i="64"/>
  <c r="BC41" i="64"/>
  <c r="AZ41" i="64"/>
  <c r="AY41" i="64"/>
  <c r="AX41" i="64"/>
  <c r="AU41" i="64"/>
  <c r="AS41" i="64"/>
  <c r="BJ41" i="64"/>
  <c r="K93" i="64"/>
  <c r="J93" i="64"/>
  <c r="C93" i="64"/>
  <c r="B93" i="64"/>
  <c r="BK40" i="64"/>
  <c r="BE40" i="64"/>
  <c r="BD40" i="64"/>
  <c r="BC40" i="64"/>
  <c r="AZ40" i="64"/>
  <c r="AV40" i="64"/>
  <c r="AU40" i="64"/>
  <c r="AR40" i="64"/>
  <c r="O92" i="64"/>
  <c r="H92" i="64"/>
  <c r="G92" i="64"/>
  <c r="BK39" i="64"/>
  <c r="BJ39" i="64"/>
  <c r="BI39" i="64"/>
  <c r="BE39" i="64"/>
  <c r="BA39" i="64"/>
  <c r="AZ39" i="64"/>
  <c r="AW39" i="64"/>
  <c r="AT39" i="64"/>
  <c r="AS39" i="64"/>
  <c r="AR39" i="64"/>
  <c r="M91" i="64"/>
  <c r="L91" i="64"/>
  <c r="E91" i="64"/>
  <c r="D91" i="64"/>
  <c r="BE38" i="64"/>
  <c r="BB38" i="64"/>
  <c r="AX38" i="64"/>
  <c r="AW38" i="64"/>
  <c r="AT38" i="64"/>
  <c r="J90" i="64"/>
  <c r="I90" i="64"/>
  <c r="B90" i="64"/>
  <c r="BK37" i="64"/>
  <c r="BJ37" i="64"/>
  <c r="BC37" i="64"/>
  <c r="BB37" i="64"/>
  <c r="AY37" i="64"/>
  <c r="AU37" i="64"/>
  <c r="AT37" i="64"/>
  <c r="O89" i="64"/>
  <c r="N89" i="64"/>
  <c r="G89" i="64"/>
  <c r="F89" i="64"/>
  <c r="BJ36" i="64"/>
  <c r="BI36" i="64"/>
  <c r="BD36" i="64"/>
  <c r="AZ36" i="64"/>
  <c r="AY36" i="64"/>
  <c r="AV36" i="64"/>
  <c r="AT36" i="64"/>
  <c r="AR36" i="64"/>
  <c r="BK36" i="64"/>
  <c r="L88" i="64"/>
  <c r="K88" i="64"/>
  <c r="D88" i="64"/>
  <c r="C88" i="64"/>
  <c r="BE35" i="64"/>
  <c r="BD35" i="64"/>
  <c r="BA35" i="64"/>
  <c r="AV35" i="64"/>
  <c r="AS35" i="64"/>
  <c r="I87" i="64"/>
  <c r="H87" i="64"/>
  <c r="AW35" i="64"/>
  <c r="BK34" i="64"/>
  <c r="BJ34" i="64"/>
  <c r="BI34" i="64"/>
  <c r="BD34" i="64"/>
  <c r="BC34" i="64"/>
  <c r="BA34" i="64"/>
  <c r="AX34" i="64"/>
  <c r="AS34" i="64"/>
  <c r="S86" i="64"/>
  <c r="N86" i="64"/>
  <c r="M86" i="64"/>
  <c r="L86" i="64"/>
  <c r="AZ34" i="64"/>
  <c r="F86" i="64"/>
  <c r="E86" i="64"/>
  <c r="D86" i="64"/>
  <c r="BI33" i="64"/>
  <c r="BC33" i="64"/>
  <c r="BA33" i="64"/>
  <c r="AZ33" i="64"/>
  <c r="AX33" i="64"/>
  <c r="AU33" i="64"/>
  <c r="AS33" i="64"/>
  <c r="K85" i="64"/>
  <c r="J85" i="64"/>
  <c r="I85" i="64"/>
  <c r="C85" i="64"/>
  <c r="B85" i="64"/>
  <c r="BK32" i="64"/>
  <c r="BC32" i="64"/>
  <c r="AZ32" i="64"/>
  <c r="AX32" i="64"/>
  <c r="AW32" i="64"/>
  <c r="AU32" i="64"/>
  <c r="AR32" i="64"/>
  <c r="O84" i="64"/>
  <c r="N84" i="64"/>
  <c r="H84" i="64"/>
  <c r="G84" i="64"/>
  <c r="F84" i="64"/>
  <c r="BK31" i="64"/>
  <c r="BJ31" i="64"/>
  <c r="BI31" i="64"/>
  <c r="BE31" i="64"/>
  <c r="BB31" i="64"/>
  <c r="AZ31" i="64"/>
  <c r="AW31" i="64"/>
  <c r="AT31" i="64"/>
  <c r="AR31" i="64"/>
  <c r="M83" i="64"/>
  <c r="L83" i="64"/>
  <c r="BA31" i="64"/>
  <c r="E83" i="64"/>
  <c r="D83" i="64"/>
  <c r="BE30" i="64"/>
  <c r="BB30" i="64"/>
  <c r="AW30" i="64"/>
  <c r="AT30" i="64"/>
  <c r="AR30" i="64"/>
  <c r="J82" i="64"/>
  <c r="I82" i="64"/>
  <c r="AX30" i="64"/>
  <c r="B82" i="64"/>
  <c r="BK29" i="64"/>
  <c r="BJ29" i="64"/>
  <c r="BE29" i="64"/>
  <c r="BD29" i="64"/>
  <c r="BC29" i="64"/>
  <c r="BB29" i="64"/>
  <c r="AY29" i="64"/>
  <c r="AU29" i="64"/>
  <c r="AT29" i="64"/>
  <c r="O81" i="64"/>
  <c r="N81" i="64"/>
  <c r="G81" i="64"/>
  <c r="F81" i="64"/>
  <c r="BJ28" i="64"/>
  <c r="BI28" i="64"/>
  <c r="BD28" i="64"/>
  <c r="BB28" i="64"/>
  <c r="BA28" i="64"/>
  <c r="AY28" i="64"/>
  <c r="AV28" i="64"/>
  <c r="AT28" i="64"/>
  <c r="L80" i="64"/>
  <c r="K80" i="64"/>
  <c r="J80" i="64"/>
  <c r="D80" i="64"/>
  <c r="C80" i="64"/>
  <c r="B80" i="64"/>
  <c r="BE27" i="64"/>
  <c r="BD27" i="64"/>
  <c r="BA27" i="64"/>
  <c r="AX27" i="64"/>
  <c r="AW27" i="64"/>
  <c r="AV27" i="64"/>
  <c r="AS27" i="64"/>
  <c r="AY27" i="64"/>
  <c r="H79" i="64"/>
  <c r="BK26" i="64"/>
  <c r="BI26" i="64"/>
  <c r="BB26" i="64"/>
  <c r="BA26" i="64"/>
  <c r="AX26" i="64"/>
  <c r="AS26" i="64"/>
  <c r="T78" i="64"/>
  <c r="N78" i="64"/>
  <c r="M78" i="64"/>
  <c r="F78" i="64"/>
  <c r="E78" i="64"/>
  <c r="BK25" i="64"/>
  <c r="BI25" i="64"/>
  <c r="BC25" i="64"/>
  <c r="AY25" i="64"/>
  <c r="AX25" i="64"/>
  <c r="AU25" i="64"/>
  <c r="AR25" i="64"/>
  <c r="U77" i="64"/>
  <c r="K77" i="64"/>
  <c r="J77" i="64"/>
  <c r="C77" i="64"/>
  <c r="B77" i="64"/>
  <c r="BK24" i="64"/>
  <c r="BD24" i="64"/>
  <c r="BC24" i="64"/>
  <c r="AZ24" i="64"/>
  <c r="AV24" i="64"/>
  <c r="AU24" i="64"/>
  <c r="AR24" i="64"/>
  <c r="S77" i="64"/>
  <c r="O76" i="64"/>
  <c r="H76" i="64"/>
  <c r="G76" i="64"/>
  <c r="BK23" i="64"/>
  <c r="BJ23" i="64"/>
  <c r="BE23" i="64"/>
  <c r="BC23" i="64"/>
  <c r="BB23" i="64"/>
  <c r="AZ23" i="64"/>
  <c r="AW23" i="64"/>
  <c r="AU23" i="64"/>
  <c r="AR23" i="64"/>
  <c r="L75" i="64"/>
  <c r="K75" i="64"/>
  <c r="D75" i="64"/>
  <c r="C75" i="64"/>
  <c r="BJ22" i="64"/>
  <c r="BE22" i="64"/>
  <c r="BB22" i="64"/>
  <c r="AZ22" i="64"/>
  <c r="AY22" i="64"/>
  <c r="AW22" i="64"/>
  <c r="AT22" i="64"/>
  <c r="AR22" i="64"/>
  <c r="T74" i="64"/>
  <c r="I74" i="64"/>
  <c r="H74" i="64"/>
  <c r="BK21" i="64"/>
  <c r="BJ21" i="64"/>
  <c r="BB21" i="64"/>
  <c r="AY21" i="64"/>
  <c r="AW21" i="64"/>
  <c r="AT21" i="64"/>
  <c r="U73" i="64"/>
  <c r="O73" i="64"/>
  <c r="N73" i="64"/>
  <c r="BC21" i="64"/>
  <c r="BA21" i="64"/>
  <c r="AZ21" i="64"/>
  <c r="G73" i="64"/>
  <c r="F73" i="64"/>
  <c r="AU21" i="64"/>
  <c r="BJ20" i="64"/>
  <c r="BI20" i="64"/>
  <c r="BD20" i="64"/>
  <c r="BA20" i="64"/>
  <c r="AY20" i="64"/>
  <c r="AV20" i="64"/>
  <c r="AT20" i="64"/>
  <c r="AS20" i="64"/>
  <c r="AR20" i="64"/>
  <c r="L72" i="64"/>
  <c r="K72" i="64"/>
  <c r="AZ20" i="64"/>
  <c r="D72" i="64"/>
  <c r="C72" i="64"/>
  <c r="BE19" i="64"/>
  <c r="BD19" i="64"/>
  <c r="BA19" i="64"/>
  <c r="AV19" i="64"/>
  <c r="AS19" i="64"/>
  <c r="S71" i="64"/>
  <c r="BC19" i="64"/>
  <c r="BB19" i="64"/>
  <c r="AY19" i="64"/>
  <c r="H71" i="64"/>
  <c r="AW19" i="64"/>
  <c r="BK18" i="64"/>
  <c r="BI18" i="64"/>
  <c r="BD18" i="64"/>
  <c r="BC18" i="64"/>
  <c r="BB18" i="64"/>
  <c r="BA18" i="64"/>
  <c r="AX18" i="64"/>
  <c r="AS18" i="64"/>
  <c r="BJ18" i="64"/>
  <c r="M70" i="64"/>
  <c r="L70" i="64"/>
  <c r="E70" i="64"/>
  <c r="D70" i="64"/>
  <c r="BK17" i="64"/>
  <c r="BI17" i="64"/>
  <c r="BC17" i="64"/>
  <c r="BA17" i="64"/>
  <c r="AZ17" i="64"/>
  <c r="AX17" i="64"/>
  <c r="AU17" i="64"/>
  <c r="AS17" i="64"/>
  <c r="U69" i="64"/>
  <c r="J69" i="64"/>
  <c r="I69" i="64"/>
  <c r="H69" i="64"/>
  <c r="B69" i="64"/>
  <c r="BK16" i="64"/>
  <c r="BJ16" i="64"/>
  <c r="BI16" i="64"/>
  <c r="BB16" i="64"/>
  <c r="BA16" i="64"/>
  <c r="AZ16" i="64"/>
  <c r="AX16" i="64"/>
  <c r="AT16" i="64"/>
  <c r="AS16" i="64"/>
  <c r="AR16" i="64"/>
  <c r="O68" i="64"/>
  <c r="N68" i="64"/>
  <c r="M68" i="64"/>
  <c r="G68" i="64"/>
  <c r="F68" i="64"/>
  <c r="E68" i="64"/>
  <c r="C68" i="64"/>
  <c r="BI15" i="64"/>
  <c r="BE15" i="64"/>
  <c r="BC15" i="64"/>
  <c r="AY15" i="64"/>
  <c r="AX15" i="64"/>
  <c r="AW15" i="64"/>
  <c r="AU15" i="64"/>
  <c r="U67" i="64"/>
  <c r="BJ15" i="64"/>
  <c r="L67" i="64"/>
  <c r="K67" i="64"/>
  <c r="J67" i="64"/>
  <c r="AV15" i="64"/>
  <c r="D67" i="64"/>
  <c r="C67" i="64"/>
  <c r="B67" i="64"/>
  <c r="BK14" i="64"/>
  <c r="BD14" i="64"/>
  <c r="BC14" i="64"/>
  <c r="BB14" i="64"/>
  <c r="AZ14" i="64"/>
  <c r="AV14" i="64"/>
  <c r="AU14" i="64"/>
  <c r="AT14" i="64"/>
  <c r="AR14" i="64"/>
  <c r="T66" i="64"/>
  <c r="S66" i="64"/>
  <c r="O66" i="64"/>
  <c r="AY14" i="64"/>
  <c r="H66" i="64"/>
  <c r="G66" i="64"/>
  <c r="BK13" i="64"/>
  <c r="BJ13" i="64"/>
  <c r="BI13" i="64"/>
  <c r="BE13" i="64"/>
  <c r="BA13" i="64"/>
  <c r="AZ13" i="64"/>
  <c r="AY13" i="64"/>
  <c r="AW13" i="64"/>
  <c r="AS13" i="64"/>
  <c r="AR13" i="64"/>
  <c r="N65" i="64"/>
  <c r="M65" i="64"/>
  <c r="L65" i="64"/>
  <c r="H65" i="64"/>
  <c r="F65" i="64"/>
  <c r="E65" i="64"/>
  <c r="D65" i="64"/>
  <c r="BE12" i="64"/>
  <c r="BD12" i="64"/>
  <c r="BB12" i="64"/>
  <c r="AX12" i="64"/>
  <c r="AW12" i="64"/>
  <c r="AV12" i="64"/>
  <c r="AT12" i="64"/>
  <c r="U64" i="64"/>
  <c r="T64" i="64"/>
  <c r="BI12" i="64"/>
  <c r="K64" i="64"/>
  <c r="J64" i="64"/>
  <c r="I64" i="64"/>
  <c r="C64" i="64"/>
  <c r="B64" i="64"/>
  <c r="BK11" i="64"/>
  <c r="BJ11" i="64"/>
  <c r="BC11" i="64"/>
  <c r="BB11" i="64"/>
  <c r="BA11" i="64"/>
  <c r="AY11" i="64"/>
  <c r="AU11" i="64"/>
  <c r="AT11" i="64"/>
  <c r="AS11" i="64"/>
  <c r="S63" i="64"/>
  <c r="O63" i="64"/>
  <c r="N63" i="64"/>
  <c r="K63" i="64"/>
  <c r="H63" i="64"/>
  <c r="AW11" i="64"/>
  <c r="F63" i="64"/>
  <c r="BJ10" i="64"/>
  <c r="BI10" i="64"/>
  <c r="BD10" i="64"/>
  <c r="AZ10" i="64"/>
  <c r="AY10" i="64"/>
  <c r="AX10" i="64"/>
  <c r="AV10" i="64"/>
  <c r="AR10" i="64"/>
  <c r="BK10" i="64"/>
  <c r="M62" i="64"/>
  <c r="L62" i="64"/>
  <c r="K62" i="64"/>
  <c r="H62" i="64"/>
  <c r="E62" i="64"/>
  <c r="D62" i="64"/>
  <c r="C62" i="64"/>
  <c r="BE9" i="64"/>
  <c r="BD9" i="64"/>
  <c r="BC9" i="64"/>
  <c r="BA9" i="64"/>
  <c r="AW9" i="64"/>
  <c r="AV9" i="64"/>
  <c r="AU9" i="64"/>
  <c r="AS9" i="64"/>
  <c r="U61" i="64"/>
  <c r="BJ9" i="64"/>
  <c r="S61" i="64"/>
  <c r="J61" i="64"/>
  <c r="I61" i="64"/>
  <c r="H61" i="64"/>
  <c r="B61" i="64"/>
  <c r="BK8" i="64"/>
  <c r="BJ8" i="64"/>
  <c r="BI8" i="64"/>
  <c r="BB8" i="64"/>
  <c r="BA8" i="64"/>
  <c r="AZ8" i="64"/>
  <c r="AX8" i="64"/>
  <c r="AT8" i="64"/>
  <c r="AS8" i="64"/>
  <c r="AR8" i="64"/>
  <c r="O60" i="64"/>
  <c r="N60" i="64"/>
  <c r="M60" i="64"/>
  <c r="G60" i="64"/>
  <c r="F60" i="64"/>
  <c r="E60" i="64"/>
  <c r="D60" i="64"/>
  <c r="BI7" i="64"/>
  <c r="BE7" i="64"/>
  <c r="BC7" i="64"/>
  <c r="AY7" i="64"/>
  <c r="AX7" i="64"/>
  <c r="AW7" i="64"/>
  <c r="AU7" i="64"/>
  <c r="U59" i="64"/>
  <c r="BJ7" i="64"/>
  <c r="L59" i="64"/>
  <c r="K59" i="64"/>
  <c r="J59" i="64"/>
  <c r="G59" i="64"/>
  <c r="D59" i="64"/>
  <c r="C59" i="64"/>
  <c r="B59" i="64"/>
  <c r="BK6" i="64"/>
  <c r="BD6" i="64"/>
  <c r="BC6" i="64"/>
  <c r="BB6" i="64"/>
  <c r="AZ6" i="64"/>
  <c r="AV6" i="64"/>
  <c r="AU6" i="64"/>
  <c r="AT6" i="64"/>
  <c r="BJ6" i="64"/>
  <c r="BI6" i="64"/>
  <c r="BE6" i="64"/>
  <c r="BA6" i="64"/>
  <c r="AY6" i="64"/>
  <c r="AX6" i="64"/>
  <c r="AW6" i="64"/>
  <c r="AS6" i="64"/>
  <c r="A5" i="64"/>
  <c r="R55" i="67"/>
  <c r="R108" i="67" s="1"/>
  <c r="Q55" i="67"/>
  <c r="Q108" i="67" s="1"/>
  <c r="R54" i="67"/>
  <c r="Q54" i="67"/>
  <c r="R53" i="67"/>
  <c r="Q53" i="67"/>
  <c r="R52" i="67"/>
  <c r="Q52" i="67"/>
  <c r="R51" i="67"/>
  <c r="Q51" i="67"/>
  <c r="R50" i="67"/>
  <c r="Q50" i="67"/>
  <c r="R49" i="67"/>
  <c r="Q49" i="67"/>
  <c r="R48" i="67"/>
  <c r="Q48" i="67"/>
  <c r="R47" i="67"/>
  <c r="Q47" i="67"/>
  <c r="R46" i="67"/>
  <c r="Q46" i="67"/>
  <c r="R45" i="67"/>
  <c r="Q45" i="67"/>
  <c r="R44" i="67"/>
  <c r="Q44" i="67"/>
  <c r="R43" i="67"/>
  <c r="Q43" i="67"/>
  <c r="R42" i="67"/>
  <c r="Q42" i="67"/>
  <c r="R41" i="67"/>
  <c r="Q41" i="67"/>
  <c r="R40" i="67"/>
  <c r="Q40" i="67"/>
  <c r="R39" i="67"/>
  <c r="Q39" i="67"/>
  <c r="R38" i="67"/>
  <c r="Q38" i="67"/>
  <c r="R37" i="67"/>
  <c r="Q37" i="67"/>
  <c r="R36" i="67"/>
  <c r="Q36" i="67"/>
  <c r="R35" i="67"/>
  <c r="Q35" i="67"/>
  <c r="R34" i="67"/>
  <c r="Q34" i="67"/>
  <c r="R33" i="67"/>
  <c r="Q33" i="67"/>
  <c r="R32" i="67"/>
  <c r="Q32" i="67"/>
  <c r="R31" i="67"/>
  <c r="Q31" i="67"/>
  <c r="R30" i="67"/>
  <c r="Q30" i="67"/>
  <c r="R29" i="67"/>
  <c r="Q29" i="67"/>
  <c r="R28" i="67"/>
  <c r="Q28" i="67"/>
  <c r="R27" i="67"/>
  <c r="Q27" i="67"/>
  <c r="R26" i="67"/>
  <c r="Q26" i="67"/>
  <c r="R25" i="67"/>
  <c r="Q25" i="67"/>
  <c r="R24" i="67"/>
  <c r="Q24" i="67"/>
  <c r="R23" i="67"/>
  <c r="Q23" i="67"/>
  <c r="R22" i="67"/>
  <c r="Q22" i="67"/>
  <c r="N22" i="67"/>
  <c r="R21" i="67"/>
  <c r="Q21" i="67"/>
  <c r="R20" i="67"/>
  <c r="Q20" i="67"/>
  <c r="R19" i="67"/>
  <c r="Q19" i="67"/>
  <c r="R18" i="67"/>
  <c r="Q18" i="67"/>
  <c r="C18" i="67"/>
  <c r="R17" i="67"/>
  <c r="Q17" i="67"/>
  <c r="R16" i="67"/>
  <c r="Q16" i="67"/>
  <c r="M16" i="67"/>
  <c r="R15" i="67"/>
  <c r="Q15" i="67"/>
  <c r="R14" i="67"/>
  <c r="Q14" i="67"/>
  <c r="R13" i="67"/>
  <c r="Q13" i="67"/>
  <c r="R12" i="67"/>
  <c r="Q12" i="67"/>
  <c r="G12" i="67"/>
  <c r="R11" i="67"/>
  <c r="Q11" i="67"/>
  <c r="B11" i="67"/>
  <c r="T10" i="67"/>
  <c r="R10" i="67"/>
  <c r="Q10" i="67"/>
  <c r="R9" i="67"/>
  <c r="Q9" i="67"/>
  <c r="L9" i="67"/>
  <c r="R8" i="67"/>
  <c r="Q8" i="67"/>
  <c r="R7" i="67"/>
  <c r="Q7" i="67"/>
  <c r="R6" i="67"/>
  <c r="Q6" i="67"/>
  <c r="L222" i="58"/>
  <c r="K222" i="58"/>
  <c r="J222" i="58"/>
  <c r="I222" i="58"/>
  <c r="H222" i="58"/>
  <c r="G222" i="58"/>
  <c r="F222" i="58"/>
  <c r="E222" i="58"/>
  <c r="D222" i="58"/>
  <c r="C222" i="58"/>
  <c r="B222" i="58"/>
  <c r="L329" i="58"/>
  <c r="K329" i="58"/>
  <c r="J329" i="58"/>
  <c r="I329" i="58"/>
  <c r="H329" i="58"/>
  <c r="G329" i="58"/>
  <c r="F329" i="58"/>
  <c r="E329" i="58"/>
  <c r="D329" i="58"/>
  <c r="C329" i="58"/>
  <c r="B329" i="58"/>
  <c r="AR6" i="64" l="1"/>
  <c r="L98" i="65"/>
  <c r="C99" i="65"/>
  <c r="I87" i="65"/>
  <c r="K99" i="65"/>
  <c r="B100" i="65"/>
  <c r="J100" i="65"/>
  <c r="U100" i="65"/>
  <c r="I101" i="65"/>
  <c r="T101" i="65"/>
  <c r="L68" i="65"/>
  <c r="C69" i="65"/>
  <c r="K69" i="65"/>
  <c r="B70" i="65"/>
  <c r="E59" i="65"/>
  <c r="J70" i="65"/>
  <c r="U70" i="65"/>
  <c r="I71" i="65"/>
  <c r="H102" i="65"/>
  <c r="T71" i="65"/>
  <c r="H72" i="65"/>
  <c r="S102" i="65"/>
  <c r="M59" i="65"/>
  <c r="D60" i="65"/>
  <c r="L60" i="65"/>
  <c r="S72" i="65"/>
  <c r="G73" i="65"/>
  <c r="O73" i="65"/>
  <c r="F74" i="65"/>
  <c r="N74" i="65"/>
  <c r="E75" i="65"/>
  <c r="C61" i="65"/>
  <c r="K61" i="65"/>
  <c r="B62" i="65"/>
  <c r="J62" i="65"/>
  <c r="U62" i="65"/>
  <c r="I63" i="65"/>
  <c r="T63" i="65"/>
  <c r="H64" i="65"/>
  <c r="S64" i="65"/>
  <c r="G65" i="65"/>
  <c r="O65" i="65"/>
  <c r="F66" i="65"/>
  <c r="N66" i="65"/>
  <c r="E67" i="65"/>
  <c r="M67" i="65"/>
  <c r="D68" i="65"/>
  <c r="G59" i="65"/>
  <c r="O59" i="65"/>
  <c r="F60" i="65"/>
  <c r="N60" i="65"/>
  <c r="E61" i="65"/>
  <c r="M61" i="65"/>
  <c r="D62" i="65"/>
  <c r="L62" i="65"/>
  <c r="C63" i="65"/>
  <c r="K63" i="65"/>
  <c r="B64" i="65"/>
  <c r="J64" i="65"/>
  <c r="U64" i="65"/>
  <c r="I65" i="65"/>
  <c r="T65" i="65"/>
  <c r="H66" i="65"/>
  <c r="S66" i="65"/>
  <c r="G67" i="65"/>
  <c r="O67" i="65"/>
  <c r="F68" i="65"/>
  <c r="N68" i="65"/>
  <c r="E69" i="65"/>
  <c r="M69" i="65"/>
  <c r="D70" i="65"/>
  <c r="L70" i="65"/>
  <c r="C71" i="65"/>
  <c r="K71" i="65"/>
  <c r="B72" i="65"/>
  <c r="J72" i="65"/>
  <c r="U72" i="65"/>
  <c r="I73" i="65"/>
  <c r="T73" i="65"/>
  <c r="H74" i="65"/>
  <c r="S74" i="65"/>
  <c r="G75" i="65"/>
  <c r="O75" i="65"/>
  <c r="F76" i="65"/>
  <c r="N76" i="65"/>
  <c r="E77" i="65"/>
  <c r="M77" i="65"/>
  <c r="D78" i="65"/>
  <c r="L78" i="65"/>
  <c r="C79" i="65"/>
  <c r="K79" i="65"/>
  <c r="B80" i="65"/>
  <c r="J80" i="65"/>
  <c r="U80" i="65"/>
  <c r="I81" i="65"/>
  <c r="T81" i="65"/>
  <c r="H82" i="65"/>
  <c r="S82" i="65"/>
  <c r="G83" i="65"/>
  <c r="O83" i="65"/>
  <c r="F84" i="65"/>
  <c r="N84" i="65"/>
  <c r="E85" i="65"/>
  <c r="M85" i="65"/>
  <c r="D86" i="65"/>
  <c r="L86" i="65"/>
  <c r="C87" i="65"/>
  <c r="K87" i="65"/>
  <c r="B88" i="65"/>
  <c r="J88" i="65"/>
  <c r="U88" i="65"/>
  <c r="I89" i="65"/>
  <c r="T89" i="65"/>
  <c r="H90" i="65"/>
  <c r="S90" i="65"/>
  <c r="G91" i="65"/>
  <c r="O91" i="65"/>
  <c r="F92" i="65"/>
  <c r="N92" i="65"/>
  <c r="E93" i="65"/>
  <c r="M93" i="65"/>
  <c r="D94" i="65"/>
  <c r="L94" i="65"/>
  <c r="C95" i="65"/>
  <c r="K95" i="65"/>
  <c r="B96" i="65"/>
  <c r="J96" i="65"/>
  <c r="U96" i="65"/>
  <c r="I97" i="65"/>
  <c r="T97" i="65"/>
  <c r="H98" i="65"/>
  <c r="S98" i="65"/>
  <c r="G99" i="65"/>
  <c r="O99" i="65"/>
  <c r="F100" i="65"/>
  <c r="N100" i="65"/>
  <c r="E101" i="65"/>
  <c r="M101" i="65"/>
  <c r="D102" i="65"/>
  <c r="L102" i="65"/>
  <c r="C103" i="65"/>
  <c r="K103" i="65"/>
  <c r="B104" i="65"/>
  <c r="J104" i="65"/>
  <c r="U104" i="65"/>
  <c r="I105" i="65"/>
  <c r="T105" i="65"/>
  <c r="H106" i="65"/>
  <c r="S106" i="65"/>
  <c r="G107" i="65"/>
  <c r="O107" i="65"/>
  <c r="G103" i="65"/>
  <c r="F104" i="65"/>
  <c r="N104" i="65"/>
  <c r="E105" i="65"/>
  <c r="M105" i="65"/>
  <c r="M75" i="65"/>
  <c r="D76" i="65"/>
  <c r="L76" i="65"/>
  <c r="C77" i="65"/>
  <c r="K77" i="65"/>
  <c r="B78" i="65"/>
  <c r="J78" i="65"/>
  <c r="U78" i="65"/>
  <c r="I79" i="65"/>
  <c r="T79" i="65"/>
  <c r="H80" i="65"/>
  <c r="S80" i="65"/>
  <c r="G81" i="65"/>
  <c r="S96" i="65"/>
  <c r="H104" i="65"/>
  <c r="D106" i="65"/>
  <c r="L106" i="65"/>
  <c r="C107" i="65"/>
  <c r="K107" i="65"/>
  <c r="R69" i="67"/>
  <c r="R97" i="67"/>
  <c r="S87" i="65"/>
  <c r="G88" i="65"/>
  <c r="O88" i="65"/>
  <c r="F89" i="65"/>
  <c r="N89" i="65"/>
  <c r="E90" i="65"/>
  <c r="M90" i="65"/>
  <c r="D91" i="65"/>
  <c r="L91" i="65"/>
  <c r="C92" i="65"/>
  <c r="K92" i="65"/>
  <c r="B93" i="65"/>
  <c r="J93" i="65"/>
  <c r="U93" i="65"/>
  <c r="I94" i="65"/>
  <c r="T94" i="65"/>
  <c r="H95" i="65"/>
  <c r="S95" i="65"/>
  <c r="G96" i="65"/>
  <c r="O96" i="65"/>
  <c r="F97" i="65"/>
  <c r="N97" i="65"/>
  <c r="E98" i="65"/>
  <c r="M98" i="65"/>
  <c r="D99" i="65"/>
  <c r="L99" i="65"/>
  <c r="C100" i="65"/>
  <c r="K100" i="65"/>
  <c r="B101" i="65"/>
  <c r="J101" i="65"/>
  <c r="U101" i="65"/>
  <c r="I102" i="65"/>
  <c r="T102" i="65"/>
  <c r="H103" i="65"/>
  <c r="S103" i="65"/>
  <c r="G104" i="65"/>
  <c r="O104" i="65"/>
  <c r="F105" i="65"/>
  <c r="N105" i="65"/>
  <c r="E106" i="65"/>
  <c r="M106" i="65"/>
  <c r="D107" i="65"/>
  <c r="L107" i="65"/>
  <c r="O81" i="65"/>
  <c r="F82" i="65"/>
  <c r="N82" i="65"/>
  <c r="E83" i="65"/>
  <c r="M83" i="65"/>
  <c r="D84" i="65"/>
  <c r="L84" i="65"/>
  <c r="C85" i="65"/>
  <c r="K85" i="65"/>
  <c r="B86" i="65"/>
  <c r="J86" i="65"/>
  <c r="U86" i="65"/>
  <c r="T87" i="65"/>
  <c r="H88" i="65"/>
  <c r="S88" i="65"/>
  <c r="O89" i="65"/>
  <c r="F90" i="65"/>
  <c r="N90" i="65"/>
  <c r="E91" i="65"/>
  <c r="M91" i="65"/>
  <c r="D92" i="65"/>
  <c r="L92" i="65"/>
  <c r="C93" i="65"/>
  <c r="K93" i="65"/>
  <c r="B94" i="65"/>
  <c r="J94" i="65"/>
  <c r="U94" i="65"/>
  <c r="I95" i="65"/>
  <c r="T95" i="65"/>
  <c r="H96" i="65"/>
  <c r="G97" i="65"/>
  <c r="O97" i="65"/>
  <c r="F98" i="65"/>
  <c r="N98" i="65"/>
  <c r="E99" i="65"/>
  <c r="M99" i="65"/>
  <c r="D100" i="65"/>
  <c r="L100" i="65"/>
  <c r="C101" i="65"/>
  <c r="K101" i="65"/>
  <c r="B102" i="65"/>
  <c r="J102" i="65"/>
  <c r="U102" i="65"/>
  <c r="I103" i="65"/>
  <c r="T103" i="65"/>
  <c r="S104" i="65"/>
  <c r="G105" i="65"/>
  <c r="O105" i="65"/>
  <c r="F106" i="65"/>
  <c r="N106" i="65"/>
  <c r="E107" i="65"/>
  <c r="M107" i="65"/>
  <c r="F59" i="65"/>
  <c r="N59" i="65"/>
  <c r="E60" i="65"/>
  <c r="M60" i="65"/>
  <c r="D61" i="65"/>
  <c r="L61" i="65"/>
  <c r="C62" i="65"/>
  <c r="K62" i="65"/>
  <c r="B63" i="65"/>
  <c r="J63" i="65"/>
  <c r="U63" i="65"/>
  <c r="I64" i="65"/>
  <c r="T64" i="65"/>
  <c r="H65" i="65"/>
  <c r="S65" i="65"/>
  <c r="G66" i="65"/>
  <c r="O66" i="65"/>
  <c r="F67" i="65"/>
  <c r="N67" i="65"/>
  <c r="U87" i="65"/>
  <c r="I88" i="65"/>
  <c r="T88" i="65"/>
  <c r="H89" i="65"/>
  <c r="S89" i="65"/>
  <c r="G90" i="65"/>
  <c r="O90" i="65"/>
  <c r="F91" i="65"/>
  <c r="N91" i="65"/>
  <c r="E92" i="65"/>
  <c r="M92" i="65"/>
  <c r="D93" i="65"/>
  <c r="L93" i="65"/>
  <c r="C94" i="65"/>
  <c r="K94" i="65"/>
  <c r="B95" i="65"/>
  <c r="J95" i="65"/>
  <c r="U95" i="65"/>
  <c r="I96" i="65"/>
  <c r="T96" i="65"/>
  <c r="H97" i="65"/>
  <c r="S97" i="65"/>
  <c r="G98" i="65"/>
  <c r="O98" i="65"/>
  <c r="F99" i="65"/>
  <c r="N99" i="65"/>
  <c r="E100" i="65"/>
  <c r="M100" i="65"/>
  <c r="D101" i="65"/>
  <c r="L101" i="65"/>
  <c r="C102" i="65"/>
  <c r="K102" i="65"/>
  <c r="B103" i="65"/>
  <c r="J103" i="65"/>
  <c r="U103" i="65"/>
  <c r="I104" i="65"/>
  <c r="T104" i="65"/>
  <c r="H105" i="65"/>
  <c r="S105" i="65"/>
  <c r="G106" i="65"/>
  <c r="O106" i="65"/>
  <c r="F107" i="65"/>
  <c r="N107" i="65"/>
  <c r="R83" i="67"/>
  <c r="R59" i="67"/>
  <c r="R91" i="67"/>
  <c r="R99" i="67"/>
  <c r="R67" i="67"/>
  <c r="R77" i="67"/>
  <c r="AS70" i="64"/>
  <c r="R65" i="67"/>
  <c r="R85" i="67"/>
  <c r="Q66" i="67"/>
  <c r="R93" i="67"/>
  <c r="R101" i="67"/>
  <c r="R75" i="67"/>
  <c r="R61" i="67"/>
  <c r="AX79" i="64"/>
  <c r="AR75" i="64"/>
  <c r="B7" i="67"/>
  <c r="N8" i="67"/>
  <c r="J11" i="67"/>
  <c r="F18" i="67"/>
  <c r="F20" i="67"/>
  <c r="F22" i="67"/>
  <c r="N28" i="67"/>
  <c r="N42" i="67"/>
  <c r="N44" i="67"/>
  <c r="F46" i="67"/>
  <c r="N48" i="67"/>
  <c r="B51" i="67"/>
  <c r="B53" i="67"/>
  <c r="N54" i="67"/>
  <c r="G6" i="67"/>
  <c r="C7" i="67"/>
  <c r="K7" i="67"/>
  <c r="S7" i="67"/>
  <c r="G8" i="67"/>
  <c r="O8" i="67"/>
  <c r="C9" i="67"/>
  <c r="K9" i="67"/>
  <c r="S9" i="67"/>
  <c r="G10" i="67"/>
  <c r="C11" i="67"/>
  <c r="K11" i="67"/>
  <c r="S11" i="67"/>
  <c r="O12" i="67"/>
  <c r="C13" i="67"/>
  <c r="K13" i="67"/>
  <c r="S13" i="67"/>
  <c r="G14" i="67"/>
  <c r="O14" i="67"/>
  <c r="C15" i="67"/>
  <c r="K15" i="67"/>
  <c r="S15" i="67"/>
  <c r="G16" i="67"/>
  <c r="O16" i="67"/>
  <c r="C17" i="67"/>
  <c r="C70" i="67" s="1"/>
  <c r="K17" i="67"/>
  <c r="S17" i="67"/>
  <c r="G18" i="67"/>
  <c r="O18" i="67"/>
  <c r="C19" i="67"/>
  <c r="C71" i="67" s="1"/>
  <c r="K19" i="67"/>
  <c r="S19" i="67"/>
  <c r="G20" i="67"/>
  <c r="O20" i="67"/>
  <c r="C21" i="67"/>
  <c r="K21" i="67"/>
  <c r="S21" i="67"/>
  <c r="G22" i="67"/>
  <c r="O22" i="67"/>
  <c r="C23" i="67"/>
  <c r="K23" i="67"/>
  <c r="S23" i="67"/>
  <c r="G24" i="67"/>
  <c r="O24" i="67"/>
  <c r="C25" i="67"/>
  <c r="K25" i="67"/>
  <c r="S25" i="67"/>
  <c r="G26" i="67"/>
  <c r="O26" i="67"/>
  <c r="C27" i="67"/>
  <c r="K27" i="67"/>
  <c r="S27" i="67"/>
  <c r="G28" i="67"/>
  <c r="O28" i="67"/>
  <c r="C29" i="67"/>
  <c r="K29" i="67"/>
  <c r="S29" i="67"/>
  <c r="G30" i="67"/>
  <c r="O30" i="67"/>
  <c r="C31" i="67"/>
  <c r="K31" i="67"/>
  <c r="S31" i="67"/>
  <c r="G32" i="67"/>
  <c r="O32" i="67"/>
  <c r="C33" i="67"/>
  <c r="K33" i="67"/>
  <c r="S33" i="67"/>
  <c r="G34" i="67"/>
  <c r="O34" i="67"/>
  <c r="C35" i="67"/>
  <c r="K35" i="67"/>
  <c r="S35" i="67"/>
  <c r="G36" i="67"/>
  <c r="O36" i="67"/>
  <c r="C37" i="67"/>
  <c r="K37" i="67"/>
  <c r="S37" i="67"/>
  <c r="G38" i="67"/>
  <c r="O38" i="67"/>
  <c r="C39" i="67"/>
  <c r="K39" i="67"/>
  <c r="S39" i="67"/>
  <c r="G40" i="67"/>
  <c r="O40" i="67"/>
  <c r="C41" i="67"/>
  <c r="K41" i="67"/>
  <c r="S41" i="67"/>
  <c r="G42" i="67"/>
  <c r="O42" i="67"/>
  <c r="C43" i="67"/>
  <c r="K43" i="67"/>
  <c r="S43" i="67"/>
  <c r="G44" i="67"/>
  <c r="O44" i="67"/>
  <c r="C45" i="67"/>
  <c r="K45" i="67"/>
  <c r="S45" i="67"/>
  <c r="G46" i="67"/>
  <c r="O46" i="67"/>
  <c r="C47" i="67"/>
  <c r="K47" i="67"/>
  <c r="S47" i="67"/>
  <c r="G48" i="67"/>
  <c r="O48" i="67"/>
  <c r="C49" i="67"/>
  <c r="K49" i="67"/>
  <c r="S49" i="67"/>
  <c r="G50" i="67"/>
  <c r="O50" i="67"/>
  <c r="C51" i="67"/>
  <c r="K51" i="67"/>
  <c r="S51" i="67"/>
  <c r="G52" i="67"/>
  <c r="O52" i="67"/>
  <c r="C53" i="67"/>
  <c r="K53" i="67"/>
  <c r="S53" i="67"/>
  <c r="G54" i="67"/>
  <c r="O54" i="67"/>
  <c r="C55" i="67"/>
  <c r="C108" i="67" s="1"/>
  <c r="K55" i="67"/>
  <c r="K108" i="67" s="1"/>
  <c r="S55" i="67"/>
  <c r="S108" i="67" s="1"/>
  <c r="E8" i="67"/>
  <c r="F6" i="67"/>
  <c r="J13" i="67"/>
  <c r="B15" i="67"/>
  <c r="J17" i="67"/>
  <c r="J19" i="67"/>
  <c r="J21" i="67"/>
  <c r="F24" i="67"/>
  <c r="N30" i="67"/>
  <c r="N36" i="67"/>
  <c r="N40" i="67"/>
  <c r="F48" i="67"/>
  <c r="B55" i="67"/>
  <c r="B108" i="67" s="1"/>
  <c r="H6" i="67"/>
  <c r="D7" i="67"/>
  <c r="L7" i="67"/>
  <c r="H8" i="67"/>
  <c r="D9" i="67"/>
  <c r="T9" i="67"/>
  <c r="T62" i="67" s="1"/>
  <c r="H10" i="67"/>
  <c r="D11" i="67"/>
  <c r="L11" i="67"/>
  <c r="T11" i="67"/>
  <c r="T63" i="67" s="1"/>
  <c r="H12" i="67"/>
  <c r="D13" i="67"/>
  <c r="T13" i="67"/>
  <c r="H14" i="67"/>
  <c r="D15" i="67"/>
  <c r="L15" i="67"/>
  <c r="T15" i="67"/>
  <c r="H16" i="67"/>
  <c r="D17" i="67"/>
  <c r="L17" i="67"/>
  <c r="T17" i="67"/>
  <c r="H18" i="67"/>
  <c r="D19" i="67"/>
  <c r="L19" i="67"/>
  <c r="T19" i="67"/>
  <c r="H20" i="67"/>
  <c r="D21" i="67"/>
  <c r="L21" i="67"/>
  <c r="T21" i="67"/>
  <c r="H22" i="67"/>
  <c r="D23" i="67"/>
  <c r="L23" i="67"/>
  <c r="T23" i="67"/>
  <c r="H24" i="67"/>
  <c r="D25" i="67"/>
  <c r="L25" i="67"/>
  <c r="T25" i="67"/>
  <c r="H26" i="67"/>
  <c r="D27" i="67"/>
  <c r="L27" i="67"/>
  <c r="T27" i="67"/>
  <c r="H28" i="67"/>
  <c r="D29" i="67"/>
  <c r="L29" i="67"/>
  <c r="T29" i="67"/>
  <c r="H30" i="67"/>
  <c r="D31" i="67"/>
  <c r="L31" i="67"/>
  <c r="T31" i="67"/>
  <c r="H32" i="67"/>
  <c r="D33" i="67"/>
  <c r="L33" i="67"/>
  <c r="T33" i="67"/>
  <c r="H34" i="67"/>
  <c r="D35" i="67"/>
  <c r="L35" i="67"/>
  <c r="T35" i="67"/>
  <c r="H36" i="67"/>
  <c r="D37" i="67"/>
  <c r="L37" i="67"/>
  <c r="T37" i="67"/>
  <c r="H38" i="67"/>
  <c r="D39" i="67"/>
  <c r="L39" i="67"/>
  <c r="T39" i="67"/>
  <c r="H40" i="67"/>
  <c r="D41" i="67"/>
  <c r="L41" i="67"/>
  <c r="T41" i="67"/>
  <c r="H42" i="67"/>
  <c r="D43" i="67"/>
  <c r="L43" i="67"/>
  <c r="T43" i="67"/>
  <c r="H44" i="67"/>
  <c r="D45" i="67"/>
  <c r="L45" i="67"/>
  <c r="T45" i="67"/>
  <c r="H46" i="67"/>
  <c r="D47" i="67"/>
  <c r="L47" i="67"/>
  <c r="T47" i="67"/>
  <c r="H48" i="67"/>
  <c r="D49" i="67"/>
  <c r="L49" i="67"/>
  <c r="T49" i="67"/>
  <c r="H50" i="67"/>
  <c r="D51" i="67"/>
  <c r="L51" i="67"/>
  <c r="T51" i="67"/>
  <c r="H52" i="67"/>
  <c r="D53" i="67"/>
  <c r="L53" i="67"/>
  <c r="T53" i="67"/>
  <c r="H54" i="67"/>
  <c r="D55" i="67"/>
  <c r="D108" i="67" s="1"/>
  <c r="L55" i="67"/>
  <c r="L108" i="67" s="1"/>
  <c r="T55" i="67"/>
  <c r="T108" i="67" s="1"/>
  <c r="L13" i="67"/>
  <c r="J36" i="67"/>
  <c r="J7" i="67"/>
  <c r="B9" i="67"/>
  <c r="N12" i="67"/>
  <c r="N14" i="67"/>
  <c r="N16" i="67"/>
  <c r="N18" i="67"/>
  <c r="J23" i="67"/>
  <c r="J25" i="67"/>
  <c r="J27" i="67"/>
  <c r="J29" i="67"/>
  <c r="J31" i="67"/>
  <c r="J33" i="67"/>
  <c r="AE88" i="67"/>
  <c r="J35" i="67"/>
  <c r="AE89" i="67"/>
  <c r="J37" i="67"/>
  <c r="J39" i="67"/>
  <c r="F42" i="67"/>
  <c r="B45" i="67"/>
  <c r="N52" i="67"/>
  <c r="J53" i="67"/>
  <c r="I6" i="67"/>
  <c r="E7" i="67"/>
  <c r="Z60" i="67"/>
  <c r="M7" i="67"/>
  <c r="U7" i="67"/>
  <c r="I8" i="67"/>
  <c r="Z61" i="67"/>
  <c r="E9" i="67"/>
  <c r="M9" i="67"/>
  <c r="U9" i="67"/>
  <c r="I10" i="67"/>
  <c r="Q62" i="67"/>
  <c r="Z64" i="67"/>
  <c r="E11" i="67"/>
  <c r="E64" i="67" s="1"/>
  <c r="M11" i="67"/>
  <c r="U11" i="67"/>
  <c r="I12" i="67"/>
  <c r="Q64" i="67"/>
  <c r="E13" i="67"/>
  <c r="E65" i="67" s="1"/>
  <c r="Z65" i="67"/>
  <c r="M13" i="67"/>
  <c r="U13" i="67"/>
  <c r="I14" i="67"/>
  <c r="E15" i="67"/>
  <c r="M15" i="67"/>
  <c r="M68" i="67" s="1"/>
  <c r="U15" i="67"/>
  <c r="I16" i="67"/>
  <c r="E17" i="67"/>
  <c r="M17" i="67"/>
  <c r="M69" i="67" s="1"/>
  <c r="U17" i="67"/>
  <c r="I18" i="67"/>
  <c r="E19" i="67"/>
  <c r="AH72" i="67"/>
  <c r="M19" i="67"/>
  <c r="U19" i="67"/>
  <c r="I20" i="67"/>
  <c r="Q72" i="67"/>
  <c r="E21" i="67"/>
  <c r="AH73" i="67"/>
  <c r="M21" i="67"/>
  <c r="M73" i="67" s="1"/>
  <c r="U21" i="67"/>
  <c r="I22" i="67"/>
  <c r="Q74" i="67"/>
  <c r="E23" i="67"/>
  <c r="M23" i="67"/>
  <c r="U23" i="67"/>
  <c r="I24" i="67"/>
  <c r="E25" i="67"/>
  <c r="M25" i="67"/>
  <c r="U25" i="67"/>
  <c r="I26" i="67"/>
  <c r="E27" i="67"/>
  <c r="M27" i="67"/>
  <c r="U27" i="67"/>
  <c r="I28" i="67"/>
  <c r="Q80" i="67"/>
  <c r="E29" i="67"/>
  <c r="M29" i="67"/>
  <c r="U29" i="67"/>
  <c r="I30" i="67"/>
  <c r="Q82" i="67"/>
  <c r="E31" i="67"/>
  <c r="M31" i="67"/>
  <c r="U31" i="67"/>
  <c r="I32" i="67"/>
  <c r="E33" i="67"/>
  <c r="M33" i="67"/>
  <c r="U33" i="67"/>
  <c r="I34" i="67"/>
  <c r="E35" i="67"/>
  <c r="M35" i="67"/>
  <c r="U35" i="67"/>
  <c r="I36" i="67"/>
  <c r="Q88" i="67"/>
  <c r="E37" i="67"/>
  <c r="M37" i="67"/>
  <c r="U37" i="67"/>
  <c r="I38" i="67"/>
  <c r="Q90" i="67"/>
  <c r="E39" i="67"/>
  <c r="M39" i="67"/>
  <c r="U39" i="67"/>
  <c r="I40" i="67"/>
  <c r="E41" i="67"/>
  <c r="M41" i="67"/>
  <c r="U41" i="67"/>
  <c r="I42" i="67"/>
  <c r="Q94" i="67"/>
  <c r="E43" i="67"/>
  <c r="M43" i="67"/>
  <c r="U43" i="67"/>
  <c r="I44" i="67"/>
  <c r="Q96" i="67"/>
  <c r="E45" i="67"/>
  <c r="M45" i="67"/>
  <c r="U45" i="67"/>
  <c r="I46" i="67"/>
  <c r="Q98" i="67"/>
  <c r="E47" i="67"/>
  <c r="M47" i="67"/>
  <c r="U47" i="67"/>
  <c r="I48" i="67"/>
  <c r="E49" i="67"/>
  <c r="M49" i="67"/>
  <c r="U49" i="67"/>
  <c r="I50" i="67"/>
  <c r="Q102" i="67"/>
  <c r="E51" i="67"/>
  <c r="M51" i="67"/>
  <c r="U51" i="67"/>
  <c r="I52" i="67"/>
  <c r="E53" i="67"/>
  <c r="M53" i="67"/>
  <c r="U53" i="67"/>
  <c r="I54" i="67"/>
  <c r="Q106" i="67"/>
  <c r="E55" i="67"/>
  <c r="E108" i="67" s="1"/>
  <c r="M55" i="67"/>
  <c r="M108" i="67" s="1"/>
  <c r="U55" i="67"/>
  <c r="U108" i="67" s="1"/>
  <c r="BE75" i="64"/>
  <c r="BB83" i="64"/>
  <c r="I59" i="66"/>
  <c r="T59" i="66"/>
  <c r="H60" i="66"/>
  <c r="S60" i="66"/>
  <c r="G61" i="66"/>
  <c r="O61" i="66"/>
  <c r="F62" i="66"/>
  <c r="N62" i="66"/>
  <c r="E63" i="66"/>
  <c r="M63" i="66"/>
  <c r="D64" i="66"/>
  <c r="L64" i="66"/>
  <c r="C65" i="66"/>
  <c r="K65" i="66"/>
  <c r="B66" i="66"/>
  <c r="J66" i="66"/>
  <c r="U66" i="66"/>
  <c r="I67" i="66"/>
  <c r="J9" i="67"/>
  <c r="F16" i="67"/>
  <c r="AA68" i="67"/>
  <c r="F26" i="67"/>
  <c r="F28" i="67"/>
  <c r="F30" i="67"/>
  <c r="B33" i="67"/>
  <c r="B35" i="67"/>
  <c r="B39" i="67"/>
  <c r="J41" i="67"/>
  <c r="B43" i="67"/>
  <c r="J45" i="67"/>
  <c r="J47" i="67"/>
  <c r="N50" i="67"/>
  <c r="B6" i="67"/>
  <c r="J6" i="67"/>
  <c r="F7" i="67"/>
  <c r="N7" i="67"/>
  <c r="B8" i="67"/>
  <c r="J8" i="67"/>
  <c r="F9" i="67"/>
  <c r="N9" i="67"/>
  <c r="B10" i="67"/>
  <c r="AE62" i="67"/>
  <c r="J10" i="67"/>
  <c r="F11" i="67"/>
  <c r="N11" i="67"/>
  <c r="B12" i="67"/>
  <c r="B64" i="67" s="1"/>
  <c r="J12" i="67"/>
  <c r="F13" i="67"/>
  <c r="N13" i="67"/>
  <c r="B14" i="67"/>
  <c r="J14" i="67"/>
  <c r="N15" i="67"/>
  <c r="B16" i="67"/>
  <c r="J16" i="67"/>
  <c r="F17" i="67"/>
  <c r="N17" i="67"/>
  <c r="B18" i="67"/>
  <c r="J18" i="67"/>
  <c r="F19" i="67"/>
  <c r="N19" i="67"/>
  <c r="B20" i="67"/>
  <c r="J20" i="67"/>
  <c r="F21" i="67"/>
  <c r="F73" i="67" s="1"/>
  <c r="N21" i="67"/>
  <c r="N74" i="67" s="1"/>
  <c r="B22" i="67"/>
  <c r="J22" i="67"/>
  <c r="F23" i="67"/>
  <c r="N23" i="67"/>
  <c r="N75" i="67" s="1"/>
  <c r="B24" i="67"/>
  <c r="J24" i="67"/>
  <c r="F25" i="67"/>
  <c r="N25" i="67"/>
  <c r="B26" i="67"/>
  <c r="J26" i="67"/>
  <c r="F27" i="67"/>
  <c r="N27" i="67"/>
  <c r="B28" i="67"/>
  <c r="AE80" i="67"/>
  <c r="J28" i="67"/>
  <c r="AA82" i="67"/>
  <c r="F29" i="67"/>
  <c r="N29" i="67"/>
  <c r="B30" i="67"/>
  <c r="J30" i="67"/>
  <c r="F31" i="67"/>
  <c r="N31" i="67"/>
  <c r="B32" i="67"/>
  <c r="J32" i="67"/>
  <c r="F33" i="67"/>
  <c r="N33" i="67"/>
  <c r="B34" i="67"/>
  <c r="J34" i="67"/>
  <c r="F35" i="67"/>
  <c r="N35" i="67"/>
  <c r="B36" i="67"/>
  <c r="F37" i="67"/>
  <c r="N37" i="67"/>
  <c r="B38" i="67"/>
  <c r="J38" i="67"/>
  <c r="F39" i="67"/>
  <c r="AI92" i="67"/>
  <c r="N39" i="67"/>
  <c r="B40" i="67"/>
  <c r="J40" i="67"/>
  <c r="F41" i="67"/>
  <c r="N41" i="67"/>
  <c r="B42" i="67"/>
  <c r="J42" i="67"/>
  <c r="F43" i="67"/>
  <c r="N43" i="67"/>
  <c r="AI95" i="67"/>
  <c r="B44" i="67"/>
  <c r="J44" i="67"/>
  <c r="F45" i="67"/>
  <c r="N45" i="67"/>
  <c r="B46" i="67"/>
  <c r="J46" i="67"/>
  <c r="F47" i="67"/>
  <c r="N47" i="67"/>
  <c r="B48" i="67"/>
  <c r="J48" i="67"/>
  <c r="F49" i="67"/>
  <c r="AA101" i="67"/>
  <c r="N49" i="67"/>
  <c r="B50" i="67"/>
  <c r="J50" i="67"/>
  <c r="F51" i="67"/>
  <c r="N51" i="67"/>
  <c r="B52" i="67"/>
  <c r="W104" i="67"/>
  <c r="J52" i="67"/>
  <c r="F53" i="67"/>
  <c r="AI105" i="67"/>
  <c r="N53" i="67"/>
  <c r="N105" i="67" s="1"/>
  <c r="B54" i="67"/>
  <c r="J54" i="67"/>
  <c r="F55" i="67"/>
  <c r="F108" i="67" s="1"/>
  <c r="N55" i="67"/>
  <c r="N6" i="67"/>
  <c r="F8" i="67"/>
  <c r="N10" i="67"/>
  <c r="B13" i="67"/>
  <c r="AI72" i="67"/>
  <c r="N20" i="67"/>
  <c r="N24" i="67"/>
  <c r="N26" i="67"/>
  <c r="N32" i="67"/>
  <c r="AI86" i="67"/>
  <c r="N34" i="67"/>
  <c r="B37" i="67"/>
  <c r="F40" i="67"/>
  <c r="N46" i="67"/>
  <c r="B49" i="67"/>
  <c r="AE103" i="67"/>
  <c r="J51" i="67"/>
  <c r="F54" i="67"/>
  <c r="C6" i="67"/>
  <c r="K6" i="67"/>
  <c r="S6" i="67"/>
  <c r="G7" i="67"/>
  <c r="AJ59" i="67"/>
  <c r="O7" i="67"/>
  <c r="C8" i="67"/>
  <c r="K8" i="67"/>
  <c r="S8" i="67"/>
  <c r="G9" i="67"/>
  <c r="AJ62" i="67"/>
  <c r="O9" i="67"/>
  <c r="C10" i="67"/>
  <c r="K10" i="67"/>
  <c r="S10" i="67"/>
  <c r="G11" i="67"/>
  <c r="G64" i="67" s="1"/>
  <c r="O11" i="67"/>
  <c r="AJ63" i="67"/>
  <c r="X64" i="67"/>
  <c r="C12" i="67"/>
  <c r="AF64" i="67"/>
  <c r="K12" i="67"/>
  <c r="AN64" i="67"/>
  <c r="S12" i="67"/>
  <c r="G13" i="67"/>
  <c r="G65" i="67" s="1"/>
  <c r="AB66" i="67"/>
  <c r="O13" i="67"/>
  <c r="C14" i="67"/>
  <c r="K14" i="67"/>
  <c r="S14" i="67"/>
  <c r="AB67" i="67"/>
  <c r="G15" i="67"/>
  <c r="O15" i="67"/>
  <c r="C16" i="67"/>
  <c r="K16" i="67"/>
  <c r="AN68" i="67"/>
  <c r="S16" i="67"/>
  <c r="G17" i="67"/>
  <c r="O17" i="67"/>
  <c r="K18" i="67"/>
  <c r="AF70" i="67"/>
  <c r="S18" i="67"/>
  <c r="G19" i="67"/>
  <c r="O19" i="67"/>
  <c r="C20" i="67"/>
  <c r="X72" i="67"/>
  <c r="K20" i="67"/>
  <c r="AN72" i="67"/>
  <c r="S20" i="67"/>
  <c r="G21" i="67"/>
  <c r="O21" i="67"/>
  <c r="C22" i="67"/>
  <c r="C75" i="67" s="1"/>
  <c r="K22" i="67"/>
  <c r="AN74" i="67"/>
  <c r="S22" i="67"/>
  <c r="G23" i="67"/>
  <c r="AB75" i="67"/>
  <c r="O23" i="67"/>
  <c r="C24" i="67"/>
  <c r="K24" i="67"/>
  <c r="AF77" i="67"/>
  <c r="S24" i="67"/>
  <c r="S76" i="67" s="1"/>
  <c r="G25" i="67"/>
  <c r="O25" i="67"/>
  <c r="C26" i="67"/>
  <c r="K26" i="67"/>
  <c r="AF78" i="67"/>
  <c r="S26" i="67"/>
  <c r="AB79" i="67"/>
  <c r="G27" i="67"/>
  <c r="O27" i="67"/>
  <c r="C28" i="67"/>
  <c r="K28" i="67"/>
  <c r="AN80" i="67"/>
  <c r="S28" i="67"/>
  <c r="G29" i="67"/>
  <c r="O29" i="67"/>
  <c r="C30" i="67"/>
  <c r="K30" i="67"/>
  <c r="S30" i="67"/>
  <c r="G31" i="67"/>
  <c r="AB83" i="67"/>
  <c r="O31" i="67"/>
  <c r="C32" i="67"/>
  <c r="K32" i="67"/>
  <c r="AN84" i="67"/>
  <c r="S32" i="67"/>
  <c r="G33" i="67"/>
  <c r="O33" i="67"/>
  <c r="C34" i="67"/>
  <c r="C87" i="67" s="1"/>
  <c r="K34" i="67"/>
  <c r="AF86" i="67"/>
  <c r="S34" i="67"/>
  <c r="AB87" i="67"/>
  <c r="G35" i="67"/>
  <c r="O35" i="67"/>
  <c r="C36" i="67"/>
  <c r="K36" i="67"/>
  <c r="AN88" i="67"/>
  <c r="S36" i="67"/>
  <c r="AB90" i="67"/>
  <c r="G37" i="67"/>
  <c r="O37" i="67"/>
  <c r="C38" i="67"/>
  <c r="X91" i="67"/>
  <c r="AF90" i="67"/>
  <c r="K38" i="67"/>
  <c r="S38" i="67"/>
  <c r="G39" i="67"/>
  <c r="O39" i="67"/>
  <c r="C40" i="67"/>
  <c r="C92" i="67" s="1"/>
  <c r="K40" i="67"/>
  <c r="S40" i="67"/>
  <c r="G41" i="67"/>
  <c r="O41" i="67"/>
  <c r="C42" i="67"/>
  <c r="X95" i="67"/>
  <c r="K42" i="67"/>
  <c r="AF94" i="67"/>
  <c r="S42" i="67"/>
  <c r="S95" i="67" s="1"/>
  <c r="G43" i="67"/>
  <c r="O43" i="67"/>
  <c r="X96" i="67"/>
  <c r="C44" i="67"/>
  <c r="K44" i="67"/>
  <c r="AN96" i="67"/>
  <c r="S44" i="67"/>
  <c r="G45" i="67"/>
  <c r="O45" i="67"/>
  <c r="C46" i="67"/>
  <c r="K46" i="67"/>
  <c r="S46" i="67"/>
  <c r="G47" i="67"/>
  <c r="O47" i="67"/>
  <c r="C48" i="67"/>
  <c r="K48" i="67"/>
  <c r="S48" i="67"/>
  <c r="G49" i="67"/>
  <c r="O49" i="67"/>
  <c r="C50" i="67"/>
  <c r="X103" i="67"/>
  <c r="K50" i="67"/>
  <c r="AF102" i="67"/>
  <c r="S50" i="67"/>
  <c r="G51" i="67"/>
  <c r="O51" i="67"/>
  <c r="X104" i="67"/>
  <c r="C52" i="67"/>
  <c r="K52" i="67"/>
  <c r="AN104" i="67"/>
  <c r="S52" i="67"/>
  <c r="G53" i="67"/>
  <c r="O53" i="67"/>
  <c r="C54" i="67"/>
  <c r="K54" i="67"/>
  <c r="S54" i="67"/>
  <c r="G55" i="67"/>
  <c r="O55" i="67"/>
  <c r="O108" i="67" s="1"/>
  <c r="O10" i="67"/>
  <c r="F15" i="67"/>
  <c r="F10" i="67"/>
  <c r="AA63" i="67"/>
  <c r="F12" i="67"/>
  <c r="AA67" i="67"/>
  <c r="F14" i="67"/>
  <c r="J15" i="67"/>
  <c r="B17" i="67"/>
  <c r="W69" i="67"/>
  <c r="B19" i="67"/>
  <c r="W73" i="67"/>
  <c r="B21" i="67"/>
  <c r="B23" i="67"/>
  <c r="W77" i="67"/>
  <c r="B25" i="67"/>
  <c r="W79" i="67"/>
  <c r="B27" i="67"/>
  <c r="B29" i="67"/>
  <c r="B31" i="67"/>
  <c r="F32" i="67"/>
  <c r="F34" i="67"/>
  <c r="F36" i="67"/>
  <c r="N38" i="67"/>
  <c r="B41" i="67"/>
  <c r="AE95" i="67"/>
  <c r="J43" i="67"/>
  <c r="F50" i="67"/>
  <c r="D6" i="67"/>
  <c r="L6" i="67"/>
  <c r="T6" i="67"/>
  <c r="T59" i="67" s="1"/>
  <c r="H7" i="67"/>
  <c r="D8" i="67"/>
  <c r="L8" i="67"/>
  <c r="L61" i="67" s="1"/>
  <c r="T8" i="67"/>
  <c r="T60" i="67" s="1"/>
  <c r="AO60" i="67"/>
  <c r="H9" i="67"/>
  <c r="D10" i="67"/>
  <c r="L10" i="67"/>
  <c r="L62" i="67" s="1"/>
  <c r="H11" i="67"/>
  <c r="D12" i="67"/>
  <c r="L12" i="67"/>
  <c r="T12" i="67"/>
  <c r="H13" i="67"/>
  <c r="AC65" i="67"/>
  <c r="D14" i="67"/>
  <c r="AG66" i="67"/>
  <c r="L14" i="67"/>
  <c r="T14" i="67"/>
  <c r="AC67" i="67"/>
  <c r="H15" i="67"/>
  <c r="D16" i="67"/>
  <c r="L16" i="67"/>
  <c r="T16" i="67"/>
  <c r="H17" i="67"/>
  <c r="AC69" i="67"/>
  <c r="D18" i="67"/>
  <c r="L18" i="67"/>
  <c r="T18" i="67"/>
  <c r="H19" i="67"/>
  <c r="D20" i="67"/>
  <c r="L20" i="67"/>
  <c r="T20" i="67"/>
  <c r="H21" i="67"/>
  <c r="D22" i="67"/>
  <c r="L22" i="67"/>
  <c r="T22" i="67"/>
  <c r="H23" i="67"/>
  <c r="D24" i="67"/>
  <c r="L24" i="67"/>
  <c r="T24" i="67"/>
  <c r="H25" i="67"/>
  <c r="AC78" i="67"/>
  <c r="D26" i="67"/>
  <c r="L26" i="67"/>
  <c r="T26" i="67"/>
  <c r="AC79" i="67"/>
  <c r="H27" i="67"/>
  <c r="D28" i="67"/>
  <c r="L28" i="67"/>
  <c r="T28" i="67"/>
  <c r="AC81" i="67"/>
  <c r="H29" i="67"/>
  <c r="H82" i="67" s="1"/>
  <c r="D30" i="67"/>
  <c r="L30" i="67"/>
  <c r="T30" i="67"/>
  <c r="H31" i="67"/>
  <c r="D32" i="67"/>
  <c r="L32" i="67"/>
  <c r="T32" i="67"/>
  <c r="T84" i="67" s="1"/>
  <c r="H33" i="67"/>
  <c r="D34" i="67"/>
  <c r="L34" i="67"/>
  <c r="T34" i="67"/>
  <c r="AC87" i="67"/>
  <c r="H35" i="67"/>
  <c r="D36" i="67"/>
  <c r="L36" i="67"/>
  <c r="T36" i="67"/>
  <c r="AC89" i="67"/>
  <c r="H37" i="67"/>
  <c r="D38" i="67"/>
  <c r="L38" i="67"/>
  <c r="T38" i="67"/>
  <c r="H39" i="67"/>
  <c r="AC91" i="67"/>
  <c r="D40" i="67"/>
  <c r="L40" i="67"/>
  <c r="T40" i="67"/>
  <c r="H41" i="67"/>
  <c r="D42" i="67"/>
  <c r="L42" i="67"/>
  <c r="T42" i="67"/>
  <c r="AC96" i="67"/>
  <c r="H43" i="67"/>
  <c r="H95" i="67" s="1"/>
  <c r="D44" i="67"/>
  <c r="L44" i="67"/>
  <c r="T44" i="67"/>
  <c r="AC97" i="67"/>
  <c r="H45" i="67"/>
  <c r="D46" i="67"/>
  <c r="L46" i="67"/>
  <c r="T46" i="67"/>
  <c r="H47" i="67"/>
  <c r="AC99" i="67"/>
  <c r="D48" i="67"/>
  <c r="L48" i="67"/>
  <c r="T48" i="67"/>
  <c r="H49" i="67"/>
  <c r="D50" i="67"/>
  <c r="Y102" i="67"/>
  <c r="L50" i="67"/>
  <c r="T50" i="67"/>
  <c r="AC104" i="67"/>
  <c r="H51" i="67"/>
  <c r="D52" i="67"/>
  <c r="L52" i="67"/>
  <c r="T52" i="67"/>
  <c r="AC105" i="67"/>
  <c r="H53" i="67"/>
  <c r="D54" i="67"/>
  <c r="L54" i="67"/>
  <c r="T54" i="67"/>
  <c r="H55" i="67"/>
  <c r="H108" i="67" s="1"/>
  <c r="AC107" i="67"/>
  <c r="O6" i="67"/>
  <c r="F38" i="67"/>
  <c r="F44" i="67"/>
  <c r="B47" i="67"/>
  <c r="J49" i="67"/>
  <c r="F52" i="67"/>
  <c r="J55" i="67"/>
  <c r="AE107" i="67"/>
  <c r="E6" i="67"/>
  <c r="M6" i="67"/>
  <c r="AP59" i="67"/>
  <c r="U6" i="67"/>
  <c r="I7" i="67"/>
  <c r="I59" i="67" s="1"/>
  <c r="M8" i="67"/>
  <c r="U8" i="67"/>
  <c r="I9" i="67"/>
  <c r="AD61" i="67"/>
  <c r="E10" i="67"/>
  <c r="M10" i="67"/>
  <c r="U10" i="67"/>
  <c r="I11" i="67"/>
  <c r="AD63" i="67"/>
  <c r="M12" i="67"/>
  <c r="U12" i="67"/>
  <c r="AD65" i="67"/>
  <c r="I13" i="67"/>
  <c r="E14" i="67"/>
  <c r="M14" i="67"/>
  <c r="AP66" i="67"/>
  <c r="U14" i="67"/>
  <c r="I15" i="67"/>
  <c r="E16" i="67"/>
  <c r="AP68" i="67"/>
  <c r="U16" i="67"/>
  <c r="U69" i="67" s="1"/>
  <c r="I17" i="67"/>
  <c r="AD69" i="67"/>
  <c r="E18" i="67"/>
  <c r="M18" i="67"/>
  <c r="U18" i="67"/>
  <c r="I19" i="67"/>
  <c r="E20" i="67"/>
  <c r="U20" i="67"/>
  <c r="I21" i="67"/>
  <c r="E22" i="67"/>
  <c r="M22" i="67"/>
  <c r="AP74" i="67"/>
  <c r="U22" i="67"/>
  <c r="I23" i="67"/>
  <c r="E24" i="67"/>
  <c r="M24" i="67"/>
  <c r="AH77" i="67"/>
  <c r="U24" i="67"/>
  <c r="I25" i="67"/>
  <c r="E26" i="67"/>
  <c r="AH78" i="67"/>
  <c r="M26" i="67"/>
  <c r="U26" i="67"/>
  <c r="I27" i="67"/>
  <c r="E28" i="67"/>
  <c r="M28" i="67"/>
  <c r="U28" i="67"/>
  <c r="I29" i="67"/>
  <c r="E30" i="67"/>
  <c r="M30" i="67"/>
  <c r="AH82" i="67"/>
  <c r="U30" i="67"/>
  <c r="I31" i="67"/>
  <c r="E32" i="67"/>
  <c r="Z85" i="67"/>
  <c r="M32" i="67"/>
  <c r="U32" i="67"/>
  <c r="I33" i="67"/>
  <c r="E34" i="67"/>
  <c r="M34" i="67"/>
  <c r="U34" i="67"/>
  <c r="I35" i="67"/>
  <c r="Z88" i="67"/>
  <c r="E36" i="67"/>
  <c r="M36" i="67"/>
  <c r="U36" i="67"/>
  <c r="I37" i="67"/>
  <c r="Z90" i="67"/>
  <c r="E38" i="67"/>
  <c r="M38" i="67"/>
  <c r="AP90" i="67"/>
  <c r="U38" i="67"/>
  <c r="I39" i="67"/>
  <c r="E40" i="67"/>
  <c r="Z92" i="67"/>
  <c r="M40" i="67"/>
  <c r="U40" i="67"/>
  <c r="I41" i="67"/>
  <c r="E42" i="67"/>
  <c r="M42" i="67"/>
  <c r="U42" i="67"/>
  <c r="AD95" i="67"/>
  <c r="I43" i="67"/>
  <c r="E44" i="67"/>
  <c r="M44" i="67"/>
  <c r="U44" i="67"/>
  <c r="I45" i="67"/>
  <c r="E46" i="67"/>
  <c r="M46" i="67"/>
  <c r="AP98" i="67"/>
  <c r="U46" i="67"/>
  <c r="I47" i="67"/>
  <c r="E48" i="67"/>
  <c r="M48" i="67"/>
  <c r="AP100" i="67"/>
  <c r="U48" i="67"/>
  <c r="I49" i="67"/>
  <c r="E50" i="67"/>
  <c r="E103" i="67" s="1"/>
  <c r="AH103" i="67"/>
  <c r="M50" i="67"/>
  <c r="AP102" i="67"/>
  <c r="U50" i="67"/>
  <c r="I51" i="67"/>
  <c r="E52" i="67"/>
  <c r="M52" i="67"/>
  <c r="U52" i="67"/>
  <c r="I53" i="67"/>
  <c r="E54" i="67"/>
  <c r="M54" i="67"/>
  <c r="AH106" i="67"/>
  <c r="U54" i="67"/>
  <c r="I55" i="67"/>
  <c r="I108" i="67" s="1"/>
  <c r="E59" i="66"/>
  <c r="M59" i="66"/>
  <c r="D60" i="66"/>
  <c r="L60" i="66"/>
  <c r="C61" i="66"/>
  <c r="K61" i="66"/>
  <c r="B62" i="66"/>
  <c r="J62" i="66"/>
  <c r="U62" i="66"/>
  <c r="I63" i="66"/>
  <c r="T63" i="66"/>
  <c r="H64" i="66"/>
  <c r="S64" i="66"/>
  <c r="G65" i="66"/>
  <c r="O65" i="66"/>
  <c r="F66" i="66"/>
  <c r="X71" i="67"/>
  <c r="T67" i="66"/>
  <c r="H68" i="66"/>
  <c r="S68" i="66"/>
  <c r="G69" i="66"/>
  <c r="O69" i="66"/>
  <c r="F70" i="66"/>
  <c r="N70" i="66"/>
  <c r="E71" i="66"/>
  <c r="M71" i="66"/>
  <c r="D72" i="66"/>
  <c r="L72" i="66"/>
  <c r="C73" i="66"/>
  <c r="K73" i="66"/>
  <c r="B74" i="66"/>
  <c r="J74" i="66"/>
  <c r="U74" i="66"/>
  <c r="I75" i="66"/>
  <c r="T75" i="66"/>
  <c r="H76" i="66"/>
  <c r="S76" i="66"/>
  <c r="G77" i="66"/>
  <c r="O77" i="66"/>
  <c r="F78" i="66"/>
  <c r="N78" i="66"/>
  <c r="E79" i="66"/>
  <c r="M79" i="66"/>
  <c r="D80" i="66"/>
  <c r="L80" i="66"/>
  <c r="C81" i="66"/>
  <c r="K81" i="66"/>
  <c r="B82" i="66"/>
  <c r="J82" i="66"/>
  <c r="U82" i="66"/>
  <c r="I83" i="66"/>
  <c r="T83" i="66"/>
  <c r="H84" i="66"/>
  <c r="S84" i="66"/>
  <c r="G85" i="66"/>
  <c r="O85" i="66"/>
  <c r="F86" i="66"/>
  <c r="N86" i="66"/>
  <c r="E87" i="66"/>
  <c r="M87" i="66"/>
  <c r="D88" i="66"/>
  <c r="L88" i="66"/>
  <c r="C89" i="66"/>
  <c r="K89" i="66"/>
  <c r="B90" i="66"/>
  <c r="J90" i="66"/>
  <c r="U90" i="66"/>
  <c r="I91" i="66"/>
  <c r="T91" i="66"/>
  <c r="H92" i="66"/>
  <c r="S92" i="66"/>
  <c r="G93" i="66"/>
  <c r="O93" i="66"/>
  <c r="F94" i="66"/>
  <c r="N94" i="66"/>
  <c r="E95" i="66"/>
  <c r="M95" i="66"/>
  <c r="D96" i="66"/>
  <c r="L96" i="66"/>
  <c r="C97" i="66"/>
  <c r="K97" i="66"/>
  <c r="B98" i="66"/>
  <c r="J98" i="66"/>
  <c r="U98" i="66"/>
  <c r="I99" i="66"/>
  <c r="T99" i="66"/>
  <c r="H100" i="66"/>
  <c r="S100" i="66"/>
  <c r="G101" i="66"/>
  <c r="O101" i="66"/>
  <c r="F102" i="66"/>
  <c r="N102" i="66"/>
  <c r="E103" i="66"/>
  <c r="M103" i="66"/>
  <c r="D104" i="66"/>
  <c r="L104" i="66"/>
  <c r="C105" i="66"/>
  <c r="K105" i="66"/>
  <c r="B106" i="66"/>
  <c r="J106" i="66"/>
  <c r="U106" i="66"/>
  <c r="I107" i="66"/>
  <c r="T107" i="66"/>
  <c r="H70" i="66"/>
  <c r="S70" i="66"/>
  <c r="D74" i="66"/>
  <c r="L74" i="66"/>
  <c r="T77" i="66"/>
  <c r="U92" i="66"/>
  <c r="J100" i="66"/>
  <c r="N66" i="66"/>
  <c r="E67" i="66"/>
  <c r="M67" i="66"/>
  <c r="D68" i="66"/>
  <c r="L68" i="66"/>
  <c r="C69" i="66"/>
  <c r="K69" i="66"/>
  <c r="B70" i="66"/>
  <c r="J70" i="66"/>
  <c r="U70" i="66"/>
  <c r="I71" i="66"/>
  <c r="T71" i="66"/>
  <c r="H72" i="66"/>
  <c r="S72" i="66"/>
  <c r="G73" i="66"/>
  <c r="O73" i="66"/>
  <c r="F74" i="66"/>
  <c r="N74" i="66"/>
  <c r="E75" i="66"/>
  <c r="M75" i="66"/>
  <c r="D76" i="66"/>
  <c r="L76" i="66"/>
  <c r="C77" i="66"/>
  <c r="K77" i="66"/>
  <c r="B78" i="66"/>
  <c r="J78" i="66"/>
  <c r="U78" i="66"/>
  <c r="I79" i="66"/>
  <c r="T79" i="66"/>
  <c r="H80" i="66"/>
  <c r="S80" i="66"/>
  <c r="G81" i="66"/>
  <c r="O81" i="66"/>
  <c r="D92" i="66"/>
  <c r="L92" i="66"/>
  <c r="C93" i="66"/>
  <c r="K93" i="66"/>
  <c r="B94" i="66"/>
  <c r="J94" i="66"/>
  <c r="U94" i="66"/>
  <c r="I95" i="66"/>
  <c r="T95" i="66"/>
  <c r="H96" i="66"/>
  <c r="S96" i="66"/>
  <c r="G97" i="66"/>
  <c r="O97" i="66"/>
  <c r="F98" i="66"/>
  <c r="N98" i="66"/>
  <c r="E99" i="66"/>
  <c r="M99" i="66"/>
  <c r="D100" i="66"/>
  <c r="L100" i="66"/>
  <c r="C101" i="66"/>
  <c r="K101" i="66"/>
  <c r="B102" i="66"/>
  <c r="J102" i="66"/>
  <c r="U102" i="66"/>
  <c r="I103" i="66"/>
  <c r="T103" i="66"/>
  <c r="H104" i="66"/>
  <c r="S104" i="66"/>
  <c r="G105" i="66"/>
  <c r="O105" i="66"/>
  <c r="F106" i="66"/>
  <c r="Q70" i="67"/>
  <c r="R73" i="67"/>
  <c r="Q78" i="67"/>
  <c r="R81" i="67"/>
  <c r="Q86" i="67"/>
  <c r="R89" i="67"/>
  <c r="Q104" i="67"/>
  <c r="Q61" i="67"/>
  <c r="BE92" i="64"/>
  <c r="AX70" i="64"/>
  <c r="BJ73" i="64"/>
  <c r="BC76" i="64"/>
  <c r="AU77" i="64"/>
  <c r="BK77" i="64"/>
  <c r="BD81" i="64"/>
  <c r="AW84" i="64"/>
  <c r="AT83" i="64"/>
  <c r="BK97" i="64"/>
  <c r="R105" i="67"/>
  <c r="AS86" i="64"/>
  <c r="BD102" i="64"/>
  <c r="S59" i="66"/>
  <c r="N61" i="66"/>
  <c r="L63" i="66"/>
  <c r="J65" i="66"/>
  <c r="H67" i="66"/>
  <c r="AZ69" i="64"/>
  <c r="AY74" i="64"/>
  <c r="BK89" i="64"/>
  <c r="R64" i="67"/>
  <c r="BJ94" i="64"/>
  <c r="BJ102" i="64"/>
  <c r="D75" i="66"/>
  <c r="C76" i="66"/>
  <c r="K76" i="66"/>
  <c r="B77" i="66"/>
  <c r="J77" i="66"/>
  <c r="U77" i="66"/>
  <c r="I78" i="66"/>
  <c r="T78" i="66"/>
  <c r="H79" i="66"/>
  <c r="S79" i="66"/>
  <c r="G80" i="66"/>
  <c r="O80" i="66"/>
  <c r="F81" i="66"/>
  <c r="BA80" i="64"/>
  <c r="N106" i="66"/>
  <c r="E107" i="66"/>
  <c r="M107" i="66"/>
  <c r="AY66" i="64"/>
  <c r="BC70" i="64"/>
  <c r="AY73" i="64"/>
  <c r="BB75" i="64"/>
  <c r="AT81" i="64"/>
  <c r="AT91" i="64"/>
  <c r="BC94" i="64"/>
  <c r="BK105" i="64"/>
  <c r="AZ85" i="64"/>
  <c r="BJ61" i="64"/>
  <c r="AV67" i="64"/>
  <c r="AX69" i="64"/>
  <c r="G60" i="66"/>
  <c r="O60" i="66"/>
  <c r="F61" i="66"/>
  <c r="E62" i="66"/>
  <c r="M62" i="66"/>
  <c r="D63" i="66"/>
  <c r="C64" i="66"/>
  <c r="K64" i="66"/>
  <c r="B65" i="66"/>
  <c r="U65" i="66"/>
  <c r="I66" i="66"/>
  <c r="T66" i="66"/>
  <c r="S67" i="66"/>
  <c r="O92" i="66"/>
  <c r="F93" i="66"/>
  <c r="N93" i="66"/>
  <c r="E94" i="66"/>
  <c r="M94" i="66"/>
  <c r="D95" i="66"/>
  <c r="L95" i="66"/>
  <c r="C96" i="66"/>
  <c r="K96" i="66"/>
  <c r="B97" i="66"/>
  <c r="J97" i="66"/>
  <c r="U97" i="66"/>
  <c r="I98" i="66"/>
  <c r="T98" i="66"/>
  <c r="H99" i="66"/>
  <c r="S99" i="66"/>
  <c r="G100" i="66"/>
  <c r="O100" i="66"/>
  <c r="F101" i="66"/>
  <c r="N101" i="66"/>
  <c r="E102" i="66"/>
  <c r="M102" i="66"/>
  <c r="D103" i="66"/>
  <c r="L103" i="66"/>
  <c r="C104" i="66"/>
  <c r="K104" i="66"/>
  <c r="B105" i="66"/>
  <c r="J105" i="66"/>
  <c r="U105" i="66"/>
  <c r="I106" i="66"/>
  <c r="T106" i="66"/>
  <c r="H107" i="66"/>
  <c r="S107" i="66"/>
  <c r="Q83" i="67"/>
  <c r="R86" i="67"/>
  <c r="Q91" i="67"/>
  <c r="R94" i="67"/>
  <c r="Q99" i="67"/>
  <c r="R102" i="67"/>
  <c r="Q107" i="67"/>
  <c r="R107" i="67"/>
  <c r="BA69" i="64"/>
  <c r="AV72" i="64"/>
  <c r="AZ74" i="64"/>
  <c r="AZ76" i="64"/>
  <c r="AR77" i="64"/>
  <c r="BK84" i="64"/>
  <c r="BC86" i="64"/>
  <c r="AZ93" i="64"/>
  <c r="AV102" i="64"/>
  <c r="H78" i="66"/>
  <c r="M81" i="66"/>
  <c r="D82" i="66"/>
  <c r="I85" i="66"/>
  <c r="I93" i="66"/>
  <c r="N96" i="66"/>
  <c r="E97" i="66"/>
  <c r="H59" i="66"/>
  <c r="R60" i="67"/>
  <c r="Q65" i="67"/>
  <c r="R68" i="67"/>
  <c r="Q59" i="67"/>
  <c r="R62" i="67"/>
  <c r="Q67" i="67"/>
  <c r="AC68" i="67"/>
  <c r="R70" i="67"/>
  <c r="AJ73" i="67"/>
  <c r="Q75" i="67"/>
  <c r="AN76" i="67"/>
  <c r="R78" i="67"/>
  <c r="AO59" i="67"/>
  <c r="Q63" i="67"/>
  <c r="R66" i="67"/>
  <c r="Q60" i="67"/>
  <c r="R63" i="67"/>
  <c r="AD64" i="67"/>
  <c r="Q68" i="67"/>
  <c r="Q69" i="67"/>
  <c r="R72" i="67"/>
  <c r="Q77" i="67"/>
  <c r="R80" i="67"/>
  <c r="Q71" i="67"/>
  <c r="R74" i="67"/>
  <c r="Q79" i="67"/>
  <c r="R82" i="67"/>
  <c r="Q87" i="67"/>
  <c r="R71" i="67"/>
  <c r="Q76" i="67"/>
  <c r="R79" i="67"/>
  <c r="Q84" i="67"/>
  <c r="R87" i="67"/>
  <c r="W72" i="67"/>
  <c r="Q73" i="67"/>
  <c r="R76" i="67"/>
  <c r="Q85" i="67"/>
  <c r="AC86" i="67"/>
  <c r="R88" i="67"/>
  <c r="AB91" i="67"/>
  <c r="Q93" i="67"/>
  <c r="R96" i="67"/>
  <c r="Q101" i="67"/>
  <c r="R104" i="67"/>
  <c r="AC88" i="67"/>
  <c r="R90" i="67"/>
  <c r="Q95" i="67"/>
  <c r="R98" i="67"/>
  <c r="Q103" i="67"/>
  <c r="R106" i="67"/>
  <c r="Q92" i="67"/>
  <c r="R95" i="67"/>
  <c r="Q100" i="67"/>
  <c r="R103" i="67"/>
  <c r="Q81" i="67"/>
  <c r="R84" i="67"/>
  <c r="Q89" i="67"/>
  <c r="R92" i="67"/>
  <c r="AE96" i="67"/>
  <c r="Q97" i="67"/>
  <c r="R100" i="67"/>
  <c r="AE104" i="67"/>
  <c r="Q105" i="67"/>
  <c r="F59" i="66"/>
  <c r="N59" i="66"/>
  <c r="E60" i="66"/>
  <c r="M60" i="66"/>
  <c r="D61" i="66"/>
  <c r="L61" i="66"/>
  <c r="C62" i="66"/>
  <c r="K62" i="66"/>
  <c r="B63" i="66"/>
  <c r="J63" i="66"/>
  <c r="U63" i="66"/>
  <c r="I64" i="66"/>
  <c r="T64" i="66"/>
  <c r="H65" i="66"/>
  <c r="S65" i="66"/>
  <c r="G66" i="66"/>
  <c r="O66" i="66"/>
  <c r="F67" i="66"/>
  <c r="N67" i="66"/>
  <c r="E68" i="66"/>
  <c r="M68" i="66"/>
  <c r="D69" i="66"/>
  <c r="L69" i="66"/>
  <c r="C70" i="66"/>
  <c r="K70" i="66"/>
  <c r="B71" i="66"/>
  <c r="J71" i="66"/>
  <c r="U71" i="66"/>
  <c r="I72" i="66"/>
  <c r="T72" i="66"/>
  <c r="H73" i="66"/>
  <c r="S73" i="66"/>
  <c r="G74" i="66"/>
  <c r="O74" i="66"/>
  <c r="F75" i="66"/>
  <c r="N75" i="66"/>
  <c r="E76" i="66"/>
  <c r="M76" i="66"/>
  <c r="D77" i="66"/>
  <c r="L77" i="66"/>
  <c r="C78" i="66"/>
  <c r="K78" i="66"/>
  <c r="B79" i="66"/>
  <c r="J79" i="66"/>
  <c r="U79" i="66"/>
  <c r="I80" i="66"/>
  <c r="T80" i="66"/>
  <c r="H81" i="66"/>
  <c r="S81" i="66"/>
  <c r="G59" i="66"/>
  <c r="O59" i="66"/>
  <c r="F60" i="66"/>
  <c r="N60" i="66"/>
  <c r="E61" i="66"/>
  <c r="M61" i="66"/>
  <c r="D62" i="66"/>
  <c r="L62" i="66"/>
  <c r="C63" i="66"/>
  <c r="K63" i="66"/>
  <c r="B64" i="66"/>
  <c r="J64" i="66"/>
  <c r="U64" i="66"/>
  <c r="I65" i="66"/>
  <c r="T65" i="66"/>
  <c r="H66" i="66"/>
  <c r="S66" i="66"/>
  <c r="G67" i="66"/>
  <c r="O67" i="66"/>
  <c r="F68" i="66"/>
  <c r="N68" i="66"/>
  <c r="E69" i="66"/>
  <c r="M69" i="66"/>
  <c r="D70" i="66"/>
  <c r="L70" i="66"/>
  <c r="C71" i="66"/>
  <c r="K71" i="66"/>
  <c r="B72" i="66"/>
  <c r="J72" i="66"/>
  <c r="U72" i="66"/>
  <c r="I73" i="66"/>
  <c r="T73" i="66"/>
  <c r="H74" i="66"/>
  <c r="S74" i="66"/>
  <c r="G75" i="66"/>
  <c r="O75" i="66"/>
  <c r="F76" i="66"/>
  <c r="N76" i="66"/>
  <c r="E77" i="66"/>
  <c r="M77" i="66"/>
  <c r="D78" i="66"/>
  <c r="L78" i="66"/>
  <c r="C79" i="66"/>
  <c r="K79" i="66"/>
  <c r="B80" i="66"/>
  <c r="J80" i="66"/>
  <c r="U80" i="66"/>
  <c r="I81" i="66"/>
  <c r="T81" i="66"/>
  <c r="G68" i="66"/>
  <c r="O68" i="66"/>
  <c r="F69" i="66"/>
  <c r="N69" i="66"/>
  <c r="E70" i="66"/>
  <c r="M70" i="66"/>
  <c r="D71" i="66"/>
  <c r="L71" i="66"/>
  <c r="C72" i="66"/>
  <c r="K72" i="66"/>
  <c r="B73" i="66"/>
  <c r="J73" i="66"/>
  <c r="U73" i="66"/>
  <c r="I74" i="66"/>
  <c r="T74" i="66"/>
  <c r="H75" i="66"/>
  <c r="S75" i="66"/>
  <c r="G76" i="66"/>
  <c r="O76" i="66"/>
  <c r="F77" i="66"/>
  <c r="N77" i="66"/>
  <c r="E78" i="66"/>
  <c r="M78" i="66"/>
  <c r="D79" i="66"/>
  <c r="L79" i="66"/>
  <c r="C80" i="66"/>
  <c r="K80" i="66"/>
  <c r="B81" i="66"/>
  <c r="J81" i="66"/>
  <c r="U81" i="66"/>
  <c r="B59" i="66"/>
  <c r="J59" i="66"/>
  <c r="U59" i="66"/>
  <c r="I60" i="66"/>
  <c r="T60" i="66"/>
  <c r="H61" i="66"/>
  <c r="S61" i="66"/>
  <c r="G62" i="66"/>
  <c r="O62" i="66"/>
  <c r="F63" i="66"/>
  <c r="N63" i="66"/>
  <c r="E64" i="66"/>
  <c r="M64" i="66"/>
  <c r="D65" i="66"/>
  <c r="L65" i="66"/>
  <c r="C66" i="66"/>
  <c r="K66" i="66"/>
  <c r="B67" i="66"/>
  <c r="J67" i="66"/>
  <c r="U67" i="66"/>
  <c r="I68" i="66"/>
  <c r="T68" i="66"/>
  <c r="H69" i="66"/>
  <c r="S69" i="66"/>
  <c r="G70" i="66"/>
  <c r="O70" i="66"/>
  <c r="F71" i="66"/>
  <c r="N71" i="66"/>
  <c r="E72" i="66"/>
  <c r="M72" i="66"/>
  <c r="D73" i="66"/>
  <c r="L73" i="66"/>
  <c r="C74" i="66"/>
  <c r="K74" i="66"/>
  <c r="B75" i="66"/>
  <c r="J75" i="66"/>
  <c r="U75" i="66"/>
  <c r="I76" i="66"/>
  <c r="T76" i="66"/>
  <c r="H77" i="66"/>
  <c r="S77" i="66"/>
  <c r="G78" i="66"/>
  <c r="O78" i="66"/>
  <c r="F79" i="66"/>
  <c r="N79" i="66"/>
  <c r="E80" i="66"/>
  <c r="M80" i="66"/>
  <c r="D81" i="66"/>
  <c r="L81" i="66"/>
  <c r="C82" i="66"/>
  <c r="K82" i="66"/>
  <c r="B83" i="66"/>
  <c r="J83" i="66"/>
  <c r="U83" i="66"/>
  <c r="I84" i="66"/>
  <c r="T84" i="66"/>
  <c r="H85" i="66"/>
  <c r="S85" i="66"/>
  <c r="G86" i="66"/>
  <c r="O86" i="66"/>
  <c r="F87" i="66"/>
  <c r="N87" i="66"/>
  <c r="E88" i="66"/>
  <c r="M88" i="66"/>
  <c r="D89" i="66"/>
  <c r="L89" i="66"/>
  <c r="C90" i="66"/>
  <c r="K90" i="66"/>
  <c r="B91" i="66"/>
  <c r="J91" i="66"/>
  <c r="U91" i="66"/>
  <c r="I92" i="66"/>
  <c r="T92" i="66"/>
  <c r="H93" i="66"/>
  <c r="S93" i="66"/>
  <c r="G94" i="66"/>
  <c r="O94" i="66"/>
  <c r="F95" i="66"/>
  <c r="N95" i="66"/>
  <c r="E96" i="66"/>
  <c r="M96" i="66"/>
  <c r="D97" i="66"/>
  <c r="L97" i="66"/>
  <c r="C98" i="66"/>
  <c r="K98" i="66"/>
  <c r="B99" i="66"/>
  <c r="J99" i="66"/>
  <c r="U99" i="66"/>
  <c r="I100" i="66"/>
  <c r="T100" i="66"/>
  <c r="H101" i="66"/>
  <c r="S101" i="66"/>
  <c r="G102" i="66"/>
  <c r="O102" i="66"/>
  <c r="F103" i="66"/>
  <c r="N103" i="66"/>
  <c r="E104" i="66"/>
  <c r="M104" i="66"/>
  <c r="D105" i="66"/>
  <c r="L105" i="66"/>
  <c r="C106" i="66"/>
  <c r="K106" i="66"/>
  <c r="B107" i="66"/>
  <c r="J107" i="66"/>
  <c r="U107" i="66"/>
  <c r="T85" i="66"/>
  <c r="U100" i="66"/>
  <c r="C59" i="66"/>
  <c r="K59" i="66"/>
  <c r="B60" i="66"/>
  <c r="J60" i="66"/>
  <c r="U60" i="66"/>
  <c r="I61" i="66"/>
  <c r="T61" i="66"/>
  <c r="H62" i="66"/>
  <c r="S62" i="66"/>
  <c r="G63" i="66"/>
  <c r="O63" i="66"/>
  <c r="F64" i="66"/>
  <c r="N64" i="66"/>
  <c r="E65" i="66"/>
  <c r="M65" i="66"/>
  <c r="D66" i="66"/>
  <c r="L66" i="66"/>
  <c r="C67" i="66"/>
  <c r="K67" i="66"/>
  <c r="B68" i="66"/>
  <c r="J68" i="66"/>
  <c r="U68" i="66"/>
  <c r="I69" i="66"/>
  <c r="T69" i="66"/>
  <c r="G71" i="66"/>
  <c r="O71" i="66"/>
  <c r="F72" i="66"/>
  <c r="N72" i="66"/>
  <c r="E73" i="66"/>
  <c r="M73" i="66"/>
  <c r="C75" i="66"/>
  <c r="K75" i="66"/>
  <c r="B76" i="66"/>
  <c r="J76" i="66"/>
  <c r="U76" i="66"/>
  <c r="I77" i="66"/>
  <c r="S78" i="66"/>
  <c r="G79" i="66"/>
  <c r="O79" i="66"/>
  <c r="F80" i="66"/>
  <c r="N80" i="66"/>
  <c r="E81" i="66"/>
  <c r="L82" i="66"/>
  <c r="C83" i="66"/>
  <c r="K83" i="66"/>
  <c r="B84" i="66"/>
  <c r="J84" i="66"/>
  <c r="U84" i="66"/>
  <c r="H86" i="66"/>
  <c r="S86" i="66"/>
  <c r="G87" i="66"/>
  <c r="O87" i="66"/>
  <c r="F88" i="66"/>
  <c r="N88" i="66"/>
  <c r="D90" i="66"/>
  <c r="L90" i="66"/>
  <c r="C91" i="66"/>
  <c r="K91" i="66"/>
  <c r="B92" i="66"/>
  <c r="J92" i="66"/>
  <c r="T93" i="66"/>
  <c r="H94" i="66"/>
  <c r="S94" i="66"/>
  <c r="G95" i="66"/>
  <c r="O95" i="66"/>
  <c r="F96" i="66"/>
  <c r="M97" i="66"/>
  <c r="D98" i="66"/>
  <c r="L98" i="66"/>
  <c r="C99" i="66"/>
  <c r="K99" i="66"/>
  <c r="B100" i="66"/>
  <c r="I101" i="66"/>
  <c r="T101" i="66"/>
  <c r="H102" i="66"/>
  <c r="S102" i="66"/>
  <c r="G103" i="66"/>
  <c r="O103" i="66"/>
  <c r="E105" i="66"/>
  <c r="M105" i="66"/>
  <c r="D106" i="66"/>
  <c r="L106" i="66"/>
  <c r="C107" i="66"/>
  <c r="K107" i="66"/>
  <c r="E89" i="66"/>
  <c r="F104" i="66"/>
  <c r="D59" i="66"/>
  <c r="L59" i="66"/>
  <c r="C60" i="66"/>
  <c r="K60" i="66"/>
  <c r="B61" i="66"/>
  <c r="J61" i="66"/>
  <c r="U61" i="66"/>
  <c r="I62" i="66"/>
  <c r="T62" i="66"/>
  <c r="H63" i="66"/>
  <c r="S63" i="66"/>
  <c r="G64" i="66"/>
  <c r="O64" i="66"/>
  <c r="F65" i="66"/>
  <c r="N65" i="66"/>
  <c r="E66" i="66"/>
  <c r="M66" i="66"/>
  <c r="D67" i="66"/>
  <c r="L67" i="66"/>
  <c r="C68" i="66"/>
  <c r="K68" i="66"/>
  <c r="B69" i="66"/>
  <c r="J69" i="66"/>
  <c r="U69" i="66"/>
  <c r="I70" i="66"/>
  <c r="T70" i="66"/>
  <c r="H71" i="66"/>
  <c r="S71" i="66"/>
  <c r="G72" i="66"/>
  <c r="O72" i="66"/>
  <c r="F73" i="66"/>
  <c r="N73" i="66"/>
  <c r="E74" i="66"/>
  <c r="M74" i="66"/>
  <c r="L75" i="66"/>
  <c r="N81" i="66"/>
  <c r="M89" i="66"/>
  <c r="N104" i="66"/>
  <c r="E82" i="66"/>
  <c r="M82" i="66"/>
  <c r="D83" i="66"/>
  <c r="L83" i="66"/>
  <c r="C84" i="66"/>
  <c r="K84" i="66"/>
  <c r="B85" i="66"/>
  <c r="J85" i="66"/>
  <c r="U85" i="66"/>
  <c r="I86" i="66"/>
  <c r="T86" i="66"/>
  <c r="H87" i="66"/>
  <c r="S87" i="66"/>
  <c r="G88" i="66"/>
  <c r="O88" i="66"/>
  <c r="F89" i="66"/>
  <c r="N89" i="66"/>
  <c r="E90" i="66"/>
  <c r="M90" i="66"/>
  <c r="D91" i="66"/>
  <c r="L91" i="66"/>
  <c r="C92" i="66"/>
  <c r="K92" i="66"/>
  <c r="B93" i="66"/>
  <c r="J93" i="66"/>
  <c r="U93" i="66"/>
  <c r="I94" i="66"/>
  <c r="T94" i="66"/>
  <c r="H95" i="66"/>
  <c r="S95" i="66"/>
  <c r="G96" i="66"/>
  <c r="O96" i="66"/>
  <c r="F97" i="66"/>
  <c r="N97" i="66"/>
  <c r="E98" i="66"/>
  <c r="M98" i="66"/>
  <c r="D99" i="66"/>
  <c r="L99" i="66"/>
  <c r="C100" i="66"/>
  <c r="K100" i="66"/>
  <c r="B101" i="66"/>
  <c r="J101" i="66"/>
  <c r="U101" i="66"/>
  <c r="I102" i="66"/>
  <c r="T102" i="66"/>
  <c r="H103" i="66"/>
  <c r="S103" i="66"/>
  <c r="G104" i="66"/>
  <c r="O104" i="66"/>
  <c r="F105" i="66"/>
  <c r="N105" i="66"/>
  <c r="E106" i="66"/>
  <c r="M106" i="66"/>
  <c r="D107" i="66"/>
  <c r="L107" i="66"/>
  <c r="F82" i="66"/>
  <c r="N82" i="66"/>
  <c r="E83" i="66"/>
  <c r="M83" i="66"/>
  <c r="D84" i="66"/>
  <c r="L84" i="66"/>
  <c r="C85" i="66"/>
  <c r="K85" i="66"/>
  <c r="B86" i="66"/>
  <c r="J86" i="66"/>
  <c r="U86" i="66"/>
  <c r="I87" i="66"/>
  <c r="T87" i="66"/>
  <c r="H88" i="66"/>
  <c r="S88" i="66"/>
  <c r="G89" i="66"/>
  <c r="O89" i="66"/>
  <c r="F90" i="66"/>
  <c r="N90" i="66"/>
  <c r="E91" i="66"/>
  <c r="M91" i="66"/>
  <c r="G82" i="66"/>
  <c r="O82" i="66"/>
  <c r="F83" i="66"/>
  <c r="N83" i="66"/>
  <c r="E84" i="66"/>
  <c r="M84" i="66"/>
  <c r="D85" i="66"/>
  <c r="L85" i="66"/>
  <c r="C86" i="66"/>
  <c r="K86" i="66"/>
  <c r="B87" i="66"/>
  <c r="J87" i="66"/>
  <c r="U87" i="66"/>
  <c r="I88" i="66"/>
  <c r="T88" i="66"/>
  <c r="H89" i="66"/>
  <c r="S89" i="66"/>
  <c r="G90" i="66"/>
  <c r="O90" i="66"/>
  <c r="F91" i="66"/>
  <c r="N91" i="66"/>
  <c r="E92" i="66"/>
  <c r="M92" i="66"/>
  <c r="D93" i="66"/>
  <c r="L93" i="66"/>
  <c r="C94" i="66"/>
  <c r="K94" i="66"/>
  <c r="B95" i="66"/>
  <c r="J95" i="66"/>
  <c r="U95" i="66"/>
  <c r="I96" i="66"/>
  <c r="T96" i="66"/>
  <c r="H97" i="66"/>
  <c r="S97" i="66"/>
  <c r="G98" i="66"/>
  <c r="O98" i="66"/>
  <c r="F99" i="66"/>
  <c r="N99" i="66"/>
  <c r="E100" i="66"/>
  <c r="M100" i="66"/>
  <c r="D101" i="66"/>
  <c r="L101" i="66"/>
  <c r="C102" i="66"/>
  <c r="K102" i="66"/>
  <c r="B103" i="66"/>
  <c r="J103" i="66"/>
  <c r="U103" i="66"/>
  <c r="I104" i="66"/>
  <c r="T104" i="66"/>
  <c r="H105" i="66"/>
  <c r="S105" i="66"/>
  <c r="G106" i="66"/>
  <c r="O106" i="66"/>
  <c r="F107" i="66"/>
  <c r="N107" i="66"/>
  <c r="H82" i="66"/>
  <c r="S82" i="66"/>
  <c r="G83" i="66"/>
  <c r="O83" i="66"/>
  <c r="F84" i="66"/>
  <c r="N84" i="66"/>
  <c r="E85" i="66"/>
  <c r="M85" i="66"/>
  <c r="D86" i="66"/>
  <c r="L86" i="66"/>
  <c r="C87" i="66"/>
  <c r="K87" i="66"/>
  <c r="B88" i="66"/>
  <c r="J88" i="66"/>
  <c r="U88" i="66"/>
  <c r="I89" i="66"/>
  <c r="T89" i="66"/>
  <c r="H90" i="66"/>
  <c r="S90" i="66"/>
  <c r="G91" i="66"/>
  <c r="O91" i="66"/>
  <c r="F92" i="66"/>
  <c r="N92" i="66"/>
  <c r="E93" i="66"/>
  <c r="M93" i="66"/>
  <c r="D94" i="66"/>
  <c r="L94" i="66"/>
  <c r="C95" i="66"/>
  <c r="K95" i="66"/>
  <c r="B96" i="66"/>
  <c r="J96" i="66"/>
  <c r="U96" i="66"/>
  <c r="I97" i="66"/>
  <c r="T97" i="66"/>
  <c r="H98" i="66"/>
  <c r="S98" i="66"/>
  <c r="G99" i="66"/>
  <c r="O99" i="66"/>
  <c r="F100" i="66"/>
  <c r="N100" i="66"/>
  <c r="E101" i="66"/>
  <c r="M101" i="66"/>
  <c r="D102" i="66"/>
  <c r="L102" i="66"/>
  <c r="C103" i="66"/>
  <c r="K103" i="66"/>
  <c r="B104" i="66"/>
  <c r="J104" i="66"/>
  <c r="U104" i="66"/>
  <c r="I105" i="66"/>
  <c r="T105" i="66"/>
  <c r="H106" i="66"/>
  <c r="S106" i="66"/>
  <c r="G107" i="66"/>
  <c r="O107" i="66"/>
  <c r="I82" i="66"/>
  <c r="T82" i="66"/>
  <c r="H83" i="66"/>
  <c r="S83" i="66"/>
  <c r="G84" i="66"/>
  <c r="O84" i="66"/>
  <c r="F85" i="66"/>
  <c r="N85" i="66"/>
  <c r="E86" i="66"/>
  <c r="M86" i="66"/>
  <c r="D87" i="66"/>
  <c r="L87" i="66"/>
  <c r="C88" i="66"/>
  <c r="K88" i="66"/>
  <c r="B89" i="66"/>
  <c r="J89" i="66"/>
  <c r="U89" i="66"/>
  <c r="I90" i="66"/>
  <c r="T90" i="66"/>
  <c r="H91" i="66"/>
  <c r="S91" i="66"/>
  <c r="G92" i="66"/>
  <c r="E68" i="65"/>
  <c r="M68" i="65"/>
  <c r="D69" i="65"/>
  <c r="L69" i="65"/>
  <c r="C70" i="65"/>
  <c r="K70" i="65"/>
  <c r="B71" i="65"/>
  <c r="J71" i="65"/>
  <c r="U71" i="65"/>
  <c r="I72" i="65"/>
  <c r="T72" i="65"/>
  <c r="H73" i="65"/>
  <c r="S73" i="65"/>
  <c r="G74" i="65"/>
  <c r="O74" i="65"/>
  <c r="F75" i="65"/>
  <c r="N75" i="65"/>
  <c r="E76" i="65"/>
  <c r="M76" i="65"/>
  <c r="D77" i="65"/>
  <c r="L77" i="65"/>
  <c r="C78" i="65"/>
  <c r="K78" i="65"/>
  <c r="B79" i="65"/>
  <c r="J79" i="65"/>
  <c r="U79" i="65"/>
  <c r="I80" i="65"/>
  <c r="T80" i="65"/>
  <c r="H81" i="65"/>
  <c r="S81" i="65"/>
  <c r="G82" i="65"/>
  <c r="O82" i="65"/>
  <c r="F83" i="65"/>
  <c r="N83" i="65"/>
  <c r="E84" i="65"/>
  <c r="M84" i="65"/>
  <c r="D85" i="65"/>
  <c r="L85" i="65"/>
  <c r="C86" i="65"/>
  <c r="K86" i="65"/>
  <c r="B87" i="65"/>
  <c r="J87" i="65"/>
  <c r="H59" i="65"/>
  <c r="S59" i="65"/>
  <c r="G60" i="65"/>
  <c r="O60" i="65"/>
  <c r="F61" i="65"/>
  <c r="N61" i="65"/>
  <c r="E62" i="65"/>
  <c r="M62" i="65"/>
  <c r="D63" i="65"/>
  <c r="L63" i="65"/>
  <c r="C64" i="65"/>
  <c r="K64" i="65"/>
  <c r="B65" i="65"/>
  <c r="J65" i="65"/>
  <c r="U65" i="65"/>
  <c r="I66" i="65"/>
  <c r="T66" i="65"/>
  <c r="H67" i="65"/>
  <c r="S67" i="65"/>
  <c r="G68" i="65"/>
  <c r="O68" i="65"/>
  <c r="F69" i="65"/>
  <c r="N69" i="65"/>
  <c r="E70" i="65"/>
  <c r="M70" i="65"/>
  <c r="D71" i="65"/>
  <c r="L71" i="65"/>
  <c r="C72" i="65"/>
  <c r="K72" i="65"/>
  <c r="B73" i="65"/>
  <c r="J73" i="65"/>
  <c r="U73" i="65"/>
  <c r="I74" i="65"/>
  <c r="T74" i="65"/>
  <c r="H75" i="65"/>
  <c r="S75" i="65"/>
  <c r="G76" i="65"/>
  <c r="O76" i="65"/>
  <c r="F77" i="65"/>
  <c r="N77" i="65"/>
  <c r="E78" i="65"/>
  <c r="M78" i="65"/>
  <c r="D79" i="65"/>
  <c r="L79" i="65"/>
  <c r="C80" i="65"/>
  <c r="K80" i="65"/>
  <c r="B81" i="65"/>
  <c r="J81" i="65"/>
  <c r="U81" i="65"/>
  <c r="I82" i="65"/>
  <c r="T82" i="65"/>
  <c r="H83" i="65"/>
  <c r="S83" i="65"/>
  <c r="G84" i="65"/>
  <c r="O84" i="65"/>
  <c r="F85" i="65"/>
  <c r="N85" i="65"/>
  <c r="E86" i="65"/>
  <c r="M86" i="65"/>
  <c r="G89" i="65"/>
  <c r="I59" i="65"/>
  <c r="T59" i="65"/>
  <c r="H60" i="65"/>
  <c r="S60" i="65"/>
  <c r="G61" i="65"/>
  <c r="O61" i="65"/>
  <c r="F62" i="65"/>
  <c r="N62" i="65"/>
  <c r="E63" i="65"/>
  <c r="M63" i="65"/>
  <c r="D64" i="65"/>
  <c r="L64" i="65"/>
  <c r="C65" i="65"/>
  <c r="K65" i="65"/>
  <c r="B66" i="65"/>
  <c r="J66" i="65"/>
  <c r="U66" i="65"/>
  <c r="I67" i="65"/>
  <c r="T67" i="65"/>
  <c r="H68" i="65"/>
  <c r="S68" i="65"/>
  <c r="G69" i="65"/>
  <c r="O69" i="65"/>
  <c r="F70" i="65"/>
  <c r="N70" i="65"/>
  <c r="E71" i="65"/>
  <c r="M71" i="65"/>
  <c r="D72" i="65"/>
  <c r="L72" i="65"/>
  <c r="C73" i="65"/>
  <c r="K73" i="65"/>
  <c r="B74" i="65"/>
  <c r="J74" i="65"/>
  <c r="U74" i="65"/>
  <c r="I75" i="65"/>
  <c r="T75" i="65"/>
  <c r="H76" i="65"/>
  <c r="S76" i="65"/>
  <c r="G77" i="65"/>
  <c r="O77" i="65"/>
  <c r="F78" i="65"/>
  <c r="N78" i="65"/>
  <c r="E79" i="65"/>
  <c r="M79" i="65"/>
  <c r="D80" i="65"/>
  <c r="L80" i="65"/>
  <c r="C81" i="65"/>
  <c r="K81" i="65"/>
  <c r="B82" i="65"/>
  <c r="J82" i="65"/>
  <c r="U82" i="65"/>
  <c r="I83" i="65"/>
  <c r="T83" i="65"/>
  <c r="H84" i="65"/>
  <c r="S84" i="65"/>
  <c r="G85" i="65"/>
  <c r="O85" i="65"/>
  <c r="F86" i="65"/>
  <c r="N86" i="65"/>
  <c r="B59" i="65"/>
  <c r="J59" i="65"/>
  <c r="U59" i="65"/>
  <c r="I60" i="65"/>
  <c r="T60" i="65"/>
  <c r="H61" i="65"/>
  <c r="S61" i="65"/>
  <c r="G62" i="65"/>
  <c r="O62" i="65"/>
  <c r="F63" i="65"/>
  <c r="N63" i="65"/>
  <c r="E64" i="65"/>
  <c r="M64" i="65"/>
  <c r="D65" i="65"/>
  <c r="L65" i="65"/>
  <c r="C66" i="65"/>
  <c r="K66" i="65"/>
  <c r="B67" i="65"/>
  <c r="J67" i="65"/>
  <c r="U67" i="65"/>
  <c r="I68" i="65"/>
  <c r="T68" i="65"/>
  <c r="H69" i="65"/>
  <c r="S69" i="65"/>
  <c r="G70" i="65"/>
  <c r="O70" i="65"/>
  <c r="F71" i="65"/>
  <c r="N71" i="65"/>
  <c r="E72" i="65"/>
  <c r="M72" i="65"/>
  <c r="D73" i="65"/>
  <c r="L73" i="65"/>
  <c r="C74" i="65"/>
  <c r="K74" i="65"/>
  <c r="B75" i="65"/>
  <c r="J75" i="65"/>
  <c r="U75" i="65"/>
  <c r="I76" i="65"/>
  <c r="T76" i="65"/>
  <c r="H77" i="65"/>
  <c r="S77" i="65"/>
  <c r="G78" i="65"/>
  <c r="O78" i="65"/>
  <c r="F79" i="65"/>
  <c r="N79" i="65"/>
  <c r="E80" i="65"/>
  <c r="M80" i="65"/>
  <c r="D81" i="65"/>
  <c r="L81" i="65"/>
  <c r="C82" i="65"/>
  <c r="K82" i="65"/>
  <c r="B83" i="65"/>
  <c r="J83" i="65"/>
  <c r="U83" i="65"/>
  <c r="I84" i="65"/>
  <c r="T84" i="65"/>
  <c r="H85" i="65"/>
  <c r="S85" i="65"/>
  <c r="G86" i="65"/>
  <c r="O86" i="65"/>
  <c r="C59" i="65"/>
  <c r="K59" i="65"/>
  <c r="B60" i="65"/>
  <c r="J60" i="65"/>
  <c r="U60" i="65"/>
  <c r="I61" i="65"/>
  <c r="T61" i="65"/>
  <c r="H62" i="65"/>
  <c r="S62" i="65"/>
  <c r="G63" i="65"/>
  <c r="O63" i="65"/>
  <c r="F64" i="65"/>
  <c r="N64" i="65"/>
  <c r="E65" i="65"/>
  <c r="M65" i="65"/>
  <c r="D66" i="65"/>
  <c r="L66" i="65"/>
  <c r="C67" i="65"/>
  <c r="K67" i="65"/>
  <c r="B68" i="65"/>
  <c r="U68" i="65"/>
  <c r="I69" i="65"/>
  <c r="T69" i="65"/>
  <c r="S70" i="65"/>
  <c r="G71" i="65"/>
  <c r="O71" i="65"/>
  <c r="N72" i="65"/>
  <c r="E73" i="65"/>
  <c r="M73" i="65"/>
  <c r="L74" i="65"/>
  <c r="C75" i="65"/>
  <c r="K75" i="65"/>
  <c r="J76" i="65"/>
  <c r="U76" i="65"/>
  <c r="I77" i="65"/>
  <c r="D59" i="65"/>
  <c r="L59" i="65"/>
  <c r="C60" i="65"/>
  <c r="K60" i="65"/>
  <c r="B61" i="65"/>
  <c r="J61" i="65"/>
  <c r="U61" i="65"/>
  <c r="I62" i="65"/>
  <c r="T62" i="65"/>
  <c r="H63" i="65"/>
  <c r="S63" i="65"/>
  <c r="G64" i="65"/>
  <c r="O64" i="65"/>
  <c r="F65" i="65"/>
  <c r="N65" i="65"/>
  <c r="E66" i="65"/>
  <c r="M66" i="65"/>
  <c r="D67" i="65"/>
  <c r="L67" i="65"/>
  <c r="C68" i="65"/>
  <c r="K68" i="65"/>
  <c r="B69" i="65"/>
  <c r="J69" i="65"/>
  <c r="U69" i="65"/>
  <c r="I70" i="65"/>
  <c r="T70" i="65"/>
  <c r="H71" i="65"/>
  <c r="S71" i="65"/>
  <c r="G72" i="65"/>
  <c r="O72" i="65"/>
  <c r="F73" i="65"/>
  <c r="N73" i="65"/>
  <c r="E74" i="65"/>
  <c r="M74" i="65"/>
  <c r="D75" i="65"/>
  <c r="L75" i="65"/>
  <c r="C76" i="65"/>
  <c r="K76" i="65"/>
  <c r="B77" i="65"/>
  <c r="J77" i="65"/>
  <c r="U77" i="65"/>
  <c r="I78" i="65"/>
  <c r="T78" i="65"/>
  <c r="H79" i="65"/>
  <c r="S79" i="65"/>
  <c r="G80" i="65"/>
  <c r="O80" i="65"/>
  <c r="F81" i="65"/>
  <c r="N81" i="65"/>
  <c r="E82" i="65"/>
  <c r="M82" i="65"/>
  <c r="D83" i="65"/>
  <c r="L83" i="65"/>
  <c r="C84" i="65"/>
  <c r="K84" i="65"/>
  <c r="B85" i="65"/>
  <c r="J85" i="65"/>
  <c r="U85" i="65"/>
  <c r="I86" i="65"/>
  <c r="T86" i="65"/>
  <c r="H87" i="65"/>
  <c r="D87" i="65"/>
  <c r="L87" i="65"/>
  <c r="C88" i="65"/>
  <c r="K88" i="65"/>
  <c r="B89" i="65"/>
  <c r="J89" i="65"/>
  <c r="U89" i="65"/>
  <c r="I90" i="65"/>
  <c r="T90" i="65"/>
  <c r="H91" i="65"/>
  <c r="S91" i="65"/>
  <c r="G92" i="65"/>
  <c r="O92" i="65"/>
  <c r="F93" i="65"/>
  <c r="N93" i="65"/>
  <c r="E94" i="65"/>
  <c r="M94" i="65"/>
  <c r="D95" i="65"/>
  <c r="L95" i="65"/>
  <c r="C96" i="65"/>
  <c r="K96" i="65"/>
  <c r="B97" i="65"/>
  <c r="J97" i="65"/>
  <c r="U97" i="65"/>
  <c r="I98" i="65"/>
  <c r="T98" i="65"/>
  <c r="H99" i="65"/>
  <c r="S99" i="65"/>
  <c r="G100" i="65"/>
  <c r="O100" i="65"/>
  <c r="F101" i="65"/>
  <c r="N101" i="65"/>
  <c r="E102" i="65"/>
  <c r="M102" i="65"/>
  <c r="D103" i="65"/>
  <c r="L103" i="65"/>
  <c r="C104" i="65"/>
  <c r="K104" i="65"/>
  <c r="B105" i="65"/>
  <c r="J105" i="65"/>
  <c r="U105" i="65"/>
  <c r="I106" i="65"/>
  <c r="T106" i="65"/>
  <c r="H107" i="65"/>
  <c r="S107" i="65"/>
  <c r="E87" i="65"/>
  <c r="M87" i="65"/>
  <c r="D88" i="65"/>
  <c r="L88" i="65"/>
  <c r="C89" i="65"/>
  <c r="K89" i="65"/>
  <c r="B90" i="65"/>
  <c r="J90" i="65"/>
  <c r="U90" i="65"/>
  <c r="I91" i="65"/>
  <c r="T91" i="65"/>
  <c r="H92" i="65"/>
  <c r="S92" i="65"/>
  <c r="G93" i="65"/>
  <c r="O93" i="65"/>
  <c r="F94" i="65"/>
  <c r="N94" i="65"/>
  <c r="E95" i="65"/>
  <c r="M95" i="65"/>
  <c r="D96" i="65"/>
  <c r="L96" i="65"/>
  <c r="C97" i="65"/>
  <c r="K97" i="65"/>
  <c r="B98" i="65"/>
  <c r="J98" i="65"/>
  <c r="U98" i="65"/>
  <c r="I99" i="65"/>
  <c r="T99" i="65"/>
  <c r="H100" i="65"/>
  <c r="S100" i="65"/>
  <c r="G101" i="65"/>
  <c r="O101" i="65"/>
  <c r="F102" i="65"/>
  <c r="N102" i="65"/>
  <c r="E103" i="65"/>
  <c r="M103" i="65"/>
  <c r="D104" i="65"/>
  <c r="L104" i="65"/>
  <c r="C105" i="65"/>
  <c r="K105" i="65"/>
  <c r="B106" i="65"/>
  <c r="J106" i="65"/>
  <c r="U106" i="65"/>
  <c r="I107" i="65"/>
  <c r="T107" i="65"/>
  <c r="F87" i="65"/>
  <c r="N87" i="65"/>
  <c r="E88" i="65"/>
  <c r="M88" i="65"/>
  <c r="D89" i="65"/>
  <c r="L89" i="65"/>
  <c r="C90" i="65"/>
  <c r="K90" i="65"/>
  <c r="B91" i="65"/>
  <c r="J91" i="65"/>
  <c r="U91" i="65"/>
  <c r="I92" i="65"/>
  <c r="T92" i="65"/>
  <c r="H93" i="65"/>
  <c r="S93" i="65"/>
  <c r="G94" i="65"/>
  <c r="O94" i="65"/>
  <c r="F95" i="65"/>
  <c r="N95" i="65"/>
  <c r="E96" i="65"/>
  <c r="M96" i="65"/>
  <c r="D97" i="65"/>
  <c r="L97" i="65"/>
  <c r="C98" i="65"/>
  <c r="K98" i="65"/>
  <c r="B99" i="65"/>
  <c r="J99" i="65"/>
  <c r="U99" i="65"/>
  <c r="I100" i="65"/>
  <c r="T100" i="65"/>
  <c r="H101" i="65"/>
  <c r="S101" i="65"/>
  <c r="G102" i="65"/>
  <c r="O102" i="65"/>
  <c r="F103" i="65"/>
  <c r="N103" i="65"/>
  <c r="E104" i="65"/>
  <c r="M104" i="65"/>
  <c r="D105" i="65"/>
  <c r="L105" i="65"/>
  <c r="C106" i="65"/>
  <c r="K106" i="65"/>
  <c r="B107" i="65"/>
  <c r="J107" i="65"/>
  <c r="U107" i="65"/>
  <c r="O103" i="65"/>
  <c r="BE59" i="64"/>
  <c r="BJ59" i="64"/>
  <c r="AY59" i="64"/>
  <c r="BJ60" i="64"/>
  <c r="BK63" i="64"/>
  <c r="BI65" i="64"/>
  <c r="AY67" i="64"/>
  <c r="BJ68" i="64"/>
  <c r="B71" i="64"/>
  <c r="AR19" i="64"/>
  <c r="AR72" i="64" s="1"/>
  <c r="J71" i="64"/>
  <c r="AZ19" i="64"/>
  <c r="AZ72" i="64" s="1"/>
  <c r="U71" i="64"/>
  <c r="BK19" i="64"/>
  <c r="BK71" i="64" s="1"/>
  <c r="E72" i="64"/>
  <c r="AU20" i="64"/>
  <c r="M72" i="64"/>
  <c r="BC20" i="64"/>
  <c r="BC72" i="64" s="1"/>
  <c r="I76" i="64"/>
  <c r="AY24" i="64"/>
  <c r="AY77" i="64" s="1"/>
  <c r="T76" i="64"/>
  <c r="BJ24" i="64"/>
  <c r="BJ76" i="64" s="1"/>
  <c r="AU26" i="64"/>
  <c r="AU78" i="64" s="1"/>
  <c r="C82" i="64"/>
  <c r="AS30" i="64"/>
  <c r="K82" i="64"/>
  <c r="BA30" i="64"/>
  <c r="H89" i="64"/>
  <c r="AX37" i="64"/>
  <c r="AX90" i="64" s="1"/>
  <c r="S89" i="64"/>
  <c r="BI37" i="64"/>
  <c r="BI89" i="64" s="1"/>
  <c r="T90" i="64"/>
  <c r="BJ38" i="64"/>
  <c r="BJ90" i="64" s="1"/>
  <c r="T95" i="64"/>
  <c r="BJ43" i="64"/>
  <c r="BJ95" i="64" s="1"/>
  <c r="E96" i="64"/>
  <c r="AU44" i="64"/>
  <c r="M96" i="64"/>
  <c r="BC44" i="64"/>
  <c r="BC97" i="64" s="1"/>
  <c r="H97" i="64"/>
  <c r="AX45" i="64"/>
  <c r="AX98" i="64" s="1"/>
  <c r="S97" i="64"/>
  <c r="BI45" i="64"/>
  <c r="BI97" i="64" s="1"/>
  <c r="U98" i="64"/>
  <c r="BK46" i="64"/>
  <c r="BK98" i="64" s="1"/>
  <c r="F99" i="64"/>
  <c r="AV47" i="64"/>
  <c r="AV99" i="64" s="1"/>
  <c r="N99" i="64"/>
  <c r="BD47" i="64"/>
  <c r="BD99" i="64" s="1"/>
  <c r="D101" i="64"/>
  <c r="AT49" i="64"/>
  <c r="AT101" i="64" s="1"/>
  <c r="L101" i="64"/>
  <c r="BB49" i="64"/>
  <c r="BB101" i="64" s="1"/>
  <c r="G102" i="64"/>
  <c r="AW50" i="64"/>
  <c r="AW102" i="64" s="1"/>
  <c r="O102" i="64"/>
  <c r="BE50" i="64"/>
  <c r="BE102" i="64" s="1"/>
  <c r="AR7" i="64"/>
  <c r="AZ7" i="64"/>
  <c r="AZ59" i="64" s="1"/>
  <c r="AU8" i="64"/>
  <c r="AU60" i="64" s="1"/>
  <c r="BC8" i="64"/>
  <c r="BC60" i="64" s="1"/>
  <c r="AX9" i="64"/>
  <c r="AX61" i="64" s="1"/>
  <c r="AS10" i="64"/>
  <c r="AS62" i="64" s="1"/>
  <c r="BA10" i="64"/>
  <c r="BA62" i="64" s="1"/>
  <c r="AV11" i="64"/>
  <c r="AV63" i="64" s="1"/>
  <c r="BD11" i="64"/>
  <c r="BD63" i="64" s="1"/>
  <c r="AY12" i="64"/>
  <c r="AY64" i="64" s="1"/>
  <c r="AT13" i="64"/>
  <c r="AT65" i="64" s="1"/>
  <c r="BB13" i="64"/>
  <c r="BB65" i="64" s="1"/>
  <c r="AW14" i="64"/>
  <c r="AW66" i="64" s="1"/>
  <c r="BE14" i="64"/>
  <c r="BE66" i="64" s="1"/>
  <c r="AR15" i="64"/>
  <c r="AR67" i="64" s="1"/>
  <c r="AZ15" i="64"/>
  <c r="AZ67" i="64" s="1"/>
  <c r="AU16" i="64"/>
  <c r="AU68" i="64" s="1"/>
  <c r="BC16" i="64"/>
  <c r="BC68" i="64" s="1"/>
  <c r="BJ17" i="64"/>
  <c r="BJ69" i="64" s="1"/>
  <c r="T69" i="64"/>
  <c r="AS71" i="64"/>
  <c r="S74" i="64"/>
  <c r="BI22" i="64"/>
  <c r="D77" i="64"/>
  <c r="AT25" i="64"/>
  <c r="L77" i="64"/>
  <c r="BB25" i="64"/>
  <c r="BB78" i="64" s="1"/>
  <c r="AS25" i="64"/>
  <c r="AS78" i="64" s="1"/>
  <c r="AV26" i="64"/>
  <c r="AV79" i="64" s="1"/>
  <c r="U80" i="64"/>
  <c r="BK28" i="64"/>
  <c r="BK81" i="64" s="1"/>
  <c r="T85" i="64"/>
  <c r="BJ33" i="64"/>
  <c r="BJ86" i="64" s="1"/>
  <c r="AT34" i="64"/>
  <c r="U90" i="64"/>
  <c r="BK38" i="64"/>
  <c r="BK90" i="64" s="1"/>
  <c r="F91" i="64"/>
  <c r="AV39" i="64"/>
  <c r="N91" i="64"/>
  <c r="BD39" i="64"/>
  <c r="BD92" i="64" s="1"/>
  <c r="AU39" i="64"/>
  <c r="AU92" i="64" s="1"/>
  <c r="B95" i="64"/>
  <c r="AR43" i="64"/>
  <c r="AR96" i="64" s="1"/>
  <c r="J95" i="64"/>
  <c r="AZ43" i="64"/>
  <c r="AZ96" i="64" s="1"/>
  <c r="U95" i="64"/>
  <c r="BK43" i="64"/>
  <c r="BK95" i="64" s="1"/>
  <c r="C98" i="64"/>
  <c r="AS46" i="64"/>
  <c r="AS99" i="64" s="1"/>
  <c r="K98" i="64"/>
  <c r="BA46" i="64"/>
  <c r="BA99" i="64" s="1"/>
  <c r="AR46" i="64"/>
  <c r="AR99" i="64" s="1"/>
  <c r="I100" i="64"/>
  <c r="AY48" i="64"/>
  <c r="AY100" i="64" s="1"/>
  <c r="T100" i="64"/>
  <c r="BJ48" i="64"/>
  <c r="BJ100" i="64" s="1"/>
  <c r="H103" i="64"/>
  <c r="AX51" i="64"/>
  <c r="S103" i="64"/>
  <c r="BI51" i="64"/>
  <c r="BI103" i="64" s="1"/>
  <c r="G107" i="64"/>
  <c r="AW55" i="64"/>
  <c r="AW108" i="64" s="1"/>
  <c r="O107" i="64"/>
  <c r="BE55" i="64"/>
  <c r="BE108" i="64" s="1"/>
  <c r="T61" i="64"/>
  <c r="I66" i="64"/>
  <c r="L71" i="64"/>
  <c r="AS7" i="64"/>
  <c r="AS59" i="64" s="1"/>
  <c r="BA7" i="64"/>
  <c r="BA59" i="64" s="1"/>
  <c r="BI59" i="64"/>
  <c r="AV8" i="64"/>
  <c r="BD8" i="64"/>
  <c r="BD61" i="64" s="1"/>
  <c r="AY9" i="64"/>
  <c r="AY62" i="64" s="1"/>
  <c r="AT10" i="64"/>
  <c r="AT63" i="64" s="1"/>
  <c r="BB10" i="64"/>
  <c r="BB63" i="64" s="1"/>
  <c r="BJ62" i="64"/>
  <c r="BE11" i="64"/>
  <c r="BE64" i="64" s="1"/>
  <c r="AR12" i="64"/>
  <c r="AR65" i="64" s="1"/>
  <c r="AZ12" i="64"/>
  <c r="AZ65" i="64" s="1"/>
  <c r="AU13" i="64"/>
  <c r="AU66" i="64" s="1"/>
  <c r="BC13" i="64"/>
  <c r="BC66" i="64" s="1"/>
  <c r="AX14" i="64"/>
  <c r="AX67" i="64" s="1"/>
  <c r="AS15" i="64"/>
  <c r="AS68" i="64" s="1"/>
  <c r="BA15" i="64"/>
  <c r="BA68" i="64" s="1"/>
  <c r="AV16" i="64"/>
  <c r="AV68" i="64" s="1"/>
  <c r="BD16" i="64"/>
  <c r="AT18" i="64"/>
  <c r="D71" i="64"/>
  <c r="AT19" i="64"/>
  <c r="BB71" i="64"/>
  <c r="G72" i="64"/>
  <c r="AW20" i="64"/>
  <c r="AW72" i="64" s="1"/>
  <c r="O72" i="64"/>
  <c r="BE20" i="64"/>
  <c r="BE72" i="64" s="1"/>
  <c r="AY72" i="64"/>
  <c r="H73" i="64"/>
  <c r="AX21" i="64"/>
  <c r="S73" i="64"/>
  <c r="BI21" i="64"/>
  <c r="BI73" i="64" s="1"/>
  <c r="BB74" i="64"/>
  <c r="AS23" i="64"/>
  <c r="C76" i="64"/>
  <c r="AS24" i="64"/>
  <c r="K76" i="64"/>
  <c r="BA24" i="64"/>
  <c r="AR76" i="64"/>
  <c r="BE24" i="64"/>
  <c r="BE76" i="64" s="1"/>
  <c r="G78" i="64"/>
  <c r="AW26" i="64"/>
  <c r="O78" i="64"/>
  <c r="BE26" i="64"/>
  <c r="BE79" i="64" s="1"/>
  <c r="AX78" i="64"/>
  <c r="BI78" i="64"/>
  <c r="G79" i="64"/>
  <c r="O79" i="64"/>
  <c r="AR28" i="64"/>
  <c r="S84" i="64"/>
  <c r="BI32" i="64"/>
  <c r="BI84" i="64" s="1"/>
  <c r="U85" i="64"/>
  <c r="BK33" i="64"/>
  <c r="BK85" i="64" s="1"/>
  <c r="AU34" i="64"/>
  <c r="AU86" i="64" s="1"/>
  <c r="BA36" i="64"/>
  <c r="BA88" i="64" s="1"/>
  <c r="BD37" i="64"/>
  <c r="BD89" i="64" s="1"/>
  <c r="C90" i="64"/>
  <c r="AS38" i="64"/>
  <c r="K90" i="64"/>
  <c r="BA38" i="64"/>
  <c r="BA91" i="64" s="1"/>
  <c r="AR38" i="64"/>
  <c r="AR91" i="64" s="1"/>
  <c r="AW40" i="64"/>
  <c r="AW92" i="64" s="1"/>
  <c r="J73" i="64"/>
  <c r="E59" i="64"/>
  <c r="M59" i="64"/>
  <c r="AT7" i="64"/>
  <c r="AT59" i="64" s="1"/>
  <c r="BB7" i="64"/>
  <c r="BB59" i="64" s="1"/>
  <c r="H60" i="64"/>
  <c r="S60" i="64"/>
  <c r="AW8" i="64"/>
  <c r="AW60" i="64" s="1"/>
  <c r="BE8" i="64"/>
  <c r="BE60" i="64" s="1"/>
  <c r="C61" i="64"/>
  <c r="AR9" i="64"/>
  <c r="AR61" i="64" s="1"/>
  <c r="AZ9" i="64"/>
  <c r="AZ61" i="64" s="1"/>
  <c r="F62" i="64"/>
  <c r="N62" i="64"/>
  <c r="AU10" i="64"/>
  <c r="AU62" i="64" s="1"/>
  <c r="BC10" i="64"/>
  <c r="BC62" i="64" s="1"/>
  <c r="I63" i="64"/>
  <c r="T63" i="64"/>
  <c r="AX11" i="64"/>
  <c r="AX63" i="64" s="1"/>
  <c r="D64" i="64"/>
  <c r="L64" i="64"/>
  <c r="AS12" i="64"/>
  <c r="AS64" i="64" s="1"/>
  <c r="BA12" i="64"/>
  <c r="BA64" i="64" s="1"/>
  <c r="G65" i="64"/>
  <c r="O65" i="64"/>
  <c r="AV13" i="64"/>
  <c r="AV65" i="64" s="1"/>
  <c r="BD13" i="64"/>
  <c r="BD65" i="64" s="1"/>
  <c r="B66" i="64"/>
  <c r="J66" i="64"/>
  <c r="U66" i="64"/>
  <c r="E67" i="64"/>
  <c r="M67" i="64"/>
  <c r="AT15" i="64"/>
  <c r="AT67" i="64" s="1"/>
  <c r="BB15" i="64"/>
  <c r="BB67" i="64" s="1"/>
  <c r="H68" i="64"/>
  <c r="S68" i="64"/>
  <c r="AW16" i="64"/>
  <c r="AW68" i="64" s="1"/>
  <c r="BE16" i="64"/>
  <c r="BE68" i="64" s="1"/>
  <c r="C69" i="64"/>
  <c r="K69" i="64"/>
  <c r="AR17" i="64"/>
  <c r="AR69" i="64" s="1"/>
  <c r="AU18" i="64"/>
  <c r="AU70" i="64" s="1"/>
  <c r="BC71" i="64"/>
  <c r="B74" i="64"/>
  <c r="J74" i="64"/>
  <c r="U74" i="64"/>
  <c r="BK22" i="64"/>
  <c r="BK74" i="64" s="1"/>
  <c r="E75" i="64"/>
  <c r="M75" i="64"/>
  <c r="AT23" i="64"/>
  <c r="AT75" i="64" s="1"/>
  <c r="AU76" i="64"/>
  <c r="F77" i="64"/>
  <c r="AV25" i="64"/>
  <c r="AV77" i="64" s="1"/>
  <c r="N77" i="64"/>
  <c r="BD25" i="64"/>
  <c r="BD77" i="64" s="1"/>
  <c r="BJ26" i="64"/>
  <c r="S79" i="64"/>
  <c r="BI27" i="64"/>
  <c r="BI79" i="64" s="1"/>
  <c r="AS28" i="64"/>
  <c r="AS80" i="64" s="1"/>
  <c r="E81" i="64"/>
  <c r="M81" i="64"/>
  <c r="AV29" i="64"/>
  <c r="AV81" i="64" s="1"/>
  <c r="I84" i="64"/>
  <c r="AY32" i="64"/>
  <c r="T84" i="64"/>
  <c r="BJ32" i="64"/>
  <c r="BJ84" i="64" s="1"/>
  <c r="AR33" i="64"/>
  <c r="AR85" i="64" s="1"/>
  <c r="AV34" i="64"/>
  <c r="AV87" i="64" s="1"/>
  <c r="AX35" i="64"/>
  <c r="AX87" i="64" s="1"/>
  <c r="BB36" i="64"/>
  <c r="BB89" i="64" s="1"/>
  <c r="BE37" i="64"/>
  <c r="BE90" i="64" s="1"/>
  <c r="AX40" i="64"/>
  <c r="AX93" i="64" s="1"/>
  <c r="BA41" i="64"/>
  <c r="BA94" i="64" s="1"/>
  <c r="BA44" i="64"/>
  <c r="BA96" i="64" s="1"/>
  <c r="B103" i="64"/>
  <c r="AR51" i="64"/>
  <c r="AR103" i="64" s="1"/>
  <c r="J103" i="64"/>
  <c r="AZ51" i="64"/>
  <c r="AZ103" i="64" s="1"/>
  <c r="U103" i="64"/>
  <c r="BK51" i="64"/>
  <c r="BK103" i="64" s="1"/>
  <c r="I106" i="64"/>
  <c r="AY54" i="64"/>
  <c r="T106" i="64"/>
  <c r="BJ54" i="64"/>
  <c r="F67" i="64"/>
  <c r="F59" i="64"/>
  <c r="N59" i="64"/>
  <c r="AU59" i="64"/>
  <c r="BC59" i="64"/>
  <c r="BK7" i="64"/>
  <c r="BK59" i="64" s="1"/>
  <c r="I60" i="64"/>
  <c r="T60" i="64"/>
  <c r="AX60" i="64"/>
  <c r="D61" i="64"/>
  <c r="L61" i="64"/>
  <c r="AS61" i="64"/>
  <c r="BA61" i="64"/>
  <c r="BI9" i="64"/>
  <c r="BI61" i="64" s="1"/>
  <c r="G62" i="64"/>
  <c r="O62" i="64"/>
  <c r="AV62" i="64"/>
  <c r="BD62" i="64"/>
  <c r="B63" i="64"/>
  <c r="J63" i="64"/>
  <c r="U63" i="64"/>
  <c r="AY63" i="64"/>
  <c r="E64" i="64"/>
  <c r="M64" i="64"/>
  <c r="AT64" i="64"/>
  <c r="BB64" i="64"/>
  <c r="BJ12" i="64"/>
  <c r="BJ64" i="64" s="1"/>
  <c r="S65" i="64"/>
  <c r="AW65" i="64"/>
  <c r="BE65" i="64"/>
  <c r="C66" i="64"/>
  <c r="K66" i="64"/>
  <c r="AR66" i="64"/>
  <c r="AZ66" i="64"/>
  <c r="N67" i="64"/>
  <c r="AU67" i="64"/>
  <c r="BC67" i="64"/>
  <c r="BK15" i="64"/>
  <c r="BK67" i="64" s="1"/>
  <c r="I68" i="64"/>
  <c r="T68" i="64"/>
  <c r="AX68" i="64"/>
  <c r="D69" i="64"/>
  <c r="AT17" i="64"/>
  <c r="AT69" i="64" s="1"/>
  <c r="L69" i="64"/>
  <c r="BB17" i="64"/>
  <c r="BB69" i="64" s="1"/>
  <c r="AS69" i="64"/>
  <c r="F70" i="64"/>
  <c r="N70" i="64"/>
  <c r="AV18" i="64"/>
  <c r="AX19" i="64"/>
  <c r="AX71" i="64" s="1"/>
  <c r="BI19" i="64"/>
  <c r="BI71" i="64" s="1"/>
  <c r="BA72" i="64"/>
  <c r="B73" i="64"/>
  <c r="AR21" i="64"/>
  <c r="AR73" i="64" s="1"/>
  <c r="AZ73" i="64"/>
  <c r="BD21" i="64"/>
  <c r="BD73" i="64" s="1"/>
  <c r="C74" i="64"/>
  <c r="AS22" i="64"/>
  <c r="K74" i="64"/>
  <c r="BA22" i="64"/>
  <c r="BA74" i="64" s="1"/>
  <c r="F75" i="64"/>
  <c r="AV23" i="64"/>
  <c r="AV76" i="64" s="1"/>
  <c r="N75" i="64"/>
  <c r="BD23" i="64"/>
  <c r="I78" i="64"/>
  <c r="AY26" i="64"/>
  <c r="AY78" i="64" s="1"/>
  <c r="BK78" i="64"/>
  <c r="I79" i="64"/>
  <c r="T79" i="64"/>
  <c r="BJ27" i="64"/>
  <c r="BJ80" i="64" s="1"/>
  <c r="E80" i="64"/>
  <c r="AU28" i="64"/>
  <c r="AU81" i="64" s="1"/>
  <c r="M80" i="64"/>
  <c r="BC28" i="64"/>
  <c r="BC81" i="64" s="1"/>
  <c r="AW29" i="64"/>
  <c r="AY30" i="64"/>
  <c r="AY82" i="64" s="1"/>
  <c r="C83" i="64"/>
  <c r="K83" i="64"/>
  <c r="AR83" i="64"/>
  <c r="BC31" i="64"/>
  <c r="BC84" i="64" s="1"/>
  <c r="BD32" i="64"/>
  <c r="D85" i="64"/>
  <c r="AT33" i="64"/>
  <c r="L85" i="64"/>
  <c r="BB33" i="64"/>
  <c r="G86" i="64"/>
  <c r="AW34" i="64"/>
  <c r="AW87" i="64" s="1"/>
  <c r="O86" i="64"/>
  <c r="BE34" i="64"/>
  <c r="BE87" i="64" s="1"/>
  <c r="BI86" i="64"/>
  <c r="G87" i="64"/>
  <c r="O87" i="64"/>
  <c r="AY35" i="64"/>
  <c r="AY88" i="64" s="1"/>
  <c r="S92" i="64"/>
  <c r="BI40" i="64"/>
  <c r="BI92" i="64" s="1"/>
  <c r="U93" i="64"/>
  <c r="BK41" i="64"/>
  <c r="BK93" i="64" s="1"/>
  <c r="AU42" i="64"/>
  <c r="AU94" i="64" s="1"/>
  <c r="BB44" i="64"/>
  <c r="BB97" i="64" s="1"/>
  <c r="O59" i="64"/>
  <c r="AV7" i="64"/>
  <c r="AV59" i="64" s="1"/>
  <c r="BD7" i="64"/>
  <c r="BD59" i="64" s="1"/>
  <c r="B60" i="64"/>
  <c r="J60" i="64"/>
  <c r="U60" i="64"/>
  <c r="AY8" i="64"/>
  <c r="AY60" i="64" s="1"/>
  <c r="E61" i="64"/>
  <c r="M61" i="64"/>
  <c r="AT9" i="64"/>
  <c r="AT61" i="64" s="1"/>
  <c r="BB9" i="64"/>
  <c r="BB61" i="64" s="1"/>
  <c r="S62" i="64"/>
  <c r="AW10" i="64"/>
  <c r="AW62" i="64" s="1"/>
  <c r="BE10" i="64"/>
  <c r="BE62" i="64" s="1"/>
  <c r="C63" i="64"/>
  <c r="AR11" i="64"/>
  <c r="AR63" i="64" s="1"/>
  <c r="AZ11" i="64"/>
  <c r="AZ63" i="64" s="1"/>
  <c r="F64" i="64"/>
  <c r="N64" i="64"/>
  <c r="AU12" i="64"/>
  <c r="AU64" i="64" s="1"/>
  <c r="BC12" i="64"/>
  <c r="BC64" i="64" s="1"/>
  <c r="BK12" i="64"/>
  <c r="BK64" i="64" s="1"/>
  <c r="I65" i="64"/>
  <c r="T65" i="64"/>
  <c r="AX13" i="64"/>
  <c r="AX65" i="64" s="1"/>
  <c r="D66" i="64"/>
  <c r="L66" i="64"/>
  <c r="AS14" i="64"/>
  <c r="AS66" i="64" s="1"/>
  <c r="BA14" i="64"/>
  <c r="BA66" i="64" s="1"/>
  <c r="BI14" i="64"/>
  <c r="BI66" i="64" s="1"/>
  <c r="G67" i="64"/>
  <c r="O67" i="64"/>
  <c r="BD15" i="64"/>
  <c r="BD67" i="64" s="1"/>
  <c r="B68" i="64"/>
  <c r="J68" i="64"/>
  <c r="U68" i="64"/>
  <c r="AY16" i="64"/>
  <c r="AY68" i="64" s="1"/>
  <c r="G70" i="64"/>
  <c r="AW18" i="64"/>
  <c r="O70" i="64"/>
  <c r="BE18" i="64"/>
  <c r="BE71" i="64" s="1"/>
  <c r="BI70" i="64"/>
  <c r="G71" i="64"/>
  <c r="O71" i="64"/>
  <c r="B72" i="64"/>
  <c r="J72" i="64"/>
  <c r="U72" i="64"/>
  <c r="BK20" i="64"/>
  <c r="BB20" i="64"/>
  <c r="BB72" i="64" s="1"/>
  <c r="BA73" i="64"/>
  <c r="AT73" i="64"/>
  <c r="BE21" i="64"/>
  <c r="AT74" i="64"/>
  <c r="AW75" i="64"/>
  <c r="F76" i="64"/>
  <c r="N76" i="64"/>
  <c r="AW24" i="64"/>
  <c r="AW76" i="64" s="1"/>
  <c r="AZ25" i="64"/>
  <c r="AZ77" i="64" s="1"/>
  <c r="BC26" i="64"/>
  <c r="BC78" i="64" s="1"/>
  <c r="B79" i="64"/>
  <c r="AR27" i="64"/>
  <c r="J79" i="64"/>
  <c r="AZ27" i="64"/>
  <c r="U79" i="64"/>
  <c r="BK27" i="64"/>
  <c r="BK79" i="64" s="1"/>
  <c r="BJ81" i="64"/>
  <c r="H82" i="64"/>
  <c r="S82" i="64"/>
  <c r="BI30" i="64"/>
  <c r="AZ30" i="64"/>
  <c r="AZ83" i="64" s="1"/>
  <c r="AS31" i="64"/>
  <c r="BE32" i="64"/>
  <c r="BE84" i="64" s="1"/>
  <c r="BA86" i="64"/>
  <c r="S87" i="64"/>
  <c r="BI35" i="64"/>
  <c r="BI87" i="64" s="1"/>
  <c r="AS36" i="64"/>
  <c r="AS88" i="64" s="1"/>
  <c r="AV37" i="64"/>
  <c r="AV89" i="64" s="1"/>
  <c r="BB39" i="64"/>
  <c r="BB91" i="64" s="1"/>
  <c r="I92" i="64"/>
  <c r="AY40" i="64"/>
  <c r="T92" i="64"/>
  <c r="BJ40" i="64"/>
  <c r="BJ92" i="64" s="1"/>
  <c r="AR41" i="64"/>
  <c r="AR93" i="64" s="1"/>
  <c r="AV42" i="64"/>
  <c r="AX43" i="64"/>
  <c r="AX95" i="64" s="1"/>
  <c r="AV45" i="64"/>
  <c r="AV98" i="64" s="1"/>
  <c r="AY46" i="64"/>
  <c r="AY99" i="64" s="1"/>
  <c r="C106" i="64"/>
  <c r="AS54" i="64"/>
  <c r="AS107" i="64" s="1"/>
  <c r="K106" i="64"/>
  <c r="BA54" i="64"/>
  <c r="BA107" i="64" s="1"/>
  <c r="H59" i="64"/>
  <c r="S59" i="64"/>
  <c r="AW59" i="64"/>
  <c r="C60" i="64"/>
  <c r="K60" i="64"/>
  <c r="F61" i="64"/>
  <c r="N61" i="64"/>
  <c r="BK9" i="64"/>
  <c r="BK61" i="64" s="1"/>
  <c r="I62" i="64"/>
  <c r="T62" i="64"/>
  <c r="D63" i="64"/>
  <c r="L63" i="64"/>
  <c r="BI11" i="64"/>
  <c r="BI63" i="64" s="1"/>
  <c r="G64" i="64"/>
  <c r="O64" i="64"/>
  <c r="B65" i="64"/>
  <c r="J65" i="64"/>
  <c r="U65" i="64"/>
  <c r="E66" i="64"/>
  <c r="M66" i="64"/>
  <c r="BJ14" i="64"/>
  <c r="BJ66" i="64" s="1"/>
  <c r="H67" i="64"/>
  <c r="S67" i="64"/>
  <c r="K68" i="64"/>
  <c r="F69" i="64"/>
  <c r="AV17" i="64"/>
  <c r="N69" i="64"/>
  <c r="BD17" i="64"/>
  <c r="BI69" i="64"/>
  <c r="BA70" i="64"/>
  <c r="BA71" i="64"/>
  <c r="BD72" i="64"/>
  <c r="E74" i="64"/>
  <c r="AU22" i="64"/>
  <c r="AU74" i="64" s="1"/>
  <c r="M74" i="64"/>
  <c r="BC22" i="64"/>
  <c r="BC74" i="64" s="1"/>
  <c r="AW74" i="64"/>
  <c r="H75" i="64"/>
  <c r="AX23" i="64"/>
  <c r="S75" i="64"/>
  <c r="AZ75" i="64"/>
  <c r="BI23" i="64"/>
  <c r="AX24" i="64"/>
  <c r="BK76" i="64"/>
  <c r="I77" i="64"/>
  <c r="T77" i="64"/>
  <c r="BJ25" i="64"/>
  <c r="BA25" i="64"/>
  <c r="K78" i="64"/>
  <c r="BD26" i="64"/>
  <c r="AY80" i="64"/>
  <c r="H81" i="64"/>
  <c r="AX29" i="64"/>
  <c r="AX82" i="64" s="1"/>
  <c r="S81" i="64"/>
  <c r="BI29" i="64"/>
  <c r="BI81" i="64" s="1"/>
  <c r="BB81" i="64"/>
  <c r="T82" i="64"/>
  <c r="BJ30" i="64"/>
  <c r="BJ82" i="64" s="1"/>
  <c r="AX85" i="64"/>
  <c r="BB34" i="64"/>
  <c r="T87" i="64"/>
  <c r="BJ35" i="64"/>
  <c r="BJ87" i="64" s="1"/>
  <c r="BD87" i="64"/>
  <c r="E88" i="64"/>
  <c r="AU36" i="64"/>
  <c r="M88" i="64"/>
  <c r="BC36" i="64"/>
  <c r="AW37" i="64"/>
  <c r="AY38" i="64"/>
  <c r="AY90" i="64" s="1"/>
  <c r="BC39" i="64"/>
  <c r="BC92" i="64" s="1"/>
  <c r="D93" i="64"/>
  <c r="AT41" i="64"/>
  <c r="L93" i="64"/>
  <c r="BB41" i="64"/>
  <c r="G94" i="64"/>
  <c r="AW42" i="64"/>
  <c r="AW95" i="64" s="1"/>
  <c r="O94" i="64"/>
  <c r="BE42" i="64"/>
  <c r="AY43" i="64"/>
  <c r="AY96" i="64" s="1"/>
  <c r="AW45" i="64"/>
  <c r="AW98" i="64" s="1"/>
  <c r="AZ46" i="64"/>
  <c r="AZ99" i="64" s="1"/>
  <c r="D99" i="64"/>
  <c r="AT47" i="64"/>
  <c r="AT100" i="64" s="1"/>
  <c r="L99" i="64"/>
  <c r="BB47" i="64"/>
  <c r="BB100" i="64" s="1"/>
  <c r="B101" i="64"/>
  <c r="AR49" i="64"/>
  <c r="AR102" i="64" s="1"/>
  <c r="J101" i="64"/>
  <c r="AZ49" i="64"/>
  <c r="AZ102" i="64" s="1"/>
  <c r="U101" i="64"/>
  <c r="BK49" i="64"/>
  <c r="BK101" i="64" s="1"/>
  <c r="E102" i="64"/>
  <c r="AU50" i="64"/>
  <c r="M102" i="64"/>
  <c r="BC50" i="64"/>
  <c r="S69" i="64"/>
  <c r="I59" i="64"/>
  <c r="T59" i="64"/>
  <c r="AX59" i="64"/>
  <c r="L60" i="64"/>
  <c r="BI60" i="64"/>
  <c r="G61" i="64"/>
  <c r="O61" i="64"/>
  <c r="B62" i="64"/>
  <c r="J62" i="64"/>
  <c r="U62" i="64"/>
  <c r="E63" i="64"/>
  <c r="M63" i="64"/>
  <c r="BJ63" i="64"/>
  <c r="H64" i="64"/>
  <c r="S64" i="64"/>
  <c r="AW64" i="64"/>
  <c r="C65" i="64"/>
  <c r="K65" i="64"/>
  <c r="F66" i="64"/>
  <c r="N66" i="64"/>
  <c r="BK66" i="64"/>
  <c r="I67" i="64"/>
  <c r="T67" i="64"/>
  <c r="D68" i="64"/>
  <c r="L68" i="64"/>
  <c r="BI68" i="64"/>
  <c r="G69" i="64"/>
  <c r="AW17" i="64"/>
  <c r="O69" i="64"/>
  <c r="AY17" i="64"/>
  <c r="BK69" i="64"/>
  <c r="I70" i="64"/>
  <c r="AY18" i="64"/>
  <c r="T70" i="64"/>
  <c r="BK70" i="64"/>
  <c r="I71" i="64"/>
  <c r="T71" i="64"/>
  <c r="BJ19" i="64"/>
  <c r="BJ71" i="64" s="1"/>
  <c r="BD71" i="64"/>
  <c r="AS72" i="64"/>
  <c r="E73" i="64"/>
  <c r="M73" i="64"/>
  <c r="AV21" i="64"/>
  <c r="AV73" i="64" s="1"/>
  <c r="AX22" i="64"/>
  <c r="BJ74" i="64"/>
  <c r="BA23" i="64"/>
  <c r="BJ75" i="64"/>
  <c r="S76" i="64"/>
  <c r="BI24" i="64"/>
  <c r="BC77" i="64"/>
  <c r="D78" i="64"/>
  <c r="L78" i="64"/>
  <c r="AT26" i="64"/>
  <c r="D79" i="64"/>
  <c r="AZ28" i="64"/>
  <c r="U82" i="64"/>
  <c r="BK30" i="64"/>
  <c r="BK82" i="64" s="1"/>
  <c r="BE82" i="64"/>
  <c r="F83" i="64"/>
  <c r="AV31" i="64"/>
  <c r="N83" i="64"/>
  <c r="BD31" i="64"/>
  <c r="AU31" i="64"/>
  <c r="AV32" i="64"/>
  <c r="AY33" i="64"/>
  <c r="AZ86" i="64"/>
  <c r="B87" i="64"/>
  <c r="AR35" i="64"/>
  <c r="AR88" i="64" s="1"/>
  <c r="J87" i="64"/>
  <c r="AZ35" i="64"/>
  <c r="AZ87" i="64" s="1"/>
  <c r="U87" i="64"/>
  <c r="BK35" i="64"/>
  <c r="BK87" i="64" s="1"/>
  <c r="S90" i="64"/>
  <c r="AZ38" i="64"/>
  <c r="S95" i="64"/>
  <c r="BI43" i="64"/>
  <c r="BI95" i="64" s="1"/>
  <c r="AS44" i="64"/>
  <c r="AS96" i="64" s="1"/>
  <c r="T98" i="64"/>
  <c r="BJ46" i="64"/>
  <c r="BJ98" i="64" s="1"/>
  <c r="BI99" i="64"/>
  <c r="G100" i="64"/>
  <c r="AW48" i="64"/>
  <c r="AW101" i="64" s="1"/>
  <c r="O100" i="64"/>
  <c r="BE48" i="64"/>
  <c r="BE101" i="64" s="1"/>
  <c r="BK106" i="64"/>
  <c r="BD55" i="64"/>
  <c r="BD108" i="64" s="1"/>
  <c r="K73" i="64"/>
  <c r="E69" i="64"/>
  <c r="M69" i="64"/>
  <c r="H70" i="64"/>
  <c r="S70" i="64"/>
  <c r="C71" i="64"/>
  <c r="K71" i="64"/>
  <c r="F72" i="64"/>
  <c r="N72" i="64"/>
  <c r="I73" i="64"/>
  <c r="T73" i="64"/>
  <c r="D74" i="64"/>
  <c r="L74" i="64"/>
  <c r="G75" i="64"/>
  <c r="O75" i="64"/>
  <c r="B76" i="64"/>
  <c r="J76" i="64"/>
  <c r="U76" i="64"/>
  <c r="E77" i="64"/>
  <c r="M77" i="64"/>
  <c r="H78" i="64"/>
  <c r="S78" i="64"/>
  <c r="C79" i="64"/>
  <c r="K79" i="64"/>
  <c r="F80" i="64"/>
  <c r="N80" i="64"/>
  <c r="I81" i="64"/>
  <c r="T81" i="64"/>
  <c r="D82" i="64"/>
  <c r="L82" i="64"/>
  <c r="G83" i="64"/>
  <c r="O83" i="64"/>
  <c r="B84" i="64"/>
  <c r="J84" i="64"/>
  <c r="U84" i="64"/>
  <c r="E85" i="64"/>
  <c r="M85" i="64"/>
  <c r="H86" i="64"/>
  <c r="C87" i="64"/>
  <c r="K87" i="64"/>
  <c r="F88" i="64"/>
  <c r="N88" i="64"/>
  <c r="I89" i="64"/>
  <c r="T89" i="64"/>
  <c r="D90" i="64"/>
  <c r="L90" i="64"/>
  <c r="BI38" i="64"/>
  <c r="G91" i="64"/>
  <c r="O91" i="64"/>
  <c r="B92" i="64"/>
  <c r="J92" i="64"/>
  <c r="U92" i="64"/>
  <c r="E93" i="64"/>
  <c r="M93" i="64"/>
  <c r="H94" i="64"/>
  <c r="S94" i="64"/>
  <c r="C95" i="64"/>
  <c r="K95" i="64"/>
  <c r="F96" i="64"/>
  <c r="N96" i="64"/>
  <c r="I97" i="64"/>
  <c r="T97" i="64"/>
  <c r="D98" i="64"/>
  <c r="L98" i="64"/>
  <c r="G99" i="64"/>
  <c r="O99" i="64"/>
  <c r="B100" i="64"/>
  <c r="J100" i="64"/>
  <c r="U100" i="64"/>
  <c r="E101" i="64"/>
  <c r="M101" i="64"/>
  <c r="H102" i="64"/>
  <c r="S102" i="64"/>
  <c r="C103" i="64"/>
  <c r="AS51" i="64"/>
  <c r="AS103" i="64" s="1"/>
  <c r="K103" i="64"/>
  <c r="BA51" i="64"/>
  <c r="BA103" i="64" s="1"/>
  <c r="F105" i="64"/>
  <c r="AV53" i="64"/>
  <c r="N105" i="64"/>
  <c r="BD53" i="64"/>
  <c r="BC105" i="64"/>
  <c r="D106" i="64"/>
  <c r="AT54" i="64"/>
  <c r="L106" i="64"/>
  <c r="BB54" i="64"/>
  <c r="M71" i="64"/>
  <c r="L79" i="64"/>
  <c r="AS79" i="64"/>
  <c r="BA79" i="64"/>
  <c r="G80" i="64"/>
  <c r="O80" i="64"/>
  <c r="AV80" i="64"/>
  <c r="BD80" i="64"/>
  <c r="B81" i="64"/>
  <c r="J81" i="64"/>
  <c r="U81" i="64"/>
  <c r="AY81" i="64"/>
  <c r="E82" i="64"/>
  <c r="M82" i="64"/>
  <c r="AT82" i="64"/>
  <c r="BB82" i="64"/>
  <c r="H83" i="64"/>
  <c r="S83" i="64"/>
  <c r="AW83" i="64"/>
  <c r="BE83" i="64"/>
  <c r="C84" i="64"/>
  <c r="K84" i="64"/>
  <c r="AR84" i="64"/>
  <c r="AZ84" i="64"/>
  <c r="F85" i="64"/>
  <c r="N85" i="64"/>
  <c r="AU85" i="64"/>
  <c r="BC85" i="64"/>
  <c r="I86" i="64"/>
  <c r="T86" i="64"/>
  <c r="AX86" i="64"/>
  <c r="D87" i="64"/>
  <c r="L87" i="64"/>
  <c r="AS87" i="64"/>
  <c r="BA87" i="64"/>
  <c r="G88" i="64"/>
  <c r="O88" i="64"/>
  <c r="AV88" i="64"/>
  <c r="BD88" i="64"/>
  <c r="B89" i="64"/>
  <c r="J89" i="64"/>
  <c r="U89" i="64"/>
  <c r="AY89" i="64"/>
  <c r="E90" i="64"/>
  <c r="M90" i="64"/>
  <c r="AT90" i="64"/>
  <c r="BB90" i="64"/>
  <c r="H91" i="64"/>
  <c r="S91" i="64"/>
  <c r="AW91" i="64"/>
  <c r="BE91" i="64"/>
  <c r="C92" i="64"/>
  <c r="K92" i="64"/>
  <c r="AR92" i="64"/>
  <c r="AZ92" i="64"/>
  <c r="F93" i="64"/>
  <c r="N93" i="64"/>
  <c r="AU93" i="64"/>
  <c r="BC93" i="64"/>
  <c r="I94" i="64"/>
  <c r="T94" i="64"/>
  <c r="AX94" i="64"/>
  <c r="D95" i="64"/>
  <c r="L95" i="64"/>
  <c r="AS95" i="64"/>
  <c r="BA95" i="64"/>
  <c r="G96" i="64"/>
  <c r="O96" i="64"/>
  <c r="AV44" i="64"/>
  <c r="AV96" i="64" s="1"/>
  <c r="BD44" i="64"/>
  <c r="BD96" i="64" s="1"/>
  <c r="B97" i="64"/>
  <c r="J97" i="64"/>
  <c r="U97" i="64"/>
  <c r="AY45" i="64"/>
  <c r="AY97" i="64" s="1"/>
  <c r="E98" i="64"/>
  <c r="M98" i="64"/>
  <c r="AT46" i="64"/>
  <c r="AT98" i="64" s="1"/>
  <c r="BB46" i="64"/>
  <c r="BB98" i="64" s="1"/>
  <c r="H99" i="64"/>
  <c r="S99" i="64"/>
  <c r="AW47" i="64"/>
  <c r="AW99" i="64" s="1"/>
  <c r="BE47" i="64"/>
  <c r="BE99" i="64" s="1"/>
  <c r="C100" i="64"/>
  <c r="K100" i="64"/>
  <c r="AR48" i="64"/>
  <c r="AR100" i="64" s="1"/>
  <c r="AZ48" i="64"/>
  <c r="AZ100" i="64" s="1"/>
  <c r="F101" i="64"/>
  <c r="N101" i="64"/>
  <c r="AU49" i="64"/>
  <c r="AU101" i="64" s="1"/>
  <c r="BC49" i="64"/>
  <c r="BC101" i="64" s="1"/>
  <c r="I102" i="64"/>
  <c r="T102" i="64"/>
  <c r="AX50" i="64"/>
  <c r="AX102" i="64" s="1"/>
  <c r="D103" i="64"/>
  <c r="AT51" i="64"/>
  <c r="AT103" i="64" s="1"/>
  <c r="L103" i="64"/>
  <c r="C104" i="64"/>
  <c r="AS52" i="64"/>
  <c r="K104" i="64"/>
  <c r="BA52" i="64"/>
  <c r="AX106" i="64"/>
  <c r="J86" i="64"/>
  <c r="B70" i="64"/>
  <c r="J70" i="64"/>
  <c r="U70" i="64"/>
  <c r="E71" i="64"/>
  <c r="H72" i="64"/>
  <c r="S72" i="64"/>
  <c r="C73" i="64"/>
  <c r="F74" i="64"/>
  <c r="N74" i="64"/>
  <c r="I75" i="64"/>
  <c r="T75" i="64"/>
  <c r="D76" i="64"/>
  <c r="L76" i="64"/>
  <c r="G77" i="64"/>
  <c r="O77" i="64"/>
  <c r="B78" i="64"/>
  <c r="J78" i="64"/>
  <c r="U78" i="64"/>
  <c r="E79" i="64"/>
  <c r="M79" i="64"/>
  <c r="AT27" i="64"/>
  <c r="BB27" i="64"/>
  <c r="BB79" i="64" s="1"/>
  <c r="H80" i="64"/>
  <c r="S80" i="64"/>
  <c r="AW28" i="64"/>
  <c r="AW80" i="64" s="1"/>
  <c r="BE28" i="64"/>
  <c r="BE80" i="64" s="1"/>
  <c r="C81" i="64"/>
  <c r="K81" i="64"/>
  <c r="AR29" i="64"/>
  <c r="AZ29" i="64"/>
  <c r="F82" i="64"/>
  <c r="N82" i="64"/>
  <c r="AU30" i="64"/>
  <c r="AU82" i="64" s="1"/>
  <c r="BC30" i="64"/>
  <c r="BC82" i="64" s="1"/>
  <c r="I83" i="64"/>
  <c r="T83" i="64"/>
  <c r="AX31" i="64"/>
  <c r="AX83" i="64" s="1"/>
  <c r="D84" i="64"/>
  <c r="L84" i="64"/>
  <c r="AS32" i="64"/>
  <c r="BA32" i="64"/>
  <c r="BA84" i="64" s="1"/>
  <c r="G85" i="64"/>
  <c r="O85" i="64"/>
  <c r="AV33" i="64"/>
  <c r="BD33" i="64"/>
  <c r="B86" i="64"/>
  <c r="U86" i="64"/>
  <c r="AY34" i="64"/>
  <c r="E87" i="64"/>
  <c r="M87" i="64"/>
  <c r="AT35" i="64"/>
  <c r="BB35" i="64"/>
  <c r="H88" i="64"/>
  <c r="S88" i="64"/>
  <c r="AW36" i="64"/>
  <c r="AW88" i="64" s="1"/>
  <c r="BE36" i="64"/>
  <c r="BE88" i="64" s="1"/>
  <c r="C89" i="64"/>
  <c r="K89" i="64"/>
  <c r="AR37" i="64"/>
  <c r="AR89" i="64" s="1"/>
  <c r="AZ37" i="64"/>
  <c r="AZ89" i="64" s="1"/>
  <c r="F90" i="64"/>
  <c r="N90" i="64"/>
  <c r="AU38" i="64"/>
  <c r="AU90" i="64" s="1"/>
  <c r="BC38" i="64"/>
  <c r="BC90" i="64" s="1"/>
  <c r="I91" i="64"/>
  <c r="T91" i="64"/>
  <c r="AX39" i="64"/>
  <c r="AX91" i="64" s="1"/>
  <c r="D92" i="64"/>
  <c r="L92" i="64"/>
  <c r="AS40" i="64"/>
  <c r="AS92" i="64" s="1"/>
  <c r="BA40" i="64"/>
  <c r="BA92" i="64" s="1"/>
  <c r="G93" i="64"/>
  <c r="O93" i="64"/>
  <c r="AV41" i="64"/>
  <c r="AV93" i="64" s="1"/>
  <c r="BD41" i="64"/>
  <c r="BD93" i="64" s="1"/>
  <c r="B94" i="64"/>
  <c r="J94" i="64"/>
  <c r="U94" i="64"/>
  <c r="AY42" i="64"/>
  <c r="AY94" i="64" s="1"/>
  <c r="E95" i="64"/>
  <c r="M95" i="64"/>
  <c r="AT43" i="64"/>
  <c r="AT95" i="64" s="1"/>
  <c r="BB43" i="64"/>
  <c r="BB95" i="64" s="1"/>
  <c r="H96" i="64"/>
  <c r="S96" i="64"/>
  <c r="AW44" i="64"/>
  <c r="AW96" i="64" s="1"/>
  <c r="BE44" i="64"/>
  <c r="BE96" i="64" s="1"/>
  <c r="C97" i="64"/>
  <c r="K97" i="64"/>
  <c r="AR45" i="64"/>
  <c r="AR97" i="64" s="1"/>
  <c r="AZ45" i="64"/>
  <c r="AZ97" i="64" s="1"/>
  <c r="F98" i="64"/>
  <c r="N98" i="64"/>
  <c r="AU46" i="64"/>
  <c r="AU98" i="64" s="1"/>
  <c r="BC46" i="64"/>
  <c r="BC98" i="64" s="1"/>
  <c r="I99" i="64"/>
  <c r="T99" i="64"/>
  <c r="AX47" i="64"/>
  <c r="AX99" i="64" s="1"/>
  <c r="D100" i="64"/>
  <c r="L100" i="64"/>
  <c r="AS48" i="64"/>
  <c r="AS100" i="64" s="1"/>
  <c r="BA48" i="64"/>
  <c r="BA100" i="64" s="1"/>
  <c r="BI48" i="64"/>
  <c r="BI100" i="64" s="1"/>
  <c r="G101" i="64"/>
  <c r="O101" i="64"/>
  <c r="AV101" i="64"/>
  <c r="BD101" i="64"/>
  <c r="B102" i="64"/>
  <c r="J102" i="64"/>
  <c r="U102" i="64"/>
  <c r="AY102" i="64"/>
  <c r="E103" i="64"/>
  <c r="AU51" i="64"/>
  <c r="M103" i="64"/>
  <c r="AY51" i="64"/>
  <c r="AY103" i="64" s="1"/>
  <c r="S105" i="64"/>
  <c r="BI53" i="64"/>
  <c r="BI106" i="64" s="1"/>
  <c r="D107" i="64"/>
  <c r="AT55" i="64"/>
  <c r="AT108" i="64" s="1"/>
  <c r="L107" i="64"/>
  <c r="BB55" i="64"/>
  <c r="BB108" i="64" s="1"/>
  <c r="BI107" i="64"/>
  <c r="BE17" i="64"/>
  <c r="C70" i="64"/>
  <c r="K70" i="64"/>
  <c r="AR18" i="64"/>
  <c r="AZ18" i="64"/>
  <c r="AZ70" i="64" s="1"/>
  <c r="F71" i="64"/>
  <c r="N71" i="64"/>
  <c r="AU19" i="64"/>
  <c r="I72" i="64"/>
  <c r="T72" i="64"/>
  <c r="AX20" i="64"/>
  <c r="D73" i="64"/>
  <c r="L73" i="64"/>
  <c r="AS21" i="64"/>
  <c r="AS73" i="64" s="1"/>
  <c r="G74" i="64"/>
  <c r="O74" i="64"/>
  <c r="AV22" i="64"/>
  <c r="BD22" i="64"/>
  <c r="B75" i="64"/>
  <c r="J75" i="64"/>
  <c r="U75" i="64"/>
  <c r="AY23" i="64"/>
  <c r="AY75" i="64" s="1"/>
  <c r="E76" i="64"/>
  <c r="M76" i="64"/>
  <c r="AT24" i="64"/>
  <c r="BB24" i="64"/>
  <c r="BB76" i="64" s="1"/>
  <c r="H77" i="64"/>
  <c r="AW25" i="64"/>
  <c r="BE25" i="64"/>
  <c r="C78" i="64"/>
  <c r="AR26" i="64"/>
  <c r="AR78" i="64" s="1"/>
  <c r="AZ26" i="64"/>
  <c r="F79" i="64"/>
  <c r="N79" i="64"/>
  <c r="AU27" i="64"/>
  <c r="BC27" i="64"/>
  <c r="I80" i="64"/>
  <c r="T80" i="64"/>
  <c r="AX28" i="64"/>
  <c r="AX80" i="64" s="1"/>
  <c r="D81" i="64"/>
  <c r="L81" i="64"/>
  <c r="AS29" i="64"/>
  <c r="BA29" i="64"/>
  <c r="BA81" i="64" s="1"/>
  <c r="G82" i="64"/>
  <c r="O82" i="64"/>
  <c r="AV30" i="64"/>
  <c r="BD30" i="64"/>
  <c r="BD82" i="64" s="1"/>
  <c r="B83" i="64"/>
  <c r="J83" i="64"/>
  <c r="U83" i="64"/>
  <c r="AY31" i="64"/>
  <c r="E84" i="64"/>
  <c r="M84" i="64"/>
  <c r="AT32" i="64"/>
  <c r="AT84" i="64" s="1"/>
  <c r="BB32" i="64"/>
  <c r="BB84" i="64" s="1"/>
  <c r="H85" i="64"/>
  <c r="S85" i="64"/>
  <c r="AW33" i="64"/>
  <c r="AW85" i="64" s="1"/>
  <c r="BE33" i="64"/>
  <c r="C86" i="64"/>
  <c r="K86" i="64"/>
  <c r="AR34" i="64"/>
  <c r="F87" i="64"/>
  <c r="N87" i="64"/>
  <c r="AU35" i="64"/>
  <c r="BC35" i="64"/>
  <c r="BC87" i="64" s="1"/>
  <c r="I88" i="64"/>
  <c r="T88" i="64"/>
  <c r="AX36" i="64"/>
  <c r="D89" i="64"/>
  <c r="L89" i="64"/>
  <c r="AS37" i="64"/>
  <c r="BA37" i="64"/>
  <c r="G90" i="64"/>
  <c r="O90" i="64"/>
  <c r="AV38" i="64"/>
  <c r="BD38" i="64"/>
  <c r="B91" i="64"/>
  <c r="J91" i="64"/>
  <c r="U91" i="64"/>
  <c r="AY39" i="64"/>
  <c r="E92" i="64"/>
  <c r="M92" i="64"/>
  <c r="AT40" i="64"/>
  <c r="AT92" i="64" s="1"/>
  <c r="BB40" i="64"/>
  <c r="H93" i="64"/>
  <c r="S93" i="64"/>
  <c r="AW41" i="64"/>
  <c r="BE41" i="64"/>
  <c r="BE93" i="64" s="1"/>
  <c r="C94" i="64"/>
  <c r="K94" i="64"/>
  <c r="AR42" i="64"/>
  <c r="AZ42" i="64"/>
  <c r="AZ94" i="64" s="1"/>
  <c r="F95" i="64"/>
  <c r="N95" i="64"/>
  <c r="AU43" i="64"/>
  <c r="BC43" i="64"/>
  <c r="BC95" i="64" s="1"/>
  <c r="I96" i="64"/>
  <c r="T96" i="64"/>
  <c r="AX44" i="64"/>
  <c r="D97" i="64"/>
  <c r="L97" i="64"/>
  <c r="AS45" i="64"/>
  <c r="BA45" i="64"/>
  <c r="G98" i="64"/>
  <c r="O98" i="64"/>
  <c r="BD98" i="64"/>
  <c r="B99" i="64"/>
  <c r="J99" i="64"/>
  <c r="U99" i="64"/>
  <c r="E100" i="64"/>
  <c r="M100" i="64"/>
  <c r="H101" i="64"/>
  <c r="S101" i="64"/>
  <c r="C102" i="64"/>
  <c r="K102" i="64"/>
  <c r="F103" i="64"/>
  <c r="AV51" i="64"/>
  <c r="AV103" i="64" s="1"/>
  <c r="N103" i="64"/>
  <c r="AU52" i="64"/>
  <c r="I105" i="64"/>
  <c r="AY53" i="64"/>
  <c r="T105" i="64"/>
  <c r="BJ53" i="64"/>
  <c r="BJ105" i="64" s="1"/>
  <c r="AV55" i="64"/>
  <c r="AV108" i="64" s="1"/>
  <c r="BK107" i="64"/>
  <c r="B88" i="64"/>
  <c r="J88" i="64"/>
  <c r="U88" i="64"/>
  <c r="E89" i="64"/>
  <c r="M89" i="64"/>
  <c r="AT89" i="64"/>
  <c r="BJ89" i="64"/>
  <c r="H90" i="64"/>
  <c r="C91" i="64"/>
  <c r="K91" i="64"/>
  <c r="F92" i="64"/>
  <c r="N92" i="64"/>
  <c r="BK92" i="64"/>
  <c r="I93" i="64"/>
  <c r="T93" i="64"/>
  <c r="D94" i="64"/>
  <c r="L94" i="64"/>
  <c r="AS94" i="64"/>
  <c r="BI94" i="64"/>
  <c r="G95" i="64"/>
  <c r="O95" i="64"/>
  <c r="BD95" i="64"/>
  <c r="B96" i="64"/>
  <c r="J96" i="64"/>
  <c r="U96" i="64"/>
  <c r="E97" i="64"/>
  <c r="M97" i="64"/>
  <c r="AT97" i="64"/>
  <c r="BJ97" i="64"/>
  <c r="H98" i="64"/>
  <c r="S98" i="64"/>
  <c r="BE98" i="64"/>
  <c r="C99" i="64"/>
  <c r="K99" i="64"/>
  <c r="F100" i="64"/>
  <c r="N100" i="64"/>
  <c r="AU100" i="64"/>
  <c r="BC100" i="64"/>
  <c r="BK100" i="64"/>
  <c r="I101" i="64"/>
  <c r="T101" i="64"/>
  <c r="AX101" i="64"/>
  <c r="D102" i="64"/>
  <c r="L102" i="64"/>
  <c r="AS102" i="64"/>
  <c r="BA102" i="64"/>
  <c r="BI102" i="64"/>
  <c r="G103" i="64"/>
  <c r="O103" i="64"/>
  <c r="BE51" i="64"/>
  <c r="F104" i="64"/>
  <c r="AV52" i="64"/>
  <c r="N104" i="64"/>
  <c r="BD52" i="64"/>
  <c r="G104" i="64"/>
  <c r="O104" i="64"/>
  <c r="B105" i="64"/>
  <c r="J105" i="64"/>
  <c r="U105" i="64"/>
  <c r="E106" i="64"/>
  <c r="M106" i="64"/>
  <c r="H107" i="64"/>
  <c r="S107" i="64"/>
  <c r="BB51" i="64"/>
  <c r="BB103" i="64" s="1"/>
  <c r="BJ51" i="64"/>
  <c r="BJ103" i="64" s="1"/>
  <c r="H104" i="64"/>
  <c r="S104" i="64"/>
  <c r="AW52" i="64"/>
  <c r="AW104" i="64" s="1"/>
  <c r="BE52" i="64"/>
  <c r="C105" i="64"/>
  <c r="K105" i="64"/>
  <c r="AR53" i="64"/>
  <c r="AR105" i="64" s="1"/>
  <c r="AZ53" i="64"/>
  <c r="AZ105" i="64" s="1"/>
  <c r="F106" i="64"/>
  <c r="N106" i="64"/>
  <c r="AU54" i="64"/>
  <c r="AU106" i="64" s="1"/>
  <c r="BC54" i="64"/>
  <c r="BC106" i="64" s="1"/>
  <c r="I107" i="64"/>
  <c r="T107" i="64"/>
  <c r="AX55" i="64"/>
  <c r="BC51" i="64"/>
  <c r="I104" i="64"/>
  <c r="T104" i="64"/>
  <c r="AX52" i="64"/>
  <c r="D105" i="64"/>
  <c r="L105" i="64"/>
  <c r="AS53" i="64"/>
  <c r="BA53" i="64"/>
  <c r="G106" i="64"/>
  <c r="O106" i="64"/>
  <c r="AV54" i="64"/>
  <c r="BD54" i="64"/>
  <c r="B107" i="64"/>
  <c r="J107" i="64"/>
  <c r="U107" i="64"/>
  <c r="AY55" i="64"/>
  <c r="AY108" i="64" s="1"/>
  <c r="BD51" i="64"/>
  <c r="BD103" i="64" s="1"/>
  <c r="B104" i="64"/>
  <c r="J104" i="64"/>
  <c r="U104" i="64"/>
  <c r="AY52" i="64"/>
  <c r="E105" i="64"/>
  <c r="M105" i="64"/>
  <c r="AT53" i="64"/>
  <c r="AT105" i="64" s="1"/>
  <c r="BB53" i="64"/>
  <c r="BB105" i="64" s="1"/>
  <c r="H106" i="64"/>
  <c r="S106" i="64"/>
  <c r="AW54" i="64"/>
  <c r="AW106" i="64" s="1"/>
  <c r="BE54" i="64"/>
  <c r="BE106" i="64" s="1"/>
  <c r="C107" i="64"/>
  <c r="K107" i="64"/>
  <c r="AR55" i="64"/>
  <c r="AZ55" i="64"/>
  <c r="D104" i="64"/>
  <c r="L104" i="64"/>
  <c r="BI52" i="64"/>
  <c r="G105" i="64"/>
  <c r="O105" i="64"/>
  <c r="B106" i="64"/>
  <c r="J106" i="64"/>
  <c r="U106" i="64"/>
  <c r="E107" i="64"/>
  <c r="M107" i="64"/>
  <c r="BJ55" i="64"/>
  <c r="BJ108" i="64" s="1"/>
  <c r="L328" i="58"/>
  <c r="K328" i="58"/>
  <c r="J328" i="58"/>
  <c r="I328" i="58"/>
  <c r="H328" i="58"/>
  <c r="G328" i="58"/>
  <c r="F328" i="58"/>
  <c r="E328" i="58"/>
  <c r="D328" i="58"/>
  <c r="C328" i="58"/>
  <c r="B328" i="58"/>
  <c r="L327" i="58"/>
  <c r="K327" i="58"/>
  <c r="J327" i="58"/>
  <c r="I327" i="58"/>
  <c r="H327" i="58"/>
  <c r="G327" i="58"/>
  <c r="F327" i="58"/>
  <c r="E327" i="58"/>
  <c r="D327" i="58"/>
  <c r="C327" i="58"/>
  <c r="B327" i="58"/>
  <c r="L326" i="58"/>
  <c r="K326" i="58"/>
  <c r="J326" i="58"/>
  <c r="I326" i="58"/>
  <c r="H326" i="58"/>
  <c r="G326" i="58"/>
  <c r="F326" i="58"/>
  <c r="E326" i="58"/>
  <c r="D326" i="58"/>
  <c r="C326" i="58"/>
  <c r="B326" i="58"/>
  <c r="L325" i="58"/>
  <c r="K325" i="58"/>
  <c r="J325" i="58"/>
  <c r="I325" i="58"/>
  <c r="H325" i="58"/>
  <c r="G325" i="58"/>
  <c r="F325" i="58"/>
  <c r="E325" i="58"/>
  <c r="D325" i="58"/>
  <c r="C325" i="58"/>
  <c r="B325" i="58"/>
  <c r="L324" i="58"/>
  <c r="K324" i="58"/>
  <c r="J324" i="58"/>
  <c r="I324" i="58"/>
  <c r="H324" i="58"/>
  <c r="G324" i="58"/>
  <c r="F324" i="58"/>
  <c r="E324" i="58"/>
  <c r="D324" i="58"/>
  <c r="C324" i="58"/>
  <c r="B324" i="58"/>
  <c r="L323" i="58"/>
  <c r="K323" i="58"/>
  <c r="J323" i="58"/>
  <c r="I323" i="58"/>
  <c r="H323" i="58"/>
  <c r="G323" i="58"/>
  <c r="F323" i="58"/>
  <c r="E323" i="58"/>
  <c r="D323" i="58"/>
  <c r="C323" i="58"/>
  <c r="B323" i="58"/>
  <c r="L322" i="58"/>
  <c r="K322" i="58"/>
  <c r="J322" i="58"/>
  <c r="I322" i="58"/>
  <c r="H322" i="58"/>
  <c r="G322" i="58"/>
  <c r="F322" i="58"/>
  <c r="E322" i="58"/>
  <c r="D322" i="58"/>
  <c r="C322" i="58"/>
  <c r="B322" i="58"/>
  <c r="L321" i="58"/>
  <c r="K321" i="58"/>
  <c r="J321" i="58"/>
  <c r="I321" i="58"/>
  <c r="H321" i="58"/>
  <c r="G321" i="58"/>
  <c r="F321" i="58"/>
  <c r="E321" i="58"/>
  <c r="D321" i="58"/>
  <c r="C321" i="58"/>
  <c r="B321" i="58"/>
  <c r="L320" i="58"/>
  <c r="K320" i="58"/>
  <c r="J320" i="58"/>
  <c r="I320" i="58"/>
  <c r="H320" i="58"/>
  <c r="G320" i="58"/>
  <c r="F320" i="58"/>
  <c r="E320" i="58"/>
  <c r="D320" i="58"/>
  <c r="C320" i="58"/>
  <c r="B320" i="58"/>
  <c r="L319" i="58"/>
  <c r="K319" i="58"/>
  <c r="J319" i="58"/>
  <c r="I319" i="58"/>
  <c r="H319" i="58"/>
  <c r="G319" i="58"/>
  <c r="F319" i="58"/>
  <c r="E319" i="58"/>
  <c r="D319" i="58"/>
  <c r="C319" i="58"/>
  <c r="B319" i="58"/>
  <c r="L318" i="58"/>
  <c r="K318" i="58"/>
  <c r="J318" i="58"/>
  <c r="I318" i="58"/>
  <c r="H318" i="58"/>
  <c r="G318" i="58"/>
  <c r="F318" i="58"/>
  <c r="E318" i="58"/>
  <c r="D318" i="58"/>
  <c r="C318" i="58"/>
  <c r="B318" i="58"/>
  <c r="L317" i="58"/>
  <c r="K317" i="58"/>
  <c r="J317" i="58"/>
  <c r="I317" i="58"/>
  <c r="H317" i="58"/>
  <c r="G317" i="58"/>
  <c r="F317" i="58"/>
  <c r="E317" i="58"/>
  <c r="D317" i="58"/>
  <c r="C317" i="58"/>
  <c r="B317" i="58"/>
  <c r="L316" i="58"/>
  <c r="K316" i="58"/>
  <c r="J316" i="58"/>
  <c r="I316" i="58"/>
  <c r="H316" i="58"/>
  <c r="G316" i="58"/>
  <c r="F316" i="58"/>
  <c r="E316" i="58"/>
  <c r="D316" i="58"/>
  <c r="C316" i="58"/>
  <c r="B316" i="58"/>
  <c r="L315" i="58"/>
  <c r="K315" i="58"/>
  <c r="J315" i="58"/>
  <c r="I315" i="58"/>
  <c r="H315" i="58"/>
  <c r="G315" i="58"/>
  <c r="F315" i="58"/>
  <c r="E315" i="58"/>
  <c r="D315" i="58"/>
  <c r="C315" i="58"/>
  <c r="B315" i="58"/>
  <c r="L314" i="58"/>
  <c r="K314" i="58"/>
  <c r="J314" i="58"/>
  <c r="I314" i="58"/>
  <c r="H314" i="58"/>
  <c r="G314" i="58"/>
  <c r="F314" i="58"/>
  <c r="E314" i="58"/>
  <c r="D314" i="58"/>
  <c r="C314" i="58"/>
  <c r="B314" i="58"/>
  <c r="L313" i="58"/>
  <c r="K313" i="58"/>
  <c r="J313" i="58"/>
  <c r="I313" i="58"/>
  <c r="H313" i="58"/>
  <c r="G313" i="58"/>
  <c r="F313" i="58"/>
  <c r="E313" i="58"/>
  <c r="D313" i="58"/>
  <c r="C313" i="58"/>
  <c r="B313" i="58"/>
  <c r="L312" i="58"/>
  <c r="K312" i="58"/>
  <c r="J312" i="58"/>
  <c r="I312" i="58"/>
  <c r="H312" i="58"/>
  <c r="G312" i="58"/>
  <c r="F312" i="58"/>
  <c r="E312" i="58"/>
  <c r="D312" i="58"/>
  <c r="C312" i="58"/>
  <c r="B312" i="58"/>
  <c r="L311" i="58"/>
  <c r="K311" i="58"/>
  <c r="J311" i="58"/>
  <c r="I311" i="58"/>
  <c r="H311" i="58"/>
  <c r="G311" i="58"/>
  <c r="F311" i="58"/>
  <c r="E311" i="58"/>
  <c r="D311" i="58"/>
  <c r="C311" i="58"/>
  <c r="B311" i="58"/>
  <c r="L310" i="58"/>
  <c r="K310" i="58"/>
  <c r="J310" i="58"/>
  <c r="I310" i="58"/>
  <c r="H310" i="58"/>
  <c r="G310" i="58"/>
  <c r="F310" i="58"/>
  <c r="E310" i="58"/>
  <c r="D310" i="58"/>
  <c r="C310" i="58"/>
  <c r="B310" i="58"/>
  <c r="L309" i="58"/>
  <c r="K309" i="58"/>
  <c r="J309" i="58"/>
  <c r="I309" i="58"/>
  <c r="H309" i="58"/>
  <c r="G309" i="58"/>
  <c r="F309" i="58"/>
  <c r="E309" i="58"/>
  <c r="D309" i="58"/>
  <c r="C309" i="58"/>
  <c r="B309" i="58"/>
  <c r="L308" i="58"/>
  <c r="K308" i="58"/>
  <c r="J308" i="58"/>
  <c r="I308" i="58"/>
  <c r="H308" i="58"/>
  <c r="G308" i="58"/>
  <c r="F308" i="58"/>
  <c r="E308" i="58"/>
  <c r="D308" i="58"/>
  <c r="C308" i="58"/>
  <c r="B308" i="58"/>
  <c r="L307" i="58"/>
  <c r="K307" i="58"/>
  <c r="J307" i="58"/>
  <c r="I307" i="58"/>
  <c r="H307" i="58"/>
  <c r="G307" i="58"/>
  <c r="F307" i="58"/>
  <c r="E307" i="58"/>
  <c r="D307" i="58"/>
  <c r="C307" i="58"/>
  <c r="B307" i="58"/>
  <c r="L306" i="58"/>
  <c r="K306" i="58"/>
  <c r="J306" i="58"/>
  <c r="I306" i="58"/>
  <c r="H306" i="58"/>
  <c r="G306" i="58"/>
  <c r="F306" i="58"/>
  <c r="E306" i="58"/>
  <c r="D306" i="58"/>
  <c r="C306" i="58"/>
  <c r="B306" i="58"/>
  <c r="L305" i="58"/>
  <c r="K305" i="58"/>
  <c r="J305" i="58"/>
  <c r="I305" i="58"/>
  <c r="H305" i="58"/>
  <c r="G305" i="58"/>
  <c r="F305" i="58"/>
  <c r="E305" i="58"/>
  <c r="D305" i="58"/>
  <c r="C305" i="58"/>
  <c r="B305" i="58"/>
  <c r="L304" i="58"/>
  <c r="K304" i="58"/>
  <c r="J304" i="58"/>
  <c r="I304" i="58"/>
  <c r="H304" i="58"/>
  <c r="G304" i="58"/>
  <c r="F304" i="58"/>
  <c r="E304" i="58"/>
  <c r="D304" i="58"/>
  <c r="C304" i="58"/>
  <c r="B304" i="58"/>
  <c r="L303" i="58"/>
  <c r="K303" i="58"/>
  <c r="J303" i="58"/>
  <c r="I303" i="58"/>
  <c r="H303" i="58"/>
  <c r="G303" i="58"/>
  <c r="F303" i="58"/>
  <c r="E303" i="58"/>
  <c r="D303" i="58"/>
  <c r="C303" i="58"/>
  <c r="B303" i="58"/>
  <c r="L302" i="58"/>
  <c r="K302" i="58"/>
  <c r="J302" i="58"/>
  <c r="I302" i="58"/>
  <c r="H302" i="58"/>
  <c r="G302" i="58"/>
  <c r="F302" i="58"/>
  <c r="E302" i="58"/>
  <c r="D302" i="58"/>
  <c r="C302" i="58"/>
  <c r="B302" i="58"/>
  <c r="L301" i="58"/>
  <c r="K301" i="58"/>
  <c r="J301" i="58"/>
  <c r="I301" i="58"/>
  <c r="H301" i="58"/>
  <c r="G301" i="58"/>
  <c r="F301" i="58"/>
  <c r="E301" i="58"/>
  <c r="D301" i="58"/>
  <c r="C301" i="58"/>
  <c r="B301" i="58"/>
  <c r="L300" i="58"/>
  <c r="K300" i="58"/>
  <c r="J300" i="58"/>
  <c r="I300" i="58"/>
  <c r="H300" i="58"/>
  <c r="G300" i="58"/>
  <c r="F300" i="58"/>
  <c r="E300" i="58"/>
  <c r="D300" i="58"/>
  <c r="C300" i="58"/>
  <c r="B300" i="58"/>
  <c r="L299" i="58"/>
  <c r="K299" i="58"/>
  <c r="J299" i="58"/>
  <c r="I299" i="58"/>
  <c r="H299" i="58"/>
  <c r="G299" i="58"/>
  <c r="F299" i="58"/>
  <c r="E299" i="58"/>
  <c r="D299" i="58"/>
  <c r="C299" i="58"/>
  <c r="B299" i="58"/>
  <c r="L298" i="58"/>
  <c r="K298" i="58"/>
  <c r="J298" i="58"/>
  <c r="I298" i="58"/>
  <c r="H298" i="58"/>
  <c r="G298" i="58"/>
  <c r="F298" i="58"/>
  <c r="E298" i="58"/>
  <c r="D298" i="58"/>
  <c r="C298" i="58"/>
  <c r="B298" i="58"/>
  <c r="L297" i="58"/>
  <c r="K297" i="58"/>
  <c r="J297" i="58"/>
  <c r="I297" i="58"/>
  <c r="H297" i="58"/>
  <c r="G297" i="58"/>
  <c r="F297" i="58"/>
  <c r="E297" i="58"/>
  <c r="D297" i="58"/>
  <c r="C297" i="58"/>
  <c r="B297" i="58"/>
  <c r="L296" i="58"/>
  <c r="K296" i="58"/>
  <c r="J296" i="58"/>
  <c r="I296" i="58"/>
  <c r="H296" i="58"/>
  <c r="G296" i="58"/>
  <c r="F296" i="58"/>
  <c r="E296" i="58"/>
  <c r="D296" i="58"/>
  <c r="C296" i="58"/>
  <c r="B296" i="58"/>
  <c r="L295" i="58"/>
  <c r="K295" i="58"/>
  <c r="J295" i="58"/>
  <c r="I295" i="58"/>
  <c r="H295" i="58"/>
  <c r="G295" i="58"/>
  <c r="F295" i="58"/>
  <c r="E295" i="58"/>
  <c r="D295" i="58"/>
  <c r="C295" i="58"/>
  <c r="B295" i="58"/>
  <c r="L294" i="58"/>
  <c r="K294" i="58"/>
  <c r="J294" i="58"/>
  <c r="I294" i="58"/>
  <c r="H294" i="58"/>
  <c r="G294" i="58"/>
  <c r="F294" i="58"/>
  <c r="E294" i="58"/>
  <c r="D294" i="58"/>
  <c r="C294" i="58"/>
  <c r="B294" i="58"/>
  <c r="L293" i="58"/>
  <c r="K293" i="58"/>
  <c r="J293" i="58"/>
  <c r="I293" i="58"/>
  <c r="H293" i="58"/>
  <c r="G293" i="58"/>
  <c r="F293" i="58"/>
  <c r="E293" i="58"/>
  <c r="D293" i="58"/>
  <c r="C293" i="58"/>
  <c r="B293" i="58"/>
  <c r="L292" i="58"/>
  <c r="K292" i="58"/>
  <c r="J292" i="58"/>
  <c r="I292" i="58"/>
  <c r="H292" i="58"/>
  <c r="G292" i="58"/>
  <c r="F292" i="58"/>
  <c r="E292" i="58"/>
  <c r="D292" i="58"/>
  <c r="C292" i="58"/>
  <c r="B292" i="58"/>
  <c r="L291" i="58"/>
  <c r="K291" i="58"/>
  <c r="J291" i="58"/>
  <c r="I291" i="58"/>
  <c r="H291" i="58"/>
  <c r="G291" i="58"/>
  <c r="F291" i="58"/>
  <c r="E291" i="58"/>
  <c r="D291" i="58"/>
  <c r="C291" i="58"/>
  <c r="B291" i="58"/>
  <c r="L290" i="58"/>
  <c r="K290" i="58"/>
  <c r="J290" i="58"/>
  <c r="I290" i="58"/>
  <c r="H290" i="58"/>
  <c r="G290" i="58"/>
  <c r="F290" i="58"/>
  <c r="E290" i="58"/>
  <c r="D290" i="58"/>
  <c r="C290" i="58"/>
  <c r="B290" i="58"/>
  <c r="L289" i="58"/>
  <c r="K289" i="58"/>
  <c r="J289" i="58"/>
  <c r="I289" i="58"/>
  <c r="H289" i="58"/>
  <c r="G289" i="58"/>
  <c r="F289" i="58"/>
  <c r="E289" i="58"/>
  <c r="D289" i="58"/>
  <c r="C289" i="58"/>
  <c r="B289" i="58"/>
  <c r="L288" i="58"/>
  <c r="K288" i="58"/>
  <c r="J288" i="58"/>
  <c r="I288" i="58"/>
  <c r="H288" i="58"/>
  <c r="G288" i="58"/>
  <c r="F288" i="58"/>
  <c r="E288" i="58"/>
  <c r="D288" i="58"/>
  <c r="C288" i="58"/>
  <c r="B288" i="58"/>
  <c r="L287" i="58"/>
  <c r="K287" i="58"/>
  <c r="J287" i="58"/>
  <c r="I287" i="58"/>
  <c r="H287" i="58"/>
  <c r="G287" i="58"/>
  <c r="F287" i="58"/>
  <c r="E287" i="58"/>
  <c r="D287" i="58"/>
  <c r="C287" i="58"/>
  <c r="B287" i="58"/>
  <c r="L286" i="58"/>
  <c r="K286" i="58"/>
  <c r="J286" i="58"/>
  <c r="I286" i="58"/>
  <c r="H286" i="58"/>
  <c r="G286" i="58"/>
  <c r="F286" i="58"/>
  <c r="E286" i="58"/>
  <c r="D286" i="58"/>
  <c r="C286" i="58"/>
  <c r="B286" i="58"/>
  <c r="L285" i="58"/>
  <c r="K285" i="58"/>
  <c r="J285" i="58"/>
  <c r="I285" i="58"/>
  <c r="H285" i="58"/>
  <c r="G285" i="58"/>
  <c r="F285" i="58"/>
  <c r="E285" i="58"/>
  <c r="D285" i="58"/>
  <c r="C285" i="58"/>
  <c r="B285" i="58"/>
  <c r="L284" i="58"/>
  <c r="K284" i="58"/>
  <c r="J284" i="58"/>
  <c r="I284" i="58"/>
  <c r="H284" i="58"/>
  <c r="G284" i="58"/>
  <c r="F284" i="58"/>
  <c r="E284" i="58"/>
  <c r="D284" i="58"/>
  <c r="C284" i="58"/>
  <c r="B284" i="58"/>
  <c r="L283" i="58"/>
  <c r="K283" i="58"/>
  <c r="J283" i="58"/>
  <c r="I283" i="58"/>
  <c r="H283" i="58"/>
  <c r="G283" i="58"/>
  <c r="F283" i="58"/>
  <c r="E283" i="58"/>
  <c r="D283" i="58"/>
  <c r="C283" i="58"/>
  <c r="B283" i="58"/>
  <c r="L282" i="58"/>
  <c r="K282" i="58"/>
  <c r="J282" i="58"/>
  <c r="I282" i="58"/>
  <c r="H282" i="58"/>
  <c r="G282" i="58"/>
  <c r="F282" i="58"/>
  <c r="E282" i="58"/>
  <c r="D282" i="58"/>
  <c r="C282" i="58"/>
  <c r="B282" i="58"/>
  <c r="L281" i="58"/>
  <c r="K281" i="58"/>
  <c r="J281" i="58"/>
  <c r="I281" i="58"/>
  <c r="H281" i="58"/>
  <c r="G281" i="58"/>
  <c r="F281" i="58"/>
  <c r="E281" i="58"/>
  <c r="D281" i="58"/>
  <c r="C281" i="58"/>
  <c r="B281" i="58"/>
  <c r="L280" i="58"/>
  <c r="K280" i="58"/>
  <c r="J280" i="58"/>
  <c r="I280" i="58"/>
  <c r="H280" i="58"/>
  <c r="G280" i="58"/>
  <c r="F280" i="58"/>
  <c r="E280" i="58"/>
  <c r="D280" i="58"/>
  <c r="C280" i="58"/>
  <c r="B280" i="58"/>
  <c r="L279" i="58"/>
  <c r="K279" i="58"/>
  <c r="J279" i="58"/>
  <c r="I279" i="58"/>
  <c r="H279" i="58"/>
  <c r="G279" i="58"/>
  <c r="F279" i="58"/>
  <c r="E279" i="58"/>
  <c r="D279" i="58"/>
  <c r="C279" i="58"/>
  <c r="B279" i="58"/>
  <c r="L278" i="58"/>
  <c r="K278" i="58"/>
  <c r="J278" i="58"/>
  <c r="I278" i="58"/>
  <c r="H278" i="58"/>
  <c r="G278" i="58"/>
  <c r="F278" i="58"/>
  <c r="E278" i="58"/>
  <c r="D278" i="58"/>
  <c r="C278" i="58"/>
  <c r="B278" i="58"/>
  <c r="L277" i="58"/>
  <c r="K277" i="58"/>
  <c r="J277" i="58"/>
  <c r="I277" i="58"/>
  <c r="H277" i="58"/>
  <c r="G277" i="58"/>
  <c r="F277" i="58"/>
  <c r="E277" i="58"/>
  <c r="D277" i="58"/>
  <c r="C277" i="58"/>
  <c r="B277" i="58"/>
  <c r="L276" i="58"/>
  <c r="K276" i="58"/>
  <c r="J276" i="58"/>
  <c r="I276" i="58"/>
  <c r="H276" i="58"/>
  <c r="G276" i="58"/>
  <c r="F276" i="58"/>
  <c r="E276" i="58"/>
  <c r="D276" i="58"/>
  <c r="C276" i="58"/>
  <c r="B276" i="58"/>
  <c r="L275" i="58"/>
  <c r="K275" i="58"/>
  <c r="J275" i="58"/>
  <c r="I275" i="58"/>
  <c r="H275" i="58"/>
  <c r="G275" i="58"/>
  <c r="F275" i="58"/>
  <c r="E275" i="58"/>
  <c r="D275" i="58"/>
  <c r="C275" i="58"/>
  <c r="B275" i="58"/>
  <c r="L274" i="58"/>
  <c r="K274" i="58"/>
  <c r="J274" i="58"/>
  <c r="I274" i="58"/>
  <c r="H274" i="58"/>
  <c r="G274" i="58"/>
  <c r="F274" i="58"/>
  <c r="E274" i="58"/>
  <c r="D274" i="58"/>
  <c r="C274" i="58"/>
  <c r="B274" i="58"/>
  <c r="L273" i="58"/>
  <c r="K273" i="58"/>
  <c r="J273" i="58"/>
  <c r="I273" i="58"/>
  <c r="H273" i="58"/>
  <c r="G273" i="58"/>
  <c r="F273" i="58"/>
  <c r="E273" i="58"/>
  <c r="D273" i="58"/>
  <c r="C273" i="58"/>
  <c r="B273" i="58"/>
  <c r="L272" i="58"/>
  <c r="K272" i="58"/>
  <c r="J272" i="58"/>
  <c r="I272" i="58"/>
  <c r="H272" i="58"/>
  <c r="G272" i="58"/>
  <c r="F272" i="58"/>
  <c r="E272" i="58"/>
  <c r="D272" i="58"/>
  <c r="C272" i="58"/>
  <c r="B272" i="58"/>
  <c r="L271" i="58"/>
  <c r="K271" i="58"/>
  <c r="J271" i="58"/>
  <c r="I271" i="58"/>
  <c r="H271" i="58"/>
  <c r="G271" i="58"/>
  <c r="F271" i="58"/>
  <c r="E271" i="58"/>
  <c r="D271" i="58"/>
  <c r="C271" i="58"/>
  <c r="B271" i="58"/>
  <c r="L270" i="58"/>
  <c r="K270" i="58"/>
  <c r="J270" i="58"/>
  <c r="I270" i="58"/>
  <c r="H270" i="58"/>
  <c r="G270" i="58"/>
  <c r="F270" i="58"/>
  <c r="E270" i="58"/>
  <c r="D270" i="58"/>
  <c r="C270" i="58"/>
  <c r="B270" i="58"/>
  <c r="L269" i="58"/>
  <c r="K269" i="58"/>
  <c r="J269" i="58"/>
  <c r="I269" i="58"/>
  <c r="H269" i="58"/>
  <c r="G269" i="58"/>
  <c r="F269" i="58"/>
  <c r="E269" i="58"/>
  <c r="D269" i="58"/>
  <c r="C269" i="58"/>
  <c r="B269" i="58"/>
  <c r="L268" i="58"/>
  <c r="K268" i="58"/>
  <c r="J268" i="58"/>
  <c r="I268" i="58"/>
  <c r="H268" i="58"/>
  <c r="G268" i="58"/>
  <c r="F268" i="58"/>
  <c r="E268" i="58"/>
  <c r="D268" i="58"/>
  <c r="C268" i="58"/>
  <c r="B268" i="58"/>
  <c r="L267" i="58"/>
  <c r="K267" i="58"/>
  <c r="J267" i="58"/>
  <c r="I267" i="58"/>
  <c r="H267" i="58"/>
  <c r="G267" i="58"/>
  <c r="F267" i="58"/>
  <c r="E267" i="58"/>
  <c r="D267" i="58"/>
  <c r="C267" i="58"/>
  <c r="B267" i="58"/>
  <c r="L266" i="58"/>
  <c r="K266" i="58"/>
  <c r="J266" i="58"/>
  <c r="I266" i="58"/>
  <c r="H266" i="58"/>
  <c r="G266" i="58"/>
  <c r="F266" i="58"/>
  <c r="E266" i="58"/>
  <c r="D266" i="58"/>
  <c r="C266" i="58"/>
  <c r="B266" i="58"/>
  <c r="L265" i="58"/>
  <c r="K265" i="58"/>
  <c r="J265" i="58"/>
  <c r="I265" i="58"/>
  <c r="H265" i="58"/>
  <c r="G265" i="58"/>
  <c r="F265" i="58"/>
  <c r="E265" i="58"/>
  <c r="D265" i="58"/>
  <c r="C265" i="58"/>
  <c r="B265" i="58"/>
  <c r="L264" i="58"/>
  <c r="K264" i="58"/>
  <c r="J264" i="58"/>
  <c r="I264" i="58"/>
  <c r="H264" i="58"/>
  <c r="G264" i="58"/>
  <c r="F264" i="58"/>
  <c r="E264" i="58"/>
  <c r="D264" i="58"/>
  <c r="C264" i="58"/>
  <c r="B264" i="58"/>
  <c r="L263" i="58"/>
  <c r="K263" i="58"/>
  <c r="J263" i="58"/>
  <c r="I263" i="58"/>
  <c r="H263" i="58"/>
  <c r="G263" i="58"/>
  <c r="F263" i="58"/>
  <c r="E263" i="58"/>
  <c r="D263" i="58"/>
  <c r="C263" i="58"/>
  <c r="B263" i="58"/>
  <c r="L262" i="58"/>
  <c r="K262" i="58"/>
  <c r="J262" i="58"/>
  <c r="I262" i="58"/>
  <c r="H262" i="58"/>
  <c r="G262" i="58"/>
  <c r="F262" i="58"/>
  <c r="E262" i="58"/>
  <c r="D262" i="58"/>
  <c r="C262" i="58"/>
  <c r="B262" i="58"/>
  <c r="L261" i="58"/>
  <c r="K261" i="58"/>
  <c r="J261" i="58"/>
  <c r="I261" i="58"/>
  <c r="H261" i="58"/>
  <c r="G261" i="58"/>
  <c r="F261" i="58"/>
  <c r="E261" i="58"/>
  <c r="D261" i="58"/>
  <c r="C261" i="58"/>
  <c r="B261" i="58"/>
  <c r="L260" i="58"/>
  <c r="K260" i="58"/>
  <c r="J260" i="58"/>
  <c r="I260" i="58"/>
  <c r="H260" i="58"/>
  <c r="G260" i="58"/>
  <c r="F260" i="58"/>
  <c r="E260" i="58"/>
  <c r="D260" i="58"/>
  <c r="C260" i="58"/>
  <c r="B260" i="58"/>
  <c r="L259" i="58"/>
  <c r="K259" i="58"/>
  <c r="J259" i="58"/>
  <c r="I259" i="58"/>
  <c r="H259" i="58"/>
  <c r="G259" i="58"/>
  <c r="F259" i="58"/>
  <c r="E259" i="58"/>
  <c r="D259" i="58"/>
  <c r="C259" i="58"/>
  <c r="B259" i="58"/>
  <c r="L258" i="58"/>
  <c r="K258" i="58"/>
  <c r="J258" i="58"/>
  <c r="I258" i="58"/>
  <c r="H258" i="58"/>
  <c r="G258" i="58"/>
  <c r="F258" i="58"/>
  <c r="E258" i="58"/>
  <c r="D258" i="58"/>
  <c r="C258" i="58"/>
  <c r="B258" i="58"/>
  <c r="L257" i="58"/>
  <c r="K257" i="58"/>
  <c r="J257" i="58"/>
  <c r="I257" i="58"/>
  <c r="H257" i="58"/>
  <c r="G257" i="58"/>
  <c r="F257" i="58"/>
  <c r="E257" i="58"/>
  <c r="D257" i="58"/>
  <c r="C257" i="58"/>
  <c r="B257" i="58"/>
  <c r="L256" i="58"/>
  <c r="K256" i="58"/>
  <c r="J256" i="58"/>
  <c r="I256" i="58"/>
  <c r="H256" i="58"/>
  <c r="G256" i="58"/>
  <c r="F256" i="58"/>
  <c r="E256" i="58"/>
  <c r="D256" i="58"/>
  <c r="C256" i="58"/>
  <c r="B256" i="58"/>
  <c r="L255" i="58"/>
  <c r="K255" i="58"/>
  <c r="J255" i="58"/>
  <c r="I255" i="58"/>
  <c r="H255" i="58"/>
  <c r="G255" i="58"/>
  <c r="F255" i="58"/>
  <c r="E255" i="58"/>
  <c r="D255" i="58"/>
  <c r="C255" i="58"/>
  <c r="B255" i="58"/>
  <c r="L254" i="58"/>
  <c r="K254" i="58"/>
  <c r="J254" i="58"/>
  <c r="I254" i="58"/>
  <c r="H254" i="58"/>
  <c r="G254" i="58"/>
  <c r="F254" i="58"/>
  <c r="E254" i="58"/>
  <c r="D254" i="58"/>
  <c r="C254" i="58"/>
  <c r="B254" i="58"/>
  <c r="L253" i="58"/>
  <c r="K253" i="58"/>
  <c r="J253" i="58"/>
  <c r="I253" i="58"/>
  <c r="H253" i="58"/>
  <c r="G253" i="58"/>
  <c r="F253" i="58"/>
  <c r="E253" i="58"/>
  <c r="D253" i="58"/>
  <c r="C253" i="58"/>
  <c r="B253" i="58"/>
  <c r="L252" i="58"/>
  <c r="K252" i="58"/>
  <c r="J252" i="58"/>
  <c r="I252" i="58"/>
  <c r="H252" i="58"/>
  <c r="G252" i="58"/>
  <c r="F252" i="58"/>
  <c r="E252" i="58"/>
  <c r="D252" i="58"/>
  <c r="C252" i="58"/>
  <c r="B252" i="58"/>
  <c r="L251" i="58"/>
  <c r="K251" i="58"/>
  <c r="J251" i="58"/>
  <c r="I251" i="58"/>
  <c r="H251" i="58"/>
  <c r="G251" i="58"/>
  <c r="F251" i="58"/>
  <c r="E251" i="58"/>
  <c r="D251" i="58"/>
  <c r="C251" i="58"/>
  <c r="B251" i="58"/>
  <c r="L250" i="58"/>
  <c r="K250" i="58"/>
  <c r="J250" i="58"/>
  <c r="I250" i="58"/>
  <c r="H250" i="58"/>
  <c r="G250" i="58"/>
  <c r="F250" i="58"/>
  <c r="E250" i="58"/>
  <c r="D250" i="58"/>
  <c r="C250" i="58"/>
  <c r="B250" i="58"/>
  <c r="L249" i="58"/>
  <c r="K249" i="58"/>
  <c r="J249" i="58"/>
  <c r="I249" i="58"/>
  <c r="H249" i="58"/>
  <c r="G249" i="58"/>
  <c r="F249" i="58"/>
  <c r="E249" i="58"/>
  <c r="D249" i="58"/>
  <c r="C249" i="58"/>
  <c r="B249" i="58"/>
  <c r="L248" i="58"/>
  <c r="K248" i="58"/>
  <c r="J248" i="58"/>
  <c r="I248" i="58"/>
  <c r="H248" i="58"/>
  <c r="G248" i="58"/>
  <c r="F248" i="58"/>
  <c r="E248" i="58"/>
  <c r="D248" i="58"/>
  <c r="C248" i="58"/>
  <c r="B248" i="58"/>
  <c r="L247" i="58"/>
  <c r="K247" i="58"/>
  <c r="J247" i="58"/>
  <c r="I247" i="58"/>
  <c r="H247" i="58"/>
  <c r="G247" i="58"/>
  <c r="F247" i="58"/>
  <c r="E247" i="58"/>
  <c r="D247" i="58"/>
  <c r="C247" i="58"/>
  <c r="B247" i="58"/>
  <c r="L246" i="58"/>
  <c r="K246" i="58"/>
  <c r="J246" i="58"/>
  <c r="I246" i="58"/>
  <c r="H246" i="58"/>
  <c r="G246" i="58"/>
  <c r="F246" i="58"/>
  <c r="E246" i="58"/>
  <c r="D246" i="58"/>
  <c r="C246" i="58"/>
  <c r="B246" i="58"/>
  <c r="L245" i="58"/>
  <c r="K245" i="58"/>
  <c r="J245" i="58"/>
  <c r="I245" i="58"/>
  <c r="H245" i="58"/>
  <c r="G245" i="58"/>
  <c r="F245" i="58"/>
  <c r="E245" i="58"/>
  <c r="D245" i="58"/>
  <c r="C245" i="58"/>
  <c r="B245" i="58"/>
  <c r="L244" i="58"/>
  <c r="K244" i="58"/>
  <c r="J244" i="58"/>
  <c r="I244" i="58"/>
  <c r="H244" i="58"/>
  <c r="G244" i="58"/>
  <c r="F244" i="58"/>
  <c r="E244" i="58"/>
  <c r="D244" i="58"/>
  <c r="C244" i="58"/>
  <c r="B244" i="58"/>
  <c r="L243" i="58"/>
  <c r="K243" i="58"/>
  <c r="J243" i="58"/>
  <c r="I243" i="58"/>
  <c r="H243" i="58"/>
  <c r="G243" i="58"/>
  <c r="F243" i="58"/>
  <c r="E243" i="58"/>
  <c r="D243" i="58"/>
  <c r="C243" i="58"/>
  <c r="B243" i="58"/>
  <c r="L242" i="58"/>
  <c r="K242" i="58"/>
  <c r="J242" i="58"/>
  <c r="I242" i="58"/>
  <c r="H242" i="58"/>
  <c r="G242" i="58"/>
  <c r="F242" i="58"/>
  <c r="E242" i="58"/>
  <c r="D242" i="58"/>
  <c r="C242" i="58"/>
  <c r="B242" i="58"/>
  <c r="L241" i="58"/>
  <c r="K241" i="58"/>
  <c r="J241" i="58"/>
  <c r="I241" i="58"/>
  <c r="H241" i="58"/>
  <c r="G241" i="58"/>
  <c r="F241" i="58"/>
  <c r="E241" i="58"/>
  <c r="D241" i="58"/>
  <c r="C241" i="58"/>
  <c r="B241" i="58"/>
  <c r="L240" i="58"/>
  <c r="K240" i="58"/>
  <c r="J240" i="58"/>
  <c r="I240" i="58"/>
  <c r="H240" i="58"/>
  <c r="G240" i="58"/>
  <c r="F240" i="58"/>
  <c r="E240" i="58"/>
  <c r="D240" i="58"/>
  <c r="C240" i="58"/>
  <c r="B240" i="58"/>
  <c r="L239" i="58"/>
  <c r="K239" i="58"/>
  <c r="J239" i="58"/>
  <c r="I239" i="58"/>
  <c r="H239" i="58"/>
  <c r="G239" i="58"/>
  <c r="F239" i="58"/>
  <c r="E239" i="58"/>
  <c r="D239" i="58"/>
  <c r="C239" i="58"/>
  <c r="B239" i="58"/>
  <c r="L238" i="58"/>
  <c r="K238" i="58"/>
  <c r="J238" i="58"/>
  <c r="I238" i="58"/>
  <c r="H238" i="58"/>
  <c r="G238" i="58"/>
  <c r="F238" i="58"/>
  <c r="E238" i="58"/>
  <c r="D238" i="58"/>
  <c r="C238" i="58"/>
  <c r="B238" i="58"/>
  <c r="L237" i="58"/>
  <c r="K237" i="58"/>
  <c r="J237" i="58"/>
  <c r="I237" i="58"/>
  <c r="H237" i="58"/>
  <c r="G237" i="58"/>
  <c r="F237" i="58"/>
  <c r="E237" i="58"/>
  <c r="D237" i="58"/>
  <c r="C237" i="58"/>
  <c r="B237" i="58"/>
  <c r="L236" i="58"/>
  <c r="K236" i="58"/>
  <c r="J236" i="58"/>
  <c r="I236" i="58"/>
  <c r="H236" i="58"/>
  <c r="G236" i="58"/>
  <c r="F236" i="58"/>
  <c r="E236" i="58"/>
  <c r="D236" i="58"/>
  <c r="C236" i="58"/>
  <c r="B236" i="58"/>
  <c r="L235" i="58"/>
  <c r="K235" i="58"/>
  <c r="J235" i="58"/>
  <c r="I235" i="58"/>
  <c r="H235" i="58"/>
  <c r="G235" i="58"/>
  <c r="F235" i="58"/>
  <c r="E235" i="58"/>
  <c r="D235" i="58"/>
  <c r="C235" i="58"/>
  <c r="B235" i="58"/>
  <c r="L234" i="58"/>
  <c r="K234" i="58"/>
  <c r="J234" i="58"/>
  <c r="I234" i="58"/>
  <c r="H234" i="58"/>
  <c r="G234" i="58"/>
  <c r="F234" i="58"/>
  <c r="E234" i="58"/>
  <c r="D234" i="58"/>
  <c r="C234" i="58"/>
  <c r="B234" i="58"/>
  <c r="L233" i="58"/>
  <c r="K233" i="58"/>
  <c r="J233" i="58"/>
  <c r="I233" i="58"/>
  <c r="H233" i="58"/>
  <c r="G233" i="58"/>
  <c r="F233" i="58"/>
  <c r="E233" i="58"/>
  <c r="D233" i="58"/>
  <c r="C233" i="58"/>
  <c r="B233" i="58"/>
  <c r="L232" i="58"/>
  <c r="K232" i="58"/>
  <c r="J232" i="58"/>
  <c r="I232" i="58"/>
  <c r="H232" i="58"/>
  <c r="G232" i="58"/>
  <c r="F232" i="58"/>
  <c r="E232" i="58"/>
  <c r="D232" i="58"/>
  <c r="C232" i="58"/>
  <c r="B232" i="58"/>
  <c r="L231" i="58"/>
  <c r="K231" i="58"/>
  <c r="J231" i="58"/>
  <c r="I231" i="58"/>
  <c r="H231" i="58"/>
  <c r="G231" i="58"/>
  <c r="F231" i="58"/>
  <c r="E231" i="58"/>
  <c r="D231" i="58"/>
  <c r="C231" i="58"/>
  <c r="B231" i="58"/>
  <c r="L230" i="58"/>
  <c r="K230" i="58"/>
  <c r="J230" i="58"/>
  <c r="I230" i="58"/>
  <c r="H230" i="58"/>
  <c r="G230" i="58"/>
  <c r="F230" i="58"/>
  <c r="E230" i="58"/>
  <c r="D230" i="58"/>
  <c r="C230" i="58"/>
  <c r="B230" i="58"/>
  <c r="L229" i="58"/>
  <c r="K229" i="58"/>
  <c r="J229" i="58"/>
  <c r="I229" i="58"/>
  <c r="H229" i="58"/>
  <c r="G229" i="58"/>
  <c r="F229" i="58"/>
  <c r="E229" i="58"/>
  <c r="D229" i="58"/>
  <c r="C229" i="58"/>
  <c r="B229" i="58"/>
  <c r="L228" i="58"/>
  <c r="K228" i="58"/>
  <c r="J228" i="58"/>
  <c r="I228" i="58"/>
  <c r="H228" i="58"/>
  <c r="G228" i="58"/>
  <c r="F228" i="58"/>
  <c r="E228" i="58"/>
  <c r="D228" i="58"/>
  <c r="C228" i="58"/>
  <c r="B228" i="58"/>
  <c r="L227" i="58"/>
  <c r="K227" i="58"/>
  <c r="J227" i="58"/>
  <c r="I227" i="58"/>
  <c r="H227" i="58"/>
  <c r="G227" i="58"/>
  <c r="F227" i="58"/>
  <c r="E227" i="58"/>
  <c r="D227" i="58"/>
  <c r="C227" i="58"/>
  <c r="B227" i="58"/>
  <c r="L221" i="58"/>
  <c r="K221" i="58"/>
  <c r="J221" i="58"/>
  <c r="I221" i="58"/>
  <c r="H221" i="58"/>
  <c r="G221" i="58"/>
  <c r="F221" i="58"/>
  <c r="E221" i="58"/>
  <c r="D221" i="58"/>
  <c r="C221" i="58"/>
  <c r="B221" i="58"/>
  <c r="L220" i="58"/>
  <c r="K220" i="58"/>
  <c r="J220" i="58"/>
  <c r="I220" i="58"/>
  <c r="H220" i="58"/>
  <c r="G220" i="58"/>
  <c r="F220" i="58"/>
  <c r="E220" i="58"/>
  <c r="D220" i="58"/>
  <c r="C220" i="58"/>
  <c r="B220" i="58"/>
  <c r="L219" i="58"/>
  <c r="K219" i="58"/>
  <c r="J219" i="58"/>
  <c r="I219" i="58"/>
  <c r="H219" i="58"/>
  <c r="G219" i="58"/>
  <c r="F219" i="58"/>
  <c r="E219" i="58"/>
  <c r="D219" i="58"/>
  <c r="C219" i="58"/>
  <c r="B219" i="58"/>
  <c r="L218" i="58"/>
  <c r="K218" i="58"/>
  <c r="J218" i="58"/>
  <c r="I218" i="58"/>
  <c r="H218" i="58"/>
  <c r="G218" i="58"/>
  <c r="F218" i="58"/>
  <c r="E218" i="58"/>
  <c r="D218" i="58"/>
  <c r="C218" i="58"/>
  <c r="B218" i="58"/>
  <c r="L217" i="58"/>
  <c r="K217" i="58"/>
  <c r="J217" i="58"/>
  <c r="I217" i="58"/>
  <c r="H217" i="58"/>
  <c r="G217" i="58"/>
  <c r="F217" i="58"/>
  <c r="E217" i="58"/>
  <c r="D217" i="58"/>
  <c r="C217" i="58"/>
  <c r="B217" i="58"/>
  <c r="L216" i="58"/>
  <c r="K216" i="58"/>
  <c r="J216" i="58"/>
  <c r="I216" i="58"/>
  <c r="H216" i="58"/>
  <c r="G216" i="58"/>
  <c r="F216" i="58"/>
  <c r="E216" i="58"/>
  <c r="D216" i="58"/>
  <c r="C216" i="58"/>
  <c r="B216" i="58"/>
  <c r="L215" i="58"/>
  <c r="K215" i="58"/>
  <c r="J215" i="58"/>
  <c r="I215" i="58"/>
  <c r="H215" i="58"/>
  <c r="G215" i="58"/>
  <c r="F215" i="58"/>
  <c r="E215" i="58"/>
  <c r="D215" i="58"/>
  <c r="C215" i="58"/>
  <c r="B215" i="58"/>
  <c r="L214" i="58"/>
  <c r="K214" i="58"/>
  <c r="J214" i="58"/>
  <c r="I214" i="58"/>
  <c r="H214" i="58"/>
  <c r="G214" i="58"/>
  <c r="F214" i="58"/>
  <c r="E214" i="58"/>
  <c r="D214" i="58"/>
  <c r="C214" i="58"/>
  <c r="B214" i="58"/>
  <c r="L213" i="58"/>
  <c r="K213" i="58"/>
  <c r="J213" i="58"/>
  <c r="I213" i="58"/>
  <c r="H213" i="58"/>
  <c r="G213" i="58"/>
  <c r="F213" i="58"/>
  <c r="E213" i="58"/>
  <c r="D213" i="58"/>
  <c r="C213" i="58"/>
  <c r="B213" i="58"/>
  <c r="L212" i="58"/>
  <c r="K212" i="58"/>
  <c r="J212" i="58"/>
  <c r="I212" i="58"/>
  <c r="H212" i="58"/>
  <c r="G212" i="58"/>
  <c r="F212" i="58"/>
  <c r="E212" i="58"/>
  <c r="D212" i="58"/>
  <c r="C212" i="58"/>
  <c r="B212" i="58"/>
  <c r="L211" i="58"/>
  <c r="K211" i="58"/>
  <c r="J211" i="58"/>
  <c r="I211" i="58"/>
  <c r="H211" i="58"/>
  <c r="G211" i="58"/>
  <c r="F211" i="58"/>
  <c r="E211" i="58"/>
  <c r="D211" i="58"/>
  <c r="C211" i="58"/>
  <c r="B211" i="58"/>
  <c r="L210" i="58"/>
  <c r="K210" i="58"/>
  <c r="J210" i="58"/>
  <c r="I210" i="58"/>
  <c r="H210" i="58"/>
  <c r="G210" i="58"/>
  <c r="F210" i="58"/>
  <c r="E210" i="58"/>
  <c r="D210" i="58"/>
  <c r="C210" i="58"/>
  <c r="B210" i="58"/>
  <c r="L209" i="58"/>
  <c r="K209" i="58"/>
  <c r="J209" i="58"/>
  <c r="I209" i="58"/>
  <c r="H209" i="58"/>
  <c r="G209" i="58"/>
  <c r="F209" i="58"/>
  <c r="E209" i="58"/>
  <c r="D209" i="58"/>
  <c r="C209" i="58"/>
  <c r="B209" i="58"/>
  <c r="L208" i="58"/>
  <c r="K208" i="58"/>
  <c r="J208" i="58"/>
  <c r="I208" i="58"/>
  <c r="H208" i="58"/>
  <c r="G208" i="58"/>
  <c r="F208" i="58"/>
  <c r="E208" i="58"/>
  <c r="D208" i="58"/>
  <c r="C208" i="58"/>
  <c r="B208" i="58"/>
  <c r="L207" i="58"/>
  <c r="K207" i="58"/>
  <c r="J207" i="58"/>
  <c r="I207" i="58"/>
  <c r="H207" i="58"/>
  <c r="G207" i="58"/>
  <c r="F207" i="58"/>
  <c r="E207" i="58"/>
  <c r="D207" i="58"/>
  <c r="C207" i="58"/>
  <c r="B207" i="58"/>
  <c r="L206" i="58"/>
  <c r="K206" i="58"/>
  <c r="J206" i="58"/>
  <c r="I206" i="58"/>
  <c r="H206" i="58"/>
  <c r="G206" i="58"/>
  <c r="F206" i="58"/>
  <c r="E206" i="58"/>
  <c r="D206" i="58"/>
  <c r="C206" i="58"/>
  <c r="B206" i="58"/>
  <c r="L205" i="58"/>
  <c r="K205" i="58"/>
  <c r="J205" i="58"/>
  <c r="I205" i="58"/>
  <c r="H205" i="58"/>
  <c r="G205" i="58"/>
  <c r="F205" i="58"/>
  <c r="E205" i="58"/>
  <c r="D205" i="58"/>
  <c r="C205" i="58"/>
  <c r="B205" i="58"/>
  <c r="L204" i="58"/>
  <c r="K204" i="58"/>
  <c r="J204" i="58"/>
  <c r="I204" i="58"/>
  <c r="H204" i="58"/>
  <c r="G204" i="58"/>
  <c r="F204" i="58"/>
  <c r="E204" i="58"/>
  <c r="D204" i="58"/>
  <c r="C204" i="58"/>
  <c r="B204" i="58"/>
  <c r="L203" i="58"/>
  <c r="K203" i="58"/>
  <c r="J203" i="58"/>
  <c r="I203" i="58"/>
  <c r="H203" i="58"/>
  <c r="G203" i="58"/>
  <c r="F203" i="58"/>
  <c r="E203" i="58"/>
  <c r="D203" i="58"/>
  <c r="C203" i="58"/>
  <c r="B203" i="58"/>
  <c r="L202" i="58"/>
  <c r="K202" i="58"/>
  <c r="J202" i="58"/>
  <c r="I202" i="58"/>
  <c r="H202" i="58"/>
  <c r="G202" i="58"/>
  <c r="F202" i="58"/>
  <c r="E202" i="58"/>
  <c r="D202" i="58"/>
  <c r="C202" i="58"/>
  <c r="B202" i="58"/>
  <c r="L201" i="58"/>
  <c r="K201" i="58"/>
  <c r="J201" i="58"/>
  <c r="I201" i="58"/>
  <c r="H201" i="58"/>
  <c r="G201" i="58"/>
  <c r="F201" i="58"/>
  <c r="E201" i="58"/>
  <c r="D201" i="58"/>
  <c r="C201" i="58"/>
  <c r="B201" i="58"/>
  <c r="L200" i="58"/>
  <c r="K200" i="58"/>
  <c r="J200" i="58"/>
  <c r="I200" i="58"/>
  <c r="H200" i="58"/>
  <c r="G200" i="58"/>
  <c r="F200" i="58"/>
  <c r="E200" i="58"/>
  <c r="D200" i="58"/>
  <c r="C200" i="58"/>
  <c r="B200" i="58"/>
  <c r="L199" i="58"/>
  <c r="K199" i="58"/>
  <c r="J199" i="58"/>
  <c r="I199" i="58"/>
  <c r="H199" i="58"/>
  <c r="G199" i="58"/>
  <c r="F199" i="58"/>
  <c r="E199" i="58"/>
  <c r="D199" i="58"/>
  <c r="C199" i="58"/>
  <c r="B199" i="58"/>
  <c r="L198" i="58"/>
  <c r="K198" i="58"/>
  <c r="J198" i="58"/>
  <c r="I198" i="58"/>
  <c r="H198" i="58"/>
  <c r="G198" i="58"/>
  <c r="F198" i="58"/>
  <c r="E198" i="58"/>
  <c r="D198" i="58"/>
  <c r="C198" i="58"/>
  <c r="B198" i="58"/>
  <c r="L197" i="58"/>
  <c r="K197" i="58"/>
  <c r="J197" i="58"/>
  <c r="I197" i="58"/>
  <c r="H197" i="58"/>
  <c r="G197" i="58"/>
  <c r="F197" i="58"/>
  <c r="E197" i="58"/>
  <c r="D197" i="58"/>
  <c r="C197" i="58"/>
  <c r="B197" i="58"/>
  <c r="L196" i="58"/>
  <c r="K196" i="58"/>
  <c r="J196" i="58"/>
  <c r="I196" i="58"/>
  <c r="H196" i="58"/>
  <c r="G196" i="58"/>
  <c r="F196" i="58"/>
  <c r="E196" i="58"/>
  <c r="D196" i="58"/>
  <c r="C196" i="58"/>
  <c r="B196" i="58"/>
  <c r="L195" i="58"/>
  <c r="K195" i="58"/>
  <c r="J195" i="58"/>
  <c r="I195" i="58"/>
  <c r="H195" i="58"/>
  <c r="G195" i="58"/>
  <c r="F195" i="58"/>
  <c r="E195" i="58"/>
  <c r="D195" i="58"/>
  <c r="C195" i="58"/>
  <c r="B195" i="58"/>
  <c r="L194" i="58"/>
  <c r="K194" i="58"/>
  <c r="J194" i="58"/>
  <c r="I194" i="58"/>
  <c r="H194" i="58"/>
  <c r="G194" i="58"/>
  <c r="F194" i="58"/>
  <c r="E194" i="58"/>
  <c r="D194" i="58"/>
  <c r="C194" i="58"/>
  <c r="B194" i="58"/>
  <c r="L193" i="58"/>
  <c r="K193" i="58"/>
  <c r="J193" i="58"/>
  <c r="I193" i="58"/>
  <c r="H193" i="58"/>
  <c r="G193" i="58"/>
  <c r="F193" i="58"/>
  <c r="E193" i="58"/>
  <c r="D193" i="58"/>
  <c r="C193" i="58"/>
  <c r="B193" i="58"/>
  <c r="L192" i="58"/>
  <c r="K192" i="58"/>
  <c r="J192" i="58"/>
  <c r="I192" i="58"/>
  <c r="H192" i="58"/>
  <c r="G192" i="58"/>
  <c r="F192" i="58"/>
  <c r="E192" i="58"/>
  <c r="D192" i="58"/>
  <c r="C192" i="58"/>
  <c r="B192" i="58"/>
  <c r="L191" i="58"/>
  <c r="K191" i="58"/>
  <c r="J191" i="58"/>
  <c r="I191" i="58"/>
  <c r="H191" i="58"/>
  <c r="G191" i="58"/>
  <c r="F191" i="58"/>
  <c r="E191" i="58"/>
  <c r="D191" i="58"/>
  <c r="C191" i="58"/>
  <c r="B191" i="58"/>
  <c r="L190" i="58"/>
  <c r="K190" i="58"/>
  <c r="J190" i="58"/>
  <c r="I190" i="58"/>
  <c r="H190" i="58"/>
  <c r="G190" i="58"/>
  <c r="F190" i="58"/>
  <c r="E190" i="58"/>
  <c r="D190" i="58"/>
  <c r="C190" i="58"/>
  <c r="B190" i="58"/>
  <c r="L189" i="58"/>
  <c r="K189" i="58"/>
  <c r="J189" i="58"/>
  <c r="I189" i="58"/>
  <c r="H189" i="58"/>
  <c r="G189" i="58"/>
  <c r="F189" i="58"/>
  <c r="E189" i="58"/>
  <c r="D189" i="58"/>
  <c r="C189" i="58"/>
  <c r="B189" i="58"/>
  <c r="L188" i="58"/>
  <c r="K188" i="58"/>
  <c r="J188" i="58"/>
  <c r="I188" i="58"/>
  <c r="H188" i="58"/>
  <c r="G188" i="58"/>
  <c r="F188" i="58"/>
  <c r="E188" i="58"/>
  <c r="D188" i="58"/>
  <c r="C188" i="58"/>
  <c r="B188" i="58"/>
  <c r="L187" i="58"/>
  <c r="K187" i="58"/>
  <c r="J187" i="58"/>
  <c r="I187" i="58"/>
  <c r="H187" i="58"/>
  <c r="G187" i="58"/>
  <c r="F187" i="58"/>
  <c r="E187" i="58"/>
  <c r="D187" i="58"/>
  <c r="C187" i="58"/>
  <c r="B187" i="58"/>
  <c r="L186" i="58"/>
  <c r="K186" i="58"/>
  <c r="J186" i="58"/>
  <c r="I186" i="58"/>
  <c r="H186" i="58"/>
  <c r="G186" i="58"/>
  <c r="F186" i="58"/>
  <c r="E186" i="58"/>
  <c r="D186" i="58"/>
  <c r="C186" i="58"/>
  <c r="B186" i="58"/>
  <c r="L185" i="58"/>
  <c r="K185" i="58"/>
  <c r="J185" i="58"/>
  <c r="I185" i="58"/>
  <c r="H185" i="58"/>
  <c r="G185" i="58"/>
  <c r="F185" i="58"/>
  <c r="E185" i="58"/>
  <c r="D185" i="58"/>
  <c r="C185" i="58"/>
  <c r="B185" i="58"/>
  <c r="L184" i="58"/>
  <c r="K184" i="58"/>
  <c r="J184" i="58"/>
  <c r="I184" i="58"/>
  <c r="H184" i="58"/>
  <c r="G184" i="58"/>
  <c r="F184" i="58"/>
  <c r="E184" i="58"/>
  <c r="D184" i="58"/>
  <c r="C184" i="58"/>
  <c r="B184" i="58"/>
  <c r="L183" i="58"/>
  <c r="K183" i="58"/>
  <c r="J183" i="58"/>
  <c r="I183" i="58"/>
  <c r="H183" i="58"/>
  <c r="G183" i="58"/>
  <c r="F183" i="58"/>
  <c r="E183" i="58"/>
  <c r="D183" i="58"/>
  <c r="C183" i="58"/>
  <c r="B183" i="58"/>
  <c r="L182" i="58"/>
  <c r="K182" i="58"/>
  <c r="J182" i="58"/>
  <c r="I182" i="58"/>
  <c r="H182" i="58"/>
  <c r="G182" i="58"/>
  <c r="F182" i="58"/>
  <c r="E182" i="58"/>
  <c r="D182" i="58"/>
  <c r="C182" i="58"/>
  <c r="B182" i="58"/>
  <c r="L181" i="58"/>
  <c r="K181" i="58"/>
  <c r="J181" i="58"/>
  <c r="I181" i="58"/>
  <c r="H181" i="58"/>
  <c r="G181" i="58"/>
  <c r="F181" i="58"/>
  <c r="E181" i="58"/>
  <c r="D181" i="58"/>
  <c r="C181" i="58"/>
  <c r="B181" i="58"/>
  <c r="L180" i="58"/>
  <c r="K180" i="58"/>
  <c r="J180" i="58"/>
  <c r="I180" i="58"/>
  <c r="H180" i="58"/>
  <c r="G180" i="58"/>
  <c r="F180" i="58"/>
  <c r="E180" i="58"/>
  <c r="D180" i="58"/>
  <c r="C180" i="58"/>
  <c r="B180" i="58"/>
  <c r="L179" i="58"/>
  <c r="K179" i="58"/>
  <c r="J179" i="58"/>
  <c r="I179" i="58"/>
  <c r="H179" i="58"/>
  <c r="G179" i="58"/>
  <c r="F179" i="58"/>
  <c r="E179" i="58"/>
  <c r="D179" i="58"/>
  <c r="C179" i="58"/>
  <c r="B179" i="58"/>
  <c r="L178" i="58"/>
  <c r="K178" i="58"/>
  <c r="J178" i="58"/>
  <c r="I178" i="58"/>
  <c r="H178" i="58"/>
  <c r="G178" i="58"/>
  <c r="F178" i="58"/>
  <c r="E178" i="58"/>
  <c r="D178" i="58"/>
  <c r="C178" i="58"/>
  <c r="B178" i="58"/>
  <c r="L177" i="58"/>
  <c r="K177" i="58"/>
  <c r="J177" i="58"/>
  <c r="I177" i="58"/>
  <c r="H177" i="58"/>
  <c r="G177" i="58"/>
  <c r="F177" i="58"/>
  <c r="E177" i="58"/>
  <c r="D177" i="58"/>
  <c r="C177" i="58"/>
  <c r="B177" i="58"/>
  <c r="L176" i="58"/>
  <c r="K176" i="58"/>
  <c r="J176" i="58"/>
  <c r="I176" i="58"/>
  <c r="H176" i="58"/>
  <c r="G176" i="58"/>
  <c r="F176" i="58"/>
  <c r="E176" i="58"/>
  <c r="D176" i="58"/>
  <c r="C176" i="58"/>
  <c r="B176" i="58"/>
  <c r="L175" i="58"/>
  <c r="K175" i="58"/>
  <c r="J175" i="58"/>
  <c r="I175" i="58"/>
  <c r="H175" i="58"/>
  <c r="G175" i="58"/>
  <c r="F175" i="58"/>
  <c r="E175" i="58"/>
  <c r="D175" i="58"/>
  <c r="C175" i="58"/>
  <c r="B175" i="58"/>
  <c r="L174" i="58"/>
  <c r="K174" i="58"/>
  <c r="J174" i="58"/>
  <c r="I174" i="58"/>
  <c r="H174" i="58"/>
  <c r="G174" i="58"/>
  <c r="F174" i="58"/>
  <c r="E174" i="58"/>
  <c r="D174" i="58"/>
  <c r="C174" i="58"/>
  <c r="B174" i="58"/>
  <c r="L173" i="58"/>
  <c r="K173" i="58"/>
  <c r="J173" i="58"/>
  <c r="I173" i="58"/>
  <c r="H173" i="58"/>
  <c r="G173" i="58"/>
  <c r="F173" i="58"/>
  <c r="E173" i="58"/>
  <c r="D173" i="58"/>
  <c r="C173" i="58"/>
  <c r="B173" i="58"/>
  <c r="L172" i="58"/>
  <c r="K172" i="58"/>
  <c r="J172" i="58"/>
  <c r="I172" i="58"/>
  <c r="H172" i="58"/>
  <c r="G172" i="58"/>
  <c r="F172" i="58"/>
  <c r="E172" i="58"/>
  <c r="D172" i="58"/>
  <c r="C172" i="58"/>
  <c r="B172" i="58"/>
  <c r="L171" i="58"/>
  <c r="K171" i="58"/>
  <c r="J171" i="58"/>
  <c r="I171" i="58"/>
  <c r="H171" i="58"/>
  <c r="G171" i="58"/>
  <c r="F171" i="58"/>
  <c r="E171" i="58"/>
  <c r="D171" i="58"/>
  <c r="C171" i="58"/>
  <c r="B171" i="58"/>
  <c r="L170" i="58"/>
  <c r="K170" i="58"/>
  <c r="J170" i="58"/>
  <c r="I170" i="58"/>
  <c r="H170" i="58"/>
  <c r="G170" i="58"/>
  <c r="F170" i="58"/>
  <c r="E170" i="58"/>
  <c r="D170" i="58"/>
  <c r="C170" i="58"/>
  <c r="B170" i="58"/>
  <c r="L169" i="58"/>
  <c r="K169" i="58"/>
  <c r="J169" i="58"/>
  <c r="I169" i="58"/>
  <c r="H169" i="58"/>
  <c r="G169" i="58"/>
  <c r="F169" i="58"/>
  <c r="E169" i="58"/>
  <c r="D169" i="58"/>
  <c r="C169" i="58"/>
  <c r="B169" i="58"/>
  <c r="L168" i="58"/>
  <c r="K168" i="58"/>
  <c r="J168" i="58"/>
  <c r="I168" i="58"/>
  <c r="H168" i="58"/>
  <c r="G168" i="58"/>
  <c r="F168" i="58"/>
  <c r="E168" i="58"/>
  <c r="D168" i="58"/>
  <c r="C168" i="58"/>
  <c r="B168" i="58"/>
  <c r="L167" i="58"/>
  <c r="K167" i="58"/>
  <c r="J167" i="58"/>
  <c r="I167" i="58"/>
  <c r="H167" i="58"/>
  <c r="G167" i="58"/>
  <c r="F167" i="58"/>
  <c r="E167" i="58"/>
  <c r="D167" i="58"/>
  <c r="C167" i="58"/>
  <c r="B167" i="58"/>
  <c r="L166" i="58"/>
  <c r="K166" i="58"/>
  <c r="J166" i="58"/>
  <c r="I166" i="58"/>
  <c r="H166" i="58"/>
  <c r="G166" i="58"/>
  <c r="F166" i="58"/>
  <c r="E166" i="58"/>
  <c r="D166" i="58"/>
  <c r="C166" i="58"/>
  <c r="B166" i="58"/>
  <c r="L165" i="58"/>
  <c r="K165" i="58"/>
  <c r="J165" i="58"/>
  <c r="I165" i="58"/>
  <c r="H165" i="58"/>
  <c r="G165" i="58"/>
  <c r="F165" i="58"/>
  <c r="E165" i="58"/>
  <c r="D165" i="58"/>
  <c r="C165" i="58"/>
  <c r="B165" i="58"/>
  <c r="L164" i="58"/>
  <c r="K164" i="58"/>
  <c r="J164" i="58"/>
  <c r="I164" i="58"/>
  <c r="H164" i="58"/>
  <c r="G164" i="58"/>
  <c r="F164" i="58"/>
  <c r="E164" i="58"/>
  <c r="D164" i="58"/>
  <c r="C164" i="58"/>
  <c r="B164" i="58"/>
  <c r="L163" i="58"/>
  <c r="K163" i="58"/>
  <c r="J163" i="58"/>
  <c r="I163" i="58"/>
  <c r="H163" i="58"/>
  <c r="G163" i="58"/>
  <c r="F163" i="58"/>
  <c r="E163" i="58"/>
  <c r="D163" i="58"/>
  <c r="C163" i="58"/>
  <c r="B163" i="58"/>
  <c r="L162" i="58"/>
  <c r="K162" i="58"/>
  <c r="J162" i="58"/>
  <c r="I162" i="58"/>
  <c r="H162" i="58"/>
  <c r="G162" i="58"/>
  <c r="F162" i="58"/>
  <c r="E162" i="58"/>
  <c r="D162" i="58"/>
  <c r="C162" i="58"/>
  <c r="B162" i="58"/>
  <c r="L161" i="58"/>
  <c r="K161" i="58"/>
  <c r="J161" i="58"/>
  <c r="I161" i="58"/>
  <c r="H161" i="58"/>
  <c r="G161" i="58"/>
  <c r="F161" i="58"/>
  <c r="E161" i="58"/>
  <c r="D161" i="58"/>
  <c r="C161" i="58"/>
  <c r="B161" i="58"/>
  <c r="L160" i="58"/>
  <c r="K160" i="58"/>
  <c r="J160" i="58"/>
  <c r="I160" i="58"/>
  <c r="H160" i="58"/>
  <c r="G160" i="58"/>
  <c r="F160" i="58"/>
  <c r="E160" i="58"/>
  <c r="D160" i="58"/>
  <c r="C160" i="58"/>
  <c r="B160" i="58"/>
  <c r="L159" i="58"/>
  <c r="K159" i="58"/>
  <c r="J159" i="58"/>
  <c r="I159" i="58"/>
  <c r="H159" i="58"/>
  <c r="G159" i="58"/>
  <c r="F159" i="58"/>
  <c r="E159" i="58"/>
  <c r="D159" i="58"/>
  <c r="C159" i="58"/>
  <c r="B159" i="58"/>
  <c r="L158" i="58"/>
  <c r="K158" i="58"/>
  <c r="J158" i="58"/>
  <c r="I158" i="58"/>
  <c r="H158" i="58"/>
  <c r="G158" i="58"/>
  <c r="F158" i="58"/>
  <c r="E158" i="58"/>
  <c r="D158" i="58"/>
  <c r="C158" i="58"/>
  <c r="B158" i="58"/>
  <c r="L157" i="58"/>
  <c r="K157" i="58"/>
  <c r="J157" i="58"/>
  <c r="I157" i="58"/>
  <c r="H157" i="58"/>
  <c r="G157" i="58"/>
  <c r="F157" i="58"/>
  <c r="E157" i="58"/>
  <c r="D157" i="58"/>
  <c r="C157" i="58"/>
  <c r="B157" i="58"/>
  <c r="L156" i="58"/>
  <c r="K156" i="58"/>
  <c r="J156" i="58"/>
  <c r="I156" i="58"/>
  <c r="H156" i="58"/>
  <c r="G156" i="58"/>
  <c r="F156" i="58"/>
  <c r="E156" i="58"/>
  <c r="D156" i="58"/>
  <c r="C156" i="58"/>
  <c r="B156" i="58"/>
  <c r="L155" i="58"/>
  <c r="K155" i="58"/>
  <c r="J155" i="58"/>
  <c r="I155" i="58"/>
  <c r="H155" i="58"/>
  <c r="G155" i="58"/>
  <c r="F155" i="58"/>
  <c r="E155" i="58"/>
  <c r="D155" i="58"/>
  <c r="C155" i="58"/>
  <c r="B155" i="58"/>
  <c r="L154" i="58"/>
  <c r="K154" i="58"/>
  <c r="J154" i="58"/>
  <c r="I154" i="58"/>
  <c r="H154" i="58"/>
  <c r="G154" i="58"/>
  <c r="F154" i="58"/>
  <c r="E154" i="58"/>
  <c r="D154" i="58"/>
  <c r="C154" i="58"/>
  <c r="B154" i="58"/>
  <c r="L153" i="58"/>
  <c r="K153" i="58"/>
  <c r="J153" i="58"/>
  <c r="I153" i="58"/>
  <c r="H153" i="58"/>
  <c r="G153" i="58"/>
  <c r="F153" i="58"/>
  <c r="E153" i="58"/>
  <c r="D153" i="58"/>
  <c r="C153" i="58"/>
  <c r="B153" i="58"/>
  <c r="L152" i="58"/>
  <c r="K152" i="58"/>
  <c r="J152" i="58"/>
  <c r="I152" i="58"/>
  <c r="H152" i="58"/>
  <c r="G152" i="58"/>
  <c r="F152" i="58"/>
  <c r="E152" i="58"/>
  <c r="D152" i="58"/>
  <c r="C152" i="58"/>
  <c r="B152" i="58"/>
  <c r="L151" i="58"/>
  <c r="K151" i="58"/>
  <c r="J151" i="58"/>
  <c r="I151" i="58"/>
  <c r="H151" i="58"/>
  <c r="G151" i="58"/>
  <c r="F151" i="58"/>
  <c r="E151" i="58"/>
  <c r="D151" i="58"/>
  <c r="C151" i="58"/>
  <c r="B151" i="58"/>
  <c r="L150" i="58"/>
  <c r="K150" i="58"/>
  <c r="J150" i="58"/>
  <c r="I150" i="58"/>
  <c r="H150" i="58"/>
  <c r="G150" i="58"/>
  <c r="F150" i="58"/>
  <c r="E150" i="58"/>
  <c r="D150" i="58"/>
  <c r="C150" i="58"/>
  <c r="B150" i="58"/>
  <c r="L149" i="58"/>
  <c r="K149" i="58"/>
  <c r="J149" i="58"/>
  <c r="I149" i="58"/>
  <c r="H149" i="58"/>
  <c r="G149" i="58"/>
  <c r="F149" i="58"/>
  <c r="E149" i="58"/>
  <c r="D149" i="58"/>
  <c r="C149" i="58"/>
  <c r="B149" i="58"/>
  <c r="L148" i="58"/>
  <c r="K148" i="58"/>
  <c r="J148" i="58"/>
  <c r="I148" i="58"/>
  <c r="H148" i="58"/>
  <c r="G148" i="58"/>
  <c r="F148" i="58"/>
  <c r="E148" i="58"/>
  <c r="D148" i="58"/>
  <c r="C148" i="58"/>
  <c r="B148" i="58"/>
  <c r="L147" i="58"/>
  <c r="K147" i="58"/>
  <c r="J147" i="58"/>
  <c r="I147" i="58"/>
  <c r="H147" i="58"/>
  <c r="G147" i="58"/>
  <c r="F147" i="58"/>
  <c r="E147" i="58"/>
  <c r="D147" i="58"/>
  <c r="C147" i="58"/>
  <c r="B147" i="58"/>
  <c r="L146" i="58"/>
  <c r="K146" i="58"/>
  <c r="J146" i="58"/>
  <c r="I146" i="58"/>
  <c r="H146" i="58"/>
  <c r="G146" i="58"/>
  <c r="F146" i="58"/>
  <c r="E146" i="58"/>
  <c r="D146" i="58"/>
  <c r="C146" i="58"/>
  <c r="B146" i="58"/>
  <c r="L145" i="58"/>
  <c r="K145" i="58"/>
  <c r="J145" i="58"/>
  <c r="I145" i="58"/>
  <c r="H145" i="58"/>
  <c r="G145" i="58"/>
  <c r="F145" i="58"/>
  <c r="E145" i="58"/>
  <c r="D145" i="58"/>
  <c r="C145" i="58"/>
  <c r="B145" i="58"/>
  <c r="L144" i="58"/>
  <c r="K144" i="58"/>
  <c r="J144" i="58"/>
  <c r="I144" i="58"/>
  <c r="H144" i="58"/>
  <c r="G144" i="58"/>
  <c r="F144" i="58"/>
  <c r="E144" i="58"/>
  <c r="D144" i="58"/>
  <c r="C144" i="58"/>
  <c r="B144" i="58"/>
  <c r="L143" i="58"/>
  <c r="K143" i="58"/>
  <c r="J143" i="58"/>
  <c r="I143" i="58"/>
  <c r="H143" i="58"/>
  <c r="G143" i="58"/>
  <c r="F143" i="58"/>
  <c r="E143" i="58"/>
  <c r="D143" i="58"/>
  <c r="C143" i="58"/>
  <c r="B143" i="58"/>
  <c r="L142" i="58"/>
  <c r="K142" i="58"/>
  <c r="J142" i="58"/>
  <c r="I142" i="58"/>
  <c r="H142" i="58"/>
  <c r="G142" i="58"/>
  <c r="F142" i="58"/>
  <c r="E142" i="58"/>
  <c r="D142" i="58"/>
  <c r="C142" i="58"/>
  <c r="B142" i="58"/>
  <c r="L141" i="58"/>
  <c r="K141" i="58"/>
  <c r="J141" i="58"/>
  <c r="I141" i="58"/>
  <c r="H141" i="58"/>
  <c r="G141" i="58"/>
  <c r="F141" i="58"/>
  <c r="E141" i="58"/>
  <c r="D141" i="58"/>
  <c r="C141" i="58"/>
  <c r="B141" i="58"/>
  <c r="L140" i="58"/>
  <c r="K140" i="58"/>
  <c r="J140" i="58"/>
  <c r="I140" i="58"/>
  <c r="H140" i="58"/>
  <c r="G140" i="58"/>
  <c r="F140" i="58"/>
  <c r="E140" i="58"/>
  <c r="D140" i="58"/>
  <c r="C140" i="58"/>
  <c r="B140" i="58"/>
  <c r="L139" i="58"/>
  <c r="K139" i="58"/>
  <c r="J139" i="58"/>
  <c r="I139" i="58"/>
  <c r="H139" i="58"/>
  <c r="G139" i="58"/>
  <c r="F139" i="58"/>
  <c r="E139" i="58"/>
  <c r="D139" i="58"/>
  <c r="C139" i="58"/>
  <c r="B139" i="58"/>
  <c r="L138" i="58"/>
  <c r="K138" i="58"/>
  <c r="J138" i="58"/>
  <c r="I138" i="58"/>
  <c r="H138" i="58"/>
  <c r="G138" i="58"/>
  <c r="F138" i="58"/>
  <c r="E138" i="58"/>
  <c r="D138" i="58"/>
  <c r="C138" i="58"/>
  <c r="B138" i="58"/>
  <c r="L137" i="58"/>
  <c r="K137" i="58"/>
  <c r="J137" i="58"/>
  <c r="I137" i="58"/>
  <c r="H137" i="58"/>
  <c r="G137" i="58"/>
  <c r="F137" i="58"/>
  <c r="E137" i="58"/>
  <c r="D137" i="58"/>
  <c r="C137" i="58"/>
  <c r="B137" i="58"/>
  <c r="L136" i="58"/>
  <c r="K136" i="58"/>
  <c r="J136" i="58"/>
  <c r="I136" i="58"/>
  <c r="H136" i="58"/>
  <c r="G136" i="58"/>
  <c r="F136" i="58"/>
  <c r="E136" i="58"/>
  <c r="D136" i="58"/>
  <c r="C136" i="58"/>
  <c r="B136" i="58"/>
  <c r="L135" i="58"/>
  <c r="K135" i="58"/>
  <c r="J135" i="58"/>
  <c r="I135" i="58"/>
  <c r="H135" i="58"/>
  <c r="G135" i="58"/>
  <c r="F135" i="58"/>
  <c r="E135" i="58"/>
  <c r="D135" i="58"/>
  <c r="C135" i="58"/>
  <c r="B135" i="58"/>
  <c r="L134" i="58"/>
  <c r="K134" i="58"/>
  <c r="J134" i="58"/>
  <c r="I134" i="58"/>
  <c r="H134" i="58"/>
  <c r="G134" i="58"/>
  <c r="F134" i="58"/>
  <c r="E134" i="58"/>
  <c r="D134" i="58"/>
  <c r="C134" i="58"/>
  <c r="B134" i="58"/>
  <c r="L133" i="58"/>
  <c r="K133" i="58"/>
  <c r="J133" i="58"/>
  <c r="I133" i="58"/>
  <c r="H133" i="58"/>
  <c r="G133" i="58"/>
  <c r="F133" i="58"/>
  <c r="E133" i="58"/>
  <c r="D133" i="58"/>
  <c r="C133" i="58"/>
  <c r="B133" i="58"/>
  <c r="L132" i="58"/>
  <c r="K132" i="58"/>
  <c r="J132" i="58"/>
  <c r="I132" i="58"/>
  <c r="H132" i="58"/>
  <c r="G132" i="58"/>
  <c r="F132" i="58"/>
  <c r="E132" i="58"/>
  <c r="D132" i="58"/>
  <c r="C132" i="58"/>
  <c r="B132" i="58"/>
  <c r="L131" i="58"/>
  <c r="K131" i="58"/>
  <c r="J131" i="58"/>
  <c r="I131" i="58"/>
  <c r="H131" i="58"/>
  <c r="G131" i="58"/>
  <c r="F131" i="58"/>
  <c r="E131" i="58"/>
  <c r="D131" i="58"/>
  <c r="C131" i="58"/>
  <c r="B131" i="58"/>
  <c r="L130" i="58"/>
  <c r="K130" i="58"/>
  <c r="J130" i="58"/>
  <c r="I130" i="58"/>
  <c r="H130" i="58"/>
  <c r="G130" i="58"/>
  <c r="F130" i="58"/>
  <c r="E130" i="58"/>
  <c r="D130" i="58"/>
  <c r="C130" i="58"/>
  <c r="B130" i="58"/>
  <c r="L129" i="58"/>
  <c r="K129" i="58"/>
  <c r="J129" i="58"/>
  <c r="I129" i="58"/>
  <c r="H129" i="58"/>
  <c r="G129" i="58"/>
  <c r="F129" i="58"/>
  <c r="E129" i="58"/>
  <c r="D129" i="58"/>
  <c r="C129" i="58"/>
  <c r="B129" i="58"/>
  <c r="L128" i="58"/>
  <c r="K128" i="58"/>
  <c r="J128" i="58"/>
  <c r="I128" i="58"/>
  <c r="H128" i="58"/>
  <c r="G128" i="58"/>
  <c r="F128" i="58"/>
  <c r="E128" i="58"/>
  <c r="D128" i="58"/>
  <c r="C128" i="58"/>
  <c r="B128" i="58"/>
  <c r="L127" i="58"/>
  <c r="K127" i="58"/>
  <c r="J127" i="58"/>
  <c r="I127" i="58"/>
  <c r="H127" i="58"/>
  <c r="G127" i="58"/>
  <c r="F127" i="58"/>
  <c r="E127" i="58"/>
  <c r="D127" i="58"/>
  <c r="C127" i="58"/>
  <c r="B127" i="58"/>
  <c r="L126" i="58"/>
  <c r="K126" i="58"/>
  <c r="J126" i="58"/>
  <c r="I126" i="58"/>
  <c r="H126" i="58"/>
  <c r="G126" i="58"/>
  <c r="F126" i="58"/>
  <c r="E126" i="58"/>
  <c r="D126" i="58"/>
  <c r="C126" i="58"/>
  <c r="B126" i="58"/>
  <c r="L125" i="58"/>
  <c r="K125" i="58"/>
  <c r="J125" i="58"/>
  <c r="I125" i="58"/>
  <c r="H125" i="58"/>
  <c r="G125" i="58"/>
  <c r="F125" i="58"/>
  <c r="E125" i="58"/>
  <c r="D125" i="58"/>
  <c r="C125" i="58"/>
  <c r="B125" i="58"/>
  <c r="L124" i="58"/>
  <c r="K124" i="58"/>
  <c r="J124" i="58"/>
  <c r="I124" i="58"/>
  <c r="H124" i="58"/>
  <c r="G124" i="58"/>
  <c r="F124" i="58"/>
  <c r="E124" i="58"/>
  <c r="D124" i="58"/>
  <c r="C124" i="58"/>
  <c r="B124" i="58"/>
  <c r="L123" i="58"/>
  <c r="K123" i="58"/>
  <c r="J123" i="58"/>
  <c r="I123" i="58"/>
  <c r="H123" i="58"/>
  <c r="G123" i="58"/>
  <c r="F123" i="58"/>
  <c r="E123" i="58"/>
  <c r="D123" i="58"/>
  <c r="C123" i="58"/>
  <c r="B123" i="58"/>
  <c r="L122" i="58"/>
  <c r="K122" i="58"/>
  <c r="J122" i="58"/>
  <c r="I122" i="58"/>
  <c r="H122" i="58"/>
  <c r="G122" i="58"/>
  <c r="F122" i="58"/>
  <c r="E122" i="58"/>
  <c r="D122" i="58"/>
  <c r="C122" i="58"/>
  <c r="B122" i="58"/>
  <c r="L121" i="58"/>
  <c r="K121" i="58"/>
  <c r="J121" i="58"/>
  <c r="I121" i="58"/>
  <c r="H121" i="58"/>
  <c r="G121" i="58"/>
  <c r="F121" i="58"/>
  <c r="E121" i="58"/>
  <c r="D121" i="58"/>
  <c r="C121" i="58"/>
  <c r="B121" i="58"/>
  <c r="L120" i="58"/>
  <c r="K120" i="58"/>
  <c r="J120" i="58"/>
  <c r="I120" i="58"/>
  <c r="H120" i="58"/>
  <c r="G120" i="58"/>
  <c r="F120" i="58"/>
  <c r="E120" i="58"/>
  <c r="D120" i="58"/>
  <c r="C120" i="58"/>
  <c r="B120" i="58"/>
  <c r="L119" i="58"/>
  <c r="K119" i="58"/>
  <c r="J119" i="58"/>
  <c r="I119" i="58"/>
  <c r="H119" i="58"/>
  <c r="G119" i="58"/>
  <c r="F119" i="58"/>
  <c r="E119" i="58"/>
  <c r="D119" i="58"/>
  <c r="C119" i="58"/>
  <c r="B119" i="58"/>
  <c r="L118" i="58"/>
  <c r="K118" i="58"/>
  <c r="J118" i="58"/>
  <c r="I118" i="58"/>
  <c r="H118" i="58"/>
  <c r="G118" i="58"/>
  <c r="F118" i="58"/>
  <c r="E118" i="58"/>
  <c r="D118" i="58"/>
  <c r="C118" i="58"/>
  <c r="B118" i="58"/>
  <c r="L117" i="58"/>
  <c r="K117" i="58"/>
  <c r="J117" i="58"/>
  <c r="I117" i="58"/>
  <c r="H117" i="58"/>
  <c r="G117" i="58"/>
  <c r="F117" i="58"/>
  <c r="E117" i="58"/>
  <c r="D117" i="58"/>
  <c r="C117" i="58"/>
  <c r="B117" i="58"/>
  <c r="L222" i="60"/>
  <c r="K222" i="60"/>
  <c r="J222" i="60"/>
  <c r="I222" i="60"/>
  <c r="H222" i="60"/>
  <c r="G222" i="60"/>
  <c r="F222" i="60"/>
  <c r="E222" i="60"/>
  <c r="D222" i="60"/>
  <c r="C222" i="60"/>
  <c r="B222" i="60"/>
  <c r="L221" i="60"/>
  <c r="K221" i="60"/>
  <c r="J221" i="60"/>
  <c r="I221" i="60"/>
  <c r="H221" i="60"/>
  <c r="G221" i="60"/>
  <c r="F221" i="60"/>
  <c r="E221" i="60"/>
  <c r="D221" i="60"/>
  <c r="C221" i="60"/>
  <c r="B221" i="60"/>
  <c r="L222" i="59"/>
  <c r="K222" i="59"/>
  <c r="J222" i="59"/>
  <c r="I222" i="59"/>
  <c r="H222" i="59"/>
  <c r="G222" i="59"/>
  <c r="F222" i="59"/>
  <c r="E222" i="59"/>
  <c r="D222" i="59"/>
  <c r="C222" i="59"/>
  <c r="B222" i="59"/>
  <c r="L221" i="59"/>
  <c r="K221" i="59"/>
  <c r="J221" i="59"/>
  <c r="I221" i="59"/>
  <c r="H221" i="59"/>
  <c r="G221" i="59"/>
  <c r="F221" i="59"/>
  <c r="E221" i="59"/>
  <c r="D221" i="59"/>
  <c r="C221" i="59"/>
  <c r="B221" i="59"/>
  <c r="U60" i="57"/>
  <c r="T60" i="57"/>
  <c r="S60" i="57"/>
  <c r="U59" i="57"/>
  <c r="T59" i="57"/>
  <c r="S59" i="57"/>
  <c r="U58" i="57"/>
  <c r="T58" i="57"/>
  <c r="S58" i="57"/>
  <c r="U57" i="57"/>
  <c r="T57" i="57"/>
  <c r="S57" i="57"/>
  <c r="U56" i="57"/>
  <c r="T56" i="57"/>
  <c r="S56" i="57"/>
  <c r="U55" i="57"/>
  <c r="T55" i="57"/>
  <c r="S55" i="57"/>
  <c r="U54" i="57"/>
  <c r="T54" i="57"/>
  <c r="S54" i="57"/>
  <c r="U53" i="57"/>
  <c r="T53" i="57"/>
  <c r="S53" i="57"/>
  <c r="U52" i="57"/>
  <c r="T52" i="57"/>
  <c r="S52" i="57"/>
  <c r="U51" i="57"/>
  <c r="T51" i="57"/>
  <c r="S51" i="57"/>
  <c r="U50" i="57"/>
  <c r="T50" i="57"/>
  <c r="S50" i="57"/>
  <c r="U49" i="57"/>
  <c r="T49" i="57"/>
  <c r="S49" i="57"/>
  <c r="U48" i="57"/>
  <c r="T48" i="57"/>
  <c r="S48" i="57"/>
  <c r="U47" i="57"/>
  <c r="T47" i="57"/>
  <c r="S47" i="57"/>
  <c r="U46" i="57"/>
  <c r="T46" i="57"/>
  <c r="S46" i="57"/>
  <c r="U45" i="57"/>
  <c r="T45" i="57"/>
  <c r="S45" i="57"/>
  <c r="U44" i="57"/>
  <c r="T44" i="57"/>
  <c r="S44" i="57"/>
  <c r="U43" i="57"/>
  <c r="T43" i="57"/>
  <c r="S43" i="57"/>
  <c r="U42" i="57"/>
  <c r="T42" i="57"/>
  <c r="S42" i="57"/>
  <c r="U41" i="57"/>
  <c r="T41" i="57"/>
  <c r="S41" i="57"/>
  <c r="U40" i="57"/>
  <c r="T40" i="57"/>
  <c r="S40" i="57"/>
  <c r="U39" i="57"/>
  <c r="T39" i="57"/>
  <c r="S39" i="57"/>
  <c r="U38" i="57"/>
  <c r="T38" i="57"/>
  <c r="S38" i="57"/>
  <c r="U37" i="57"/>
  <c r="T37" i="57"/>
  <c r="S37" i="57"/>
  <c r="U36" i="57"/>
  <c r="T36" i="57"/>
  <c r="S36" i="57"/>
  <c r="O60" i="57"/>
  <c r="N60" i="57"/>
  <c r="M60" i="57"/>
  <c r="L60" i="57"/>
  <c r="K60" i="57"/>
  <c r="J60" i="57"/>
  <c r="I60" i="57"/>
  <c r="H60" i="57"/>
  <c r="G60" i="57"/>
  <c r="F60" i="57"/>
  <c r="E60" i="57"/>
  <c r="D60" i="57"/>
  <c r="C60" i="57"/>
  <c r="B60" i="57"/>
  <c r="O59" i="57"/>
  <c r="N59" i="57"/>
  <c r="M59" i="57"/>
  <c r="L59" i="57"/>
  <c r="K59" i="57"/>
  <c r="J59" i="57"/>
  <c r="I59" i="57"/>
  <c r="H59" i="57"/>
  <c r="G59" i="57"/>
  <c r="F59" i="57"/>
  <c r="E59" i="57"/>
  <c r="D59" i="57"/>
  <c r="C59" i="57"/>
  <c r="B59" i="57"/>
  <c r="O58" i="57"/>
  <c r="N58" i="57"/>
  <c r="M58" i="57"/>
  <c r="L58" i="57"/>
  <c r="K58" i="57"/>
  <c r="J58" i="57"/>
  <c r="I58" i="57"/>
  <c r="H58" i="57"/>
  <c r="G58" i="57"/>
  <c r="F58" i="57"/>
  <c r="E58" i="57"/>
  <c r="D58" i="57"/>
  <c r="C58" i="57"/>
  <c r="B58" i="57"/>
  <c r="O57" i="57"/>
  <c r="N57" i="57"/>
  <c r="M57" i="57"/>
  <c r="L57" i="57"/>
  <c r="K57" i="57"/>
  <c r="J57" i="57"/>
  <c r="I57" i="57"/>
  <c r="H57" i="57"/>
  <c r="G57" i="57"/>
  <c r="F57" i="57"/>
  <c r="E57" i="57"/>
  <c r="D57" i="57"/>
  <c r="C57" i="57"/>
  <c r="B57" i="57"/>
  <c r="O56" i="57"/>
  <c r="N56" i="57"/>
  <c r="M56" i="57"/>
  <c r="L56" i="57"/>
  <c r="K56" i="57"/>
  <c r="J56" i="57"/>
  <c r="I56" i="57"/>
  <c r="H56" i="57"/>
  <c r="G56" i="57"/>
  <c r="F56" i="57"/>
  <c r="E56" i="57"/>
  <c r="D56" i="57"/>
  <c r="C56" i="57"/>
  <c r="B56" i="57"/>
  <c r="O55" i="57"/>
  <c r="N55" i="57"/>
  <c r="M55" i="57"/>
  <c r="L55" i="57"/>
  <c r="K55" i="57"/>
  <c r="J55" i="57"/>
  <c r="I55" i="57"/>
  <c r="H55" i="57"/>
  <c r="G55" i="57"/>
  <c r="F55" i="57"/>
  <c r="E55" i="57"/>
  <c r="D55" i="57"/>
  <c r="C55" i="57"/>
  <c r="B55" i="57"/>
  <c r="O54" i="57"/>
  <c r="N54" i="57"/>
  <c r="M54" i="57"/>
  <c r="L54" i="57"/>
  <c r="K54" i="57"/>
  <c r="J54" i="57"/>
  <c r="I54" i="57"/>
  <c r="H54" i="57"/>
  <c r="G54" i="57"/>
  <c r="F54" i="57"/>
  <c r="E54" i="57"/>
  <c r="D54" i="57"/>
  <c r="C54" i="57"/>
  <c r="B54" i="57"/>
  <c r="O53" i="57"/>
  <c r="N53" i="57"/>
  <c r="M53" i="57"/>
  <c r="L53" i="57"/>
  <c r="K53" i="57"/>
  <c r="J53" i="57"/>
  <c r="I53" i="57"/>
  <c r="H53" i="57"/>
  <c r="G53" i="57"/>
  <c r="F53" i="57"/>
  <c r="E53" i="57"/>
  <c r="D53" i="57"/>
  <c r="C53" i="57"/>
  <c r="B53" i="57"/>
  <c r="O52" i="57"/>
  <c r="N52" i="57"/>
  <c r="M52" i="57"/>
  <c r="L52" i="57"/>
  <c r="K52" i="57"/>
  <c r="J52" i="57"/>
  <c r="I52" i="57"/>
  <c r="H52" i="57"/>
  <c r="G52" i="57"/>
  <c r="F52" i="57"/>
  <c r="E52" i="57"/>
  <c r="D52" i="57"/>
  <c r="C52" i="57"/>
  <c r="B52" i="57"/>
  <c r="O51" i="57"/>
  <c r="N51" i="57"/>
  <c r="M51" i="57"/>
  <c r="L51" i="57"/>
  <c r="K51" i="57"/>
  <c r="J51" i="57"/>
  <c r="I51" i="57"/>
  <c r="H51" i="57"/>
  <c r="G51" i="57"/>
  <c r="F51" i="57"/>
  <c r="E51" i="57"/>
  <c r="D51" i="57"/>
  <c r="C51" i="57"/>
  <c r="B51" i="57"/>
  <c r="O50" i="57"/>
  <c r="N50" i="57"/>
  <c r="M50" i="57"/>
  <c r="L50" i="57"/>
  <c r="K50" i="57"/>
  <c r="J50" i="57"/>
  <c r="I50" i="57"/>
  <c r="H50" i="57"/>
  <c r="G50" i="57"/>
  <c r="F50" i="57"/>
  <c r="E50" i="57"/>
  <c r="D50" i="57"/>
  <c r="C50" i="57"/>
  <c r="B50" i="57"/>
  <c r="O49" i="57"/>
  <c r="N49" i="57"/>
  <c r="M49" i="57"/>
  <c r="L49" i="57"/>
  <c r="K49" i="57"/>
  <c r="J49" i="57"/>
  <c r="I49" i="57"/>
  <c r="H49" i="57"/>
  <c r="G49" i="57"/>
  <c r="F49" i="57"/>
  <c r="E49" i="57"/>
  <c r="D49" i="57"/>
  <c r="C49" i="57"/>
  <c r="B49" i="57"/>
  <c r="O48" i="57"/>
  <c r="N48" i="57"/>
  <c r="M48" i="57"/>
  <c r="L48" i="57"/>
  <c r="K48" i="57"/>
  <c r="J48" i="57"/>
  <c r="I48" i="57"/>
  <c r="H48" i="57"/>
  <c r="G48" i="57"/>
  <c r="F48" i="57"/>
  <c r="E48" i="57"/>
  <c r="D48" i="57"/>
  <c r="C48" i="57"/>
  <c r="B48" i="57"/>
  <c r="O47" i="57"/>
  <c r="N47" i="57"/>
  <c r="M47" i="57"/>
  <c r="L47" i="57"/>
  <c r="K47" i="57"/>
  <c r="J47" i="57"/>
  <c r="I47" i="57"/>
  <c r="H47" i="57"/>
  <c r="G47" i="57"/>
  <c r="F47" i="57"/>
  <c r="E47" i="57"/>
  <c r="D47" i="57"/>
  <c r="C47" i="57"/>
  <c r="B47" i="57"/>
  <c r="O46" i="57"/>
  <c r="N46" i="57"/>
  <c r="M46" i="57"/>
  <c r="L46" i="57"/>
  <c r="K46" i="57"/>
  <c r="J46" i="57"/>
  <c r="I46" i="57"/>
  <c r="H46" i="57"/>
  <c r="G46" i="57"/>
  <c r="F46" i="57"/>
  <c r="E46" i="57"/>
  <c r="D46" i="57"/>
  <c r="C46" i="57"/>
  <c r="B46" i="57"/>
  <c r="O45" i="57"/>
  <c r="N45" i="57"/>
  <c r="M45" i="57"/>
  <c r="L45" i="57"/>
  <c r="K45" i="57"/>
  <c r="J45" i="57"/>
  <c r="I45" i="57"/>
  <c r="H45" i="57"/>
  <c r="G45" i="57"/>
  <c r="F45" i="57"/>
  <c r="E45" i="57"/>
  <c r="D45" i="57"/>
  <c r="C45" i="57"/>
  <c r="B45" i="57"/>
  <c r="O44" i="57"/>
  <c r="N44" i="57"/>
  <c r="M44" i="57"/>
  <c r="L44" i="57"/>
  <c r="K44" i="57"/>
  <c r="J44" i="57"/>
  <c r="I44" i="57"/>
  <c r="H44" i="57"/>
  <c r="G44" i="57"/>
  <c r="F44" i="57"/>
  <c r="E44" i="57"/>
  <c r="D44" i="57"/>
  <c r="C44" i="57"/>
  <c r="B44" i="57"/>
  <c r="O43" i="57"/>
  <c r="N43" i="57"/>
  <c r="M43" i="57"/>
  <c r="L43" i="57"/>
  <c r="K43" i="57"/>
  <c r="J43" i="57"/>
  <c r="I43" i="57"/>
  <c r="H43" i="57"/>
  <c r="G43" i="57"/>
  <c r="F43" i="57"/>
  <c r="E43" i="57"/>
  <c r="D43" i="57"/>
  <c r="C43" i="57"/>
  <c r="B43" i="57"/>
  <c r="O42" i="57"/>
  <c r="N42" i="57"/>
  <c r="M42" i="57"/>
  <c r="L42" i="57"/>
  <c r="K42" i="57"/>
  <c r="J42" i="57"/>
  <c r="I42" i="57"/>
  <c r="H42" i="57"/>
  <c r="G42" i="57"/>
  <c r="F42" i="57"/>
  <c r="E42" i="57"/>
  <c r="D42" i="57"/>
  <c r="C42" i="57"/>
  <c r="B42" i="57"/>
  <c r="O41" i="57"/>
  <c r="N41" i="57"/>
  <c r="M41" i="57"/>
  <c r="L41" i="57"/>
  <c r="K41" i="57"/>
  <c r="J41" i="57"/>
  <c r="I41" i="57"/>
  <c r="H41" i="57"/>
  <c r="G41" i="57"/>
  <c r="F41" i="57"/>
  <c r="E41" i="57"/>
  <c r="D41" i="57"/>
  <c r="C41" i="57"/>
  <c r="B41" i="57"/>
  <c r="O40" i="57"/>
  <c r="N40" i="57"/>
  <c r="M40" i="57"/>
  <c r="L40" i="57"/>
  <c r="K40" i="57"/>
  <c r="J40" i="57"/>
  <c r="I40" i="57"/>
  <c r="H40" i="57"/>
  <c r="G40" i="57"/>
  <c r="F40" i="57"/>
  <c r="E40" i="57"/>
  <c r="D40" i="57"/>
  <c r="C40" i="57"/>
  <c r="B40" i="57"/>
  <c r="O39" i="57"/>
  <c r="N39" i="57"/>
  <c r="M39" i="57"/>
  <c r="L39" i="57"/>
  <c r="K39" i="57"/>
  <c r="J39" i="57"/>
  <c r="I39" i="57"/>
  <c r="H39" i="57"/>
  <c r="G39" i="57"/>
  <c r="F39" i="57"/>
  <c r="E39" i="57"/>
  <c r="D39" i="57"/>
  <c r="C39" i="57"/>
  <c r="B39" i="57"/>
  <c r="O38" i="57"/>
  <c r="N38" i="57"/>
  <c r="M38" i="57"/>
  <c r="L38" i="57"/>
  <c r="K38" i="57"/>
  <c r="J38" i="57"/>
  <c r="I38" i="57"/>
  <c r="H38" i="57"/>
  <c r="G38" i="57"/>
  <c r="F38" i="57"/>
  <c r="E38" i="57"/>
  <c r="D38" i="57"/>
  <c r="C38" i="57"/>
  <c r="B38" i="57"/>
  <c r="O37" i="57"/>
  <c r="N37" i="57"/>
  <c r="M37" i="57"/>
  <c r="L37" i="57"/>
  <c r="K37" i="57"/>
  <c r="J37" i="57"/>
  <c r="I37" i="57"/>
  <c r="H37" i="57"/>
  <c r="G37" i="57"/>
  <c r="F37" i="57"/>
  <c r="E37" i="57"/>
  <c r="D37" i="57"/>
  <c r="C37" i="57"/>
  <c r="B37" i="57"/>
  <c r="O36" i="57"/>
  <c r="N36" i="57"/>
  <c r="M36" i="57"/>
  <c r="L36" i="57"/>
  <c r="K36" i="57"/>
  <c r="J36" i="57"/>
  <c r="I36" i="57"/>
  <c r="H36" i="57"/>
  <c r="G36" i="57"/>
  <c r="F36" i="57"/>
  <c r="E36" i="57"/>
  <c r="D36" i="57"/>
  <c r="C36" i="57"/>
  <c r="B36" i="57"/>
  <c r="F70" i="67" l="1"/>
  <c r="U84" i="67"/>
  <c r="G106" i="67"/>
  <c r="F106" i="67"/>
  <c r="AR59" i="64"/>
  <c r="O65" i="67"/>
  <c r="F75" i="67"/>
  <c r="M76" i="67"/>
  <c r="F62" i="67"/>
  <c r="S100" i="67"/>
  <c r="O97" i="67"/>
  <c r="C88" i="67"/>
  <c r="G75" i="67"/>
  <c r="S84" i="67"/>
  <c r="O80" i="67"/>
  <c r="F71" i="67"/>
  <c r="F101" i="67"/>
  <c r="D80" i="67"/>
  <c r="G91" i="67"/>
  <c r="O81" i="67"/>
  <c r="C104" i="67"/>
  <c r="S99" i="67"/>
  <c r="B89" i="67"/>
  <c r="B81" i="67"/>
  <c r="N67" i="67"/>
  <c r="N66" i="67"/>
  <c r="C100" i="67"/>
  <c r="K74" i="67"/>
  <c r="M75" i="67"/>
  <c r="C67" i="67"/>
  <c r="U59" i="67"/>
  <c r="H85" i="67"/>
  <c r="T64" i="67"/>
  <c r="H101" i="67"/>
  <c r="D60" i="67"/>
  <c r="H77" i="67"/>
  <c r="N81" i="67"/>
  <c r="J74" i="67"/>
  <c r="J101" i="67"/>
  <c r="H93" i="67"/>
  <c r="B74" i="67"/>
  <c r="H76" i="67"/>
  <c r="J73" i="67"/>
  <c r="F92" i="67"/>
  <c r="J107" i="67"/>
  <c r="J108" i="67"/>
  <c r="N107" i="67"/>
  <c r="N108" i="67"/>
  <c r="E104" i="67"/>
  <c r="G107" i="67"/>
  <c r="G108" i="67"/>
  <c r="I97" i="67"/>
  <c r="C64" i="67"/>
  <c r="N98" i="67"/>
  <c r="B92" i="67"/>
  <c r="J80" i="67"/>
  <c r="E61" i="67"/>
  <c r="O87" i="67"/>
  <c r="S64" i="67"/>
  <c r="B69" i="67"/>
  <c r="T61" i="67"/>
  <c r="U70" i="67"/>
  <c r="B77" i="67"/>
  <c r="H103" i="67"/>
  <c r="H83" i="67"/>
  <c r="H70" i="67"/>
  <c r="E84" i="67"/>
  <c r="H71" i="67"/>
  <c r="G83" i="67"/>
  <c r="I92" i="67"/>
  <c r="G99" i="67"/>
  <c r="S107" i="67"/>
  <c r="C96" i="67"/>
  <c r="S91" i="67"/>
  <c r="O73" i="67"/>
  <c r="K69" i="67"/>
  <c r="J89" i="67"/>
  <c r="I93" i="67"/>
  <c r="O104" i="67"/>
  <c r="E90" i="67"/>
  <c r="O105" i="67"/>
  <c r="S92" i="67"/>
  <c r="C79" i="67"/>
  <c r="U72" i="67"/>
  <c r="C80" i="67"/>
  <c r="K70" i="67"/>
  <c r="O89" i="67"/>
  <c r="C60" i="67"/>
  <c r="AB107" i="67"/>
  <c r="H84" i="67"/>
  <c r="AR81" i="64"/>
  <c r="N99" i="67"/>
  <c r="AD79" i="67"/>
  <c r="E69" i="67"/>
  <c r="AG98" i="67"/>
  <c r="L90" i="67"/>
  <c r="L77" i="67"/>
  <c r="L76" i="67"/>
  <c r="L69" i="67"/>
  <c r="AJ77" i="67"/>
  <c r="K61" i="67"/>
  <c r="AP99" i="67"/>
  <c r="J90" i="67"/>
  <c r="M96" i="67"/>
  <c r="M94" i="67"/>
  <c r="E73" i="67"/>
  <c r="AH59" i="67"/>
  <c r="AG106" i="67"/>
  <c r="AG104" i="67"/>
  <c r="L85" i="67"/>
  <c r="AG82" i="67"/>
  <c r="D66" i="67"/>
  <c r="Y64" i="67"/>
  <c r="C107" i="67"/>
  <c r="C99" i="67"/>
  <c r="K81" i="67"/>
  <c r="K62" i="67"/>
  <c r="S60" i="67"/>
  <c r="M91" i="67"/>
  <c r="L102" i="67"/>
  <c r="AG80" i="67"/>
  <c r="L78" i="67"/>
  <c r="AC61" i="67"/>
  <c r="C91" i="67"/>
  <c r="F98" i="67"/>
  <c r="AG97" i="67"/>
  <c r="Z100" i="67"/>
  <c r="Z98" i="67"/>
  <c r="M62" i="67"/>
  <c r="L100" i="67"/>
  <c r="AE70" i="67"/>
  <c r="AH63" i="67"/>
  <c r="AH60" i="67"/>
  <c r="AG96" i="67"/>
  <c r="AP75" i="67"/>
  <c r="AD83" i="67"/>
  <c r="AD81" i="67"/>
  <c r="I77" i="67"/>
  <c r="AH64" i="67"/>
  <c r="L94" i="67"/>
  <c r="L74" i="67"/>
  <c r="L72" i="67"/>
  <c r="O69" i="67"/>
  <c r="C68" i="67"/>
  <c r="AF66" i="67"/>
  <c r="N61" i="67"/>
  <c r="N60" i="67"/>
  <c r="I107" i="67"/>
  <c r="AD105" i="67"/>
  <c r="AD104" i="67"/>
  <c r="AD80" i="67"/>
  <c r="I76" i="67"/>
  <c r="L92" i="67"/>
  <c r="L71" i="67"/>
  <c r="U88" i="67"/>
  <c r="U86" i="67"/>
  <c r="U83" i="67"/>
  <c r="Z68" i="67"/>
  <c r="Z66" i="67"/>
  <c r="AG88" i="67"/>
  <c r="L86" i="67"/>
  <c r="AG68" i="67"/>
  <c r="K106" i="67"/>
  <c r="AB103" i="67"/>
  <c r="AJ101" i="67"/>
  <c r="K98" i="67"/>
  <c r="AB95" i="67"/>
  <c r="AJ93" i="67"/>
  <c r="AJ85" i="67"/>
  <c r="X84" i="67"/>
  <c r="K82" i="67"/>
  <c r="X76" i="67"/>
  <c r="AB71" i="67"/>
  <c r="B80" i="67"/>
  <c r="B71" i="67"/>
  <c r="F95" i="67"/>
  <c r="F94" i="67"/>
  <c r="J86" i="67"/>
  <c r="J78" i="67"/>
  <c r="J94" i="67"/>
  <c r="W76" i="67"/>
  <c r="B83" i="67"/>
  <c r="AI93" i="67"/>
  <c r="AE66" i="67"/>
  <c r="AA90" i="67"/>
  <c r="AE68" i="67"/>
  <c r="W86" i="67"/>
  <c r="U101" i="67"/>
  <c r="E89" i="67"/>
  <c r="AE59" i="67"/>
  <c r="D103" i="67"/>
  <c r="Y100" i="67"/>
  <c r="D82" i="67"/>
  <c r="D79" i="67"/>
  <c r="Y70" i="67"/>
  <c r="AC64" i="67"/>
  <c r="B68" i="67"/>
  <c r="K102" i="67"/>
  <c r="AB99" i="67"/>
  <c r="AF69" i="67"/>
  <c r="S67" i="67"/>
  <c r="Z94" i="67"/>
  <c r="E59" i="67"/>
  <c r="AC63" i="67"/>
  <c r="AJ105" i="67"/>
  <c r="AN100" i="67"/>
  <c r="AJ97" i="67"/>
  <c r="K94" i="67"/>
  <c r="AN92" i="67"/>
  <c r="AJ89" i="67"/>
  <c r="X88" i="67"/>
  <c r="K86" i="67"/>
  <c r="AJ81" i="67"/>
  <c r="X80" i="67"/>
  <c r="K78" i="67"/>
  <c r="C72" i="67"/>
  <c r="AD99" i="67"/>
  <c r="I73" i="67"/>
  <c r="F96" i="67"/>
  <c r="D98" i="67"/>
  <c r="D96" i="67"/>
  <c r="Y78" i="67"/>
  <c r="Y76" i="67"/>
  <c r="X87" i="67"/>
  <c r="S83" i="67"/>
  <c r="X79" i="67"/>
  <c r="S75" i="67"/>
  <c r="AB74" i="67"/>
  <c r="Z101" i="67"/>
  <c r="AD97" i="67"/>
  <c r="Z62" i="67"/>
  <c r="Y94" i="67"/>
  <c r="Y72" i="67"/>
  <c r="AG60" i="67"/>
  <c r="AB106" i="67"/>
  <c r="C103" i="67"/>
  <c r="K101" i="67"/>
  <c r="AB98" i="67"/>
  <c r="C95" i="67"/>
  <c r="K93" i="67"/>
  <c r="K85" i="67"/>
  <c r="AB82" i="67"/>
  <c r="K77" i="67"/>
  <c r="O72" i="67"/>
  <c r="U106" i="67"/>
  <c r="U102" i="67"/>
  <c r="U100" i="67"/>
  <c r="U99" i="67"/>
  <c r="AP76" i="67"/>
  <c r="U74" i="67"/>
  <c r="F104" i="67"/>
  <c r="Y92" i="67"/>
  <c r="D74" i="67"/>
  <c r="F68" i="67"/>
  <c r="AP104" i="67"/>
  <c r="AP80" i="67"/>
  <c r="AP78" i="67"/>
  <c r="D90" i="67"/>
  <c r="D88" i="67"/>
  <c r="AA77" i="67"/>
  <c r="M88" i="67"/>
  <c r="M86" i="67"/>
  <c r="AH84" i="67"/>
  <c r="M81" i="67"/>
  <c r="I65" i="67"/>
  <c r="D87" i="67"/>
  <c r="S68" i="67"/>
  <c r="G67" i="67"/>
  <c r="AA76" i="67"/>
  <c r="M107" i="67"/>
  <c r="M85" i="67"/>
  <c r="M82" i="67"/>
  <c r="AD67" i="67"/>
  <c r="D104" i="67"/>
  <c r="Y86" i="67"/>
  <c r="Y84" i="67"/>
  <c r="AZ107" i="64"/>
  <c r="AZ108" i="64"/>
  <c r="AR107" i="64"/>
  <c r="AR108" i="64"/>
  <c r="AX107" i="64"/>
  <c r="AX108" i="64"/>
  <c r="B98" i="67"/>
  <c r="W96" i="67"/>
  <c r="N69" i="67"/>
  <c r="B65" i="67"/>
  <c r="F103" i="67"/>
  <c r="AA106" i="67"/>
  <c r="AA92" i="67"/>
  <c r="AE60" i="67"/>
  <c r="AG100" i="67"/>
  <c r="L82" i="67"/>
  <c r="Y66" i="67"/>
  <c r="D64" i="67"/>
  <c r="F88" i="67"/>
  <c r="AJ107" i="67"/>
  <c r="X106" i="67"/>
  <c r="G101" i="67"/>
  <c r="AJ99" i="67"/>
  <c r="X98" i="67"/>
  <c r="G93" i="67"/>
  <c r="AF88" i="67"/>
  <c r="S86" i="67"/>
  <c r="G85" i="67"/>
  <c r="X82" i="67"/>
  <c r="AF80" i="67"/>
  <c r="S78" i="67"/>
  <c r="G77" i="67"/>
  <c r="K72" i="67"/>
  <c r="AN70" i="67"/>
  <c r="M60" i="67"/>
  <c r="E72" i="67"/>
  <c r="M87" i="67"/>
  <c r="E98" i="67"/>
  <c r="M95" i="67"/>
  <c r="AI83" i="67"/>
  <c r="AA88" i="67"/>
  <c r="N104" i="67"/>
  <c r="O63" i="67"/>
  <c r="AH104" i="67"/>
  <c r="AH105" i="67"/>
  <c r="M92" i="67"/>
  <c r="M93" i="67"/>
  <c r="AH80" i="67"/>
  <c r="AH81" i="67"/>
  <c r="E70" i="67"/>
  <c r="E71" i="67"/>
  <c r="F99" i="67"/>
  <c r="F100" i="67"/>
  <c r="E96" i="67"/>
  <c r="Y106" i="67"/>
  <c r="Y104" i="67"/>
  <c r="D84" i="67"/>
  <c r="Y82" i="67"/>
  <c r="H63" i="67"/>
  <c r="I99" i="67"/>
  <c r="W94" i="67"/>
  <c r="AH101" i="67"/>
  <c r="AH97" i="67"/>
  <c r="AD88" i="67"/>
  <c r="T92" i="67"/>
  <c r="L93" i="67"/>
  <c r="U94" i="67"/>
  <c r="U92" i="67"/>
  <c r="U91" i="67"/>
  <c r="T80" i="67"/>
  <c r="AG64" i="67"/>
  <c r="Y62" i="67"/>
  <c r="BA89" i="64"/>
  <c r="AT87" i="64"/>
  <c r="L70" i="67"/>
  <c r="AP96" i="67"/>
  <c r="W78" i="67"/>
  <c r="B70" i="67"/>
  <c r="AE84" i="67"/>
  <c r="AD96" i="67"/>
  <c r="H86" i="67"/>
  <c r="AZ60" i="64"/>
  <c r="AT102" i="64"/>
  <c r="AE64" i="67"/>
  <c r="AI71" i="67"/>
  <c r="B62" i="67"/>
  <c r="AE82" i="67"/>
  <c r="J104" i="67"/>
  <c r="J103" i="67"/>
  <c r="W80" i="67"/>
  <c r="B78" i="67"/>
  <c r="B73" i="67"/>
  <c r="W70" i="67"/>
  <c r="AE94" i="67"/>
  <c r="M101" i="67"/>
  <c r="AC85" i="67"/>
  <c r="H66" i="67"/>
  <c r="AN90" i="67"/>
  <c r="O71" i="67"/>
  <c r="AN61" i="67"/>
  <c r="N59" i="67"/>
  <c r="O88" i="67"/>
  <c r="W83" i="67"/>
  <c r="AC75" i="67"/>
  <c r="Y60" i="67"/>
  <c r="AN62" i="67"/>
  <c r="AI101" i="67"/>
  <c r="AB73" i="67"/>
  <c r="AH65" i="67"/>
  <c r="W81" i="67"/>
  <c r="G59" i="67"/>
  <c r="AI63" i="67"/>
  <c r="AI100" i="67"/>
  <c r="AC106" i="67"/>
  <c r="C69" i="67"/>
  <c r="M106" i="67"/>
  <c r="M100" i="67"/>
  <c r="M74" i="67"/>
  <c r="AE101" i="67"/>
  <c r="N62" i="67"/>
  <c r="E87" i="67"/>
  <c r="H91" i="67"/>
  <c r="J96" i="67"/>
  <c r="W71" i="67"/>
  <c r="B90" i="67"/>
  <c r="AI79" i="67"/>
  <c r="W102" i="67"/>
  <c r="B100" i="67"/>
  <c r="AI87" i="67"/>
  <c r="AH100" i="67"/>
  <c r="AD89" i="67"/>
  <c r="I84" i="67"/>
  <c r="Z77" i="67"/>
  <c r="M71" i="67"/>
  <c r="AE92" i="67"/>
  <c r="AE83" i="67"/>
  <c r="AE75" i="67"/>
  <c r="N64" i="67"/>
  <c r="T107" i="67"/>
  <c r="T106" i="67"/>
  <c r="T104" i="67"/>
  <c r="T90" i="67"/>
  <c r="T88" i="67"/>
  <c r="T86" i="67"/>
  <c r="T70" i="67"/>
  <c r="T68" i="67"/>
  <c r="T66" i="67"/>
  <c r="AI88" i="67"/>
  <c r="J72" i="67"/>
  <c r="F59" i="67"/>
  <c r="K107" i="67"/>
  <c r="AN106" i="67"/>
  <c r="G105" i="67"/>
  <c r="AJ103" i="67"/>
  <c r="X102" i="67"/>
  <c r="K99" i="67"/>
  <c r="AN98" i="67"/>
  <c r="G97" i="67"/>
  <c r="AJ95" i="67"/>
  <c r="X94" i="67"/>
  <c r="K91" i="67"/>
  <c r="S89" i="67"/>
  <c r="G89" i="67"/>
  <c r="AJ87" i="67"/>
  <c r="X86" i="67"/>
  <c r="AN82" i="67"/>
  <c r="G80" i="67"/>
  <c r="AJ79" i="67"/>
  <c r="X78" i="67"/>
  <c r="AJ71" i="67"/>
  <c r="K67" i="67"/>
  <c r="S65" i="67"/>
  <c r="AB61" i="67"/>
  <c r="J100" i="67"/>
  <c r="AO105" i="67"/>
  <c r="AO91" i="67"/>
  <c r="AA96" i="67"/>
  <c r="B86" i="67"/>
  <c r="AH89" i="67"/>
  <c r="AH85" i="67"/>
  <c r="AD73" i="67"/>
  <c r="I68" i="67"/>
  <c r="I67" i="67"/>
  <c r="J87" i="67"/>
  <c r="J79" i="67"/>
  <c r="Y105" i="67"/>
  <c r="D102" i="67"/>
  <c r="D100" i="67"/>
  <c r="Y98" i="67"/>
  <c r="Y81" i="67"/>
  <c r="Y80" i="67"/>
  <c r="D78" i="67"/>
  <c r="D76" i="67"/>
  <c r="Y74" i="67"/>
  <c r="L60" i="67"/>
  <c r="AA100" i="67"/>
  <c r="W68" i="67"/>
  <c r="AN101" i="67"/>
  <c r="O99" i="67"/>
  <c r="AN93" i="67"/>
  <c r="AJ90" i="67"/>
  <c r="K87" i="67"/>
  <c r="AN85" i="67"/>
  <c r="K79" i="67"/>
  <c r="AN77" i="67"/>
  <c r="C61" i="67"/>
  <c r="AI96" i="67"/>
  <c r="W59" i="67"/>
  <c r="H102" i="67"/>
  <c r="AF91" i="67"/>
  <c r="Z93" i="67"/>
  <c r="T85" i="67"/>
  <c r="M72" i="67"/>
  <c r="T69" i="67"/>
  <c r="AD87" i="67"/>
  <c r="K100" i="67"/>
  <c r="K92" i="67"/>
  <c r="AE106" i="67"/>
  <c r="AE91" i="67"/>
  <c r="X77" i="67"/>
  <c r="T105" i="67"/>
  <c r="M70" i="67"/>
  <c r="G104" i="67"/>
  <c r="U85" i="67"/>
  <c r="W75" i="67"/>
  <c r="G81" i="67"/>
  <c r="AI80" i="67"/>
  <c r="N76" i="67"/>
  <c r="AJ61" i="67"/>
  <c r="G88" i="67"/>
  <c r="AH98" i="67"/>
  <c r="AH74" i="67"/>
  <c r="U62" i="67"/>
  <c r="AH68" i="67"/>
  <c r="AO100" i="67"/>
  <c r="T98" i="67"/>
  <c r="T96" i="67"/>
  <c r="AO78" i="67"/>
  <c r="T76" i="67"/>
  <c r="AC59" i="67"/>
  <c r="F67" i="67"/>
  <c r="AI84" i="67"/>
  <c r="N100" i="67"/>
  <c r="N89" i="67"/>
  <c r="F83" i="67"/>
  <c r="F81" i="67"/>
  <c r="N68" i="67"/>
  <c r="S90" i="67"/>
  <c r="W84" i="67"/>
  <c r="AC80" i="67"/>
  <c r="O62" i="67"/>
  <c r="T87" i="67"/>
  <c r="AH102" i="67"/>
  <c r="AP62" i="67"/>
  <c r="AP60" i="67"/>
  <c r="AO77" i="67"/>
  <c r="T74" i="67"/>
  <c r="N101" i="67"/>
  <c r="AI89" i="67"/>
  <c r="F80" i="67"/>
  <c r="J64" i="67"/>
  <c r="U64" i="67"/>
  <c r="T93" i="67"/>
  <c r="T71" i="67"/>
  <c r="AB59" i="67"/>
  <c r="AI78" i="67"/>
  <c r="F107" i="67"/>
  <c r="F105" i="67"/>
  <c r="E91" i="67"/>
  <c r="U77" i="67"/>
  <c r="O106" i="67"/>
  <c r="AF103" i="67"/>
  <c r="C97" i="67"/>
  <c r="C81" i="67"/>
  <c r="X73" i="67"/>
  <c r="B84" i="67"/>
  <c r="D77" i="67"/>
  <c r="S66" i="67"/>
  <c r="Z104" i="67"/>
  <c r="B99" i="67"/>
  <c r="AA64" i="67"/>
  <c r="K68" i="67"/>
  <c r="W89" i="67"/>
  <c r="G63" i="67"/>
  <c r="Z106" i="67"/>
  <c r="Z82" i="67"/>
  <c r="T94" i="67"/>
  <c r="T72" i="67"/>
  <c r="AE76" i="67"/>
  <c r="J71" i="67"/>
  <c r="AP107" i="67"/>
  <c r="D94" i="67"/>
  <c r="D85" i="67"/>
  <c r="D72" i="67"/>
  <c r="H64" i="67"/>
  <c r="C105" i="67"/>
  <c r="AF95" i="67"/>
  <c r="C89" i="67"/>
  <c r="AF71" i="67"/>
  <c r="X65" i="67"/>
  <c r="B106" i="67"/>
  <c r="AG65" i="67"/>
  <c r="I103" i="67"/>
  <c r="AD101" i="67"/>
  <c r="AD91" i="67"/>
  <c r="I89" i="67"/>
  <c r="I87" i="67"/>
  <c r="I85" i="67"/>
  <c r="AD75" i="67"/>
  <c r="AH66" i="67"/>
  <c r="B93" i="67"/>
  <c r="AF84" i="67"/>
  <c r="AF76" i="67"/>
  <c r="N65" i="67"/>
  <c r="L101" i="67"/>
  <c r="Y73" i="67"/>
  <c r="AN78" i="67"/>
  <c r="AO61" i="67"/>
  <c r="E62" i="67"/>
  <c r="C62" i="67"/>
  <c r="W60" i="67"/>
  <c r="D101" i="67"/>
  <c r="J95" i="67"/>
  <c r="H65" i="67"/>
  <c r="U71" i="67"/>
  <c r="U104" i="67"/>
  <c r="U80" i="67"/>
  <c r="U78" i="67"/>
  <c r="K60" i="67"/>
  <c r="B79" i="67"/>
  <c r="AP106" i="67"/>
  <c r="AP82" i="67"/>
  <c r="U76" i="67"/>
  <c r="Y96" i="67"/>
  <c r="Y97" i="67"/>
  <c r="H92" i="67"/>
  <c r="B72" i="67"/>
  <c r="W67" i="67"/>
  <c r="AH67" i="67"/>
  <c r="AH90" i="67"/>
  <c r="AH88" i="67"/>
  <c r="AH86" i="67"/>
  <c r="M84" i="67"/>
  <c r="M83" i="67"/>
  <c r="AA104" i="67"/>
  <c r="F91" i="67"/>
  <c r="B96" i="67"/>
  <c r="B63" i="67"/>
  <c r="AC66" i="67"/>
  <c r="E94" i="67"/>
  <c r="Y90" i="67"/>
  <c r="Y88" i="67"/>
  <c r="D86" i="67"/>
  <c r="Y68" i="67"/>
  <c r="O107" i="67"/>
  <c r="AB101" i="67"/>
  <c r="C98" i="67"/>
  <c r="AB93" i="67"/>
  <c r="K88" i="67"/>
  <c r="AN86" i="67"/>
  <c r="AB85" i="67"/>
  <c r="C82" i="67"/>
  <c r="K80" i="67"/>
  <c r="AB77" i="67"/>
  <c r="AF72" i="67"/>
  <c r="S70" i="67"/>
  <c r="AJ67" i="67"/>
  <c r="AA73" i="67"/>
  <c r="AA72" i="67"/>
  <c r="J60" i="67"/>
  <c r="AC90" i="67"/>
  <c r="J88" i="67"/>
  <c r="E92" i="67"/>
  <c r="I71" i="67"/>
  <c r="I70" i="67"/>
  <c r="Z59" i="67"/>
  <c r="D107" i="67"/>
  <c r="AA102" i="67"/>
  <c r="AF104" i="67"/>
  <c r="AN102" i="67"/>
  <c r="AF96" i="67"/>
  <c r="AN94" i="67"/>
  <c r="AJ91" i="67"/>
  <c r="O83" i="67"/>
  <c r="O75" i="67"/>
  <c r="X74" i="67"/>
  <c r="AJ66" i="67"/>
  <c r="AI97" i="67"/>
  <c r="F77" i="67"/>
  <c r="AH79" i="67"/>
  <c r="U75" i="67"/>
  <c r="U73" i="67"/>
  <c r="Z67" i="67"/>
  <c r="U103" i="67"/>
  <c r="BE85" i="64"/>
  <c r="U93" i="67"/>
  <c r="AH87" i="67"/>
  <c r="AT76" i="64"/>
  <c r="Z63" i="67"/>
  <c r="U87" i="67"/>
  <c r="U79" i="67"/>
  <c r="U105" i="67"/>
  <c r="AU79" i="64"/>
  <c r="BD85" i="64"/>
  <c r="L88" i="67"/>
  <c r="AG73" i="67"/>
  <c r="AV69" i="64"/>
  <c r="AR94" i="64"/>
  <c r="AV90" i="64"/>
  <c r="AY85" i="64"/>
  <c r="F85" i="67"/>
  <c r="AA84" i="67"/>
  <c r="J98" i="67"/>
  <c r="W88" i="67"/>
  <c r="BI98" i="64"/>
  <c r="AY65" i="64"/>
  <c r="BJ96" i="64"/>
  <c r="U107" i="67"/>
  <c r="I100" i="67"/>
  <c r="E97" i="67"/>
  <c r="AH93" i="67"/>
  <c r="AH92" i="67"/>
  <c r="M89" i="67"/>
  <c r="AP88" i="67"/>
  <c r="AP86" i="67"/>
  <c r="AP84" i="67"/>
  <c r="U81" i="67"/>
  <c r="I81" i="67"/>
  <c r="I78" i="67"/>
  <c r="AD77" i="67"/>
  <c r="I75" i="67"/>
  <c r="Z71" i="67"/>
  <c r="Z69" i="67"/>
  <c r="E67" i="67"/>
  <c r="J81" i="67"/>
  <c r="N70" i="67"/>
  <c r="W62" i="67"/>
  <c r="L98" i="67"/>
  <c r="L96" i="67"/>
  <c r="AG94" i="67"/>
  <c r="AG92" i="67"/>
  <c r="AG90" i="67"/>
  <c r="L87" i="67"/>
  <c r="L79" i="67"/>
  <c r="AG78" i="67"/>
  <c r="AG76" i="67"/>
  <c r="AG74" i="67"/>
  <c r="AG72" i="67"/>
  <c r="AG70" i="67"/>
  <c r="L68" i="67"/>
  <c r="Y65" i="67"/>
  <c r="H60" i="67"/>
  <c r="B107" i="67"/>
  <c r="N83" i="67"/>
  <c r="J70" i="67"/>
  <c r="AB65" i="67"/>
  <c r="AJ106" i="67"/>
  <c r="X105" i="67"/>
  <c r="K103" i="67"/>
  <c r="S102" i="67"/>
  <c r="AJ98" i="67"/>
  <c r="X97" i="67"/>
  <c r="K95" i="67"/>
  <c r="S93" i="67"/>
  <c r="X89" i="67"/>
  <c r="AF87" i="67"/>
  <c r="S85" i="67"/>
  <c r="AJ83" i="67"/>
  <c r="X81" i="67"/>
  <c r="AF79" i="67"/>
  <c r="S77" i="67"/>
  <c r="AJ74" i="67"/>
  <c r="C73" i="67"/>
  <c r="K71" i="67"/>
  <c r="AN69" i="67"/>
  <c r="C63" i="67"/>
  <c r="X61" i="67"/>
  <c r="AF59" i="67"/>
  <c r="B59" i="67"/>
  <c r="E95" i="67"/>
  <c r="F69" i="67"/>
  <c r="C90" i="67"/>
  <c r="X62" i="67"/>
  <c r="N96" i="67"/>
  <c r="AF89" i="67"/>
  <c r="J82" i="67"/>
  <c r="F72" i="67"/>
  <c r="F74" i="67"/>
  <c r="L103" i="67"/>
  <c r="C65" i="67"/>
  <c r="D106" i="67"/>
  <c r="S87" i="67"/>
  <c r="AA103" i="67"/>
  <c r="AG89" i="67"/>
  <c r="I101" i="67"/>
  <c r="AG81" i="67"/>
  <c r="B82" i="67"/>
  <c r="AA66" i="67"/>
  <c r="AJ65" i="67"/>
  <c r="E63" i="67"/>
  <c r="B60" i="67"/>
  <c r="U82" i="67"/>
  <c r="AD107" i="67"/>
  <c r="I105" i="67"/>
  <c r="I79" i="67"/>
  <c r="AH62" i="67"/>
  <c r="AV82" i="64"/>
  <c r="AE102" i="67"/>
  <c r="AP83" i="67"/>
  <c r="AF81" i="67"/>
  <c r="AI62" i="67"/>
  <c r="AD103" i="67"/>
  <c r="AF60" i="67"/>
  <c r="AI90" i="67"/>
  <c r="S69" i="67"/>
  <c r="S61" i="67"/>
  <c r="H94" i="67"/>
  <c r="X83" i="67"/>
  <c r="N102" i="67"/>
  <c r="X75" i="67"/>
  <c r="N82" i="67"/>
  <c r="D105" i="67"/>
  <c r="E68" i="67"/>
  <c r="E66" i="67"/>
  <c r="AE90" i="67"/>
  <c r="AI106" i="67"/>
  <c r="F86" i="67"/>
  <c r="Z70" i="67"/>
  <c r="S101" i="67"/>
  <c r="AJ82" i="67"/>
  <c r="W74" i="67"/>
  <c r="M61" i="67"/>
  <c r="N103" i="67"/>
  <c r="AH94" i="67"/>
  <c r="M90" i="67"/>
  <c r="Z72" i="67"/>
  <c r="L105" i="67"/>
  <c r="AG86" i="67"/>
  <c r="AG84" i="67"/>
  <c r="O67" i="67"/>
  <c r="BE69" i="64"/>
  <c r="H72" i="67"/>
  <c r="M59" i="67"/>
  <c r="AG102" i="67"/>
  <c r="L80" i="67"/>
  <c r="H61" i="67"/>
  <c r="K104" i="67"/>
  <c r="K96" i="67"/>
  <c r="S94" i="67"/>
  <c r="O91" i="67"/>
  <c r="X90" i="67"/>
  <c r="AJ75" i="67"/>
  <c r="C74" i="67"/>
  <c r="AB69" i="67"/>
  <c r="AI104" i="67"/>
  <c r="N97" i="67"/>
  <c r="AA79" i="67"/>
  <c r="BI85" i="64"/>
  <c r="AY101" i="64"/>
  <c r="AY69" i="64"/>
  <c r="BB107" i="64"/>
  <c r="BC103" i="64"/>
  <c r="BI75" i="64"/>
  <c r="AI98" i="67"/>
  <c r="J62" i="67"/>
  <c r="AV100" i="64"/>
  <c r="BA97" i="64"/>
  <c r="AS89" i="64"/>
  <c r="AU71" i="64"/>
  <c r="BI90" i="64"/>
  <c r="BK91" i="64"/>
  <c r="BC61" i="64"/>
  <c r="BA105" i="64"/>
  <c r="BD90" i="64"/>
  <c r="BE77" i="64"/>
  <c r="BB66" i="64"/>
  <c r="AZ81" i="64"/>
  <c r="BA60" i="64"/>
  <c r="AP67" i="67"/>
  <c r="AS97" i="64"/>
  <c r="F60" i="67"/>
  <c r="E105" i="67"/>
  <c r="M97" i="67"/>
  <c r="AH95" i="67"/>
  <c r="AP94" i="67"/>
  <c r="AP92" i="67"/>
  <c r="U90" i="67"/>
  <c r="I86" i="67"/>
  <c r="AD85" i="67"/>
  <c r="I83" i="67"/>
  <c r="E79" i="67"/>
  <c r="Z75" i="67"/>
  <c r="Z73" i="67"/>
  <c r="AH69" i="67"/>
  <c r="M65" i="67"/>
  <c r="M64" i="67"/>
  <c r="J105" i="67"/>
  <c r="J92" i="67"/>
  <c r="J84" i="67"/>
  <c r="J76" i="67"/>
  <c r="AO107" i="67"/>
  <c r="AO104" i="67"/>
  <c r="AO101" i="67"/>
  <c r="AO99" i="67"/>
  <c r="AO97" i="67"/>
  <c r="AO96" i="67"/>
  <c r="AO93" i="67"/>
  <c r="AO89" i="67"/>
  <c r="AO88" i="67"/>
  <c r="AO85" i="67"/>
  <c r="T82" i="67"/>
  <c r="AO79" i="67"/>
  <c r="AO75" i="67"/>
  <c r="AO73" i="67"/>
  <c r="AO71" i="67"/>
  <c r="AO69" i="67"/>
  <c r="AO67" i="67"/>
  <c r="D61" i="67"/>
  <c r="N88" i="67"/>
  <c r="AE72" i="67"/>
  <c r="X107" i="67"/>
  <c r="AF105" i="67"/>
  <c r="S103" i="67"/>
  <c r="G102" i="67"/>
  <c r="X99" i="67"/>
  <c r="AF97" i="67"/>
  <c r="G94" i="67"/>
  <c r="O93" i="67"/>
  <c r="K89" i="67"/>
  <c r="G87" i="67"/>
  <c r="C83" i="67"/>
  <c r="S79" i="67"/>
  <c r="G79" i="67"/>
  <c r="K73" i="67"/>
  <c r="S71" i="67"/>
  <c r="AJ69" i="67"/>
  <c r="K66" i="67"/>
  <c r="K63" i="67"/>
  <c r="AF62" i="67"/>
  <c r="AN60" i="67"/>
  <c r="AA98" i="67"/>
  <c r="AA74" i="67"/>
  <c r="AI60" i="67"/>
  <c r="AA87" i="67"/>
  <c r="B87" i="67"/>
  <c r="F78" i="67"/>
  <c r="C106" i="67"/>
  <c r="AI103" i="67"/>
  <c r="G103" i="67"/>
  <c r="E80" i="67"/>
  <c r="G78" i="67"/>
  <c r="AF61" i="67"/>
  <c r="AO98" i="67"/>
  <c r="AO94" i="67"/>
  <c r="AO76" i="67"/>
  <c r="H59" i="67"/>
  <c r="AI107" i="67"/>
  <c r="F79" i="67"/>
  <c r="AA75" i="67"/>
  <c r="AG105" i="67"/>
  <c r="AP91" i="67"/>
  <c r="Y89" i="67"/>
  <c r="B88" i="67"/>
  <c r="G86" i="67"/>
  <c r="J63" i="67"/>
  <c r="M67" i="67"/>
  <c r="N106" i="67"/>
  <c r="J102" i="67"/>
  <c r="K97" i="67"/>
  <c r="L84" i="67"/>
  <c r="AO74" i="67"/>
  <c r="J106" i="67"/>
  <c r="F102" i="67"/>
  <c r="U89" i="67"/>
  <c r="F84" i="67"/>
  <c r="T77" i="67"/>
  <c r="AH71" i="67"/>
  <c r="AA78" i="67"/>
  <c r="M63" i="67"/>
  <c r="H75" i="67"/>
  <c r="AH70" i="67"/>
  <c r="M66" i="67"/>
  <c r="AO92" i="67"/>
  <c r="AO70" i="67"/>
  <c r="AA86" i="67"/>
  <c r="AA107" i="67"/>
  <c r="AA99" i="67"/>
  <c r="AF73" i="67"/>
  <c r="F76" i="67"/>
  <c r="K65" i="67"/>
  <c r="AC60" i="67"/>
  <c r="I69" i="67"/>
  <c r="K105" i="67"/>
  <c r="AO90" i="67"/>
  <c r="AO68" i="67"/>
  <c r="AI61" i="67"/>
  <c r="AE61" i="67"/>
  <c r="AB62" i="67"/>
  <c r="AO72" i="67"/>
  <c r="I104" i="67"/>
  <c r="M98" i="67"/>
  <c r="AH96" i="67"/>
  <c r="AO86" i="67"/>
  <c r="AO66" i="67"/>
  <c r="AE98" i="67"/>
  <c r="AI65" i="67"/>
  <c r="Z76" i="67"/>
  <c r="AE67" i="67"/>
  <c r="C66" i="67"/>
  <c r="B66" i="67"/>
  <c r="S104" i="67"/>
  <c r="E102" i="67"/>
  <c r="E78" i="67"/>
  <c r="Z74" i="67"/>
  <c r="AO106" i="67"/>
  <c r="AO102" i="67"/>
  <c r="AO84" i="67"/>
  <c r="X100" i="67"/>
  <c r="S96" i="67"/>
  <c r="X92" i="67"/>
  <c r="S88" i="67"/>
  <c r="S80" i="67"/>
  <c r="S72" i="67"/>
  <c r="X68" i="67"/>
  <c r="W91" i="67"/>
  <c r="AA80" i="67"/>
  <c r="AD59" i="67"/>
  <c r="AA94" i="67"/>
  <c r="AI66" i="67"/>
  <c r="AC102" i="67"/>
  <c r="AC94" i="67"/>
  <c r="AC84" i="67"/>
  <c r="AC82" i="67"/>
  <c r="AC74" i="67"/>
  <c r="AC72" i="67"/>
  <c r="AC70" i="67"/>
  <c r="AB104" i="67"/>
  <c r="AB96" i="67"/>
  <c r="AF67" i="67"/>
  <c r="AT78" i="64"/>
  <c r="K90" i="67"/>
  <c r="AF65" i="67"/>
  <c r="H62" i="67"/>
  <c r="F82" i="67"/>
  <c r="E106" i="67"/>
  <c r="AO80" i="67"/>
  <c r="L64" i="67"/>
  <c r="D62" i="67"/>
  <c r="AF106" i="67"/>
  <c r="O101" i="67"/>
  <c r="AF98" i="67"/>
  <c r="G95" i="67"/>
  <c r="O85" i="67"/>
  <c r="C84" i="67"/>
  <c r="O77" i="67"/>
  <c r="C76" i="67"/>
  <c r="G71" i="67"/>
  <c r="K64" i="67"/>
  <c r="W100" i="67"/>
  <c r="W90" i="67"/>
  <c r="AI73" i="67"/>
  <c r="AI59" i="67"/>
  <c r="X59" i="67"/>
  <c r="B102" i="67"/>
  <c r="B101" i="67"/>
  <c r="B103" i="67"/>
  <c r="N94" i="67"/>
  <c r="M105" i="67"/>
  <c r="M103" i="67"/>
  <c r="M99" i="67"/>
  <c r="U97" i="67"/>
  <c r="E88" i="67"/>
  <c r="E81" i="67"/>
  <c r="M77" i="67"/>
  <c r="U67" i="67"/>
  <c r="U65" i="67"/>
  <c r="H98" i="67"/>
  <c r="H90" i="67"/>
  <c r="H68" i="67"/>
  <c r="N92" i="67"/>
  <c r="O70" i="67"/>
  <c r="O59" i="67"/>
  <c r="N84" i="67"/>
  <c r="N87" i="67"/>
  <c r="F93" i="67"/>
  <c r="N63" i="67"/>
  <c r="J93" i="67"/>
  <c r="AA70" i="67"/>
  <c r="AA71" i="67"/>
  <c r="BK104" i="64"/>
  <c r="BC79" i="64"/>
  <c r="AR70" i="64"/>
  <c r="L104" i="67"/>
  <c r="U63" i="67"/>
  <c r="F65" i="67"/>
  <c r="F66" i="67"/>
  <c r="F63" i="67"/>
  <c r="F64" i="67"/>
  <c r="AA61" i="67"/>
  <c r="AA62" i="67"/>
  <c r="AA59" i="67"/>
  <c r="AA60" i="67"/>
  <c r="AE99" i="67"/>
  <c r="AE100" i="67"/>
  <c r="E107" i="67"/>
  <c r="U96" i="67"/>
  <c r="U95" i="67"/>
  <c r="I94" i="67"/>
  <c r="I95" i="67"/>
  <c r="AD92" i="67"/>
  <c r="AD93" i="67"/>
  <c r="I90" i="67"/>
  <c r="I91" i="67"/>
  <c r="E85" i="67"/>
  <c r="Z83" i="67"/>
  <c r="Z84" i="67"/>
  <c r="M79" i="67"/>
  <c r="M80" i="67"/>
  <c r="AH75" i="67"/>
  <c r="AH76" i="67"/>
  <c r="AP71" i="67"/>
  <c r="AP72" i="67"/>
  <c r="AP69" i="67"/>
  <c r="AP70" i="67"/>
  <c r="AP63" i="67"/>
  <c r="AP64" i="67"/>
  <c r="I62" i="67"/>
  <c r="I63" i="67"/>
  <c r="I61" i="67"/>
  <c r="I60" i="67"/>
  <c r="AE85" i="67"/>
  <c r="AE86" i="67"/>
  <c r="AE77" i="67"/>
  <c r="AE78" i="67"/>
  <c r="L65" i="67"/>
  <c r="L66" i="67"/>
  <c r="H107" i="67"/>
  <c r="H106" i="67"/>
  <c r="H104" i="67"/>
  <c r="H105" i="67"/>
  <c r="AC100" i="67"/>
  <c r="AC101" i="67"/>
  <c r="H96" i="67"/>
  <c r="H97" i="67"/>
  <c r="AC92" i="67"/>
  <c r="AC93" i="67"/>
  <c r="H89" i="67"/>
  <c r="H88" i="67"/>
  <c r="H81" i="67"/>
  <c r="H80" i="67"/>
  <c r="H78" i="67"/>
  <c r="AC77" i="67"/>
  <c r="AC76" i="67"/>
  <c r="AO63" i="67"/>
  <c r="AO64" i="67"/>
  <c r="Y59" i="67"/>
  <c r="AE73" i="67"/>
  <c r="AE74" i="67"/>
  <c r="J65" i="67"/>
  <c r="J66" i="67"/>
  <c r="S106" i="67"/>
  <c r="S105" i="67"/>
  <c r="O103" i="67"/>
  <c r="O102" i="67"/>
  <c r="C101" i="67"/>
  <c r="C102" i="67"/>
  <c r="AF99" i="67"/>
  <c r="S97" i="67"/>
  <c r="S98" i="67"/>
  <c r="O94" i="67"/>
  <c r="O95" i="67"/>
  <c r="C93" i="67"/>
  <c r="AN89" i="67"/>
  <c r="AB88" i="67"/>
  <c r="O86" i="67"/>
  <c r="C85" i="67"/>
  <c r="K83" i="67"/>
  <c r="K84" i="67"/>
  <c r="S82" i="67"/>
  <c r="S81" i="67"/>
  <c r="AB80" i="67"/>
  <c r="O79" i="67"/>
  <c r="O78" i="67"/>
  <c r="C77" i="67"/>
  <c r="K75" i="67"/>
  <c r="K76" i="67"/>
  <c r="S74" i="67"/>
  <c r="S73" i="67"/>
  <c r="G73" i="67"/>
  <c r="G72" i="67"/>
  <c r="X69" i="67"/>
  <c r="X70" i="67"/>
  <c r="AN65" i="67"/>
  <c r="AN66" i="67"/>
  <c r="O60" i="67"/>
  <c r="O61" i="67"/>
  <c r="AR68" i="64"/>
  <c r="W63" i="67"/>
  <c r="W64" i="67"/>
  <c r="Z102" i="67"/>
  <c r="Z103" i="67"/>
  <c r="E100" i="67"/>
  <c r="E101" i="67"/>
  <c r="Z96" i="67"/>
  <c r="Z97" i="67"/>
  <c r="Z86" i="67"/>
  <c r="Z87" i="67"/>
  <c r="E82" i="67"/>
  <c r="E83" i="67"/>
  <c r="Z80" i="67"/>
  <c r="Z81" i="67"/>
  <c r="Z78" i="67"/>
  <c r="Z79" i="67"/>
  <c r="E76" i="67"/>
  <c r="E77" i="67"/>
  <c r="E75" i="67"/>
  <c r="E74" i="67"/>
  <c r="AD72" i="67"/>
  <c r="AD71" i="67"/>
  <c r="U60" i="67"/>
  <c r="U61" i="67"/>
  <c r="L107" i="67"/>
  <c r="L106" i="67"/>
  <c r="T102" i="67"/>
  <c r="T103" i="67"/>
  <c r="T100" i="67"/>
  <c r="T101" i="67"/>
  <c r="H99" i="67"/>
  <c r="H100" i="67"/>
  <c r="D92" i="67"/>
  <c r="D93" i="67"/>
  <c r="AO82" i="67"/>
  <c r="AO83" i="67"/>
  <c r="T78" i="67"/>
  <c r="T79" i="67"/>
  <c r="H74" i="67"/>
  <c r="H73" i="67"/>
  <c r="D70" i="67"/>
  <c r="D71" i="67"/>
  <c r="D68" i="67"/>
  <c r="D69" i="67"/>
  <c r="N90" i="67"/>
  <c r="N91" i="67"/>
  <c r="B75" i="67"/>
  <c r="B76" i="67"/>
  <c r="J67" i="67"/>
  <c r="J68" i="67"/>
  <c r="AF82" i="67"/>
  <c r="AF83" i="67"/>
  <c r="AF74" i="67"/>
  <c r="AF75" i="67"/>
  <c r="G69" i="67"/>
  <c r="G70" i="67"/>
  <c r="X66" i="67"/>
  <c r="X67" i="67"/>
  <c r="S62" i="67"/>
  <c r="S63" i="67"/>
  <c r="G61" i="67"/>
  <c r="G62" i="67"/>
  <c r="W65" i="67"/>
  <c r="W66" i="67"/>
  <c r="AG61" i="67"/>
  <c r="AG62" i="67"/>
  <c r="W106" i="67"/>
  <c r="W107" i="67"/>
  <c r="B104" i="67"/>
  <c r="B105" i="67"/>
  <c r="W98" i="67"/>
  <c r="W99" i="67"/>
  <c r="B94" i="67"/>
  <c r="B95" i="67"/>
  <c r="W92" i="67"/>
  <c r="N85" i="67"/>
  <c r="N86" i="67"/>
  <c r="AI81" i="67"/>
  <c r="AI82" i="67"/>
  <c r="N79" i="67"/>
  <c r="N80" i="67"/>
  <c r="N77" i="67"/>
  <c r="N78" i="67"/>
  <c r="AI75" i="67"/>
  <c r="AI76" i="67"/>
  <c r="N71" i="67"/>
  <c r="N72" i="67"/>
  <c r="AI69" i="67"/>
  <c r="AI70" i="67"/>
  <c r="AI67" i="67"/>
  <c r="AS105" i="64"/>
  <c r="AS81" i="64"/>
  <c r="BB70" i="64"/>
  <c r="BB86" i="64"/>
  <c r="BA63" i="64"/>
  <c r="BK96" i="64"/>
  <c r="AC98" i="67"/>
  <c r="E93" i="67"/>
  <c r="Z89" i="67"/>
  <c r="AA95" i="67"/>
  <c r="Z95" i="67"/>
  <c r="AI74" i="67"/>
  <c r="AB63" i="67"/>
  <c r="AV74" i="64"/>
  <c r="BE67" i="64"/>
  <c r="AS63" i="64"/>
  <c r="AF107" i="67"/>
  <c r="M104" i="67"/>
  <c r="AO81" i="67"/>
  <c r="AI68" i="67"/>
  <c r="AW67" i="64"/>
  <c r="Z105" i="67"/>
  <c r="E99" i="67"/>
  <c r="BI104" i="64"/>
  <c r="AU103" i="64"/>
  <c r="BD69" i="64"/>
  <c r="AY107" i="64"/>
  <c r="AV106" i="64"/>
  <c r="AR86" i="64"/>
  <c r="BA75" i="64"/>
  <c r="AS60" i="64"/>
  <c r="AX62" i="64"/>
  <c r="BC69" i="64"/>
  <c r="F90" i="67"/>
  <c r="U66" i="67"/>
  <c r="AC95" i="67"/>
  <c r="AC73" i="67"/>
  <c r="AC71" i="67"/>
  <c r="AA85" i="67"/>
  <c r="AA65" i="67"/>
  <c r="F61" i="67"/>
  <c r="J99" i="67"/>
  <c r="B91" i="67"/>
  <c r="Z107" i="67"/>
  <c r="AH99" i="67"/>
  <c r="AP95" i="67"/>
  <c r="AD90" i="67"/>
  <c r="AD86" i="67"/>
  <c r="AE105" i="67"/>
  <c r="T99" i="67"/>
  <c r="T97" i="67"/>
  <c r="T95" i="67"/>
  <c r="T91" i="67"/>
  <c r="T89" i="67"/>
  <c r="T83" i="67"/>
  <c r="T75" i="67"/>
  <c r="T73" i="67"/>
  <c r="T67" i="67"/>
  <c r="T65" i="67"/>
  <c r="AG63" i="67"/>
  <c r="Y61" i="67"/>
  <c r="AN105" i="67"/>
  <c r="AJ102" i="67"/>
  <c r="X101" i="67"/>
  <c r="AN97" i="67"/>
  <c r="G96" i="67"/>
  <c r="AJ94" i="67"/>
  <c r="X93" i="67"/>
  <c r="AJ86" i="67"/>
  <c r="X85" i="67"/>
  <c r="AN81" i="67"/>
  <c r="AJ78" i="67"/>
  <c r="AN73" i="67"/>
  <c r="AB72" i="67"/>
  <c r="AJ70" i="67"/>
  <c r="AJ60" i="67"/>
  <c r="C59" i="67"/>
  <c r="W103" i="67"/>
  <c r="AI94" i="67"/>
  <c r="U68" i="67"/>
  <c r="AO62" i="67"/>
  <c r="AI99" i="67"/>
  <c r="N95" i="67"/>
  <c r="N93" i="67"/>
  <c r="AI91" i="67"/>
  <c r="F87" i="67"/>
  <c r="AA83" i="67"/>
  <c r="AA81" i="67"/>
  <c r="AA69" i="67"/>
  <c r="AE97" i="67"/>
  <c r="AP93" i="67"/>
  <c r="I88" i="67"/>
  <c r="AD84" i="67"/>
  <c r="I82" i="67"/>
  <c r="AP61" i="67"/>
  <c r="J91" i="67"/>
  <c r="J83" i="67"/>
  <c r="J75" i="67"/>
  <c r="AI64" i="67"/>
  <c r="AO103" i="67"/>
  <c r="AO95" i="67"/>
  <c r="AO87" i="67"/>
  <c r="T81" i="67"/>
  <c r="AO65" i="67"/>
  <c r="L63" i="67"/>
  <c r="AE71" i="67"/>
  <c r="O100" i="67"/>
  <c r="O92" i="67"/>
  <c r="O84" i="67"/>
  <c r="O76" i="67"/>
  <c r="AJ68" i="67"/>
  <c r="AN63" i="67"/>
  <c r="G60" i="67"/>
  <c r="AE63" i="67"/>
  <c r="U98" i="67"/>
  <c r="H87" i="67"/>
  <c r="H69" i="67"/>
  <c r="H67" i="67"/>
  <c r="F97" i="67"/>
  <c r="AA93" i="67"/>
  <c r="F89" i="67"/>
  <c r="J97" i="67"/>
  <c r="W87" i="67"/>
  <c r="I106" i="67"/>
  <c r="Z99" i="67"/>
  <c r="AP89" i="67"/>
  <c r="AD82" i="67"/>
  <c r="AD78" i="67"/>
  <c r="AE81" i="67"/>
  <c r="B61" i="67"/>
  <c r="AG103" i="67"/>
  <c r="L99" i="67"/>
  <c r="AG95" i="67"/>
  <c r="L91" i="67"/>
  <c r="L89" i="67"/>
  <c r="AG87" i="67"/>
  <c r="L83" i="67"/>
  <c r="AG79" i="67"/>
  <c r="L75" i="67"/>
  <c r="L73" i="67"/>
  <c r="AG67" i="67"/>
  <c r="D65" i="67"/>
  <c r="Y63" i="67"/>
  <c r="AE69" i="67"/>
  <c r="AN103" i="67"/>
  <c r="AB102" i="67"/>
  <c r="AJ100" i="67"/>
  <c r="AN95" i="67"/>
  <c r="AB94" i="67"/>
  <c r="AJ92" i="67"/>
  <c r="AN87" i="67"/>
  <c r="AB86" i="67"/>
  <c r="AJ84" i="67"/>
  <c r="AN79" i="67"/>
  <c r="AB78" i="67"/>
  <c r="AJ76" i="67"/>
  <c r="AN71" i="67"/>
  <c r="AB70" i="67"/>
  <c r="O68" i="67"/>
  <c r="AB60" i="67"/>
  <c r="AA105" i="67"/>
  <c r="AA97" i="67"/>
  <c r="AA91" i="67"/>
  <c r="AA89" i="67"/>
  <c r="B85" i="67"/>
  <c r="AD106" i="67"/>
  <c r="AD102" i="67"/>
  <c r="AH91" i="67"/>
  <c r="AP87" i="67"/>
  <c r="AP85" i="67"/>
  <c r="I80" i="67"/>
  <c r="AD76" i="67"/>
  <c r="I74" i="67"/>
  <c r="AH61" i="67"/>
  <c r="W61" i="67"/>
  <c r="AG107" i="67"/>
  <c r="AG101" i="67"/>
  <c r="AG99" i="67"/>
  <c r="L97" i="67"/>
  <c r="L95" i="67"/>
  <c r="AG93" i="67"/>
  <c r="AG91" i="67"/>
  <c r="AG85" i="67"/>
  <c r="AG83" i="67"/>
  <c r="L81" i="67"/>
  <c r="AG77" i="67"/>
  <c r="AG75" i="67"/>
  <c r="AG71" i="67"/>
  <c r="AG69" i="67"/>
  <c r="L67" i="67"/>
  <c r="D63" i="67"/>
  <c r="J69" i="67"/>
  <c r="AB64" i="67"/>
  <c r="G100" i="67"/>
  <c r="G92" i="67"/>
  <c r="O90" i="67"/>
  <c r="G84" i="67"/>
  <c r="G76" i="67"/>
  <c r="AB68" i="67"/>
  <c r="O66" i="67"/>
  <c r="AF63" i="67"/>
  <c r="AN59" i="67"/>
  <c r="M102" i="67"/>
  <c r="M78" i="67"/>
  <c r="AC83" i="67"/>
  <c r="AF100" i="67"/>
  <c r="AF92" i="67"/>
  <c r="AF68" i="67"/>
  <c r="W95" i="67"/>
  <c r="W85" i="67"/>
  <c r="AP105" i="67"/>
  <c r="I102" i="67"/>
  <c r="AD100" i="67"/>
  <c r="I98" i="67"/>
  <c r="AP81" i="67"/>
  <c r="AD74" i="67"/>
  <c r="I66" i="67"/>
  <c r="W97" i="67"/>
  <c r="J59" i="67"/>
  <c r="Y103" i="67"/>
  <c r="D99" i="67"/>
  <c r="Y95" i="67"/>
  <c r="D91" i="67"/>
  <c r="Y87" i="67"/>
  <c r="D83" i="67"/>
  <c r="Y79" i="67"/>
  <c r="D75" i="67"/>
  <c r="Y67" i="67"/>
  <c r="L59" i="67"/>
  <c r="E60" i="67"/>
  <c r="AB100" i="67"/>
  <c r="O98" i="67"/>
  <c r="AB92" i="67"/>
  <c r="AB84" i="67"/>
  <c r="O82" i="67"/>
  <c r="AB76" i="67"/>
  <c r="O74" i="67"/>
  <c r="G68" i="67"/>
  <c r="S59" i="67"/>
  <c r="AC103" i="67"/>
  <c r="H79" i="67"/>
  <c r="W93" i="67"/>
  <c r="AB105" i="67"/>
  <c r="AB97" i="67"/>
  <c r="C94" i="67"/>
  <c r="AB89" i="67"/>
  <c r="C86" i="67"/>
  <c r="AB81" i="67"/>
  <c r="C78" i="67"/>
  <c r="X60" i="67"/>
  <c r="W82" i="67"/>
  <c r="AP103" i="67"/>
  <c r="AD98" i="67"/>
  <c r="Z91" i="67"/>
  <c r="AH83" i="67"/>
  <c r="AP79" i="67"/>
  <c r="AP77" i="67"/>
  <c r="I72" i="67"/>
  <c r="AD70" i="67"/>
  <c r="AD68" i="67"/>
  <c r="AD66" i="67"/>
  <c r="I64" i="67"/>
  <c r="B97" i="67"/>
  <c r="AE87" i="67"/>
  <c r="AE79" i="67"/>
  <c r="Y107" i="67"/>
  <c r="Y101" i="67"/>
  <c r="Y99" i="67"/>
  <c r="D97" i="67"/>
  <c r="D95" i="67"/>
  <c r="Y93" i="67"/>
  <c r="Y91" i="67"/>
  <c r="D89" i="67"/>
  <c r="Y85" i="67"/>
  <c r="Y83" i="67"/>
  <c r="D81" i="67"/>
  <c r="Y77" i="67"/>
  <c r="Y75" i="67"/>
  <c r="D73" i="67"/>
  <c r="Y71" i="67"/>
  <c r="Y69" i="67"/>
  <c r="D67" i="67"/>
  <c r="AC62" i="67"/>
  <c r="AG59" i="67"/>
  <c r="B67" i="67"/>
  <c r="AN107" i="67"/>
  <c r="AJ104" i="67"/>
  <c r="AN99" i="67"/>
  <c r="AJ96" i="67"/>
  <c r="AN91" i="67"/>
  <c r="G90" i="67"/>
  <c r="AJ88" i="67"/>
  <c r="AJ80" i="67"/>
  <c r="G66" i="67"/>
  <c r="AJ64" i="67"/>
  <c r="X63" i="67"/>
  <c r="W105" i="67"/>
  <c r="E86" i="67"/>
  <c r="W101" i="67"/>
  <c r="AI85" i="67"/>
  <c r="AI77" i="67"/>
  <c r="N73" i="67"/>
  <c r="AI102" i="67"/>
  <c r="AE93" i="67"/>
  <c r="J61" i="67"/>
  <c r="AH107" i="67"/>
  <c r="AP101" i="67"/>
  <c r="AP97" i="67"/>
  <c r="I96" i="67"/>
  <c r="AD94" i="67"/>
  <c r="AP73" i="67"/>
  <c r="AP65" i="67"/>
  <c r="AD62" i="67"/>
  <c r="AD60" i="67"/>
  <c r="J85" i="67"/>
  <c r="J77" i="67"/>
  <c r="D59" i="67"/>
  <c r="AE65" i="67"/>
  <c r="AF101" i="67"/>
  <c r="G98" i="67"/>
  <c r="O96" i="67"/>
  <c r="AF93" i="67"/>
  <c r="AF85" i="67"/>
  <c r="AN83" i="67"/>
  <c r="G82" i="67"/>
  <c r="AN75" i="67"/>
  <c r="G74" i="67"/>
  <c r="AJ72" i="67"/>
  <c r="AN67" i="67"/>
  <c r="O64" i="67"/>
  <c r="K59" i="67"/>
  <c r="BE104" i="64"/>
  <c r="AZ104" i="64"/>
  <c r="AU104" i="64"/>
  <c r="AX74" i="64"/>
  <c r="AX104" i="64"/>
  <c r="AX72" i="64"/>
  <c r="AU87" i="64"/>
  <c r="BA77" i="64"/>
  <c r="AW93" i="64"/>
  <c r="BE103" i="64"/>
  <c r="AT79" i="64"/>
  <c r="AR104" i="64"/>
  <c r="BJ91" i="64"/>
  <c r="BB87" i="64"/>
  <c r="AS83" i="64"/>
  <c r="AZ78" i="64"/>
  <c r="BD64" i="64"/>
  <c r="AZ68" i="64"/>
  <c r="AV64" i="64"/>
  <c r="BE73" i="64"/>
  <c r="AT107" i="64"/>
  <c r="BB92" i="64"/>
  <c r="AX96" i="64"/>
  <c r="AW77" i="64"/>
  <c r="BD74" i="64"/>
  <c r="AR60" i="64"/>
  <c r="AY91" i="64"/>
  <c r="AV84" i="64"/>
  <c r="AW69" i="64"/>
  <c r="BJ79" i="64"/>
  <c r="BJ107" i="64"/>
  <c r="BJ101" i="64"/>
  <c r="AU69" i="64"/>
  <c r="BD78" i="64"/>
  <c r="AZ80" i="64"/>
  <c r="AR74" i="64"/>
  <c r="AU95" i="64"/>
  <c r="AU61" i="64"/>
  <c r="BB102" i="64"/>
  <c r="BK86" i="64"/>
  <c r="BJ77" i="64"/>
  <c r="AW103" i="64"/>
  <c r="AX88" i="64"/>
  <c r="AT66" i="64"/>
  <c r="BK72" i="64"/>
  <c r="BK99" i="64"/>
  <c r="AY104" i="64"/>
  <c r="AY83" i="64"/>
  <c r="BD106" i="64"/>
  <c r="AV85" i="64"/>
  <c r="AX76" i="64"/>
  <c r="AT71" i="64"/>
  <c r="AZ90" i="64"/>
  <c r="AV94" i="64"/>
  <c r="AU75" i="64"/>
  <c r="AV107" i="64"/>
  <c r="BC104" i="64"/>
  <c r="BK102" i="64"/>
  <c r="AW81" i="64"/>
  <c r="BJ65" i="64"/>
  <c r="BJ99" i="64"/>
  <c r="BI76" i="64"/>
  <c r="AW89" i="64"/>
  <c r="AS76" i="64"/>
  <c r="BD100" i="64"/>
  <c r="BC88" i="64"/>
  <c r="AV60" i="64"/>
  <c r="BD104" i="64"/>
  <c r="AX64" i="64"/>
  <c r="BB85" i="64"/>
  <c r="BD79" i="64"/>
  <c r="AX92" i="64"/>
  <c r="BE74" i="64"/>
  <c r="BA90" i="64"/>
  <c r="BB73" i="64"/>
  <c r="BC65" i="64"/>
  <c r="AY61" i="64"/>
  <c r="BA98" i="64"/>
  <c r="BD91" i="64"/>
  <c r="AZ88" i="64"/>
  <c r="BD70" i="64"/>
  <c r="BI62" i="64"/>
  <c r="BC96" i="64"/>
  <c r="BI93" i="64"/>
  <c r="BD86" i="64"/>
  <c r="AR71" i="64"/>
  <c r="BE61" i="64"/>
  <c r="AV95" i="64"/>
  <c r="AZ91" i="64"/>
  <c r="AU107" i="64"/>
  <c r="BJ104" i="64"/>
  <c r="BE105" i="64"/>
  <c r="AT106" i="64"/>
  <c r="AU99" i="64"/>
  <c r="AU102" i="64"/>
  <c r="AX100" i="64"/>
  <c r="AW97" i="64"/>
  <c r="BB93" i="64"/>
  <c r="AT88" i="64"/>
  <c r="AX105" i="64"/>
  <c r="AZ82" i="64"/>
  <c r="AZ79" i="64"/>
  <c r="AW70" i="64"/>
  <c r="BA101" i="64"/>
  <c r="AU105" i="64"/>
  <c r="BI91" i="64"/>
  <c r="BI101" i="64"/>
  <c r="BA76" i="64"/>
  <c r="BD68" i="64"/>
  <c r="AU65" i="64"/>
  <c r="BD60" i="64"/>
  <c r="BE107" i="64"/>
  <c r="AZ95" i="64"/>
  <c r="BE81" i="64"/>
  <c r="AT77" i="64"/>
  <c r="BC107" i="64"/>
  <c r="AR82" i="64"/>
  <c r="AU72" i="64"/>
  <c r="AS65" i="64"/>
  <c r="AW61" i="64"/>
  <c r="BJ70" i="64"/>
  <c r="AW63" i="64"/>
  <c r="BI82" i="64"/>
  <c r="AT85" i="64"/>
  <c r="AS74" i="64"/>
  <c r="BB104" i="64"/>
  <c r="BE89" i="64"/>
  <c r="AS90" i="64"/>
  <c r="AZ64" i="64"/>
  <c r="AS98" i="64"/>
  <c r="AV91" i="64"/>
  <c r="AT86" i="64"/>
  <c r="BB80" i="64"/>
  <c r="AU96" i="64"/>
  <c r="BA82" i="64"/>
  <c r="AY76" i="64"/>
  <c r="BA104" i="64"/>
  <c r="AS101" i="64"/>
  <c r="AV61" i="64"/>
  <c r="BB99" i="64"/>
  <c r="AY95" i="64"/>
  <c r="AT93" i="64"/>
  <c r="AR79" i="64"/>
  <c r="AU97" i="64"/>
  <c r="BE86" i="64"/>
  <c r="AT80" i="64"/>
  <c r="BD75" i="64"/>
  <c r="AV70" i="64"/>
  <c r="BC99" i="64"/>
  <c r="BB88" i="64"/>
  <c r="AY84" i="64"/>
  <c r="BE97" i="64"/>
  <c r="BJ83" i="64"/>
  <c r="BE78" i="64"/>
  <c r="AX73" i="64"/>
  <c r="AV71" i="64"/>
  <c r="BI67" i="64"/>
  <c r="AR64" i="64"/>
  <c r="AW107" i="64"/>
  <c r="AR95" i="64"/>
  <c r="BA85" i="64"/>
  <c r="BK80" i="64"/>
  <c r="BD76" i="64"/>
  <c r="BK68" i="64"/>
  <c r="BB68" i="64"/>
  <c r="AT60" i="64"/>
  <c r="BA65" i="64"/>
  <c r="AY79" i="64"/>
  <c r="AT104" i="64"/>
  <c r="BD105" i="64"/>
  <c r="BE100" i="64"/>
  <c r="AU83" i="64"/>
  <c r="BE94" i="64"/>
  <c r="AU88" i="64"/>
  <c r="AX81" i="64"/>
  <c r="AX75" i="64"/>
  <c r="AR106" i="64"/>
  <c r="AY98" i="64"/>
  <c r="AY92" i="64"/>
  <c r="BB96" i="64"/>
  <c r="BD84" i="64"/>
  <c r="BC80" i="64"/>
  <c r="BK88" i="64"/>
  <c r="BJ78" i="64"/>
  <c r="AW82" i="64"/>
  <c r="BA67" i="64"/>
  <c r="BE63" i="64"/>
  <c r="BD97" i="64"/>
  <c r="BJ85" i="64"/>
  <c r="BC75" i="64"/>
  <c r="BK60" i="64"/>
  <c r="AX97" i="64"/>
  <c r="AS82" i="64"/>
  <c r="BK75" i="64"/>
  <c r="AT68" i="64"/>
  <c r="BC63" i="64"/>
  <c r="BK62" i="64"/>
  <c r="AS93" i="64"/>
  <c r="AV104" i="64"/>
  <c r="AY105" i="64"/>
  <c r="AS104" i="64"/>
  <c r="BD107" i="64"/>
  <c r="BD83" i="64"/>
  <c r="AZ101" i="64"/>
  <c r="AT99" i="64"/>
  <c r="AU84" i="64"/>
  <c r="BA106" i="64"/>
  <c r="AV97" i="64"/>
  <c r="AU89" i="64"/>
  <c r="AW86" i="64"/>
  <c r="BC83" i="64"/>
  <c r="AV75" i="64"/>
  <c r="BJ106" i="64"/>
  <c r="AT94" i="64"/>
  <c r="BK83" i="64"/>
  <c r="BA78" i="64"/>
  <c r="BJ72" i="64"/>
  <c r="BD94" i="64"/>
  <c r="AW78" i="64"/>
  <c r="AS75" i="64"/>
  <c r="BI72" i="64"/>
  <c r="AS67" i="64"/>
  <c r="AY93" i="64"/>
  <c r="AV78" i="64"/>
  <c r="BI74" i="64"/>
  <c r="AX89" i="64"/>
  <c r="AW73" i="64"/>
  <c r="AU63" i="64"/>
  <c r="BJ67" i="64"/>
  <c r="BA83" i="64"/>
  <c r="AW90" i="64"/>
  <c r="AZ106" i="64"/>
  <c r="AY86" i="64"/>
  <c r="AS84" i="64"/>
  <c r="AV105" i="64"/>
  <c r="AW100" i="64"/>
  <c r="AY70" i="64"/>
  <c r="AW94" i="64"/>
  <c r="BC91" i="64"/>
  <c r="BI80" i="64"/>
  <c r="AU80" i="64"/>
  <c r="BA93" i="64"/>
  <c r="AV86" i="64"/>
  <c r="BI77" i="64"/>
  <c r="AR80" i="64"/>
  <c r="AX66" i="64"/>
  <c r="BB62" i="64"/>
  <c r="BE95" i="64"/>
  <c r="AV92" i="64"/>
  <c r="BC89" i="64"/>
  <c r="AX84" i="64"/>
  <c r="AS77" i="64"/>
  <c r="BI96" i="64"/>
  <c r="BK94" i="64"/>
  <c r="AW79" i="64"/>
  <c r="AT72" i="64"/>
  <c r="AZ71" i="64"/>
  <c r="BD66" i="64"/>
  <c r="AZ62" i="64"/>
  <c r="AW71" i="64"/>
  <c r="BC73" i="64"/>
  <c r="AY71" i="64"/>
  <c r="BI105" i="64"/>
  <c r="BB106" i="64"/>
  <c r="AW105" i="64"/>
  <c r="AS91" i="64"/>
  <c r="AR87" i="64"/>
  <c r="AV83" i="64"/>
  <c r="BC102" i="64"/>
  <c r="AR101" i="64"/>
  <c r="AZ98" i="64"/>
  <c r="AS106" i="64"/>
  <c r="BE70" i="64"/>
  <c r="AY87" i="64"/>
  <c r="AS85" i="64"/>
  <c r="AY106" i="64"/>
  <c r="BJ93" i="64"/>
  <c r="AX77" i="64"/>
  <c r="AR90" i="64"/>
  <c r="BK73" i="64"/>
  <c r="AT70" i="64"/>
  <c r="BK65" i="64"/>
  <c r="AT62" i="64"/>
  <c r="AX103" i="64"/>
  <c r="AR98" i="64"/>
  <c r="AU91" i="64"/>
  <c r="BJ88" i="64"/>
  <c r="BI83" i="64"/>
  <c r="BB77" i="64"/>
  <c r="AT96" i="64"/>
  <c r="BB94" i="64"/>
  <c r="BI88" i="64"/>
  <c r="AV66" i="64"/>
  <c r="AR62" i="64"/>
  <c r="BB60" i="64"/>
  <c r="AU73" i="64"/>
  <c r="BI64" i="64"/>
  <c r="L119" i="54"/>
  <c r="D119" i="54"/>
  <c r="G118" i="54"/>
  <c r="J117" i="54"/>
  <c r="B117" i="54"/>
  <c r="L119" i="60"/>
  <c r="K119" i="60"/>
  <c r="C119" i="60"/>
  <c r="K118" i="60"/>
  <c r="J118" i="60"/>
  <c r="G118" i="60"/>
  <c r="F118" i="60"/>
  <c r="C118" i="60"/>
  <c r="B118" i="60"/>
  <c r="J117" i="60"/>
  <c r="I117" i="60"/>
  <c r="F117" i="60"/>
  <c r="E117" i="60"/>
  <c r="B117" i="60"/>
  <c r="J119" i="49"/>
  <c r="B119" i="49"/>
  <c r="E118" i="49"/>
  <c r="H117" i="49"/>
  <c r="S107" i="45"/>
  <c r="S106" i="45"/>
  <c r="T104" i="45"/>
  <c r="T103" i="45"/>
  <c r="U101" i="45"/>
  <c r="U100" i="45"/>
  <c r="T99" i="45"/>
  <c r="S99" i="45"/>
  <c r="S98" i="45"/>
  <c r="U96" i="45"/>
  <c r="T96" i="45"/>
  <c r="T95" i="45"/>
  <c r="S94" i="45"/>
  <c r="U93" i="45"/>
  <c r="U92" i="45"/>
  <c r="T91" i="45"/>
  <c r="S91" i="45"/>
  <c r="S90" i="45"/>
  <c r="U88" i="45"/>
  <c r="T88" i="45"/>
  <c r="T87" i="45"/>
  <c r="S86" i="45"/>
  <c r="U85" i="45"/>
  <c r="U84" i="45"/>
  <c r="T83" i="45"/>
  <c r="S83" i="45"/>
  <c r="S82" i="45"/>
  <c r="U80" i="45"/>
  <c r="T80" i="45"/>
  <c r="T79" i="45"/>
  <c r="S78" i="45"/>
  <c r="U77" i="45"/>
  <c r="U76" i="45"/>
  <c r="T75" i="45"/>
  <c r="S75" i="45"/>
  <c r="S74" i="45"/>
  <c r="U72" i="45"/>
  <c r="T72" i="45"/>
  <c r="T71" i="45"/>
  <c r="S70" i="45"/>
  <c r="U69" i="45"/>
  <c r="U68" i="45"/>
  <c r="T67" i="45"/>
  <c r="S67" i="45"/>
  <c r="S66" i="45"/>
  <c r="U64" i="45"/>
  <c r="T64" i="45"/>
  <c r="T63" i="45"/>
  <c r="S62" i="45"/>
  <c r="U61" i="45"/>
  <c r="U60" i="45"/>
  <c r="T59" i="45"/>
  <c r="S59" i="45"/>
  <c r="O107" i="45"/>
  <c r="K107" i="45"/>
  <c r="H107" i="45"/>
  <c r="G107" i="45"/>
  <c r="C107" i="45"/>
  <c r="N106" i="45"/>
  <c r="M106" i="45"/>
  <c r="I106" i="45"/>
  <c r="F106" i="45"/>
  <c r="E106" i="45"/>
  <c r="O105" i="45"/>
  <c r="L105" i="45"/>
  <c r="K105" i="45"/>
  <c r="G105" i="45"/>
  <c r="D105" i="45"/>
  <c r="C105" i="45"/>
  <c r="M104" i="45"/>
  <c r="J104" i="45"/>
  <c r="I104" i="45"/>
  <c r="E104" i="45"/>
  <c r="B104" i="45"/>
  <c r="O103" i="45"/>
  <c r="K103" i="45"/>
  <c r="H103" i="45"/>
  <c r="G103" i="45"/>
  <c r="C103" i="45"/>
  <c r="N102" i="45"/>
  <c r="M102" i="45"/>
  <c r="I102" i="45"/>
  <c r="F102" i="45"/>
  <c r="E102" i="45"/>
  <c r="O101" i="45"/>
  <c r="L101" i="45"/>
  <c r="K101" i="45"/>
  <c r="G101" i="45"/>
  <c r="D101" i="45"/>
  <c r="C101" i="45"/>
  <c r="M100" i="45"/>
  <c r="J100" i="45"/>
  <c r="I100" i="45"/>
  <c r="E100" i="45"/>
  <c r="B100" i="45"/>
  <c r="O99" i="45"/>
  <c r="K99" i="45"/>
  <c r="H99" i="45"/>
  <c r="G99" i="45"/>
  <c r="C99" i="45"/>
  <c r="N98" i="45"/>
  <c r="M98" i="45"/>
  <c r="I98" i="45"/>
  <c r="F98" i="45"/>
  <c r="E98" i="45"/>
  <c r="O97" i="45"/>
  <c r="L97" i="45"/>
  <c r="K97" i="45"/>
  <c r="G97" i="45"/>
  <c r="D97" i="45"/>
  <c r="C97" i="45"/>
  <c r="M96" i="45"/>
  <c r="J96" i="45"/>
  <c r="I96" i="45"/>
  <c r="E96" i="45"/>
  <c r="B96" i="45"/>
  <c r="O95" i="45"/>
  <c r="K95" i="45"/>
  <c r="H95" i="45"/>
  <c r="G95" i="45"/>
  <c r="C95" i="45"/>
  <c r="N94" i="45"/>
  <c r="M94" i="45"/>
  <c r="I94" i="45"/>
  <c r="F94" i="45"/>
  <c r="E94" i="45"/>
  <c r="O93" i="45"/>
  <c r="L93" i="45"/>
  <c r="K93" i="45"/>
  <c r="G93" i="45"/>
  <c r="D93" i="45"/>
  <c r="C93" i="45"/>
  <c r="M92" i="45"/>
  <c r="J92" i="45"/>
  <c r="I92" i="45"/>
  <c r="E92" i="45"/>
  <c r="B92" i="45"/>
  <c r="O91" i="45"/>
  <c r="K91" i="45"/>
  <c r="H91" i="45"/>
  <c r="G91" i="45"/>
  <c r="C91" i="45"/>
  <c r="N90" i="45"/>
  <c r="M90" i="45"/>
  <c r="I90" i="45"/>
  <c r="F90" i="45"/>
  <c r="E90" i="45"/>
  <c r="O89" i="45"/>
  <c r="L89" i="45"/>
  <c r="K89" i="45"/>
  <c r="G89" i="45"/>
  <c r="D89" i="45"/>
  <c r="C89" i="45"/>
  <c r="M88" i="45"/>
  <c r="J88" i="45"/>
  <c r="I88" i="45"/>
  <c r="E88" i="45"/>
  <c r="B88" i="45"/>
  <c r="O87" i="45"/>
  <c r="K87" i="45"/>
  <c r="H87" i="45"/>
  <c r="G87" i="45"/>
  <c r="C87" i="45"/>
  <c r="N86" i="45"/>
  <c r="M86" i="45"/>
  <c r="I86" i="45"/>
  <c r="F86" i="45"/>
  <c r="E86" i="45"/>
  <c r="O85" i="45"/>
  <c r="L85" i="45"/>
  <c r="K85" i="45"/>
  <c r="G85" i="45"/>
  <c r="D85" i="45"/>
  <c r="C85" i="45"/>
  <c r="M84" i="45"/>
  <c r="J84" i="45"/>
  <c r="I84" i="45"/>
  <c r="E84" i="45"/>
  <c r="B84" i="45"/>
  <c r="O83" i="45"/>
  <c r="K83" i="45"/>
  <c r="H83" i="45"/>
  <c r="G83" i="45"/>
  <c r="C83" i="45"/>
  <c r="N82" i="45"/>
  <c r="M82" i="45"/>
  <c r="I82" i="45"/>
  <c r="F82" i="45"/>
  <c r="E82" i="45"/>
  <c r="O81" i="45"/>
  <c r="L81" i="45"/>
  <c r="K81" i="45"/>
  <c r="G81" i="45"/>
  <c r="D81" i="45"/>
  <c r="C81" i="45"/>
  <c r="M80" i="45"/>
  <c r="J80" i="45"/>
  <c r="I80" i="45"/>
  <c r="E80" i="45"/>
  <c r="B80" i="45"/>
  <c r="O79" i="45"/>
  <c r="K79" i="45"/>
  <c r="H79" i="45"/>
  <c r="G79" i="45"/>
  <c r="C79" i="45"/>
  <c r="N78" i="45"/>
  <c r="M78" i="45"/>
  <c r="I78" i="45"/>
  <c r="F78" i="45"/>
  <c r="E78" i="45"/>
  <c r="O77" i="45"/>
  <c r="L77" i="45"/>
  <c r="K77" i="45"/>
  <c r="G77" i="45"/>
  <c r="D77" i="45"/>
  <c r="C77" i="45"/>
  <c r="M76" i="45"/>
  <c r="J76" i="45"/>
  <c r="I76" i="45"/>
  <c r="E76" i="45"/>
  <c r="B76" i="45"/>
  <c r="O75" i="45"/>
  <c r="K75" i="45"/>
  <c r="H75" i="45"/>
  <c r="G75" i="45"/>
  <c r="C75" i="45"/>
  <c r="N74" i="45"/>
  <c r="M74" i="45"/>
  <c r="I74" i="45"/>
  <c r="F74" i="45"/>
  <c r="E74" i="45"/>
  <c r="O73" i="45"/>
  <c r="L73" i="45"/>
  <c r="K73" i="45"/>
  <c r="G73" i="45"/>
  <c r="D73" i="45"/>
  <c r="C73" i="45"/>
  <c r="M72" i="45"/>
  <c r="J72" i="45"/>
  <c r="I72" i="45"/>
  <c r="E72" i="45"/>
  <c r="B72" i="45"/>
  <c r="O71" i="45"/>
  <c r="K71" i="45"/>
  <c r="H71" i="45"/>
  <c r="G71" i="45"/>
  <c r="C71" i="45"/>
  <c r="N70" i="45"/>
  <c r="M70" i="45"/>
  <c r="I70" i="45"/>
  <c r="F70" i="45"/>
  <c r="E70" i="45"/>
  <c r="O69" i="45"/>
  <c r="L69" i="45"/>
  <c r="K69" i="45"/>
  <c r="G69" i="45"/>
  <c r="D69" i="45"/>
  <c r="C69" i="45"/>
  <c r="M68" i="45"/>
  <c r="J68" i="45"/>
  <c r="I68" i="45"/>
  <c r="E68" i="45"/>
  <c r="B68" i="45"/>
  <c r="O67" i="45"/>
  <c r="K67" i="45"/>
  <c r="H67" i="45"/>
  <c r="G67" i="45"/>
  <c r="C67" i="45"/>
  <c r="N66" i="45"/>
  <c r="M66" i="45"/>
  <c r="I66" i="45"/>
  <c r="F66" i="45"/>
  <c r="E66" i="45"/>
  <c r="O65" i="45"/>
  <c r="L65" i="45"/>
  <c r="K65" i="45"/>
  <c r="G65" i="45"/>
  <c r="D65" i="45"/>
  <c r="C65" i="45"/>
  <c r="M64" i="45"/>
  <c r="J64" i="45"/>
  <c r="I64" i="45"/>
  <c r="E64" i="45"/>
  <c r="B64" i="45"/>
  <c r="O63" i="45"/>
  <c r="K63" i="45"/>
  <c r="H63" i="45"/>
  <c r="G63" i="45"/>
  <c r="C63" i="45"/>
  <c r="N62" i="45"/>
  <c r="M62" i="45"/>
  <c r="I62" i="45"/>
  <c r="F62" i="45"/>
  <c r="E62" i="45"/>
  <c r="O61" i="45"/>
  <c r="L61" i="45"/>
  <c r="K61" i="45"/>
  <c r="G61" i="45"/>
  <c r="D61" i="45"/>
  <c r="C61" i="45"/>
  <c r="M60" i="45"/>
  <c r="J60" i="45"/>
  <c r="I60" i="45"/>
  <c r="E60" i="45"/>
  <c r="B60" i="45"/>
  <c r="O59" i="45"/>
  <c r="K59" i="45"/>
  <c r="H59" i="45"/>
  <c r="G59" i="45"/>
  <c r="C59" i="45"/>
  <c r="U106" i="36"/>
  <c r="T106" i="36"/>
  <c r="T105" i="36"/>
  <c r="S104" i="36"/>
  <c r="U103" i="36"/>
  <c r="U102" i="36"/>
  <c r="T101" i="36"/>
  <c r="S101" i="36"/>
  <c r="S100" i="36"/>
  <c r="U98" i="36"/>
  <c r="T98" i="36"/>
  <c r="T97" i="36"/>
  <c r="S96" i="36"/>
  <c r="U95" i="36"/>
  <c r="U94" i="36"/>
  <c r="T93" i="36"/>
  <c r="S93" i="36"/>
  <c r="S92" i="36"/>
  <c r="U90" i="36"/>
  <c r="T90" i="36"/>
  <c r="T89" i="36"/>
  <c r="S88" i="36"/>
  <c r="U87" i="36"/>
  <c r="U86" i="36"/>
  <c r="T85" i="36"/>
  <c r="S85" i="36"/>
  <c r="S84" i="36"/>
  <c r="U82" i="36"/>
  <c r="T82" i="36"/>
  <c r="T81" i="36"/>
  <c r="S80" i="36"/>
  <c r="U79" i="36"/>
  <c r="U78" i="36"/>
  <c r="T77" i="36"/>
  <c r="S77" i="36"/>
  <c r="S76" i="36"/>
  <c r="U74" i="36"/>
  <c r="T74" i="36"/>
  <c r="T73" i="36"/>
  <c r="S72" i="36"/>
  <c r="U71" i="36"/>
  <c r="U70" i="36"/>
  <c r="T69" i="36"/>
  <c r="S69" i="36"/>
  <c r="S68" i="36"/>
  <c r="U66" i="36"/>
  <c r="T66" i="36"/>
  <c r="T65" i="36"/>
  <c r="S64" i="36"/>
  <c r="U63" i="36"/>
  <c r="U62" i="36"/>
  <c r="T61" i="36"/>
  <c r="S61" i="36"/>
  <c r="S60" i="36"/>
  <c r="M107" i="36"/>
  <c r="J107" i="36"/>
  <c r="I107" i="36"/>
  <c r="E107" i="36"/>
  <c r="B107" i="36"/>
  <c r="O106" i="36"/>
  <c r="K106" i="36"/>
  <c r="H106" i="36"/>
  <c r="G106" i="36"/>
  <c r="C106" i="36"/>
  <c r="N105" i="36"/>
  <c r="M105" i="36"/>
  <c r="I105" i="36"/>
  <c r="F105" i="36"/>
  <c r="E105" i="36"/>
  <c r="O104" i="36"/>
  <c r="L104" i="36"/>
  <c r="K104" i="36"/>
  <c r="G104" i="36"/>
  <c r="D104" i="36"/>
  <c r="C104" i="36"/>
  <c r="M103" i="36"/>
  <c r="J103" i="36"/>
  <c r="I103" i="36"/>
  <c r="E103" i="36"/>
  <c r="B103" i="36"/>
  <c r="O102" i="36"/>
  <c r="K102" i="36"/>
  <c r="H102" i="36"/>
  <c r="G102" i="36"/>
  <c r="C102" i="36"/>
  <c r="N101" i="36"/>
  <c r="M101" i="36"/>
  <c r="I101" i="36"/>
  <c r="F101" i="36"/>
  <c r="E101" i="36"/>
  <c r="O100" i="36"/>
  <c r="L100" i="36"/>
  <c r="K100" i="36"/>
  <c r="G100" i="36"/>
  <c r="D100" i="36"/>
  <c r="C100" i="36"/>
  <c r="M99" i="36"/>
  <c r="J99" i="36"/>
  <c r="I99" i="36"/>
  <c r="E99" i="36"/>
  <c r="B99" i="36"/>
  <c r="O98" i="36"/>
  <c r="K98" i="36"/>
  <c r="H98" i="36"/>
  <c r="G98" i="36"/>
  <c r="C98" i="36"/>
  <c r="N97" i="36"/>
  <c r="M97" i="36"/>
  <c r="I97" i="36"/>
  <c r="F97" i="36"/>
  <c r="E97" i="36"/>
  <c r="O96" i="36"/>
  <c r="L96" i="36"/>
  <c r="K96" i="36"/>
  <c r="G96" i="36"/>
  <c r="D96" i="36"/>
  <c r="C96" i="36"/>
  <c r="M95" i="36"/>
  <c r="J95" i="36"/>
  <c r="I95" i="36"/>
  <c r="E95" i="36"/>
  <c r="B95" i="36"/>
  <c r="O94" i="36"/>
  <c r="K94" i="36"/>
  <c r="H94" i="36"/>
  <c r="G94" i="36"/>
  <c r="C94" i="36"/>
  <c r="N93" i="36"/>
  <c r="M93" i="36"/>
  <c r="I93" i="36"/>
  <c r="F93" i="36"/>
  <c r="E93" i="36"/>
  <c r="O92" i="36"/>
  <c r="L92" i="36"/>
  <c r="K92" i="36"/>
  <c r="G92" i="36"/>
  <c r="D92" i="36"/>
  <c r="C92" i="36"/>
  <c r="M91" i="36"/>
  <c r="J91" i="36"/>
  <c r="I91" i="36"/>
  <c r="E91" i="36"/>
  <c r="B91" i="36"/>
  <c r="O90" i="36"/>
  <c r="K90" i="36"/>
  <c r="H90" i="36"/>
  <c r="G90" i="36"/>
  <c r="C90" i="36"/>
  <c r="N89" i="36"/>
  <c r="M89" i="36"/>
  <c r="I89" i="36"/>
  <c r="F89" i="36"/>
  <c r="E89" i="36"/>
  <c r="O88" i="36"/>
  <c r="L88" i="36"/>
  <c r="K88" i="36"/>
  <c r="G88" i="36"/>
  <c r="D88" i="36"/>
  <c r="C88" i="36"/>
  <c r="M87" i="36"/>
  <c r="J87" i="36"/>
  <c r="I87" i="36"/>
  <c r="E87" i="36"/>
  <c r="B87" i="36"/>
  <c r="O86" i="36"/>
  <c r="K86" i="36"/>
  <c r="H86" i="36"/>
  <c r="G86" i="36"/>
  <c r="C86" i="36"/>
  <c r="N85" i="36"/>
  <c r="M85" i="36"/>
  <c r="I85" i="36"/>
  <c r="F85" i="36"/>
  <c r="E85" i="36"/>
  <c r="O84" i="36"/>
  <c r="L84" i="36"/>
  <c r="K84" i="36"/>
  <c r="G84" i="36"/>
  <c r="D84" i="36"/>
  <c r="C84" i="36"/>
  <c r="M83" i="36"/>
  <c r="J83" i="36"/>
  <c r="I83" i="36"/>
  <c r="E83" i="36"/>
  <c r="B83" i="36"/>
  <c r="O82" i="36"/>
  <c r="K82" i="36"/>
  <c r="H82" i="36"/>
  <c r="G82" i="36"/>
  <c r="C82" i="36"/>
  <c r="N81" i="36"/>
  <c r="M81" i="36"/>
  <c r="I81" i="36"/>
  <c r="F81" i="36"/>
  <c r="E81" i="36"/>
  <c r="O80" i="36"/>
  <c r="L80" i="36"/>
  <c r="K80" i="36"/>
  <c r="G80" i="36"/>
  <c r="D80" i="36"/>
  <c r="C80" i="36"/>
  <c r="M79" i="36"/>
  <c r="J79" i="36"/>
  <c r="I79" i="36"/>
  <c r="E79" i="36"/>
  <c r="B79" i="36"/>
  <c r="O78" i="36"/>
  <c r="K78" i="36"/>
  <c r="H78" i="36"/>
  <c r="G78" i="36"/>
  <c r="C78" i="36"/>
  <c r="N77" i="36"/>
  <c r="M77" i="36"/>
  <c r="I77" i="36"/>
  <c r="F77" i="36"/>
  <c r="E77" i="36"/>
  <c r="O76" i="36"/>
  <c r="L76" i="36"/>
  <c r="K76" i="36"/>
  <c r="G76" i="36"/>
  <c r="D76" i="36"/>
  <c r="C76" i="36"/>
  <c r="M75" i="36"/>
  <c r="J75" i="36"/>
  <c r="I75" i="36"/>
  <c r="E75" i="36"/>
  <c r="B75" i="36"/>
  <c r="O74" i="36"/>
  <c r="K74" i="36"/>
  <c r="H74" i="36"/>
  <c r="G74" i="36"/>
  <c r="C74" i="36"/>
  <c r="N73" i="36"/>
  <c r="M73" i="36"/>
  <c r="I73" i="36"/>
  <c r="F73" i="36"/>
  <c r="E73" i="36"/>
  <c r="O72" i="36"/>
  <c r="L72" i="36"/>
  <c r="K72" i="36"/>
  <c r="G72" i="36"/>
  <c r="D72" i="36"/>
  <c r="C72" i="36"/>
  <c r="M71" i="36"/>
  <c r="J71" i="36"/>
  <c r="I71" i="36"/>
  <c r="E71" i="36"/>
  <c r="B71" i="36"/>
  <c r="O70" i="36"/>
  <c r="K70" i="36"/>
  <c r="H70" i="36"/>
  <c r="G70" i="36"/>
  <c r="C70" i="36"/>
  <c r="N69" i="36"/>
  <c r="M69" i="36"/>
  <c r="I69" i="36"/>
  <c r="F69" i="36"/>
  <c r="E69" i="36"/>
  <c r="O68" i="36"/>
  <c r="L68" i="36"/>
  <c r="K68" i="36"/>
  <c r="G68" i="36"/>
  <c r="D68" i="36"/>
  <c r="C68" i="36"/>
  <c r="M67" i="36"/>
  <c r="J67" i="36"/>
  <c r="I67" i="36"/>
  <c r="E67" i="36"/>
  <c r="B67" i="36"/>
  <c r="O66" i="36"/>
  <c r="K66" i="36"/>
  <c r="H66" i="36"/>
  <c r="G66" i="36"/>
  <c r="C66" i="36"/>
  <c r="N65" i="36"/>
  <c r="M65" i="36"/>
  <c r="I65" i="36"/>
  <c r="F65" i="36"/>
  <c r="E65" i="36"/>
  <c r="O64" i="36"/>
  <c r="L64" i="36"/>
  <c r="K64" i="36"/>
  <c r="G64" i="36"/>
  <c r="D64" i="36"/>
  <c r="C64" i="36"/>
  <c r="M63" i="36"/>
  <c r="J63" i="36"/>
  <c r="I63" i="36"/>
  <c r="E63" i="36"/>
  <c r="B63" i="36"/>
  <c r="O62" i="36"/>
  <c r="K62" i="36"/>
  <c r="H62" i="36"/>
  <c r="G62" i="36"/>
  <c r="C62" i="36"/>
  <c r="N61" i="36"/>
  <c r="M61" i="36"/>
  <c r="I61" i="36"/>
  <c r="F61" i="36"/>
  <c r="E61" i="36"/>
  <c r="O60" i="36"/>
  <c r="L60" i="36"/>
  <c r="K60" i="36"/>
  <c r="G60" i="36"/>
  <c r="D60" i="36"/>
  <c r="C60" i="36"/>
  <c r="M59" i="36"/>
  <c r="J59" i="36"/>
  <c r="I59" i="36"/>
  <c r="E59" i="36"/>
  <c r="B59" i="36"/>
  <c r="T107" i="35"/>
  <c r="R107" i="35"/>
  <c r="L107" i="35"/>
  <c r="J107" i="35"/>
  <c r="D107" i="35"/>
  <c r="B107" i="35"/>
  <c r="N106" i="35"/>
  <c r="H106" i="35"/>
  <c r="F106" i="35"/>
  <c r="T105" i="35"/>
  <c r="R105" i="35"/>
  <c r="L105" i="35"/>
  <c r="D105" i="35"/>
  <c r="H104" i="35"/>
  <c r="T103" i="35"/>
  <c r="L103" i="35"/>
  <c r="D103" i="35"/>
  <c r="H102" i="35"/>
  <c r="T101" i="35"/>
  <c r="L101" i="35"/>
  <c r="D101" i="35"/>
  <c r="H100" i="35"/>
  <c r="T99" i="35"/>
  <c r="L99" i="35"/>
  <c r="D99" i="35"/>
  <c r="H98" i="35"/>
  <c r="T97" i="35"/>
  <c r="L97" i="35"/>
  <c r="D97" i="35"/>
  <c r="H96" i="35"/>
  <c r="T95" i="35"/>
  <c r="L95" i="35"/>
  <c r="D95" i="35"/>
  <c r="H94" i="35"/>
  <c r="T93" i="35"/>
  <c r="L93" i="35"/>
  <c r="D93" i="35"/>
  <c r="H92" i="35"/>
  <c r="T91" i="35"/>
  <c r="L91" i="35"/>
  <c r="D91" i="35"/>
  <c r="H90" i="35"/>
  <c r="T89" i="35"/>
  <c r="L89" i="35"/>
  <c r="D89" i="35"/>
  <c r="H88" i="35"/>
  <c r="T87" i="35"/>
  <c r="L87" i="35"/>
  <c r="D87" i="35"/>
  <c r="H86" i="35"/>
  <c r="T85" i="35"/>
  <c r="L85" i="35"/>
  <c r="D85" i="35"/>
  <c r="H84" i="35"/>
  <c r="T83" i="35"/>
  <c r="L83" i="35"/>
  <c r="D83" i="35"/>
  <c r="H82" i="35"/>
  <c r="T81" i="35"/>
  <c r="L81" i="35"/>
  <c r="D81" i="35"/>
  <c r="H80" i="35"/>
  <c r="T79" i="35"/>
  <c r="L79" i="35"/>
  <c r="D79" i="35"/>
  <c r="H78" i="35"/>
  <c r="T77" i="35"/>
  <c r="L77" i="35"/>
  <c r="D77" i="35"/>
  <c r="H76" i="35"/>
  <c r="T75" i="35"/>
  <c r="L75" i="35"/>
  <c r="D75" i="35"/>
  <c r="H74" i="35"/>
  <c r="T73" i="35"/>
  <c r="M73" i="35"/>
  <c r="L73" i="35"/>
  <c r="E73" i="35"/>
  <c r="D73" i="35"/>
  <c r="B73" i="35"/>
  <c r="Q72" i="35"/>
  <c r="N72" i="35"/>
  <c r="I72" i="35"/>
  <c r="H72" i="35"/>
  <c r="F72" i="35"/>
  <c r="U71" i="35"/>
  <c r="T71" i="35"/>
  <c r="R71" i="35"/>
  <c r="M71" i="35"/>
  <c r="L71" i="35"/>
  <c r="J71" i="35"/>
  <c r="E71" i="35"/>
  <c r="D71" i="35"/>
  <c r="B71" i="35"/>
  <c r="Q70" i="35"/>
  <c r="N70" i="35"/>
  <c r="I70" i="35"/>
  <c r="H70" i="35"/>
  <c r="F70" i="35"/>
  <c r="U69" i="35"/>
  <c r="T69" i="35"/>
  <c r="R69" i="35"/>
  <c r="M69" i="35"/>
  <c r="L69" i="35"/>
  <c r="J69" i="35"/>
  <c r="E69" i="35"/>
  <c r="D69" i="35"/>
  <c r="B69" i="35"/>
  <c r="Q68" i="35"/>
  <c r="N68" i="35"/>
  <c r="I68" i="35"/>
  <c r="H68" i="35"/>
  <c r="F68" i="35"/>
  <c r="U67" i="35"/>
  <c r="T67" i="35"/>
  <c r="R67" i="35"/>
  <c r="M67" i="35"/>
  <c r="L67" i="35"/>
  <c r="J67" i="35"/>
  <c r="E67" i="35"/>
  <c r="D67" i="35"/>
  <c r="B67" i="35"/>
  <c r="Q66" i="35"/>
  <c r="N66" i="35"/>
  <c r="I66" i="35"/>
  <c r="H66" i="35"/>
  <c r="F66" i="35"/>
  <c r="U65" i="35"/>
  <c r="T65" i="35"/>
  <c r="R65" i="35"/>
  <c r="M65" i="35"/>
  <c r="L65" i="35"/>
  <c r="J65" i="35"/>
  <c r="E65" i="35"/>
  <c r="D65" i="35"/>
  <c r="B65" i="35"/>
  <c r="Q64" i="35"/>
  <c r="N64" i="35"/>
  <c r="I64" i="35"/>
  <c r="H64" i="35"/>
  <c r="F64" i="35"/>
  <c r="U63" i="35"/>
  <c r="T63" i="35"/>
  <c r="R63" i="35"/>
  <c r="M63" i="35"/>
  <c r="L63" i="35"/>
  <c r="J63" i="35"/>
  <c r="E63" i="35"/>
  <c r="D63" i="35"/>
  <c r="B63" i="35"/>
  <c r="Q62" i="35"/>
  <c r="N62" i="35"/>
  <c r="I62" i="35"/>
  <c r="H62" i="35"/>
  <c r="F62" i="35"/>
  <c r="U61" i="35"/>
  <c r="T61" i="35"/>
  <c r="R61" i="35"/>
  <c r="M61" i="35"/>
  <c r="L61" i="35"/>
  <c r="J61" i="35"/>
  <c r="E61" i="35"/>
  <c r="D61" i="35"/>
  <c r="B61" i="35"/>
  <c r="Q60" i="35"/>
  <c r="N60" i="35"/>
  <c r="I60" i="35"/>
  <c r="H60" i="35"/>
  <c r="F60" i="35"/>
  <c r="U59" i="35"/>
  <c r="T59" i="35"/>
  <c r="R59" i="35"/>
  <c r="M59" i="35"/>
  <c r="L59" i="35"/>
  <c r="J59" i="35"/>
  <c r="E59" i="35"/>
  <c r="D59" i="35"/>
  <c r="B59" i="35"/>
  <c r="U107" i="34"/>
  <c r="T107" i="34"/>
  <c r="R107" i="34"/>
  <c r="M107" i="34"/>
  <c r="L107" i="34"/>
  <c r="J107" i="34"/>
  <c r="E107" i="34"/>
  <c r="D107" i="34"/>
  <c r="B107" i="34"/>
  <c r="Q106" i="34"/>
  <c r="N106" i="34"/>
  <c r="I106" i="34"/>
  <c r="H106" i="34"/>
  <c r="F106" i="34"/>
  <c r="U105" i="34"/>
  <c r="T105" i="34"/>
  <c r="R105" i="34"/>
  <c r="M105" i="34"/>
  <c r="L105" i="34"/>
  <c r="J105" i="34"/>
  <c r="E105" i="34"/>
  <c r="D105" i="34"/>
  <c r="B105" i="34"/>
  <c r="Q104" i="34"/>
  <c r="N104" i="34"/>
  <c r="I104" i="34"/>
  <c r="H104" i="34"/>
  <c r="F104" i="34"/>
  <c r="U103" i="34"/>
  <c r="T103" i="34"/>
  <c r="R103" i="34"/>
  <c r="M103" i="34"/>
  <c r="L103" i="34"/>
  <c r="J103" i="34"/>
  <c r="E103" i="34"/>
  <c r="D103" i="34"/>
  <c r="B103" i="34"/>
  <c r="Q102" i="34"/>
  <c r="N102" i="34"/>
  <c r="I102" i="34"/>
  <c r="H102" i="34"/>
  <c r="F102" i="34"/>
  <c r="U101" i="34"/>
  <c r="T101" i="34"/>
  <c r="R101" i="34"/>
  <c r="M101" i="34"/>
  <c r="L101" i="34"/>
  <c r="J101" i="34"/>
  <c r="E101" i="34"/>
  <c r="D101" i="34"/>
  <c r="B101" i="34"/>
  <c r="Q100" i="34"/>
  <c r="N100" i="34"/>
  <c r="I100" i="34"/>
  <c r="H100" i="34"/>
  <c r="F100" i="34"/>
  <c r="U99" i="34"/>
  <c r="T99" i="34"/>
  <c r="R99" i="34"/>
  <c r="M99" i="34"/>
  <c r="L99" i="34"/>
  <c r="J99" i="34"/>
  <c r="E99" i="34"/>
  <c r="D99" i="34"/>
  <c r="B99" i="34"/>
  <c r="Q98" i="34"/>
  <c r="N98" i="34"/>
  <c r="I98" i="34"/>
  <c r="H98" i="34"/>
  <c r="F98" i="34"/>
  <c r="U97" i="34"/>
  <c r="T97" i="34"/>
  <c r="R97" i="34"/>
  <c r="M97" i="34"/>
  <c r="L97" i="34"/>
  <c r="J97" i="34"/>
  <c r="E97" i="34"/>
  <c r="D97" i="34"/>
  <c r="B97" i="34"/>
  <c r="Q96" i="34"/>
  <c r="N96" i="34"/>
  <c r="I96" i="34"/>
  <c r="H96" i="34"/>
  <c r="F96" i="34"/>
  <c r="U95" i="34"/>
  <c r="T95" i="34"/>
  <c r="R95" i="34"/>
  <c r="M95" i="34"/>
  <c r="L95" i="34"/>
  <c r="J95" i="34"/>
  <c r="E95" i="34"/>
  <c r="D95" i="34"/>
  <c r="B95" i="34"/>
  <c r="Q94" i="34"/>
  <c r="N94" i="34"/>
  <c r="I94" i="34"/>
  <c r="H94" i="34"/>
  <c r="F94" i="34"/>
  <c r="U93" i="34"/>
  <c r="T93" i="34"/>
  <c r="R93" i="34"/>
  <c r="M93" i="34"/>
  <c r="L93" i="34"/>
  <c r="J93" i="34"/>
  <c r="E93" i="34"/>
  <c r="D93" i="34"/>
  <c r="B93" i="34"/>
  <c r="Q92" i="34"/>
  <c r="N92" i="34"/>
  <c r="I92" i="34"/>
  <c r="H92" i="34"/>
  <c r="F92" i="34"/>
  <c r="U91" i="34"/>
  <c r="T91" i="34"/>
  <c r="R91" i="34"/>
  <c r="M91" i="34"/>
  <c r="L91" i="34"/>
  <c r="J91" i="34"/>
  <c r="E91" i="34"/>
  <c r="D91" i="34"/>
  <c r="B91" i="34"/>
  <c r="Q90" i="34"/>
  <c r="N90" i="34"/>
  <c r="I90" i="34"/>
  <c r="H90" i="34"/>
  <c r="F90" i="34"/>
  <c r="U89" i="34"/>
  <c r="T89" i="34"/>
  <c r="R89" i="34"/>
  <c r="M89" i="34"/>
  <c r="L89" i="34"/>
  <c r="J89" i="34"/>
  <c r="E89" i="34"/>
  <c r="D89" i="34"/>
  <c r="B89" i="34"/>
  <c r="Q88" i="34"/>
  <c r="N88" i="34"/>
  <c r="I88" i="34"/>
  <c r="H88" i="34"/>
  <c r="F88" i="34"/>
  <c r="U87" i="34"/>
  <c r="T87" i="34"/>
  <c r="R87" i="34"/>
  <c r="M87" i="34"/>
  <c r="L87" i="34"/>
  <c r="J87" i="34"/>
  <c r="E87" i="34"/>
  <c r="D87" i="34"/>
  <c r="B87" i="34"/>
  <c r="Q86" i="34"/>
  <c r="N86" i="34"/>
  <c r="I86" i="34"/>
  <c r="H86" i="34"/>
  <c r="F86" i="34"/>
  <c r="U85" i="34"/>
  <c r="T85" i="34"/>
  <c r="R85" i="34"/>
  <c r="M85" i="34"/>
  <c r="L85" i="34"/>
  <c r="J85" i="34"/>
  <c r="E85" i="34"/>
  <c r="D85" i="34"/>
  <c r="B85" i="34"/>
  <c r="Q84" i="34"/>
  <c r="N84" i="34"/>
  <c r="I84" i="34"/>
  <c r="H84" i="34"/>
  <c r="F84" i="34"/>
  <c r="U83" i="34"/>
  <c r="T83" i="34"/>
  <c r="R83" i="34"/>
  <c r="M83" i="34"/>
  <c r="L83" i="34"/>
  <c r="J83" i="34"/>
  <c r="E83" i="34"/>
  <c r="D83" i="34"/>
  <c r="B83" i="34"/>
  <c r="Q82" i="34"/>
  <c r="N82" i="34"/>
  <c r="I82" i="34"/>
  <c r="H82" i="34"/>
  <c r="F82" i="34"/>
  <c r="U81" i="34"/>
  <c r="T81" i="34"/>
  <c r="R81" i="34"/>
  <c r="M81" i="34"/>
  <c r="L81" i="34"/>
  <c r="J81" i="34"/>
  <c r="E81" i="34"/>
  <c r="D81" i="34"/>
  <c r="B81" i="34"/>
  <c r="Q80" i="34"/>
  <c r="N80" i="34"/>
  <c r="I80" i="34"/>
  <c r="H80" i="34"/>
  <c r="F80" i="34"/>
  <c r="U79" i="34"/>
  <c r="T79" i="34"/>
  <c r="R79" i="34"/>
  <c r="M79" i="34"/>
  <c r="L79" i="34"/>
  <c r="J79" i="34"/>
  <c r="E79" i="34"/>
  <c r="D79" i="34"/>
  <c r="B79" i="34"/>
  <c r="Q78" i="34"/>
  <c r="N78" i="34"/>
  <c r="I78" i="34"/>
  <c r="H78" i="34"/>
  <c r="F78" i="34"/>
  <c r="U77" i="34"/>
  <c r="T77" i="34"/>
  <c r="R77" i="34"/>
  <c r="M77" i="34"/>
  <c r="L77" i="34"/>
  <c r="J77" i="34"/>
  <c r="E77" i="34"/>
  <c r="D77" i="34"/>
  <c r="B77" i="34"/>
  <c r="Q76" i="34"/>
  <c r="N76" i="34"/>
  <c r="I76" i="34"/>
  <c r="H76" i="34"/>
  <c r="F76" i="34"/>
  <c r="U75" i="34"/>
  <c r="T75" i="34"/>
  <c r="R75" i="34"/>
  <c r="M75" i="34"/>
  <c r="L75" i="34"/>
  <c r="J75" i="34"/>
  <c r="E75" i="34"/>
  <c r="D75" i="34"/>
  <c r="B75" i="34"/>
  <c r="Q74" i="34"/>
  <c r="N74" i="34"/>
  <c r="I74" i="34"/>
  <c r="H74" i="34"/>
  <c r="F74" i="34"/>
  <c r="U73" i="34"/>
  <c r="T73" i="34"/>
  <c r="R73" i="34"/>
  <c r="M73" i="34"/>
  <c r="L73" i="34"/>
  <c r="J73" i="34"/>
  <c r="E73" i="34"/>
  <c r="D73" i="34"/>
  <c r="B73" i="34"/>
  <c r="Q72" i="34"/>
  <c r="N72" i="34"/>
  <c r="I72" i="34"/>
  <c r="H72" i="34"/>
  <c r="F72" i="34"/>
  <c r="U71" i="34"/>
  <c r="T71" i="34"/>
  <c r="R71" i="34"/>
  <c r="M71" i="34"/>
  <c r="L71" i="34"/>
  <c r="J71" i="34"/>
  <c r="E71" i="34"/>
  <c r="D71" i="34"/>
  <c r="B71" i="34"/>
  <c r="Q70" i="34"/>
  <c r="N70" i="34"/>
  <c r="I70" i="34"/>
  <c r="H70" i="34"/>
  <c r="F70" i="34"/>
  <c r="U69" i="34"/>
  <c r="T69" i="34"/>
  <c r="R69" i="34"/>
  <c r="M69" i="34"/>
  <c r="L69" i="34"/>
  <c r="J69" i="34"/>
  <c r="E69" i="34"/>
  <c r="D69" i="34"/>
  <c r="B69" i="34"/>
  <c r="Q68" i="34"/>
  <c r="N68" i="34"/>
  <c r="I68" i="34"/>
  <c r="H68" i="34"/>
  <c r="F68" i="34"/>
  <c r="U67" i="34"/>
  <c r="T67" i="34"/>
  <c r="R67" i="34"/>
  <c r="M67" i="34"/>
  <c r="L67" i="34"/>
  <c r="J67" i="34"/>
  <c r="E67" i="34"/>
  <c r="D67" i="34"/>
  <c r="B67" i="34"/>
  <c r="Q66" i="34"/>
  <c r="N66" i="34"/>
  <c r="I66" i="34"/>
  <c r="H66" i="34"/>
  <c r="F66" i="34"/>
  <c r="U65" i="34"/>
  <c r="T65" i="34"/>
  <c r="R65" i="34"/>
  <c r="M65" i="34"/>
  <c r="L65" i="34"/>
  <c r="J65" i="34"/>
  <c r="E65" i="34"/>
  <c r="D65" i="34"/>
  <c r="B65" i="34"/>
  <c r="Q64" i="34"/>
  <c r="N64" i="34"/>
  <c r="I64" i="34"/>
  <c r="H64" i="34"/>
  <c r="F64" i="34"/>
  <c r="U63" i="34"/>
  <c r="T63" i="34"/>
  <c r="R63" i="34"/>
  <c r="M63" i="34"/>
  <c r="L63" i="34"/>
  <c r="J63" i="34"/>
  <c r="E63" i="34"/>
  <c r="D63" i="34"/>
  <c r="B63" i="34"/>
  <c r="Q62" i="34"/>
  <c r="N62" i="34"/>
  <c r="I62" i="34"/>
  <c r="H62" i="34"/>
  <c r="F62" i="34"/>
  <c r="U61" i="34"/>
  <c r="T61" i="34"/>
  <c r="R61" i="34"/>
  <c r="M61" i="34"/>
  <c r="L61" i="34"/>
  <c r="J61" i="34"/>
  <c r="E61" i="34"/>
  <c r="D61" i="34"/>
  <c r="B61" i="34"/>
  <c r="Q60" i="34"/>
  <c r="N60" i="34"/>
  <c r="I60" i="34"/>
  <c r="H60" i="34"/>
  <c r="F60" i="34"/>
  <c r="U59" i="34"/>
  <c r="T59" i="34"/>
  <c r="R59" i="34"/>
  <c r="M59" i="34"/>
  <c r="L59" i="34"/>
  <c r="J59" i="34"/>
  <c r="E59" i="34"/>
  <c r="D59" i="34"/>
  <c r="B59" i="34"/>
  <c r="U107" i="25"/>
  <c r="T107" i="25"/>
  <c r="R107" i="25"/>
  <c r="M107" i="25"/>
  <c r="L107" i="25"/>
  <c r="J107" i="25"/>
  <c r="E107" i="25"/>
  <c r="D107" i="25"/>
  <c r="B107" i="25"/>
  <c r="Q106" i="25"/>
  <c r="N106" i="25"/>
  <c r="I106" i="25"/>
  <c r="H106" i="25"/>
  <c r="F106" i="25"/>
  <c r="U105" i="25"/>
  <c r="T105" i="25"/>
  <c r="R105" i="25"/>
  <c r="M105" i="25"/>
  <c r="L105" i="25"/>
  <c r="J105" i="25"/>
  <c r="E105" i="25"/>
  <c r="D105" i="25"/>
  <c r="B105" i="25"/>
  <c r="Q104" i="25"/>
  <c r="N104" i="25"/>
  <c r="I104" i="25"/>
  <c r="H104" i="25"/>
  <c r="F104" i="25"/>
  <c r="U103" i="25"/>
  <c r="T103" i="25"/>
  <c r="R103" i="25"/>
  <c r="M103" i="25"/>
  <c r="L103" i="25"/>
  <c r="J103" i="25"/>
  <c r="E103" i="25"/>
  <c r="D103" i="25"/>
  <c r="B103" i="25"/>
  <c r="Q102" i="25"/>
  <c r="N102" i="25"/>
  <c r="I102" i="25"/>
  <c r="H102" i="25"/>
  <c r="F102" i="25"/>
  <c r="U101" i="25"/>
  <c r="T101" i="25"/>
  <c r="R101" i="25"/>
  <c r="M101" i="25"/>
  <c r="L101" i="25"/>
  <c r="J101" i="25"/>
  <c r="E101" i="25"/>
  <c r="D101" i="25"/>
  <c r="B101" i="25"/>
  <c r="Q100" i="25"/>
  <c r="N100" i="25"/>
  <c r="I100" i="25"/>
  <c r="H100" i="25"/>
  <c r="F100" i="25"/>
  <c r="U99" i="25"/>
  <c r="T99" i="25"/>
  <c r="R99" i="25"/>
  <c r="M99" i="25"/>
  <c r="L99" i="25"/>
  <c r="J99" i="25"/>
  <c r="E99" i="25"/>
  <c r="D99" i="25"/>
  <c r="B99" i="25"/>
  <c r="Q98" i="25"/>
  <c r="N98" i="25"/>
  <c r="I98" i="25"/>
  <c r="H98" i="25"/>
  <c r="F98" i="25"/>
  <c r="U97" i="25"/>
  <c r="T97" i="25"/>
  <c r="R97" i="25"/>
  <c r="M97" i="25"/>
  <c r="L97" i="25"/>
  <c r="J97" i="25"/>
  <c r="E97" i="25"/>
  <c r="D97" i="25"/>
  <c r="B97" i="25"/>
  <c r="Q96" i="25"/>
  <c r="N96" i="25"/>
  <c r="I96" i="25"/>
  <c r="H96" i="25"/>
  <c r="F96" i="25"/>
  <c r="U95" i="25"/>
  <c r="T95" i="25"/>
  <c r="R95" i="25"/>
  <c r="M95" i="25"/>
  <c r="L95" i="25"/>
  <c r="J95" i="25"/>
  <c r="E95" i="25"/>
  <c r="D95" i="25"/>
  <c r="B95" i="25"/>
  <c r="Q94" i="25"/>
  <c r="N94" i="25"/>
  <c r="I94" i="25"/>
  <c r="H94" i="25"/>
  <c r="F94" i="25"/>
  <c r="U93" i="25"/>
  <c r="T93" i="25"/>
  <c r="R93" i="25"/>
  <c r="M93" i="25"/>
  <c r="L93" i="25"/>
  <c r="J93" i="25"/>
  <c r="E93" i="25"/>
  <c r="D93" i="25"/>
  <c r="B93" i="25"/>
  <c r="Q92" i="25"/>
  <c r="N92" i="25"/>
  <c r="I92" i="25"/>
  <c r="H92" i="25"/>
  <c r="F92" i="25"/>
  <c r="U91" i="25"/>
  <c r="T91" i="25"/>
  <c r="R91" i="25"/>
  <c r="M91" i="25"/>
  <c r="L91" i="25"/>
  <c r="J91" i="25"/>
  <c r="E91" i="25"/>
  <c r="D91" i="25"/>
  <c r="B91" i="25"/>
  <c r="Q90" i="25"/>
  <c r="N90" i="25"/>
  <c r="I90" i="25"/>
  <c r="H90" i="25"/>
  <c r="F90" i="25"/>
  <c r="U89" i="25"/>
  <c r="T89" i="25"/>
  <c r="R89" i="25"/>
  <c r="M89" i="25"/>
  <c r="L89" i="25"/>
  <c r="J89" i="25"/>
  <c r="E89" i="25"/>
  <c r="D89" i="25"/>
  <c r="B89" i="25"/>
  <c r="Q88" i="25"/>
  <c r="N88" i="25"/>
  <c r="I88" i="25"/>
  <c r="H88" i="25"/>
  <c r="F88" i="25"/>
  <c r="U87" i="25"/>
  <c r="T87" i="25"/>
  <c r="R87" i="25"/>
  <c r="M87" i="25"/>
  <c r="L87" i="25"/>
  <c r="J87" i="25"/>
  <c r="E87" i="25"/>
  <c r="D87" i="25"/>
  <c r="B87" i="25"/>
  <c r="Q86" i="25"/>
  <c r="N86" i="25"/>
  <c r="I86" i="25"/>
  <c r="H86" i="25"/>
  <c r="F86" i="25"/>
  <c r="U85" i="25"/>
  <c r="T85" i="25"/>
  <c r="R85" i="25"/>
  <c r="M85" i="25"/>
  <c r="L85" i="25"/>
  <c r="J85" i="25"/>
  <c r="E85" i="25"/>
  <c r="D85" i="25"/>
  <c r="B85" i="25"/>
  <c r="Q84" i="25"/>
  <c r="N84" i="25"/>
  <c r="I84" i="25"/>
  <c r="H84" i="25"/>
  <c r="F84" i="25"/>
  <c r="U83" i="25"/>
  <c r="T83" i="25"/>
  <c r="R83" i="25"/>
  <c r="M83" i="25"/>
  <c r="L83" i="25"/>
  <c r="J83" i="25"/>
  <c r="E83" i="25"/>
  <c r="D83" i="25"/>
  <c r="B83" i="25"/>
  <c r="Q82" i="25"/>
  <c r="N82" i="25"/>
  <c r="I82" i="25"/>
  <c r="H82" i="25"/>
  <c r="F82" i="25"/>
  <c r="U81" i="25"/>
  <c r="T81" i="25"/>
  <c r="R81" i="25"/>
  <c r="M81" i="25"/>
  <c r="L81" i="25"/>
  <c r="J81" i="25"/>
  <c r="E81" i="25"/>
  <c r="D81" i="25"/>
  <c r="B81" i="25"/>
  <c r="Q80" i="25"/>
  <c r="N80" i="25"/>
  <c r="I80" i="25"/>
  <c r="H80" i="25"/>
  <c r="F80" i="25"/>
  <c r="U79" i="25"/>
  <c r="T79" i="25"/>
  <c r="R79" i="25"/>
  <c r="M79" i="25"/>
  <c r="L79" i="25"/>
  <c r="J79" i="25"/>
  <c r="E79" i="25"/>
  <c r="D79" i="25"/>
  <c r="B79" i="25"/>
  <c r="Q78" i="25"/>
  <c r="N78" i="25"/>
  <c r="I78" i="25"/>
  <c r="H78" i="25"/>
  <c r="F78" i="25"/>
  <c r="U77" i="25"/>
  <c r="T77" i="25"/>
  <c r="R77" i="25"/>
  <c r="M77" i="25"/>
  <c r="L77" i="25"/>
  <c r="J77" i="25"/>
  <c r="E77" i="25"/>
  <c r="D77" i="25"/>
  <c r="B77" i="25"/>
  <c r="Q76" i="25"/>
  <c r="N76" i="25"/>
  <c r="I76" i="25"/>
  <c r="H76" i="25"/>
  <c r="F76" i="25"/>
  <c r="U75" i="25"/>
  <c r="T75" i="25"/>
  <c r="R75" i="25"/>
  <c r="M75" i="25"/>
  <c r="L75" i="25"/>
  <c r="J75" i="25"/>
  <c r="E75" i="25"/>
  <c r="D75" i="25"/>
  <c r="B75" i="25"/>
  <c r="Q74" i="25"/>
  <c r="N74" i="25"/>
  <c r="I74" i="25"/>
  <c r="H74" i="25"/>
  <c r="F74" i="25"/>
  <c r="U73" i="25"/>
  <c r="T73" i="25"/>
  <c r="R73" i="25"/>
  <c r="M73" i="25"/>
  <c r="L73" i="25"/>
  <c r="J73" i="25"/>
  <c r="E73" i="25"/>
  <c r="D73" i="25"/>
  <c r="B73" i="25"/>
  <c r="Q72" i="25"/>
  <c r="N72" i="25"/>
  <c r="I72" i="25"/>
  <c r="H72" i="25"/>
  <c r="F72" i="25"/>
  <c r="U71" i="25"/>
  <c r="T71" i="25"/>
  <c r="R71" i="25"/>
  <c r="M71" i="25"/>
  <c r="J71" i="25"/>
  <c r="E71" i="25"/>
  <c r="D71" i="25"/>
  <c r="B71" i="25"/>
  <c r="Q70" i="25"/>
  <c r="N70" i="25"/>
  <c r="I70" i="25"/>
  <c r="H70" i="25"/>
  <c r="F70" i="25"/>
  <c r="U69" i="25"/>
  <c r="T69" i="25"/>
  <c r="R69" i="25"/>
  <c r="M69" i="25"/>
  <c r="L69" i="25"/>
  <c r="J69" i="25"/>
  <c r="E69" i="25"/>
  <c r="D69" i="25"/>
  <c r="B69" i="25"/>
  <c r="Q68" i="25"/>
  <c r="N68" i="25"/>
  <c r="I68" i="25"/>
  <c r="H68" i="25"/>
  <c r="F68" i="25"/>
  <c r="U67" i="25"/>
  <c r="T67" i="25"/>
  <c r="R67" i="25"/>
  <c r="M67" i="25"/>
  <c r="L67" i="25"/>
  <c r="J67" i="25"/>
  <c r="E67" i="25"/>
  <c r="D67" i="25"/>
  <c r="B67" i="25"/>
  <c r="Q66" i="25"/>
  <c r="N66" i="25"/>
  <c r="I66" i="25"/>
  <c r="H66" i="25"/>
  <c r="F66" i="25"/>
  <c r="U65" i="25"/>
  <c r="T65" i="25"/>
  <c r="R65" i="25"/>
  <c r="M65" i="25"/>
  <c r="L65" i="25"/>
  <c r="J65" i="25"/>
  <c r="E65" i="25"/>
  <c r="D65" i="25"/>
  <c r="B65" i="25"/>
  <c r="Q64" i="25"/>
  <c r="N64" i="25"/>
  <c r="I64" i="25"/>
  <c r="H64" i="25"/>
  <c r="F64" i="25"/>
  <c r="U63" i="25"/>
  <c r="T63" i="25"/>
  <c r="R63" i="25"/>
  <c r="M63" i="25"/>
  <c r="L63" i="25"/>
  <c r="J63" i="25"/>
  <c r="E63" i="25"/>
  <c r="D63" i="25"/>
  <c r="B63" i="25"/>
  <c r="Q62" i="25"/>
  <c r="N62" i="25"/>
  <c r="I62" i="25"/>
  <c r="H62" i="25"/>
  <c r="F62" i="25"/>
  <c r="U61" i="25"/>
  <c r="T61" i="25"/>
  <c r="R61" i="25"/>
  <c r="M61" i="25"/>
  <c r="L61" i="25"/>
  <c r="J61" i="25"/>
  <c r="E61" i="25"/>
  <c r="D61" i="25"/>
  <c r="B61" i="25"/>
  <c r="Q60" i="25"/>
  <c r="N60" i="25"/>
  <c r="I60" i="25"/>
  <c r="H60" i="25"/>
  <c r="F60" i="25"/>
  <c r="U59" i="25"/>
  <c r="T59" i="25"/>
  <c r="R59" i="25"/>
  <c r="M59" i="25"/>
  <c r="L59" i="25"/>
  <c r="J59" i="25"/>
  <c r="E59" i="25"/>
  <c r="D59" i="25"/>
  <c r="B59" i="25"/>
  <c r="C59" i="25" l="1"/>
  <c r="K59" i="25"/>
  <c r="S59" i="25"/>
  <c r="G60" i="25"/>
  <c r="O60" i="25"/>
  <c r="C61" i="25"/>
  <c r="K61" i="25"/>
  <c r="S61" i="25"/>
  <c r="G62" i="25"/>
  <c r="O62" i="25"/>
  <c r="C63" i="25"/>
  <c r="K63" i="25"/>
  <c r="S63" i="25"/>
  <c r="G64" i="25"/>
  <c r="O64" i="25"/>
  <c r="C65" i="25"/>
  <c r="K65" i="25"/>
  <c r="S65" i="25"/>
  <c r="G66" i="25"/>
  <c r="O66" i="25"/>
  <c r="C67" i="25"/>
  <c r="K67" i="25"/>
  <c r="S67" i="25"/>
  <c r="G68" i="25"/>
  <c r="O68" i="25"/>
  <c r="C69" i="25"/>
  <c r="K69" i="25"/>
  <c r="S69" i="25"/>
  <c r="G70" i="25"/>
  <c r="O70" i="25"/>
  <c r="C71" i="25"/>
  <c r="K71" i="25"/>
  <c r="S71" i="25"/>
  <c r="G72" i="25"/>
  <c r="O72" i="25"/>
  <c r="C73" i="25"/>
  <c r="K73" i="25"/>
  <c r="S73" i="25"/>
  <c r="G74" i="25"/>
  <c r="O74" i="25"/>
  <c r="C75" i="25"/>
  <c r="K75" i="25"/>
  <c r="S75" i="25"/>
  <c r="G76" i="25"/>
  <c r="O76" i="25"/>
  <c r="C77" i="25"/>
  <c r="K77" i="25"/>
  <c r="S77" i="25"/>
  <c r="G78" i="25"/>
  <c r="O78" i="25"/>
  <c r="C79" i="25"/>
  <c r="K79" i="25"/>
  <c r="S79" i="25"/>
  <c r="G80" i="25"/>
  <c r="O80" i="25"/>
  <c r="C81" i="25"/>
  <c r="K81" i="25"/>
  <c r="S81" i="25"/>
  <c r="G82" i="25"/>
  <c r="O82" i="25"/>
  <c r="C83" i="25"/>
  <c r="K83" i="25"/>
  <c r="S83" i="25"/>
  <c r="G84" i="25"/>
  <c r="O84" i="25"/>
  <c r="C85" i="25"/>
  <c r="K85" i="25"/>
  <c r="S85" i="25"/>
  <c r="G86" i="25"/>
  <c r="O86" i="25"/>
  <c r="C87" i="25"/>
  <c r="K87" i="25"/>
  <c r="S87" i="25"/>
  <c r="G88" i="25"/>
  <c r="O88" i="25"/>
  <c r="C89" i="25"/>
  <c r="K89" i="25"/>
  <c r="S89" i="25"/>
  <c r="G90" i="25"/>
  <c r="O90" i="25"/>
  <c r="C91" i="25"/>
  <c r="K91" i="25"/>
  <c r="S91" i="25"/>
  <c r="G92" i="25"/>
  <c r="O92" i="25"/>
  <c r="C93" i="25"/>
  <c r="K93" i="25"/>
  <c r="S93" i="25"/>
  <c r="G94" i="25"/>
  <c r="O94" i="25"/>
  <c r="C95" i="25"/>
  <c r="K95" i="25"/>
  <c r="S95" i="25"/>
  <c r="G96" i="25"/>
  <c r="O96" i="25"/>
  <c r="C97" i="25"/>
  <c r="K97" i="25"/>
  <c r="S97" i="25"/>
  <c r="G98" i="25"/>
  <c r="O98" i="25"/>
  <c r="C99" i="25"/>
  <c r="K99" i="25"/>
  <c r="S99" i="25"/>
  <c r="G100" i="25"/>
  <c r="O100" i="25"/>
  <c r="C101" i="25"/>
  <c r="K101" i="25"/>
  <c r="S101" i="25"/>
  <c r="G102" i="25"/>
  <c r="O102" i="25"/>
  <c r="C103" i="25"/>
  <c r="K103" i="25"/>
  <c r="S103" i="25"/>
  <c r="G104" i="25"/>
  <c r="O104" i="25"/>
  <c r="C105" i="25"/>
  <c r="K105" i="25"/>
  <c r="S105" i="25"/>
  <c r="G106" i="25"/>
  <c r="O106" i="25"/>
  <c r="C107" i="25"/>
  <c r="K107" i="25"/>
  <c r="S107" i="25"/>
  <c r="C59" i="34"/>
  <c r="K59" i="34"/>
  <c r="S59" i="34"/>
  <c r="G60" i="34"/>
  <c r="O60" i="34"/>
  <c r="C61" i="34"/>
  <c r="K61" i="34"/>
  <c r="S61" i="34"/>
  <c r="G62" i="34"/>
  <c r="O62" i="34"/>
  <c r="C63" i="34"/>
  <c r="K63" i="34"/>
  <c r="S63" i="34"/>
  <c r="G64" i="34"/>
  <c r="L71" i="25"/>
  <c r="S102" i="45"/>
  <c r="U104" i="45"/>
  <c r="T107" i="45"/>
  <c r="H80" i="45"/>
  <c r="B81" i="45"/>
  <c r="J81" i="45"/>
  <c r="D82" i="45"/>
  <c r="L82" i="45"/>
  <c r="F83" i="45"/>
  <c r="N83" i="45"/>
  <c r="H84" i="45"/>
  <c r="B85" i="45"/>
  <c r="J85" i="45"/>
  <c r="D86" i="45"/>
  <c r="L86" i="45"/>
  <c r="F87" i="45"/>
  <c r="N87" i="45"/>
  <c r="H88" i="45"/>
  <c r="B89" i="45"/>
  <c r="J89" i="45"/>
  <c r="D90" i="45"/>
  <c r="L90" i="45"/>
  <c r="F91" i="45"/>
  <c r="N91" i="45"/>
  <c r="H92" i="45"/>
  <c r="B93" i="45"/>
  <c r="J93" i="45"/>
  <c r="D94" i="45"/>
  <c r="L94" i="45"/>
  <c r="F95" i="45"/>
  <c r="N95" i="45"/>
  <c r="H96" i="45"/>
  <c r="B97" i="45"/>
  <c r="J97" i="45"/>
  <c r="D98" i="45"/>
  <c r="L98" i="45"/>
  <c r="F99" i="45"/>
  <c r="N99" i="45"/>
  <c r="H100" i="45"/>
  <c r="B101" i="45"/>
  <c r="J101" i="45"/>
  <c r="D102" i="45"/>
  <c r="L102" i="45"/>
  <c r="F103" i="45"/>
  <c r="N103" i="45"/>
  <c r="H104" i="45"/>
  <c r="B105" i="45"/>
  <c r="J105" i="45"/>
  <c r="D106" i="45"/>
  <c r="L106" i="45"/>
  <c r="F107" i="45"/>
  <c r="N107" i="45"/>
  <c r="S60" i="45"/>
  <c r="U62" i="45"/>
  <c r="T65" i="45"/>
  <c r="S68" i="45"/>
  <c r="U70" i="45"/>
  <c r="T73" i="45"/>
  <c r="S76" i="45"/>
  <c r="U78" i="45"/>
  <c r="T81" i="45"/>
  <c r="S84" i="45"/>
  <c r="U86" i="45"/>
  <c r="T89" i="45"/>
  <c r="S92" i="45"/>
  <c r="U94" i="45"/>
  <c r="T97" i="45"/>
  <c r="S100" i="45"/>
  <c r="U102" i="45"/>
  <c r="T105" i="45"/>
  <c r="O64" i="34"/>
  <c r="C65" i="34"/>
  <c r="K65" i="34"/>
  <c r="S65" i="34"/>
  <c r="G66" i="34"/>
  <c r="O66" i="34"/>
  <c r="C67" i="34"/>
  <c r="K67" i="34"/>
  <c r="S67" i="34"/>
  <c r="G68" i="34"/>
  <c r="O68" i="34"/>
  <c r="C69" i="34"/>
  <c r="K69" i="34"/>
  <c r="S69" i="34"/>
  <c r="G70" i="34"/>
  <c r="O70" i="34"/>
  <c r="C71" i="34"/>
  <c r="K71" i="34"/>
  <c r="S71" i="34"/>
  <c r="G72" i="34"/>
  <c r="O72" i="34"/>
  <c r="C73" i="34"/>
  <c r="K73" i="34"/>
  <c r="S73" i="34"/>
  <c r="G74" i="34"/>
  <c r="O74" i="34"/>
  <c r="C75" i="34"/>
  <c r="K75" i="34"/>
  <c r="S75" i="34"/>
  <c r="G76" i="34"/>
  <c r="O76" i="34"/>
  <c r="C77" i="34"/>
  <c r="K77" i="34"/>
  <c r="S77" i="34"/>
  <c r="G78" i="34"/>
  <c r="O78" i="34"/>
  <c r="C79" i="34"/>
  <c r="K79" i="34"/>
  <c r="S79" i="34"/>
  <c r="G80" i="34"/>
  <c r="O80" i="34"/>
  <c r="C81" i="34"/>
  <c r="K81" i="34"/>
  <c r="S81" i="34"/>
  <c r="G82" i="34"/>
  <c r="O82" i="34"/>
  <c r="C83" i="34"/>
  <c r="K83" i="34"/>
  <c r="S83" i="34"/>
  <c r="G84" i="34"/>
  <c r="O84" i="34"/>
  <c r="C85" i="34"/>
  <c r="K85" i="34"/>
  <c r="S85" i="34"/>
  <c r="G86" i="34"/>
  <c r="O86" i="34"/>
  <c r="C87" i="34"/>
  <c r="K87" i="34"/>
  <c r="S87" i="34"/>
  <c r="G88" i="34"/>
  <c r="O88" i="34"/>
  <c r="C89" i="34"/>
  <c r="K89" i="34"/>
  <c r="S89" i="34"/>
  <c r="G90" i="34"/>
  <c r="O90" i="34"/>
  <c r="T60" i="45"/>
  <c r="S63" i="45"/>
  <c r="U65" i="45"/>
  <c r="T68" i="45"/>
  <c r="S71" i="45"/>
  <c r="U73" i="45"/>
  <c r="T76" i="45"/>
  <c r="S79" i="45"/>
  <c r="U81" i="45"/>
  <c r="T84" i="45"/>
  <c r="S87" i="45"/>
  <c r="U89" i="45"/>
  <c r="T92" i="45"/>
  <c r="S95" i="45"/>
  <c r="U97" i="45"/>
  <c r="T100" i="45"/>
  <c r="S103" i="45"/>
  <c r="U105" i="45"/>
  <c r="G119" i="60"/>
  <c r="U73" i="35"/>
  <c r="I74" i="35"/>
  <c r="Q74" i="35"/>
  <c r="E75" i="35"/>
  <c r="M75" i="35"/>
  <c r="N59" i="25"/>
  <c r="J60" i="25"/>
  <c r="F61" i="25"/>
  <c r="G59" i="25"/>
  <c r="O59" i="25"/>
  <c r="C60" i="25"/>
  <c r="K60" i="25"/>
  <c r="S60" i="25"/>
  <c r="G61" i="25"/>
  <c r="O61" i="25"/>
  <c r="C62" i="25"/>
  <c r="K62" i="25"/>
  <c r="S62" i="25"/>
  <c r="G63" i="25"/>
  <c r="O63" i="25"/>
  <c r="C64" i="25"/>
  <c r="K64" i="25"/>
  <c r="S64" i="25"/>
  <c r="G65" i="25"/>
  <c r="O65" i="25"/>
  <c r="C66" i="25"/>
  <c r="K66" i="25"/>
  <c r="S66" i="25"/>
  <c r="G67" i="25"/>
  <c r="O67" i="25"/>
  <c r="C68" i="25"/>
  <c r="K68" i="25"/>
  <c r="S68" i="25"/>
  <c r="G69" i="25"/>
  <c r="O69" i="25"/>
  <c r="C70" i="25"/>
  <c r="K70" i="25"/>
  <c r="S70" i="25"/>
  <c r="G71" i="25"/>
  <c r="O71" i="25"/>
  <c r="C72" i="25"/>
  <c r="K72" i="25"/>
  <c r="S72" i="25"/>
  <c r="G73" i="25"/>
  <c r="O73" i="25"/>
  <c r="C74" i="25"/>
  <c r="K74" i="25"/>
  <c r="S74" i="25"/>
  <c r="G75" i="25"/>
  <c r="O75" i="25"/>
  <c r="C76" i="25"/>
  <c r="K76" i="25"/>
  <c r="S76" i="25"/>
  <c r="G77" i="25"/>
  <c r="O77" i="25"/>
  <c r="C78" i="25"/>
  <c r="K78" i="25"/>
  <c r="S78" i="25"/>
  <c r="G79" i="25"/>
  <c r="O79" i="25"/>
  <c r="C80" i="25"/>
  <c r="K80" i="25"/>
  <c r="S80" i="25"/>
  <c r="G81" i="25"/>
  <c r="O81" i="25"/>
  <c r="C82" i="25"/>
  <c r="K82" i="25"/>
  <c r="S82" i="25"/>
  <c r="G83" i="25"/>
  <c r="O83" i="25"/>
  <c r="C84" i="25"/>
  <c r="K84" i="25"/>
  <c r="S84" i="25"/>
  <c r="G85" i="25"/>
  <c r="O85" i="25"/>
  <c r="C86" i="25"/>
  <c r="K86" i="25"/>
  <c r="S86" i="25"/>
  <c r="G87" i="25"/>
  <c r="O87" i="25"/>
  <c r="C88" i="25"/>
  <c r="K88" i="25"/>
  <c r="S88" i="25"/>
  <c r="G89" i="25"/>
  <c r="O89" i="25"/>
  <c r="C90" i="25"/>
  <c r="K90" i="25"/>
  <c r="S90" i="25"/>
  <c r="G91" i="25"/>
  <c r="O91" i="25"/>
  <c r="C92" i="25"/>
  <c r="K92" i="25"/>
  <c r="S92" i="25"/>
  <c r="G93" i="25"/>
  <c r="O93" i="25"/>
  <c r="C94" i="25"/>
  <c r="K94" i="25"/>
  <c r="S94" i="25"/>
  <c r="G95" i="25"/>
  <c r="O95" i="25"/>
  <c r="C96" i="25"/>
  <c r="K96" i="25"/>
  <c r="S96" i="25"/>
  <c r="G97" i="25"/>
  <c r="O97" i="25"/>
  <c r="C98" i="25"/>
  <c r="K98" i="25"/>
  <c r="S98" i="25"/>
  <c r="G99" i="25"/>
  <c r="O99" i="25"/>
  <c r="C100" i="25"/>
  <c r="K100" i="25"/>
  <c r="S100" i="25"/>
  <c r="G101" i="25"/>
  <c r="O101" i="25"/>
  <c r="C102" i="25"/>
  <c r="K102" i="25"/>
  <c r="S102" i="25"/>
  <c r="G103" i="25"/>
  <c r="O103" i="25"/>
  <c r="C104" i="25"/>
  <c r="K104" i="25"/>
  <c r="S104" i="25"/>
  <c r="G105" i="25"/>
  <c r="O105" i="25"/>
  <c r="C106" i="25"/>
  <c r="K106" i="25"/>
  <c r="S106" i="25"/>
  <c r="G107" i="25"/>
  <c r="O107" i="25"/>
  <c r="G59" i="34"/>
  <c r="O59" i="34"/>
  <c r="C60" i="34"/>
  <c r="K60" i="34"/>
  <c r="S60" i="34"/>
  <c r="G61" i="34"/>
  <c r="O61" i="34"/>
  <c r="C62" i="34"/>
  <c r="K62" i="34"/>
  <c r="S62" i="34"/>
  <c r="G63" i="34"/>
  <c r="O63" i="34"/>
  <c r="C64" i="34"/>
  <c r="K64" i="34"/>
  <c r="S64" i="34"/>
  <c r="G65" i="34"/>
  <c r="O65" i="34"/>
  <c r="C66" i="34"/>
  <c r="K66" i="34"/>
  <c r="S66" i="34"/>
  <c r="G67" i="34"/>
  <c r="O67" i="34"/>
  <c r="C68" i="34"/>
  <c r="K68" i="34"/>
  <c r="S68" i="34"/>
  <c r="G69" i="34"/>
  <c r="O69" i="34"/>
  <c r="C70" i="34"/>
  <c r="K70" i="34"/>
  <c r="S70" i="34"/>
  <c r="G71" i="34"/>
  <c r="O71" i="34"/>
  <c r="C72" i="34"/>
  <c r="K72" i="34"/>
  <c r="S72" i="34"/>
  <c r="G73" i="34"/>
  <c r="O73" i="34"/>
  <c r="C74" i="34"/>
  <c r="K74" i="34"/>
  <c r="S74" i="34"/>
  <c r="G75" i="34"/>
  <c r="O75" i="34"/>
  <c r="C76" i="34"/>
  <c r="K76" i="34"/>
  <c r="S76" i="34"/>
  <c r="G77" i="34"/>
  <c r="O77" i="34"/>
  <c r="C78" i="34"/>
  <c r="K78" i="34"/>
  <c r="S78" i="34"/>
  <c r="G79" i="34"/>
  <c r="O79" i="34"/>
  <c r="C80" i="34"/>
  <c r="K80" i="34"/>
  <c r="S80" i="34"/>
  <c r="G81" i="34"/>
  <c r="O81" i="34"/>
  <c r="C82" i="34"/>
  <c r="K82" i="34"/>
  <c r="S82" i="34"/>
  <c r="G83" i="34"/>
  <c r="O83" i="34"/>
  <c r="C84" i="34"/>
  <c r="K84" i="34"/>
  <c r="S84" i="34"/>
  <c r="G85" i="34"/>
  <c r="O85" i="34"/>
  <c r="C86" i="34"/>
  <c r="K86" i="34"/>
  <c r="S86" i="34"/>
  <c r="G87" i="34"/>
  <c r="O87" i="34"/>
  <c r="C88" i="34"/>
  <c r="K88" i="34"/>
  <c r="S88" i="34"/>
  <c r="G89" i="34"/>
  <c r="O89" i="34"/>
  <c r="C90" i="34"/>
  <c r="K90" i="34"/>
  <c r="S90" i="34"/>
  <c r="H59" i="25"/>
  <c r="D60" i="25"/>
  <c r="T60" i="25"/>
  <c r="L62" i="25"/>
  <c r="H63" i="25"/>
  <c r="L64" i="25"/>
  <c r="T64" i="25"/>
  <c r="H65" i="25"/>
  <c r="D66" i="25"/>
  <c r="L66" i="25"/>
  <c r="T66" i="25"/>
  <c r="H67" i="25"/>
  <c r="D68" i="25"/>
  <c r="L68" i="25"/>
  <c r="T68" i="25"/>
  <c r="H69" i="25"/>
  <c r="D70" i="25"/>
  <c r="L70" i="25"/>
  <c r="T70" i="25"/>
  <c r="H71" i="25"/>
  <c r="D72" i="25"/>
  <c r="L72" i="25"/>
  <c r="T72" i="25"/>
  <c r="H73" i="25"/>
  <c r="D74" i="25"/>
  <c r="L74" i="25"/>
  <c r="T74" i="25"/>
  <c r="H75" i="25"/>
  <c r="D76" i="25"/>
  <c r="L76" i="25"/>
  <c r="T76" i="25"/>
  <c r="H77" i="25"/>
  <c r="D78" i="25"/>
  <c r="L78" i="25"/>
  <c r="T78" i="25"/>
  <c r="H79" i="25"/>
  <c r="D80" i="25"/>
  <c r="L80" i="25"/>
  <c r="T80" i="25"/>
  <c r="H81" i="25"/>
  <c r="D82" i="25"/>
  <c r="L82" i="25"/>
  <c r="T82" i="25"/>
  <c r="H83" i="25"/>
  <c r="D84" i="25"/>
  <c r="L84" i="25"/>
  <c r="T84" i="25"/>
  <c r="H85" i="25"/>
  <c r="D86" i="25"/>
  <c r="L86" i="25"/>
  <c r="T86" i="25"/>
  <c r="H87" i="25"/>
  <c r="D88" i="25"/>
  <c r="L88" i="25"/>
  <c r="T88" i="25"/>
  <c r="H89" i="25"/>
  <c r="D90" i="25"/>
  <c r="L90" i="25"/>
  <c r="T90" i="25"/>
  <c r="H91" i="25"/>
  <c r="D92" i="25"/>
  <c r="L92" i="25"/>
  <c r="T92" i="25"/>
  <c r="H93" i="25"/>
  <c r="D94" i="25"/>
  <c r="L94" i="25"/>
  <c r="T94" i="25"/>
  <c r="H95" i="25"/>
  <c r="D96" i="25"/>
  <c r="L96" i="25"/>
  <c r="T96" i="25"/>
  <c r="H97" i="25"/>
  <c r="D98" i="25"/>
  <c r="L98" i="25"/>
  <c r="T98" i="25"/>
  <c r="H99" i="25"/>
  <c r="D100" i="25"/>
  <c r="L100" i="25"/>
  <c r="T100" i="25"/>
  <c r="H101" i="25"/>
  <c r="D102" i="25"/>
  <c r="L102" i="25"/>
  <c r="T102" i="25"/>
  <c r="H103" i="25"/>
  <c r="D104" i="25"/>
  <c r="L104" i="25"/>
  <c r="T104" i="25"/>
  <c r="H105" i="25"/>
  <c r="D106" i="25"/>
  <c r="L106" i="25"/>
  <c r="T106" i="25"/>
  <c r="H107" i="25"/>
  <c r="H59" i="34"/>
  <c r="D60" i="34"/>
  <c r="L60" i="34"/>
  <c r="T60" i="34"/>
  <c r="H61" i="34"/>
  <c r="D62" i="34"/>
  <c r="L62" i="34"/>
  <c r="T62" i="34"/>
  <c r="H63" i="34"/>
  <c r="D64" i="34"/>
  <c r="L64" i="34"/>
  <c r="T64" i="34"/>
  <c r="H65" i="34"/>
  <c r="D66" i="34"/>
  <c r="L66" i="34"/>
  <c r="T66" i="34"/>
  <c r="H67" i="34"/>
  <c r="D68" i="34"/>
  <c r="L68" i="34"/>
  <c r="T68" i="34"/>
  <c r="H69" i="34"/>
  <c r="D70" i="34"/>
  <c r="L70" i="34"/>
  <c r="T70" i="34"/>
  <c r="H71" i="34"/>
  <c r="D72" i="34"/>
  <c r="L72" i="34"/>
  <c r="T72" i="34"/>
  <c r="H73" i="34"/>
  <c r="D74" i="34"/>
  <c r="L74" i="34"/>
  <c r="T74" i="34"/>
  <c r="H75" i="34"/>
  <c r="D76" i="34"/>
  <c r="L76" i="34"/>
  <c r="T76" i="34"/>
  <c r="H77" i="34"/>
  <c r="D78" i="34"/>
  <c r="L78" i="34"/>
  <c r="T78" i="34"/>
  <c r="H79" i="34"/>
  <c r="D80" i="34"/>
  <c r="L80" i="34"/>
  <c r="T80" i="34"/>
  <c r="H81" i="34"/>
  <c r="D82" i="34"/>
  <c r="L82" i="34"/>
  <c r="T82" i="34"/>
  <c r="H83" i="34"/>
  <c r="D84" i="34"/>
  <c r="L84" i="34"/>
  <c r="T84" i="34"/>
  <c r="H85" i="34"/>
  <c r="D86" i="34"/>
  <c r="L86" i="34"/>
  <c r="T86" i="34"/>
  <c r="H87" i="34"/>
  <c r="D88" i="34"/>
  <c r="L88" i="34"/>
  <c r="T88" i="34"/>
  <c r="H89" i="34"/>
  <c r="D90" i="34"/>
  <c r="L90" i="34"/>
  <c r="T90" i="34"/>
  <c r="L60" i="25"/>
  <c r="H61" i="25"/>
  <c r="D62" i="25"/>
  <c r="T62" i="25"/>
  <c r="D64" i="25"/>
  <c r="I59" i="25"/>
  <c r="Q59" i="25"/>
  <c r="E60" i="25"/>
  <c r="M60" i="25"/>
  <c r="U60" i="25"/>
  <c r="I61" i="25"/>
  <c r="Q61" i="25"/>
  <c r="E62" i="25"/>
  <c r="M62" i="25"/>
  <c r="U62" i="25"/>
  <c r="I63" i="25"/>
  <c r="Q63" i="25"/>
  <c r="E64" i="25"/>
  <c r="M64" i="25"/>
  <c r="U64" i="25"/>
  <c r="I65" i="25"/>
  <c r="Q65" i="25"/>
  <c r="E66" i="25"/>
  <c r="M66" i="25"/>
  <c r="U66" i="25"/>
  <c r="I67" i="25"/>
  <c r="Q67" i="25"/>
  <c r="E68" i="25"/>
  <c r="M68" i="25"/>
  <c r="U68" i="25"/>
  <c r="I69" i="25"/>
  <c r="Q69" i="25"/>
  <c r="E70" i="25"/>
  <c r="M70" i="25"/>
  <c r="U70" i="25"/>
  <c r="I71" i="25"/>
  <c r="Q71" i="25"/>
  <c r="E72" i="25"/>
  <c r="M72" i="25"/>
  <c r="U72" i="25"/>
  <c r="I73" i="25"/>
  <c r="Q73" i="25"/>
  <c r="E74" i="25"/>
  <c r="M74" i="25"/>
  <c r="U74" i="25"/>
  <c r="I75" i="25"/>
  <c r="Q75" i="25"/>
  <c r="E76" i="25"/>
  <c r="M76" i="25"/>
  <c r="U76" i="25"/>
  <c r="I77" i="25"/>
  <c r="Q77" i="25"/>
  <c r="E78" i="25"/>
  <c r="M78" i="25"/>
  <c r="U78" i="25"/>
  <c r="I79" i="25"/>
  <c r="Q79" i="25"/>
  <c r="E80" i="25"/>
  <c r="M80" i="25"/>
  <c r="U80" i="25"/>
  <c r="I81" i="25"/>
  <c r="Q81" i="25"/>
  <c r="E82" i="25"/>
  <c r="M82" i="25"/>
  <c r="U82" i="25"/>
  <c r="I83" i="25"/>
  <c r="Q83" i="25"/>
  <c r="E84" i="25"/>
  <c r="M84" i="25"/>
  <c r="U84" i="25"/>
  <c r="I85" i="25"/>
  <c r="Q85" i="25"/>
  <c r="E86" i="25"/>
  <c r="M86" i="25"/>
  <c r="U86" i="25"/>
  <c r="I87" i="25"/>
  <c r="Q87" i="25"/>
  <c r="E88" i="25"/>
  <c r="M88" i="25"/>
  <c r="U88" i="25"/>
  <c r="I89" i="25"/>
  <c r="Q89" i="25"/>
  <c r="E90" i="25"/>
  <c r="M90" i="25"/>
  <c r="U90" i="25"/>
  <c r="I91" i="25"/>
  <c r="Q91" i="25"/>
  <c r="E92" i="25"/>
  <c r="M92" i="25"/>
  <c r="U92" i="25"/>
  <c r="I93" i="25"/>
  <c r="Q93" i="25"/>
  <c r="E94" i="25"/>
  <c r="M94" i="25"/>
  <c r="U94" i="25"/>
  <c r="I95" i="25"/>
  <c r="Q95" i="25"/>
  <c r="E96" i="25"/>
  <c r="M96" i="25"/>
  <c r="U96" i="25"/>
  <c r="I97" i="25"/>
  <c r="Q97" i="25"/>
  <c r="E98" i="25"/>
  <c r="M98" i="25"/>
  <c r="U98" i="25"/>
  <c r="I99" i="25"/>
  <c r="Q99" i="25"/>
  <c r="E100" i="25"/>
  <c r="M100" i="25"/>
  <c r="U100" i="25"/>
  <c r="I101" i="25"/>
  <c r="Q101" i="25"/>
  <c r="E102" i="25"/>
  <c r="M102" i="25"/>
  <c r="U102" i="25"/>
  <c r="I103" i="25"/>
  <c r="Q103" i="25"/>
  <c r="E104" i="25"/>
  <c r="M104" i="25"/>
  <c r="U104" i="25"/>
  <c r="I105" i="25"/>
  <c r="Q105" i="25"/>
  <c r="E106" i="25"/>
  <c r="M106" i="25"/>
  <c r="U106" i="25"/>
  <c r="I107" i="25"/>
  <c r="Q107" i="25"/>
  <c r="I59" i="34"/>
  <c r="Q59" i="34"/>
  <c r="E60" i="34"/>
  <c r="M60" i="34"/>
  <c r="U60" i="34"/>
  <c r="I61" i="34"/>
  <c r="Q61" i="34"/>
  <c r="E62" i="34"/>
  <c r="M62" i="34"/>
  <c r="U62" i="34"/>
  <c r="I63" i="34"/>
  <c r="Q63" i="34"/>
  <c r="E64" i="34"/>
  <c r="M64" i="34"/>
  <c r="U64" i="34"/>
  <c r="I65" i="34"/>
  <c r="Q65" i="34"/>
  <c r="E66" i="34"/>
  <c r="M66" i="34"/>
  <c r="U66" i="34"/>
  <c r="I67" i="34"/>
  <c r="Q67" i="34"/>
  <c r="E68" i="34"/>
  <c r="M68" i="34"/>
  <c r="U68" i="34"/>
  <c r="I69" i="34"/>
  <c r="Q69" i="34"/>
  <c r="E70" i="34"/>
  <c r="M70" i="34"/>
  <c r="U70" i="34"/>
  <c r="I71" i="34"/>
  <c r="Q71" i="34"/>
  <c r="E72" i="34"/>
  <c r="M72" i="34"/>
  <c r="U72" i="34"/>
  <c r="I73" i="34"/>
  <c r="Q73" i="34"/>
  <c r="E74" i="34"/>
  <c r="M74" i="34"/>
  <c r="U74" i="34"/>
  <c r="I75" i="34"/>
  <c r="Q75" i="34"/>
  <c r="E76" i="34"/>
  <c r="M76" i="34"/>
  <c r="U76" i="34"/>
  <c r="I77" i="34"/>
  <c r="Q77" i="34"/>
  <c r="E78" i="34"/>
  <c r="M78" i="34"/>
  <c r="U78" i="34"/>
  <c r="I79" i="34"/>
  <c r="Q79" i="34"/>
  <c r="E80" i="34"/>
  <c r="M80" i="34"/>
  <c r="U80" i="34"/>
  <c r="I81" i="34"/>
  <c r="Q81" i="34"/>
  <c r="E82" i="34"/>
  <c r="M82" i="34"/>
  <c r="U82" i="34"/>
  <c r="I83" i="34"/>
  <c r="Q83" i="34"/>
  <c r="E84" i="34"/>
  <c r="M84" i="34"/>
  <c r="U84" i="34"/>
  <c r="I85" i="34"/>
  <c r="Q85" i="34"/>
  <c r="E86" i="34"/>
  <c r="M86" i="34"/>
  <c r="U86" i="34"/>
  <c r="I87" i="34"/>
  <c r="Q87" i="34"/>
  <c r="E88" i="34"/>
  <c r="M88" i="34"/>
  <c r="U88" i="34"/>
  <c r="I89" i="34"/>
  <c r="Q89" i="34"/>
  <c r="E90" i="34"/>
  <c r="M90" i="34"/>
  <c r="U90" i="34"/>
  <c r="F59" i="25"/>
  <c r="B60" i="25"/>
  <c r="R60" i="25"/>
  <c r="N61" i="25"/>
  <c r="B62" i="25"/>
  <c r="J62" i="25"/>
  <c r="R62" i="25"/>
  <c r="F63" i="25"/>
  <c r="N63" i="25"/>
  <c r="B64" i="25"/>
  <c r="J64" i="25"/>
  <c r="R64" i="25"/>
  <c r="F65" i="25"/>
  <c r="N65" i="25"/>
  <c r="B66" i="25"/>
  <c r="J66" i="25"/>
  <c r="R66" i="25"/>
  <c r="F67" i="25"/>
  <c r="N67" i="25"/>
  <c r="B68" i="25"/>
  <c r="J68" i="25"/>
  <c r="R68" i="25"/>
  <c r="F69" i="25"/>
  <c r="N69" i="25"/>
  <c r="B70" i="25"/>
  <c r="J70" i="25"/>
  <c r="R70" i="25"/>
  <c r="F71" i="25"/>
  <c r="N71" i="25"/>
  <c r="B72" i="25"/>
  <c r="J72" i="25"/>
  <c r="R72" i="25"/>
  <c r="F73" i="25"/>
  <c r="N73" i="25"/>
  <c r="B74" i="25"/>
  <c r="J74" i="25"/>
  <c r="R74" i="25"/>
  <c r="F75" i="25"/>
  <c r="N75" i="25"/>
  <c r="B76" i="25"/>
  <c r="J76" i="25"/>
  <c r="R76" i="25"/>
  <c r="F77" i="25"/>
  <c r="N77" i="25"/>
  <c r="B78" i="25"/>
  <c r="J78" i="25"/>
  <c r="R78" i="25"/>
  <c r="F79" i="25"/>
  <c r="N79" i="25"/>
  <c r="B80" i="25"/>
  <c r="J80" i="25"/>
  <c r="R80" i="25"/>
  <c r="F81" i="25"/>
  <c r="N81" i="25"/>
  <c r="B82" i="25"/>
  <c r="J82" i="25"/>
  <c r="R82" i="25"/>
  <c r="F83" i="25"/>
  <c r="N83" i="25"/>
  <c r="B84" i="25"/>
  <c r="J84" i="25"/>
  <c r="R84" i="25"/>
  <c r="F85" i="25"/>
  <c r="N85" i="25"/>
  <c r="B86" i="25"/>
  <c r="J86" i="25"/>
  <c r="R86" i="25"/>
  <c r="F87" i="25"/>
  <c r="N87" i="25"/>
  <c r="B88" i="25"/>
  <c r="J88" i="25"/>
  <c r="R88" i="25"/>
  <c r="F89" i="25"/>
  <c r="N89" i="25"/>
  <c r="B90" i="25"/>
  <c r="J90" i="25"/>
  <c r="R90" i="25"/>
  <c r="F91" i="25"/>
  <c r="N91" i="25"/>
  <c r="B92" i="25"/>
  <c r="J92" i="25"/>
  <c r="R92" i="25"/>
  <c r="F93" i="25"/>
  <c r="N93" i="25"/>
  <c r="B94" i="25"/>
  <c r="J94" i="25"/>
  <c r="R94" i="25"/>
  <c r="F95" i="25"/>
  <c r="N95" i="25"/>
  <c r="B96" i="25"/>
  <c r="J96" i="25"/>
  <c r="R96" i="25"/>
  <c r="F97" i="25"/>
  <c r="N97" i="25"/>
  <c r="B98" i="25"/>
  <c r="J98" i="25"/>
  <c r="R98" i="25"/>
  <c r="F99" i="25"/>
  <c r="N99" i="25"/>
  <c r="B100" i="25"/>
  <c r="J100" i="25"/>
  <c r="R100" i="25"/>
  <c r="F101" i="25"/>
  <c r="N101" i="25"/>
  <c r="B102" i="25"/>
  <c r="J102" i="25"/>
  <c r="R102" i="25"/>
  <c r="F103" i="25"/>
  <c r="N103" i="25"/>
  <c r="B104" i="25"/>
  <c r="J104" i="25"/>
  <c r="R104" i="25"/>
  <c r="F105" i="25"/>
  <c r="N105" i="25"/>
  <c r="B106" i="25"/>
  <c r="J106" i="25"/>
  <c r="R106" i="25"/>
  <c r="F107" i="25"/>
  <c r="N107" i="25"/>
  <c r="F59" i="34"/>
  <c r="N59" i="34"/>
  <c r="B60" i="34"/>
  <c r="J60" i="34"/>
  <c r="R60" i="34"/>
  <c r="F61" i="34"/>
  <c r="N61" i="34"/>
  <c r="B62" i="34"/>
  <c r="J62" i="34"/>
  <c r="R62" i="34"/>
  <c r="F63" i="34"/>
  <c r="N63" i="34"/>
  <c r="B64" i="34"/>
  <c r="J64" i="34"/>
  <c r="R64" i="34"/>
  <c r="F65" i="34"/>
  <c r="N65" i="34"/>
  <c r="B66" i="34"/>
  <c r="J66" i="34"/>
  <c r="R66" i="34"/>
  <c r="F67" i="34"/>
  <c r="N67" i="34"/>
  <c r="B68" i="34"/>
  <c r="J68" i="34"/>
  <c r="R68" i="34"/>
  <c r="F69" i="34"/>
  <c r="N69" i="34"/>
  <c r="B70" i="34"/>
  <c r="J70" i="34"/>
  <c r="R70" i="34"/>
  <c r="F71" i="34"/>
  <c r="N71" i="34"/>
  <c r="B72" i="34"/>
  <c r="J72" i="34"/>
  <c r="R72" i="34"/>
  <c r="F73" i="34"/>
  <c r="N73" i="34"/>
  <c r="B74" i="34"/>
  <c r="J74" i="34"/>
  <c r="R74" i="34"/>
  <c r="F75" i="34"/>
  <c r="N75" i="34"/>
  <c r="B76" i="34"/>
  <c r="J76" i="34"/>
  <c r="R76" i="34"/>
  <c r="F77" i="34"/>
  <c r="N77" i="34"/>
  <c r="B78" i="34"/>
  <c r="J78" i="34"/>
  <c r="R78" i="34"/>
  <c r="F79" i="34"/>
  <c r="N79" i="34"/>
  <c r="B80" i="34"/>
  <c r="J80" i="34"/>
  <c r="R80" i="34"/>
  <c r="F81" i="34"/>
  <c r="N81" i="34"/>
  <c r="B82" i="34"/>
  <c r="J82" i="34"/>
  <c r="R82" i="34"/>
  <c r="F83" i="34"/>
  <c r="N83" i="34"/>
  <c r="B84" i="34"/>
  <c r="J84" i="34"/>
  <c r="R84" i="34"/>
  <c r="F85" i="34"/>
  <c r="N85" i="34"/>
  <c r="B86" i="34"/>
  <c r="J86" i="34"/>
  <c r="R86" i="34"/>
  <c r="F87" i="34"/>
  <c r="N87" i="34"/>
  <c r="B88" i="34"/>
  <c r="J88" i="34"/>
  <c r="R88" i="34"/>
  <c r="F89" i="34"/>
  <c r="N89" i="34"/>
  <c r="B90" i="34"/>
  <c r="J90" i="34"/>
  <c r="R90" i="34"/>
  <c r="G91" i="34"/>
  <c r="O91" i="34"/>
  <c r="C92" i="34"/>
  <c r="K92" i="34"/>
  <c r="S92" i="34"/>
  <c r="G93" i="34"/>
  <c r="O93" i="34"/>
  <c r="C94" i="34"/>
  <c r="K94" i="34"/>
  <c r="S94" i="34"/>
  <c r="G95" i="34"/>
  <c r="O95" i="34"/>
  <c r="C96" i="34"/>
  <c r="K96" i="34"/>
  <c r="S96" i="34"/>
  <c r="G97" i="34"/>
  <c r="O97" i="34"/>
  <c r="C98" i="34"/>
  <c r="K98" i="34"/>
  <c r="S98" i="34"/>
  <c r="G99" i="34"/>
  <c r="O99" i="34"/>
  <c r="C100" i="34"/>
  <c r="K100" i="34"/>
  <c r="S100" i="34"/>
  <c r="G101" i="34"/>
  <c r="O101" i="34"/>
  <c r="C102" i="34"/>
  <c r="K102" i="34"/>
  <c r="S102" i="34"/>
  <c r="G103" i="34"/>
  <c r="O103" i="34"/>
  <c r="C104" i="34"/>
  <c r="K104" i="34"/>
  <c r="S104" i="34"/>
  <c r="G105" i="34"/>
  <c r="O105" i="34"/>
  <c r="C106" i="34"/>
  <c r="K106" i="34"/>
  <c r="S106" i="34"/>
  <c r="G107" i="34"/>
  <c r="O107" i="34"/>
  <c r="G59" i="35"/>
  <c r="O59" i="35"/>
  <c r="C60" i="35"/>
  <c r="K60" i="35"/>
  <c r="S60" i="35"/>
  <c r="G61" i="35"/>
  <c r="O61" i="35"/>
  <c r="C62" i="35"/>
  <c r="K62" i="35"/>
  <c r="S62" i="35"/>
  <c r="G63" i="35"/>
  <c r="O63" i="35"/>
  <c r="C64" i="35"/>
  <c r="K64" i="35"/>
  <c r="S64" i="35"/>
  <c r="G65" i="35"/>
  <c r="O65" i="35"/>
  <c r="C66" i="35"/>
  <c r="K66" i="35"/>
  <c r="S66" i="35"/>
  <c r="G67" i="35"/>
  <c r="O67" i="35"/>
  <c r="C68" i="35"/>
  <c r="K68" i="35"/>
  <c r="S68" i="35"/>
  <c r="G69" i="35"/>
  <c r="O69" i="35"/>
  <c r="C70" i="35"/>
  <c r="K70" i="35"/>
  <c r="S70" i="35"/>
  <c r="G71" i="35"/>
  <c r="O71" i="35"/>
  <c r="C72" i="35"/>
  <c r="K72" i="35"/>
  <c r="S72" i="35"/>
  <c r="G73" i="35"/>
  <c r="O73" i="35"/>
  <c r="C74" i="35"/>
  <c r="K74" i="35"/>
  <c r="S74" i="35"/>
  <c r="G75" i="35"/>
  <c r="O75" i="35"/>
  <c r="C76" i="35"/>
  <c r="K76" i="35"/>
  <c r="S76" i="35"/>
  <c r="G77" i="35"/>
  <c r="O77" i="35"/>
  <c r="C78" i="35"/>
  <c r="K78" i="35"/>
  <c r="S78" i="35"/>
  <c r="G79" i="35"/>
  <c r="O79" i="35"/>
  <c r="C80" i="35"/>
  <c r="K80" i="35"/>
  <c r="S80" i="35"/>
  <c r="G81" i="35"/>
  <c r="O81" i="35"/>
  <c r="C82" i="35"/>
  <c r="K82" i="35"/>
  <c r="S82" i="35"/>
  <c r="G83" i="35"/>
  <c r="O83" i="35"/>
  <c r="C84" i="35"/>
  <c r="K84" i="35"/>
  <c r="S84" i="35"/>
  <c r="G85" i="35"/>
  <c r="O85" i="35"/>
  <c r="C86" i="35"/>
  <c r="K86" i="35"/>
  <c r="S86" i="35"/>
  <c r="G87" i="35"/>
  <c r="O87" i="35"/>
  <c r="C88" i="35"/>
  <c r="K88" i="35"/>
  <c r="S88" i="35"/>
  <c r="G89" i="35"/>
  <c r="O89" i="35"/>
  <c r="C90" i="35"/>
  <c r="K90" i="35"/>
  <c r="S90" i="35"/>
  <c r="G91" i="35"/>
  <c r="O91" i="35"/>
  <c r="C92" i="35"/>
  <c r="K92" i="35"/>
  <c r="S92" i="35"/>
  <c r="G93" i="35"/>
  <c r="O93" i="35"/>
  <c r="C94" i="35"/>
  <c r="K94" i="35"/>
  <c r="S94" i="35"/>
  <c r="G95" i="35"/>
  <c r="O95" i="35"/>
  <c r="C96" i="35"/>
  <c r="K96" i="35"/>
  <c r="S96" i="35"/>
  <c r="G97" i="35"/>
  <c r="O97" i="35"/>
  <c r="C98" i="35"/>
  <c r="K98" i="35"/>
  <c r="S98" i="35"/>
  <c r="G99" i="35"/>
  <c r="O99" i="35"/>
  <c r="C100" i="35"/>
  <c r="K100" i="35"/>
  <c r="S100" i="35"/>
  <c r="G101" i="35"/>
  <c r="O101" i="35"/>
  <c r="C102" i="35"/>
  <c r="K102" i="35"/>
  <c r="S102" i="35"/>
  <c r="G103" i="35"/>
  <c r="O103" i="35"/>
  <c r="C104" i="35"/>
  <c r="K104" i="35"/>
  <c r="S104" i="35"/>
  <c r="G105" i="35"/>
  <c r="O105" i="35"/>
  <c r="C106" i="35"/>
  <c r="K106" i="35"/>
  <c r="S106" i="35"/>
  <c r="G107" i="35"/>
  <c r="O107" i="35"/>
  <c r="U59" i="36"/>
  <c r="T62" i="36"/>
  <c r="S65" i="36"/>
  <c r="U67" i="36"/>
  <c r="T70" i="36"/>
  <c r="S73" i="36"/>
  <c r="U75" i="36"/>
  <c r="T78" i="36"/>
  <c r="S81" i="36"/>
  <c r="U83" i="36"/>
  <c r="T86" i="36"/>
  <c r="S89" i="36"/>
  <c r="U91" i="36"/>
  <c r="T94" i="36"/>
  <c r="S97" i="36"/>
  <c r="U99" i="36"/>
  <c r="T102" i="36"/>
  <c r="S105" i="36"/>
  <c r="U107" i="36"/>
  <c r="E117" i="46"/>
  <c r="B118" i="46"/>
  <c r="J118" i="46"/>
  <c r="G119" i="46"/>
  <c r="D227" i="46"/>
  <c r="D120" i="46"/>
  <c r="L227" i="46"/>
  <c r="L120" i="46"/>
  <c r="I228" i="46"/>
  <c r="I121" i="46"/>
  <c r="F229" i="46"/>
  <c r="F122" i="46"/>
  <c r="C230" i="46"/>
  <c r="C123" i="46"/>
  <c r="K230" i="46"/>
  <c r="K123" i="46"/>
  <c r="H231" i="46"/>
  <c r="H124" i="46"/>
  <c r="E232" i="46"/>
  <c r="E125" i="46"/>
  <c r="B233" i="46"/>
  <c r="B126" i="46"/>
  <c r="J233" i="46"/>
  <c r="J126" i="46"/>
  <c r="G234" i="46"/>
  <c r="G127" i="46"/>
  <c r="D235" i="46"/>
  <c r="D128" i="46"/>
  <c r="L235" i="46"/>
  <c r="L128" i="46"/>
  <c r="I236" i="46"/>
  <c r="I129" i="46"/>
  <c r="F237" i="46"/>
  <c r="F130" i="46"/>
  <c r="C238" i="46"/>
  <c r="C131" i="46"/>
  <c r="K238" i="46"/>
  <c r="K131" i="46"/>
  <c r="H239" i="46"/>
  <c r="H132" i="46"/>
  <c r="E240" i="46"/>
  <c r="E133" i="46"/>
  <c r="B241" i="46"/>
  <c r="B134" i="46"/>
  <c r="J241" i="46"/>
  <c r="J134" i="46"/>
  <c r="G242" i="46"/>
  <c r="G135" i="46"/>
  <c r="D243" i="46"/>
  <c r="D136" i="46"/>
  <c r="L243" i="46"/>
  <c r="L136" i="46"/>
  <c r="I244" i="46"/>
  <c r="I137" i="46"/>
  <c r="F245" i="46"/>
  <c r="F138" i="46"/>
  <c r="C246" i="46"/>
  <c r="C139" i="46"/>
  <c r="K246" i="46"/>
  <c r="K139" i="46"/>
  <c r="H247" i="46"/>
  <c r="H140" i="46"/>
  <c r="E248" i="46"/>
  <c r="E141" i="46"/>
  <c r="B249" i="46"/>
  <c r="B142" i="46"/>
  <c r="J249" i="46"/>
  <c r="J142" i="46"/>
  <c r="G250" i="46"/>
  <c r="G143" i="46"/>
  <c r="D251" i="46"/>
  <c r="D144" i="46"/>
  <c r="L251" i="46"/>
  <c r="L144" i="46"/>
  <c r="I252" i="46"/>
  <c r="I145" i="46"/>
  <c r="F253" i="46"/>
  <c r="F146" i="46"/>
  <c r="C254" i="46"/>
  <c r="C147" i="46"/>
  <c r="K254" i="46"/>
  <c r="K147" i="46"/>
  <c r="H255" i="46"/>
  <c r="H148" i="46"/>
  <c r="E256" i="46"/>
  <c r="E149" i="46"/>
  <c r="B257" i="46"/>
  <c r="B150" i="46"/>
  <c r="J257" i="46"/>
  <c r="J150" i="46"/>
  <c r="G258" i="46"/>
  <c r="G151" i="46"/>
  <c r="D259" i="46"/>
  <c r="D152" i="46"/>
  <c r="L259" i="46"/>
  <c r="L152" i="46"/>
  <c r="I260" i="46"/>
  <c r="I153" i="46"/>
  <c r="F261" i="46"/>
  <c r="F154" i="46"/>
  <c r="C262" i="46"/>
  <c r="C155" i="46"/>
  <c r="K262" i="46"/>
  <c r="K155" i="46"/>
  <c r="H263" i="46"/>
  <c r="H156" i="46"/>
  <c r="E264" i="46"/>
  <c r="E157" i="46"/>
  <c r="B265" i="46"/>
  <c r="B158" i="46"/>
  <c r="J265" i="46"/>
  <c r="J158" i="46"/>
  <c r="G266" i="46"/>
  <c r="G159" i="46"/>
  <c r="D267" i="46"/>
  <c r="D160" i="46"/>
  <c r="L267" i="46"/>
  <c r="L160" i="46"/>
  <c r="I268" i="46"/>
  <c r="I161" i="46"/>
  <c r="F269" i="46"/>
  <c r="F162" i="46"/>
  <c r="C270" i="46"/>
  <c r="C163" i="46"/>
  <c r="K270" i="46"/>
  <c r="K163" i="46"/>
  <c r="H271" i="46"/>
  <c r="H164" i="46"/>
  <c r="E272" i="46"/>
  <c r="E165" i="46"/>
  <c r="B273" i="46"/>
  <c r="B166" i="46"/>
  <c r="J273" i="46"/>
  <c r="J166" i="46"/>
  <c r="G274" i="46"/>
  <c r="G167" i="46"/>
  <c r="D275" i="46"/>
  <c r="D168" i="46"/>
  <c r="L275" i="46"/>
  <c r="L168" i="46"/>
  <c r="I276" i="46"/>
  <c r="I169" i="46"/>
  <c r="F277" i="46"/>
  <c r="F170" i="46"/>
  <c r="C171" i="46"/>
  <c r="C278" i="46"/>
  <c r="K171" i="46"/>
  <c r="K278" i="46"/>
  <c r="H172" i="46"/>
  <c r="H279" i="46"/>
  <c r="E173" i="46"/>
  <c r="E280" i="46"/>
  <c r="B174" i="46"/>
  <c r="B281" i="46"/>
  <c r="J174" i="46"/>
  <c r="J281" i="46"/>
  <c r="G175" i="46"/>
  <c r="G282" i="46"/>
  <c r="D176" i="46"/>
  <c r="D283" i="46"/>
  <c r="L176" i="46"/>
  <c r="L283" i="46"/>
  <c r="I177" i="46"/>
  <c r="I284" i="46"/>
  <c r="F178" i="46"/>
  <c r="F285" i="46"/>
  <c r="C179" i="46"/>
  <c r="C286" i="46"/>
  <c r="K179" i="46"/>
  <c r="K286" i="46"/>
  <c r="H180" i="46"/>
  <c r="H287" i="46"/>
  <c r="E181" i="46"/>
  <c r="E288" i="46"/>
  <c r="B182" i="46"/>
  <c r="B289" i="46"/>
  <c r="J182" i="46"/>
  <c r="J289" i="46"/>
  <c r="G183" i="46"/>
  <c r="G290" i="46"/>
  <c r="D184" i="46"/>
  <c r="D291" i="46"/>
  <c r="L184" i="46"/>
  <c r="L291" i="46"/>
  <c r="I185" i="46"/>
  <c r="I292" i="46"/>
  <c r="F186" i="46"/>
  <c r="F293" i="46"/>
  <c r="C187" i="46"/>
  <c r="C294" i="46"/>
  <c r="K187" i="46"/>
  <c r="K294" i="46"/>
  <c r="H188" i="46"/>
  <c r="H295" i="46"/>
  <c r="E189" i="46"/>
  <c r="E296" i="46"/>
  <c r="B190" i="46"/>
  <c r="B297" i="46"/>
  <c r="J190" i="46"/>
  <c r="J297" i="46"/>
  <c r="G191" i="46"/>
  <c r="G298" i="46"/>
  <c r="D192" i="46"/>
  <c r="D299" i="46"/>
  <c r="L192" i="46"/>
  <c r="L299" i="46"/>
  <c r="I193" i="46"/>
  <c r="I300" i="46"/>
  <c r="F194" i="46"/>
  <c r="F301" i="46"/>
  <c r="C195" i="46"/>
  <c r="C302" i="46"/>
  <c r="K195" i="46"/>
  <c r="K302" i="46"/>
  <c r="H196" i="46"/>
  <c r="H303" i="46"/>
  <c r="E197" i="46"/>
  <c r="E304" i="46"/>
  <c r="B198" i="46"/>
  <c r="B305" i="46"/>
  <c r="J198" i="46"/>
  <c r="J305" i="46"/>
  <c r="G199" i="46"/>
  <c r="G306" i="46"/>
  <c r="D200" i="46"/>
  <c r="D307" i="46"/>
  <c r="L200" i="46"/>
  <c r="L307" i="46"/>
  <c r="I201" i="46"/>
  <c r="I308" i="46"/>
  <c r="F202" i="46"/>
  <c r="F309" i="46"/>
  <c r="C203" i="46"/>
  <c r="C310" i="46"/>
  <c r="K203" i="46"/>
  <c r="K310" i="46"/>
  <c r="H204" i="46"/>
  <c r="H311" i="46"/>
  <c r="E205" i="46"/>
  <c r="E312" i="46"/>
  <c r="B206" i="46"/>
  <c r="B313" i="46"/>
  <c r="J206" i="46"/>
  <c r="J313" i="46"/>
  <c r="G207" i="46"/>
  <c r="G314" i="46"/>
  <c r="D208" i="46"/>
  <c r="D315" i="46"/>
  <c r="L208" i="46"/>
  <c r="L315" i="46"/>
  <c r="I209" i="46"/>
  <c r="I316" i="46"/>
  <c r="F210" i="46"/>
  <c r="F317" i="46"/>
  <c r="C211" i="46"/>
  <c r="C318" i="46"/>
  <c r="K211" i="46"/>
  <c r="K318" i="46"/>
  <c r="H212" i="46"/>
  <c r="H319" i="46"/>
  <c r="E213" i="46"/>
  <c r="E320" i="46"/>
  <c r="B214" i="46"/>
  <c r="B321" i="46"/>
  <c r="J214" i="46"/>
  <c r="J321" i="46"/>
  <c r="G215" i="46"/>
  <c r="G322" i="46"/>
  <c r="D216" i="46"/>
  <c r="D323" i="46"/>
  <c r="L216" i="46"/>
  <c r="L323" i="46"/>
  <c r="I217" i="46"/>
  <c r="I324" i="46"/>
  <c r="F218" i="46"/>
  <c r="F325" i="46"/>
  <c r="C219" i="46"/>
  <c r="C326" i="46"/>
  <c r="K219" i="46"/>
  <c r="K326" i="46"/>
  <c r="H220" i="46"/>
  <c r="H327" i="46"/>
  <c r="E221" i="46"/>
  <c r="E328" i="46"/>
  <c r="B222" i="46"/>
  <c r="B329" i="46"/>
  <c r="J222" i="46"/>
  <c r="J329" i="46"/>
  <c r="D117" i="47"/>
  <c r="L117" i="47"/>
  <c r="I118" i="47"/>
  <c r="F119" i="47"/>
  <c r="C120" i="47"/>
  <c r="C227" i="47"/>
  <c r="K120" i="47"/>
  <c r="K227" i="47"/>
  <c r="H121" i="47"/>
  <c r="H228" i="47"/>
  <c r="E122" i="47"/>
  <c r="E229" i="47"/>
  <c r="B123" i="47"/>
  <c r="B230" i="47"/>
  <c r="J123" i="47"/>
  <c r="J230" i="47"/>
  <c r="G124" i="47"/>
  <c r="G231" i="47"/>
  <c r="D125" i="47"/>
  <c r="D232" i="47"/>
  <c r="L125" i="47"/>
  <c r="L232" i="47"/>
  <c r="I126" i="47"/>
  <c r="I233" i="47"/>
  <c r="F127" i="47"/>
  <c r="F234" i="47"/>
  <c r="C128" i="47"/>
  <c r="C235" i="47"/>
  <c r="K128" i="47"/>
  <c r="K235" i="47"/>
  <c r="H129" i="47"/>
  <c r="H236" i="47"/>
  <c r="E130" i="47"/>
  <c r="E237" i="47"/>
  <c r="B131" i="47"/>
  <c r="B238" i="47"/>
  <c r="J131" i="47"/>
  <c r="J238" i="47"/>
  <c r="G132" i="47"/>
  <c r="G239" i="47"/>
  <c r="D133" i="47"/>
  <c r="D240" i="47"/>
  <c r="L133" i="47"/>
  <c r="L240" i="47"/>
  <c r="I134" i="47"/>
  <c r="I241" i="47"/>
  <c r="F135" i="47"/>
  <c r="F242" i="47"/>
  <c r="C136" i="47"/>
  <c r="C243" i="47"/>
  <c r="K136" i="47"/>
  <c r="K243" i="47"/>
  <c r="H137" i="47"/>
  <c r="H244" i="47"/>
  <c r="E138" i="47"/>
  <c r="E245" i="47"/>
  <c r="B139" i="47"/>
  <c r="B246" i="47"/>
  <c r="J139" i="47"/>
  <c r="J246" i="47"/>
  <c r="G140" i="47"/>
  <c r="G247" i="47"/>
  <c r="D141" i="47"/>
  <c r="D248" i="47"/>
  <c r="L141" i="47"/>
  <c r="L248" i="47"/>
  <c r="I142" i="47"/>
  <c r="I249" i="47"/>
  <c r="F143" i="47"/>
  <c r="F250" i="47"/>
  <c r="C144" i="47"/>
  <c r="C251" i="47"/>
  <c r="K144" i="47"/>
  <c r="K251" i="47"/>
  <c r="H145" i="47"/>
  <c r="H252" i="47"/>
  <c r="E146" i="47"/>
  <c r="E253" i="47"/>
  <c r="B147" i="47"/>
  <c r="B254" i="47"/>
  <c r="J147" i="47"/>
  <c r="J254" i="47"/>
  <c r="G148" i="47"/>
  <c r="G255" i="47"/>
  <c r="D149" i="47"/>
  <c r="D256" i="47"/>
  <c r="L149" i="47"/>
  <c r="L256" i="47"/>
  <c r="I150" i="47"/>
  <c r="I257" i="47"/>
  <c r="F151" i="47"/>
  <c r="F258" i="47"/>
  <c r="C152" i="47"/>
  <c r="C259" i="47"/>
  <c r="K152" i="47"/>
  <c r="K259" i="47"/>
  <c r="H153" i="47"/>
  <c r="H260" i="47"/>
  <c r="E154" i="47"/>
  <c r="E261" i="47"/>
  <c r="B155" i="47"/>
  <c r="B262" i="47"/>
  <c r="J155" i="47"/>
  <c r="J262" i="47"/>
  <c r="G156" i="47"/>
  <c r="G263" i="47"/>
  <c r="D157" i="47"/>
  <c r="D264" i="47"/>
  <c r="L157" i="47"/>
  <c r="L264" i="47"/>
  <c r="I158" i="47"/>
  <c r="I265" i="47"/>
  <c r="F159" i="47"/>
  <c r="F266" i="47"/>
  <c r="C160" i="47"/>
  <c r="C267" i="47"/>
  <c r="K160" i="47"/>
  <c r="K267" i="47"/>
  <c r="H161" i="47"/>
  <c r="H268" i="47"/>
  <c r="E162" i="47"/>
  <c r="E269" i="47"/>
  <c r="B163" i="47"/>
  <c r="B270" i="47"/>
  <c r="J163" i="47"/>
  <c r="J270" i="47"/>
  <c r="G164" i="47"/>
  <c r="G271" i="47"/>
  <c r="D165" i="47"/>
  <c r="D272" i="47"/>
  <c r="L165" i="47"/>
  <c r="L272" i="47"/>
  <c r="I166" i="47"/>
  <c r="I273" i="47"/>
  <c r="F167" i="47"/>
  <c r="F274" i="47"/>
  <c r="C168" i="47"/>
  <c r="C275" i="47"/>
  <c r="K168" i="47"/>
  <c r="K275" i="47"/>
  <c r="H169" i="47"/>
  <c r="H276" i="47"/>
  <c r="E170" i="47"/>
  <c r="E277" i="47"/>
  <c r="B171" i="47"/>
  <c r="B278" i="47"/>
  <c r="J171" i="47"/>
  <c r="J278" i="47"/>
  <c r="G172" i="47"/>
  <c r="G279" i="47"/>
  <c r="D173" i="47"/>
  <c r="D280" i="47"/>
  <c r="L173" i="47"/>
  <c r="L280" i="47"/>
  <c r="I174" i="47"/>
  <c r="I281" i="47"/>
  <c r="F175" i="47"/>
  <c r="F282" i="47"/>
  <c r="C176" i="47"/>
  <c r="C283" i="47"/>
  <c r="K176" i="47"/>
  <c r="K283" i="47"/>
  <c r="H177" i="47"/>
  <c r="H284" i="47"/>
  <c r="E178" i="47"/>
  <c r="E285" i="47"/>
  <c r="B179" i="47"/>
  <c r="B286" i="47"/>
  <c r="J179" i="47"/>
  <c r="J286" i="47"/>
  <c r="G180" i="47"/>
  <c r="G287" i="47"/>
  <c r="D181" i="47"/>
  <c r="D288" i="47"/>
  <c r="L181" i="47"/>
  <c r="L288" i="47"/>
  <c r="I182" i="47"/>
  <c r="I289" i="47"/>
  <c r="F183" i="47"/>
  <c r="F290" i="47"/>
  <c r="C184" i="47"/>
  <c r="C291" i="47"/>
  <c r="K184" i="47"/>
  <c r="K291" i="47"/>
  <c r="H185" i="47"/>
  <c r="H292" i="47"/>
  <c r="E186" i="47"/>
  <c r="E293" i="47"/>
  <c r="B187" i="47"/>
  <c r="B294" i="47"/>
  <c r="J187" i="47"/>
  <c r="J294" i="47"/>
  <c r="G188" i="47"/>
  <c r="G295" i="47"/>
  <c r="D189" i="47"/>
  <c r="D296" i="47"/>
  <c r="L189" i="47"/>
  <c r="L296" i="47"/>
  <c r="I190" i="47"/>
  <c r="I297" i="47"/>
  <c r="F191" i="47"/>
  <c r="F298" i="47"/>
  <c r="C192" i="47"/>
  <c r="C299" i="47"/>
  <c r="K192" i="47"/>
  <c r="K299" i="47"/>
  <c r="H193" i="47"/>
  <c r="H300" i="47"/>
  <c r="E194" i="47"/>
  <c r="E301" i="47"/>
  <c r="B195" i="47"/>
  <c r="B302" i="47"/>
  <c r="J195" i="47"/>
  <c r="J302" i="47"/>
  <c r="G196" i="47"/>
  <c r="G303" i="47"/>
  <c r="D197" i="47"/>
  <c r="D304" i="47"/>
  <c r="L197" i="47"/>
  <c r="L304" i="47"/>
  <c r="I198" i="47"/>
  <c r="I305" i="47"/>
  <c r="F199" i="47"/>
  <c r="F306" i="47"/>
  <c r="C200" i="47"/>
  <c r="C307" i="47"/>
  <c r="K200" i="47"/>
  <c r="K307" i="47"/>
  <c r="H201" i="47"/>
  <c r="H308" i="47"/>
  <c r="E202" i="47"/>
  <c r="E309" i="47"/>
  <c r="B203" i="47"/>
  <c r="B310" i="47"/>
  <c r="J203" i="47"/>
  <c r="J310" i="47"/>
  <c r="G204" i="47"/>
  <c r="G311" i="47"/>
  <c r="D205" i="47"/>
  <c r="D312" i="47"/>
  <c r="L205" i="47"/>
  <c r="L312" i="47"/>
  <c r="I206" i="47"/>
  <c r="I313" i="47"/>
  <c r="F207" i="47"/>
  <c r="F314" i="47"/>
  <c r="C208" i="47"/>
  <c r="C315" i="47"/>
  <c r="K208" i="47"/>
  <c r="K315" i="47"/>
  <c r="H209" i="47"/>
  <c r="H316" i="47"/>
  <c r="E210" i="47"/>
  <c r="E317" i="47"/>
  <c r="B211" i="47"/>
  <c r="B318" i="47"/>
  <c r="J211" i="47"/>
  <c r="J318" i="47"/>
  <c r="G212" i="47"/>
  <c r="G319" i="47"/>
  <c r="D213" i="47"/>
  <c r="D320" i="47"/>
  <c r="L213" i="47"/>
  <c r="L320" i="47"/>
  <c r="I214" i="47"/>
  <c r="I321" i="47"/>
  <c r="F215" i="47"/>
  <c r="F322" i="47"/>
  <c r="C216" i="47"/>
  <c r="C323" i="47"/>
  <c r="K216" i="47"/>
  <c r="K323" i="47"/>
  <c r="H217" i="47"/>
  <c r="H324" i="47"/>
  <c r="E218" i="47"/>
  <c r="E325" i="47"/>
  <c r="B219" i="47"/>
  <c r="B326" i="47"/>
  <c r="J219" i="47"/>
  <c r="J326" i="47"/>
  <c r="G220" i="47"/>
  <c r="G327" i="47"/>
  <c r="D221" i="47"/>
  <c r="D328" i="47"/>
  <c r="L221" i="47"/>
  <c r="L328" i="47"/>
  <c r="I222" i="47"/>
  <c r="I329" i="47"/>
  <c r="C117" i="48"/>
  <c r="K117" i="48"/>
  <c r="H118" i="48"/>
  <c r="E119" i="48"/>
  <c r="B120" i="48"/>
  <c r="B227" i="48"/>
  <c r="J120" i="48"/>
  <c r="J227" i="48"/>
  <c r="G121" i="48"/>
  <c r="G228" i="48"/>
  <c r="D122" i="48"/>
  <c r="D229" i="48"/>
  <c r="L122" i="48"/>
  <c r="L229" i="48"/>
  <c r="I123" i="48"/>
  <c r="I230" i="48"/>
  <c r="F124" i="48"/>
  <c r="F231" i="48"/>
  <c r="C125" i="48"/>
  <c r="C232" i="48"/>
  <c r="K125" i="48"/>
  <c r="K232" i="48"/>
  <c r="H126" i="48"/>
  <c r="H233" i="48"/>
  <c r="E127" i="48"/>
  <c r="E234" i="48"/>
  <c r="B128" i="48"/>
  <c r="B235" i="48"/>
  <c r="J128" i="48"/>
  <c r="J235" i="48"/>
  <c r="G129" i="48"/>
  <c r="G236" i="48"/>
  <c r="D130" i="48"/>
  <c r="D237" i="48"/>
  <c r="L130" i="48"/>
  <c r="L237" i="48"/>
  <c r="I131" i="48"/>
  <c r="I238" i="48"/>
  <c r="F132" i="48"/>
  <c r="F239" i="48"/>
  <c r="C133" i="48"/>
  <c r="C240" i="48"/>
  <c r="K133" i="48"/>
  <c r="K240" i="48"/>
  <c r="H134" i="48"/>
  <c r="H241" i="48"/>
  <c r="E135" i="48"/>
  <c r="E242" i="48"/>
  <c r="B136" i="48"/>
  <c r="B243" i="48"/>
  <c r="J136" i="48"/>
  <c r="J243" i="48"/>
  <c r="G137" i="48"/>
  <c r="G244" i="48"/>
  <c r="D138" i="48"/>
  <c r="D245" i="48"/>
  <c r="L138" i="48"/>
  <c r="L245" i="48"/>
  <c r="I139" i="48"/>
  <c r="I246" i="48"/>
  <c r="F140" i="48"/>
  <c r="F247" i="48"/>
  <c r="C141" i="48"/>
  <c r="C248" i="48"/>
  <c r="K141" i="48"/>
  <c r="K248" i="48"/>
  <c r="H142" i="48"/>
  <c r="H249" i="48"/>
  <c r="E143" i="48"/>
  <c r="E250" i="48"/>
  <c r="B144" i="48"/>
  <c r="B251" i="48"/>
  <c r="J144" i="48"/>
  <c r="J251" i="48"/>
  <c r="G145" i="48"/>
  <c r="G252" i="48"/>
  <c r="D146" i="48"/>
  <c r="D253" i="48"/>
  <c r="L146" i="48"/>
  <c r="L253" i="48"/>
  <c r="I147" i="48"/>
  <c r="I254" i="48"/>
  <c r="F148" i="48"/>
  <c r="F255" i="48"/>
  <c r="C149" i="48"/>
  <c r="C256" i="48"/>
  <c r="K149" i="48"/>
  <c r="K256" i="48"/>
  <c r="H150" i="48"/>
  <c r="H257" i="48"/>
  <c r="E151" i="48"/>
  <c r="E258" i="48"/>
  <c r="B152" i="48"/>
  <c r="B259" i="48"/>
  <c r="J152" i="48"/>
  <c r="J259" i="48"/>
  <c r="G153" i="48"/>
  <c r="G260" i="48"/>
  <c r="D154" i="48"/>
  <c r="D261" i="48"/>
  <c r="L154" i="48"/>
  <c r="L261" i="48"/>
  <c r="I155" i="48"/>
  <c r="I262" i="48"/>
  <c r="F156" i="48"/>
  <c r="F263" i="48"/>
  <c r="C157" i="48"/>
  <c r="C264" i="48"/>
  <c r="K157" i="48"/>
  <c r="K264" i="48"/>
  <c r="H158" i="48"/>
  <c r="H265" i="48"/>
  <c r="E159" i="48"/>
  <c r="E266" i="48"/>
  <c r="B160" i="48"/>
  <c r="B267" i="48"/>
  <c r="J160" i="48"/>
  <c r="J267" i="48"/>
  <c r="G161" i="48"/>
  <c r="G268" i="48"/>
  <c r="D162" i="48"/>
  <c r="D269" i="48"/>
  <c r="L162" i="48"/>
  <c r="L269" i="48"/>
  <c r="I163" i="48"/>
  <c r="I270" i="48"/>
  <c r="F164" i="48"/>
  <c r="F271" i="48"/>
  <c r="C165" i="48"/>
  <c r="C272" i="48"/>
  <c r="K165" i="48"/>
  <c r="K272" i="48"/>
  <c r="H166" i="48"/>
  <c r="H273" i="48"/>
  <c r="E167" i="48"/>
  <c r="E274" i="48"/>
  <c r="B168" i="48"/>
  <c r="B275" i="48"/>
  <c r="J168" i="48"/>
  <c r="J275" i="48"/>
  <c r="G169" i="48"/>
  <c r="G276" i="48"/>
  <c r="D170" i="48"/>
  <c r="D277" i="48"/>
  <c r="L170" i="48"/>
  <c r="L277" i="48"/>
  <c r="I171" i="48"/>
  <c r="I278" i="48"/>
  <c r="F172" i="48"/>
  <c r="F279" i="48"/>
  <c r="C173" i="48"/>
  <c r="C280" i="48"/>
  <c r="K173" i="48"/>
  <c r="K280" i="48"/>
  <c r="H174" i="48"/>
  <c r="H281" i="48"/>
  <c r="E175" i="48"/>
  <c r="E282" i="48"/>
  <c r="B176" i="48"/>
  <c r="B283" i="48"/>
  <c r="J176" i="48"/>
  <c r="J283" i="48"/>
  <c r="G177" i="48"/>
  <c r="G284" i="48"/>
  <c r="D178" i="48"/>
  <c r="D285" i="48"/>
  <c r="L178" i="48"/>
  <c r="L285" i="48"/>
  <c r="I179" i="48"/>
  <c r="I286" i="48"/>
  <c r="F180" i="48"/>
  <c r="F287" i="48"/>
  <c r="C181" i="48"/>
  <c r="C288" i="48"/>
  <c r="K181" i="48"/>
  <c r="K288" i="48"/>
  <c r="H182" i="48"/>
  <c r="H289" i="48"/>
  <c r="E183" i="48"/>
  <c r="E290" i="48"/>
  <c r="B184" i="48"/>
  <c r="B291" i="48"/>
  <c r="J184" i="48"/>
  <c r="J291" i="48"/>
  <c r="G185" i="48"/>
  <c r="G292" i="48"/>
  <c r="D186" i="48"/>
  <c r="D293" i="48"/>
  <c r="L186" i="48"/>
  <c r="L293" i="48"/>
  <c r="I187" i="48"/>
  <c r="I294" i="48"/>
  <c r="F188" i="48"/>
  <c r="F295" i="48"/>
  <c r="C189" i="48"/>
  <c r="C296" i="48"/>
  <c r="K189" i="48"/>
  <c r="K296" i="48"/>
  <c r="H190" i="48"/>
  <c r="H297" i="48"/>
  <c r="E191" i="48"/>
  <c r="E298" i="48"/>
  <c r="B192" i="48"/>
  <c r="B299" i="48"/>
  <c r="J192" i="48"/>
  <c r="J299" i="48"/>
  <c r="G193" i="48"/>
  <c r="G300" i="48"/>
  <c r="D194" i="48"/>
  <c r="D301" i="48"/>
  <c r="L194" i="48"/>
  <c r="L301" i="48"/>
  <c r="I195" i="48"/>
  <c r="I302" i="48"/>
  <c r="F196" i="48"/>
  <c r="F303" i="48"/>
  <c r="C197" i="48"/>
  <c r="C304" i="48"/>
  <c r="K197" i="48"/>
  <c r="K304" i="48"/>
  <c r="H198" i="48"/>
  <c r="H305" i="48"/>
  <c r="E199" i="48"/>
  <c r="E306" i="48"/>
  <c r="B200" i="48"/>
  <c r="B307" i="48"/>
  <c r="J200" i="48"/>
  <c r="J307" i="48"/>
  <c r="G201" i="48"/>
  <c r="G308" i="48"/>
  <c r="D202" i="48"/>
  <c r="D309" i="48"/>
  <c r="L202" i="48"/>
  <c r="L309" i="48"/>
  <c r="I203" i="48"/>
  <c r="I310" i="48"/>
  <c r="F204" i="48"/>
  <c r="F311" i="48"/>
  <c r="C205" i="48"/>
  <c r="C312" i="48"/>
  <c r="K205" i="48"/>
  <c r="K312" i="48"/>
  <c r="H206" i="48"/>
  <c r="H313" i="48"/>
  <c r="E207" i="48"/>
  <c r="E314" i="48"/>
  <c r="B208" i="48"/>
  <c r="B315" i="48"/>
  <c r="J208" i="48"/>
  <c r="J315" i="48"/>
  <c r="G209" i="48"/>
  <c r="G316" i="48"/>
  <c r="D210" i="48"/>
  <c r="D317" i="48"/>
  <c r="L210" i="48"/>
  <c r="L317" i="48"/>
  <c r="I211" i="48"/>
  <c r="I318" i="48"/>
  <c r="F319" i="48"/>
  <c r="F212" i="48"/>
  <c r="C320" i="48"/>
  <c r="C213" i="48"/>
  <c r="K213" i="48"/>
  <c r="K320" i="48"/>
  <c r="H214" i="48"/>
  <c r="H321" i="48"/>
  <c r="E322" i="48"/>
  <c r="E215" i="48"/>
  <c r="B323" i="48"/>
  <c r="B216" i="48"/>
  <c r="J216" i="48"/>
  <c r="J323" i="48"/>
  <c r="G217" i="48"/>
  <c r="G324" i="48"/>
  <c r="D325" i="48"/>
  <c r="D218" i="48"/>
  <c r="L325" i="48"/>
  <c r="L218" i="48"/>
  <c r="I219" i="48"/>
  <c r="I326" i="48"/>
  <c r="F220" i="48"/>
  <c r="F327" i="48"/>
  <c r="C328" i="48"/>
  <c r="C221" i="48"/>
  <c r="K328" i="48"/>
  <c r="K221" i="48"/>
  <c r="H222" i="48"/>
  <c r="H329" i="48"/>
  <c r="B117" i="59"/>
  <c r="J117" i="59"/>
  <c r="G118" i="59"/>
  <c r="D119" i="59"/>
  <c r="L119" i="59"/>
  <c r="I227" i="59"/>
  <c r="I120" i="59"/>
  <c r="F228" i="59"/>
  <c r="F121" i="59"/>
  <c r="C122" i="59"/>
  <c r="C229" i="59"/>
  <c r="K122" i="59"/>
  <c r="K229" i="59"/>
  <c r="H230" i="59"/>
  <c r="H123" i="59"/>
  <c r="E124" i="59"/>
  <c r="E231" i="59"/>
  <c r="B232" i="59"/>
  <c r="B125" i="59"/>
  <c r="J125" i="59"/>
  <c r="J232" i="59"/>
  <c r="G126" i="59"/>
  <c r="G233" i="59"/>
  <c r="D234" i="59"/>
  <c r="D127" i="59"/>
  <c r="L127" i="59"/>
  <c r="L234" i="59"/>
  <c r="I128" i="59"/>
  <c r="I235" i="59"/>
  <c r="F236" i="59"/>
  <c r="F129" i="59"/>
  <c r="C130" i="59"/>
  <c r="C237" i="59"/>
  <c r="K237" i="59"/>
  <c r="K130" i="59"/>
  <c r="H131" i="59"/>
  <c r="H238" i="59"/>
  <c r="E239" i="59"/>
  <c r="E132" i="59"/>
  <c r="B240" i="59"/>
  <c r="B133" i="59"/>
  <c r="J133" i="59"/>
  <c r="J240" i="59"/>
  <c r="G134" i="59"/>
  <c r="G241" i="59"/>
  <c r="D242" i="59"/>
  <c r="D135" i="59"/>
  <c r="L135" i="59"/>
  <c r="L242" i="59"/>
  <c r="I243" i="59"/>
  <c r="I136" i="59"/>
  <c r="F137" i="59"/>
  <c r="F244" i="59"/>
  <c r="C245" i="59"/>
  <c r="C138" i="59"/>
  <c r="K245" i="59"/>
  <c r="K138" i="59"/>
  <c r="H246" i="59"/>
  <c r="H139" i="59"/>
  <c r="E247" i="59"/>
  <c r="E140" i="59"/>
  <c r="B248" i="59"/>
  <c r="B141" i="59"/>
  <c r="J248" i="59"/>
  <c r="J141" i="59"/>
  <c r="G249" i="59"/>
  <c r="G142" i="59"/>
  <c r="D250" i="59"/>
  <c r="D143" i="59"/>
  <c r="L250" i="59"/>
  <c r="L143" i="59"/>
  <c r="I251" i="59"/>
  <c r="I144" i="59"/>
  <c r="F252" i="59"/>
  <c r="F145" i="59"/>
  <c r="C253" i="59"/>
  <c r="C146" i="59"/>
  <c r="K253" i="59"/>
  <c r="K146" i="59"/>
  <c r="H254" i="59"/>
  <c r="H147" i="59"/>
  <c r="E255" i="59"/>
  <c r="E148" i="59"/>
  <c r="B256" i="59"/>
  <c r="B149" i="59"/>
  <c r="J256" i="59"/>
  <c r="J149" i="59"/>
  <c r="G257" i="59"/>
  <c r="G150" i="59"/>
  <c r="D258" i="59"/>
  <c r="D151" i="59"/>
  <c r="L258" i="59"/>
  <c r="L151" i="59"/>
  <c r="I259" i="59"/>
  <c r="I152" i="59"/>
  <c r="F260" i="59"/>
  <c r="F153" i="59"/>
  <c r="C261" i="59"/>
  <c r="C154" i="59"/>
  <c r="K261" i="59"/>
  <c r="K154" i="59"/>
  <c r="H262" i="59"/>
  <c r="H155" i="59"/>
  <c r="E263" i="59"/>
  <c r="E156" i="59"/>
  <c r="B264" i="59"/>
  <c r="B157" i="59"/>
  <c r="J264" i="59"/>
  <c r="J157" i="59"/>
  <c r="G265" i="59"/>
  <c r="G158" i="59"/>
  <c r="D266" i="59"/>
  <c r="D159" i="59"/>
  <c r="L266" i="59"/>
  <c r="L159" i="59"/>
  <c r="I267" i="59"/>
  <c r="I160" i="59"/>
  <c r="F268" i="59"/>
  <c r="F161" i="59"/>
  <c r="C269" i="59"/>
  <c r="C162" i="59"/>
  <c r="K269" i="59"/>
  <c r="K162" i="59"/>
  <c r="H270" i="59"/>
  <c r="H163" i="59"/>
  <c r="E271" i="59"/>
  <c r="E164" i="59"/>
  <c r="B272" i="59"/>
  <c r="B165" i="59"/>
  <c r="J272" i="59"/>
  <c r="J165" i="59"/>
  <c r="G273" i="59"/>
  <c r="G166" i="59"/>
  <c r="D274" i="59"/>
  <c r="D167" i="59"/>
  <c r="L274" i="59"/>
  <c r="L167" i="59"/>
  <c r="I275" i="59"/>
  <c r="I168" i="59"/>
  <c r="F276" i="59"/>
  <c r="F169" i="59"/>
  <c r="C277" i="59"/>
  <c r="C170" i="59"/>
  <c r="K277" i="59"/>
  <c r="K170" i="59"/>
  <c r="H278" i="59"/>
  <c r="H171" i="59"/>
  <c r="E279" i="59"/>
  <c r="E172" i="59"/>
  <c r="B280" i="59"/>
  <c r="B173" i="59"/>
  <c r="J280" i="59"/>
  <c r="J173" i="59"/>
  <c r="G281" i="59"/>
  <c r="G174" i="59"/>
  <c r="D282" i="59"/>
  <c r="D175" i="59"/>
  <c r="L282" i="59"/>
  <c r="L175" i="59"/>
  <c r="I283" i="59"/>
  <c r="I176" i="59"/>
  <c r="F284" i="59"/>
  <c r="F177" i="59"/>
  <c r="C285" i="59"/>
  <c r="C178" i="59"/>
  <c r="K285" i="59"/>
  <c r="K178" i="59"/>
  <c r="H286" i="59"/>
  <c r="H179" i="59"/>
  <c r="E287" i="59"/>
  <c r="E180" i="59"/>
  <c r="B288" i="59"/>
  <c r="B181" i="59"/>
  <c r="J288" i="59"/>
  <c r="J181" i="59"/>
  <c r="G289" i="59"/>
  <c r="G182" i="59"/>
  <c r="D290" i="59"/>
  <c r="D183" i="59"/>
  <c r="L290" i="59"/>
  <c r="L183" i="59"/>
  <c r="I291" i="59"/>
  <c r="I184" i="59"/>
  <c r="F292" i="59"/>
  <c r="F185" i="59"/>
  <c r="C293" i="59"/>
  <c r="C186" i="59"/>
  <c r="K293" i="59"/>
  <c r="K186" i="59"/>
  <c r="H294" i="59"/>
  <c r="H187" i="59"/>
  <c r="E295" i="59"/>
  <c r="E188" i="59"/>
  <c r="B189" i="59"/>
  <c r="B296" i="59"/>
  <c r="J296" i="59"/>
  <c r="J189" i="59"/>
  <c r="G297" i="59"/>
  <c r="G190" i="59"/>
  <c r="D191" i="59"/>
  <c r="D298" i="59"/>
  <c r="L298" i="59"/>
  <c r="L191" i="59"/>
  <c r="I192" i="59"/>
  <c r="I299" i="59"/>
  <c r="F193" i="59"/>
  <c r="F300" i="59"/>
  <c r="C301" i="59"/>
  <c r="C194" i="59"/>
  <c r="K194" i="59"/>
  <c r="K301" i="59"/>
  <c r="H302" i="59"/>
  <c r="H195" i="59"/>
  <c r="E303" i="59"/>
  <c r="E196" i="59"/>
  <c r="B197" i="59"/>
  <c r="B304" i="59"/>
  <c r="J304" i="59"/>
  <c r="J197" i="59"/>
  <c r="G198" i="59"/>
  <c r="G305" i="59"/>
  <c r="D199" i="59"/>
  <c r="D306" i="59"/>
  <c r="L306" i="59"/>
  <c r="L199" i="59"/>
  <c r="I200" i="59"/>
  <c r="I307" i="59"/>
  <c r="F308" i="59"/>
  <c r="F201" i="59"/>
  <c r="C309" i="59"/>
  <c r="C202" i="59"/>
  <c r="K202" i="59"/>
  <c r="K309" i="59"/>
  <c r="H310" i="59"/>
  <c r="H203" i="59"/>
  <c r="E204" i="59"/>
  <c r="E311" i="59"/>
  <c r="B205" i="59"/>
  <c r="B312" i="59"/>
  <c r="J312" i="59"/>
  <c r="J205" i="59"/>
  <c r="G206" i="59"/>
  <c r="G313" i="59"/>
  <c r="D314" i="59"/>
  <c r="D207" i="59"/>
  <c r="L314" i="59"/>
  <c r="L207" i="59"/>
  <c r="I208" i="59"/>
  <c r="I315" i="59"/>
  <c r="F316" i="59"/>
  <c r="F209" i="59"/>
  <c r="C210" i="59"/>
  <c r="C317" i="59"/>
  <c r="K210" i="59"/>
  <c r="K317" i="59"/>
  <c r="H318" i="59"/>
  <c r="H211" i="59"/>
  <c r="E212" i="59"/>
  <c r="E319" i="59"/>
  <c r="B320" i="59"/>
  <c r="B213" i="59"/>
  <c r="J320" i="59"/>
  <c r="J213" i="59"/>
  <c r="G214" i="59"/>
  <c r="G321" i="59"/>
  <c r="D322" i="59"/>
  <c r="D215" i="59"/>
  <c r="L215" i="59"/>
  <c r="L322" i="59"/>
  <c r="I216" i="59"/>
  <c r="I323" i="59"/>
  <c r="I327" i="59"/>
  <c r="F324" i="59"/>
  <c r="F217" i="59"/>
  <c r="F328" i="59"/>
  <c r="C218" i="59"/>
  <c r="C325" i="59"/>
  <c r="C329" i="59"/>
  <c r="K325" i="59"/>
  <c r="K218" i="59"/>
  <c r="K329" i="59"/>
  <c r="H220" i="59"/>
  <c r="H326" i="59"/>
  <c r="H219" i="59"/>
  <c r="B117" i="49"/>
  <c r="J117" i="49"/>
  <c r="G118" i="49"/>
  <c r="D119" i="49"/>
  <c r="L119" i="49"/>
  <c r="I120" i="49"/>
  <c r="I227" i="49"/>
  <c r="F121" i="49"/>
  <c r="F228" i="49"/>
  <c r="C122" i="49"/>
  <c r="C229" i="49"/>
  <c r="K122" i="49"/>
  <c r="K229" i="49"/>
  <c r="H123" i="49"/>
  <c r="H230" i="49"/>
  <c r="E124" i="49"/>
  <c r="E231" i="49"/>
  <c r="B125" i="49"/>
  <c r="B232" i="49"/>
  <c r="J125" i="49"/>
  <c r="J232" i="49"/>
  <c r="G126" i="49"/>
  <c r="G233" i="49"/>
  <c r="D127" i="49"/>
  <c r="D234" i="49"/>
  <c r="L127" i="49"/>
  <c r="L234" i="49"/>
  <c r="I128" i="49"/>
  <c r="I235" i="49"/>
  <c r="F129" i="49"/>
  <c r="F236" i="49"/>
  <c r="C130" i="49"/>
  <c r="C237" i="49"/>
  <c r="K130" i="49"/>
  <c r="K237" i="49"/>
  <c r="H131" i="49"/>
  <c r="H238" i="49"/>
  <c r="E132" i="49"/>
  <c r="E239" i="49"/>
  <c r="B133" i="49"/>
  <c r="B240" i="49"/>
  <c r="J133" i="49"/>
  <c r="J240" i="49"/>
  <c r="G134" i="49"/>
  <c r="G241" i="49"/>
  <c r="D135" i="49"/>
  <c r="D242" i="49"/>
  <c r="L135" i="49"/>
  <c r="L242" i="49"/>
  <c r="I136" i="49"/>
  <c r="I243" i="49"/>
  <c r="F137" i="49"/>
  <c r="F244" i="49"/>
  <c r="C138" i="49"/>
  <c r="C245" i="49"/>
  <c r="K138" i="49"/>
  <c r="K245" i="49"/>
  <c r="H139" i="49"/>
  <c r="H246" i="49"/>
  <c r="E140" i="49"/>
  <c r="E247" i="49"/>
  <c r="B141" i="49"/>
  <c r="B248" i="49"/>
  <c r="J141" i="49"/>
  <c r="J248" i="49"/>
  <c r="G142" i="49"/>
  <c r="G249" i="49"/>
  <c r="D143" i="49"/>
  <c r="D250" i="49"/>
  <c r="L143" i="49"/>
  <c r="L250" i="49"/>
  <c r="I144" i="49"/>
  <c r="I251" i="49"/>
  <c r="F145" i="49"/>
  <c r="F252" i="49"/>
  <c r="C146" i="49"/>
  <c r="C253" i="49"/>
  <c r="K146" i="49"/>
  <c r="K253" i="49"/>
  <c r="H147" i="49"/>
  <c r="H254" i="49"/>
  <c r="E148" i="49"/>
  <c r="E255" i="49"/>
  <c r="B149" i="49"/>
  <c r="B256" i="49"/>
  <c r="J149" i="49"/>
  <c r="J256" i="49"/>
  <c r="G150" i="49"/>
  <c r="G257" i="49"/>
  <c r="D151" i="49"/>
  <c r="D258" i="49"/>
  <c r="L151" i="49"/>
  <c r="L258" i="49"/>
  <c r="I152" i="49"/>
  <c r="I259" i="49"/>
  <c r="F153" i="49"/>
  <c r="F260" i="49"/>
  <c r="C154" i="49"/>
  <c r="C261" i="49"/>
  <c r="K154" i="49"/>
  <c r="K261" i="49"/>
  <c r="H155" i="49"/>
  <c r="H262" i="49"/>
  <c r="E156" i="49"/>
  <c r="E263" i="49"/>
  <c r="B157" i="49"/>
  <c r="B264" i="49"/>
  <c r="J157" i="49"/>
  <c r="J264" i="49"/>
  <c r="G158" i="49"/>
  <c r="G265" i="49"/>
  <c r="D159" i="49"/>
  <c r="D266" i="49"/>
  <c r="L159" i="49"/>
  <c r="L266" i="49"/>
  <c r="I160" i="49"/>
  <c r="I267" i="49"/>
  <c r="F161" i="49"/>
  <c r="F268" i="49"/>
  <c r="C162" i="49"/>
  <c r="C269" i="49"/>
  <c r="K162" i="49"/>
  <c r="K269" i="49"/>
  <c r="H163" i="49"/>
  <c r="H270" i="49"/>
  <c r="E164" i="49"/>
  <c r="E271" i="49"/>
  <c r="B165" i="49"/>
  <c r="B272" i="49"/>
  <c r="J165" i="49"/>
  <c r="J272" i="49"/>
  <c r="G166" i="49"/>
  <c r="G273" i="49"/>
  <c r="D167" i="49"/>
  <c r="D274" i="49"/>
  <c r="L167" i="49"/>
  <c r="L274" i="49"/>
  <c r="I168" i="49"/>
  <c r="I275" i="49"/>
  <c r="F169" i="49"/>
  <c r="F276" i="49"/>
  <c r="C277" i="49"/>
  <c r="C170" i="49"/>
  <c r="K277" i="49"/>
  <c r="K170" i="49"/>
  <c r="H278" i="49"/>
  <c r="H171" i="49"/>
  <c r="E279" i="49"/>
  <c r="E172" i="49"/>
  <c r="B280" i="49"/>
  <c r="B173" i="49"/>
  <c r="J280" i="49"/>
  <c r="J173" i="49"/>
  <c r="G281" i="49"/>
  <c r="G174" i="49"/>
  <c r="D282" i="49"/>
  <c r="D175" i="49"/>
  <c r="L282" i="49"/>
  <c r="L175" i="49"/>
  <c r="I283" i="49"/>
  <c r="I176" i="49"/>
  <c r="F284" i="49"/>
  <c r="F177" i="49"/>
  <c r="C285" i="49"/>
  <c r="C178" i="49"/>
  <c r="K285" i="49"/>
  <c r="K178" i="49"/>
  <c r="H286" i="49"/>
  <c r="H179" i="49"/>
  <c r="E287" i="49"/>
  <c r="E180" i="49"/>
  <c r="B288" i="49"/>
  <c r="B181" i="49"/>
  <c r="J288" i="49"/>
  <c r="J181" i="49"/>
  <c r="G289" i="49"/>
  <c r="G182" i="49"/>
  <c r="D290" i="49"/>
  <c r="D183" i="49"/>
  <c r="L290" i="49"/>
  <c r="L183" i="49"/>
  <c r="I291" i="49"/>
  <c r="I184" i="49"/>
  <c r="F292" i="49"/>
  <c r="F185" i="49"/>
  <c r="C293" i="49"/>
  <c r="C186" i="49"/>
  <c r="K293" i="49"/>
  <c r="K186" i="49"/>
  <c r="H294" i="49"/>
  <c r="H187" i="49"/>
  <c r="E295" i="49"/>
  <c r="E188" i="49"/>
  <c r="B296" i="49"/>
  <c r="B189" i="49"/>
  <c r="J296" i="49"/>
  <c r="J189" i="49"/>
  <c r="G297" i="49"/>
  <c r="G190" i="49"/>
  <c r="D298" i="49"/>
  <c r="D191" i="49"/>
  <c r="L298" i="49"/>
  <c r="L191" i="49"/>
  <c r="I299" i="49"/>
  <c r="I192" i="49"/>
  <c r="F300" i="49"/>
  <c r="F193" i="49"/>
  <c r="C301" i="49"/>
  <c r="C194" i="49"/>
  <c r="K301" i="49"/>
  <c r="K194" i="49"/>
  <c r="H302" i="49"/>
  <c r="H195" i="49"/>
  <c r="E303" i="49"/>
  <c r="E196" i="49"/>
  <c r="B304" i="49"/>
  <c r="B197" i="49"/>
  <c r="J304" i="49"/>
  <c r="J197" i="49"/>
  <c r="G305" i="49"/>
  <c r="G198" i="49"/>
  <c r="D306" i="49"/>
  <c r="D199" i="49"/>
  <c r="L306" i="49"/>
  <c r="L199" i="49"/>
  <c r="I307" i="49"/>
  <c r="I200" i="49"/>
  <c r="F308" i="49"/>
  <c r="F201" i="49"/>
  <c r="C309" i="49"/>
  <c r="C202" i="49"/>
  <c r="K309" i="49"/>
  <c r="K202" i="49"/>
  <c r="H310" i="49"/>
  <c r="H203" i="49"/>
  <c r="E311" i="49"/>
  <c r="E204" i="49"/>
  <c r="B312" i="49"/>
  <c r="B205" i="49"/>
  <c r="J312" i="49"/>
  <c r="J205" i="49"/>
  <c r="G313" i="49"/>
  <c r="G206" i="49"/>
  <c r="D314" i="49"/>
  <c r="D207" i="49"/>
  <c r="L314" i="49"/>
  <c r="L207" i="49"/>
  <c r="I315" i="49"/>
  <c r="I208" i="49"/>
  <c r="F316" i="49"/>
  <c r="F209" i="49"/>
  <c r="C317" i="49"/>
  <c r="C210" i="49"/>
  <c r="K317" i="49"/>
  <c r="K210" i="49"/>
  <c r="H318" i="49"/>
  <c r="H211" i="49"/>
  <c r="E319" i="49"/>
  <c r="E212" i="49"/>
  <c r="B320" i="49"/>
  <c r="B213" i="49"/>
  <c r="J320" i="49"/>
  <c r="J213" i="49"/>
  <c r="G321" i="49"/>
  <c r="G214" i="49"/>
  <c r="D322" i="49"/>
  <c r="D215" i="49"/>
  <c r="L322" i="49"/>
  <c r="L215" i="49"/>
  <c r="I323" i="49"/>
  <c r="I216" i="49"/>
  <c r="F324" i="49"/>
  <c r="F217" i="49"/>
  <c r="C325" i="49"/>
  <c r="C218" i="49"/>
  <c r="K325" i="49"/>
  <c r="K218" i="49"/>
  <c r="H326" i="49"/>
  <c r="H219" i="49"/>
  <c r="E327" i="49"/>
  <c r="E220" i="49"/>
  <c r="B328" i="49"/>
  <c r="B221" i="49"/>
  <c r="J328" i="49"/>
  <c r="J221" i="49"/>
  <c r="G329" i="49"/>
  <c r="G222" i="49"/>
  <c r="H227" i="60"/>
  <c r="H120" i="60"/>
  <c r="E228" i="60"/>
  <c r="E121" i="60"/>
  <c r="B229" i="60"/>
  <c r="B122" i="60"/>
  <c r="J229" i="60"/>
  <c r="J122" i="60"/>
  <c r="G230" i="60"/>
  <c r="G123" i="60"/>
  <c r="D231" i="60"/>
  <c r="D124" i="60"/>
  <c r="L231" i="60"/>
  <c r="L124" i="60"/>
  <c r="I232" i="60"/>
  <c r="I125" i="60"/>
  <c r="F233" i="60"/>
  <c r="F126" i="60"/>
  <c r="C234" i="60"/>
  <c r="C127" i="60"/>
  <c r="K234" i="60"/>
  <c r="K127" i="60"/>
  <c r="H235" i="60"/>
  <c r="H128" i="60"/>
  <c r="E236" i="60"/>
  <c r="E129" i="60"/>
  <c r="B237" i="60"/>
  <c r="B130" i="60"/>
  <c r="J237" i="60"/>
  <c r="J130" i="60"/>
  <c r="G238" i="60"/>
  <c r="G131" i="60"/>
  <c r="D239" i="60"/>
  <c r="D132" i="60"/>
  <c r="L239" i="60"/>
  <c r="L132" i="60"/>
  <c r="I240" i="60"/>
  <c r="I133" i="60"/>
  <c r="F241" i="60"/>
  <c r="F134" i="60"/>
  <c r="C242" i="60"/>
  <c r="C135" i="60"/>
  <c r="K242" i="60"/>
  <c r="K135" i="60"/>
  <c r="H243" i="60"/>
  <c r="H136" i="60"/>
  <c r="E244" i="60"/>
  <c r="E137" i="60"/>
  <c r="B245" i="60"/>
  <c r="B138" i="60"/>
  <c r="J245" i="60"/>
  <c r="J138" i="60"/>
  <c r="G246" i="60"/>
  <c r="G139" i="60"/>
  <c r="D247" i="60"/>
  <c r="D140" i="60"/>
  <c r="L247" i="60"/>
  <c r="L140" i="60"/>
  <c r="I248" i="60"/>
  <c r="I141" i="60"/>
  <c r="F249" i="60"/>
  <c r="F142" i="60"/>
  <c r="C250" i="60"/>
  <c r="C143" i="60"/>
  <c r="K250" i="60"/>
  <c r="K143" i="60"/>
  <c r="H251" i="60"/>
  <c r="H144" i="60"/>
  <c r="E252" i="60"/>
  <c r="E145" i="60"/>
  <c r="B253" i="60"/>
  <c r="B146" i="60"/>
  <c r="J253" i="60"/>
  <c r="J146" i="60"/>
  <c r="G254" i="60"/>
  <c r="G147" i="60"/>
  <c r="D255" i="60"/>
  <c r="D148" i="60"/>
  <c r="L255" i="60"/>
  <c r="L148" i="60"/>
  <c r="I256" i="60"/>
  <c r="I149" i="60"/>
  <c r="F257" i="60"/>
  <c r="F150" i="60"/>
  <c r="C258" i="60"/>
  <c r="C151" i="60"/>
  <c r="K258" i="60"/>
  <c r="K151" i="60"/>
  <c r="H259" i="60"/>
  <c r="H152" i="60"/>
  <c r="E260" i="60"/>
  <c r="E153" i="60"/>
  <c r="B261" i="60"/>
  <c r="B154" i="60"/>
  <c r="J261" i="60"/>
  <c r="J154" i="60"/>
  <c r="G262" i="60"/>
  <c r="G155" i="60"/>
  <c r="D263" i="60"/>
  <c r="D156" i="60"/>
  <c r="L263" i="60"/>
  <c r="L156" i="60"/>
  <c r="I264" i="60"/>
  <c r="I157" i="60"/>
  <c r="F265" i="60"/>
  <c r="F158" i="60"/>
  <c r="C266" i="60"/>
  <c r="C159" i="60"/>
  <c r="K266" i="60"/>
  <c r="K159" i="60"/>
  <c r="H267" i="60"/>
  <c r="H160" i="60"/>
  <c r="E268" i="60"/>
  <c r="E161" i="60"/>
  <c r="B269" i="60"/>
  <c r="B162" i="60"/>
  <c r="J269" i="60"/>
  <c r="J162" i="60"/>
  <c r="G270" i="60"/>
  <c r="G163" i="60"/>
  <c r="D271" i="60"/>
  <c r="D164" i="60"/>
  <c r="L271" i="60"/>
  <c r="L164" i="60"/>
  <c r="I272" i="60"/>
  <c r="I165" i="60"/>
  <c r="F273" i="60"/>
  <c r="F166" i="60"/>
  <c r="C274" i="60"/>
  <c r="C167" i="60"/>
  <c r="K274" i="60"/>
  <c r="K167" i="60"/>
  <c r="H275" i="60"/>
  <c r="H168" i="60"/>
  <c r="E276" i="60"/>
  <c r="E169" i="60"/>
  <c r="B277" i="60"/>
  <c r="B170" i="60"/>
  <c r="J277" i="60"/>
  <c r="J170" i="60"/>
  <c r="G278" i="60"/>
  <c r="G171" i="60"/>
  <c r="D279" i="60"/>
  <c r="D172" i="60"/>
  <c r="L279" i="60"/>
  <c r="L172" i="60"/>
  <c r="I280" i="60"/>
  <c r="I173" i="60"/>
  <c r="F174" i="60"/>
  <c r="F281" i="60"/>
  <c r="C282" i="60"/>
  <c r="C175" i="60"/>
  <c r="K282" i="60"/>
  <c r="K175" i="60"/>
  <c r="H283" i="60"/>
  <c r="H176" i="60"/>
  <c r="E177" i="60"/>
  <c r="E284" i="60"/>
  <c r="B285" i="60"/>
  <c r="B178" i="60"/>
  <c r="J285" i="60"/>
  <c r="J178" i="60"/>
  <c r="G286" i="60"/>
  <c r="G179" i="60"/>
  <c r="D180" i="60"/>
  <c r="D287" i="60"/>
  <c r="L287" i="60"/>
  <c r="L180" i="60"/>
  <c r="I288" i="60"/>
  <c r="I181" i="60"/>
  <c r="F289" i="60"/>
  <c r="F182" i="60"/>
  <c r="C183" i="60"/>
  <c r="C290" i="60"/>
  <c r="K290" i="60"/>
  <c r="K183" i="60"/>
  <c r="H291" i="60"/>
  <c r="H184" i="60"/>
  <c r="E292" i="60"/>
  <c r="E185" i="60"/>
  <c r="B186" i="60"/>
  <c r="B293" i="60"/>
  <c r="J293" i="60"/>
  <c r="J186" i="60"/>
  <c r="G294" i="60"/>
  <c r="G187" i="60"/>
  <c r="D295" i="60"/>
  <c r="D188" i="60"/>
  <c r="L295" i="60"/>
  <c r="L188" i="60"/>
  <c r="I296" i="60"/>
  <c r="I189" i="60"/>
  <c r="F297" i="60"/>
  <c r="F190" i="60"/>
  <c r="C298" i="60"/>
  <c r="C191" i="60"/>
  <c r="K298" i="60"/>
  <c r="K191" i="60"/>
  <c r="H299" i="60"/>
  <c r="H192" i="60"/>
  <c r="E300" i="60"/>
  <c r="E193" i="60"/>
  <c r="B301" i="60"/>
  <c r="B194" i="60"/>
  <c r="J301" i="60"/>
  <c r="J194" i="60"/>
  <c r="G302" i="60"/>
  <c r="G195" i="60"/>
  <c r="D303" i="60"/>
  <c r="D196" i="60"/>
  <c r="L303" i="60"/>
  <c r="L196" i="60"/>
  <c r="I304" i="60"/>
  <c r="I197" i="60"/>
  <c r="F305" i="60"/>
  <c r="F198" i="60"/>
  <c r="C306" i="60"/>
  <c r="C199" i="60"/>
  <c r="K306" i="60"/>
  <c r="K199" i="60"/>
  <c r="H307" i="60"/>
  <c r="H200" i="60"/>
  <c r="E308" i="60"/>
  <c r="E201" i="60"/>
  <c r="B309" i="60"/>
  <c r="B202" i="60"/>
  <c r="J309" i="60"/>
  <c r="J202" i="60"/>
  <c r="G310" i="60"/>
  <c r="G203" i="60"/>
  <c r="D311" i="60"/>
  <c r="D204" i="60"/>
  <c r="L311" i="60"/>
  <c r="L204" i="60"/>
  <c r="I312" i="60"/>
  <c r="I205" i="60"/>
  <c r="F313" i="60"/>
  <c r="F206" i="60"/>
  <c r="C314" i="60"/>
  <c r="C207" i="60"/>
  <c r="K314" i="60"/>
  <c r="K207" i="60"/>
  <c r="H315" i="60"/>
  <c r="H208" i="60"/>
  <c r="E316" i="60"/>
  <c r="E209" i="60"/>
  <c r="B317" i="60"/>
  <c r="B210" i="60"/>
  <c r="J317" i="60"/>
  <c r="J210" i="60"/>
  <c r="G318" i="60"/>
  <c r="G211" i="60"/>
  <c r="D319" i="60"/>
  <c r="D212" i="60"/>
  <c r="L319" i="60"/>
  <c r="L212" i="60"/>
  <c r="I320" i="60"/>
  <c r="I213" i="60"/>
  <c r="F321" i="60"/>
  <c r="F214" i="60"/>
  <c r="C322" i="60"/>
  <c r="C215" i="60"/>
  <c r="K322" i="60"/>
  <c r="K215" i="60"/>
  <c r="H327" i="60"/>
  <c r="H323" i="60"/>
  <c r="H216" i="60"/>
  <c r="E328" i="60"/>
  <c r="E324" i="60"/>
  <c r="E217" i="60"/>
  <c r="B329" i="60"/>
  <c r="B325" i="60"/>
  <c r="B218" i="60"/>
  <c r="J329" i="60"/>
  <c r="J325" i="60"/>
  <c r="J218" i="60"/>
  <c r="G326" i="60"/>
  <c r="G220" i="60"/>
  <c r="G219" i="60"/>
  <c r="H91" i="34"/>
  <c r="D92" i="34"/>
  <c r="L92" i="34"/>
  <c r="T92" i="34"/>
  <c r="H93" i="34"/>
  <c r="D94" i="34"/>
  <c r="L94" i="34"/>
  <c r="T94" i="34"/>
  <c r="H95" i="34"/>
  <c r="D96" i="34"/>
  <c r="L96" i="34"/>
  <c r="T96" i="34"/>
  <c r="H97" i="34"/>
  <c r="D98" i="34"/>
  <c r="L98" i="34"/>
  <c r="T98" i="34"/>
  <c r="H99" i="34"/>
  <c r="D100" i="34"/>
  <c r="L100" i="34"/>
  <c r="T100" i="34"/>
  <c r="H101" i="34"/>
  <c r="D102" i="34"/>
  <c r="L102" i="34"/>
  <c r="T102" i="34"/>
  <c r="H103" i="34"/>
  <c r="D104" i="34"/>
  <c r="L104" i="34"/>
  <c r="T104" i="34"/>
  <c r="H105" i="34"/>
  <c r="D106" i="34"/>
  <c r="L106" i="34"/>
  <c r="T106" i="34"/>
  <c r="H107" i="34"/>
  <c r="H59" i="35"/>
  <c r="D60" i="35"/>
  <c r="L60" i="35"/>
  <c r="T60" i="35"/>
  <c r="H61" i="35"/>
  <c r="D62" i="35"/>
  <c r="L62" i="35"/>
  <c r="T62" i="35"/>
  <c r="H63" i="35"/>
  <c r="D64" i="35"/>
  <c r="L64" i="35"/>
  <c r="T64" i="35"/>
  <c r="H65" i="35"/>
  <c r="D66" i="35"/>
  <c r="L66" i="35"/>
  <c r="T66" i="35"/>
  <c r="H67" i="35"/>
  <c r="D68" i="35"/>
  <c r="L68" i="35"/>
  <c r="T68" i="35"/>
  <c r="H69" i="35"/>
  <c r="D70" i="35"/>
  <c r="L70" i="35"/>
  <c r="T70" i="35"/>
  <c r="H71" i="35"/>
  <c r="D72" i="35"/>
  <c r="L72" i="35"/>
  <c r="T72" i="35"/>
  <c r="H73" i="35"/>
  <c r="D74" i="35"/>
  <c r="L74" i="35"/>
  <c r="T74" i="35"/>
  <c r="H75" i="35"/>
  <c r="D76" i="35"/>
  <c r="L76" i="35"/>
  <c r="T76" i="35"/>
  <c r="H77" i="35"/>
  <c r="D78" i="35"/>
  <c r="L78" i="35"/>
  <c r="T78" i="35"/>
  <c r="H79" i="35"/>
  <c r="D80" i="35"/>
  <c r="L80" i="35"/>
  <c r="T80" i="35"/>
  <c r="H81" i="35"/>
  <c r="D82" i="35"/>
  <c r="L82" i="35"/>
  <c r="T82" i="35"/>
  <c r="H83" i="35"/>
  <c r="D84" i="35"/>
  <c r="L84" i="35"/>
  <c r="T84" i="35"/>
  <c r="H85" i="35"/>
  <c r="D86" i="35"/>
  <c r="L86" i="35"/>
  <c r="T86" i="35"/>
  <c r="H87" i="35"/>
  <c r="D88" i="35"/>
  <c r="L88" i="35"/>
  <c r="T88" i="35"/>
  <c r="H89" i="35"/>
  <c r="D90" i="35"/>
  <c r="L90" i="35"/>
  <c r="T90" i="35"/>
  <c r="H91" i="35"/>
  <c r="D92" i="35"/>
  <c r="L92" i="35"/>
  <c r="T92" i="35"/>
  <c r="H93" i="35"/>
  <c r="D94" i="35"/>
  <c r="L94" i="35"/>
  <c r="T94" i="35"/>
  <c r="H95" i="35"/>
  <c r="D96" i="35"/>
  <c r="L96" i="35"/>
  <c r="T96" i="35"/>
  <c r="H97" i="35"/>
  <c r="D98" i="35"/>
  <c r="L98" i="35"/>
  <c r="T98" i="35"/>
  <c r="H99" i="35"/>
  <c r="D100" i="35"/>
  <c r="L100" i="35"/>
  <c r="T100" i="35"/>
  <c r="H101" i="35"/>
  <c r="D102" i="35"/>
  <c r="L102" i="35"/>
  <c r="T102" i="35"/>
  <c r="H103" i="35"/>
  <c r="D104" i="35"/>
  <c r="L104" i="35"/>
  <c r="T104" i="35"/>
  <c r="H105" i="35"/>
  <c r="D106" i="35"/>
  <c r="L106" i="35"/>
  <c r="T106" i="35"/>
  <c r="H107" i="35"/>
  <c r="F59" i="36"/>
  <c r="N59" i="36"/>
  <c r="H60" i="36"/>
  <c r="B61" i="36"/>
  <c r="J61" i="36"/>
  <c r="D62" i="36"/>
  <c r="L62" i="36"/>
  <c r="F63" i="36"/>
  <c r="N63" i="36"/>
  <c r="H64" i="36"/>
  <c r="B65" i="36"/>
  <c r="J65" i="36"/>
  <c r="D66" i="36"/>
  <c r="L66" i="36"/>
  <c r="F67" i="36"/>
  <c r="N67" i="36"/>
  <c r="H68" i="36"/>
  <c r="B69" i="36"/>
  <c r="J69" i="36"/>
  <c r="D70" i="36"/>
  <c r="L70" i="36"/>
  <c r="F71" i="36"/>
  <c r="N71" i="36"/>
  <c r="H72" i="36"/>
  <c r="B73" i="36"/>
  <c r="J73" i="36"/>
  <c r="D74" i="36"/>
  <c r="L74" i="36"/>
  <c r="F75" i="36"/>
  <c r="N75" i="36"/>
  <c r="H76" i="36"/>
  <c r="B77" i="36"/>
  <c r="J77" i="36"/>
  <c r="D78" i="36"/>
  <c r="L78" i="36"/>
  <c r="F79" i="36"/>
  <c r="N79" i="36"/>
  <c r="H80" i="36"/>
  <c r="B81" i="36"/>
  <c r="J81" i="36"/>
  <c r="D82" i="36"/>
  <c r="L82" i="36"/>
  <c r="F83" i="36"/>
  <c r="N83" i="36"/>
  <c r="H84" i="36"/>
  <c r="B85" i="36"/>
  <c r="J85" i="36"/>
  <c r="D86" i="36"/>
  <c r="L86" i="36"/>
  <c r="F87" i="36"/>
  <c r="N87" i="36"/>
  <c r="H88" i="36"/>
  <c r="B89" i="36"/>
  <c r="J89" i="36"/>
  <c r="D90" i="36"/>
  <c r="L90" i="36"/>
  <c r="F91" i="36"/>
  <c r="N91" i="36"/>
  <c r="H92" i="36"/>
  <c r="B93" i="36"/>
  <c r="J93" i="36"/>
  <c r="D94" i="36"/>
  <c r="L94" i="36"/>
  <c r="F95" i="36"/>
  <c r="N95" i="36"/>
  <c r="H96" i="36"/>
  <c r="B97" i="36"/>
  <c r="J97" i="36"/>
  <c r="D98" i="36"/>
  <c r="L98" i="36"/>
  <c r="F99" i="36"/>
  <c r="N99" i="36"/>
  <c r="H100" i="36"/>
  <c r="B101" i="36"/>
  <c r="J101" i="36"/>
  <c r="D102" i="36"/>
  <c r="L102" i="36"/>
  <c r="F103" i="36"/>
  <c r="N103" i="36"/>
  <c r="H104" i="36"/>
  <c r="B105" i="36"/>
  <c r="J105" i="36"/>
  <c r="D106" i="36"/>
  <c r="L106" i="36"/>
  <c r="F107" i="36"/>
  <c r="N107" i="36"/>
  <c r="D59" i="45"/>
  <c r="L59" i="45"/>
  <c r="F60" i="45"/>
  <c r="N60" i="45"/>
  <c r="H61" i="45"/>
  <c r="B62" i="45"/>
  <c r="J62" i="45"/>
  <c r="D63" i="45"/>
  <c r="L63" i="45"/>
  <c r="F64" i="45"/>
  <c r="N64" i="45"/>
  <c r="H65" i="45"/>
  <c r="B66" i="45"/>
  <c r="J66" i="45"/>
  <c r="D67" i="45"/>
  <c r="L67" i="45"/>
  <c r="F68" i="45"/>
  <c r="N68" i="45"/>
  <c r="H69" i="45"/>
  <c r="B70" i="45"/>
  <c r="J70" i="45"/>
  <c r="D71" i="45"/>
  <c r="L71" i="45"/>
  <c r="F72" i="45"/>
  <c r="N72" i="45"/>
  <c r="H73" i="45"/>
  <c r="B74" i="45"/>
  <c r="J74" i="45"/>
  <c r="D75" i="45"/>
  <c r="L75" i="45"/>
  <c r="F76" i="45"/>
  <c r="N76" i="45"/>
  <c r="H77" i="45"/>
  <c r="B78" i="45"/>
  <c r="J78" i="45"/>
  <c r="D79" i="45"/>
  <c r="L79" i="45"/>
  <c r="F80" i="45"/>
  <c r="N80" i="45"/>
  <c r="H81" i="45"/>
  <c r="B82" i="45"/>
  <c r="J82" i="45"/>
  <c r="D83" i="45"/>
  <c r="L83" i="45"/>
  <c r="F84" i="45"/>
  <c r="N84" i="45"/>
  <c r="H85" i="45"/>
  <c r="B86" i="45"/>
  <c r="J86" i="45"/>
  <c r="D87" i="45"/>
  <c r="L87" i="45"/>
  <c r="F88" i="45"/>
  <c r="N88" i="45"/>
  <c r="H89" i="45"/>
  <c r="B90" i="45"/>
  <c r="J90" i="45"/>
  <c r="D91" i="45"/>
  <c r="L91" i="45"/>
  <c r="F92" i="45"/>
  <c r="N92" i="45"/>
  <c r="H93" i="45"/>
  <c r="B94" i="45"/>
  <c r="J94" i="45"/>
  <c r="D95" i="45"/>
  <c r="L95" i="45"/>
  <c r="F96" i="45"/>
  <c r="N96" i="45"/>
  <c r="H97" i="45"/>
  <c r="B98" i="45"/>
  <c r="J98" i="45"/>
  <c r="D99" i="45"/>
  <c r="L99" i="45"/>
  <c r="F100" i="45"/>
  <c r="N100" i="45"/>
  <c r="H101" i="45"/>
  <c r="B102" i="45"/>
  <c r="J102" i="45"/>
  <c r="D103" i="45"/>
  <c r="L103" i="45"/>
  <c r="F104" i="45"/>
  <c r="N104" i="45"/>
  <c r="H105" i="45"/>
  <c r="B106" i="45"/>
  <c r="J106" i="45"/>
  <c r="D107" i="45"/>
  <c r="L107" i="45"/>
  <c r="F117" i="46"/>
  <c r="C118" i="46"/>
  <c r="K118" i="46"/>
  <c r="H119" i="46"/>
  <c r="E120" i="46"/>
  <c r="E227" i="46"/>
  <c r="B121" i="46"/>
  <c r="B228" i="46"/>
  <c r="J121" i="46"/>
  <c r="J228" i="46"/>
  <c r="G122" i="46"/>
  <c r="G229" i="46"/>
  <c r="D123" i="46"/>
  <c r="D230" i="46"/>
  <c r="L123" i="46"/>
  <c r="L230" i="46"/>
  <c r="I124" i="46"/>
  <c r="I231" i="46"/>
  <c r="F125" i="46"/>
  <c r="F232" i="46"/>
  <c r="C126" i="46"/>
  <c r="C233" i="46"/>
  <c r="K126" i="46"/>
  <c r="K233" i="46"/>
  <c r="H127" i="46"/>
  <c r="H234" i="46"/>
  <c r="E128" i="46"/>
  <c r="E235" i="46"/>
  <c r="B129" i="46"/>
  <c r="B236" i="46"/>
  <c r="J129" i="46"/>
  <c r="J236" i="46"/>
  <c r="G130" i="46"/>
  <c r="G237" i="46"/>
  <c r="D131" i="46"/>
  <c r="D238" i="46"/>
  <c r="L131" i="46"/>
  <c r="L238" i="46"/>
  <c r="I132" i="46"/>
  <c r="I239" i="46"/>
  <c r="F133" i="46"/>
  <c r="F240" i="46"/>
  <c r="C134" i="46"/>
  <c r="C241" i="46"/>
  <c r="K134" i="46"/>
  <c r="K241" i="46"/>
  <c r="H135" i="46"/>
  <c r="H242" i="46"/>
  <c r="E136" i="46"/>
  <c r="E243" i="46"/>
  <c r="B137" i="46"/>
  <c r="B244" i="46"/>
  <c r="J137" i="46"/>
  <c r="J244" i="46"/>
  <c r="G138" i="46"/>
  <c r="G245" i="46"/>
  <c r="D139" i="46"/>
  <c r="D246" i="46"/>
  <c r="L139" i="46"/>
  <c r="L246" i="46"/>
  <c r="I140" i="46"/>
  <c r="I247" i="46"/>
  <c r="F141" i="46"/>
  <c r="F248" i="46"/>
  <c r="C142" i="46"/>
  <c r="C249" i="46"/>
  <c r="K142" i="46"/>
  <c r="K249" i="46"/>
  <c r="H143" i="46"/>
  <c r="H250" i="46"/>
  <c r="E144" i="46"/>
  <c r="E251" i="46"/>
  <c r="B145" i="46"/>
  <c r="B252" i="46"/>
  <c r="J145" i="46"/>
  <c r="J252" i="46"/>
  <c r="G146" i="46"/>
  <c r="G253" i="46"/>
  <c r="D147" i="46"/>
  <c r="D254" i="46"/>
  <c r="L147" i="46"/>
  <c r="L254" i="46"/>
  <c r="I148" i="46"/>
  <c r="I255" i="46"/>
  <c r="F149" i="46"/>
  <c r="F256" i="46"/>
  <c r="C150" i="46"/>
  <c r="C257" i="46"/>
  <c r="K150" i="46"/>
  <c r="K257" i="46"/>
  <c r="H151" i="46"/>
  <c r="H258" i="46"/>
  <c r="E152" i="46"/>
  <c r="E259" i="46"/>
  <c r="B153" i="46"/>
  <c r="B260" i="46"/>
  <c r="J153" i="46"/>
  <c r="J260" i="46"/>
  <c r="G154" i="46"/>
  <c r="G261" i="46"/>
  <c r="D155" i="46"/>
  <c r="D262" i="46"/>
  <c r="L155" i="46"/>
  <c r="L262" i="46"/>
  <c r="I156" i="46"/>
  <c r="I263" i="46"/>
  <c r="F157" i="46"/>
  <c r="F264" i="46"/>
  <c r="C158" i="46"/>
  <c r="C265" i="46"/>
  <c r="K158" i="46"/>
  <c r="K265" i="46"/>
  <c r="H159" i="46"/>
  <c r="H266" i="46"/>
  <c r="E160" i="46"/>
  <c r="E267" i="46"/>
  <c r="B161" i="46"/>
  <c r="B268" i="46"/>
  <c r="J161" i="46"/>
  <c r="J268" i="46"/>
  <c r="G162" i="46"/>
  <c r="G269" i="46"/>
  <c r="D163" i="46"/>
  <c r="D270" i="46"/>
  <c r="L163" i="46"/>
  <c r="L270" i="46"/>
  <c r="I164" i="46"/>
  <c r="I271" i="46"/>
  <c r="F165" i="46"/>
  <c r="F272" i="46"/>
  <c r="C166" i="46"/>
  <c r="C273" i="46"/>
  <c r="K166" i="46"/>
  <c r="K273" i="46"/>
  <c r="H167" i="46"/>
  <c r="H274" i="46"/>
  <c r="E168" i="46"/>
  <c r="E275" i="46"/>
  <c r="B169" i="46"/>
  <c r="B276" i="46"/>
  <c r="J169" i="46"/>
  <c r="J276" i="46"/>
  <c r="G170" i="46"/>
  <c r="G277" i="46"/>
  <c r="D171" i="46"/>
  <c r="D278" i="46"/>
  <c r="L171" i="46"/>
  <c r="L278" i="46"/>
  <c r="I172" i="46"/>
  <c r="I279" i="46"/>
  <c r="F173" i="46"/>
  <c r="F280" i="46"/>
  <c r="C174" i="46"/>
  <c r="C281" i="46"/>
  <c r="K174" i="46"/>
  <c r="K281" i="46"/>
  <c r="H175" i="46"/>
  <c r="H282" i="46"/>
  <c r="E176" i="46"/>
  <c r="E283" i="46"/>
  <c r="B177" i="46"/>
  <c r="B284" i="46"/>
  <c r="J177" i="46"/>
  <c r="J284" i="46"/>
  <c r="G178" i="46"/>
  <c r="G285" i="46"/>
  <c r="D179" i="46"/>
  <c r="D286" i="46"/>
  <c r="L179" i="46"/>
  <c r="L286" i="46"/>
  <c r="I180" i="46"/>
  <c r="I287" i="46"/>
  <c r="F181" i="46"/>
  <c r="F288" i="46"/>
  <c r="C182" i="46"/>
  <c r="C289" i="46"/>
  <c r="K182" i="46"/>
  <c r="K289" i="46"/>
  <c r="H183" i="46"/>
  <c r="H290" i="46"/>
  <c r="E184" i="46"/>
  <c r="E291" i="46"/>
  <c r="B185" i="46"/>
  <c r="B292" i="46"/>
  <c r="J185" i="46"/>
  <c r="J292" i="46"/>
  <c r="G186" i="46"/>
  <c r="G293" i="46"/>
  <c r="D187" i="46"/>
  <c r="D294" i="46"/>
  <c r="L187" i="46"/>
  <c r="L294" i="46"/>
  <c r="I188" i="46"/>
  <c r="I295" i="46"/>
  <c r="F189" i="46"/>
  <c r="F296" i="46"/>
  <c r="C190" i="46"/>
  <c r="C297" i="46"/>
  <c r="K190" i="46"/>
  <c r="K297" i="46"/>
  <c r="H191" i="46"/>
  <c r="H298" i="46"/>
  <c r="E192" i="46"/>
  <c r="E299" i="46"/>
  <c r="B193" i="46"/>
  <c r="B300" i="46"/>
  <c r="J193" i="46"/>
  <c r="J300" i="46"/>
  <c r="G194" i="46"/>
  <c r="G301" i="46"/>
  <c r="D195" i="46"/>
  <c r="D302" i="46"/>
  <c r="L195" i="46"/>
  <c r="L302" i="46"/>
  <c r="I196" i="46"/>
  <c r="I303" i="46"/>
  <c r="F197" i="46"/>
  <c r="F304" i="46"/>
  <c r="C198" i="46"/>
  <c r="C305" i="46"/>
  <c r="K198" i="46"/>
  <c r="K305" i="46"/>
  <c r="H199" i="46"/>
  <c r="H306" i="46"/>
  <c r="E200" i="46"/>
  <c r="E307" i="46"/>
  <c r="B201" i="46"/>
  <c r="B308" i="46"/>
  <c r="J201" i="46"/>
  <c r="J308" i="46"/>
  <c r="G202" i="46"/>
  <c r="G309" i="46"/>
  <c r="D203" i="46"/>
  <c r="D310" i="46"/>
  <c r="L203" i="46"/>
  <c r="L310" i="46"/>
  <c r="I204" i="46"/>
  <c r="I311" i="46"/>
  <c r="F205" i="46"/>
  <c r="F312" i="46"/>
  <c r="C206" i="46"/>
  <c r="C313" i="46"/>
  <c r="K206" i="46"/>
  <c r="K313" i="46"/>
  <c r="H207" i="46"/>
  <c r="H314" i="46"/>
  <c r="E208" i="46"/>
  <c r="E315" i="46"/>
  <c r="B209" i="46"/>
  <c r="B316" i="46"/>
  <c r="J209" i="46"/>
  <c r="J316" i="46"/>
  <c r="G210" i="46"/>
  <c r="G317" i="46"/>
  <c r="D211" i="46"/>
  <c r="D318" i="46"/>
  <c r="L211" i="46"/>
  <c r="L318" i="46"/>
  <c r="I212" i="46"/>
  <c r="I319" i="46"/>
  <c r="F213" i="46"/>
  <c r="F320" i="46"/>
  <c r="C214" i="46"/>
  <c r="C321" i="46"/>
  <c r="K214" i="46"/>
  <c r="K321" i="46"/>
  <c r="H215" i="46"/>
  <c r="H322" i="46"/>
  <c r="E216" i="46"/>
  <c r="E323" i="46"/>
  <c r="B217" i="46"/>
  <c r="B324" i="46"/>
  <c r="J217" i="46"/>
  <c r="J324" i="46"/>
  <c r="G218" i="46"/>
  <c r="G325" i="46"/>
  <c r="D219" i="46"/>
  <c r="D326" i="46"/>
  <c r="L219" i="46"/>
  <c r="L326" i="46"/>
  <c r="I220" i="46"/>
  <c r="I327" i="46"/>
  <c r="F221" i="46"/>
  <c r="F328" i="46"/>
  <c r="C222" i="46"/>
  <c r="C329" i="46"/>
  <c r="K222" i="46"/>
  <c r="K329" i="46"/>
  <c r="E117" i="47"/>
  <c r="B118" i="47"/>
  <c r="J118" i="47"/>
  <c r="G119" i="47"/>
  <c r="D227" i="47"/>
  <c r="D120" i="47"/>
  <c r="L227" i="47"/>
  <c r="L120" i="47"/>
  <c r="I228" i="47"/>
  <c r="I121" i="47"/>
  <c r="F229" i="47"/>
  <c r="F122" i="47"/>
  <c r="C230" i="47"/>
  <c r="C123" i="47"/>
  <c r="K230" i="47"/>
  <c r="K123" i="47"/>
  <c r="H231" i="47"/>
  <c r="H124" i="47"/>
  <c r="E232" i="47"/>
  <c r="E125" i="47"/>
  <c r="B233" i="47"/>
  <c r="B126" i="47"/>
  <c r="J233" i="47"/>
  <c r="J126" i="47"/>
  <c r="G234" i="47"/>
  <c r="G127" i="47"/>
  <c r="D235" i="47"/>
  <c r="D128" i="47"/>
  <c r="L235" i="47"/>
  <c r="L128" i="47"/>
  <c r="I236" i="47"/>
  <c r="I129" i="47"/>
  <c r="F237" i="47"/>
  <c r="F130" i="47"/>
  <c r="C238" i="47"/>
  <c r="C131" i="47"/>
  <c r="K238" i="47"/>
  <c r="K131" i="47"/>
  <c r="H239" i="47"/>
  <c r="H132" i="47"/>
  <c r="E240" i="47"/>
  <c r="E133" i="47"/>
  <c r="B241" i="47"/>
  <c r="B134" i="47"/>
  <c r="J241" i="47"/>
  <c r="J134" i="47"/>
  <c r="G242" i="47"/>
  <c r="G135" i="47"/>
  <c r="D243" i="47"/>
  <c r="D136" i="47"/>
  <c r="L243" i="47"/>
  <c r="L136" i="47"/>
  <c r="I244" i="47"/>
  <c r="I137" i="47"/>
  <c r="F245" i="47"/>
  <c r="F138" i="47"/>
  <c r="C246" i="47"/>
  <c r="C139" i="47"/>
  <c r="K246" i="47"/>
  <c r="K139" i="47"/>
  <c r="H247" i="47"/>
  <c r="H140" i="47"/>
  <c r="E248" i="47"/>
  <c r="E141" i="47"/>
  <c r="B249" i="47"/>
  <c r="B142" i="47"/>
  <c r="J249" i="47"/>
  <c r="J142" i="47"/>
  <c r="G250" i="47"/>
  <c r="G143" i="47"/>
  <c r="D251" i="47"/>
  <c r="D144" i="47"/>
  <c r="L251" i="47"/>
  <c r="L144" i="47"/>
  <c r="I252" i="47"/>
  <c r="I145" i="47"/>
  <c r="F253" i="47"/>
  <c r="F146" i="47"/>
  <c r="C254" i="47"/>
  <c r="C147" i="47"/>
  <c r="K254" i="47"/>
  <c r="K147" i="47"/>
  <c r="H255" i="47"/>
  <c r="H148" i="47"/>
  <c r="E256" i="47"/>
  <c r="E149" i="47"/>
  <c r="B257" i="47"/>
  <c r="B150" i="47"/>
  <c r="J257" i="47"/>
  <c r="J150" i="47"/>
  <c r="G258" i="47"/>
  <c r="G151" i="47"/>
  <c r="D259" i="47"/>
  <c r="D152" i="47"/>
  <c r="L259" i="47"/>
  <c r="L152" i="47"/>
  <c r="I260" i="47"/>
  <c r="I153" i="47"/>
  <c r="F261" i="47"/>
  <c r="F154" i="47"/>
  <c r="C262" i="47"/>
  <c r="C155" i="47"/>
  <c r="K262" i="47"/>
  <c r="K155" i="47"/>
  <c r="H263" i="47"/>
  <c r="H156" i="47"/>
  <c r="E264" i="47"/>
  <c r="E157" i="47"/>
  <c r="B265" i="47"/>
  <c r="B158" i="47"/>
  <c r="J265" i="47"/>
  <c r="J158" i="47"/>
  <c r="G266" i="47"/>
  <c r="G159" i="47"/>
  <c r="D267" i="47"/>
  <c r="D160" i="47"/>
  <c r="L267" i="47"/>
  <c r="L160" i="47"/>
  <c r="I268" i="47"/>
  <c r="I161" i="47"/>
  <c r="F269" i="47"/>
  <c r="F162" i="47"/>
  <c r="C270" i="47"/>
  <c r="C163" i="47"/>
  <c r="K270" i="47"/>
  <c r="K163" i="47"/>
  <c r="H271" i="47"/>
  <c r="H164" i="47"/>
  <c r="E272" i="47"/>
  <c r="E165" i="47"/>
  <c r="B273" i="47"/>
  <c r="B166" i="47"/>
  <c r="J273" i="47"/>
  <c r="J166" i="47"/>
  <c r="G274" i="47"/>
  <c r="G167" i="47"/>
  <c r="D275" i="47"/>
  <c r="D168" i="47"/>
  <c r="L275" i="47"/>
  <c r="L168" i="47"/>
  <c r="I276" i="47"/>
  <c r="I169" i="47"/>
  <c r="F277" i="47"/>
  <c r="F170" i="47"/>
  <c r="C278" i="47"/>
  <c r="C171" i="47"/>
  <c r="K278" i="47"/>
  <c r="K171" i="47"/>
  <c r="H279" i="47"/>
  <c r="H172" i="47"/>
  <c r="E280" i="47"/>
  <c r="E173" i="47"/>
  <c r="B281" i="47"/>
  <c r="B174" i="47"/>
  <c r="J281" i="47"/>
  <c r="J174" i="47"/>
  <c r="G282" i="47"/>
  <c r="G175" i="47"/>
  <c r="D283" i="47"/>
  <c r="D176" i="47"/>
  <c r="L283" i="47"/>
  <c r="L176" i="47"/>
  <c r="I284" i="47"/>
  <c r="I177" i="47"/>
  <c r="F285" i="47"/>
  <c r="F178" i="47"/>
  <c r="C286" i="47"/>
  <c r="C179" i="47"/>
  <c r="K286" i="47"/>
  <c r="K179" i="47"/>
  <c r="H287" i="47"/>
  <c r="H180" i="47"/>
  <c r="E288" i="47"/>
  <c r="E181" i="47"/>
  <c r="B289" i="47"/>
  <c r="B182" i="47"/>
  <c r="J289" i="47"/>
  <c r="J182" i="47"/>
  <c r="G290" i="47"/>
  <c r="G183" i="47"/>
  <c r="D291" i="47"/>
  <c r="D184" i="47"/>
  <c r="L291" i="47"/>
  <c r="L184" i="47"/>
  <c r="I292" i="47"/>
  <c r="I185" i="47"/>
  <c r="F293" i="47"/>
  <c r="F186" i="47"/>
  <c r="C294" i="47"/>
  <c r="C187" i="47"/>
  <c r="K294" i="47"/>
  <c r="K187" i="47"/>
  <c r="H295" i="47"/>
  <c r="H188" i="47"/>
  <c r="E296" i="47"/>
  <c r="E189" i="47"/>
  <c r="B297" i="47"/>
  <c r="B190" i="47"/>
  <c r="J297" i="47"/>
  <c r="J190" i="47"/>
  <c r="G298" i="47"/>
  <c r="G191" i="47"/>
  <c r="D299" i="47"/>
  <c r="D192" i="47"/>
  <c r="L299" i="47"/>
  <c r="L192" i="47"/>
  <c r="I300" i="47"/>
  <c r="I193" i="47"/>
  <c r="F301" i="47"/>
  <c r="F194" i="47"/>
  <c r="C302" i="47"/>
  <c r="C195" i="47"/>
  <c r="K302" i="47"/>
  <c r="K195" i="47"/>
  <c r="H303" i="47"/>
  <c r="H196" i="47"/>
  <c r="E304" i="47"/>
  <c r="E197" i="47"/>
  <c r="B305" i="47"/>
  <c r="B198" i="47"/>
  <c r="J305" i="47"/>
  <c r="J198" i="47"/>
  <c r="G306" i="47"/>
  <c r="G199" i="47"/>
  <c r="D307" i="47"/>
  <c r="D200" i="47"/>
  <c r="L307" i="47"/>
  <c r="L200" i="47"/>
  <c r="I308" i="47"/>
  <c r="I201" i="47"/>
  <c r="F309" i="47"/>
  <c r="F202" i="47"/>
  <c r="C310" i="47"/>
  <c r="C203" i="47"/>
  <c r="K310" i="47"/>
  <c r="K203" i="47"/>
  <c r="H311" i="47"/>
  <c r="H204" i="47"/>
  <c r="E312" i="47"/>
  <c r="E205" i="47"/>
  <c r="B313" i="47"/>
  <c r="B206" i="47"/>
  <c r="J313" i="47"/>
  <c r="J206" i="47"/>
  <c r="G314" i="47"/>
  <c r="G207" i="47"/>
  <c r="D315" i="47"/>
  <c r="D208" i="47"/>
  <c r="L315" i="47"/>
  <c r="L208" i="47"/>
  <c r="I316" i="47"/>
  <c r="I209" i="47"/>
  <c r="F317" i="47"/>
  <c r="F210" i="47"/>
  <c r="C318" i="47"/>
  <c r="C211" i="47"/>
  <c r="K318" i="47"/>
  <c r="K211" i="47"/>
  <c r="H319" i="47"/>
  <c r="H212" i="47"/>
  <c r="E320" i="47"/>
  <c r="E213" i="47"/>
  <c r="B321" i="47"/>
  <c r="B214" i="47"/>
  <c r="J321" i="47"/>
  <c r="J214" i="47"/>
  <c r="G322" i="47"/>
  <c r="G215" i="47"/>
  <c r="D323" i="47"/>
  <c r="D216" i="47"/>
  <c r="L323" i="47"/>
  <c r="L216" i="47"/>
  <c r="I324" i="47"/>
  <c r="I217" i="47"/>
  <c r="F325" i="47"/>
  <c r="F218" i="47"/>
  <c r="C326" i="47"/>
  <c r="C219" i="47"/>
  <c r="K326" i="47"/>
  <c r="K219" i="47"/>
  <c r="H327" i="47"/>
  <c r="H220" i="47"/>
  <c r="E328" i="47"/>
  <c r="E221" i="47"/>
  <c r="B329" i="47"/>
  <c r="B222" i="47"/>
  <c r="J329" i="47"/>
  <c r="J222" i="47"/>
  <c r="D117" i="48"/>
  <c r="L117" i="48"/>
  <c r="I118" i="48"/>
  <c r="F119" i="48"/>
  <c r="C227" i="48"/>
  <c r="C120" i="48"/>
  <c r="K227" i="48"/>
  <c r="K120" i="48"/>
  <c r="H121" i="48"/>
  <c r="H228" i="48"/>
  <c r="E229" i="48"/>
  <c r="E122" i="48"/>
  <c r="B230" i="48"/>
  <c r="B123" i="48"/>
  <c r="J230" i="48"/>
  <c r="J123" i="48"/>
  <c r="G124" i="48"/>
  <c r="G231" i="48"/>
  <c r="D125" i="48"/>
  <c r="D232" i="48"/>
  <c r="L232" i="48"/>
  <c r="L125" i="48"/>
  <c r="I233" i="48"/>
  <c r="I126" i="48"/>
  <c r="F127" i="48"/>
  <c r="F234" i="48"/>
  <c r="C235" i="48"/>
  <c r="C128" i="48"/>
  <c r="K235" i="48"/>
  <c r="K128" i="48"/>
  <c r="H236" i="48"/>
  <c r="H129" i="48"/>
  <c r="E130" i="48"/>
  <c r="E237" i="48"/>
  <c r="B131" i="48"/>
  <c r="B238" i="48"/>
  <c r="J238" i="48"/>
  <c r="J131" i="48"/>
  <c r="G239" i="48"/>
  <c r="G132" i="48"/>
  <c r="D133" i="48"/>
  <c r="D240" i="48"/>
  <c r="L240" i="48"/>
  <c r="L133" i="48"/>
  <c r="I241" i="48"/>
  <c r="I134" i="48"/>
  <c r="F242" i="48"/>
  <c r="F135" i="48"/>
  <c r="C136" i="48"/>
  <c r="C243" i="48"/>
  <c r="K136" i="48"/>
  <c r="K243" i="48"/>
  <c r="H244" i="48"/>
  <c r="H137" i="48"/>
  <c r="E245" i="48"/>
  <c r="E138" i="48"/>
  <c r="B139" i="48"/>
  <c r="B246" i="48"/>
  <c r="J246" i="48"/>
  <c r="J139" i="48"/>
  <c r="G247" i="48"/>
  <c r="G140" i="48"/>
  <c r="D248" i="48"/>
  <c r="D141" i="48"/>
  <c r="L141" i="48"/>
  <c r="L248" i="48"/>
  <c r="I142" i="48"/>
  <c r="I249" i="48"/>
  <c r="F250" i="48"/>
  <c r="F143" i="48"/>
  <c r="C251" i="48"/>
  <c r="C144" i="48"/>
  <c r="K144" i="48"/>
  <c r="K251" i="48"/>
  <c r="H145" i="48"/>
  <c r="H252" i="48"/>
  <c r="E253" i="48"/>
  <c r="E146" i="48"/>
  <c r="B254" i="48"/>
  <c r="B147" i="48"/>
  <c r="J147" i="48"/>
  <c r="J254" i="48"/>
  <c r="G148" i="48"/>
  <c r="G255" i="48"/>
  <c r="D256" i="48"/>
  <c r="D149" i="48"/>
  <c r="L256" i="48"/>
  <c r="L149" i="48"/>
  <c r="I150" i="48"/>
  <c r="I257" i="48"/>
  <c r="F151" i="48"/>
  <c r="F258" i="48"/>
  <c r="C259" i="48"/>
  <c r="C152" i="48"/>
  <c r="K259" i="48"/>
  <c r="K152" i="48"/>
  <c r="H153" i="48"/>
  <c r="H260" i="48"/>
  <c r="E154" i="48"/>
  <c r="E261" i="48"/>
  <c r="B262" i="48"/>
  <c r="B155" i="48"/>
  <c r="J262" i="48"/>
  <c r="J155" i="48"/>
  <c r="G156" i="48"/>
  <c r="G263" i="48"/>
  <c r="D157" i="48"/>
  <c r="D264" i="48"/>
  <c r="L264" i="48"/>
  <c r="L157" i="48"/>
  <c r="I265" i="48"/>
  <c r="I158" i="48"/>
  <c r="F159" i="48"/>
  <c r="F266" i="48"/>
  <c r="C160" i="48"/>
  <c r="C267" i="48"/>
  <c r="K267" i="48"/>
  <c r="K160" i="48"/>
  <c r="H268" i="48"/>
  <c r="H161" i="48"/>
  <c r="E162" i="48"/>
  <c r="E269" i="48"/>
  <c r="B163" i="48"/>
  <c r="B270" i="48"/>
  <c r="J270" i="48"/>
  <c r="J163" i="48"/>
  <c r="G271" i="48"/>
  <c r="G164" i="48"/>
  <c r="D165" i="48"/>
  <c r="D272" i="48"/>
  <c r="L165" i="48"/>
  <c r="L272" i="48"/>
  <c r="I273" i="48"/>
  <c r="I166" i="48"/>
  <c r="F274" i="48"/>
  <c r="F167" i="48"/>
  <c r="C168" i="48"/>
  <c r="C275" i="48"/>
  <c r="K168" i="48"/>
  <c r="K275" i="48"/>
  <c r="H276" i="48"/>
  <c r="H169" i="48"/>
  <c r="E277" i="48"/>
  <c r="E170" i="48"/>
  <c r="B171" i="48"/>
  <c r="B278" i="48"/>
  <c r="J171" i="48"/>
  <c r="J278" i="48"/>
  <c r="G279" i="48"/>
  <c r="G172" i="48"/>
  <c r="D280" i="48"/>
  <c r="D173" i="48"/>
  <c r="L173" i="48"/>
  <c r="L280" i="48"/>
  <c r="I174" i="48"/>
  <c r="I281" i="48"/>
  <c r="F282" i="48"/>
  <c r="F175" i="48"/>
  <c r="C283" i="48"/>
  <c r="C176" i="48"/>
  <c r="K176" i="48"/>
  <c r="K283" i="48"/>
  <c r="H177" i="48"/>
  <c r="H284" i="48"/>
  <c r="E285" i="48"/>
  <c r="E178" i="48"/>
  <c r="B286" i="48"/>
  <c r="B179" i="48"/>
  <c r="J179" i="48"/>
  <c r="J286" i="48"/>
  <c r="G180" i="48"/>
  <c r="G287" i="48"/>
  <c r="D288" i="48"/>
  <c r="D181" i="48"/>
  <c r="L288" i="48"/>
  <c r="L181" i="48"/>
  <c r="I182" i="48"/>
  <c r="I289" i="48"/>
  <c r="F183" i="48"/>
  <c r="F290" i="48"/>
  <c r="C291" i="48"/>
  <c r="C184" i="48"/>
  <c r="K291" i="48"/>
  <c r="K184" i="48"/>
  <c r="H185" i="48"/>
  <c r="H292" i="48"/>
  <c r="E186" i="48"/>
  <c r="E293" i="48"/>
  <c r="B294" i="48"/>
  <c r="B187" i="48"/>
  <c r="J294" i="48"/>
  <c r="J187" i="48"/>
  <c r="G188" i="48"/>
  <c r="G295" i="48"/>
  <c r="D189" i="48"/>
  <c r="D296" i="48"/>
  <c r="L296" i="48"/>
  <c r="L189" i="48"/>
  <c r="I297" i="48"/>
  <c r="I190" i="48"/>
  <c r="F191" i="48"/>
  <c r="F298" i="48"/>
  <c r="C192" i="48"/>
  <c r="C299" i="48"/>
  <c r="K299" i="48"/>
  <c r="K192" i="48"/>
  <c r="H300" i="48"/>
  <c r="H193" i="48"/>
  <c r="E194" i="48"/>
  <c r="E301" i="48"/>
  <c r="B195" i="48"/>
  <c r="B302" i="48"/>
  <c r="J302" i="48"/>
  <c r="J195" i="48"/>
  <c r="G303" i="48"/>
  <c r="G196" i="48"/>
  <c r="D197" i="48"/>
  <c r="D304" i="48"/>
  <c r="L197" i="48"/>
  <c r="L304" i="48"/>
  <c r="I305" i="48"/>
  <c r="I198" i="48"/>
  <c r="F306" i="48"/>
  <c r="F199" i="48"/>
  <c r="C200" i="48"/>
  <c r="C307" i="48"/>
  <c r="K200" i="48"/>
  <c r="K307" i="48"/>
  <c r="H308" i="48"/>
  <c r="H201" i="48"/>
  <c r="E309" i="48"/>
  <c r="E202" i="48"/>
  <c r="B203" i="48"/>
  <c r="B310" i="48"/>
  <c r="J203" i="48"/>
  <c r="J310" i="48"/>
  <c r="G311" i="48"/>
  <c r="G204" i="48"/>
  <c r="D312" i="48"/>
  <c r="D205" i="48"/>
  <c r="L205" i="48"/>
  <c r="L312" i="48"/>
  <c r="I206" i="48"/>
  <c r="I313" i="48"/>
  <c r="F314" i="48"/>
  <c r="F207" i="48"/>
  <c r="C315" i="48"/>
  <c r="C208" i="48"/>
  <c r="K208" i="48"/>
  <c r="K315" i="48"/>
  <c r="H209" i="48"/>
  <c r="H316" i="48"/>
  <c r="E317" i="48"/>
  <c r="E210" i="48"/>
  <c r="B318" i="48"/>
  <c r="B211" i="48"/>
  <c r="J211" i="48"/>
  <c r="J318" i="48"/>
  <c r="G319" i="48"/>
  <c r="G212" i="48"/>
  <c r="D320" i="48"/>
  <c r="D213" i="48"/>
  <c r="L320" i="48"/>
  <c r="L213" i="48"/>
  <c r="I321" i="48"/>
  <c r="I214" i="48"/>
  <c r="F322" i="48"/>
  <c r="F215" i="48"/>
  <c r="C323" i="48"/>
  <c r="C216" i="48"/>
  <c r="K323" i="48"/>
  <c r="K216" i="48"/>
  <c r="H324" i="48"/>
  <c r="H217" i="48"/>
  <c r="E325" i="48"/>
  <c r="E218" i="48"/>
  <c r="B326" i="48"/>
  <c r="B219" i="48"/>
  <c r="J326" i="48"/>
  <c r="J219" i="48"/>
  <c r="G327" i="48"/>
  <c r="G220" i="48"/>
  <c r="D328" i="48"/>
  <c r="D221" i="48"/>
  <c r="L328" i="48"/>
  <c r="L221" i="48"/>
  <c r="I329" i="48"/>
  <c r="I222" i="48"/>
  <c r="C117" i="59"/>
  <c r="K117" i="59"/>
  <c r="H118" i="59"/>
  <c r="E119" i="59"/>
  <c r="B227" i="59"/>
  <c r="B120" i="59"/>
  <c r="J227" i="59"/>
  <c r="J120" i="59"/>
  <c r="G228" i="59"/>
  <c r="G121" i="59"/>
  <c r="D229" i="59"/>
  <c r="D122" i="59"/>
  <c r="L229" i="59"/>
  <c r="L122" i="59"/>
  <c r="I230" i="59"/>
  <c r="I123" i="59"/>
  <c r="F231" i="59"/>
  <c r="F124" i="59"/>
  <c r="C232" i="59"/>
  <c r="C125" i="59"/>
  <c r="K232" i="59"/>
  <c r="K125" i="59"/>
  <c r="H233" i="59"/>
  <c r="H126" i="59"/>
  <c r="E234" i="59"/>
  <c r="E127" i="59"/>
  <c r="B235" i="59"/>
  <c r="B128" i="59"/>
  <c r="J235" i="59"/>
  <c r="J128" i="59"/>
  <c r="G236" i="59"/>
  <c r="G129" i="59"/>
  <c r="D237" i="59"/>
  <c r="D130" i="59"/>
  <c r="L237" i="59"/>
  <c r="L130" i="59"/>
  <c r="I238" i="59"/>
  <c r="I131" i="59"/>
  <c r="F239" i="59"/>
  <c r="F132" i="59"/>
  <c r="C240" i="59"/>
  <c r="C133" i="59"/>
  <c r="K240" i="59"/>
  <c r="K133" i="59"/>
  <c r="H241" i="59"/>
  <c r="H134" i="59"/>
  <c r="E242" i="59"/>
  <c r="E135" i="59"/>
  <c r="B243" i="59"/>
  <c r="B136" i="59"/>
  <c r="J243" i="59"/>
  <c r="J136" i="59"/>
  <c r="G244" i="59"/>
  <c r="G137" i="59"/>
  <c r="D245" i="59"/>
  <c r="D138" i="59"/>
  <c r="L245" i="59"/>
  <c r="L138" i="59"/>
  <c r="I246" i="59"/>
  <c r="I139" i="59"/>
  <c r="F247" i="59"/>
  <c r="F140" i="59"/>
  <c r="C248" i="59"/>
  <c r="C141" i="59"/>
  <c r="K248" i="59"/>
  <c r="K141" i="59"/>
  <c r="H249" i="59"/>
  <c r="H142" i="59"/>
  <c r="E250" i="59"/>
  <c r="E143" i="59"/>
  <c r="B251" i="59"/>
  <c r="B144" i="59"/>
  <c r="J251" i="59"/>
  <c r="J144" i="59"/>
  <c r="G252" i="59"/>
  <c r="G145" i="59"/>
  <c r="D253" i="59"/>
  <c r="D146" i="59"/>
  <c r="L253" i="59"/>
  <c r="L146" i="59"/>
  <c r="I254" i="59"/>
  <c r="I147" i="59"/>
  <c r="F255" i="59"/>
  <c r="F148" i="59"/>
  <c r="C256" i="59"/>
  <c r="C149" i="59"/>
  <c r="K256" i="59"/>
  <c r="K149" i="59"/>
  <c r="H257" i="59"/>
  <c r="H150" i="59"/>
  <c r="E258" i="59"/>
  <c r="E151" i="59"/>
  <c r="B259" i="59"/>
  <c r="B152" i="59"/>
  <c r="J259" i="59"/>
  <c r="J152" i="59"/>
  <c r="G260" i="59"/>
  <c r="G153" i="59"/>
  <c r="D261" i="59"/>
  <c r="D154" i="59"/>
  <c r="L261" i="59"/>
  <c r="L154" i="59"/>
  <c r="I262" i="59"/>
  <c r="I155" i="59"/>
  <c r="F263" i="59"/>
  <c r="F156" i="59"/>
  <c r="C264" i="59"/>
  <c r="C157" i="59"/>
  <c r="K264" i="59"/>
  <c r="K157" i="59"/>
  <c r="H265" i="59"/>
  <c r="H158" i="59"/>
  <c r="E266" i="59"/>
  <c r="E159" i="59"/>
  <c r="B267" i="59"/>
  <c r="B160" i="59"/>
  <c r="J267" i="59"/>
  <c r="J160" i="59"/>
  <c r="G268" i="59"/>
  <c r="G161" i="59"/>
  <c r="D269" i="59"/>
  <c r="D162" i="59"/>
  <c r="L269" i="59"/>
  <c r="L162" i="59"/>
  <c r="I270" i="59"/>
  <c r="I163" i="59"/>
  <c r="F271" i="59"/>
  <c r="F164" i="59"/>
  <c r="C272" i="59"/>
  <c r="C165" i="59"/>
  <c r="K272" i="59"/>
  <c r="K165" i="59"/>
  <c r="H273" i="59"/>
  <c r="H166" i="59"/>
  <c r="E274" i="59"/>
  <c r="E167" i="59"/>
  <c r="B275" i="59"/>
  <c r="B168" i="59"/>
  <c r="J275" i="59"/>
  <c r="J168" i="59"/>
  <c r="G276" i="59"/>
  <c r="G169" i="59"/>
  <c r="D277" i="59"/>
  <c r="D170" i="59"/>
  <c r="L277" i="59"/>
  <c r="L170" i="59"/>
  <c r="I278" i="59"/>
  <c r="I171" i="59"/>
  <c r="F279" i="59"/>
  <c r="F172" i="59"/>
  <c r="C280" i="59"/>
  <c r="C173" i="59"/>
  <c r="K280" i="59"/>
  <c r="K173" i="59"/>
  <c r="H281" i="59"/>
  <c r="H174" i="59"/>
  <c r="E282" i="59"/>
  <c r="E175" i="59"/>
  <c r="B283" i="59"/>
  <c r="B176" i="59"/>
  <c r="J283" i="59"/>
  <c r="J176" i="59"/>
  <c r="G284" i="59"/>
  <c r="G177" i="59"/>
  <c r="D285" i="59"/>
  <c r="D178" i="59"/>
  <c r="L285" i="59"/>
  <c r="L178" i="59"/>
  <c r="I286" i="59"/>
  <c r="I179" i="59"/>
  <c r="F287" i="59"/>
  <c r="F180" i="59"/>
  <c r="C288" i="59"/>
  <c r="C181" i="59"/>
  <c r="K288" i="59"/>
  <c r="K181" i="59"/>
  <c r="H289" i="59"/>
  <c r="H182" i="59"/>
  <c r="E290" i="59"/>
  <c r="E183" i="59"/>
  <c r="B291" i="59"/>
  <c r="B184" i="59"/>
  <c r="J291" i="59"/>
  <c r="J184" i="59"/>
  <c r="G292" i="59"/>
  <c r="G185" i="59"/>
  <c r="D293" i="59"/>
  <c r="D186" i="59"/>
  <c r="L293" i="59"/>
  <c r="L186" i="59"/>
  <c r="I294" i="59"/>
  <c r="I187" i="59"/>
  <c r="F295" i="59"/>
  <c r="F188" i="59"/>
  <c r="C189" i="59"/>
  <c r="C296" i="59"/>
  <c r="K296" i="59"/>
  <c r="K189" i="59"/>
  <c r="H297" i="59"/>
  <c r="H190" i="59"/>
  <c r="E191" i="59"/>
  <c r="E298" i="59"/>
  <c r="B299" i="59"/>
  <c r="B192" i="59"/>
  <c r="J299" i="59"/>
  <c r="J192" i="59"/>
  <c r="G193" i="59"/>
  <c r="G300" i="59"/>
  <c r="D301" i="59"/>
  <c r="D194" i="59"/>
  <c r="L194" i="59"/>
  <c r="L301" i="59"/>
  <c r="I302" i="59"/>
  <c r="I195" i="59"/>
  <c r="F303" i="59"/>
  <c r="F196" i="59"/>
  <c r="C197" i="59"/>
  <c r="C304" i="59"/>
  <c r="K304" i="59"/>
  <c r="K197" i="59"/>
  <c r="H305" i="59"/>
  <c r="H198" i="59"/>
  <c r="E199" i="59"/>
  <c r="E306" i="59"/>
  <c r="B307" i="59"/>
  <c r="B200" i="59"/>
  <c r="J200" i="59"/>
  <c r="J307" i="59"/>
  <c r="G201" i="59"/>
  <c r="G308" i="59"/>
  <c r="D202" i="59"/>
  <c r="D309" i="59"/>
  <c r="L202" i="59"/>
  <c r="L309" i="59"/>
  <c r="I203" i="59"/>
  <c r="I310" i="59"/>
  <c r="F204" i="59"/>
  <c r="F311" i="59"/>
  <c r="C205" i="59"/>
  <c r="C312" i="59"/>
  <c r="K205" i="59"/>
  <c r="K312" i="59"/>
  <c r="H206" i="59"/>
  <c r="H313" i="59"/>
  <c r="E207" i="59"/>
  <c r="E314" i="59"/>
  <c r="B208" i="59"/>
  <c r="B315" i="59"/>
  <c r="J208" i="59"/>
  <c r="J315" i="59"/>
  <c r="G209" i="59"/>
  <c r="G316" i="59"/>
  <c r="D210" i="59"/>
  <c r="D317" i="59"/>
  <c r="L210" i="59"/>
  <c r="L317" i="59"/>
  <c r="I211" i="59"/>
  <c r="I318" i="59"/>
  <c r="F212" i="59"/>
  <c r="F319" i="59"/>
  <c r="C213" i="59"/>
  <c r="C320" i="59"/>
  <c r="K213" i="59"/>
  <c r="K320" i="59"/>
  <c r="H214" i="59"/>
  <c r="H321" i="59"/>
  <c r="E215" i="59"/>
  <c r="E322" i="59"/>
  <c r="B216" i="59"/>
  <c r="B323" i="59"/>
  <c r="B327" i="59"/>
  <c r="J216" i="59"/>
  <c r="J323" i="59"/>
  <c r="J327" i="59"/>
  <c r="G217" i="59"/>
  <c r="G324" i="59"/>
  <c r="G328" i="59"/>
  <c r="D218" i="59"/>
  <c r="D325" i="59"/>
  <c r="D329" i="59"/>
  <c r="L218" i="59"/>
  <c r="L325" i="59"/>
  <c r="L329" i="59"/>
  <c r="I219" i="59"/>
  <c r="I326" i="59"/>
  <c r="I220" i="59"/>
  <c r="C117" i="49"/>
  <c r="K117" i="49"/>
  <c r="H118" i="49"/>
  <c r="E119" i="49"/>
  <c r="B120" i="49"/>
  <c r="B227" i="49"/>
  <c r="J120" i="49"/>
  <c r="J227" i="49"/>
  <c r="G121" i="49"/>
  <c r="G228" i="49"/>
  <c r="D122" i="49"/>
  <c r="D229" i="49"/>
  <c r="L122" i="49"/>
  <c r="L229" i="49"/>
  <c r="I123" i="49"/>
  <c r="I230" i="49"/>
  <c r="F124" i="49"/>
  <c r="F231" i="49"/>
  <c r="C125" i="49"/>
  <c r="C232" i="49"/>
  <c r="K125" i="49"/>
  <c r="K232" i="49"/>
  <c r="H126" i="49"/>
  <c r="H233" i="49"/>
  <c r="E127" i="49"/>
  <c r="E234" i="49"/>
  <c r="B128" i="49"/>
  <c r="B235" i="49"/>
  <c r="J128" i="49"/>
  <c r="J235" i="49"/>
  <c r="G129" i="49"/>
  <c r="G236" i="49"/>
  <c r="D130" i="49"/>
  <c r="D237" i="49"/>
  <c r="L130" i="49"/>
  <c r="L237" i="49"/>
  <c r="I131" i="49"/>
  <c r="I238" i="49"/>
  <c r="F132" i="49"/>
  <c r="F239" i="49"/>
  <c r="C133" i="49"/>
  <c r="C240" i="49"/>
  <c r="K133" i="49"/>
  <c r="K240" i="49"/>
  <c r="H134" i="49"/>
  <c r="H241" i="49"/>
  <c r="E135" i="49"/>
  <c r="E242" i="49"/>
  <c r="B136" i="49"/>
  <c r="B243" i="49"/>
  <c r="J136" i="49"/>
  <c r="J243" i="49"/>
  <c r="G137" i="49"/>
  <c r="G244" i="49"/>
  <c r="D138" i="49"/>
  <c r="D245" i="49"/>
  <c r="L138" i="49"/>
  <c r="L245" i="49"/>
  <c r="I139" i="49"/>
  <c r="I246" i="49"/>
  <c r="F140" i="49"/>
  <c r="F247" i="49"/>
  <c r="C141" i="49"/>
  <c r="C248" i="49"/>
  <c r="K141" i="49"/>
  <c r="K248" i="49"/>
  <c r="H142" i="49"/>
  <c r="H249" i="49"/>
  <c r="E143" i="49"/>
  <c r="E250" i="49"/>
  <c r="B144" i="49"/>
  <c r="B251" i="49"/>
  <c r="J144" i="49"/>
  <c r="J251" i="49"/>
  <c r="G145" i="49"/>
  <c r="G252" i="49"/>
  <c r="D146" i="49"/>
  <c r="D253" i="49"/>
  <c r="L146" i="49"/>
  <c r="L253" i="49"/>
  <c r="I147" i="49"/>
  <c r="I254" i="49"/>
  <c r="F148" i="49"/>
  <c r="F255" i="49"/>
  <c r="C149" i="49"/>
  <c r="C256" i="49"/>
  <c r="K149" i="49"/>
  <c r="K256" i="49"/>
  <c r="H150" i="49"/>
  <c r="H257" i="49"/>
  <c r="E151" i="49"/>
  <c r="E258" i="49"/>
  <c r="B152" i="49"/>
  <c r="B259" i="49"/>
  <c r="J152" i="49"/>
  <c r="J259" i="49"/>
  <c r="G153" i="49"/>
  <c r="G260" i="49"/>
  <c r="D154" i="49"/>
  <c r="D261" i="49"/>
  <c r="L154" i="49"/>
  <c r="L261" i="49"/>
  <c r="I155" i="49"/>
  <c r="I262" i="49"/>
  <c r="F156" i="49"/>
  <c r="F263" i="49"/>
  <c r="C157" i="49"/>
  <c r="C264" i="49"/>
  <c r="K157" i="49"/>
  <c r="K264" i="49"/>
  <c r="H158" i="49"/>
  <c r="H265" i="49"/>
  <c r="E159" i="49"/>
  <c r="E266" i="49"/>
  <c r="B160" i="49"/>
  <c r="B267" i="49"/>
  <c r="J160" i="49"/>
  <c r="J267" i="49"/>
  <c r="G161" i="49"/>
  <c r="G268" i="49"/>
  <c r="D162" i="49"/>
  <c r="D269" i="49"/>
  <c r="L162" i="49"/>
  <c r="L269" i="49"/>
  <c r="I163" i="49"/>
  <c r="I270" i="49"/>
  <c r="F164" i="49"/>
  <c r="F271" i="49"/>
  <c r="C165" i="49"/>
  <c r="C272" i="49"/>
  <c r="K165" i="49"/>
  <c r="K272" i="49"/>
  <c r="H166" i="49"/>
  <c r="H273" i="49"/>
  <c r="E167" i="49"/>
  <c r="E274" i="49"/>
  <c r="B168" i="49"/>
  <c r="B275" i="49"/>
  <c r="J168" i="49"/>
  <c r="J275" i="49"/>
  <c r="G169" i="49"/>
  <c r="G276" i="49"/>
  <c r="D170" i="49"/>
  <c r="D277" i="49"/>
  <c r="L170" i="49"/>
  <c r="L277" i="49"/>
  <c r="I171" i="49"/>
  <c r="I278" i="49"/>
  <c r="F172" i="49"/>
  <c r="F279" i="49"/>
  <c r="C173" i="49"/>
  <c r="C280" i="49"/>
  <c r="K173" i="49"/>
  <c r="K280" i="49"/>
  <c r="H174" i="49"/>
  <c r="H281" i="49"/>
  <c r="E175" i="49"/>
  <c r="E282" i="49"/>
  <c r="B176" i="49"/>
  <c r="B283" i="49"/>
  <c r="J176" i="49"/>
  <c r="J283" i="49"/>
  <c r="G177" i="49"/>
  <c r="G284" i="49"/>
  <c r="D178" i="49"/>
  <c r="D285" i="49"/>
  <c r="L285" i="49"/>
  <c r="L178" i="49"/>
  <c r="I179" i="49"/>
  <c r="I286" i="49"/>
  <c r="F180" i="49"/>
  <c r="F287" i="49"/>
  <c r="C181" i="49"/>
  <c r="C288" i="49"/>
  <c r="K181" i="49"/>
  <c r="K288" i="49"/>
  <c r="H182" i="49"/>
  <c r="H289" i="49"/>
  <c r="E183" i="49"/>
  <c r="E290" i="49"/>
  <c r="B184" i="49"/>
  <c r="B291" i="49"/>
  <c r="J291" i="49"/>
  <c r="J184" i="49"/>
  <c r="G185" i="49"/>
  <c r="G292" i="49"/>
  <c r="D186" i="49"/>
  <c r="D293" i="49"/>
  <c r="L186" i="49"/>
  <c r="L293" i="49"/>
  <c r="I187" i="49"/>
  <c r="I294" i="49"/>
  <c r="F188" i="49"/>
  <c r="F295" i="49"/>
  <c r="C189" i="49"/>
  <c r="C296" i="49"/>
  <c r="K189" i="49"/>
  <c r="K296" i="49"/>
  <c r="H297" i="49"/>
  <c r="H190" i="49"/>
  <c r="E191" i="49"/>
  <c r="E298" i="49"/>
  <c r="B192" i="49"/>
  <c r="B299" i="49"/>
  <c r="J192" i="49"/>
  <c r="J299" i="49"/>
  <c r="G193" i="49"/>
  <c r="G300" i="49"/>
  <c r="D194" i="49"/>
  <c r="D301" i="49"/>
  <c r="L194" i="49"/>
  <c r="L301" i="49"/>
  <c r="I195" i="49"/>
  <c r="I302" i="49"/>
  <c r="F303" i="49"/>
  <c r="F196" i="49"/>
  <c r="C197" i="49"/>
  <c r="C304" i="49"/>
  <c r="K197" i="49"/>
  <c r="K304" i="49"/>
  <c r="H305" i="49"/>
  <c r="H198" i="49"/>
  <c r="E199" i="49"/>
  <c r="E306" i="49"/>
  <c r="B200" i="49"/>
  <c r="B307" i="49"/>
  <c r="J200" i="49"/>
  <c r="J307" i="49"/>
  <c r="G308" i="49"/>
  <c r="G201" i="49"/>
  <c r="D202" i="49"/>
  <c r="D309" i="49"/>
  <c r="L202" i="49"/>
  <c r="L309" i="49"/>
  <c r="I203" i="49"/>
  <c r="I310" i="49"/>
  <c r="F311" i="49"/>
  <c r="F204" i="49"/>
  <c r="C205" i="49"/>
  <c r="C312" i="49"/>
  <c r="K205" i="49"/>
  <c r="K312" i="49"/>
  <c r="H206" i="49"/>
  <c r="H313" i="49"/>
  <c r="E314" i="49"/>
  <c r="E207" i="49"/>
  <c r="B208" i="49"/>
  <c r="B315" i="49"/>
  <c r="J208" i="49"/>
  <c r="J315" i="49"/>
  <c r="G209" i="49"/>
  <c r="G316" i="49"/>
  <c r="D317" i="49"/>
  <c r="D210" i="49"/>
  <c r="L210" i="49"/>
  <c r="L317" i="49"/>
  <c r="I211" i="49"/>
  <c r="I318" i="49"/>
  <c r="F212" i="49"/>
  <c r="F319" i="49"/>
  <c r="C320" i="49"/>
  <c r="C213" i="49"/>
  <c r="K213" i="49"/>
  <c r="K320" i="49"/>
  <c r="H214" i="49"/>
  <c r="H321" i="49"/>
  <c r="E215" i="49"/>
  <c r="E322" i="49"/>
  <c r="B323" i="49"/>
  <c r="B216" i="49"/>
  <c r="J216" i="49"/>
  <c r="J323" i="49"/>
  <c r="G217" i="49"/>
  <c r="G324" i="49"/>
  <c r="D218" i="49"/>
  <c r="D325" i="49"/>
  <c r="L325" i="49"/>
  <c r="L218" i="49"/>
  <c r="I219" i="49"/>
  <c r="I326" i="49"/>
  <c r="F220" i="49"/>
  <c r="F327" i="49"/>
  <c r="C221" i="49"/>
  <c r="C328" i="49"/>
  <c r="K328" i="49"/>
  <c r="K221" i="49"/>
  <c r="H222" i="49"/>
  <c r="H329" i="49"/>
  <c r="D119" i="60"/>
  <c r="I227" i="60"/>
  <c r="I120" i="60"/>
  <c r="F228" i="60"/>
  <c r="F121" i="60"/>
  <c r="C229" i="60"/>
  <c r="C122" i="60"/>
  <c r="K229" i="60"/>
  <c r="K122" i="60"/>
  <c r="H230" i="60"/>
  <c r="H123" i="60"/>
  <c r="E231" i="60"/>
  <c r="E124" i="60"/>
  <c r="B232" i="60"/>
  <c r="B125" i="60"/>
  <c r="J232" i="60"/>
  <c r="J125" i="60"/>
  <c r="G233" i="60"/>
  <c r="G126" i="60"/>
  <c r="D234" i="60"/>
  <c r="D127" i="60"/>
  <c r="L234" i="60"/>
  <c r="L127" i="60"/>
  <c r="I235" i="60"/>
  <c r="I128" i="60"/>
  <c r="F236" i="60"/>
  <c r="F129" i="60"/>
  <c r="C237" i="60"/>
  <c r="C130" i="60"/>
  <c r="K237" i="60"/>
  <c r="K130" i="60"/>
  <c r="H238" i="60"/>
  <c r="H131" i="60"/>
  <c r="E239" i="60"/>
  <c r="E132" i="60"/>
  <c r="B240" i="60"/>
  <c r="B133" i="60"/>
  <c r="J240" i="60"/>
  <c r="J133" i="60"/>
  <c r="G241" i="60"/>
  <c r="G134" i="60"/>
  <c r="D242" i="60"/>
  <c r="D135" i="60"/>
  <c r="L242" i="60"/>
  <c r="L135" i="60"/>
  <c r="I243" i="60"/>
  <c r="I136" i="60"/>
  <c r="F244" i="60"/>
  <c r="F137" i="60"/>
  <c r="C245" i="60"/>
  <c r="C138" i="60"/>
  <c r="K245" i="60"/>
  <c r="K138" i="60"/>
  <c r="H246" i="60"/>
  <c r="H139" i="60"/>
  <c r="E247" i="60"/>
  <c r="E140" i="60"/>
  <c r="B248" i="60"/>
  <c r="B141" i="60"/>
  <c r="J248" i="60"/>
  <c r="J141" i="60"/>
  <c r="G249" i="60"/>
  <c r="G142" i="60"/>
  <c r="D250" i="60"/>
  <c r="D143" i="60"/>
  <c r="L250" i="60"/>
  <c r="L143" i="60"/>
  <c r="I251" i="60"/>
  <c r="I144" i="60"/>
  <c r="F252" i="60"/>
  <c r="F145" i="60"/>
  <c r="C253" i="60"/>
  <c r="C146" i="60"/>
  <c r="K253" i="60"/>
  <c r="K146" i="60"/>
  <c r="H254" i="60"/>
  <c r="H147" i="60"/>
  <c r="E255" i="60"/>
  <c r="E148" i="60"/>
  <c r="B256" i="60"/>
  <c r="B149" i="60"/>
  <c r="J256" i="60"/>
  <c r="J149" i="60"/>
  <c r="G257" i="60"/>
  <c r="G150" i="60"/>
  <c r="D258" i="60"/>
  <c r="D151" i="60"/>
  <c r="L258" i="60"/>
  <c r="L151" i="60"/>
  <c r="I259" i="60"/>
  <c r="I152" i="60"/>
  <c r="F260" i="60"/>
  <c r="F153" i="60"/>
  <c r="C261" i="60"/>
  <c r="C154" i="60"/>
  <c r="K261" i="60"/>
  <c r="K154" i="60"/>
  <c r="H262" i="60"/>
  <c r="H155" i="60"/>
  <c r="E263" i="60"/>
  <c r="E156" i="60"/>
  <c r="B264" i="60"/>
  <c r="B157" i="60"/>
  <c r="J264" i="60"/>
  <c r="J157" i="60"/>
  <c r="G265" i="60"/>
  <c r="G158" i="60"/>
  <c r="D266" i="60"/>
  <c r="D159" i="60"/>
  <c r="L266" i="60"/>
  <c r="L159" i="60"/>
  <c r="I267" i="60"/>
  <c r="I160" i="60"/>
  <c r="F268" i="60"/>
  <c r="F161" i="60"/>
  <c r="C269" i="60"/>
  <c r="C162" i="60"/>
  <c r="K269" i="60"/>
  <c r="K162" i="60"/>
  <c r="H270" i="60"/>
  <c r="H163" i="60"/>
  <c r="E271" i="60"/>
  <c r="E164" i="60"/>
  <c r="B272" i="60"/>
  <c r="B165" i="60"/>
  <c r="J272" i="60"/>
  <c r="J165" i="60"/>
  <c r="G273" i="60"/>
  <c r="G166" i="60"/>
  <c r="D274" i="60"/>
  <c r="D167" i="60"/>
  <c r="L274" i="60"/>
  <c r="L167" i="60"/>
  <c r="I275" i="60"/>
  <c r="I168" i="60"/>
  <c r="F276" i="60"/>
  <c r="F169" i="60"/>
  <c r="C277" i="60"/>
  <c r="C170" i="60"/>
  <c r="K277" i="60"/>
  <c r="K170" i="60"/>
  <c r="H278" i="60"/>
  <c r="H171" i="60"/>
  <c r="E279" i="60"/>
  <c r="E172" i="60"/>
  <c r="B280" i="60"/>
  <c r="B173" i="60"/>
  <c r="J280" i="60"/>
  <c r="J173" i="60"/>
  <c r="G174" i="60"/>
  <c r="G281" i="60"/>
  <c r="D282" i="60"/>
  <c r="D175" i="60"/>
  <c r="L282" i="60"/>
  <c r="L175" i="60"/>
  <c r="I283" i="60"/>
  <c r="I176" i="60"/>
  <c r="F177" i="60"/>
  <c r="F284" i="60"/>
  <c r="C285" i="60"/>
  <c r="C178" i="60"/>
  <c r="K285" i="60"/>
  <c r="K178" i="60"/>
  <c r="H286" i="60"/>
  <c r="H179" i="60"/>
  <c r="E180" i="60"/>
  <c r="E287" i="60"/>
  <c r="B288" i="60"/>
  <c r="B181" i="60"/>
  <c r="J288" i="60"/>
  <c r="J181" i="60"/>
  <c r="G289" i="60"/>
  <c r="G182" i="60"/>
  <c r="D183" i="60"/>
  <c r="D290" i="60"/>
  <c r="L290" i="60"/>
  <c r="L183" i="60"/>
  <c r="I291" i="60"/>
  <c r="I184" i="60"/>
  <c r="F292" i="60"/>
  <c r="F185" i="60"/>
  <c r="C186" i="60"/>
  <c r="C293" i="60"/>
  <c r="K293" i="60"/>
  <c r="K186" i="60"/>
  <c r="H294" i="60"/>
  <c r="H187" i="60"/>
  <c r="E295" i="60"/>
  <c r="E188" i="60"/>
  <c r="B296" i="60"/>
  <c r="B189" i="60"/>
  <c r="J296" i="60"/>
  <c r="J189" i="60"/>
  <c r="G297" i="60"/>
  <c r="G190" i="60"/>
  <c r="D298" i="60"/>
  <c r="D191" i="60"/>
  <c r="L298" i="60"/>
  <c r="L191" i="60"/>
  <c r="I299" i="60"/>
  <c r="I192" i="60"/>
  <c r="F300" i="60"/>
  <c r="F193" i="60"/>
  <c r="C194" i="60"/>
  <c r="C301" i="60"/>
  <c r="K301" i="60"/>
  <c r="K194" i="60"/>
  <c r="H302" i="60"/>
  <c r="H195" i="60"/>
  <c r="E196" i="60"/>
  <c r="E303" i="60"/>
  <c r="B304" i="60"/>
  <c r="B197" i="60"/>
  <c r="J304" i="60"/>
  <c r="J197" i="60"/>
  <c r="G305" i="60"/>
  <c r="G198" i="60"/>
  <c r="D306" i="60"/>
  <c r="D199" i="60"/>
  <c r="L199" i="60"/>
  <c r="L306" i="60"/>
  <c r="I307" i="60"/>
  <c r="I200" i="60"/>
  <c r="F308" i="60"/>
  <c r="F201" i="60"/>
  <c r="C202" i="60"/>
  <c r="C309" i="60"/>
  <c r="K309" i="60"/>
  <c r="K202" i="60"/>
  <c r="H310" i="60"/>
  <c r="H203" i="60"/>
  <c r="E311" i="60"/>
  <c r="E204" i="60"/>
  <c r="B312" i="60"/>
  <c r="B205" i="60"/>
  <c r="J205" i="60"/>
  <c r="J312" i="60"/>
  <c r="G313" i="60"/>
  <c r="G206" i="60"/>
  <c r="D314" i="60"/>
  <c r="D207" i="60"/>
  <c r="L207" i="60"/>
  <c r="L314" i="60"/>
  <c r="I315" i="60"/>
  <c r="I208" i="60"/>
  <c r="F316" i="60"/>
  <c r="F209" i="60"/>
  <c r="C317" i="60"/>
  <c r="C210" i="60"/>
  <c r="K317" i="60"/>
  <c r="K210" i="60"/>
  <c r="H211" i="60"/>
  <c r="H318" i="60"/>
  <c r="E319" i="60"/>
  <c r="E212" i="60"/>
  <c r="B320" i="60"/>
  <c r="B213" i="60"/>
  <c r="J213" i="60"/>
  <c r="J320" i="60"/>
  <c r="G321" i="60"/>
  <c r="G214" i="60"/>
  <c r="D322" i="60"/>
  <c r="D215" i="60"/>
  <c r="L322" i="60"/>
  <c r="L215" i="60"/>
  <c r="I327" i="60"/>
  <c r="I323" i="60"/>
  <c r="I216" i="60"/>
  <c r="F328" i="60"/>
  <c r="F217" i="60"/>
  <c r="F324" i="60"/>
  <c r="C329" i="60"/>
  <c r="C325" i="60"/>
  <c r="C218" i="60"/>
  <c r="K329" i="60"/>
  <c r="K325" i="60"/>
  <c r="K218" i="60"/>
  <c r="H219" i="60"/>
  <c r="H326" i="60"/>
  <c r="H220" i="60"/>
  <c r="I91" i="34"/>
  <c r="Q91" i="34"/>
  <c r="E92" i="34"/>
  <c r="M92" i="34"/>
  <c r="U92" i="34"/>
  <c r="I93" i="34"/>
  <c r="Q93" i="34"/>
  <c r="E94" i="34"/>
  <c r="M94" i="34"/>
  <c r="U94" i="34"/>
  <c r="I95" i="34"/>
  <c r="Q95" i="34"/>
  <c r="E96" i="34"/>
  <c r="M96" i="34"/>
  <c r="U96" i="34"/>
  <c r="I97" i="34"/>
  <c r="Q97" i="34"/>
  <c r="E98" i="34"/>
  <c r="M98" i="34"/>
  <c r="U98" i="34"/>
  <c r="I99" i="34"/>
  <c r="Q99" i="34"/>
  <c r="E100" i="34"/>
  <c r="M100" i="34"/>
  <c r="U100" i="34"/>
  <c r="I101" i="34"/>
  <c r="Q101" i="34"/>
  <c r="E102" i="34"/>
  <c r="M102" i="34"/>
  <c r="U102" i="34"/>
  <c r="I103" i="34"/>
  <c r="Q103" i="34"/>
  <c r="E104" i="34"/>
  <c r="M104" i="34"/>
  <c r="U104" i="34"/>
  <c r="I105" i="34"/>
  <c r="Q105" i="34"/>
  <c r="E106" i="34"/>
  <c r="M106" i="34"/>
  <c r="U106" i="34"/>
  <c r="I107" i="34"/>
  <c r="Q107" i="34"/>
  <c r="I59" i="35"/>
  <c r="Q59" i="35"/>
  <c r="E60" i="35"/>
  <c r="M60" i="35"/>
  <c r="U60" i="35"/>
  <c r="I61" i="35"/>
  <c r="Q61" i="35"/>
  <c r="E62" i="35"/>
  <c r="M62" i="35"/>
  <c r="U62" i="35"/>
  <c r="I63" i="35"/>
  <c r="Q63" i="35"/>
  <c r="E64" i="35"/>
  <c r="M64" i="35"/>
  <c r="U64" i="35"/>
  <c r="I65" i="35"/>
  <c r="Q65" i="35"/>
  <c r="E66" i="35"/>
  <c r="M66" i="35"/>
  <c r="U66" i="35"/>
  <c r="I67" i="35"/>
  <c r="Q67" i="35"/>
  <c r="E68" i="35"/>
  <c r="M68" i="35"/>
  <c r="U68" i="35"/>
  <c r="I69" i="35"/>
  <c r="Q69" i="35"/>
  <c r="E70" i="35"/>
  <c r="M70" i="35"/>
  <c r="U70" i="35"/>
  <c r="I71" i="35"/>
  <c r="Q71" i="35"/>
  <c r="E72" i="35"/>
  <c r="M72" i="35"/>
  <c r="U72" i="35"/>
  <c r="I73" i="35"/>
  <c r="Q73" i="35"/>
  <c r="E74" i="35"/>
  <c r="M74" i="35"/>
  <c r="U74" i="35"/>
  <c r="I75" i="35"/>
  <c r="Q75" i="35"/>
  <c r="E76" i="35"/>
  <c r="M76" i="35"/>
  <c r="U76" i="35"/>
  <c r="I77" i="35"/>
  <c r="Q77" i="35"/>
  <c r="E78" i="35"/>
  <c r="M78" i="35"/>
  <c r="U78" i="35"/>
  <c r="I79" i="35"/>
  <c r="Q79" i="35"/>
  <c r="E80" i="35"/>
  <c r="M80" i="35"/>
  <c r="U80" i="35"/>
  <c r="I81" i="35"/>
  <c r="Q81" i="35"/>
  <c r="E82" i="35"/>
  <c r="M82" i="35"/>
  <c r="U82" i="35"/>
  <c r="I83" i="35"/>
  <c r="Q83" i="35"/>
  <c r="E84" i="35"/>
  <c r="M84" i="35"/>
  <c r="U84" i="35"/>
  <c r="I85" i="35"/>
  <c r="Q85" i="35"/>
  <c r="E86" i="35"/>
  <c r="M86" i="35"/>
  <c r="U86" i="35"/>
  <c r="I87" i="35"/>
  <c r="Q87" i="35"/>
  <c r="E88" i="35"/>
  <c r="M88" i="35"/>
  <c r="U88" i="35"/>
  <c r="I89" i="35"/>
  <c r="Q89" i="35"/>
  <c r="E90" i="35"/>
  <c r="M90" i="35"/>
  <c r="U90" i="35"/>
  <c r="I91" i="35"/>
  <c r="Q91" i="35"/>
  <c r="E92" i="35"/>
  <c r="M92" i="35"/>
  <c r="U92" i="35"/>
  <c r="I93" i="35"/>
  <c r="Q93" i="35"/>
  <c r="E94" i="35"/>
  <c r="M94" i="35"/>
  <c r="U94" i="35"/>
  <c r="I95" i="35"/>
  <c r="Q95" i="35"/>
  <c r="E96" i="35"/>
  <c r="M96" i="35"/>
  <c r="U96" i="35"/>
  <c r="I97" i="35"/>
  <c r="Q97" i="35"/>
  <c r="E98" i="35"/>
  <c r="M98" i="35"/>
  <c r="U98" i="35"/>
  <c r="I99" i="35"/>
  <c r="Q99" i="35"/>
  <c r="E100" i="35"/>
  <c r="M100" i="35"/>
  <c r="U100" i="35"/>
  <c r="I101" i="35"/>
  <c r="Q101" i="35"/>
  <c r="E102" i="35"/>
  <c r="M102" i="35"/>
  <c r="U102" i="35"/>
  <c r="I103" i="35"/>
  <c r="Q103" i="35"/>
  <c r="E104" i="35"/>
  <c r="M104" i="35"/>
  <c r="U104" i="35"/>
  <c r="I105" i="35"/>
  <c r="Q105" i="35"/>
  <c r="E106" i="35"/>
  <c r="M106" i="35"/>
  <c r="U106" i="35"/>
  <c r="I107" i="35"/>
  <c r="Q107" i="35"/>
  <c r="G59" i="36"/>
  <c r="O59" i="36"/>
  <c r="I60" i="36"/>
  <c r="C61" i="36"/>
  <c r="K61" i="36"/>
  <c r="E62" i="36"/>
  <c r="M62" i="36"/>
  <c r="G63" i="36"/>
  <c r="O63" i="36"/>
  <c r="I64" i="36"/>
  <c r="C65" i="36"/>
  <c r="K65" i="36"/>
  <c r="E66" i="36"/>
  <c r="M66" i="36"/>
  <c r="G67" i="36"/>
  <c r="O67" i="36"/>
  <c r="I68" i="36"/>
  <c r="C69" i="36"/>
  <c r="K69" i="36"/>
  <c r="E70" i="36"/>
  <c r="M70" i="36"/>
  <c r="G71" i="36"/>
  <c r="O71" i="36"/>
  <c r="I72" i="36"/>
  <c r="C73" i="36"/>
  <c r="K73" i="36"/>
  <c r="E74" i="36"/>
  <c r="M74" i="36"/>
  <c r="G75" i="36"/>
  <c r="O75" i="36"/>
  <c r="I76" i="36"/>
  <c r="C77" i="36"/>
  <c r="K77" i="36"/>
  <c r="E78" i="36"/>
  <c r="M78" i="36"/>
  <c r="G79" i="36"/>
  <c r="O79" i="36"/>
  <c r="I80" i="36"/>
  <c r="C81" i="36"/>
  <c r="K81" i="36"/>
  <c r="E82" i="36"/>
  <c r="M82" i="36"/>
  <c r="G83" i="36"/>
  <c r="O83" i="36"/>
  <c r="I84" i="36"/>
  <c r="C85" i="36"/>
  <c r="K85" i="36"/>
  <c r="E86" i="36"/>
  <c r="M86" i="36"/>
  <c r="G87" i="36"/>
  <c r="O87" i="36"/>
  <c r="I88" i="36"/>
  <c r="C89" i="36"/>
  <c r="K89" i="36"/>
  <c r="E90" i="36"/>
  <c r="M90" i="36"/>
  <c r="G91" i="36"/>
  <c r="O91" i="36"/>
  <c r="I92" i="36"/>
  <c r="C93" i="36"/>
  <c r="K93" i="36"/>
  <c r="E94" i="36"/>
  <c r="M94" i="36"/>
  <c r="G95" i="36"/>
  <c r="O95" i="36"/>
  <c r="I96" i="36"/>
  <c r="C97" i="36"/>
  <c r="K97" i="36"/>
  <c r="E98" i="36"/>
  <c r="M98" i="36"/>
  <c r="G99" i="36"/>
  <c r="O99" i="36"/>
  <c r="I100" i="36"/>
  <c r="C101" i="36"/>
  <c r="K101" i="36"/>
  <c r="E102" i="36"/>
  <c r="M102" i="36"/>
  <c r="G103" i="36"/>
  <c r="O103" i="36"/>
  <c r="I104" i="36"/>
  <c r="C105" i="36"/>
  <c r="K105" i="36"/>
  <c r="E106" i="36"/>
  <c r="M106" i="36"/>
  <c r="G107" i="36"/>
  <c r="O107" i="36"/>
  <c r="T60" i="36"/>
  <c r="S63" i="36"/>
  <c r="U65" i="36"/>
  <c r="T68" i="36"/>
  <c r="S71" i="36"/>
  <c r="U73" i="36"/>
  <c r="T76" i="36"/>
  <c r="S79" i="36"/>
  <c r="U81" i="36"/>
  <c r="T84" i="36"/>
  <c r="S87" i="36"/>
  <c r="U89" i="36"/>
  <c r="T92" i="36"/>
  <c r="S95" i="36"/>
  <c r="U97" i="36"/>
  <c r="T100" i="36"/>
  <c r="S103" i="36"/>
  <c r="U105" i="36"/>
  <c r="E59" i="45"/>
  <c r="M59" i="45"/>
  <c r="G60" i="45"/>
  <c r="O60" i="45"/>
  <c r="I61" i="45"/>
  <c r="C62" i="45"/>
  <c r="K62" i="45"/>
  <c r="E63" i="45"/>
  <c r="M63" i="45"/>
  <c r="G64" i="45"/>
  <c r="O64" i="45"/>
  <c r="I65" i="45"/>
  <c r="C66" i="45"/>
  <c r="K66" i="45"/>
  <c r="E67" i="45"/>
  <c r="M67" i="45"/>
  <c r="G68" i="45"/>
  <c r="O68" i="45"/>
  <c r="I69" i="45"/>
  <c r="C70" i="45"/>
  <c r="K70" i="45"/>
  <c r="E71" i="45"/>
  <c r="M71" i="45"/>
  <c r="G72" i="45"/>
  <c r="O72" i="45"/>
  <c r="I73" i="45"/>
  <c r="C74" i="45"/>
  <c r="K74" i="45"/>
  <c r="E75" i="45"/>
  <c r="M75" i="45"/>
  <c r="G76" i="45"/>
  <c r="O76" i="45"/>
  <c r="I77" i="45"/>
  <c r="C78" i="45"/>
  <c r="K78" i="45"/>
  <c r="E79" i="45"/>
  <c r="M79" i="45"/>
  <c r="G80" i="45"/>
  <c r="O80" i="45"/>
  <c r="I81" i="45"/>
  <c r="C82" i="45"/>
  <c r="K82" i="45"/>
  <c r="E83" i="45"/>
  <c r="M83" i="45"/>
  <c r="G84" i="45"/>
  <c r="O84" i="45"/>
  <c r="I85" i="45"/>
  <c r="C86" i="45"/>
  <c r="K86" i="45"/>
  <c r="E87" i="45"/>
  <c r="M87" i="45"/>
  <c r="G88" i="45"/>
  <c r="O88" i="45"/>
  <c r="I89" i="45"/>
  <c r="C90" i="45"/>
  <c r="K90" i="45"/>
  <c r="E91" i="45"/>
  <c r="M91" i="45"/>
  <c r="G92" i="45"/>
  <c r="O92" i="45"/>
  <c r="I93" i="45"/>
  <c r="C94" i="45"/>
  <c r="K94" i="45"/>
  <c r="E95" i="45"/>
  <c r="M95" i="45"/>
  <c r="G96" i="45"/>
  <c r="O96" i="45"/>
  <c r="I97" i="45"/>
  <c r="C98" i="45"/>
  <c r="K98" i="45"/>
  <c r="E99" i="45"/>
  <c r="M99" i="45"/>
  <c r="G100" i="45"/>
  <c r="O100" i="45"/>
  <c r="I101" i="45"/>
  <c r="C102" i="45"/>
  <c r="K102" i="45"/>
  <c r="E103" i="45"/>
  <c r="M103" i="45"/>
  <c r="G104" i="45"/>
  <c r="O104" i="45"/>
  <c r="I105" i="45"/>
  <c r="C106" i="45"/>
  <c r="K106" i="45"/>
  <c r="E107" i="45"/>
  <c r="M107" i="45"/>
  <c r="U59" i="45"/>
  <c r="T62" i="45"/>
  <c r="S65" i="45"/>
  <c r="U67" i="45"/>
  <c r="T70" i="45"/>
  <c r="S73" i="45"/>
  <c r="U75" i="45"/>
  <c r="T78" i="45"/>
  <c r="S81" i="45"/>
  <c r="U83" i="45"/>
  <c r="T86" i="45"/>
  <c r="S89" i="45"/>
  <c r="U91" i="45"/>
  <c r="T94" i="45"/>
  <c r="S97" i="45"/>
  <c r="U99" i="45"/>
  <c r="T102" i="45"/>
  <c r="S105" i="45"/>
  <c r="U107" i="45"/>
  <c r="G117" i="46"/>
  <c r="D118" i="46"/>
  <c r="L118" i="46"/>
  <c r="I119" i="46"/>
  <c r="F120" i="46"/>
  <c r="F227" i="46"/>
  <c r="C121" i="46"/>
  <c r="C228" i="46"/>
  <c r="K121" i="46"/>
  <c r="K228" i="46"/>
  <c r="H122" i="46"/>
  <c r="H229" i="46"/>
  <c r="E123" i="46"/>
  <c r="E230" i="46"/>
  <c r="B124" i="46"/>
  <c r="B231" i="46"/>
  <c r="J124" i="46"/>
  <c r="J231" i="46"/>
  <c r="G125" i="46"/>
  <c r="G232" i="46"/>
  <c r="D126" i="46"/>
  <c r="D233" i="46"/>
  <c r="L126" i="46"/>
  <c r="L233" i="46"/>
  <c r="I127" i="46"/>
  <c r="I234" i="46"/>
  <c r="F128" i="46"/>
  <c r="F235" i="46"/>
  <c r="C129" i="46"/>
  <c r="C236" i="46"/>
  <c r="K129" i="46"/>
  <c r="K236" i="46"/>
  <c r="H130" i="46"/>
  <c r="H237" i="46"/>
  <c r="E131" i="46"/>
  <c r="E238" i="46"/>
  <c r="B132" i="46"/>
  <c r="B239" i="46"/>
  <c r="J132" i="46"/>
  <c r="J239" i="46"/>
  <c r="G133" i="46"/>
  <c r="G240" i="46"/>
  <c r="D134" i="46"/>
  <c r="D241" i="46"/>
  <c r="L134" i="46"/>
  <c r="L241" i="46"/>
  <c r="I135" i="46"/>
  <c r="I242" i="46"/>
  <c r="F136" i="46"/>
  <c r="F243" i="46"/>
  <c r="C137" i="46"/>
  <c r="C244" i="46"/>
  <c r="K137" i="46"/>
  <c r="K244" i="46"/>
  <c r="H138" i="46"/>
  <c r="H245" i="46"/>
  <c r="E139" i="46"/>
  <c r="E246" i="46"/>
  <c r="B140" i="46"/>
  <c r="B247" i="46"/>
  <c r="J140" i="46"/>
  <c r="J247" i="46"/>
  <c r="G141" i="46"/>
  <c r="G248" i="46"/>
  <c r="D142" i="46"/>
  <c r="D249" i="46"/>
  <c r="L142" i="46"/>
  <c r="L249" i="46"/>
  <c r="I143" i="46"/>
  <c r="I250" i="46"/>
  <c r="F144" i="46"/>
  <c r="F251" i="46"/>
  <c r="C145" i="46"/>
  <c r="C252" i="46"/>
  <c r="K145" i="46"/>
  <c r="K252" i="46"/>
  <c r="H146" i="46"/>
  <c r="H253" i="46"/>
  <c r="E147" i="46"/>
  <c r="E254" i="46"/>
  <c r="B148" i="46"/>
  <c r="B255" i="46"/>
  <c r="J148" i="46"/>
  <c r="J255" i="46"/>
  <c r="G149" i="46"/>
  <c r="G256" i="46"/>
  <c r="D150" i="46"/>
  <c r="D257" i="46"/>
  <c r="L150" i="46"/>
  <c r="L257" i="46"/>
  <c r="I151" i="46"/>
  <c r="I258" i="46"/>
  <c r="F152" i="46"/>
  <c r="F259" i="46"/>
  <c r="C153" i="46"/>
  <c r="C260" i="46"/>
  <c r="K153" i="46"/>
  <c r="K260" i="46"/>
  <c r="H154" i="46"/>
  <c r="H261" i="46"/>
  <c r="E155" i="46"/>
  <c r="E262" i="46"/>
  <c r="B156" i="46"/>
  <c r="B263" i="46"/>
  <c r="J156" i="46"/>
  <c r="J263" i="46"/>
  <c r="G157" i="46"/>
  <c r="G264" i="46"/>
  <c r="D158" i="46"/>
  <c r="D265" i="46"/>
  <c r="L158" i="46"/>
  <c r="L265" i="46"/>
  <c r="I159" i="46"/>
  <c r="I266" i="46"/>
  <c r="F160" i="46"/>
  <c r="F267" i="46"/>
  <c r="C161" i="46"/>
  <c r="C268" i="46"/>
  <c r="K161" i="46"/>
  <c r="K268" i="46"/>
  <c r="H162" i="46"/>
  <c r="H269" i="46"/>
  <c r="E163" i="46"/>
  <c r="E270" i="46"/>
  <c r="B164" i="46"/>
  <c r="B271" i="46"/>
  <c r="J164" i="46"/>
  <c r="J271" i="46"/>
  <c r="G165" i="46"/>
  <c r="G272" i="46"/>
  <c r="D166" i="46"/>
  <c r="D273" i="46"/>
  <c r="L166" i="46"/>
  <c r="L273" i="46"/>
  <c r="I167" i="46"/>
  <c r="I274" i="46"/>
  <c r="F168" i="46"/>
  <c r="F275" i="46"/>
  <c r="C169" i="46"/>
  <c r="C276" i="46"/>
  <c r="K169" i="46"/>
  <c r="K276" i="46"/>
  <c r="H170" i="46"/>
  <c r="H277" i="46"/>
  <c r="E171" i="46"/>
  <c r="E278" i="46"/>
  <c r="B172" i="46"/>
  <c r="B279" i="46"/>
  <c r="J172" i="46"/>
  <c r="J279" i="46"/>
  <c r="G173" i="46"/>
  <c r="G280" i="46"/>
  <c r="D174" i="46"/>
  <c r="D281" i="46"/>
  <c r="L174" i="46"/>
  <c r="L281" i="46"/>
  <c r="I175" i="46"/>
  <c r="I282" i="46"/>
  <c r="F176" i="46"/>
  <c r="F283" i="46"/>
  <c r="C177" i="46"/>
  <c r="C284" i="46"/>
  <c r="K177" i="46"/>
  <c r="K284" i="46"/>
  <c r="H178" i="46"/>
  <c r="H285" i="46"/>
  <c r="E179" i="46"/>
  <c r="E286" i="46"/>
  <c r="B180" i="46"/>
  <c r="B287" i="46"/>
  <c r="J180" i="46"/>
  <c r="J287" i="46"/>
  <c r="G181" i="46"/>
  <c r="G288" i="46"/>
  <c r="D182" i="46"/>
  <c r="D289" i="46"/>
  <c r="L182" i="46"/>
  <c r="L289" i="46"/>
  <c r="I183" i="46"/>
  <c r="I290" i="46"/>
  <c r="F184" i="46"/>
  <c r="F291" i="46"/>
  <c r="C185" i="46"/>
  <c r="C292" i="46"/>
  <c r="K185" i="46"/>
  <c r="K292" i="46"/>
  <c r="H186" i="46"/>
  <c r="H293" i="46"/>
  <c r="E187" i="46"/>
  <c r="E294" i="46"/>
  <c r="B188" i="46"/>
  <c r="B295" i="46"/>
  <c r="J188" i="46"/>
  <c r="J295" i="46"/>
  <c r="G189" i="46"/>
  <c r="G296" i="46"/>
  <c r="D190" i="46"/>
  <c r="D297" i="46"/>
  <c r="L190" i="46"/>
  <c r="L297" i="46"/>
  <c r="I191" i="46"/>
  <c r="I298" i="46"/>
  <c r="F192" i="46"/>
  <c r="F299" i="46"/>
  <c r="C193" i="46"/>
  <c r="C300" i="46"/>
  <c r="K193" i="46"/>
  <c r="K300" i="46"/>
  <c r="H194" i="46"/>
  <c r="H301" i="46"/>
  <c r="E195" i="46"/>
  <c r="E302" i="46"/>
  <c r="B196" i="46"/>
  <c r="B303" i="46"/>
  <c r="J196" i="46"/>
  <c r="J303" i="46"/>
  <c r="G197" i="46"/>
  <c r="G304" i="46"/>
  <c r="D198" i="46"/>
  <c r="D305" i="46"/>
  <c r="L198" i="46"/>
  <c r="L305" i="46"/>
  <c r="I199" i="46"/>
  <c r="I306" i="46"/>
  <c r="F200" i="46"/>
  <c r="F307" i="46"/>
  <c r="C201" i="46"/>
  <c r="C308" i="46"/>
  <c r="K201" i="46"/>
  <c r="K308" i="46"/>
  <c r="H202" i="46"/>
  <c r="H309" i="46"/>
  <c r="E203" i="46"/>
  <c r="E310" i="46"/>
  <c r="B204" i="46"/>
  <c r="B311" i="46"/>
  <c r="J204" i="46"/>
  <c r="J311" i="46"/>
  <c r="G205" i="46"/>
  <c r="G312" i="46"/>
  <c r="D206" i="46"/>
  <c r="D313" i="46"/>
  <c r="L206" i="46"/>
  <c r="L313" i="46"/>
  <c r="I207" i="46"/>
  <c r="I314" i="46"/>
  <c r="F208" i="46"/>
  <c r="F315" i="46"/>
  <c r="C209" i="46"/>
  <c r="C316" i="46"/>
  <c r="K209" i="46"/>
  <c r="K316" i="46"/>
  <c r="H210" i="46"/>
  <c r="H317" i="46"/>
  <c r="E211" i="46"/>
  <c r="E318" i="46"/>
  <c r="B212" i="46"/>
  <c r="B319" i="46"/>
  <c r="J212" i="46"/>
  <c r="J319" i="46"/>
  <c r="G213" i="46"/>
  <c r="G320" i="46"/>
  <c r="D214" i="46"/>
  <c r="D321" i="46"/>
  <c r="L214" i="46"/>
  <c r="L321" i="46"/>
  <c r="I215" i="46"/>
  <c r="I322" i="46"/>
  <c r="F216" i="46"/>
  <c r="F323" i="46"/>
  <c r="C217" i="46"/>
  <c r="C324" i="46"/>
  <c r="K217" i="46"/>
  <c r="K324" i="46"/>
  <c r="H218" i="46"/>
  <c r="H325" i="46"/>
  <c r="E219" i="46"/>
  <c r="E326" i="46"/>
  <c r="B220" i="46"/>
  <c r="B327" i="46"/>
  <c r="J220" i="46"/>
  <c r="J327" i="46"/>
  <c r="G221" i="46"/>
  <c r="G328" i="46"/>
  <c r="D222" i="46"/>
  <c r="D329" i="46"/>
  <c r="L222" i="46"/>
  <c r="L329" i="46"/>
  <c r="F117" i="47"/>
  <c r="C118" i="47"/>
  <c r="K118" i="47"/>
  <c r="H119" i="47"/>
  <c r="E227" i="47"/>
  <c r="E120" i="47"/>
  <c r="B228" i="47"/>
  <c r="B121" i="47"/>
  <c r="J228" i="47"/>
  <c r="J121" i="47"/>
  <c r="G229" i="47"/>
  <c r="G122" i="47"/>
  <c r="D230" i="47"/>
  <c r="D123" i="47"/>
  <c r="L230" i="47"/>
  <c r="L123" i="47"/>
  <c r="I231" i="47"/>
  <c r="I124" i="47"/>
  <c r="F232" i="47"/>
  <c r="F125" i="47"/>
  <c r="C233" i="47"/>
  <c r="C126" i="47"/>
  <c r="K233" i="47"/>
  <c r="K126" i="47"/>
  <c r="H234" i="47"/>
  <c r="H127" i="47"/>
  <c r="E235" i="47"/>
  <c r="E128" i="47"/>
  <c r="B236" i="47"/>
  <c r="B129" i="47"/>
  <c r="J236" i="47"/>
  <c r="J129" i="47"/>
  <c r="G237" i="47"/>
  <c r="G130" i="47"/>
  <c r="D238" i="47"/>
  <c r="D131" i="47"/>
  <c r="L238" i="47"/>
  <c r="L131" i="47"/>
  <c r="I239" i="47"/>
  <c r="I132" i="47"/>
  <c r="F240" i="47"/>
  <c r="F133" i="47"/>
  <c r="C241" i="47"/>
  <c r="C134" i="47"/>
  <c r="K241" i="47"/>
  <c r="K134" i="47"/>
  <c r="H242" i="47"/>
  <c r="H135" i="47"/>
  <c r="E243" i="47"/>
  <c r="E136" i="47"/>
  <c r="B244" i="47"/>
  <c r="B137" i="47"/>
  <c r="J244" i="47"/>
  <c r="J137" i="47"/>
  <c r="G245" i="47"/>
  <c r="G138" i="47"/>
  <c r="D246" i="47"/>
  <c r="D139" i="47"/>
  <c r="L246" i="47"/>
  <c r="L139" i="47"/>
  <c r="I247" i="47"/>
  <c r="I140" i="47"/>
  <c r="F248" i="47"/>
  <c r="F141" i="47"/>
  <c r="C249" i="47"/>
  <c r="C142" i="47"/>
  <c r="K249" i="47"/>
  <c r="K142" i="47"/>
  <c r="H250" i="47"/>
  <c r="H143" i="47"/>
  <c r="E251" i="47"/>
  <c r="E144" i="47"/>
  <c r="B252" i="47"/>
  <c r="B145" i="47"/>
  <c r="J252" i="47"/>
  <c r="J145" i="47"/>
  <c r="G253" i="47"/>
  <c r="G146" i="47"/>
  <c r="D254" i="47"/>
  <c r="D147" i="47"/>
  <c r="L254" i="47"/>
  <c r="L147" i="47"/>
  <c r="I255" i="47"/>
  <c r="I148" i="47"/>
  <c r="F256" i="47"/>
  <c r="F149" i="47"/>
  <c r="C257" i="47"/>
  <c r="C150" i="47"/>
  <c r="K257" i="47"/>
  <c r="K150" i="47"/>
  <c r="H258" i="47"/>
  <c r="H151" i="47"/>
  <c r="E259" i="47"/>
  <c r="E152" i="47"/>
  <c r="B260" i="47"/>
  <c r="B153" i="47"/>
  <c r="J260" i="47"/>
  <c r="J153" i="47"/>
  <c r="G154" i="47"/>
  <c r="G261" i="47"/>
  <c r="D262" i="47"/>
  <c r="D155" i="47"/>
  <c r="L262" i="47"/>
  <c r="L155" i="47"/>
  <c r="I263" i="47"/>
  <c r="I156" i="47"/>
  <c r="F157" i="47"/>
  <c r="F264" i="47"/>
  <c r="C265" i="47"/>
  <c r="C158" i="47"/>
  <c r="K265" i="47"/>
  <c r="K158" i="47"/>
  <c r="H266" i="47"/>
  <c r="H159" i="47"/>
  <c r="E160" i="47"/>
  <c r="E267" i="47"/>
  <c r="B268" i="47"/>
  <c r="B161" i="47"/>
  <c r="J268" i="47"/>
  <c r="J161" i="47"/>
  <c r="G269" i="47"/>
  <c r="G162" i="47"/>
  <c r="D163" i="47"/>
  <c r="D270" i="47"/>
  <c r="L270" i="47"/>
  <c r="L163" i="47"/>
  <c r="I271" i="47"/>
  <c r="I164" i="47"/>
  <c r="F272" i="47"/>
  <c r="F165" i="47"/>
  <c r="C166" i="47"/>
  <c r="C273" i="47"/>
  <c r="K273" i="47"/>
  <c r="K166" i="47"/>
  <c r="H274" i="47"/>
  <c r="H167" i="47"/>
  <c r="E275" i="47"/>
  <c r="E168" i="47"/>
  <c r="B169" i="47"/>
  <c r="B276" i="47"/>
  <c r="J276" i="47"/>
  <c r="J169" i="47"/>
  <c r="G277" i="47"/>
  <c r="G170" i="47"/>
  <c r="D278" i="47"/>
  <c r="D171" i="47"/>
  <c r="L171" i="47"/>
  <c r="L278" i="47"/>
  <c r="I279" i="47"/>
  <c r="I172" i="47"/>
  <c r="F280" i="47"/>
  <c r="F173" i="47"/>
  <c r="C281" i="47"/>
  <c r="C174" i="47"/>
  <c r="K174" i="47"/>
  <c r="K281" i="47"/>
  <c r="H282" i="47"/>
  <c r="H175" i="47"/>
  <c r="E283" i="47"/>
  <c r="E176" i="47"/>
  <c r="B284" i="47"/>
  <c r="B177" i="47"/>
  <c r="J177" i="47"/>
  <c r="J284" i="47"/>
  <c r="G285" i="47"/>
  <c r="G178" i="47"/>
  <c r="D286" i="47"/>
  <c r="D179" i="47"/>
  <c r="L286" i="47"/>
  <c r="L179" i="47"/>
  <c r="I180" i="47"/>
  <c r="I287" i="47"/>
  <c r="F288" i="47"/>
  <c r="F181" i="47"/>
  <c r="C289" i="47"/>
  <c r="C182" i="47"/>
  <c r="K289" i="47"/>
  <c r="K182" i="47"/>
  <c r="H183" i="47"/>
  <c r="H290" i="47"/>
  <c r="E291" i="47"/>
  <c r="E184" i="47"/>
  <c r="B292" i="47"/>
  <c r="B185" i="47"/>
  <c r="J292" i="47"/>
  <c r="J185" i="47"/>
  <c r="G186" i="47"/>
  <c r="G293" i="47"/>
  <c r="D294" i="47"/>
  <c r="D187" i="47"/>
  <c r="L294" i="47"/>
  <c r="L187" i="47"/>
  <c r="I295" i="47"/>
  <c r="I188" i="47"/>
  <c r="F189" i="47"/>
  <c r="F296" i="47"/>
  <c r="C297" i="47"/>
  <c r="C190" i="47"/>
  <c r="K297" i="47"/>
  <c r="K190" i="47"/>
  <c r="H298" i="47"/>
  <c r="H191" i="47"/>
  <c r="E192" i="47"/>
  <c r="E299" i="47"/>
  <c r="B300" i="47"/>
  <c r="B193" i="47"/>
  <c r="J300" i="47"/>
  <c r="J193" i="47"/>
  <c r="G301" i="47"/>
  <c r="G194" i="47"/>
  <c r="D195" i="47"/>
  <c r="D302" i="47"/>
  <c r="L302" i="47"/>
  <c r="L195" i="47"/>
  <c r="I303" i="47"/>
  <c r="I196" i="47"/>
  <c r="F304" i="47"/>
  <c r="F197" i="47"/>
  <c r="C198" i="47"/>
  <c r="C305" i="47"/>
  <c r="K305" i="47"/>
  <c r="K198" i="47"/>
  <c r="H306" i="47"/>
  <c r="H199" i="47"/>
  <c r="E307" i="47"/>
  <c r="E200" i="47"/>
  <c r="B201" i="47"/>
  <c r="B308" i="47"/>
  <c r="J308" i="47"/>
  <c r="J201" i="47"/>
  <c r="G309" i="47"/>
  <c r="G202" i="47"/>
  <c r="D310" i="47"/>
  <c r="D203" i="47"/>
  <c r="L203" i="47"/>
  <c r="L310" i="47"/>
  <c r="I311" i="47"/>
  <c r="I204" i="47"/>
  <c r="F312" i="47"/>
  <c r="F205" i="47"/>
  <c r="C313" i="47"/>
  <c r="C206" i="47"/>
  <c r="K206" i="47"/>
  <c r="K313" i="47"/>
  <c r="H314" i="47"/>
  <c r="H207" i="47"/>
  <c r="E315" i="47"/>
  <c r="E208" i="47"/>
  <c r="B316" i="47"/>
  <c r="B209" i="47"/>
  <c r="J209" i="47"/>
  <c r="J316" i="47"/>
  <c r="G317" i="47"/>
  <c r="G210" i="47"/>
  <c r="D318" i="47"/>
  <c r="D211" i="47"/>
  <c r="L318" i="47"/>
  <c r="L211" i="47"/>
  <c r="I212" i="47"/>
  <c r="I319" i="47"/>
  <c r="F320" i="47"/>
  <c r="F213" i="47"/>
  <c r="C321" i="47"/>
  <c r="C214" i="47"/>
  <c r="K321" i="47"/>
  <c r="K214" i="47"/>
  <c r="H215" i="47"/>
  <c r="H322" i="47"/>
  <c r="E323" i="47"/>
  <c r="E216" i="47"/>
  <c r="B324" i="47"/>
  <c r="B217" i="47"/>
  <c r="J324" i="47"/>
  <c r="J217" i="47"/>
  <c r="G218" i="47"/>
  <c r="G325" i="47"/>
  <c r="D326" i="47"/>
  <c r="D219" i="47"/>
  <c r="L326" i="47"/>
  <c r="L219" i="47"/>
  <c r="I327" i="47"/>
  <c r="I220" i="47"/>
  <c r="F221" i="47"/>
  <c r="F328" i="47"/>
  <c r="C329" i="47"/>
  <c r="C222" i="47"/>
  <c r="K329" i="47"/>
  <c r="K222" i="47"/>
  <c r="E117" i="48"/>
  <c r="B118" i="48"/>
  <c r="J118" i="48"/>
  <c r="G119" i="48"/>
  <c r="D120" i="48"/>
  <c r="D227" i="48"/>
  <c r="L120" i="48"/>
  <c r="L227" i="48"/>
  <c r="I121" i="48"/>
  <c r="I228" i="48"/>
  <c r="F122" i="48"/>
  <c r="F229" i="48"/>
  <c r="C123" i="48"/>
  <c r="C230" i="48"/>
  <c r="K123" i="48"/>
  <c r="K230" i="48"/>
  <c r="H124" i="48"/>
  <c r="H231" i="48"/>
  <c r="E125" i="48"/>
  <c r="E232" i="48"/>
  <c r="B126" i="48"/>
  <c r="B233" i="48"/>
  <c r="J126" i="48"/>
  <c r="J233" i="48"/>
  <c r="G127" i="48"/>
  <c r="G234" i="48"/>
  <c r="D128" i="48"/>
  <c r="D235" i="48"/>
  <c r="L128" i="48"/>
  <c r="L235" i="48"/>
  <c r="I129" i="48"/>
  <c r="I236" i="48"/>
  <c r="F130" i="48"/>
  <c r="F237" i="48"/>
  <c r="C131" i="48"/>
  <c r="C238" i="48"/>
  <c r="K131" i="48"/>
  <c r="K238" i="48"/>
  <c r="H132" i="48"/>
  <c r="H239" i="48"/>
  <c r="E133" i="48"/>
  <c r="E240" i="48"/>
  <c r="B134" i="48"/>
  <c r="B241" i="48"/>
  <c r="J134" i="48"/>
  <c r="J241" i="48"/>
  <c r="G135" i="48"/>
  <c r="G242" i="48"/>
  <c r="D136" i="48"/>
  <c r="D243" i="48"/>
  <c r="L136" i="48"/>
  <c r="L243" i="48"/>
  <c r="I137" i="48"/>
  <c r="I244" i="48"/>
  <c r="F138" i="48"/>
  <c r="F245" i="48"/>
  <c r="C139" i="48"/>
  <c r="C246" i="48"/>
  <c r="K139" i="48"/>
  <c r="K246" i="48"/>
  <c r="H140" i="48"/>
  <c r="H247" i="48"/>
  <c r="E141" i="48"/>
  <c r="E248" i="48"/>
  <c r="B142" i="48"/>
  <c r="B249" i="48"/>
  <c r="J142" i="48"/>
  <c r="J249" i="48"/>
  <c r="G143" i="48"/>
  <c r="G250" i="48"/>
  <c r="D144" i="48"/>
  <c r="D251" i="48"/>
  <c r="L144" i="48"/>
  <c r="L251" i="48"/>
  <c r="I145" i="48"/>
  <c r="I252" i="48"/>
  <c r="F146" i="48"/>
  <c r="F253" i="48"/>
  <c r="C147" i="48"/>
  <c r="C254" i="48"/>
  <c r="K147" i="48"/>
  <c r="K254" i="48"/>
  <c r="H148" i="48"/>
  <c r="H255" i="48"/>
  <c r="E149" i="48"/>
  <c r="E256" i="48"/>
  <c r="B150" i="48"/>
  <c r="B257" i="48"/>
  <c r="J150" i="48"/>
  <c r="J257" i="48"/>
  <c r="G151" i="48"/>
  <c r="G258" i="48"/>
  <c r="D152" i="48"/>
  <c r="D259" i="48"/>
  <c r="L152" i="48"/>
  <c r="L259" i="48"/>
  <c r="I153" i="48"/>
  <c r="I260" i="48"/>
  <c r="F154" i="48"/>
  <c r="F261" i="48"/>
  <c r="C155" i="48"/>
  <c r="C262" i="48"/>
  <c r="K155" i="48"/>
  <c r="K262" i="48"/>
  <c r="H156" i="48"/>
  <c r="H263" i="48"/>
  <c r="E157" i="48"/>
  <c r="E264" i="48"/>
  <c r="B158" i="48"/>
  <c r="B265" i="48"/>
  <c r="J158" i="48"/>
  <c r="J265" i="48"/>
  <c r="G159" i="48"/>
  <c r="G266" i="48"/>
  <c r="D160" i="48"/>
  <c r="D267" i="48"/>
  <c r="L160" i="48"/>
  <c r="L267" i="48"/>
  <c r="I161" i="48"/>
  <c r="I268" i="48"/>
  <c r="F162" i="48"/>
  <c r="F269" i="48"/>
  <c r="C163" i="48"/>
  <c r="C270" i="48"/>
  <c r="K163" i="48"/>
  <c r="K270" i="48"/>
  <c r="H164" i="48"/>
  <c r="H271" i="48"/>
  <c r="E165" i="48"/>
  <c r="E272" i="48"/>
  <c r="B166" i="48"/>
  <c r="B273" i="48"/>
  <c r="J166" i="48"/>
  <c r="J273" i="48"/>
  <c r="G167" i="48"/>
  <c r="G274" i="48"/>
  <c r="D168" i="48"/>
  <c r="D275" i="48"/>
  <c r="L168" i="48"/>
  <c r="L275" i="48"/>
  <c r="I169" i="48"/>
  <c r="I276" i="48"/>
  <c r="F170" i="48"/>
  <c r="F277" i="48"/>
  <c r="C171" i="48"/>
  <c r="C278" i="48"/>
  <c r="K171" i="48"/>
  <c r="K278" i="48"/>
  <c r="H172" i="48"/>
  <c r="H279" i="48"/>
  <c r="E173" i="48"/>
  <c r="E280" i="48"/>
  <c r="B174" i="48"/>
  <c r="B281" i="48"/>
  <c r="J174" i="48"/>
  <c r="J281" i="48"/>
  <c r="G175" i="48"/>
  <c r="G282" i="48"/>
  <c r="D176" i="48"/>
  <c r="D283" i="48"/>
  <c r="L176" i="48"/>
  <c r="L283" i="48"/>
  <c r="I177" i="48"/>
  <c r="I284" i="48"/>
  <c r="F178" i="48"/>
  <c r="F285" i="48"/>
  <c r="C179" i="48"/>
  <c r="C286" i="48"/>
  <c r="K179" i="48"/>
  <c r="K286" i="48"/>
  <c r="H180" i="48"/>
  <c r="H287" i="48"/>
  <c r="E181" i="48"/>
  <c r="E288" i="48"/>
  <c r="B182" i="48"/>
  <c r="B289" i="48"/>
  <c r="J182" i="48"/>
  <c r="J289" i="48"/>
  <c r="G183" i="48"/>
  <c r="G290" i="48"/>
  <c r="D184" i="48"/>
  <c r="D291" i="48"/>
  <c r="L184" i="48"/>
  <c r="L291" i="48"/>
  <c r="I185" i="48"/>
  <c r="I292" i="48"/>
  <c r="F186" i="48"/>
  <c r="F293" i="48"/>
  <c r="C187" i="48"/>
  <c r="C294" i="48"/>
  <c r="K187" i="48"/>
  <c r="K294" i="48"/>
  <c r="H188" i="48"/>
  <c r="H295" i="48"/>
  <c r="E189" i="48"/>
  <c r="E296" i="48"/>
  <c r="B190" i="48"/>
  <c r="B297" i="48"/>
  <c r="J190" i="48"/>
  <c r="J297" i="48"/>
  <c r="G191" i="48"/>
  <c r="G298" i="48"/>
  <c r="D192" i="48"/>
  <c r="D299" i="48"/>
  <c r="L192" i="48"/>
  <c r="L299" i="48"/>
  <c r="I193" i="48"/>
  <c r="I300" i="48"/>
  <c r="F194" i="48"/>
  <c r="F301" i="48"/>
  <c r="C195" i="48"/>
  <c r="C302" i="48"/>
  <c r="K195" i="48"/>
  <c r="K302" i="48"/>
  <c r="H196" i="48"/>
  <c r="H303" i="48"/>
  <c r="E197" i="48"/>
  <c r="E304" i="48"/>
  <c r="B198" i="48"/>
  <c r="B305" i="48"/>
  <c r="J198" i="48"/>
  <c r="J305" i="48"/>
  <c r="G199" i="48"/>
  <c r="G306" i="48"/>
  <c r="D200" i="48"/>
  <c r="D307" i="48"/>
  <c r="L200" i="48"/>
  <c r="L307" i="48"/>
  <c r="I201" i="48"/>
  <c r="I308" i="48"/>
  <c r="F202" i="48"/>
  <c r="F309" i="48"/>
  <c r="C203" i="48"/>
  <c r="C310" i="48"/>
  <c r="K203" i="48"/>
  <c r="K310" i="48"/>
  <c r="H204" i="48"/>
  <c r="H311" i="48"/>
  <c r="E205" i="48"/>
  <c r="E312" i="48"/>
  <c r="B206" i="48"/>
  <c r="B313" i="48"/>
  <c r="J206" i="48"/>
  <c r="J313" i="48"/>
  <c r="G207" i="48"/>
  <c r="G314" i="48"/>
  <c r="D208" i="48"/>
  <c r="D315" i="48"/>
  <c r="L208" i="48"/>
  <c r="L315" i="48"/>
  <c r="I209" i="48"/>
  <c r="I316" i="48"/>
  <c r="F210" i="48"/>
  <c r="F317" i="48"/>
  <c r="C211" i="48"/>
  <c r="C318" i="48"/>
  <c r="K211" i="48"/>
  <c r="K318" i="48"/>
  <c r="H212" i="48"/>
  <c r="H319" i="48"/>
  <c r="E320" i="48"/>
  <c r="E213" i="48"/>
  <c r="B214" i="48"/>
  <c r="B321" i="48"/>
  <c r="J214" i="48"/>
  <c r="J321" i="48"/>
  <c r="G215" i="48"/>
  <c r="G322" i="48"/>
  <c r="D323" i="48"/>
  <c r="D216" i="48"/>
  <c r="L216" i="48"/>
  <c r="L323" i="48"/>
  <c r="I217" i="48"/>
  <c r="I324" i="48"/>
  <c r="F218" i="48"/>
  <c r="F325" i="48"/>
  <c r="C326" i="48"/>
  <c r="C219" i="48"/>
  <c r="K219" i="48"/>
  <c r="K326" i="48"/>
  <c r="H220" i="48"/>
  <c r="H327" i="48"/>
  <c r="E221" i="48"/>
  <c r="E328" i="48"/>
  <c r="B329" i="48"/>
  <c r="B222" i="48"/>
  <c r="J222" i="48"/>
  <c r="J329" i="48"/>
  <c r="D117" i="59"/>
  <c r="L117" i="59"/>
  <c r="I118" i="59"/>
  <c r="F119" i="59"/>
  <c r="C227" i="59"/>
  <c r="C120" i="59"/>
  <c r="K227" i="59"/>
  <c r="K120" i="59"/>
  <c r="H228" i="59"/>
  <c r="H121" i="59"/>
  <c r="E229" i="59"/>
  <c r="E122" i="59"/>
  <c r="B230" i="59"/>
  <c r="B123" i="59"/>
  <c r="J230" i="59"/>
  <c r="J123" i="59"/>
  <c r="G231" i="59"/>
  <c r="G124" i="59"/>
  <c r="D232" i="59"/>
  <c r="D125" i="59"/>
  <c r="L232" i="59"/>
  <c r="L125" i="59"/>
  <c r="I233" i="59"/>
  <c r="I126" i="59"/>
  <c r="F234" i="59"/>
  <c r="F127" i="59"/>
  <c r="C235" i="59"/>
  <c r="C128" i="59"/>
  <c r="K235" i="59"/>
  <c r="K128" i="59"/>
  <c r="H236" i="59"/>
  <c r="H129" i="59"/>
  <c r="E237" i="59"/>
  <c r="E130" i="59"/>
  <c r="B238" i="59"/>
  <c r="B131" i="59"/>
  <c r="J238" i="59"/>
  <c r="J131" i="59"/>
  <c r="G239" i="59"/>
  <c r="G132" i="59"/>
  <c r="D240" i="59"/>
  <c r="D133" i="59"/>
  <c r="L240" i="59"/>
  <c r="L133" i="59"/>
  <c r="I241" i="59"/>
  <c r="I134" i="59"/>
  <c r="F242" i="59"/>
  <c r="F135" i="59"/>
  <c r="C243" i="59"/>
  <c r="C136" i="59"/>
  <c r="K243" i="59"/>
  <c r="K136" i="59"/>
  <c r="H244" i="59"/>
  <c r="H137" i="59"/>
  <c r="E245" i="59"/>
  <c r="E138" i="59"/>
  <c r="B246" i="59"/>
  <c r="B139" i="59"/>
  <c r="J246" i="59"/>
  <c r="J139" i="59"/>
  <c r="G247" i="59"/>
  <c r="G140" i="59"/>
  <c r="D248" i="59"/>
  <c r="D141" i="59"/>
  <c r="L248" i="59"/>
  <c r="L141" i="59"/>
  <c r="I249" i="59"/>
  <c r="I142" i="59"/>
  <c r="F250" i="59"/>
  <c r="F143" i="59"/>
  <c r="C251" i="59"/>
  <c r="C144" i="59"/>
  <c r="K251" i="59"/>
  <c r="K144" i="59"/>
  <c r="H252" i="59"/>
  <c r="H145" i="59"/>
  <c r="E253" i="59"/>
  <c r="E146" i="59"/>
  <c r="B254" i="59"/>
  <c r="B147" i="59"/>
  <c r="J254" i="59"/>
  <c r="J147" i="59"/>
  <c r="G255" i="59"/>
  <c r="G148" i="59"/>
  <c r="D256" i="59"/>
  <c r="D149" i="59"/>
  <c r="L256" i="59"/>
  <c r="L149" i="59"/>
  <c r="I257" i="59"/>
  <c r="I150" i="59"/>
  <c r="F258" i="59"/>
  <c r="F151" i="59"/>
  <c r="C259" i="59"/>
  <c r="C152" i="59"/>
  <c r="K259" i="59"/>
  <c r="K152" i="59"/>
  <c r="H260" i="59"/>
  <c r="H153" i="59"/>
  <c r="E261" i="59"/>
  <c r="E154" i="59"/>
  <c r="B262" i="59"/>
  <c r="B155" i="59"/>
  <c r="J262" i="59"/>
  <c r="J155" i="59"/>
  <c r="G263" i="59"/>
  <c r="G156" i="59"/>
  <c r="D264" i="59"/>
  <c r="D157" i="59"/>
  <c r="L264" i="59"/>
  <c r="L157" i="59"/>
  <c r="I265" i="59"/>
  <c r="I158" i="59"/>
  <c r="F266" i="59"/>
  <c r="F159" i="59"/>
  <c r="C267" i="59"/>
  <c r="C160" i="59"/>
  <c r="K267" i="59"/>
  <c r="K160" i="59"/>
  <c r="H268" i="59"/>
  <c r="H161" i="59"/>
  <c r="E269" i="59"/>
  <c r="E162" i="59"/>
  <c r="B270" i="59"/>
  <c r="B163" i="59"/>
  <c r="J270" i="59"/>
  <c r="J163" i="59"/>
  <c r="G271" i="59"/>
  <c r="G164" i="59"/>
  <c r="D272" i="59"/>
  <c r="D165" i="59"/>
  <c r="L272" i="59"/>
  <c r="L165" i="59"/>
  <c r="I273" i="59"/>
  <c r="I166" i="59"/>
  <c r="F274" i="59"/>
  <c r="F167" i="59"/>
  <c r="C275" i="59"/>
  <c r="C168" i="59"/>
  <c r="K275" i="59"/>
  <c r="K168" i="59"/>
  <c r="H276" i="59"/>
  <c r="H169" i="59"/>
  <c r="E277" i="59"/>
  <c r="E170" i="59"/>
  <c r="B278" i="59"/>
  <c r="B171" i="59"/>
  <c r="J278" i="59"/>
  <c r="J171" i="59"/>
  <c r="G279" i="59"/>
  <c r="G172" i="59"/>
  <c r="D280" i="59"/>
  <c r="D173" i="59"/>
  <c r="L280" i="59"/>
  <c r="L173" i="59"/>
  <c r="I281" i="59"/>
  <c r="I174" i="59"/>
  <c r="F282" i="59"/>
  <c r="F175" i="59"/>
  <c r="C283" i="59"/>
  <c r="C176" i="59"/>
  <c r="K283" i="59"/>
  <c r="K176" i="59"/>
  <c r="H284" i="59"/>
  <c r="H177" i="59"/>
  <c r="E285" i="59"/>
  <c r="E178" i="59"/>
  <c r="B286" i="59"/>
  <c r="B179" i="59"/>
  <c r="J286" i="59"/>
  <c r="J179" i="59"/>
  <c r="G287" i="59"/>
  <c r="G180" i="59"/>
  <c r="D288" i="59"/>
  <c r="D181" i="59"/>
  <c r="L288" i="59"/>
  <c r="L181" i="59"/>
  <c r="I289" i="59"/>
  <c r="I182" i="59"/>
  <c r="F290" i="59"/>
  <c r="F183" i="59"/>
  <c r="C291" i="59"/>
  <c r="C184" i="59"/>
  <c r="K291" i="59"/>
  <c r="K184" i="59"/>
  <c r="H292" i="59"/>
  <c r="H185" i="59"/>
  <c r="E293" i="59"/>
  <c r="E186" i="59"/>
  <c r="B294" i="59"/>
  <c r="B187" i="59"/>
  <c r="J294" i="59"/>
  <c r="J187" i="59"/>
  <c r="G295" i="59"/>
  <c r="G188" i="59"/>
  <c r="D296" i="59"/>
  <c r="D189" i="59"/>
  <c r="L296" i="59"/>
  <c r="L189" i="59"/>
  <c r="I297" i="59"/>
  <c r="I190" i="59"/>
  <c r="F191" i="59"/>
  <c r="F298" i="59"/>
  <c r="C299" i="59"/>
  <c r="C192" i="59"/>
  <c r="K299" i="59"/>
  <c r="K192" i="59"/>
  <c r="H193" i="59"/>
  <c r="H300" i="59"/>
  <c r="E301" i="59"/>
  <c r="E194" i="59"/>
  <c r="B302" i="59"/>
  <c r="B195" i="59"/>
  <c r="J302" i="59"/>
  <c r="J195" i="59"/>
  <c r="G303" i="59"/>
  <c r="G196" i="59"/>
  <c r="D197" i="59"/>
  <c r="D304" i="59"/>
  <c r="L304" i="59"/>
  <c r="L197" i="59"/>
  <c r="I305" i="59"/>
  <c r="I198" i="59"/>
  <c r="F199" i="59"/>
  <c r="F306" i="59"/>
  <c r="C307" i="59"/>
  <c r="C200" i="59"/>
  <c r="K200" i="59"/>
  <c r="K307" i="59"/>
  <c r="H308" i="59"/>
  <c r="H201" i="59"/>
  <c r="E309" i="59"/>
  <c r="E202" i="59"/>
  <c r="B203" i="59"/>
  <c r="B310" i="59"/>
  <c r="J310" i="59"/>
  <c r="J203" i="59"/>
  <c r="G311" i="59"/>
  <c r="G204" i="59"/>
  <c r="D312" i="59"/>
  <c r="D205" i="59"/>
  <c r="L312" i="59"/>
  <c r="L205" i="59"/>
  <c r="I206" i="59"/>
  <c r="I313" i="59"/>
  <c r="F314" i="59"/>
  <c r="F207" i="59"/>
  <c r="C315" i="59"/>
  <c r="C208" i="59"/>
  <c r="K208" i="59"/>
  <c r="K315" i="59"/>
  <c r="H316" i="59"/>
  <c r="H209" i="59"/>
  <c r="E317" i="59"/>
  <c r="E210" i="59"/>
  <c r="B318" i="59"/>
  <c r="B211" i="59"/>
  <c r="J318" i="59"/>
  <c r="J211" i="59"/>
  <c r="G212" i="59"/>
  <c r="G319" i="59"/>
  <c r="D320" i="59"/>
  <c r="D213" i="59"/>
  <c r="L320" i="59"/>
  <c r="L213" i="59"/>
  <c r="I214" i="59"/>
  <c r="I321" i="59"/>
  <c r="F322" i="59"/>
  <c r="F215" i="59"/>
  <c r="C323" i="59"/>
  <c r="C216" i="59"/>
  <c r="C327" i="59"/>
  <c r="K323" i="59"/>
  <c r="K216" i="59"/>
  <c r="K327" i="59"/>
  <c r="H324" i="59"/>
  <c r="H217" i="59"/>
  <c r="H328" i="59"/>
  <c r="E218" i="59"/>
  <c r="E325" i="59"/>
  <c r="E329" i="59"/>
  <c r="B220" i="59"/>
  <c r="B326" i="59"/>
  <c r="B219" i="59"/>
  <c r="J220" i="59"/>
  <c r="J326" i="59"/>
  <c r="J219" i="59"/>
  <c r="D117" i="49"/>
  <c r="L117" i="49"/>
  <c r="I118" i="49"/>
  <c r="F119" i="49"/>
  <c r="C227" i="49"/>
  <c r="C120" i="49"/>
  <c r="K227" i="49"/>
  <c r="K120" i="49"/>
  <c r="H228" i="49"/>
  <c r="H121" i="49"/>
  <c r="E229" i="49"/>
  <c r="E122" i="49"/>
  <c r="B230" i="49"/>
  <c r="B123" i="49"/>
  <c r="J230" i="49"/>
  <c r="J123" i="49"/>
  <c r="G231" i="49"/>
  <c r="G124" i="49"/>
  <c r="D232" i="49"/>
  <c r="D125" i="49"/>
  <c r="L232" i="49"/>
  <c r="L125" i="49"/>
  <c r="I233" i="49"/>
  <c r="I126" i="49"/>
  <c r="F234" i="49"/>
  <c r="F127" i="49"/>
  <c r="C235" i="49"/>
  <c r="C128" i="49"/>
  <c r="K235" i="49"/>
  <c r="K128" i="49"/>
  <c r="H236" i="49"/>
  <c r="H129" i="49"/>
  <c r="E237" i="49"/>
  <c r="E130" i="49"/>
  <c r="B238" i="49"/>
  <c r="B131" i="49"/>
  <c r="J238" i="49"/>
  <c r="J131" i="49"/>
  <c r="G239" i="49"/>
  <c r="G132" i="49"/>
  <c r="D240" i="49"/>
  <c r="D133" i="49"/>
  <c r="L240" i="49"/>
  <c r="L133" i="49"/>
  <c r="I241" i="49"/>
  <c r="I134" i="49"/>
  <c r="F242" i="49"/>
  <c r="F135" i="49"/>
  <c r="C243" i="49"/>
  <c r="C136" i="49"/>
  <c r="K243" i="49"/>
  <c r="K136" i="49"/>
  <c r="H244" i="49"/>
  <c r="H137" i="49"/>
  <c r="E245" i="49"/>
  <c r="E138" i="49"/>
  <c r="B246" i="49"/>
  <c r="B139" i="49"/>
  <c r="J246" i="49"/>
  <c r="J139" i="49"/>
  <c r="G247" i="49"/>
  <c r="G140" i="49"/>
  <c r="D248" i="49"/>
  <c r="D141" i="49"/>
  <c r="L248" i="49"/>
  <c r="L141" i="49"/>
  <c r="I249" i="49"/>
  <c r="I142" i="49"/>
  <c r="F250" i="49"/>
  <c r="F143" i="49"/>
  <c r="C251" i="49"/>
  <c r="C144" i="49"/>
  <c r="K251" i="49"/>
  <c r="K144" i="49"/>
  <c r="H252" i="49"/>
  <c r="H145" i="49"/>
  <c r="E253" i="49"/>
  <c r="E146" i="49"/>
  <c r="B254" i="49"/>
  <c r="B147" i="49"/>
  <c r="J254" i="49"/>
  <c r="J147" i="49"/>
  <c r="G255" i="49"/>
  <c r="G148" i="49"/>
  <c r="D256" i="49"/>
  <c r="D149" i="49"/>
  <c r="L256" i="49"/>
  <c r="L149" i="49"/>
  <c r="I257" i="49"/>
  <c r="I150" i="49"/>
  <c r="F258" i="49"/>
  <c r="F151" i="49"/>
  <c r="C259" i="49"/>
  <c r="C152" i="49"/>
  <c r="K259" i="49"/>
  <c r="K152" i="49"/>
  <c r="H260" i="49"/>
  <c r="H153" i="49"/>
  <c r="E261" i="49"/>
  <c r="E154" i="49"/>
  <c r="B262" i="49"/>
  <c r="B155" i="49"/>
  <c r="J262" i="49"/>
  <c r="J155" i="49"/>
  <c r="G263" i="49"/>
  <c r="G156" i="49"/>
  <c r="D264" i="49"/>
  <c r="D157" i="49"/>
  <c r="L264" i="49"/>
  <c r="L157" i="49"/>
  <c r="I265" i="49"/>
  <c r="I158" i="49"/>
  <c r="F266" i="49"/>
  <c r="F159" i="49"/>
  <c r="C267" i="49"/>
  <c r="C160" i="49"/>
  <c r="K267" i="49"/>
  <c r="K160" i="49"/>
  <c r="H268" i="49"/>
  <c r="H161" i="49"/>
  <c r="E269" i="49"/>
  <c r="E162" i="49"/>
  <c r="B270" i="49"/>
  <c r="B163" i="49"/>
  <c r="J270" i="49"/>
  <c r="J163" i="49"/>
  <c r="G271" i="49"/>
  <c r="G164" i="49"/>
  <c r="D272" i="49"/>
  <c r="D165" i="49"/>
  <c r="L272" i="49"/>
  <c r="L165" i="49"/>
  <c r="I273" i="49"/>
  <c r="I166" i="49"/>
  <c r="F274" i="49"/>
  <c r="F167" i="49"/>
  <c r="C275" i="49"/>
  <c r="C168" i="49"/>
  <c r="K275" i="49"/>
  <c r="K168" i="49"/>
  <c r="H276" i="49"/>
  <c r="H169" i="49"/>
  <c r="E277" i="49"/>
  <c r="E170" i="49"/>
  <c r="B278" i="49"/>
  <c r="B171" i="49"/>
  <c r="J278" i="49"/>
  <c r="J171" i="49"/>
  <c r="G279" i="49"/>
  <c r="G172" i="49"/>
  <c r="D280" i="49"/>
  <c r="D173" i="49"/>
  <c r="L280" i="49"/>
  <c r="L173" i="49"/>
  <c r="I281" i="49"/>
  <c r="I174" i="49"/>
  <c r="F282" i="49"/>
  <c r="F175" i="49"/>
  <c r="C283" i="49"/>
  <c r="C176" i="49"/>
  <c r="K283" i="49"/>
  <c r="K176" i="49"/>
  <c r="H284" i="49"/>
  <c r="H177" i="49"/>
  <c r="E285" i="49"/>
  <c r="E178" i="49"/>
  <c r="B286" i="49"/>
  <c r="B179" i="49"/>
  <c r="J286" i="49"/>
  <c r="J179" i="49"/>
  <c r="G287" i="49"/>
  <c r="G180" i="49"/>
  <c r="D288" i="49"/>
  <c r="D181" i="49"/>
  <c r="L288" i="49"/>
  <c r="L181" i="49"/>
  <c r="I289" i="49"/>
  <c r="I182" i="49"/>
  <c r="F290" i="49"/>
  <c r="F183" i="49"/>
  <c r="C291" i="49"/>
  <c r="C184" i="49"/>
  <c r="K291" i="49"/>
  <c r="K184" i="49"/>
  <c r="H292" i="49"/>
  <c r="H185" i="49"/>
  <c r="E293" i="49"/>
  <c r="E186" i="49"/>
  <c r="B294" i="49"/>
  <c r="B187" i="49"/>
  <c r="J294" i="49"/>
  <c r="J187" i="49"/>
  <c r="G295" i="49"/>
  <c r="G188" i="49"/>
  <c r="D296" i="49"/>
  <c r="D189" i="49"/>
  <c r="L296" i="49"/>
  <c r="L189" i="49"/>
  <c r="I297" i="49"/>
  <c r="I190" i="49"/>
  <c r="F298" i="49"/>
  <c r="F191" i="49"/>
  <c r="C299" i="49"/>
  <c r="C192" i="49"/>
  <c r="K299" i="49"/>
  <c r="K192" i="49"/>
  <c r="H300" i="49"/>
  <c r="H193" i="49"/>
  <c r="E301" i="49"/>
  <c r="E194" i="49"/>
  <c r="B302" i="49"/>
  <c r="B195" i="49"/>
  <c r="J302" i="49"/>
  <c r="J195" i="49"/>
  <c r="G303" i="49"/>
  <c r="G196" i="49"/>
  <c r="D304" i="49"/>
  <c r="D197" i="49"/>
  <c r="L304" i="49"/>
  <c r="L197" i="49"/>
  <c r="I305" i="49"/>
  <c r="I198" i="49"/>
  <c r="F306" i="49"/>
  <c r="F199" i="49"/>
  <c r="C307" i="49"/>
  <c r="C200" i="49"/>
  <c r="K307" i="49"/>
  <c r="K200" i="49"/>
  <c r="H308" i="49"/>
  <c r="H201" i="49"/>
  <c r="E309" i="49"/>
  <c r="E202" i="49"/>
  <c r="B310" i="49"/>
  <c r="B203" i="49"/>
  <c r="J310" i="49"/>
  <c r="J203" i="49"/>
  <c r="G311" i="49"/>
  <c r="G204" i="49"/>
  <c r="D312" i="49"/>
  <c r="D205" i="49"/>
  <c r="L312" i="49"/>
  <c r="L205" i="49"/>
  <c r="I313" i="49"/>
  <c r="I206" i="49"/>
  <c r="F314" i="49"/>
  <c r="F207" i="49"/>
  <c r="C315" i="49"/>
  <c r="C208" i="49"/>
  <c r="K315" i="49"/>
  <c r="K208" i="49"/>
  <c r="H316" i="49"/>
  <c r="H209" i="49"/>
  <c r="E317" i="49"/>
  <c r="E210" i="49"/>
  <c r="B318" i="49"/>
  <c r="B211" i="49"/>
  <c r="J318" i="49"/>
  <c r="J211" i="49"/>
  <c r="G319" i="49"/>
  <c r="G212" i="49"/>
  <c r="D320" i="49"/>
  <c r="D213" i="49"/>
  <c r="L320" i="49"/>
  <c r="L213" i="49"/>
  <c r="I321" i="49"/>
  <c r="I214" i="49"/>
  <c r="F322" i="49"/>
  <c r="F215" i="49"/>
  <c r="C323" i="49"/>
  <c r="C216" i="49"/>
  <c r="K323" i="49"/>
  <c r="K216" i="49"/>
  <c r="H324" i="49"/>
  <c r="H217" i="49"/>
  <c r="E325" i="49"/>
  <c r="E218" i="49"/>
  <c r="B326" i="49"/>
  <c r="B219" i="49"/>
  <c r="J326" i="49"/>
  <c r="J219" i="49"/>
  <c r="G327" i="49"/>
  <c r="G220" i="49"/>
  <c r="D328" i="49"/>
  <c r="D221" i="49"/>
  <c r="L328" i="49"/>
  <c r="L221" i="49"/>
  <c r="I329" i="49"/>
  <c r="I222" i="49"/>
  <c r="C117" i="60"/>
  <c r="K117" i="60"/>
  <c r="H118" i="60"/>
  <c r="E119" i="60"/>
  <c r="B120" i="60"/>
  <c r="B227" i="60"/>
  <c r="J120" i="60"/>
  <c r="J227" i="60"/>
  <c r="G121" i="60"/>
  <c r="G228" i="60"/>
  <c r="D122" i="60"/>
  <c r="D229" i="60"/>
  <c r="L122" i="60"/>
  <c r="L229" i="60"/>
  <c r="I123" i="60"/>
  <c r="I230" i="60"/>
  <c r="F124" i="60"/>
  <c r="F231" i="60"/>
  <c r="C125" i="60"/>
  <c r="C232" i="60"/>
  <c r="K125" i="60"/>
  <c r="K232" i="60"/>
  <c r="H126" i="60"/>
  <c r="H233" i="60"/>
  <c r="E127" i="60"/>
  <c r="E234" i="60"/>
  <c r="B128" i="60"/>
  <c r="B235" i="60"/>
  <c r="J128" i="60"/>
  <c r="J235" i="60"/>
  <c r="G129" i="60"/>
  <c r="G236" i="60"/>
  <c r="D130" i="60"/>
  <c r="D237" i="60"/>
  <c r="L130" i="60"/>
  <c r="L237" i="60"/>
  <c r="I131" i="60"/>
  <c r="I238" i="60"/>
  <c r="F132" i="60"/>
  <c r="F239" i="60"/>
  <c r="C133" i="60"/>
  <c r="C240" i="60"/>
  <c r="K133" i="60"/>
  <c r="K240" i="60"/>
  <c r="H134" i="60"/>
  <c r="H241" i="60"/>
  <c r="E135" i="60"/>
  <c r="E242" i="60"/>
  <c r="B136" i="60"/>
  <c r="B243" i="60"/>
  <c r="J136" i="60"/>
  <c r="J243" i="60"/>
  <c r="G137" i="60"/>
  <c r="G244" i="60"/>
  <c r="D138" i="60"/>
  <c r="D245" i="60"/>
  <c r="L138" i="60"/>
  <c r="L245" i="60"/>
  <c r="I139" i="60"/>
  <c r="I246" i="60"/>
  <c r="F140" i="60"/>
  <c r="F247" i="60"/>
  <c r="C141" i="60"/>
  <c r="C248" i="60"/>
  <c r="K141" i="60"/>
  <c r="K248" i="60"/>
  <c r="H142" i="60"/>
  <c r="H249" i="60"/>
  <c r="E143" i="60"/>
  <c r="E250" i="60"/>
  <c r="B144" i="60"/>
  <c r="B251" i="60"/>
  <c r="J144" i="60"/>
  <c r="J251" i="60"/>
  <c r="G145" i="60"/>
  <c r="G252" i="60"/>
  <c r="D146" i="60"/>
  <c r="D253" i="60"/>
  <c r="L146" i="60"/>
  <c r="L253" i="60"/>
  <c r="I147" i="60"/>
  <c r="I254" i="60"/>
  <c r="F148" i="60"/>
  <c r="F255" i="60"/>
  <c r="C149" i="60"/>
  <c r="C256" i="60"/>
  <c r="K149" i="60"/>
  <c r="K256" i="60"/>
  <c r="H150" i="60"/>
  <c r="H257" i="60"/>
  <c r="E151" i="60"/>
  <c r="E258" i="60"/>
  <c r="B152" i="60"/>
  <c r="B259" i="60"/>
  <c r="J152" i="60"/>
  <c r="J259" i="60"/>
  <c r="G153" i="60"/>
  <c r="G260" i="60"/>
  <c r="D154" i="60"/>
  <c r="D261" i="60"/>
  <c r="L154" i="60"/>
  <c r="L261" i="60"/>
  <c r="I155" i="60"/>
  <c r="I262" i="60"/>
  <c r="F156" i="60"/>
  <c r="F263" i="60"/>
  <c r="C157" i="60"/>
  <c r="C264" i="60"/>
  <c r="K157" i="60"/>
  <c r="K264" i="60"/>
  <c r="H158" i="60"/>
  <c r="H265" i="60"/>
  <c r="E159" i="60"/>
  <c r="E266" i="60"/>
  <c r="B160" i="60"/>
  <c r="B267" i="60"/>
  <c r="J160" i="60"/>
  <c r="J267" i="60"/>
  <c r="G161" i="60"/>
  <c r="G268" i="60"/>
  <c r="D162" i="60"/>
  <c r="D269" i="60"/>
  <c r="L162" i="60"/>
  <c r="L269" i="60"/>
  <c r="I163" i="60"/>
  <c r="I270" i="60"/>
  <c r="F164" i="60"/>
  <c r="F271" i="60"/>
  <c r="C165" i="60"/>
  <c r="C272" i="60"/>
  <c r="K165" i="60"/>
  <c r="K272" i="60"/>
  <c r="H166" i="60"/>
  <c r="H273" i="60"/>
  <c r="E167" i="60"/>
  <c r="E274" i="60"/>
  <c r="B168" i="60"/>
  <c r="B275" i="60"/>
  <c r="J168" i="60"/>
  <c r="J275" i="60"/>
  <c r="G169" i="60"/>
  <c r="G276" i="60"/>
  <c r="D170" i="60"/>
  <c r="D277" i="60"/>
  <c r="L170" i="60"/>
  <c r="L277" i="60"/>
  <c r="I171" i="60"/>
  <c r="I278" i="60"/>
  <c r="F172" i="60"/>
  <c r="F279" i="60"/>
  <c r="C280" i="60"/>
  <c r="C173" i="60"/>
  <c r="K280" i="60"/>
  <c r="K173" i="60"/>
  <c r="H174" i="60"/>
  <c r="H281" i="60"/>
  <c r="E175" i="60"/>
  <c r="E282" i="60"/>
  <c r="B283" i="60"/>
  <c r="B176" i="60"/>
  <c r="J283" i="60"/>
  <c r="J176" i="60"/>
  <c r="G177" i="60"/>
  <c r="G284" i="60"/>
  <c r="D178" i="60"/>
  <c r="D285" i="60"/>
  <c r="L285" i="60"/>
  <c r="L178" i="60"/>
  <c r="I286" i="60"/>
  <c r="I179" i="60"/>
  <c r="F180" i="60"/>
  <c r="F287" i="60"/>
  <c r="C181" i="60"/>
  <c r="C288" i="60"/>
  <c r="K288" i="60"/>
  <c r="K181" i="60"/>
  <c r="H289" i="60"/>
  <c r="H182" i="60"/>
  <c r="E183" i="60"/>
  <c r="E290" i="60"/>
  <c r="B184" i="60"/>
  <c r="B291" i="60"/>
  <c r="J291" i="60"/>
  <c r="J184" i="60"/>
  <c r="G292" i="60"/>
  <c r="G185" i="60"/>
  <c r="D186" i="60"/>
  <c r="D293" i="60"/>
  <c r="L186" i="60"/>
  <c r="L293" i="60"/>
  <c r="I294" i="60"/>
  <c r="I187" i="60"/>
  <c r="F295" i="60"/>
  <c r="F188" i="60"/>
  <c r="C296" i="60"/>
  <c r="C189" i="60"/>
  <c r="K296" i="60"/>
  <c r="K189" i="60"/>
  <c r="H297" i="60"/>
  <c r="H190" i="60"/>
  <c r="E298" i="60"/>
  <c r="E191" i="60"/>
  <c r="B299" i="60"/>
  <c r="B192" i="60"/>
  <c r="J299" i="60"/>
  <c r="J192" i="60"/>
  <c r="G300" i="60"/>
  <c r="G193" i="60"/>
  <c r="D194" i="60"/>
  <c r="D301" i="60"/>
  <c r="L301" i="60"/>
  <c r="L194" i="60"/>
  <c r="I302" i="60"/>
  <c r="I195" i="60"/>
  <c r="F196" i="60"/>
  <c r="F303" i="60"/>
  <c r="C304" i="60"/>
  <c r="C197" i="60"/>
  <c r="K197" i="60"/>
  <c r="K304" i="60"/>
  <c r="H305" i="60"/>
  <c r="H198" i="60"/>
  <c r="E306" i="60"/>
  <c r="E199" i="60"/>
  <c r="B200" i="60"/>
  <c r="B307" i="60"/>
  <c r="J307" i="60"/>
  <c r="J200" i="60"/>
  <c r="G308" i="60"/>
  <c r="G201" i="60"/>
  <c r="D202" i="60"/>
  <c r="D309" i="60"/>
  <c r="L309" i="60"/>
  <c r="L202" i="60"/>
  <c r="I203" i="60"/>
  <c r="I310" i="60"/>
  <c r="F311" i="60"/>
  <c r="F204" i="60"/>
  <c r="C312" i="60"/>
  <c r="C205" i="60"/>
  <c r="K205" i="60"/>
  <c r="K312" i="60"/>
  <c r="H313" i="60"/>
  <c r="H206" i="60"/>
  <c r="E314" i="60"/>
  <c r="E207" i="60"/>
  <c r="B208" i="60"/>
  <c r="B315" i="60"/>
  <c r="J315" i="60"/>
  <c r="J208" i="60"/>
  <c r="G209" i="60"/>
  <c r="G316" i="60"/>
  <c r="D317" i="60"/>
  <c r="D210" i="60"/>
  <c r="L317" i="60"/>
  <c r="L210" i="60"/>
  <c r="I211" i="60"/>
  <c r="I318" i="60"/>
  <c r="F319" i="60"/>
  <c r="F212" i="60"/>
  <c r="C320" i="60"/>
  <c r="C213" i="60"/>
  <c r="K213" i="60"/>
  <c r="K320" i="60"/>
  <c r="H321" i="60"/>
  <c r="H214" i="60"/>
  <c r="E215" i="60"/>
  <c r="E322" i="60"/>
  <c r="B327" i="60"/>
  <c r="B323" i="60"/>
  <c r="B216" i="60"/>
  <c r="J327" i="60"/>
  <c r="J323" i="60"/>
  <c r="J216" i="60"/>
  <c r="G328" i="60"/>
  <c r="G217" i="60"/>
  <c r="G324" i="60"/>
  <c r="D329" i="60"/>
  <c r="D325" i="60"/>
  <c r="D218" i="60"/>
  <c r="L329" i="60"/>
  <c r="L325" i="60"/>
  <c r="L218" i="60"/>
  <c r="I220" i="60"/>
  <c r="I219" i="60"/>
  <c r="I326" i="60"/>
  <c r="C117" i="54"/>
  <c r="K117" i="54"/>
  <c r="H118" i="54"/>
  <c r="E119" i="54"/>
  <c r="J73" i="35"/>
  <c r="R73" i="35"/>
  <c r="F74" i="35"/>
  <c r="N74" i="35"/>
  <c r="B75" i="35"/>
  <c r="J75" i="35"/>
  <c r="R75" i="35"/>
  <c r="F76" i="35"/>
  <c r="N76" i="35"/>
  <c r="B77" i="35"/>
  <c r="J77" i="35"/>
  <c r="R77" i="35"/>
  <c r="F78" i="35"/>
  <c r="N78" i="35"/>
  <c r="B79" i="35"/>
  <c r="J79" i="35"/>
  <c r="R79" i="35"/>
  <c r="F80" i="35"/>
  <c r="N80" i="35"/>
  <c r="B81" i="35"/>
  <c r="J81" i="35"/>
  <c r="R81" i="35"/>
  <c r="F82" i="35"/>
  <c r="N82" i="35"/>
  <c r="B83" i="35"/>
  <c r="J83" i="35"/>
  <c r="R83" i="35"/>
  <c r="F84" i="35"/>
  <c r="N84" i="35"/>
  <c r="B85" i="35"/>
  <c r="J85" i="35"/>
  <c r="R85" i="35"/>
  <c r="F86" i="35"/>
  <c r="N86" i="35"/>
  <c r="B87" i="35"/>
  <c r="J87" i="35"/>
  <c r="R87" i="35"/>
  <c r="F88" i="35"/>
  <c r="N88" i="35"/>
  <c r="B89" i="35"/>
  <c r="J89" i="35"/>
  <c r="R89" i="35"/>
  <c r="F90" i="35"/>
  <c r="N90" i="35"/>
  <c r="B91" i="35"/>
  <c r="J91" i="35"/>
  <c r="R91" i="35"/>
  <c r="F92" i="35"/>
  <c r="N92" i="35"/>
  <c r="B93" i="35"/>
  <c r="J93" i="35"/>
  <c r="R93" i="35"/>
  <c r="F94" i="35"/>
  <c r="N94" i="35"/>
  <c r="B95" i="35"/>
  <c r="J95" i="35"/>
  <c r="R95" i="35"/>
  <c r="F96" i="35"/>
  <c r="N96" i="35"/>
  <c r="B97" i="35"/>
  <c r="J97" i="35"/>
  <c r="R97" i="35"/>
  <c r="F98" i="35"/>
  <c r="N98" i="35"/>
  <c r="B99" i="35"/>
  <c r="J99" i="35"/>
  <c r="R99" i="35"/>
  <c r="F100" i="35"/>
  <c r="N100" i="35"/>
  <c r="B101" i="35"/>
  <c r="J101" i="35"/>
  <c r="R101" i="35"/>
  <c r="F102" i="35"/>
  <c r="N102" i="35"/>
  <c r="B103" i="35"/>
  <c r="J103" i="35"/>
  <c r="R103" i="35"/>
  <c r="F104" i="35"/>
  <c r="N104" i="35"/>
  <c r="B105" i="35"/>
  <c r="J105" i="35"/>
  <c r="H59" i="36"/>
  <c r="B60" i="36"/>
  <c r="J60" i="36"/>
  <c r="D61" i="36"/>
  <c r="L61" i="36"/>
  <c r="F62" i="36"/>
  <c r="N62" i="36"/>
  <c r="H63" i="36"/>
  <c r="B64" i="36"/>
  <c r="J64" i="36"/>
  <c r="D65" i="36"/>
  <c r="L65" i="36"/>
  <c r="F66" i="36"/>
  <c r="N66" i="36"/>
  <c r="H67" i="36"/>
  <c r="B68" i="36"/>
  <c r="J68" i="36"/>
  <c r="D69" i="36"/>
  <c r="L69" i="36"/>
  <c r="F70" i="36"/>
  <c r="N70" i="36"/>
  <c r="H71" i="36"/>
  <c r="B72" i="36"/>
  <c r="J72" i="36"/>
  <c r="D73" i="36"/>
  <c r="L73" i="36"/>
  <c r="F74" i="36"/>
  <c r="N74" i="36"/>
  <c r="H75" i="36"/>
  <c r="B76" i="36"/>
  <c r="J76" i="36"/>
  <c r="D77" i="36"/>
  <c r="L77" i="36"/>
  <c r="F78" i="36"/>
  <c r="N78" i="36"/>
  <c r="H79" i="36"/>
  <c r="B80" i="36"/>
  <c r="J80" i="36"/>
  <c r="D81" i="36"/>
  <c r="L81" i="36"/>
  <c r="F82" i="36"/>
  <c r="N82" i="36"/>
  <c r="H83" i="36"/>
  <c r="B84" i="36"/>
  <c r="J84" i="36"/>
  <c r="D85" i="36"/>
  <c r="L85" i="36"/>
  <c r="F86" i="36"/>
  <c r="N86" i="36"/>
  <c r="H87" i="36"/>
  <c r="B88" i="36"/>
  <c r="J88" i="36"/>
  <c r="D89" i="36"/>
  <c r="L89" i="36"/>
  <c r="F90" i="36"/>
  <c r="N90" i="36"/>
  <c r="H91" i="36"/>
  <c r="B92" i="36"/>
  <c r="J92" i="36"/>
  <c r="D93" i="36"/>
  <c r="L93" i="36"/>
  <c r="F94" i="36"/>
  <c r="N94" i="36"/>
  <c r="H95" i="36"/>
  <c r="B96" i="36"/>
  <c r="J96" i="36"/>
  <c r="D97" i="36"/>
  <c r="L97" i="36"/>
  <c r="F98" i="36"/>
  <c r="N98" i="36"/>
  <c r="H99" i="36"/>
  <c r="B100" i="36"/>
  <c r="J100" i="36"/>
  <c r="D101" i="36"/>
  <c r="L101" i="36"/>
  <c r="F102" i="36"/>
  <c r="N102" i="36"/>
  <c r="H103" i="36"/>
  <c r="B104" i="36"/>
  <c r="J104" i="36"/>
  <c r="D105" i="36"/>
  <c r="L105" i="36"/>
  <c r="F106" i="36"/>
  <c r="N106" i="36"/>
  <c r="H107" i="36"/>
  <c r="U60" i="36"/>
  <c r="T63" i="36"/>
  <c r="S66" i="36"/>
  <c r="U68" i="36"/>
  <c r="T71" i="36"/>
  <c r="S74" i="36"/>
  <c r="U76" i="36"/>
  <c r="T79" i="36"/>
  <c r="S82" i="36"/>
  <c r="U84" i="36"/>
  <c r="T87" i="36"/>
  <c r="S90" i="36"/>
  <c r="U92" i="36"/>
  <c r="T95" i="36"/>
  <c r="S98" i="36"/>
  <c r="U100" i="36"/>
  <c r="T103" i="36"/>
  <c r="S106" i="36"/>
  <c r="F59" i="45"/>
  <c r="N59" i="45"/>
  <c r="H60" i="45"/>
  <c r="B61" i="45"/>
  <c r="J61" i="45"/>
  <c r="D62" i="45"/>
  <c r="L62" i="45"/>
  <c r="F63" i="45"/>
  <c r="N63" i="45"/>
  <c r="H64" i="45"/>
  <c r="B65" i="45"/>
  <c r="J65" i="45"/>
  <c r="D66" i="45"/>
  <c r="L66" i="45"/>
  <c r="F67" i="45"/>
  <c r="N67" i="45"/>
  <c r="H68" i="45"/>
  <c r="B69" i="45"/>
  <c r="J69" i="45"/>
  <c r="D70" i="45"/>
  <c r="L70" i="45"/>
  <c r="F71" i="45"/>
  <c r="N71" i="45"/>
  <c r="H72" i="45"/>
  <c r="B73" i="45"/>
  <c r="J73" i="45"/>
  <c r="D74" i="45"/>
  <c r="L74" i="45"/>
  <c r="F75" i="45"/>
  <c r="N75" i="45"/>
  <c r="H76" i="45"/>
  <c r="B77" i="45"/>
  <c r="J77" i="45"/>
  <c r="D78" i="45"/>
  <c r="L78" i="45"/>
  <c r="F79" i="45"/>
  <c r="N79" i="45"/>
  <c r="H117" i="46"/>
  <c r="E118" i="46"/>
  <c r="B119" i="46"/>
  <c r="J119" i="46"/>
  <c r="G227" i="46"/>
  <c r="G120" i="46"/>
  <c r="D228" i="46"/>
  <c r="D121" i="46"/>
  <c r="L228" i="46"/>
  <c r="L121" i="46"/>
  <c r="I229" i="46"/>
  <c r="I122" i="46"/>
  <c r="F230" i="46"/>
  <c r="F123" i="46"/>
  <c r="C231" i="46"/>
  <c r="C124" i="46"/>
  <c r="K231" i="46"/>
  <c r="K124" i="46"/>
  <c r="H232" i="46"/>
  <c r="H125" i="46"/>
  <c r="E233" i="46"/>
  <c r="E126" i="46"/>
  <c r="B234" i="46"/>
  <c r="B127" i="46"/>
  <c r="J234" i="46"/>
  <c r="J127" i="46"/>
  <c r="G235" i="46"/>
  <c r="G128" i="46"/>
  <c r="D236" i="46"/>
  <c r="D129" i="46"/>
  <c r="L236" i="46"/>
  <c r="L129" i="46"/>
  <c r="I237" i="46"/>
  <c r="I130" i="46"/>
  <c r="F238" i="46"/>
  <c r="F131" i="46"/>
  <c r="C239" i="46"/>
  <c r="C132" i="46"/>
  <c r="K239" i="46"/>
  <c r="K132" i="46"/>
  <c r="H240" i="46"/>
  <c r="H133" i="46"/>
  <c r="E241" i="46"/>
  <c r="E134" i="46"/>
  <c r="B242" i="46"/>
  <c r="B135" i="46"/>
  <c r="J242" i="46"/>
  <c r="J135" i="46"/>
  <c r="G243" i="46"/>
  <c r="G136" i="46"/>
  <c r="D244" i="46"/>
  <c r="D137" i="46"/>
  <c r="L244" i="46"/>
  <c r="L137" i="46"/>
  <c r="I245" i="46"/>
  <c r="I138" i="46"/>
  <c r="F246" i="46"/>
  <c r="F139" i="46"/>
  <c r="C247" i="46"/>
  <c r="C140" i="46"/>
  <c r="K247" i="46"/>
  <c r="K140" i="46"/>
  <c r="H248" i="46"/>
  <c r="H141" i="46"/>
  <c r="E249" i="46"/>
  <c r="E142" i="46"/>
  <c r="B250" i="46"/>
  <c r="B143" i="46"/>
  <c r="J250" i="46"/>
  <c r="J143" i="46"/>
  <c r="G251" i="46"/>
  <c r="G144" i="46"/>
  <c r="D252" i="46"/>
  <c r="D145" i="46"/>
  <c r="L252" i="46"/>
  <c r="L145" i="46"/>
  <c r="I253" i="46"/>
  <c r="I146" i="46"/>
  <c r="F254" i="46"/>
  <c r="F147" i="46"/>
  <c r="C255" i="46"/>
  <c r="C148" i="46"/>
  <c r="K255" i="46"/>
  <c r="K148" i="46"/>
  <c r="H256" i="46"/>
  <c r="H149" i="46"/>
  <c r="E257" i="46"/>
  <c r="E150" i="46"/>
  <c r="B258" i="46"/>
  <c r="B151" i="46"/>
  <c r="J258" i="46"/>
  <c r="J151" i="46"/>
  <c r="G259" i="46"/>
  <c r="G152" i="46"/>
  <c r="D260" i="46"/>
  <c r="D153" i="46"/>
  <c r="L260" i="46"/>
  <c r="L153" i="46"/>
  <c r="I261" i="46"/>
  <c r="I154" i="46"/>
  <c r="F262" i="46"/>
  <c r="F155" i="46"/>
  <c r="C263" i="46"/>
  <c r="C156" i="46"/>
  <c r="K263" i="46"/>
  <c r="K156" i="46"/>
  <c r="H264" i="46"/>
  <c r="H157" i="46"/>
  <c r="E265" i="46"/>
  <c r="E158" i="46"/>
  <c r="B266" i="46"/>
  <c r="B159" i="46"/>
  <c r="J266" i="46"/>
  <c r="J159" i="46"/>
  <c r="G267" i="46"/>
  <c r="G160" i="46"/>
  <c r="D268" i="46"/>
  <c r="D161" i="46"/>
  <c r="L268" i="46"/>
  <c r="L161" i="46"/>
  <c r="I269" i="46"/>
  <c r="I162" i="46"/>
  <c r="F270" i="46"/>
  <c r="F163" i="46"/>
  <c r="C271" i="46"/>
  <c r="C164" i="46"/>
  <c r="K271" i="46"/>
  <c r="K164" i="46"/>
  <c r="H272" i="46"/>
  <c r="H165" i="46"/>
  <c r="E273" i="46"/>
  <c r="E166" i="46"/>
  <c r="B274" i="46"/>
  <c r="B167" i="46"/>
  <c r="J274" i="46"/>
  <c r="J167" i="46"/>
  <c r="G275" i="46"/>
  <c r="G168" i="46"/>
  <c r="D276" i="46"/>
  <c r="D169" i="46"/>
  <c r="L276" i="46"/>
  <c r="L169" i="46"/>
  <c r="I277" i="46"/>
  <c r="I170" i="46"/>
  <c r="F278" i="46"/>
  <c r="F171" i="46"/>
  <c r="C279" i="46"/>
  <c r="C172" i="46"/>
  <c r="K279" i="46"/>
  <c r="K172" i="46"/>
  <c r="H280" i="46"/>
  <c r="H173" i="46"/>
  <c r="E281" i="46"/>
  <c r="E174" i="46"/>
  <c r="B282" i="46"/>
  <c r="B175" i="46"/>
  <c r="J282" i="46"/>
  <c r="J175" i="46"/>
  <c r="G283" i="46"/>
  <c r="G176" i="46"/>
  <c r="D284" i="46"/>
  <c r="D177" i="46"/>
  <c r="L284" i="46"/>
  <c r="L177" i="46"/>
  <c r="I285" i="46"/>
  <c r="I178" i="46"/>
  <c r="F286" i="46"/>
  <c r="F179" i="46"/>
  <c r="C287" i="46"/>
  <c r="C180" i="46"/>
  <c r="K287" i="46"/>
  <c r="K180" i="46"/>
  <c r="H288" i="46"/>
  <c r="H181" i="46"/>
  <c r="E289" i="46"/>
  <c r="E182" i="46"/>
  <c r="B290" i="46"/>
  <c r="B183" i="46"/>
  <c r="J290" i="46"/>
  <c r="J183" i="46"/>
  <c r="G291" i="46"/>
  <c r="G184" i="46"/>
  <c r="D292" i="46"/>
  <c r="D185" i="46"/>
  <c r="L292" i="46"/>
  <c r="L185" i="46"/>
  <c r="I293" i="46"/>
  <c r="I186" i="46"/>
  <c r="F294" i="46"/>
  <c r="F187" i="46"/>
  <c r="C295" i="46"/>
  <c r="C188" i="46"/>
  <c r="K295" i="46"/>
  <c r="K188" i="46"/>
  <c r="H296" i="46"/>
  <c r="H189" i="46"/>
  <c r="E297" i="46"/>
  <c r="E190" i="46"/>
  <c r="B298" i="46"/>
  <c r="B191" i="46"/>
  <c r="J298" i="46"/>
  <c r="J191" i="46"/>
  <c r="G299" i="46"/>
  <c r="G192" i="46"/>
  <c r="D300" i="46"/>
  <c r="D193" i="46"/>
  <c r="L300" i="46"/>
  <c r="L193" i="46"/>
  <c r="I301" i="46"/>
  <c r="I194" i="46"/>
  <c r="F302" i="46"/>
  <c r="F195" i="46"/>
  <c r="C303" i="46"/>
  <c r="C196" i="46"/>
  <c r="K303" i="46"/>
  <c r="K196" i="46"/>
  <c r="H304" i="46"/>
  <c r="H197" i="46"/>
  <c r="E305" i="46"/>
  <c r="E198" i="46"/>
  <c r="B306" i="46"/>
  <c r="B199" i="46"/>
  <c r="J306" i="46"/>
  <c r="J199" i="46"/>
  <c r="G307" i="46"/>
  <c r="G200" i="46"/>
  <c r="D308" i="46"/>
  <c r="D201" i="46"/>
  <c r="L308" i="46"/>
  <c r="L201" i="46"/>
  <c r="I309" i="46"/>
  <c r="I202" i="46"/>
  <c r="F310" i="46"/>
  <c r="F203" i="46"/>
  <c r="C311" i="46"/>
  <c r="C204" i="46"/>
  <c r="K311" i="46"/>
  <c r="K204" i="46"/>
  <c r="H312" i="46"/>
  <c r="H205" i="46"/>
  <c r="E313" i="46"/>
  <c r="E206" i="46"/>
  <c r="B314" i="46"/>
  <c r="B207" i="46"/>
  <c r="J314" i="46"/>
  <c r="J207" i="46"/>
  <c r="G315" i="46"/>
  <c r="G208" i="46"/>
  <c r="D316" i="46"/>
  <c r="D209" i="46"/>
  <c r="L316" i="46"/>
  <c r="L209" i="46"/>
  <c r="I317" i="46"/>
  <c r="I210" i="46"/>
  <c r="F318" i="46"/>
  <c r="F211" i="46"/>
  <c r="C319" i="46"/>
  <c r="C212" i="46"/>
  <c r="K319" i="46"/>
  <c r="K212" i="46"/>
  <c r="H320" i="46"/>
  <c r="H213" i="46"/>
  <c r="E321" i="46"/>
  <c r="E214" i="46"/>
  <c r="B322" i="46"/>
  <c r="B215" i="46"/>
  <c r="J322" i="46"/>
  <c r="J215" i="46"/>
  <c r="G323" i="46"/>
  <c r="G216" i="46"/>
  <c r="D324" i="46"/>
  <c r="D217" i="46"/>
  <c r="L324" i="46"/>
  <c r="L217" i="46"/>
  <c r="I325" i="46"/>
  <c r="I218" i="46"/>
  <c r="F326" i="46"/>
  <c r="F219" i="46"/>
  <c r="C327" i="46"/>
  <c r="C220" i="46"/>
  <c r="K327" i="46"/>
  <c r="K220" i="46"/>
  <c r="H328" i="46"/>
  <c r="H221" i="46"/>
  <c r="E329" i="46"/>
  <c r="E222" i="46"/>
  <c r="G117" i="47"/>
  <c r="D118" i="47"/>
  <c r="L118" i="47"/>
  <c r="I119" i="47"/>
  <c r="F227" i="47"/>
  <c r="F120" i="47"/>
  <c r="C228" i="47"/>
  <c r="C121" i="47"/>
  <c r="K228" i="47"/>
  <c r="K121" i="47"/>
  <c r="H229" i="47"/>
  <c r="H122" i="47"/>
  <c r="E230" i="47"/>
  <c r="E123" i="47"/>
  <c r="B231" i="47"/>
  <c r="B124" i="47"/>
  <c r="J231" i="47"/>
  <c r="J124" i="47"/>
  <c r="G232" i="47"/>
  <c r="G125" i="47"/>
  <c r="D233" i="47"/>
  <c r="D126" i="47"/>
  <c r="L233" i="47"/>
  <c r="L126" i="47"/>
  <c r="I234" i="47"/>
  <c r="I127" i="47"/>
  <c r="F235" i="47"/>
  <c r="F128" i="47"/>
  <c r="C236" i="47"/>
  <c r="C129" i="47"/>
  <c r="K236" i="47"/>
  <c r="K129" i="47"/>
  <c r="H237" i="47"/>
  <c r="H130" i="47"/>
  <c r="E238" i="47"/>
  <c r="E131" i="47"/>
  <c r="B239" i="47"/>
  <c r="B132" i="47"/>
  <c r="J239" i="47"/>
  <c r="J132" i="47"/>
  <c r="G240" i="47"/>
  <c r="G133" i="47"/>
  <c r="D241" i="47"/>
  <c r="D134" i="47"/>
  <c r="L241" i="47"/>
  <c r="L134" i="47"/>
  <c r="I242" i="47"/>
  <c r="I135" i="47"/>
  <c r="F243" i="47"/>
  <c r="F136" i="47"/>
  <c r="C244" i="47"/>
  <c r="C137" i="47"/>
  <c r="K244" i="47"/>
  <c r="K137" i="47"/>
  <c r="H245" i="47"/>
  <c r="H138" i="47"/>
  <c r="E246" i="47"/>
  <c r="E139" i="47"/>
  <c r="B247" i="47"/>
  <c r="B140" i="47"/>
  <c r="J247" i="47"/>
  <c r="J140" i="47"/>
  <c r="G248" i="47"/>
  <c r="G141" i="47"/>
  <c r="D249" i="47"/>
  <c r="D142" i="47"/>
  <c r="L249" i="47"/>
  <c r="L142" i="47"/>
  <c r="I250" i="47"/>
  <c r="I143" i="47"/>
  <c r="F251" i="47"/>
  <c r="F144" i="47"/>
  <c r="C252" i="47"/>
  <c r="C145" i="47"/>
  <c r="K252" i="47"/>
  <c r="K145" i="47"/>
  <c r="H253" i="47"/>
  <c r="H146" i="47"/>
  <c r="E254" i="47"/>
  <c r="E147" i="47"/>
  <c r="B255" i="47"/>
  <c r="B148" i="47"/>
  <c r="J255" i="47"/>
  <c r="J148" i="47"/>
  <c r="G256" i="47"/>
  <c r="G149" i="47"/>
  <c r="D257" i="47"/>
  <c r="D150" i="47"/>
  <c r="L257" i="47"/>
  <c r="L150" i="47"/>
  <c r="I258" i="47"/>
  <c r="I151" i="47"/>
  <c r="F259" i="47"/>
  <c r="F152" i="47"/>
  <c r="C260" i="47"/>
  <c r="C153" i="47"/>
  <c r="K260" i="47"/>
  <c r="K153" i="47"/>
  <c r="H154" i="47"/>
  <c r="H261" i="47"/>
  <c r="E262" i="47"/>
  <c r="E155" i="47"/>
  <c r="B263" i="47"/>
  <c r="B156" i="47"/>
  <c r="J263" i="47"/>
  <c r="J156" i="47"/>
  <c r="G157" i="47"/>
  <c r="G264" i="47"/>
  <c r="D265" i="47"/>
  <c r="D158" i="47"/>
  <c r="L265" i="47"/>
  <c r="L158" i="47"/>
  <c r="I266" i="47"/>
  <c r="I159" i="47"/>
  <c r="F160" i="47"/>
  <c r="F267" i="47"/>
  <c r="C268" i="47"/>
  <c r="C161" i="47"/>
  <c r="K268" i="47"/>
  <c r="K161" i="47"/>
  <c r="H269" i="47"/>
  <c r="H162" i="47"/>
  <c r="E163" i="47"/>
  <c r="E270" i="47"/>
  <c r="B271" i="47"/>
  <c r="B164" i="47"/>
  <c r="J271" i="47"/>
  <c r="J164" i="47"/>
  <c r="G272" i="47"/>
  <c r="G165" i="47"/>
  <c r="D166" i="47"/>
  <c r="D273" i="47"/>
  <c r="L273" i="47"/>
  <c r="L166" i="47"/>
  <c r="I274" i="47"/>
  <c r="I167" i="47"/>
  <c r="F275" i="47"/>
  <c r="F168" i="47"/>
  <c r="C169" i="47"/>
  <c r="C276" i="47"/>
  <c r="K276" i="47"/>
  <c r="K169" i="47"/>
  <c r="H277" i="47"/>
  <c r="H170" i="47"/>
  <c r="E278" i="47"/>
  <c r="E171" i="47"/>
  <c r="B172" i="47"/>
  <c r="B279" i="47"/>
  <c r="J279" i="47"/>
  <c r="J172" i="47"/>
  <c r="G280" i="47"/>
  <c r="G173" i="47"/>
  <c r="D281" i="47"/>
  <c r="D174" i="47"/>
  <c r="L174" i="47"/>
  <c r="L281" i="47"/>
  <c r="I282" i="47"/>
  <c r="I175" i="47"/>
  <c r="F283" i="47"/>
  <c r="F176" i="47"/>
  <c r="C284" i="47"/>
  <c r="C177" i="47"/>
  <c r="K177" i="47"/>
  <c r="K284" i="47"/>
  <c r="H285" i="47"/>
  <c r="H178" i="47"/>
  <c r="E286" i="47"/>
  <c r="E179" i="47"/>
  <c r="B287" i="47"/>
  <c r="B180" i="47"/>
  <c r="J180" i="47"/>
  <c r="J287" i="47"/>
  <c r="G288" i="47"/>
  <c r="G181" i="47"/>
  <c r="D289" i="47"/>
  <c r="D182" i="47"/>
  <c r="L289" i="47"/>
  <c r="L182" i="47"/>
  <c r="I183" i="47"/>
  <c r="I290" i="47"/>
  <c r="F291" i="47"/>
  <c r="F184" i="47"/>
  <c r="C292" i="47"/>
  <c r="C185" i="47"/>
  <c r="K292" i="47"/>
  <c r="K185" i="47"/>
  <c r="H186" i="47"/>
  <c r="H293" i="47"/>
  <c r="E294" i="47"/>
  <c r="E187" i="47"/>
  <c r="B295" i="47"/>
  <c r="B188" i="47"/>
  <c r="J295" i="47"/>
  <c r="J188" i="47"/>
  <c r="G189" i="47"/>
  <c r="G296" i="47"/>
  <c r="D297" i="47"/>
  <c r="D190" i="47"/>
  <c r="L297" i="47"/>
  <c r="L190" i="47"/>
  <c r="I298" i="47"/>
  <c r="I191" i="47"/>
  <c r="F192" i="47"/>
  <c r="F299" i="47"/>
  <c r="C300" i="47"/>
  <c r="C193" i="47"/>
  <c r="K300" i="47"/>
  <c r="K193" i="47"/>
  <c r="H301" i="47"/>
  <c r="H194" i="47"/>
  <c r="E195" i="47"/>
  <c r="E302" i="47"/>
  <c r="B303" i="47"/>
  <c r="B196" i="47"/>
  <c r="J303" i="47"/>
  <c r="J196" i="47"/>
  <c r="G304" i="47"/>
  <c r="G197" i="47"/>
  <c r="D198" i="47"/>
  <c r="D305" i="47"/>
  <c r="L305" i="47"/>
  <c r="L198" i="47"/>
  <c r="I306" i="47"/>
  <c r="I199" i="47"/>
  <c r="F307" i="47"/>
  <c r="F200" i="47"/>
  <c r="C201" i="47"/>
  <c r="C308" i="47"/>
  <c r="K308" i="47"/>
  <c r="K201" i="47"/>
  <c r="H309" i="47"/>
  <c r="H202" i="47"/>
  <c r="E310" i="47"/>
  <c r="E203" i="47"/>
  <c r="B204" i="47"/>
  <c r="B311" i="47"/>
  <c r="J311" i="47"/>
  <c r="J204" i="47"/>
  <c r="G312" i="47"/>
  <c r="G205" i="47"/>
  <c r="D313" i="47"/>
  <c r="D206" i="47"/>
  <c r="L206" i="47"/>
  <c r="L313" i="47"/>
  <c r="I314" i="47"/>
  <c r="I207" i="47"/>
  <c r="F315" i="47"/>
  <c r="F208" i="47"/>
  <c r="C316" i="47"/>
  <c r="C209" i="47"/>
  <c r="K209" i="47"/>
  <c r="K316" i="47"/>
  <c r="H317" i="47"/>
  <c r="H210" i="47"/>
  <c r="E318" i="47"/>
  <c r="E211" i="47"/>
  <c r="B319" i="47"/>
  <c r="B212" i="47"/>
  <c r="J212" i="47"/>
  <c r="J319" i="47"/>
  <c r="G320" i="47"/>
  <c r="G213" i="47"/>
  <c r="D321" i="47"/>
  <c r="D214" i="47"/>
  <c r="L321" i="47"/>
  <c r="L214" i="47"/>
  <c r="I215" i="47"/>
  <c r="I322" i="47"/>
  <c r="F323" i="47"/>
  <c r="F216" i="47"/>
  <c r="C324" i="47"/>
  <c r="C217" i="47"/>
  <c r="K324" i="47"/>
  <c r="K217" i="47"/>
  <c r="H218" i="47"/>
  <c r="H325" i="47"/>
  <c r="E326" i="47"/>
  <c r="E219" i="47"/>
  <c r="B327" i="47"/>
  <c r="B220" i="47"/>
  <c r="J327" i="47"/>
  <c r="J220" i="47"/>
  <c r="G221" i="47"/>
  <c r="G328" i="47"/>
  <c r="D329" i="47"/>
  <c r="D222" i="47"/>
  <c r="L329" i="47"/>
  <c r="L222" i="47"/>
  <c r="F117" i="48"/>
  <c r="C118" i="48"/>
  <c r="K118" i="48"/>
  <c r="H119" i="48"/>
  <c r="E227" i="48"/>
  <c r="E120" i="48"/>
  <c r="B228" i="48"/>
  <c r="B121" i="48"/>
  <c r="J228" i="48"/>
  <c r="J121" i="48"/>
  <c r="G229" i="48"/>
  <c r="G122" i="48"/>
  <c r="D230" i="48"/>
  <c r="D123" i="48"/>
  <c r="L230" i="48"/>
  <c r="L123" i="48"/>
  <c r="I231" i="48"/>
  <c r="I124" i="48"/>
  <c r="F232" i="48"/>
  <c r="F125" i="48"/>
  <c r="C233" i="48"/>
  <c r="C126" i="48"/>
  <c r="K233" i="48"/>
  <c r="K126" i="48"/>
  <c r="H234" i="48"/>
  <c r="H127" i="48"/>
  <c r="E235" i="48"/>
  <c r="E128" i="48"/>
  <c r="B236" i="48"/>
  <c r="B129" i="48"/>
  <c r="J236" i="48"/>
  <c r="J129" i="48"/>
  <c r="G237" i="48"/>
  <c r="G130" i="48"/>
  <c r="D238" i="48"/>
  <c r="D131" i="48"/>
  <c r="L238" i="48"/>
  <c r="L131" i="48"/>
  <c r="I239" i="48"/>
  <c r="I132" i="48"/>
  <c r="F240" i="48"/>
  <c r="F133" i="48"/>
  <c r="C241" i="48"/>
  <c r="C134" i="48"/>
  <c r="K241" i="48"/>
  <c r="K134" i="48"/>
  <c r="H242" i="48"/>
  <c r="H135" i="48"/>
  <c r="E243" i="48"/>
  <c r="E136" i="48"/>
  <c r="B244" i="48"/>
  <c r="B137" i="48"/>
  <c r="J244" i="48"/>
  <c r="J137" i="48"/>
  <c r="G245" i="48"/>
  <c r="G138" i="48"/>
  <c r="D246" i="48"/>
  <c r="D139" i="48"/>
  <c r="L246" i="48"/>
  <c r="L139" i="48"/>
  <c r="I247" i="48"/>
  <c r="I140" i="48"/>
  <c r="F248" i="48"/>
  <c r="F141" i="48"/>
  <c r="C249" i="48"/>
  <c r="C142" i="48"/>
  <c r="K249" i="48"/>
  <c r="K142" i="48"/>
  <c r="H250" i="48"/>
  <c r="H143" i="48"/>
  <c r="E144" i="48"/>
  <c r="E251" i="48"/>
  <c r="B145" i="48"/>
  <c r="B252" i="48"/>
  <c r="J145" i="48"/>
  <c r="J252" i="48"/>
  <c r="G146" i="48"/>
  <c r="G253" i="48"/>
  <c r="D147" i="48"/>
  <c r="D254" i="48"/>
  <c r="L147" i="48"/>
  <c r="L254" i="48"/>
  <c r="I148" i="48"/>
  <c r="I255" i="48"/>
  <c r="F149" i="48"/>
  <c r="F256" i="48"/>
  <c r="C150" i="48"/>
  <c r="C257" i="48"/>
  <c r="K150" i="48"/>
  <c r="K257" i="48"/>
  <c r="H151" i="48"/>
  <c r="H258" i="48"/>
  <c r="E152" i="48"/>
  <c r="E259" i="48"/>
  <c r="B153" i="48"/>
  <c r="B260" i="48"/>
  <c r="J153" i="48"/>
  <c r="J260" i="48"/>
  <c r="G154" i="48"/>
  <c r="G261" i="48"/>
  <c r="D155" i="48"/>
  <c r="D262" i="48"/>
  <c r="L155" i="48"/>
  <c r="L262" i="48"/>
  <c r="I156" i="48"/>
  <c r="I263" i="48"/>
  <c r="F157" i="48"/>
  <c r="F264" i="48"/>
  <c r="C158" i="48"/>
  <c r="C265" i="48"/>
  <c r="K158" i="48"/>
  <c r="K265" i="48"/>
  <c r="H159" i="48"/>
  <c r="H266" i="48"/>
  <c r="E160" i="48"/>
  <c r="E267" i="48"/>
  <c r="B161" i="48"/>
  <c r="B268" i="48"/>
  <c r="J161" i="48"/>
  <c r="J268" i="48"/>
  <c r="G162" i="48"/>
  <c r="G269" i="48"/>
  <c r="D163" i="48"/>
  <c r="D270" i="48"/>
  <c r="L163" i="48"/>
  <c r="L270" i="48"/>
  <c r="I164" i="48"/>
  <c r="I271" i="48"/>
  <c r="F165" i="48"/>
  <c r="F272" i="48"/>
  <c r="C166" i="48"/>
  <c r="C273" i="48"/>
  <c r="K166" i="48"/>
  <c r="K273" i="48"/>
  <c r="H167" i="48"/>
  <c r="H274" i="48"/>
  <c r="E168" i="48"/>
  <c r="E275" i="48"/>
  <c r="B169" i="48"/>
  <c r="B276" i="48"/>
  <c r="J169" i="48"/>
  <c r="J276" i="48"/>
  <c r="G170" i="48"/>
  <c r="G277" i="48"/>
  <c r="D171" i="48"/>
  <c r="D278" i="48"/>
  <c r="L171" i="48"/>
  <c r="L278" i="48"/>
  <c r="I172" i="48"/>
  <c r="I279" i="48"/>
  <c r="F173" i="48"/>
  <c r="F280" i="48"/>
  <c r="C174" i="48"/>
  <c r="C281" i="48"/>
  <c r="K174" i="48"/>
  <c r="K281" i="48"/>
  <c r="H175" i="48"/>
  <c r="H282" i="48"/>
  <c r="E176" i="48"/>
  <c r="E283" i="48"/>
  <c r="B177" i="48"/>
  <c r="B284" i="48"/>
  <c r="J177" i="48"/>
  <c r="J284" i="48"/>
  <c r="G178" i="48"/>
  <c r="G285" i="48"/>
  <c r="D179" i="48"/>
  <c r="D286" i="48"/>
  <c r="L179" i="48"/>
  <c r="L286" i="48"/>
  <c r="I180" i="48"/>
  <c r="I287" i="48"/>
  <c r="F181" i="48"/>
  <c r="F288" i="48"/>
  <c r="C182" i="48"/>
  <c r="C289" i="48"/>
  <c r="K182" i="48"/>
  <c r="K289" i="48"/>
  <c r="H183" i="48"/>
  <c r="H290" i="48"/>
  <c r="E184" i="48"/>
  <c r="E291" i="48"/>
  <c r="B185" i="48"/>
  <c r="B292" i="48"/>
  <c r="J185" i="48"/>
  <c r="J292" i="48"/>
  <c r="G186" i="48"/>
  <c r="G293" i="48"/>
  <c r="D187" i="48"/>
  <c r="D294" i="48"/>
  <c r="L187" i="48"/>
  <c r="L294" i="48"/>
  <c r="I188" i="48"/>
  <c r="I295" i="48"/>
  <c r="F189" i="48"/>
  <c r="F296" i="48"/>
  <c r="C190" i="48"/>
  <c r="C297" i="48"/>
  <c r="K190" i="48"/>
  <c r="K297" i="48"/>
  <c r="H191" i="48"/>
  <c r="H298" i="48"/>
  <c r="E192" i="48"/>
  <c r="E299" i="48"/>
  <c r="B193" i="48"/>
  <c r="B300" i="48"/>
  <c r="J193" i="48"/>
  <c r="J300" i="48"/>
  <c r="G194" i="48"/>
  <c r="G301" i="48"/>
  <c r="D195" i="48"/>
  <c r="D302" i="48"/>
  <c r="L195" i="48"/>
  <c r="L302" i="48"/>
  <c r="I196" i="48"/>
  <c r="I303" i="48"/>
  <c r="F197" i="48"/>
  <c r="F304" i="48"/>
  <c r="C198" i="48"/>
  <c r="C305" i="48"/>
  <c r="K198" i="48"/>
  <c r="K305" i="48"/>
  <c r="H199" i="48"/>
  <c r="H306" i="48"/>
  <c r="E200" i="48"/>
  <c r="E307" i="48"/>
  <c r="B201" i="48"/>
  <c r="B308" i="48"/>
  <c r="J201" i="48"/>
  <c r="J308" i="48"/>
  <c r="G202" i="48"/>
  <c r="G309" i="48"/>
  <c r="D203" i="48"/>
  <c r="D310" i="48"/>
  <c r="L203" i="48"/>
  <c r="L310" i="48"/>
  <c r="I204" i="48"/>
  <c r="I311" i="48"/>
  <c r="F205" i="48"/>
  <c r="F312" i="48"/>
  <c r="C206" i="48"/>
  <c r="C313" i="48"/>
  <c r="K206" i="48"/>
  <c r="K313" i="48"/>
  <c r="H207" i="48"/>
  <c r="H314" i="48"/>
  <c r="E208" i="48"/>
  <c r="E315" i="48"/>
  <c r="B209" i="48"/>
  <c r="B316" i="48"/>
  <c r="J209" i="48"/>
  <c r="J316" i="48"/>
  <c r="G210" i="48"/>
  <c r="G317" i="48"/>
  <c r="D211" i="48"/>
  <c r="D318" i="48"/>
  <c r="L318" i="48"/>
  <c r="L211" i="48"/>
  <c r="I319" i="48"/>
  <c r="I212" i="48"/>
  <c r="F320" i="48"/>
  <c r="F213" i="48"/>
  <c r="C321" i="48"/>
  <c r="C214" i="48"/>
  <c r="K321" i="48"/>
  <c r="K214" i="48"/>
  <c r="H322" i="48"/>
  <c r="H215" i="48"/>
  <c r="E323" i="48"/>
  <c r="E216" i="48"/>
  <c r="B324" i="48"/>
  <c r="B217" i="48"/>
  <c r="J324" i="48"/>
  <c r="J217" i="48"/>
  <c r="G325" i="48"/>
  <c r="G218" i="48"/>
  <c r="D326" i="48"/>
  <c r="D219" i="48"/>
  <c r="L326" i="48"/>
  <c r="L219" i="48"/>
  <c r="I327" i="48"/>
  <c r="I220" i="48"/>
  <c r="F328" i="48"/>
  <c r="F221" i="48"/>
  <c r="C329" i="48"/>
  <c r="C222" i="48"/>
  <c r="K329" i="48"/>
  <c r="K222" i="48"/>
  <c r="E117" i="59"/>
  <c r="B118" i="59"/>
  <c r="J118" i="59"/>
  <c r="G119" i="59"/>
  <c r="D120" i="59"/>
  <c r="D227" i="59"/>
  <c r="L120" i="59"/>
  <c r="L227" i="59"/>
  <c r="I121" i="59"/>
  <c r="I228" i="59"/>
  <c r="F122" i="59"/>
  <c r="F229" i="59"/>
  <c r="C123" i="59"/>
  <c r="C230" i="59"/>
  <c r="K123" i="59"/>
  <c r="K230" i="59"/>
  <c r="H124" i="59"/>
  <c r="H231" i="59"/>
  <c r="E125" i="59"/>
  <c r="E232" i="59"/>
  <c r="B126" i="59"/>
  <c r="B233" i="59"/>
  <c r="J126" i="59"/>
  <c r="J233" i="59"/>
  <c r="G127" i="59"/>
  <c r="G234" i="59"/>
  <c r="D128" i="59"/>
  <c r="D235" i="59"/>
  <c r="L128" i="59"/>
  <c r="L235" i="59"/>
  <c r="I129" i="59"/>
  <c r="I236" i="59"/>
  <c r="F130" i="59"/>
  <c r="F237" i="59"/>
  <c r="C131" i="59"/>
  <c r="C238" i="59"/>
  <c r="K131" i="59"/>
  <c r="K238" i="59"/>
  <c r="H132" i="59"/>
  <c r="H239" i="59"/>
  <c r="E133" i="59"/>
  <c r="E240" i="59"/>
  <c r="B134" i="59"/>
  <c r="B241" i="59"/>
  <c r="J134" i="59"/>
  <c r="J241" i="59"/>
  <c r="G135" i="59"/>
  <c r="G242" i="59"/>
  <c r="D136" i="59"/>
  <c r="D243" i="59"/>
  <c r="L136" i="59"/>
  <c r="L243" i="59"/>
  <c r="I137" i="59"/>
  <c r="I244" i="59"/>
  <c r="F138" i="59"/>
  <c r="F245" i="59"/>
  <c r="C139" i="59"/>
  <c r="C246" i="59"/>
  <c r="K139" i="59"/>
  <c r="K246" i="59"/>
  <c r="H140" i="59"/>
  <c r="H247" i="59"/>
  <c r="E141" i="59"/>
  <c r="E248" i="59"/>
  <c r="B142" i="59"/>
  <c r="B249" i="59"/>
  <c r="J142" i="59"/>
  <c r="J249" i="59"/>
  <c r="G143" i="59"/>
  <c r="G250" i="59"/>
  <c r="D144" i="59"/>
  <c r="D251" i="59"/>
  <c r="L144" i="59"/>
  <c r="L251" i="59"/>
  <c r="I145" i="59"/>
  <c r="I252" i="59"/>
  <c r="F146" i="59"/>
  <c r="F253" i="59"/>
  <c r="C147" i="59"/>
  <c r="C254" i="59"/>
  <c r="K147" i="59"/>
  <c r="K254" i="59"/>
  <c r="H148" i="59"/>
  <c r="H255" i="59"/>
  <c r="E149" i="59"/>
  <c r="E256" i="59"/>
  <c r="B150" i="59"/>
  <c r="B257" i="59"/>
  <c r="J150" i="59"/>
  <c r="J257" i="59"/>
  <c r="G151" i="59"/>
  <c r="G258" i="59"/>
  <c r="D152" i="59"/>
  <c r="D259" i="59"/>
  <c r="L152" i="59"/>
  <c r="L259" i="59"/>
  <c r="I153" i="59"/>
  <c r="I260" i="59"/>
  <c r="F154" i="59"/>
  <c r="F261" i="59"/>
  <c r="C155" i="59"/>
  <c r="C262" i="59"/>
  <c r="K155" i="59"/>
  <c r="K262" i="59"/>
  <c r="H156" i="59"/>
  <c r="H263" i="59"/>
  <c r="E157" i="59"/>
  <c r="E264" i="59"/>
  <c r="B265" i="59"/>
  <c r="B158" i="59"/>
  <c r="J265" i="59"/>
  <c r="J158" i="59"/>
  <c r="G266" i="59"/>
  <c r="G159" i="59"/>
  <c r="D267" i="59"/>
  <c r="D160" i="59"/>
  <c r="L267" i="59"/>
  <c r="L160" i="59"/>
  <c r="I268" i="59"/>
  <c r="I161" i="59"/>
  <c r="F269" i="59"/>
  <c r="F162" i="59"/>
  <c r="C270" i="59"/>
  <c r="C163" i="59"/>
  <c r="K270" i="59"/>
  <c r="K163" i="59"/>
  <c r="H271" i="59"/>
  <c r="H164" i="59"/>
  <c r="E272" i="59"/>
  <c r="E165" i="59"/>
  <c r="B273" i="59"/>
  <c r="B166" i="59"/>
  <c r="J273" i="59"/>
  <c r="J166" i="59"/>
  <c r="G274" i="59"/>
  <c r="G167" i="59"/>
  <c r="D275" i="59"/>
  <c r="D168" i="59"/>
  <c r="L275" i="59"/>
  <c r="L168" i="59"/>
  <c r="I276" i="59"/>
  <c r="I169" i="59"/>
  <c r="F277" i="59"/>
  <c r="F170" i="59"/>
  <c r="C278" i="59"/>
  <c r="C171" i="59"/>
  <c r="K278" i="59"/>
  <c r="K171" i="59"/>
  <c r="H279" i="59"/>
  <c r="H172" i="59"/>
  <c r="E280" i="59"/>
  <c r="E173" i="59"/>
  <c r="B281" i="59"/>
  <c r="B174" i="59"/>
  <c r="J281" i="59"/>
  <c r="J174" i="59"/>
  <c r="G282" i="59"/>
  <c r="G175" i="59"/>
  <c r="D283" i="59"/>
  <c r="D176" i="59"/>
  <c r="L283" i="59"/>
  <c r="L176" i="59"/>
  <c r="I284" i="59"/>
  <c r="I177" i="59"/>
  <c r="F285" i="59"/>
  <c r="F178" i="59"/>
  <c r="C286" i="59"/>
  <c r="C179" i="59"/>
  <c r="K286" i="59"/>
  <c r="K179" i="59"/>
  <c r="H287" i="59"/>
  <c r="H180" i="59"/>
  <c r="E288" i="59"/>
  <c r="E181" i="59"/>
  <c r="B289" i="59"/>
  <c r="B182" i="59"/>
  <c r="J289" i="59"/>
  <c r="J182" i="59"/>
  <c r="G290" i="59"/>
  <c r="G183" i="59"/>
  <c r="D291" i="59"/>
  <c r="D184" i="59"/>
  <c r="L291" i="59"/>
  <c r="L184" i="59"/>
  <c r="I292" i="59"/>
  <c r="I185" i="59"/>
  <c r="F293" i="59"/>
  <c r="F186" i="59"/>
  <c r="C294" i="59"/>
  <c r="C187" i="59"/>
  <c r="K294" i="59"/>
  <c r="K187" i="59"/>
  <c r="H188" i="59"/>
  <c r="H295" i="59"/>
  <c r="E189" i="59"/>
  <c r="E296" i="59"/>
  <c r="B190" i="59"/>
  <c r="B297" i="59"/>
  <c r="J190" i="59"/>
  <c r="J297" i="59"/>
  <c r="G191" i="59"/>
  <c r="G298" i="59"/>
  <c r="D192" i="59"/>
  <c r="D299" i="59"/>
  <c r="L192" i="59"/>
  <c r="L299" i="59"/>
  <c r="I193" i="59"/>
  <c r="I300" i="59"/>
  <c r="F194" i="59"/>
  <c r="F301" i="59"/>
  <c r="C195" i="59"/>
  <c r="C302" i="59"/>
  <c r="K195" i="59"/>
  <c r="K302" i="59"/>
  <c r="H196" i="59"/>
  <c r="H303" i="59"/>
  <c r="E197" i="59"/>
  <c r="E304" i="59"/>
  <c r="B198" i="59"/>
  <c r="B305" i="59"/>
  <c r="J198" i="59"/>
  <c r="J305" i="59"/>
  <c r="G199" i="59"/>
  <c r="G306" i="59"/>
  <c r="D200" i="59"/>
  <c r="D307" i="59"/>
  <c r="L200" i="59"/>
  <c r="L307" i="59"/>
  <c r="I201" i="59"/>
  <c r="I308" i="59"/>
  <c r="F202" i="59"/>
  <c r="F309" i="59"/>
  <c r="C203" i="59"/>
  <c r="C310" i="59"/>
  <c r="K203" i="59"/>
  <c r="K310" i="59"/>
  <c r="H204" i="59"/>
  <c r="H311" i="59"/>
  <c r="E205" i="59"/>
  <c r="E312" i="59"/>
  <c r="B206" i="59"/>
  <c r="B313" i="59"/>
  <c r="J206" i="59"/>
  <c r="J313" i="59"/>
  <c r="G207" i="59"/>
  <c r="G314" i="59"/>
  <c r="D208" i="59"/>
  <c r="D315" i="59"/>
  <c r="L208" i="59"/>
  <c r="L315" i="59"/>
  <c r="I209" i="59"/>
  <c r="I316" i="59"/>
  <c r="F210" i="59"/>
  <c r="F317" i="59"/>
  <c r="C211" i="59"/>
  <c r="C318" i="59"/>
  <c r="K211" i="59"/>
  <c r="K318" i="59"/>
  <c r="H212" i="59"/>
  <c r="H319" i="59"/>
  <c r="E213" i="59"/>
  <c r="E320" i="59"/>
  <c r="B214" i="59"/>
  <c r="B321" i="59"/>
  <c r="J214" i="59"/>
  <c r="J321" i="59"/>
  <c r="G215" i="59"/>
  <c r="G322" i="59"/>
  <c r="D216" i="59"/>
  <c r="D323" i="59"/>
  <c r="D327" i="59"/>
  <c r="L216" i="59"/>
  <c r="L323" i="59"/>
  <c r="L327" i="59"/>
  <c r="I217" i="59"/>
  <c r="I324" i="59"/>
  <c r="I328" i="59"/>
  <c r="F218" i="59"/>
  <c r="F325" i="59"/>
  <c r="F329" i="59"/>
  <c r="C220" i="59"/>
  <c r="C219" i="59"/>
  <c r="C326" i="59"/>
  <c r="K220" i="59"/>
  <c r="K219" i="59"/>
  <c r="K326" i="59"/>
  <c r="E117" i="49"/>
  <c r="B118" i="49"/>
  <c r="J118" i="49"/>
  <c r="G119" i="49"/>
  <c r="D227" i="49"/>
  <c r="D120" i="49"/>
  <c r="L227" i="49"/>
  <c r="L120" i="49"/>
  <c r="I228" i="49"/>
  <c r="I121" i="49"/>
  <c r="F229" i="49"/>
  <c r="F122" i="49"/>
  <c r="C230" i="49"/>
  <c r="C123" i="49"/>
  <c r="K230" i="49"/>
  <c r="K123" i="49"/>
  <c r="H231" i="49"/>
  <c r="H124" i="49"/>
  <c r="E232" i="49"/>
  <c r="E125" i="49"/>
  <c r="B233" i="49"/>
  <c r="B126" i="49"/>
  <c r="J233" i="49"/>
  <c r="J126" i="49"/>
  <c r="G234" i="49"/>
  <c r="G127" i="49"/>
  <c r="D235" i="49"/>
  <c r="D128" i="49"/>
  <c r="L235" i="49"/>
  <c r="L128" i="49"/>
  <c r="I236" i="49"/>
  <c r="I129" i="49"/>
  <c r="F237" i="49"/>
  <c r="F130" i="49"/>
  <c r="C238" i="49"/>
  <c r="C131" i="49"/>
  <c r="K238" i="49"/>
  <c r="K131" i="49"/>
  <c r="H239" i="49"/>
  <c r="H132" i="49"/>
  <c r="E240" i="49"/>
  <c r="E133" i="49"/>
  <c r="B241" i="49"/>
  <c r="B134" i="49"/>
  <c r="J241" i="49"/>
  <c r="J134" i="49"/>
  <c r="G242" i="49"/>
  <c r="G135" i="49"/>
  <c r="D243" i="49"/>
  <c r="D136" i="49"/>
  <c r="L243" i="49"/>
  <c r="L136" i="49"/>
  <c r="I244" i="49"/>
  <c r="I137" i="49"/>
  <c r="F245" i="49"/>
  <c r="F138" i="49"/>
  <c r="C246" i="49"/>
  <c r="C139" i="49"/>
  <c r="K246" i="49"/>
  <c r="K139" i="49"/>
  <c r="H247" i="49"/>
  <c r="H140" i="49"/>
  <c r="E248" i="49"/>
  <c r="E141" i="49"/>
  <c r="B249" i="49"/>
  <c r="B142" i="49"/>
  <c r="J249" i="49"/>
  <c r="J142" i="49"/>
  <c r="G250" i="49"/>
  <c r="G143" i="49"/>
  <c r="D251" i="49"/>
  <c r="D144" i="49"/>
  <c r="L251" i="49"/>
  <c r="L144" i="49"/>
  <c r="I252" i="49"/>
  <c r="I145" i="49"/>
  <c r="F253" i="49"/>
  <c r="F146" i="49"/>
  <c r="C254" i="49"/>
  <c r="C147" i="49"/>
  <c r="K254" i="49"/>
  <c r="K147" i="49"/>
  <c r="H255" i="49"/>
  <c r="H148" i="49"/>
  <c r="E256" i="49"/>
  <c r="E149" i="49"/>
  <c r="B257" i="49"/>
  <c r="B150" i="49"/>
  <c r="J257" i="49"/>
  <c r="J150" i="49"/>
  <c r="G258" i="49"/>
  <c r="G151" i="49"/>
  <c r="D259" i="49"/>
  <c r="D152" i="49"/>
  <c r="L259" i="49"/>
  <c r="L152" i="49"/>
  <c r="I260" i="49"/>
  <c r="I153" i="49"/>
  <c r="F261" i="49"/>
  <c r="F154" i="49"/>
  <c r="C262" i="49"/>
  <c r="C155" i="49"/>
  <c r="K262" i="49"/>
  <c r="K155" i="49"/>
  <c r="H263" i="49"/>
  <c r="H156" i="49"/>
  <c r="E264" i="49"/>
  <c r="E157" i="49"/>
  <c r="B265" i="49"/>
  <c r="B158" i="49"/>
  <c r="J265" i="49"/>
  <c r="J158" i="49"/>
  <c r="G266" i="49"/>
  <c r="G159" i="49"/>
  <c r="D267" i="49"/>
  <c r="D160" i="49"/>
  <c r="L267" i="49"/>
  <c r="L160" i="49"/>
  <c r="I268" i="49"/>
  <c r="I161" i="49"/>
  <c r="F269" i="49"/>
  <c r="F162" i="49"/>
  <c r="C270" i="49"/>
  <c r="C163" i="49"/>
  <c r="K270" i="49"/>
  <c r="K163" i="49"/>
  <c r="H271" i="49"/>
  <c r="H164" i="49"/>
  <c r="E272" i="49"/>
  <c r="E165" i="49"/>
  <c r="B273" i="49"/>
  <c r="B166" i="49"/>
  <c r="J273" i="49"/>
  <c r="J166" i="49"/>
  <c r="G274" i="49"/>
  <c r="G167" i="49"/>
  <c r="D275" i="49"/>
  <c r="D168" i="49"/>
  <c r="L275" i="49"/>
  <c r="L168" i="49"/>
  <c r="I276" i="49"/>
  <c r="I169" i="49"/>
  <c r="F277" i="49"/>
  <c r="F170" i="49"/>
  <c r="C171" i="49"/>
  <c r="C278" i="49"/>
  <c r="K278" i="49"/>
  <c r="K171" i="49"/>
  <c r="H172" i="49"/>
  <c r="H279" i="49"/>
  <c r="E280" i="49"/>
  <c r="E173" i="49"/>
  <c r="B281" i="49"/>
  <c r="B174" i="49"/>
  <c r="J281" i="49"/>
  <c r="J174" i="49"/>
  <c r="G282" i="49"/>
  <c r="G175" i="49"/>
  <c r="D283" i="49"/>
  <c r="D176" i="49"/>
  <c r="L283" i="49"/>
  <c r="L176" i="49"/>
  <c r="I284" i="49"/>
  <c r="I177" i="49"/>
  <c r="F285" i="49"/>
  <c r="F178" i="49"/>
  <c r="C179" i="49"/>
  <c r="C286" i="49"/>
  <c r="K286" i="49"/>
  <c r="K179" i="49"/>
  <c r="H287" i="49"/>
  <c r="H180" i="49"/>
  <c r="E288" i="49"/>
  <c r="E181" i="49"/>
  <c r="B182" i="49"/>
  <c r="B289" i="49"/>
  <c r="J289" i="49"/>
  <c r="J182" i="49"/>
  <c r="G183" i="49"/>
  <c r="G290" i="49"/>
  <c r="D291" i="49"/>
  <c r="D184" i="49"/>
  <c r="L184" i="49"/>
  <c r="L291" i="49"/>
  <c r="I292" i="49"/>
  <c r="I185" i="49"/>
  <c r="F293" i="49"/>
  <c r="F186" i="49"/>
  <c r="C294" i="49"/>
  <c r="C187" i="49"/>
  <c r="K187" i="49"/>
  <c r="K294" i="49"/>
  <c r="H295" i="49"/>
  <c r="H188" i="49"/>
  <c r="E189" i="49"/>
  <c r="E296" i="49"/>
  <c r="B297" i="49"/>
  <c r="B190" i="49"/>
  <c r="J190" i="49"/>
  <c r="J297" i="49"/>
  <c r="G298" i="49"/>
  <c r="G191" i="49"/>
  <c r="D299" i="49"/>
  <c r="D192" i="49"/>
  <c r="L299" i="49"/>
  <c r="L192" i="49"/>
  <c r="I193" i="49"/>
  <c r="I300" i="49"/>
  <c r="F301" i="49"/>
  <c r="F194" i="49"/>
  <c r="C195" i="49"/>
  <c r="C302" i="49"/>
  <c r="K302" i="49"/>
  <c r="K195" i="49"/>
  <c r="H196" i="49"/>
  <c r="H303" i="49"/>
  <c r="E304" i="49"/>
  <c r="E197" i="49"/>
  <c r="B305" i="49"/>
  <c r="B198" i="49"/>
  <c r="J305" i="49"/>
  <c r="J198" i="49"/>
  <c r="G306" i="49"/>
  <c r="G199" i="49"/>
  <c r="D307" i="49"/>
  <c r="D200" i="49"/>
  <c r="L307" i="49"/>
  <c r="L200" i="49"/>
  <c r="I308" i="49"/>
  <c r="I201" i="49"/>
  <c r="F309" i="49"/>
  <c r="F202" i="49"/>
  <c r="C310" i="49"/>
  <c r="C203" i="49"/>
  <c r="K310" i="49"/>
  <c r="K203" i="49"/>
  <c r="H311" i="49"/>
  <c r="H204" i="49"/>
  <c r="E312" i="49"/>
  <c r="E205" i="49"/>
  <c r="B313" i="49"/>
  <c r="B206" i="49"/>
  <c r="J313" i="49"/>
  <c r="J206" i="49"/>
  <c r="G314" i="49"/>
  <c r="G207" i="49"/>
  <c r="D315" i="49"/>
  <c r="D208" i="49"/>
  <c r="L315" i="49"/>
  <c r="L208" i="49"/>
  <c r="I316" i="49"/>
  <c r="I209" i="49"/>
  <c r="F317" i="49"/>
  <c r="F210" i="49"/>
  <c r="C318" i="49"/>
  <c r="C211" i="49"/>
  <c r="K318" i="49"/>
  <c r="K211" i="49"/>
  <c r="H319" i="49"/>
  <c r="H212" i="49"/>
  <c r="E320" i="49"/>
  <c r="E213" i="49"/>
  <c r="B321" i="49"/>
  <c r="B214" i="49"/>
  <c r="J321" i="49"/>
  <c r="J214" i="49"/>
  <c r="G322" i="49"/>
  <c r="G215" i="49"/>
  <c r="D323" i="49"/>
  <c r="D216" i="49"/>
  <c r="L323" i="49"/>
  <c r="L216" i="49"/>
  <c r="I324" i="49"/>
  <c r="I217" i="49"/>
  <c r="F325" i="49"/>
  <c r="F218" i="49"/>
  <c r="C326" i="49"/>
  <c r="C219" i="49"/>
  <c r="K326" i="49"/>
  <c r="K219" i="49"/>
  <c r="H327" i="49"/>
  <c r="H220" i="49"/>
  <c r="E328" i="49"/>
  <c r="E221" i="49"/>
  <c r="B329" i="49"/>
  <c r="B222" i="49"/>
  <c r="J329" i="49"/>
  <c r="J222" i="49"/>
  <c r="D117" i="60"/>
  <c r="L117" i="60"/>
  <c r="I118" i="60"/>
  <c r="F119" i="60"/>
  <c r="C120" i="60"/>
  <c r="C227" i="60"/>
  <c r="K120" i="60"/>
  <c r="K227" i="60"/>
  <c r="H121" i="60"/>
  <c r="H228" i="60"/>
  <c r="E122" i="60"/>
  <c r="E229" i="60"/>
  <c r="B123" i="60"/>
  <c r="B230" i="60"/>
  <c r="J123" i="60"/>
  <c r="J230" i="60"/>
  <c r="G124" i="60"/>
  <c r="G231" i="60"/>
  <c r="D125" i="60"/>
  <c r="D232" i="60"/>
  <c r="L125" i="60"/>
  <c r="L232" i="60"/>
  <c r="I126" i="60"/>
  <c r="I233" i="60"/>
  <c r="F127" i="60"/>
  <c r="F234" i="60"/>
  <c r="C128" i="60"/>
  <c r="C235" i="60"/>
  <c r="K128" i="60"/>
  <c r="K235" i="60"/>
  <c r="H129" i="60"/>
  <c r="H236" i="60"/>
  <c r="E130" i="60"/>
  <c r="E237" i="60"/>
  <c r="B131" i="60"/>
  <c r="B238" i="60"/>
  <c r="J131" i="60"/>
  <c r="J238" i="60"/>
  <c r="G132" i="60"/>
  <c r="G239" i="60"/>
  <c r="D133" i="60"/>
  <c r="D240" i="60"/>
  <c r="L133" i="60"/>
  <c r="L240" i="60"/>
  <c r="I134" i="60"/>
  <c r="I241" i="60"/>
  <c r="F135" i="60"/>
  <c r="F242" i="60"/>
  <c r="C136" i="60"/>
  <c r="C243" i="60"/>
  <c r="K136" i="60"/>
  <c r="K243" i="60"/>
  <c r="H137" i="60"/>
  <c r="H244" i="60"/>
  <c r="E138" i="60"/>
  <c r="E245" i="60"/>
  <c r="B139" i="60"/>
  <c r="B246" i="60"/>
  <c r="J139" i="60"/>
  <c r="J246" i="60"/>
  <c r="G140" i="60"/>
  <c r="G247" i="60"/>
  <c r="D141" i="60"/>
  <c r="D248" i="60"/>
  <c r="L141" i="60"/>
  <c r="L248" i="60"/>
  <c r="I142" i="60"/>
  <c r="I249" i="60"/>
  <c r="F143" i="60"/>
  <c r="F250" i="60"/>
  <c r="C144" i="60"/>
  <c r="C251" i="60"/>
  <c r="K144" i="60"/>
  <c r="K251" i="60"/>
  <c r="H145" i="60"/>
  <c r="H252" i="60"/>
  <c r="E146" i="60"/>
  <c r="E253" i="60"/>
  <c r="B147" i="60"/>
  <c r="B254" i="60"/>
  <c r="J147" i="60"/>
  <c r="J254" i="60"/>
  <c r="G148" i="60"/>
  <c r="G255" i="60"/>
  <c r="D149" i="60"/>
  <c r="D256" i="60"/>
  <c r="L149" i="60"/>
  <c r="L256" i="60"/>
  <c r="I150" i="60"/>
  <c r="I257" i="60"/>
  <c r="F151" i="60"/>
  <c r="F258" i="60"/>
  <c r="C152" i="60"/>
  <c r="C259" i="60"/>
  <c r="K152" i="60"/>
  <c r="K259" i="60"/>
  <c r="H153" i="60"/>
  <c r="H260" i="60"/>
  <c r="E154" i="60"/>
  <c r="E261" i="60"/>
  <c r="B155" i="60"/>
  <c r="B262" i="60"/>
  <c r="J155" i="60"/>
  <c r="J262" i="60"/>
  <c r="G156" i="60"/>
  <c r="G263" i="60"/>
  <c r="D157" i="60"/>
  <c r="D264" i="60"/>
  <c r="L157" i="60"/>
  <c r="L264" i="60"/>
  <c r="I158" i="60"/>
  <c r="I265" i="60"/>
  <c r="F159" i="60"/>
  <c r="F266" i="60"/>
  <c r="C160" i="60"/>
  <c r="C267" i="60"/>
  <c r="K160" i="60"/>
  <c r="K267" i="60"/>
  <c r="H161" i="60"/>
  <c r="H268" i="60"/>
  <c r="E162" i="60"/>
  <c r="E269" i="60"/>
  <c r="B163" i="60"/>
  <c r="B270" i="60"/>
  <c r="J163" i="60"/>
  <c r="J270" i="60"/>
  <c r="G164" i="60"/>
  <c r="G271" i="60"/>
  <c r="D165" i="60"/>
  <c r="D272" i="60"/>
  <c r="L165" i="60"/>
  <c r="L272" i="60"/>
  <c r="I166" i="60"/>
  <c r="I273" i="60"/>
  <c r="F167" i="60"/>
  <c r="F274" i="60"/>
  <c r="C168" i="60"/>
  <c r="C275" i="60"/>
  <c r="K168" i="60"/>
  <c r="K275" i="60"/>
  <c r="H169" i="60"/>
  <c r="H276" i="60"/>
  <c r="E170" i="60"/>
  <c r="E277" i="60"/>
  <c r="B171" i="60"/>
  <c r="B278" i="60"/>
  <c r="J171" i="60"/>
  <c r="J278" i="60"/>
  <c r="G279" i="60"/>
  <c r="G172" i="60"/>
  <c r="D280" i="60"/>
  <c r="D173" i="60"/>
  <c r="L280" i="60"/>
  <c r="L173" i="60"/>
  <c r="I281" i="60"/>
  <c r="I174" i="60"/>
  <c r="F282" i="60"/>
  <c r="F175" i="60"/>
  <c r="C283" i="60"/>
  <c r="C176" i="60"/>
  <c r="K283" i="60"/>
  <c r="K176" i="60"/>
  <c r="H284" i="60"/>
  <c r="H177" i="60"/>
  <c r="E285" i="60"/>
  <c r="E178" i="60"/>
  <c r="B286" i="60"/>
  <c r="B179" i="60"/>
  <c r="J286" i="60"/>
  <c r="J179" i="60"/>
  <c r="G287" i="60"/>
  <c r="G180" i="60"/>
  <c r="D288" i="60"/>
  <c r="D181" i="60"/>
  <c r="L288" i="60"/>
  <c r="L181" i="60"/>
  <c r="I289" i="60"/>
  <c r="I182" i="60"/>
  <c r="F290" i="60"/>
  <c r="F183" i="60"/>
  <c r="C291" i="60"/>
  <c r="C184" i="60"/>
  <c r="K291" i="60"/>
  <c r="K184" i="60"/>
  <c r="H292" i="60"/>
  <c r="H185" i="60"/>
  <c r="E293" i="60"/>
  <c r="E186" i="60"/>
  <c r="B294" i="60"/>
  <c r="B187" i="60"/>
  <c r="J294" i="60"/>
  <c r="J187" i="60"/>
  <c r="G295" i="60"/>
  <c r="G188" i="60"/>
  <c r="D296" i="60"/>
  <c r="D189" i="60"/>
  <c r="L296" i="60"/>
  <c r="L189" i="60"/>
  <c r="I297" i="60"/>
  <c r="I190" i="60"/>
  <c r="F298" i="60"/>
  <c r="F191" i="60"/>
  <c r="C299" i="60"/>
  <c r="C192" i="60"/>
  <c r="K299" i="60"/>
  <c r="K192" i="60"/>
  <c r="H300" i="60"/>
  <c r="H193" i="60"/>
  <c r="E301" i="60"/>
  <c r="E194" i="60"/>
  <c r="B302" i="60"/>
  <c r="B195" i="60"/>
  <c r="J302" i="60"/>
  <c r="J195" i="60"/>
  <c r="G303" i="60"/>
  <c r="G196" i="60"/>
  <c r="D304" i="60"/>
  <c r="D197" i="60"/>
  <c r="L304" i="60"/>
  <c r="L197" i="60"/>
  <c r="I305" i="60"/>
  <c r="I198" i="60"/>
  <c r="F306" i="60"/>
  <c r="F199" i="60"/>
  <c r="C307" i="60"/>
  <c r="C200" i="60"/>
  <c r="K307" i="60"/>
  <c r="K200" i="60"/>
  <c r="H308" i="60"/>
  <c r="H201" i="60"/>
  <c r="E309" i="60"/>
  <c r="E202" i="60"/>
  <c r="B310" i="60"/>
  <c r="B203" i="60"/>
  <c r="J310" i="60"/>
  <c r="J203" i="60"/>
  <c r="G311" i="60"/>
  <c r="G204" i="60"/>
  <c r="D312" i="60"/>
  <c r="D205" i="60"/>
  <c r="L312" i="60"/>
  <c r="L205" i="60"/>
  <c r="I313" i="60"/>
  <c r="I206" i="60"/>
  <c r="F314" i="60"/>
  <c r="F207" i="60"/>
  <c r="C315" i="60"/>
  <c r="C208" i="60"/>
  <c r="K315" i="60"/>
  <c r="K208" i="60"/>
  <c r="H316" i="60"/>
  <c r="H209" i="60"/>
  <c r="E317" i="60"/>
  <c r="E210" i="60"/>
  <c r="B318" i="60"/>
  <c r="B211" i="60"/>
  <c r="J318" i="60"/>
  <c r="J211" i="60"/>
  <c r="G319" i="60"/>
  <c r="G212" i="60"/>
  <c r="D320" i="60"/>
  <c r="D213" i="60"/>
  <c r="L320" i="60"/>
  <c r="L213" i="60"/>
  <c r="I321" i="60"/>
  <c r="I214" i="60"/>
  <c r="F322" i="60"/>
  <c r="F215" i="60"/>
  <c r="C323" i="60"/>
  <c r="C216" i="60"/>
  <c r="C327" i="60"/>
  <c r="K323" i="60"/>
  <c r="K327" i="60"/>
  <c r="K216" i="60"/>
  <c r="H324" i="60"/>
  <c r="H217" i="60"/>
  <c r="H328" i="60"/>
  <c r="E325" i="60"/>
  <c r="E329" i="60"/>
  <c r="E218" i="60"/>
  <c r="B326" i="60"/>
  <c r="B220" i="60"/>
  <c r="B219" i="60"/>
  <c r="J326" i="60"/>
  <c r="J220" i="60"/>
  <c r="J219" i="60"/>
  <c r="C91" i="34"/>
  <c r="K91" i="34"/>
  <c r="S91" i="34"/>
  <c r="G92" i="34"/>
  <c r="O92" i="34"/>
  <c r="C93" i="34"/>
  <c r="K93" i="34"/>
  <c r="S93" i="34"/>
  <c r="G94" i="34"/>
  <c r="O94" i="34"/>
  <c r="C95" i="34"/>
  <c r="K95" i="34"/>
  <c r="S95" i="34"/>
  <c r="G96" i="34"/>
  <c r="O96" i="34"/>
  <c r="C97" i="34"/>
  <c r="K97" i="34"/>
  <c r="S97" i="34"/>
  <c r="G98" i="34"/>
  <c r="O98" i="34"/>
  <c r="C99" i="34"/>
  <c r="K99" i="34"/>
  <c r="S99" i="34"/>
  <c r="G100" i="34"/>
  <c r="O100" i="34"/>
  <c r="C101" i="34"/>
  <c r="K101" i="34"/>
  <c r="S101" i="34"/>
  <c r="G102" i="34"/>
  <c r="O102" i="34"/>
  <c r="C103" i="34"/>
  <c r="K103" i="34"/>
  <c r="S103" i="34"/>
  <c r="G104" i="34"/>
  <c r="O104" i="34"/>
  <c r="C105" i="34"/>
  <c r="K105" i="34"/>
  <c r="S105" i="34"/>
  <c r="G106" i="34"/>
  <c r="O106" i="34"/>
  <c r="C107" i="34"/>
  <c r="K107" i="34"/>
  <c r="S107" i="34"/>
  <c r="C59" i="35"/>
  <c r="K59" i="35"/>
  <c r="S59" i="35"/>
  <c r="G60" i="35"/>
  <c r="O60" i="35"/>
  <c r="C61" i="35"/>
  <c r="K61" i="35"/>
  <c r="S61" i="35"/>
  <c r="G62" i="35"/>
  <c r="O62" i="35"/>
  <c r="C63" i="35"/>
  <c r="K63" i="35"/>
  <c r="S63" i="35"/>
  <c r="G64" i="35"/>
  <c r="O64" i="35"/>
  <c r="C65" i="35"/>
  <c r="K65" i="35"/>
  <c r="S65" i="35"/>
  <c r="G66" i="35"/>
  <c r="O66" i="35"/>
  <c r="C67" i="35"/>
  <c r="K67" i="35"/>
  <c r="S67" i="35"/>
  <c r="G68" i="35"/>
  <c r="O68" i="35"/>
  <c r="C69" i="35"/>
  <c r="K69" i="35"/>
  <c r="S69" i="35"/>
  <c r="G70" i="35"/>
  <c r="O70" i="35"/>
  <c r="C71" i="35"/>
  <c r="K71" i="35"/>
  <c r="S71" i="35"/>
  <c r="G72" i="35"/>
  <c r="O72" i="35"/>
  <c r="C73" i="35"/>
  <c r="K73" i="35"/>
  <c r="S73" i="35"/>
  <c r="G74" i="35"/>
  <c r="O74" i="35"/>
  <c r="C75" i="35"/>
  <c r="K75" i="35"/>
  <c r="S75" i="35"/>
  <c r="G76" i="35"/>
  <c r="O76" i="35"/>
  <c r="C77" i="35"/>
  <c r="K77" i="35"/>
  <c r="S77" i="35"/>
  <c r="G78" i="35"/>
  <c r="O78" i="35"/>
  <c r="C79" i="35"/>
  <c r="K79" i="35"/>
  <c r="S79" i="35"/>
  <c r="G80" i="35"/>
  <c r="O80" i="35"/>
  <c r="C81" i="35"/>
  <c r="K81" i="35"/>
  <c r="S81" i="35"/>
  <c r="G82" i="35"/>
  <c r="O82" i="35"/>
  <c r="C83" i="35"/>
  <c r="K83" i="35"/>
  <c r="S83" i="35"/>
  <c r="G84" i="35"/>
  <c r="O84" i="35"/>
  <c r="C85" i="35"/>
  <c r="K85" i="35"/>
  <c r="S85" i="35"/>
  <c r="G86" i="35"/>
  <c r="O86" i="35"/>
  <c r="C87" i="35"/>
  <c r="K87" i="35"/>
  <c r="S87" i="35"/>
  <c r="G88" i="35"/>
  <c r="O88" i="35"/>
  <c r="C89" i="35"/>
  <c r="K89" i="35"/>
  <c r="S89" i="35"/>
  <c r="G90" i="35"/>
  <c r="O90" i="35"/>
  <c r="C91" i="35"/>
  <c r="K91" i="35"/>
  <c r="S91" i="35"/>
  <c r="G92" i="35"/>
  <c r="O92" i="35"/>
  <c r="C93" i="35"/>
  <c r="K93" i="35"/>
  <c r="S93" i="35"/>
  <c r="G94" i="35"/>
  <c r="O94" i="35"/>
  <c r="C95" i="35"/>
  <c r="K95" i="35"/>
  <c r="S95" i="35"/>
  <c r="G96" i="35"/>
  <c r="O96" i="35"/>
  <c r="C97" i="35"/>
  <c r="K97" i="35"/>
  <c r="S97" i="35"/>
  <c r="G98" i="35"/>
  <c r="O98" i="35"/>
  <c r="C99" i="35"/>
  <c r="K99" i="35"/>
  <c r="S99" i="35"/>
  <c r="G100" i="35"/>
  <c r="O100" i="35"/>
  <c r="C101" i="35"/>
  <c r="K101" i="35"/>
  <c r="S101" i="35"/>
  <c r="G102" i="35"/>
  <c r="O102" i="35"/>
  <c r="C103" i="35"/>
  <c r="K103" i="35"/>
  <c r="S103" i="35"/>
  <c r="G104" i="35"/>
  <c r="O104" i="35"/>
  <c r="C105" i="35"/>
  <c r="K105" i="35"/>
  <c r="S105" i="35"/>
  <c r="G106" i="35"/>
  <c r="O106" i="35"/>
  <c r="C107" i="35"/>
  <c r="K107" i="35"/>
  <c r="S107" i="35"/>
  <c r="I117" i="46"/>
  <c r="F118" i="46"/>
  <c r="C119" i="46"/>
  <c r="K119" i="46"/>
  <c r="H227" i="46"/>
  <c r="H120" i="46"/>
  <c r="E228" i="46"/>
  <c r="E121" i="46"/>
  <c r="B229" i="46"/>
  <c r="B122" i="46"/>
  <c r="J229" i="46"/>
  <c r="J122" i="46"/>
  <c r="G230" i="46"/>
  <c r="G123" i="46"/>
  <c r="D231" i="46"/>
  <c r="D124" i="46"/>
  <c r="L231" i="46"/>
  <c r="L124" i="46"/>
  <c r="I232" i="46"/>
  <c r="I125" i="46"/>
  <c r="F233" i="46"/>
  <c r="F126" i="46"/>
  <c r="C234" i="46"/>
  <c r="C127" i="46"/>
  <c r="K234" i="46"/>
  <c r="K127" i="46"/>
  <c r="H235" i="46"/>
  <c r="H128" i="46"/>
  <c r="E236" i="46"/>
  <c r="E129" i="46"/>
  <c r="B237" i="46"/>
  <c r="B130" i="46"/>
  <c r="J237" i="46"/>
  <c r="J130" i="46"/>
  <c r="G238" i="46"/>
  <c r="G131" i="46"/>
  <c r="D239" i="46"/>
  <c r="D132" i="46"/>
  <c r="L239" i="46"/>
  <c r="L132" i="46"/>
  <c r="I240" i="46"/>
  <c r="I133" i="46"/>
  <c r="F241" i="46"/>
  <c r="F134" i="46"/>
  <c r="C242" i="46"/>
  <c r="C135" i="46"/>
  <c r="K242" i="46"/>
  <c r="K135" i="46"/>
  <c r="H243" i="46"/>
  <c r="H136" i="46"/>
  <c r="E244" i="46"/>
  <c r="E137" i="46"/>
  <c r="B245" i="46"/>
  <c r="B138" i="46"/>
  <c r="J245" i="46"/>
  <c r="J138" i="46"/>
  <c r="G246" i="46"/>
  <c r="G139" i="46"/>
  <c r="D247" i="46"/>
  <c r="D140" i="46"/>
  <c r="L247" i="46"/>
  <c r="L140" i="46"/>
  <c r="I248" i="46"/>
  <c r="I141" i="46"/>
  <c r="F249" i="46"/>
  <c r="F142" i="46"/>
  <c r="C250" i="46"/>
  <c r="C143" i="46"/>
  <c r="K250" i="46"/>
  <c r="K143" i="46"/>
  <c r="H251" i="46"/>
  <c r="H144" i="46"/>
  <c r="E252" i="46"/>
  <c r="E145" i="46"/>
  <c r="B253" i="46"/>
  <c r="B146" i="46"/>
  <c r="J253" i="46"/>
  <c r="J146" i="46"/>
  <c r="G254" i="46"/>
  <c r="G147" i="46"/>
  <c r="D255" i="46"/>
  <c r="D148" i="46"/>
  <c r="L255" i="46"/>
  <c r="L148" i="46"/>
  <c r="I256" i="46"/>
  <c r="I149" i="46"/>
  <c r="F257" i="46"/>
  <c r="F150" i="46"/>
  <c r="C258" i="46"/>
  <c r="C151" i="46"/>
  <c r="K258" i="46"/>
  <c r="K151" i="46"/>
  <c r="H259" i="46"/>
  <c r="H152" i="46"/>
  <c r="E260" i="46"/>
  <c r="E153" i="46"/>
  <c r="B261" i="46"/>
  <c r="B154" i="46"/>
  <c r="J261" i="46"/>
  <c r="J154" i="46"/>
  <c r="G262" i="46"/>
  <c r="G155" i="46"/>
  <c r="D263" i="46"/>
  <c r="D156" i="46"/>
  <c r="L263" i="46"/>
  <c r="L156" i="46"/>
  <c r="I264" i="46"/>
  <c r="I157" i="46"/>
  <c r="F265" i="46"/>
  <c r="F158" i="46"/>
  <c r="C266" i="46"/>
  <c r="C159" i="46"/>
  <c r="K266" i="46"/>
  <c r="K159" i="46"/>
  <c r="H267" i="46"/>
  <c r="H160" i="46"/>
  <c r="E268" i="46"/>
  <c r="E161" i="46"/>
  <c r="B269" i="46"/>
  <c r="B162" i="46"/>
  <c r="J269" i="46"/>
  <c r="J162" i="46"/>
  <c r="G270" i="46"/>
  <c r="G163" i="46"/>
  <c r="D271" i="46"/>
  <c r="D164" i="46"/>
  <c r="L271" i="46"/>
  <c r="L164" i="46"/>
  <c r="I272" i="46"/>
  <c r="I165" i="46"/>
  <c r="F273" i="46"/>
  <c r="F166" i="46"/>
  <c r="C274" i="46"/>
  <c r="C167" i="46"/>
  <c r="K274" i="46"/>
  <c r="K167" i="46"/>
  <c r="H275" i="46"/>
  <c r="H168" i="46"/>
  <c r="E276" i="46"/>
  <c r="E169" i="46"/>
  <c r="B277" i="46"/>
  <c r="B170" i="46"/>
  <c r="J277" i="46"/>
  <c r="J170" i="46"/>
  <c r="G278" i="46"/>
  <c r="G171" i="46"/>
  <c r="D279" i="46"/>
  <c r="D172" i="46"/>
  <c r="L279" i="46"/>
  <c r="L172" i="46"/>
  <c r="I280" i="46"/>
  <c r="I173" i="46"/>
  <c r="F281" i="46"/>
  <c r="F174" i="46"/>
  <c r="C282" i="46"/>
  <c r="C175" i="46"/>
  <c r="K282" i="46"/>
  <c r="K175" i="46"/>
  <c r="H283" i="46"/>
  <c r="H176" i="46"/>
  <c r="E284" i="46"/>
  <c r="E177" i="46"/>
  <c r="B285" i="46"/>
  <c r="B178" i="46"/>
  <c r="J285" i="46"/>
  <c r="J178" i="46"/>
  <c r="G286" i="46"/>
  <c r="G179" i="46"/>
  <c r="D287" i="46"/>
  <c r="D180" i="46"/>
  <c r="L287" i="46"/>
  <c r="L180" i="46"/>
  <c r="I288" i="46"/>
  <c r="I181" i="46"/>
  <c r="F289" i="46"/>
  <c r="F182" i="46"/>
  <c r="C290" i="46"/>
  <c r="C183" i="46"/>
  <c r="K290" i="46"/>
  <c r="K183" i="46"/>
  <c r="H291" i="46"/>
  <c r="H184" i="46"/>
  <c r="E292" i="46"/>
  <c r="E185" i="46"/>
  <c r="B293" i="46"/>
  <c r="B186" i="46"/>
  <c r="J293" i="46"/>
  <c r="J186" i="46"/>
  <c r="G294" i="46"/>
  <c r="G187" i="46"/>
  <c r="D295" i="46"/>
  <c r="D188" i="46"/>
  <c r="L295" i="46"/>
  <c r="L188" i="46"/>
  <c r="I296" i="46"/>
  <c r="I189" i="46"/>
  <c r="F297" i="46"/>
  <c r="F190" i="46"/>
  <c r="C298" i="46"/>
  <c r="C191" i="46"/>
  <c r="K298" i="46"/>
  <c r="K191" i="46"/>
  <c r="H299" i="46"/>
  <c r="H192" i="46"/>
  <c r="E300" i="46"/>
  <c r="E193" i="46"/>
  <c r="B301" i="46"/>
  <c r="B194" i="46"/>
  <c r="J301" i="46"/>
  <c r="J194" i="46"/>
  <c r="G302" i="46"/>
  <c r="G195" i="46"/>
  <c r="D303" i="46"/>
  <c r="D196" i="46"/>
  <c r="L303" i="46"/>
  <c r="L196" i="46"/>
  <c r="I304" i="46"/>
  <c r="I197" i="46"/>
  <c r="F305" i="46"/>
  <c r="F198" i="46"/>
  <c r="C306" i="46"/>
  <c r="C199" i="46"/>
  <c r="K306" i="46"/>
  <c r="K199" i="46"/>
  <c r="H307" i="46"/>
  <c r="H200" i="46"/>
  <c r="E308" i="46"/>
  <c r="E201" i="46"/>
  <c r="B309" i="46"/>
  <c r="B202" i="46"/>
  <c r="J309" i="46"/>
  <c r="J202" i="46"/>
  <c r="G310" i="46"/>
  <c r="G203" i="46"/>
  <c r="D311" i="46"/>
  <c r="D204" i="46"/>
  <c r="L311" i="46"/>
  <c r="L204" i="46"/>
  <c r="I312" i="46"/>
  <c r="I205" i="46"/>
  <c r="F313" i="46"/>
  <c r="F206" i="46"/>
  <c r="C314" i="46"/>
  <c r="C207" i="46"/>
  <c r="K314" i="46"/>
  <c r="K207" i="46"/>
  <c r="H315" i="46"/>
  <c r="H208" i="46"/>
  <c r="E316" i="46"/>
  <c r="E209" i="46"/>
  <c r="B317" i="46"/>
  <c r="B210" i="46"/>
  <c r="J317" i="46"/>
  <c r="J210" i="46"/>
  <c r="G318" i="46"/>
  <c r="G211" i="46"/>
  <c r="D319" i="46"/>
  <c r="D212" i="46"/>
  <c r="L319" i="46"/>
  <c r="L212" i="46"/>
  <c r="I320" i="46"/>
  <c r="I213" i="46"/>
  <c r="F321" i="46"/>
  <c r="F214" i="46"/>
  <c r="C322" i="46"/>
  <c r="C215" i="46"/>
  <c r="K322" i="46"/>
  <c r="K215" i="46"/>
  <c r="H323" i="46"/>
  <c r="H216" i="46"/>
  <c r="E324" i="46"/>
  <c r="E217" i="46"/>
  <c r="B325" i="46"/>
  <c r="B218" i="46"/>
  <c r="J325" i="46"/>
  <c r="J218" i="46"/>
  <c r="G326" i="46"/>
  <c r="G219" i="46"/>
  <c r="D327" i="46"/>
  <c r="D220" i="46"/>
  <c r="L327" i="46"/>
  <c r="L220" i="46"/>
  <c r="I328" i="46"/>
  <c r="I221" i="46"/>
  <c r="F329" i="46"/>
  <c r="F222" i="46"/>
  <c r="H117" i="47"/>
  <c r="E118" i="47"/>
  <c r="B119" i="47"/>
  <c r="J119" i="47"/>
  <c r="G120" i="47"/>
  <c r="G227" i="47"/>
  <c r="D121" i="47"/>
  <c r="D228" i="47"/>
  <c r="L121" i="47"/>
  <c r="L228" i="47"/>
  <c r="I122" i="47"/>
  <c r="I229" i="47"/>
  <c r="F123" i="47"/>
  <c r="F230" i="47"/>
  <c r="C124" i="47"/>
  <c r="C231" i="47"/>
  <c r="K124" i="47"/>
  <c r="K231" i="47"/>
  <c r="H125" i="47"/>
  <c r="H232" i="47"/>
  <c r="E126" i="47"/>
  <c r="E233" i="47"/>
  <c r="B127" i="47"/>
  <c r="B234" i="47"/>
  <c r="J127" i="47"/>
  <c r="J234" i="47"/>
  <c r="G128" i="47"/>
  <c r="G235" i="47"/>
  <c r="D129" i="47"/>
  <c r="D236" i="47"/>
  <c r="L129" i="47"/>
  <c r="L236" i="47"/>
  <c r="I130" i="47"/>
  <c r="I237" i="47"/>
  <c r="F131" i="47"/>
  <c r="F238" i="47"/>
  <c r="C132" i="47"/>
  <c r="C239" i="47"/>
  <c r="K132" i="47"/>
  <c r="K239" i="47"/>
  <c r="H133" i="47"/>
  <c r="H240" i="47"/>
  <c r="E134" i="47"/>
  <c r="E241" i="47"/>
  <c r="B135" i="47"/>
  <c r="B242" i="47"/>
  <c r="J135" i="47"/>
  <c r="J242" i="47"/>
  <c r="G136" i="47"/>
  <c r="G243" i="47"/>
  <c r="D137" i="47"/>
  <c r="D244" i="47"/>
  <c r="L137" i="47"/>
  <c r="L244" i="47"/>
  <c r="I138" i="47"/>
  <c r="I245" i="47"/>
  <c r="F139" i="47"/>
  <c r="F246" i="47"/>
  <c r="C140" i="47"/>
  <c r="C247" i="47"/>
  <c r="K140" i="47"/>
  <c r="K247" i="47"/>
  <c r="H141" i="47"/>
  <c r="H248" i="47"/>
  <c r="E142" i="47"/>
  <c r="E249" i="47"/>
  <c r="B143" i="47"/>
  <c r="B250" i="47"/>
  <c r="J143" i="47"/>
  <c r="J250" i="47"/>
  <c r="G144" i="47"/>
  <c r="G251" i="47"/>
  <c r="D145" i="47"/>
  <c r="D252" i="47"/>
  <c r="L145" i="47"/>
  <c r="L252" i="47"/>
  <c r="I146" i="47"/>
  <c r="I253" i="47"/>
  <c r="F147" i="47"/>
  <c r="F254" i="47"/>
  <c r="C148" i="47"/>
  <c r="C255" i="47"/>
  <c r="K148" i="47"/>
  <c r="K255" i="47"/>
  <c r="H149" i="47"/>
  <c r="H256" i="47"/>
  <c r="E150" i="47"/>
  <c r="E257" i="47"/>
  <c r="B151" i="47"/>
  <c r="B258" i="47"/>
  <c r="J151" i="47"/>
  <c r="J258" i="47"/>
  <c r="G259" i="47"/>
  <c r="G152" i="47"/>
  <c r="D260" i="47"/>
  <c r="D153" i="47"/>
  <c r="L260" i="47"/>
  <c r="L153" i="47"/>
  <c r="I261" i="47"/>
  <c r="I154" i="47"/>
  <c r="F262" i="47"/>
  <c r="F155" i="47"/>
  <c r="C263" i="47"/>
  <c r="C156" i="47"/>
  <c r="K263" i="47"/>
  <c r="K156" i="47"/>
  <c r="H264" i="47"/>
  <c r="H157" i="47"/>
  <c r="E265" i="47"/>
  <c r="E158" i="47"/>
  <c r="B266" i="47"/>
  <c r="B159" i="47"/>
  <c r="J266" i="47"/>
  <c r="J159" i="47"/>
  <c r="G267" i="47"/>
  <c r="G160" i="47"/>
  <c r="D268" i="47"/>
  <c r="D161" i="47"/>
  <c r="L268" i="47"/>
  <c r="L161" i="47"/>
  <c r="I269" i="47"/>
  <c r="I162" i="47"/>
  <c r="F270" i="47"/>
  <c r="F163" i="47"/>
  <c r="C271" i="47"/>
  <c r="C164" i="47"/>
  <c r="K271" i="47"/>
  <c r="K164" i="47"/>
  <c r="H272" i="47"/>
  <c r="H165" i="47"/>
  <c r="E273" i="47"/>
  <c r="E166" i="47"/>
  <c r="B274" i="47"/>
  <c r="B167" i="47"/>
  <c r="J274" i="47"/>
  <c r="J167" i="47"/>
  <c r="G275" i="47"/>
  <c r="G168" i="47"/>
  <c r="D276" i="47"/>
  <c r="D169" i="47"/>
  <c r="L276" i="47"/>
  <c r="L169" i="47"/>
  <c r="I277" i="47"/>
  <c r="I170" i="47"/>
  <c r="F278" i="47"/>
  <c r="F171" i="47"/>
  <c r="C279" i="47"/>
  <c r="C172" i="47"/>
  <c r="K279" i="47"/>
  <c r="K172" i="47"/>
  <c r="H280" i="47"/>
  <c r="H173" i="47"/>
  <c r="E281" i="47"/>
  <c r="E174" i="47"/>
  <c r="B282" i="47"/>
  <c r="B175" i="47"/>
  <c r="J282" i="47"/>
  <c r="J175" i="47"/>
  <c r="G283" i="47"/>
  <c r="G176" i="47"/>
  <c r="D284" i="47"/>
  <c r="D177" i="47"/>
  <c r="L284" i="47"/>
  <c r="L177" i="47"/>
  <c r="I285" i="47"/>
  <c r="I178" i="47"/>
  <c r="F286" i="47"/>
  <c r="F179" i="47"/>
  <c r="C287" i="47"/>
  <c r="C180" i="47"/>
  <c r="K287" i="47"/>
  <c r="K180" i="47"/>
  <c r="H288" i="47"/>
  <c r="H181" i="47"/>
  <c r="E289" i="47"/>
  <c r="E182" i="47"/>
  <c r="B290" i="47"/>
  <c r="B183" i="47"/>
  <c r="J290" i="47"/>
  <c r="J183" i="47"/>
  <c r="G291" i="47"/>
  <c r="G184" i="47"/>
  <c r="D292" i="47"/>
  <c r="D185" i="47"/>
  <c r="L292" i="47"/>
  <c r="L185" i="47"/>
  <c r="I293" i="47"/>
  <c r="I186" i="47"/>
  <c r="F294" i="47"/>
  <c r="F187" i="47"/>
  <c r="C295" i="47"/>
  <c r="C188" i="47"/>
  <c r="K295" i="47"/>
  <c r="K188" i="47"/>
  <c r="H296" i="47"/>
  <c r="H189" i="47"/>
  <c r="E297" i="47"/>
  <c r="E190" i="47"/>
  <c r="B298" i="47"/>
  <c r="B191" i="47"/>
  <c r="J298" i="47"/>
  <c r="J191" i="47"/>
  <c r="G299" i="47"/>
  <c r="G192" i="47"/>
  <c r="D300" i="47"/>
  <c r="D193" i="47"/>
  <c r="L300" i="47"/>
  <c r="L193" i="47"/>
  <c r="I301" i="47"/>
  <c r="I194" i="47"/>
  <c r="F302" i="47"/>
  <c r="F195" i="47"/>
  <c r="C303" i="47"/>
  <c r="C196" i="47"/>
  <c r="K303" i="47"/>
  <c r="K196" i="47"/>
  <c r="H304" i="47"/>
  <c r="H197" i="47"/>
  <c r="E305" i="47"/>
  <c r="E198" i="47"/>
  <c r="B306" i="47"/>
  <c r="B199" i="47"/>
  <c r="J306" i="47"/>
  <c r="J199" i="47"/>
  <c r="G307" i="47"/>
  <c r="G200" i="47"/>
  <c r="D308" i="47"/>
  <c r="D201" i="47"/>
  <c r="L308" i="47"/>
  <c r="L201" i="47"/>
  <c r="I309" i="47"/>
  <c r="I202" i="47"/>
  <c r="F310" i="47"/>
  <c r="F203" i="47"/>
  <c r="C311" i="47"/>
  <c r="C204" i="47"/>
  <c r="K311" i="47"/>
  <c r="K204" i="47"/>
  <c r="H312" i="47"/>
  <c r="H205" i="47"/>
  <c r="E313" i="47"/>
  <c r="E206" i="47"/>
  <c r="B314" i="47"/>
  <c r="B207" i="47"/>
  <c r="J314" i="47"/>
  <c r="J207" i="47"/>
  <c r="G315" i="47"/>
  <c r="G208" i="47"/>
  <c r="D316" i="47"/>
  <c r="D209" i="47"/>
  <c r="L316" i="47"/>
  <c r="L209" i="47"/>
  <c r="I317" i="47"/>
  <c r="I210" i="47"/>
  <c r="F318" i="47"/>
  <c r="F211" i="47"/>
  <c r="C319" i="47"/>
  <c r="C212" i="47"/>
  <c r="K319" i="47"/>
  <c r="K212" i="47"/>
  <c r="H320" i="47"/>
  <c r="H213" i="47"/>
  <c r="E321" i="47"/>
  <c r="E214" i="47"/>
  <c r="B322" i="47"/>
  <c r="B215" i="47"/>
  <c r="J322" i="47"/>
  <c r="J215" i="47"/>
  <c r="G323" i="47"/>
  <c r="G216" i="47"/>
  <c r="D324" i="47"/>
  <c r="D217" i="47"/>
  <c r="L324" i="47"/>
  <c r="L217" i="47"/>
  <c r="I325" i="47"/>
  <c r="I218" i="47"/>
  <c r="F326" i="47"/>
  <c r="F219" i="47"/>
  <c r="C327" i="47"/>
  <c r="C220" i="47"/>
  <c r="K327" i="47"/>
  <c r="K220" i="47"/>
  <c r="H328" i="47"/>
  <c r="H221" i="47"/>
  <c r="E329" i="47"/>
  <c r="E222" i="47"/>
  <c r="G117" i="48"/>
  <c r="D118" i="48"/>
  <c r="L118" i="48"/>
  <c r="I119" i="48"/>
  <c r="F227" i="48"/>
  <c r="F120" i="48"/>
  <c r="C228" i="48"/>
  <c r="C121" i="48"/>
  <c r="K228" i="48"/>
  <c r="K121" i="48"/>
  <c r="H229" i="48"/>
  <c r="H122" i="48"/>
  <c r="E230" i="48"/>
  <c r="E123" i="48"/>
  <c r="B231" i="48"/>
  <c r="B124" i="48"/>
  <c r="J231" i="48"/>
  <c r="J124" i="48"/>
  <c r="G232" i="48"/>
  <c r="G125" i="48"/>
  <c r="D233" i="48"/>
  <c r="D126" i="48"/>
  <c r="L233" i="48"/>
  <c r="L126" i="48"/>
  <c r="I234" i="48"/>
  <c r="I127" i="48"/>
  <c r="F235" i="48"/>
  <c r="F128" i="48"/>
  <c r="C236" i="48"/>
  <c r="C129" i="48"/>
  <c r="K236" i="48"/>
  <c r="K129" i="48"/>
  <c r="H237" i="48"/>
  <c r="H130" i="48"/>
  <c r="E238" i="48"/>
  <c r="E131" i="48"/>
  <c r="B239" i="48"/>
  <c r="B132" i="48"/>
  <c r="J239" i="48"/>
  <c r="J132" i="48"/>
  <c r="G240" i="48"/>
  <c r="G133" i="48"/>
  <c r="D241" i="48"/>
  <c r="D134" i="48"/>
  <c r="L241" i="48"/>
  <c r="L134" i="48"/>
  <c r="I242" i="48"/>
  <c r="I135" i="48"/>
  <c r="F243" i="48"/>
  <c r="F136" i="48"/>
  <c r="C244" i="48"/>
  <c r="C137" i="48"/>
  <c r="K244" i="48"/>
  <c r="K137" i="48"/>
  <c r="H245" i="48"/>
  <c r="H138" i="48"/>
  <c r="E246" i="48"/>
  <c r="E139" i="48"/>
  <c r="B247" i="48"/>
  <c r="B140" i="48"/>
  <c r="J247" i="48"/>
  <c r="J140" i="48"/>
  <c r="G248" i="48"/>
  <c r="G141" i="48"/>
  <c r="D249" i="48"/>
  <c r="D142" i="48"/>
  <c r="L249" i="48"/>
  <c r="L142" i="48"/>
  <c r="I250" i="48"/>
  <c r="I143" i="48"/>
  <c r="F251" i="48"/>
  <c r="F144" i="48"/>
  <c r="C252" i="48"/>
  <c r="C145" i="48"/>
  <c r="K252" i="48"/>
  <c r="K145" i="48"/>
  <c r="H253" i="48"/>
  <c r="H146" i="48"/>
  <c r="E254" i="48"/>
  <c r="E147" i="48"/>
  <c r="B255" i="48"/>
  <c r="B148" i="48"/>
  <c r="J255" i="48"/>
  <c r="J148" i="48"/>
  <c r="G256" i="48"/>
  <c r="G149" i="48"/>
  <c r="D257" i="48"/>
  <c r="D150" i="48"/>
  <c r="L257" i="48"/>
  <c r="L150" i="48"/>
  <c r="I258" i="48"/>
  <c r="I151" i="48"/>
  <c r="F259" i="48"/>
  <c r="F152" i="48"/>
  <c r="C260" i="48"/>
  <c r="C153" i="48"/>
  <c r="K260" i="48"/>
  <c r="K153" i="48"/>
  <c r="H261" i="48"/>
  <c r="H154" i="48"/>
  <c r="E262" i="48"/>
  <c r="E155" i="48"/>
  <c r="B263" i="48"/>
  <c r="B156" i="48"/>
  <c r="J263" i="48"/>
  <c r="J156" i="48"/>
  <c r="G264" i="48"/>
  <c r="G157" i="48"/>
  <c r="D265" i="48"/>
  <c r="D158" i="48"/>
  <c r="L265" i="48"/>
  <c r="L158" i="48"/>
  <c r="I266" i="48"/>
  <c r="I159" i="48"/>
  <c r="F267" i="48"/>
  <c r="F160" i="48"/>
  <c r="C268" i="48"/>
  <c r="C161" i="48"/>
  <c r="K268" i="48"/>
  <c r="K161" i="48"/>
  <c r="H269" i="48"/>
  <c r="H162" i="48"/>
  <c r="E270" i="48"/>
  <c r="E163" i="48"/>
  <c r="B271" i="48"/>
  <c r="B164" i="48"/>
  <c r="J271" i="48"/>
  <c r="J164" i="48"/>
  <c r="G272" i="48"/>
  <c r="G165" i="48"/>
  <c r="D273" i="48"/>
  <c r="D166" i="48"/>
  <c r="L273" i="48"/>
  <c r="L166" i="48"/>
  <c r="I274" i="48"/>
  <c r="I167" i="48"/>
  <c r="F275" i="48"/>
  <c r="F168" i="48"/>
  <c r="C276" i="48"/>
  <c r="C169" i="48"/>
  <c r="K276" i="48"/>
  <c r="K169" i="48"/>
  <c r="H277" i="48"/>
  <c r="H170" i="48"/>
  <c r="E278" i="48"/>
  <c r="E171" i="48"/>
  <c r="B279" i="48"/>
  <c r="B172" i="48"/>
  <c r="J279" i="48"/>
  <c r="J172" i="48"/>
  <c r="G280" i="48"/>
  <c r="G173" i="48"/>
  <c r="D281" i="48"/>
  <c r="D174" i="48"/>
  <c r="L281" i="48"/>
  <c r="L174" i="48"/>
  <c r="I282" i="48"/>
  <c r="I175" i="48"/>
  <c r="F283" i="48"/>
  <c r="F176" i="48"/>
  <c r="C284" i="48"/>
  <c r="C177" i="48"/>
  <c r="K284" i="48"/>
  <c r="K177" i="48"/>
  <c r="H285" i="48"/>
  <c r="H178" i="48"/>
  <c r="E286" i="48"/>
  <c r="E179" i="48"/>
  <c r="B287" i="48"/>
  <c r="B180" i="48"/>
  <c r="J287" i="48"/>
  <c r="J180" i="48"/>
  <c r="G288" i="48"/>
  <c r="G181" i="48"/>
  <c r="D289" i="48"/>
  <c r="D182" i="48"/>
  <c r="L289" i="48"/>
  <c r="L182" i="48"/>
  <c r="I290" i="48"/>
  <c r="I183" i="48"/>
  <c r="F291" i="48"/>
  <c r="F184" i="48"/>
  <c r="C292" i="48"/>
  <c r="C185" i="48"/>
  <c r="K292" i="48"/>
  <c r="K185" i="48"/>
  <c r="H293" i="48"/>
  <c r="H186" i="48"/>
  <c r="E294" i="48"/>
  <c r="E187" i="48"/>
  <c r="B295" i="48"/>
  <c r="B188" i="48"/>
  <c r="J295" i="48"/>
  <c r="J188" i="48"/>
  <c r="G296" i="48"/>
  <c r="G189" i="48"/>
  <c r="D297" i="48"/>
  <c r="D190" i="48"/>
  <c r="L297" i="48"/>
  <c r="L190" i="48"/>
  <c r="I298" i="48"/>
  <c r="I191" i="48"/>
  <c r="F299" i="48"/>
  <c r="F192" i="48"/>
  <c r="C300" i="48"/>
  <c r="C193" i="48"/>
  <c r="K300" i="48"/>
  <c r="K193" i="48"/>
  <c r="H301" i="48"/>
  <c r="H194" i="48"/>
  <c r="E302" i="48"/>
  <c r="E195" i="48"/>
  <c r="B303" i="48"/>
  <c r="B196" i="48"/>
  <c r="J303" i="48"/>
  <c r="J196" i="48"/>
  <c r="G304" i="48"/>
  <c r="G197" i="48"/>
  <c r="D305" i="48"/>
  <c r="D198" i="48"/>
  <c r="L305" i="48"/>
  <c r="L198" i="48"/>
  <c r="I306" i="48"/>
  <c r="I199" i="48"/>
  <c r="F307" i="48"/>
  <c r="F200" i="48"/>
  <c r="C308" i="48"/>
  <c r="C201" i="48"/>
  <c r="K308" i="48"/>
  <c r="K201" i="48"/>
  <c r="H309" i="48"/>
  <c r="H202" i="48"/>
  <c r="E310" i="48"/>
  <c r="E203" i="48"/>
  <c r="B311" i="48"/>
  <c r="B204" i="48"/>
  <c r="J311" i="48"/>
  <c r="J204" i="48"/>
  <c r="G312" i="48"/>
  <c r="G205" i="48"/>
  <c r="D313" i="48"/>
  <c r="D206" i="48"/>
  <c r="L313" i="48"/>
  <c r="L206" i="48"/>
  <c r="I314" i="48"/>
  <c r="I207" i="48"/>
  <c r="F315" i="48"/>
  <c r="F208" i="48"/>
  <c r="C316" i="48"/>
  <c r="C209" i="48"/>
  <c r="K316" i="48"/>
  <c r="K209" i="48"/>
  <c r="H317" i="48"/>
  <c r="H210" i="48"/>
  <c r="E318" i="48"/>
  <c r="E211" i="48"/>
  <c r="B319" i="48"/>
  <c r="B212" i="48"/>
  <c r="J212" i="48"/>
  <c r="J319" i="48"/>
  <c r="G320" i="48"/>
  <c r="G213" i="48"/>
  <c r="D321" i="48"/>
  <c r="D214" i="48"/>
  <c r="L321" i="48"/>
  <c r="L214" i="48"/>
  <c r="I215" i="48"/>
  <c r="I322" i="48"/>
  <c r="F323" i="48"/>
  <c r="F216" i="48"/>
  <c r="C324" i="48"/>
  <c r="C217" i="48"/>
  <c r="K324" i="48"/>
  <c r="K217" i="48"/>
  <c r="H218" i="48"/>
  <c r="H325" i="48"/>
  <c r="E326" i="48"/>
  <c r="E219" i="48"/>
  <c r="B327" i="48"/>
  <c r="B220" i="48"/>
  <c r="J327" i="48"/>
  <c r="J220" i="48"/>
  <c r="G221" i="48"/>
  <c r="G328" i="48"/>
  <c r="D329" i="48"/>
  <c r="D222" i="48"/>
  <c r="L329" i="48"/>
  <c r="L222" i="48"/>
  <c r="F117" i="59"/>
  <c r="C118" i="59"/>
  <c r="K118" i="59"/>
  <c r="H119" i="59"/>
  <c r="E120" i="59"/>
  <c r="E227" i="59"/>
  <c r="B121" i="59"/>
  <c r="B228" i="59"/>
  <c r="J121" i="59"/>
  <c r="J228" i="59"/>
  <c r="G122" i="59"/>
  <c r="G229" i="59"/>
  <c r="D123" i="59"/>
  <c r="D230" i="59"/>
  <c r="L123" i="59"/>
  <c r="L230" i="59"/>
  <c r="I124" i="59"/>
  <c r="I231" i="59"/>
  <c r="F125" i="59"/>
  <c r="F232" i="59"/>
  <c r="C126" i="59"/>
  <c r="C233" i="59"/>
  <c r="K126" i="59"/>
  <c r="K233" i="59"/>
  <c r="H127" i="59"/>
  <c r="H234" i="59"/>
  <c r="E128" i="59"/>
  <c r="E235" i="59"/>
  <c r="B129" i="59"/>
  <c r="B236" i="59"/>
  <c r="J129" i="59"/>
  <c r="J236" i="59"/>
  <c r="G130" i="59"/>
  <c r="G237" i="59"/>
  <c r="D131" i="59"/>
  <c r="D238" i="59"/>
  <c r="L131" i="59"/>
  <c r="L238" i="59"/>
  <c r="I132" i="59"/>
  <c r="I239" i="59"/>
  <c r="F133" i="59"/>
  <c r="F240" i="59"/>
  <c r="C134" i="59"/>
  <c r="C241" i="59"/>
  <c r="K134" i="59"/>
  <c r="K241" i="59"/>
  <c r="H135" i="59"/>
  <c r="H242" i="59"/>
  <c r="E136" i="59"/>
  <c r="E243" i="59"/>
  <c r="B137" i="59"/>
  <c r="B244" i="59"/>
  <c r="J137" i="59"/>
  <c r="J244" i="59"/>
  <c r="G138" i="59"/>
  <c r="G245" i="59"/>
  <c r="D139" i="59"/>
  <c r="D246" i="59"/>
  <c r="L139" i="59"/>
  <c r="L246" i="59"/>
  <c r="I140" i="59"/>
  <c r="I247" i="59"/>
  <c r="F141" i="59"/>
  <c r="F248" i="59"/>
  <c r="C142" i="59"/>
  <c r="C249" i="59"/>
  <c r="K142" i="59"/>
  <c r="K249" i="59"/>
  <c r="H143" i="59"/>
  <c r="H250" i="59"/>
  <c r="E144" i="59"/>
  <c r="E251" i="59"/>
  <c r="B145" i="59"/>
  <c r="B252" i="59"/>
  <c r="J145" i="59"/>
  <c r="J252" i="59"/>
  <c r="G146" i="59"/>
  <c r="G253" i="59"/>
  <c r="D147" i="59"/>
  <c r="D254" i="59"/>
  <c r="L147" i="59"/>
  <c r="L254" i="59"/>
  <c r="I148" i="59"/>
  <c r="I255" i="59"/>
  <c r="F149" i="59"/>
  <c r="F256" i="59"/>
  <c r="C150" i="59"/>
  <c r="C257" i="59"/>
  <c r="K150" i="59"/>
  <c r="K257" i="59"/>
  <c r="H151" i="59"/>
  <c r="H258" i="59"/>
  <c r="E152" i="59"/>
  <c r="E259" i="59"/>
  <c r="B153" i="59"/>
  <c r="B260" i="59"/>
  <c r="J153" i="59"/>
  <c r="J260" i="59"/>
  <c r="G154" i="59"/>
  <c r="G261" i="59"/>
  <c r="D155" i="59"/>
  <c r="D262" i="59"/>
  <c r="L155" i="59"/>
  <c r="L262" i="59"/>
  <c r="I156" i="59"/>
  <c r="I263" i="59"/>
  <c r="F157" i="59"/>
  <c r="F264" i="59"/>
  <c r="C158" i="59"/>
  <c r="C265" i="59"/>
  <c r="K158" i="59"/>
  <c r="K265" i="59"/>
  <c r="H159" i="59"/>
  <c r="H266" i="59"/>
  <c r="E160" i="59"/>
  <c r="E267" i="59"/>
  <c r="B161" i="59"/>
  <c r="B268" i="59"/>
  <c r="J161" i="59"/>
  <c r="J268" i="59"/>
  <c r="G162" i="59"/>
  <c r="G269" i="59"/>
  <c r="D163" i="59"/>
  <c r="D270" i="59"/>
  <c r="L163" i="59"/>
  <c r="L270" i="59"/>
  <c r="I164" i="59"/>
  <c r="I271" i="59"/>
  <c r="F165" i="59"/>
  <c r="F272" i="59"/>
  <c r="C166" i="59"/>
  <c r="C273" i="59"/>
  <c r="K166" i="59"/>
  <c r="K273" i="59"/>
  <c r="H167" i="59"/>
  <c r="H274" i="59"/>
  <c r="E168" i="59"/>
  <c r="E275" i="59"/>
  <c r="B169" i="59"/>
  <c r="B276" i="59"/>
  <c r="J169" i="59"/>
  <c r="J276" i="59"/>
  <c r="G170" i="59"/>
  <c r="G277" i="59"/>
  <c r="D171" i="59"/>
  <c r="D278" i="59"/>
  <c r="L171" i="59"/>
  <c r="L278" i="59"/>
  <c r="I172" i="59"/>
  <c r="I279" i="59"/>
  <c r="F173" i="59"/>
  <c r="F280" i="59"/>
  <c r="C174" i="59"/>
  <c r="C281" i="59"/>
  <c r="K174" i="59"/>
  <c r="K281" i="59"/>
  <c r="H175" i="59"/>
  <c r="H282" i="59"/>
  <c r="E176" i="59"/>
  <c r="E283" i="59"/>
  <c r="B177" i="59"/>
  <c r="B284" i="59"/>
  <c r="J177" i="59"/>
  <c r="J284" i="59"/>
  <c r="G178" i="59"/>
  <c r="G285" i="59"/>
  <c r="D179" i="59"/>
  <c r="D286" i="59"/>
  <c r="L179" i="59"/>
  <c r="L286" i="59"/>
  <c r="I180" i="59"/>
  <c r="I287" i="59"/>
  <c r="F181" i="59"/>
  <c r="F288" i="59"/>
  <c r="C182" i="59"/>
  <c r="C289" i="59"/>
  <c r="K182" i="59"/>
  <c r="K289" i="59"/>
  <c r="H183" i="59"/>
  <c r="H290" i="59"/>
  <c r="E184" i="59"/>
  <c r="E291" i="59"/>
  <c r="B185" i="59"/>
  <c r="B292" i="59"/>
  <c r="J185" i="59"/>
  <c r="J292" i="59"/>
  <c r="G186" i="59"/>
  <c r="G293" i="59"/>
  <c r="D187" i="59"/>
  <c r="D294" i="59"/>
  <c r="L187" i="59"/>
  <c r="L294" i="59"/>
  <c r="I188" i="59"/>
  <c r="I295" i="59"/>
  <c r="F189" i="59"/>
  <c r="F296" i="59"/>
  <c r="C190" i="59"/>
  <c r="C297" i="59"/>
  <c r="K190" i="59"/>
  <c r="K297" i="59"/>
  <c r="H191" i="59"/>
  <c r="H298" i="59"/>
  <c r="E192" i="59"/>
  <c r="E299" i="59"/>
  <c r="B300" i="59"/>
  <c r="B193" i="59"/>
  <c r="J193" i="59"/>
  <c r="J300" i="59"/>
  <c r="G194" i="59"/>
  <c r="G301" i="59"/>
  <c r="D195" i="59"/>
  <c r="D302" i="59"/>
  <c r="L195" i="59"/>
  <c r="L302" i="59"/>
  <c r="I196" i="59"/>
  <c r="I303" i="59"/>
  <c r="F197" i="59"/>
  <c r="F304" i="59"/>
  <c r="C198" i="59"/>
  <c r="C305" i="59"/>
  <c r="K198" i="59"/>
  <c r="K305" i="59"/>
  <c r="H199" i="59"/>
  <c r="H306" i="59"/>
  <c r="E200" i="59"/>
  <c r="E307" i="59"/>
  <c r="B201" i="59"/>
  <c r="B308" i="59"/>
  <c r="J308" i="59"/>
  <c r="J201" i="59"/>
  <c r="G202" i="59"/>
  <c r="G309" i="59"/>
  <c r="D203" i="59"/>
  <c r="D310" i="59"/>
  <c r="L203" i="59"/>
  <c r="L310" i="59"/>
  <c r="I204" i="59"/>
  <c r="I311" i="59"/>
  <c r="F205" i="59"/>
  <c r="F312" i="59"/>
  <c r="C206" i="59"/>
  <c r="C313" i="59"/>
  <c r="K206" i="59"/>
  <c r="K313" i="59"/>
  <c r="H207" i="59"/>
  <c r="H314" i="59"/>
  <c r="E208" i="59"/>
  <c r="E315" i="59"/>
  <c r="B209" i="59"/>
  <c r="B316" i="59"/>
  <c r="J209" i="59"/>
  <c r="J316" i="59"/>
  <c r="G210" i="59"/>
  <c r="G317" i="59"/>
  <c r="D211" i="59"/>
  <c r="D318" i="59"/>
  <c r="L211" i="59"/>
  <c r="L318" i="59"/>
  <c r="I212" i="59"/>
  <c r="I319" i="59"/>
  <c r="F213" i="59"/>
  <c r="F320" i="59"/>
  <c r="C214" i="59"/>
  <c r="C321" i="59"/>
  <c r="K214" i="59"/>
  <c r="K321" i="59"/>
  <c r="H215" i="59"/>
  <c r="H322" i="59"/>
  <c r="E216" i="59"/>
  <c r="E327" i="59"/>
  <c r="E323" i="59"/>
  <c r="B328" i="59"/>
  <c r="B217" i="59"/>
  <c r="B324" i="59"/>
  <c r="J217" i="59"/>
  <c r="J328" i="59"/>
  <c r="J324" i="59"/>
  <c r="G218" i="59"/>
  <c r="G329" i="59"/>
  <c r="G325" i="59"/>
  <c r="D220" i="59"/>
  <c r="D326" i="59"/>
  <c r="D219" i="59"/>
  <c r="L220" i="59"/>
  <c r="L219" i="59"/>
  <c r="L326" i="59"/>
  <c r="F117" i="49"/>
  <c r="C118" i="49"/>
  <c r="K118" i="49"/>
  <c r="H119" i="49"/>
  <c r="E227" i="49"/>
  <c r="E120" i="49"/>
  <c r="B228" i="49"/>
  <c r="B121" i="49"/>
  <c r="J228" i="49"/>
  <c r="J121" i="49"/>
  <c r="G229" i="49"/>
  <c r="G122" i="49"/>
  <c r="D230" i="49"/>
  <c r="D123" i="49"/>
  <c r="L230" i="49"/>
  <c r="L123" i="49"/>
  <c r="I231" i="49"/>
  <c r="I124" i="49"/>
  <c r="F232" i="49"/>
  <c r="F125" i="49"/>
  <c r="C233" i="49"/>
  <c r="C126" i="49"/>
  <c r="K233" i="49"/>
  <c r="K126" i="49"/>
  <c r="H234" i="49"/>
  <c r="H127" i="49"/>
  <c r="E235" i="49"/>
  <c r="E128" i="49"/>
  <c r="B236" i="49"/>
  <c r="B129" i="49"/>
  <c r="J236" i="49"/>
  <c r="J129" i="49"/>
  <c r="G237" i="49"/>
  <c r="G130" i="49"/>
  <c r="D238" i="49"/>
  <c r="D131" i="49"/>
  <c r="L238" i="49"/>
  <c r="L131" i="49"/>
  <c r="I239" i="49"/>
  <c r="I132" i="49"/>
  <c r="F240" i="49"/>
  <c r="F133" i="49"/>
  <c r="C241" i="49"/>
  <c r="C134" i="49"/>
  <c r="K241" i="49"/>
  <c r="K134" i="49"/>
  <c r="H242" i="49"/>
  <c r="H135" i="49"/>
  <c r="E243" i="49"/>
  <c r="E136" i="49"/>
  <c r="B244" i="49"/>
  <c r="B137" i="49"/>
  <c r="J244" i="49"/>
  <c r="J137" i="49"/>
  <c r="G245" i="49"/>
  <c r="G138" i="49"/>
  <c r="D246" i="49"/>
  <c r="D139" i="49"/>
  <c r="L246" i="49"/>
  <c r="L139" i="49"/>
  <c r="I247" i="49"/>
  <c r="I140" i="49"/>
  <c r="F248" i="49"/>
  <c r="F141" i="49"/>
  <c r="C249" i="49"/>
  <c r="C142" i="49"/>
  <c r="K249" i="49"/>
  <c r="K142" i="49"/>
  <c r="H250" i="49"/>
  <c r="H143" i="49"/>
  <c r="E251" i="49"/>
  <c r="E144" i="49"/>
  <c r="B252" i="49"/>
  <c r="B145" i="49"/>
  <c r="J252" i="49"/>
  <c r="J145" i="49"/>
  <c r="G253" i="49"/>
  <c r="G146" i="49"/>
  <c r="D254" i="49"/>
  <c r="D147" i="49"/>
  <c r="L254" i="49"/>
  <c r="L147" i="49"/>
  <c r="I255" i="49"/>
  <c r="I148" i="49"/>
  <c r="F256" i="49"/>
  <c r="F149" i="49"/>
  <c r="C257" i="49"/>
  <c r="C150" i="49"/>
  <c r="K257" i="49"/>
  <c r="K150" i="49"/>
  <c r="H258" i="49"/>
  <c r="H151" i="49"/>
  <c r="E259" i="49"/>
  <c r="E152" i="49"/>
  <c r="B260" i="49"/>
  <c r="B153" i="49"/>
  <c r="J260" i="49"/>
  <c r="J153" i="49"/>
  <c r="G261" i="49"/>
  <c r="G154" i="49"/>
  <c r="D262" i="49"/>
  <c r="D155" i="49"/>
  <c r="L262" i="49"/>
  <c r="L155" i="49"/>
  <c r="I263" i="49"/>
  <c r="I156" i="49"/>
  <c r="F264" i="49"/>
  <c r="F157" i="49"/>
  <c r="C265" i="49"/>
  <c r="C158" i="49"/>
  <c r="K265" i="49"/>
  <c r="K158" i="49"/>
  <c r="H266" i="49"/>
  <c r="H159" i="49"/>
  <c r="E267" i="49"/>
  <c r="E160" i="49"/>
  <c r="B268" i="49"/>
  <c r="B161" i="49"/>
  <c r="J268" i="49"/>
  <c r="J161" i="49"/>
  <c r="G269" i="49"/>
  <c r="G162" i="49"/>
  <c r="D270" i="49"/>
  <c r="D163" i="49"/>
  <c r="L270" i="49"/>
  <c r="L163" i="49"/>
  <c r="I271" i="49"/>
  <c r="I164" i="49"/>
  <c r="F272" i="49"/>
  <c r="F165" i="49"/>
  <c r="C273" i="49"/>
  <c r="C166" i="49"/>
  <c r="K273" i="49"/>
  <c r="K166" i="49"/>
  <c r="H274" i="49"/>
  <c r="H167" i="49"/>
  <c r="E275" i="49"/>
  <c r="E168" i="49"/>
  <c r="B276" i="49"/>
  <c r="B169" i="49"/>
  <c r="J276" i="49"/>
  <c r="J169" i="49"/>
  <c r="G277" i="49"/>
  <c r="G170" i="49"/>
  <c r="D278" i="49"/>
  <c r="D171" i="49"/>
  <c r="L278" i="49"/>
  <c r="L171" i="49"/>
  <c r="I279" i="49"/>
  <c r="I172" i="49"/>
  <c r="F173" i="49"/>
  <c r="F280" i="49"/>
  <c r="C281" i="49"/>
  <c r="C174" i="49"/>
  <c r="K281" i="49"/>
  <c r="K174" i="49"/>
  <c r="H282" i="49"/>
  <c r="H175" i="49"/>
  <c r="E176" i="49"/>
  <c r="E283" i="49"/>
  <c r="B284" i="49"/>
  <c r="B177" i="49"/>
  <c r="J284" i="49"/>
  <c r="J177" i="49"/>
  <c r="G285" i="49"/>
  <c r="G178" i="49"/>
  <c r="D286" i="49"/>
  <c r="D179" i="49"/>
  <c r="L286" i="49"/>
  <c r="L179" i="49"/>
  <c r="I287" i="49"/>
  <c r="I180" i="49"/>
  <c r="F181" i="49"/>
  <c r="F288" i="49"/>
  <c r="C289" i="49"/>
  <c r="C182" i="49"/>
  <c r="K182" i="49"/>
  <c r="K289" i="49"/>
  <c r="H290" i="49"/>
  <c r="H183" i="49"/>
  <c r="E291" i="49"/>
  <c r="E184" i="49"/>
  <c r="B292" i="49"/>
  <c r="B185" i="49"/>
  <c r="J292" i="49"/>
  <c r="J185" i="49"/>
  <c r="G293" i="49"/>
  <c r="G186" i="49"/>
  <c r="D294" i="49"/>
  <c r="D187" i="49"/>
  <c r="L294" i="49"/>
  <c r="L187" i="49"/>
  <c r="I188" i="49"/>
  <c r="I295" i="49"/>
  <c r="F296" i="49"/>
  <c r="F189" i="49"/>
  <c r="C297" i="49"/>
  <c r="C190" i="49"/>
  <c r="K297" i="49"/>
  <c r="K190" i="49"/>
  <c r="H191" i="49"/>
  <c r="H298" i="49"/>
  <c r="E299" i="49"/>
  <c r="E192" i="49"/>
  <c r="B300" i="49"/>
  <c r="B193" i="49"/>
  <c r="J300" i="49"/>
  <c r="J193" i="49"/>
  <c r="G301" i="49"/>
  <c r="G194" i="49"/>
  <c r="D302" i="49"/>
  <c r="D195" i="49"/>
  <c r="L302" i="49"/>
  <c r="L195" i="49"/>
  <c r="I303" i="49"/>
  <c r="I196" i="49"/>
  <c r="F304" i="49"/>
  <c r="F197" i="49"/>
  <c r="C305" i="49"/>
  <c r="C198" i="49"/>
  <c r="K305" i="49"/>
  <c r="K198" i="49"/>
  <c r="H306" i="49"/>
  <c r="H199" i="49"/>
  <c r="E307" i="49"/>
  <c r="E200" i="49"/>
  <c r="B308" i="49"/>
  <c r="B201" i="49"/>
  <c r="J308" i="49"/>
  <c r="J201" i="49"/>
  <c r="G202" i="49"/>
  <c r="G309" i="49"/>
  <c r="D310" i="49"/>
  <c r="D203" i="49"/>
  <c r="L310" i="49"/>
  <c r="L203" i="49"/>
  <c r="I204" i="49"/>
  <c r="I311" i="49"/>
  <c r="F312" i="49"/>
  <c r="F205" i="49"/>
  <c r="C206" i="49"/>
  <c r="C313" i="49"/>
  <c r="K313" i="49"/>
  <c r="K206" i="49"/>
  <c r="H314" i="49"/>
  <c r="H207" i="49"/>
  <c r="E208" i="49"/>
  <c r="E315" i="49"/>
  <c r="B316" i="49"/>
  <c r="B209" i="49"/>
  <c r="J316" i="49"/>
  <c r="J209" i="49"/>
  <c r="G317" i="49"/>
  <c r="G210" i="49"/>
  <c r="D211" i="49"/>
  <c r="D318" i="49"/>
  <c r="L211" i="49"/>
  <c r="L318" i="49"/>
  <c r="I319" i="49"/>
  <c r="I212" i="49"/>
  <c r="F213" i="49"/>
  <c r="F320" i="49"/>
  <c r="C214" i="49"/>
  <c r="C321" i="49"/>
  <c r="K321" i="49"/>
  <c r="K214" i="49"/>
  <c r="H322" i="49"/>
  <c r="H215" i="49"/>
  <c r="E323" i="49"/>
  <c r="E216" i="49"/>
  <c r="B324" i="49"/>
  <c r="B217" i="49"/>
  <c r="J217" i="49"/>
  <c r="J324" i="49"/>
  <c r="G325" i="49"/>
  <c r="G218" i="49"/>
  <c r="D219" i="49"/>
  <c r="D326" i="49"/>
  <c r="L219" i="49"/>
  <c r="L326" i="49"/>
  <c r="I327" i="49"/>
  <c r="I220" i="49"/>
  <c r="F328" i="49"/>
  <c r="F221" i="49"/>
  <c r="C329" i="49"/>
  <c r="C222" i="49"/>
  <c r="K329" i="49"/>
  <c r="K222" i="49"/>
  <c r="D227" i="60"/>
  <c r="D120" i="60"/>
  <c r="L227" i="60"/>
  <c r="L120" i="60"/>
  <c r="I228" i="60"/>
  <c r="I121" i="60"/>
  <c r="F229" i="60"/>
  <c r="F122" i="60"/>
  <c r="C230" i="60"/>
  <c r="C123" i="60"/>
  <c r="K230" i="60"/>
  <c r="K123" i="60"/>
  <c r="H231" i="60"/>
  <c r="H124" i="60"/>
  <c r="E232" i="60"/>
  <c r="E125" i="60"/>
  <c r="B233" i="60"/>
  <c r="B126" i="60"/>
  <c r="J233" i="60"/>
  <c r="J126" i="60"/>
  <c r="G234" i="60"/>
  <c r="G127" i="60"/>
  <c r="D235" i="60"/>
  <c r="D128" i="60"/>
  <c r="L235" i="60"/>
  <c r="L128" i="60"/>
  <c r="I236" i="60"/>
  <c r="I129" i="60"/>
  <c r="F237" i="60"/>
  <c r="F130" i="60"/>
  <c r="C238" i="60"/>
  <c r="C131" i="60"/>
  <c r="K238" i="60"/>
  <c r="K131" i="60"/>
  <c r="H239" i="60"/>
  <c r="H132" i="60"/>
  <c r="E240" i="60"/>
  <c r="E133" i="60"/>
  <c r="B241" i="60"/>
  <c r="B134" i="60"/>
  <c r="J241" i="60"/>
  <c r="J134" i="60"/>
  <c r="G242" i="60"/>
  <c r="G135" i="60"/>
  <c r="D243" i="60"/>
  <c r="D136" i="60"/>
  <c r="L243" i="60"/>
  <c r="L136" i="60"/>
  <c r="I244" i="60"/>
  <c r="I137" i="60"/>
  <c r="F245" i="60"/>
  <c r="F138" i="60"/>
  <c r="C246" i="60"/>
  <c r="C139" i="60"/>
  <c r="K246" i="60"/>
  <c r="K139" i="60"/>
  <c r="H247" i="60"/>
  <c r="H140" i="60"/>
  <c r="E248" i="60"/>
  <c r="E141" i="60"/>
  <c r="B249" i="60"/>
  <c r="B142" i="60"/>
  <c r="J249" i="60"/>
  <c r="J142" i="60"/>
  <c r="G250" i="60"/>
  <c r="G143" i="60"/>
  <c r="D251" i="60"/>
  <c r="D144" i="60"/>
  <c r="L251" i="60"/>
  <c r="L144" i="60"/>
  <c r="I252" i="60"/>
  <c r="I145" i="60"/>
  <c r="F253" i="60"/>
  <c r="F146" i="60"/>
  <c r="C254" i="60"/>
  <c r="C147" i="60"/>
  <c r="K254" i="60"/>
  <c r="K147" i="60"/>
  <c r="H255" i="60"/>
  <c r="H148" i="60"/>
  <c r="E256" i="60"/>
  <c r="E149" i="60"/>
  <c r="B257" i="60"/>
  <c r="B150" i="60"/>
  <c r="J257" i="60"/>
  <c r="J150" i="60"/>
  <c r="G258" i="60"/>
  <c r="G151" i="60"/>
  <c r="D259" i="60"/>
  <c r="D152" i="60"/>
  <c r="L259" i="60"/>
  <c r="L152" i="60"/>
  <c r="I260" i="60"/>
  <c r="I153" i="60"/>
  <c r="F261" i="60"/>
  <c r="F154" i="60"/>
  <c r="C262" i="60"/>
  <c r="C155" i="60"/>
  <c r="K262" i="60"/>
  <c r="K155" i="60"/>
  <c r="H263" i="60"/>
  <c r="H156" i="60"/>
  <c r="E264" i="60"/>
  <c r="E157" i="60"/>
  <c r="B265" i="60"/>
  <c r="B158" i="60"/>
  <c r="J265" i="60"/>
  <c r="J158" i="60"/>
  <c r="G266" i="60"/>
  <c r="G159" i="60"/>
  <c r="D267" i="60"/>
  <c r="D160" i="60"/>
  <c r="L267" i="60"/>
  <c r="L160" i="60"/>
  <c r="I268" i="60"/>
  <c r="I161" i="60"/>
  <c r="F269" i="60"/>
  <c r="F162" i="60"/>
  <c r="C270" i="60"/>
  <c r="C163" i="60"/>
  <c r="K270" i="60"/>
  <c r="K163" i="60"/>
  <c r="H271" i="60"/>
  <c r="H164" i="60"/>
  <c r="E272" i="60"/>
  <c r="E165" i="60"/>
  <c r="B273" i="60"/>
  <c r="B166" i="60"/>
  <c r="J273" i="60"/>
  <c r="J166" i="60"/>
  <c r="G274" i="60"/>
  <c r="G167" i="60"/>
  <c r="D275" i="60"/>
  <c r="D168" i="60"/>
  <c r="L275" i="60"/>
  <c r="L168" i="60"/>
  <c r="I276" i="60"/>
  <c r="I169" i="60"/>
  <c r="F277" i="60"/>
  <c r="F170" i="60"/>
  <c r="C278" i="60"/>
  <c r="C171" i="60"/>
  <c r="K278" i="60"/>
  <c r="K171" i="60"/>
  <c r="H279" i="60"/>
  <c r="H172" i="60"/>
  <c r="E280" i="60"/>
  <c r="E173" i="60"/>
  <c r="B281" i="60"/>
  <c r="B174" i="60"/>
  <c r="J281" i="60"/>
  <c r="J174" i="60"/>
  <c r="G282" i="60"/>
  <c r="G175" i="60"/>
  <c r="D283" i="60"/>
  <c r="D176" i="60"/>
  <c r="L283" i="60"/>
  <c r="L176" i="60"/>
  <c r="I284" i="60"/>
  <c r="I177" i="60"/>
  <c r="F285" i="60"/>
  <c r="F178" i="60"/>
  <c r="C286" i="60"/>
  <c r="C179" i="60"/>
  <c r="K286" i="60"/>
  <c r="K179" i="60"/>
  <c r="H287" i="60"/>
  <c r="H180" i="60"/>
  <c r="E288" i="60"/>
  <c r="E181" i="60"/>
  <c r="B289" i="60"/>
  <c r="B182" i="60"/>
  <c r="J289" i="60"/>
  <c r="J182" i="60"/>
  <c r="G290" i="60"/>
  <c r="G183" i="60"/>
  <c r="D291" i="60"/>
  <c r="D184" i="60"/>
  <c r="L291" i="60"/>
  <c r="L184" i="60"/>
  <c r="I292" i="60"/>
  <c r="I185" i="60"/>
  <c r="F293" i="60"/>
  <c r="F186" i="60"/>
  <c r="C294" i="60"/>
  <c r="C187" i="60"/>
  <c r="K294" i="60"/>
  <c r="K187" i="60"/>
  <c r="H295" i="60"/>
  <c r="H188" i="60"/>
  <c r="E296" i="60"/>
  <c r="E189" i="60"/>
  <c r="B297" i="60"/>
  <c r="B190" i="60"/>
  <c r="J297" i="60"/>
  <c r="J190" i="60"/>
  <c r="G298" i="60"/>
  <c r="G191" i="60"/>
  <c r="D299" i="60"/>
  <c r="D192" i="60"/>
  <c r="L299" i="60"/>
  <c r="L192" i="60"/>
  <c r="I300" i="60"/>
  <c r="I193" i="60"/>
  <c r="F301" i="60"/>
  <c r="F194" i="60"/>
  <c r="C302" i="60"/>
  <c r="C195" i="60"/>
  <c r="K302" i="60"/>
  <c r="K195" i="60"/>
  <c r="H303" i="60"/>
  <c r="H196" i="60"/>
  <c r="E304" i="60"/>
  <c r="E197" i="60"/>
  <c r="B305" i="60"/>
  <c r="B198" i="60"/>
  <c r="J305" i="60"/>
  <c r="J198" i="60"/>
  <c r="G306" i="60"/>
  <c r="G199" i="60"/>
  <c r="D307" i="60"/>
  <c r="D200" i="60"/>
  <c r="L307" i="60"/>
  <c r="L200" i="60"/>
  <c r="I308" i="60"/>
  <c r="I201" i="60"/>
  <c r="F309" i="60"/>
  <c r="F202" i="60"/>
  <c r="C310" i="60"/>
  <c r="C203" i="60"/>
  <c r="K310" i="60"/>
  <c r="K203" i="60"/>
  <c r="H311" i="60"/>
  <c r="H204" i="60"/>
  <c r="E312" i="60"/>
  <c r="E205" i="60"/>
  <c r="B313" i="60"/>
  <c r="B206" i="60"/>
  <c r="J313" i="60"/>
  <c r="J206" i="60"/>
  <c r="G314" i="60"/>
  <c r="G207" i="60"/>
  <c r="D315" i="60"/>
  <c r="D208" i="60"/>
  <c r="L315" i="60"/>
  <c r="L208" i="60"/>
  <c r="I316" i="60"/>
  <c r="I209" i="60"/>
  <c r="F317" i="60"/>
  <c r="F210" i="60"/>
  <c r="C318" i="60"/>
  <c r="C211" i="60"/>
  <c r="K318" i="60"/>
  <c r="K211" i="60"/>
  <c r="H319" i="60"/>
  <c r="H212" i="60"/>
  <c r="E320" i="60"/>
  <c r="E213" i="60"/>
  <c r="B321" i="60"/>
  <c r="B214" i="60"/>
  <c r="J321" i="60"/>
  <c r="J214" i="60"/>
  <c r="G322" i="60"/>
  <c r="G215" i="60"/>
  <c r="D323" i="60"/>
  <c r="D327" i="60"/>
  <c r="D216" i="60"/>
  <c r="L323" i="60"/>
  <c r="L327" i="60"/>
  <c r="L216" i="60"/>
  <c r="I324" i="60"/>
  <c r="I328" i="60"/>
  <c r="I217" i="60"/>
  <c r="F325" i="60"/>
  <c r="F329" i="60"/>
  <c r="F218" i="60"/>
  <c r="C326" i="60"/>
  <c r="C220" i="60"/>
  <c r="C219" i="60"/>
  <c r="K326" i="60"/>
  <c r="K219" i="60"/>
  <c r="K220" i="60"/>
  <c r="B117" i="46"/>
  <c r="J117" i="46"/>
  <c r="G118" i="46"/>
  <c r="D119" i="46"/>
  <c r="L119" i="46"/>
  <c r="I227" i="46"/>
  <c r="I120" i="46"/>
  <c r="F228" i="46"/>
  <c r="F121" i="46"/>
  <c r="C229" i="46"/>
  <c r="C122" i="46"/>
  <c r="K229" i="46"/>
  <c r="K122" i="46"/>
  <c r="H230" i="46"/>
  <c r="H123" i="46"/>
  <c r="E231" i="46"/>
  <c r="E124" i="46"/>
  <c r="B232" i="46"/>
  <c r="B125" i="46"/>
  <c r="J232" i="46"/>
  <c r="J125" i="46"/>
  <c r="G233" i="46"/>
  <c r="G126" i="46"/>
  <c r="D234" i="46"/>
  <c r="D127" i="46"/>
  <c r="L234" i="46"/>
  <c r="L127" i="46"/>
  <c r="I235" i="46"/>
  <c r="I128" i="46"/>
  <c r="F236" i="46"/>
  <c r="F129" i="46"/>
  <c r="C237" i="46"/>
  <c r="C130" i="46"/>
  <c r="K237" i="46"/>
  <c r="K130" i="46"/>
  <c r="H238" i="46"/>
  <c r="H131" i="46"/>
  <c r="E239" i="46"/>
  <c r="E132" i="46"/>
  <c r="B240" i="46"/>
  <c r="B133" i="46"/>
  <c r="J240" i="46"/>
  <c r="J133" i="46"/>
  <c r="G241" i="46"/>
  <c r="G134" i="46"/>
  <c r="D242" i="46"/>
  <c r="D135" i="46"/>
  <c r="L242" i="46"/>
  <c r="L135" i="46"/>
  <c r="I243" i="46"/>
  <c r="I136" i="46"/>
  <c r="F244" i="46"/>
  <c r="F137" i="46"/>
  <c r="C245" i="46"/>
  <c r="C138" i="46"/>
  <c r="K245" i="46"/>
  <c r="K138" i="46"/>
  <c r="H246" i="46"/>
  <c r="H139" i="46"/>
  <c r="E247" i="46"/>
  <c r="E140" i="46"/>
  <c r="B248" i="46"/>
  <c r="B141" i="46"/>
  <c r="J248" i="46"/>
  <c r="J141" i="46"/>
  <c r="G249" i="46"/>
  <c r="G142" i="46"/>
  <c r="D250" i="46"/>
  <c r="D143" i="46"/>
  <c r="L250" i="46"/>
  <c r="L143" i="46"/>
  <c r="I251" i="46"/>
  <c r="I144" i="46"/>
  <c r="F252" i="46"/>
  <c r="F145" i="46"/>
  <c r="C253" i="46"/>
  <c r="C146" i="46"/>
  <c r="K253" i="46"/>
  <c r="K146" i="46"/>
  <c r="H254" i="46"/>
  <c r="H147" i="46"/>
  <c r="E255" i="46"/>
  <c r="E148" i="46"/>
  <c r="B256" i="46"/>
  <c r="B149" i="46"/>
  <c r="J256" i="46"/>
  <c r="J149" i="46"/>
  <c r="G257" i="46"/>
  <c r="G150" i="46"/>
  <c r="D258" i="46"/>
  <c r="D151" i="46"/>
  <c r="L258" i="46"/>
  <c r="L151" i="46"/>
  <c r="I259" i="46"/>
  <c r="I152" i="46"/>
  <c r="F260" i="46"/>
  <c r="F153" i="46"/>
  <c r="C261" i="46"/>
  <c r="C154" i="46"/>
  <c r="K261" i="46"/>
  <c r="K154" i="46"/>
  <c r="H262" i="46"/>
  <c r="H155" i="46"/>
  <c r="E263" i="46"/>
  <c r="E156" i="46"/>
  <c r="B264" i="46"/>
  <c r="B157" i="46"/>
  <c r="J264" i="46"/>
  <c r="J157" i="46"/>
  <c r="G265" i="46"/>
  <c r="G158" i="46"/>
  <c r="D266" i="46"/>
  <c r="D159" i="46"/>
  <c r="L266" i="46"/>
  <c r="L159" i="46"/>
  <c r="I267" i="46"/>
  <c r="I160" i="46"/>
  <c r="F268" i="46"/>
  <c r="F161" i="46"/>
  <c r="C269" i="46"/>
  <c r="C162" i="46"/>
  <c r="K269" i="46"/>
  <c r="K162" i="46"/>
  <c r="H270" i="46"/>
  <c r="H163" i="46"/>
  <c r="E271" i="46"/>
  <c r="E164" i="46"/>
  <c r="B272" i="46"/>
  <c r="B165" i="46"/>
  <c r="J272" i="46"/>
  <c r="J165" i="46"/>
  <c r="G273" i="46"/>
  <c r="G166" i="46"/>
  <c r="D274" i="46"/>
  <c r="D167" i="46"/>
  <c r="L274" i="46"/>
  <c r="L167" i="46"/>
  <c r="I275" i="46"/>
  <c r="I168" i="46"/>
  <c r="F276" i="46"/>
  <c r="F169" i="46"/>
  <c r="C277" i="46"/>
  <c r="C170" i="46"/>
  <c r="K277" i="46"/>
  <c r="K170" i="46"/>
  <c r="H278" i="46"/>
  <c r="H171" i="46"/>
  <c r="E279" i="46"/>
  <c r="E172" i="46"/>
  <c r="B280" i="46"/>
  <c r="B173" i="46"/>
  <c r="J280" i="46"/>
  <c r="J173" i="46"/>
  <c r="G281" i="46"/>
  <c r="G174" i="46"/>
  <c r="D282" i="46"/>
  <c r="D175" i="46"/>
  <c r="L282" i="46"/>
  <c r="L175" i="46"/>
  <c r="I283" i="46"/>
  <c r="I176" i="46"/>
  <c r="F284" i="46"/>
  <c r="F177" i="46"/>
  <c r="C285" i="46"/>
  <c r="C178" i="46"/>
  <c r="K285" i="46"/>
  <c r="K178" i="46"/>
  <c r="H286" i="46"/>
  <c r="H179" i="46"/>
  <c r="E287" i="46"/>
  <c r="E180" i="46"/>
  <c r="B288" i="46"/>
  <c r="B181" i="46"/>
  <c r="J288" i="46"/>
  <c r="J181" i="46"/>
  <c r="G289" i="46"/>
  <c r="G182" i="46"/>
  <c r="D290" i="46"/>
  <c r="D183" i="46"/>
  <c r="L290" i="46"/>
  <c r="L183" i="46"/>
  <c r="I291" i="46"/>
  <c r="I184" i="46"/>
  <c r="F292" i="46"/>
  <c r="F185" i="46"/>
  <c r="C293" i="46"/>
  <c r="C186" i="46"/>
  <c r="K293" i="46"/>
  <c r="K186" i="46"/>
  <c r="H294" i="46"/>
  <c r="H187" i="46"/>
  <c r="E295" i="46"/>
  <c r="E188" i="46"/>
  <c r="B296" i="46"/>
  <c r="B189" i="46"/>
  <c r="J296" i="46"/>
  <c r="J189" i="46"/>
  <c r="G297" i="46"/>
  <c r="G190" i="46"/>
  <c r="D298" i="46"/>
  <c r="D191" i="46"/>
  <c r="L298" i="46"/>
  <c r="L191" i="46"/>
  <c r="I299" i="46"/>
  <c r="I192" i="46"/>
  <c r="F300" i="46"/>
  <c r="F193" i="46"/>
  <c r="C301" i="46"/>
  <c r="C194" i="46"/>
  <c r="K301" i="46"/>
  <c r="K194" i="46"/>
  <c r="H302" i="46"/>
  <c r="H195" i="46"/>
  <c r="E303" i="46"/>
  <c r="E196" i="46"/>
  <c r="B304" i="46"/>
  <c r="B197" i="46"/>
  <c r="J304" i="46"/>
  <c r="J197" i="46"/>
  <c r="G305" i="46"/>
  <c r="G198" i="46"/>
  <c r="D306" i="46"/>
  <c r="D199" i="46"/>
  <c r="L306" i="46"/>
  <c r="L199" i="46"/>
  <c r="I307" i="46"/>
  <c r="I200" i="46"/>
  <c r="F308" i="46"/>
  <c r="F201" i="46"/>
  <c r="C309" i="46"/>
  <c r="C202" i="46"/>
  <c r="K309" i="46"/>
  <c r="K202" i="46"/>
  <c r="H310" i="46"/>
  <c r="H203" i="46"/>
  <c r="E311" i="46"/>
  <c r="E204" i="46"/>
  <c r="B312" i="46"/>
  <c r="B205" i="46"/>
  <c r="J312" i="46"/>
  <c r="J205" i="46"/>
  <c r="G313" i="46"/>
  <c r="G206" i="46"/>
  <c r="D314" i="46"/>
  <c r="D207" i="46"/>
  <c r="L314" i="46"/>
  <c r="L207" i="46"/>
  <c r="I315" i="46"/>
  <c r="I208" i="46"/>
  <c r="F316" i="46"/>
  <c r="F209" i="46"/>
  <c r="C317" i="46"/>
  <c r="C210" i="46"/>
  <c r="K317" i="46"/>
  <c r="K210" i="46"/>
  <c r="H318" i="46"/>
  <c r="H211" i="46"/>
  <c r="E319" i="46"/>
  <c r="E212" i="46"/>
  <c r="B320" i="46"/>
  <c r="B213" i="46"/>
  <c r="J320" i="46"/>
  <c r="J213" i="46"/>
  <c r="G321" i="46"/>
  <c r="G214" i="46"/>
  <c r="D322" i="46"/>
  <c r="D215" i="46"/>
  <c r="L322" i="46"/>
  <c r="L215" i="46"/>
  <c r="I323" i="46"/>
  <c r="I216" i="46"/>
  <c r="F324" i="46"/>
  <c r="F217" i="46"/>
  <c r="C325" i="46"/>
  <c r="C218" i="46"/>
  <c r="K325" i="46"/>
  <c r="K218" i="46"/>
  <c r="H326" i="46"/>
  <c r="H219" i="46"/>
  <c r="E327" i="46"/>
  <c r="E220" i="46"/>
  <c r="B328" i="46"/>
  <c r="B221" i="46"/>
  <c r="J328" i="46"/>
  <c r="J221" i="46"/>
  <c r="G329" i="46"/>
  <c r="G222" i="46"/>
  <c r="I117" i="47"/>
  <c r="F118" i="47"/>
  <c r="C119" i="47"/>
  <c r="K119" i="47"/>
  <c r="H227" i="47"/>
  <c r="H120" i="47"/>
  <c r="E228" i="47"/>
  <c r="E121" i="47"/>
  <c r="B229" i="47"/>
  <c r="B122" i="47"/>
  <c r="J229" i="47"/>
  <c r="J122" i="47"/>
  <c r="G230" i="47"/>
  <c r="G123" i="47"/>
  <c r="D231" i="47"/>
  <c r="D124" i="47"/>
  <c r="L231" i="47"/>
  <c r="L124" i="47"/>
  <c r="I232" i="47"/>
  <c r="I125" i="47"/>
  <c r="F233" i="47"/>
  <c r="F126" i="47"/>
  <c r="C234" i="47"/>
  <c r="C127" i="47"/>
  <c r="K234" i="47"/>
  <c r="K127" i="47"/>
  <c r="H235" i="47"/>
  <c r="H128" i="47"/>
  <c r="E236" i="47"/>
  <c r="E129" i="47"/>
  <c r="B237" i="47"/>
  <c r="B130" i="47"/>
  <c r="J237" i="47"/>
  <c r="J130" i="47"/>
  <c r="G238" i="47"/>
  <c r="G131" i="47"/>
  <c r="D239" i="47"/>
  <c r="D132" i="47"/>
  <c r="L239" i="47"/>
  <c r="L132" i="47"/>
  <c r="I240" i="47"/>
  <c r="I133" i="47"/>
  <c r="F241" i="47"/>
  <c r="F134" i="47"/>
  <c r="C242" i="47"/>
  <c r="C135" i="47"/>
  <c r="K242" i="47"/>
  <c r="K135" i="47"/>
  <c r="H243" i="47"/>
  <c r="H136" i="47"/>
  <c r="E244" i="47"/>
  <c r="E137" i="47"/>
  <c r="B245" i="47"/>
  <c r="B138" i="47"/>
  <c r="J245" i="47"/>
  <c r="J138" i="47"/>
  <c r="G246" i="47"/>
  <c r="G139" i="47"/>
  <c r="D247" i="47"/>
  <c r="D140" i="47"/>
  <c r="L247" i="47"/>
  <c r="L140" i="47"/>
  <c r="I248" i="47"/>
  <c r="I141" i="47"/>
  <c r="F249" i="47"/>
  <c r="F142" i="47"/>
  <c r="C250" i="47"/>
  <c r="C143" i="47"/>
  <c r="K250" i="47"/>
  <c r="K143" i="47"/>
  <c r="H251" i="47"/>
  <c r="H144" i="47"/>
  <c r="E252" i="47"/>
  <c r="E145" i="47"/>
  <c r="B253" i="47"/>
  <c r="B146" i="47"/>
  <c r="J253" i="47"/>
  <c r="J146" i="47"/>
  <c r="G254" i="47"/>
  <c r="G147" i="47"/>
  <c r="D255" i="47"/>
  <c r="D148" i="47"/>
  <c r="L255" i="47"/>
  <c r="L148" i="47"/>
  <c r="I256" i="47"/>
  <c r="I149" i="47"/>
  <c r="F257" i="47"/>
  <c r="F150" i="47"/>
  <c r="C258" i="47"/>
  <c r="C151" i="47"/>
  <c r="K258" i="47"/>
  <c r="K151" i="47"/>
  <c r="H259" i="47"/>
  <c r="H152" i="47"/>
  <c r="E260" i="47"/>
  <c r="E153" i="47"/>
  <c r="B261" i="47"/>
  <c r="B154" i="47"/>
  <c r="J261" i="47"/>
  <c r="J154" i="47"/>
  <c r="G262" i="47"/>
  <c r="G155" i="47"/>
  <c r="D263" i="47"/>
  <c r="D156" i="47"/>
  <c r="L263" i="47"/>
  <c r="L156" i="47"/>
  <c r="I264" i="47"/>
  <c r="I157" i="47"/>
  <c r="F265" i="47"/>
  <c r="F158" i="47"/>
  <c r="C266" i="47"/>
  <c r="C159" i="47"/>
  <c r="K266" i="47"/>
  <c r="K159" i="47"/>
  <c r="H267" i="47"/>
  <c r="H160" i="47"/>
  <c r="E268" i="47"/>
  <c r="E161" i="47"/>
  <c r="B269" i="47"/>
  <c r="B162" i="47"/>
  <c r="J269" i="47"/>
  <c r="J162" i="47"/>
  <c r="G270" i="47"/>
  <c r="G163" i="47"/>
  <c r="D271" i="47"/>
  <c r="D164" i="47"/>
  <c r="L271" i="47"/>
  <c r="L164" i="47"/>
  <c r="I272" i="47"/>
  <c r="I165" i="47"/>
  <c r="F273" i="47"/>
  <c r="F166" i="47"/>
  <c r="C274" i="47"/>
  <c r="C167" i="47"/>
  <c r="K274" i="47"/>
  <c r="K167" i="47"/>
  <c r="H275" i="47"/>
  <c r="H168" i="47"/>
  <c r="E276" i="47"/>
  <c r="E169" i="47"/>
  <c r="B277" i="47"/>
  <c r="B170" i="47"/>
  <c r="J277" i="47"/>
  <c r="J170" i="47"/>
  <c r="G278" i="47"/>
  <c r="G171" i="47"/>
  <c r="D279" i="47"/>
  <c r="D172" i="47"/>
  <c r="L172" i="47"/>
  <c r="L279" i="47"/>
  <c r="I280" i="47"/>
  <c r="I173" i="47"/>
  <c r="F281" i="47"/>
  <c r="F174" i="47"/>
  <c r="C175" i="47"/>
  <c r="C282" i="47"/>
  <c r="K175" i="47"/>
  <c r="K282" i="47"/>
  <c r="H283" i="47"/>
  <c r="H176" i="47"/>
  <c r="E284" i="47"/>
  <c r="E177" i="47"/>
  <c r="B178" i="47"/>
  <c r="B285" i="47"/>
  <c r="J178" i="47"/>
  <c r="J285" i="47"/>
  <c r="G286" i="47"/>
  <c r="G179" i="47"/>
  <c r="D287" i="47"/>
  <c r="D180" i="47"/>
  <c r="L180" i="47"/>
  <c r="L287" i="47"/>
  <c r="I181" i="47"/>
  <c r="I288" i="47"/>
  <c r="F289" i="47"/>
  <c r="F182" i="47"/>
  <c r="C290" i="47"/>
  <c r="C183" i="47"/>
  <c r="K183" i="47"/>
  <c r="K290" i="47"/>
  <c r="H184" i="47"/>
  <c r="H291" i="47"/>
  <c r="E292" i="47"/>
  <c r="E185" i="47"/>
  <c r="B293" i="47"/>
  <c r="B186" i="47"/>
  <c r="J186" i="47"/>
  <c r="J293" i="47"/>
  <c r="G187" i="47"/>
  <c r="G294" i="47"/>
  <c r="D295" i="47"/>
  <c r="D188" i="47"/>
  <c r="L295" i="47"/>
  <c r="L188" i="47"/>
  <c r="I189" i="47"/>
  <c r="I296" i="47"/>
  <c r="F190" i="47"/>
  <c r="F297" i="47"/>
  <c r="C298" i="47"/>
  <c r="C191" i="47"/>
  <c r="K298" i="47"/>
  <c r="K191" i="47"/>
  <c r="H192" i="47"/>
  <c r="H299" i="47"/>
  <c r="E193" i="47"/>
  <c r="E300" i="47"/>
  <c r="B301" i="47"/>
  <c r="B194" i="47"/>
  <c r="J301" i="47"/>
  <c r="J194" i="47"/>
  <c r="G195" i="47"/>
  <c r="G302" i="47"/>
  <c r="D196" i="47"/>
  <c r="D303" i="47"/>
  <c r="L303" i="47"/>
  <c r="L196" i="47"/>
  <c r="I304" i="47"/>
  <c r="I197" i="47"/>
  <c r="F198" i="47"/>
  <c r="F305" i="47"/>
  <c r="C199" i="47"/>
  <c r="C306" i="47"/>
  <c r="K306" i="47"/>
  <c r="K199" i="47"/>
  <c r="H307" i="47"/>
  <c r="H200" i="47"/>
  <c r="E201" i="47"/>
  <c r="E308" i="47"/>
  <c r="B202" i="47"/>
  <c r="B309" i="47"/>
  <c r="J309" i="47"/>
  <c r="J202" i="47"/>
  <c r="G310" i="47"/>
  <c r="G203" i="47"/>
  <c r="D204" i="47"/>
  <c r="D311" i="47"/>
  <c r="L204" i="47"/>
  <c r="L311" i="47"/>
  <c r="I312" i="47"/>
  <c r="I205" i="47"/>
  <c r="F313" i="47"/>
  <c r="F206" i="47"/>
  <c r="C207" i="47"/>
  <c r="C314" i="47"/>
  <c r="K207" i="47"/>
  <c r="K314" i="47"/>
  <c r="H315" i="47"/>
  <c r="H208" i="47"/>
  <c r="E316" i="47"/>
  <c r="E209" i="47"/>
  <c r="B210" i="47"/>
  <c r="B317" i="47"/>
  <c r="J210" i="47"/>
  <c r="J317" i="47"/>
  <c r="G318" i="47"/>
  <c r="G211" i="47"/>
  <c r="D319" i="47"/>
  <c r="D212" i="47"/>
  <c r="L212" i="47"/>
  <c r="L319" i="47"/>
  <c r="I213" i="47"/>
  <c r="I320" i="47"/>
  <c r="F321" i="47"/>
  <c r="F214" i="47"/>
  <c r="C322" i="47"/>
  <c r="C215" i="47"/>
  <c r="K215" i="47"/>
  <c r="K322" i="47"/>
  <c r="H216" i="47"/>
  <c r="H323" i="47"/>
  <c r="E324" i="47"/>
  <c r="E217" i="47"/>
  <c r="B325" i="47"/>
  <c r="B218" i="47"/>
  <c r="J218" i="47"/>
  <c r="J325" i="47"/>
  <c r="G219" i="47"/>
  <c r="G326" i="47"/>
  <c r="D327" i="47"/>
  <c r="D220" i="47"/>
  <c r="L327" i="47"/>
  <c r="L220" i="47"/>
  <c r="I221" i="47"/>
  <c r="I328" i="47"/>
  <c r="F329" i="47"/>
  <c r="F222" i="47"/>
  <c r="H117" i="48"/>
  <c r="E118" i="48"/>
  <c r="B119" i="48"/>
  <c r="J119" i="48"/>
  <c r="G227" i="48"/>
  <c r="G120" i="48"/>
  <c r="D228" i="48"/>
  <c r="D121" i="48"/>
  <c r="L228" i="48"/>
  <c r="L121" i="48"/>
  <c r="I229" i="48"/>
  <c r="I122" i="48"/>
  <c r="F230" i="48"/>
  <c r="F123" i="48"/>
  <c r="C231" i="48"/>
  <c r="C124" i="48"/>
  <c r="K231" i="48"/>
  <c r="K124" i="48"/>
  <c r="H232" i="48"/>
  <c r="H125" i="48"/>
  <c r="E233" i="48"/>
  <c r="E126" i="48"/>
  <c r="B234" i="48"/>
  <c r="B127" i="48"/>
  <c r="J234" i="48"/>
  <c r="J127" i="48"/>
  <c r="G235" i="48"/>
  <c r="G128" i="48"/>
  <c r="D236" i="48"/>
  <c r="D129" i="48"/>
  <c r="L236" i="48"/>
  <c r="L129" i="48"/>
  <c r="I237" i="48"/>
  <c r="I130" i="48"/>
  <c r="F238" i="48"/>
  <c r="F131" i="48"/>
  <c r="C239" i="48"/>
  <c r="C132" i="48"/>
  <c r="K239" i="48"/>
  <c r="K132" i="48"/>
  <c r="H240" i="48"/>
  <c r="H133" i="48"/>
  <c r="E241" i="48"/>
  <c r="E134" i="48"/>
  <c r="B242" i="48"/>
  <c r="B135" i="48"/>
  <c r="J242" i="48"/>
  <c r="J135" i="48"/>
  <c r="G243" i="48"/>
  <c r="G136" i="48"/>
  <c r="D244" i="48"/>
  <c r="D137" i="48"/>
  <c r="L244" i="48"/>
  <c r="L137" i="48"/>
  <c r="I245" i="48"/>
  <c r="I138" i="48"/>
  <c r="F246" i="48"/>
  <c r="F139" i="48"/>
  <c r="C247" i="48"/>
  <c r="C140" i="48"/>
  <c r="K247" i="48"/>
  <c r="K140" i="48"/>
  <c r="H248" i="48"/>
  <c r="H141" i="48"/>
  <c r="E249" i="48"/>
  <c r="E142" i="48"/>
  <c r="B250" i="48"/>
  <c r="B143" i="48"/>
  <c r="J250" i="48"/>
  <c r="J143" i="48"/>
  <c r="G251" i="48"/>
  <c r="G144" i="48"/>
  <c r="D252" i="48"/>
  <c r="D145" i="48"/>
  <c r="L252" i="48"/>
  <c r="L145" i="48"/>
  <c r="I253" i="48"/>
  <c r="I146" i="48"/>
  <c r="F254" i="48"/>
  <c r="F147" i="48"/>
  <c r="C255" i="48"/>
  <c r="C148" i="48"/>
  <c r="K255" i="48"/>
  <c r="K148" i="48"/>
  <c r="H256" i="48"/>
  <c r="H149" i="48"/>
  <c r="E257" i="48"/>
  <c r="E150" i="48"/>
  <c r="B258" i="48"/>
  <c r="B151" i="48"/>
  <c r="J258" i="48"/>
  <c r="J151" i="48"/>
  <c r="G259" i="48"/>
  <c r="G152" i="48"/>
  <c r="D260" i="48"/>
  <c r="D153" i="48"/>
  <c r="L260" i="48"/>
  <c r="L153" i="48"/>
  <c r="I261" i="48"/>
  <c r="I154" i="48"/>
  <c r="F262" i="48"/>
  <c r="F155" i="48"/>
  <c r="C263" i="48"/>
  <c r="C156" i="48"/>
  <c r="K263" i="48"/>
  <c r="K156" i="48"/>
  <c r="H264" i="48"/>
  <c r="H157" i="48"/>
  <c r="E265" i="48"/>
  <c r="E158" i="48"/>
  <c r="B266" i="48"/>
  <c r="B159" i="48"/>
  <c r="J266" i="48"/>
  <c r="J159" i="48"/>
  <c r="G267" i="48"/>
  <c r="G160" i="48"/>
  <c r="D268" i="48"/>
  <c r="D161" i="48"/>
  <c r="L268" i="48"/>
  <c r="L161" i="48"/>
  <c r="I269" i="48"/>
  <c r="I162" i="48"/>
  <c r="F270" i="48"/>
  <c r="F163" i="48"/>
  <c r="C271" i="48"/>
  <c r="C164" i="48"/>
  <c r="K271" i="48"/>
  <c r="K164" i="48"/>
  <c r="H272" i="48"/>
  <c r="H165" i="48"/>
  <c r="E273" i="48"/>
  <c r="E166" i="48"/>
  <c r="B274" i="48"/>
  <c r="B167" i="48"/>
  <c r="J274" i="48"/>
  <c r="J167" i="48"/>
  <c r="G275" i="48"/>
  <c r="G168" i="48"/>
  <c r="D276" i="48"/>
  <c r="D169" i="48"/>
  <c r="L276" i="48"/>
  <c r="L169" i="48"/>
  <c r="I277" i="48"/>
  <c r="I170" i="48"/>
  <c r="F278" i="48"/>
  <c r="F171" i="48"/>
  <c r="C279" i="48"/>
  <c r="C172" i="48"/>
  <c r="K279" i="48"/>
  <c r="K172" i="48"/>
  <c r="H280" i="48"/>
  <c r="H173" i="48"/>
  <c r="E281" i="48"/>
  <c r="E174" i="48"/>
  <c r="B282" i="48"/>
  <c r="B175" i="48"/>
  <c r="J282" i="48"/>
  <c r="J175" i="48"/>
  <c r="G283" i="48"/>
  <c r="G176" i="48"/>
  <c r="D284" i="48"/>
  <c r="D177" i="48"/>
  <c r="L284" i="48"/>
  <c r="L177" i="48"/>
  <c r="I285" i="48"/>
  <c r="I178" i="48"/>
  <c r="F286" i="48"/>
  <c r="F179" i="48"/>
  <c r="C287" i="48"/>
  <c r="C180" i="48"/>
  <c r="K287" i="48"/>
  <c r="K180" i="48"/>
  <c r="H288" i="48"/>
  <c r="H181" i="48"/>
  <c r="E289" i="48"/>
  <c r="E182" i="48"/>
  <c r="B290" i="48"/>
  <c r="B183" i="48"/>
  <c r="J290" i="48"/>
  <c r="J183" i="48"/>
  <c r="G291" i="48"/>
  <c r="G184" i="48"/>
  <c r="D292" i="48"/>
  <c r="D185" i="48"/>
  <c r="L292" i="48"/>
  <c r="L185" i="48"/>
  <c r="I293" i="48"/>
  <c r="I186" i="48"/>
  <c r="F294" i="48"/>
  <c r="F187" i="48"/>
  <c r="C295" i="48"/>
  <c r="C188" i="48"/>
  <c r="K295" i="48"/>
  <c r="K188" i="48"/>
  <c r="H296" i="48"/>
  <c r="H189" i="48"/>
  <c r="E297" i="48"/>
  <c r="E190" i="48"/>
  <c r="B298" i="48"/>
  <c r="B191" i="48"/>
  <c r="J298" i="48"/>
  <c r="J191" i="48"/>
  <c r="G299" i="48"/>
  <c r="G192" i="48"/>
  <c r="D300" i="48"/>
  <c r="D193" i="48"/>
  <c r="L300" i="48"/>
  <c r="L193" i="48"/>
  <c r="I301" i="48"/>
  <c r="I194" i="48"/>
  <c r="F302" i="48"/>
  <c r="F195" i="48"/>
  <c r="C303" i="48"/>
  <c r="C196" i="48"/>
  <c r="K303" i="48"/>
  <c r="K196" i="48"/>
  <c r="H304" i="48"/>
  <c r="H197" i="48"/>
  <c r="E305" i="48"/>
  <c r="E198" i="48"/>
  <c r="B306" i="48"/>
  <c r="B199" i="48"/>
  <c r="J306" i="48"/>
  <c r="J199" i="48"/>
  <c r="G307" i="48"/>
  <c r="G200" i="48"/>
  <c r="D308" i="48"/>
  <c r="D201" i="48"/>
  <c r="L308" i="48"/>
  <c r="L201" i="48"/>
  <c r="I309" i="48"/>
  <c r="I202" i="48"/>
  <c r="F310" i="48"/>
  <c r="F203" i="48"/>
  <c r="C311" i="48"/>
  <c r="C204" i="48"/>
  <c r="K311" i="48"/>
  <c r="K204" i="48"/>
  <c r="H312" i="48"/>
  <c r="H205" i="48"/>
  <c r="E313" i="48"/>
  <c r="E206" i="48"/>
  <c r="B314" i="48"/>
  <c r="B207" i="48"/>
  <c r="J314" i="48"/>
  <c r="J207" i="48"/>
  <c r="G315" i="48"/>
  <c r="G208" i="48"/>
  <c r="D316" i="48"/>
  <c r="D209" i="48"/>
  <c r="L316" i="48"/>
  <c r="L209" i="48"/>
  <c r="I317" i="48"/>
  <c r="I210" i="48"/>
  <c r="F318" i="48"/>
  <c r="F211" i="48"/>
  <c r="C319" i="48"/>
  <c r="C212" i="48"/>
  <c r="K319" i="48"/>
  <c r="K212" i="48"/>
  <c r="H320" i="48"/>
  <c r="H213" i="48"/>
  <c r="E321" i="48"/>
  <c r="E214" i="48"/>
  <c r="B322" i="48"/>
  <c r="B215" i="48"/>
  <c r="J322" i="48"/>
  <c r="J215" i="48"/>
  <c r="G323" i="48"/>
  <c r="G216" i="48"/>
  <c r="D324" i="48"/>
  <c r="D217" i="48"/>
  <c r="L324" i="48"/>
  <c r="L217" i="48"/>
  <c r="I325" i="48"/>
  <c r="I218" i="48"/>
  <c r="F326" i="48"/>
  <c r="F219" i="48"/>
  <c r="C327" i="48"/>
  <c r="C220" i="48"/>
  <c r="K327" i="48"/>
  <c r="K220" i="48"/>
  <c r="H221" i="48"/>
  <c r="H328" i="48"/>
  <c r="E329" i="48"/>
  <c r="E222" i="48"/>
  <c r="G117" i="59"/>
  <c r="D118" i="59"/>
  <c r="L118" i="59"/>
  <c r="I119" i="59"/>
  <c r="F120" i="59"/>
  <c r="F227" i="59"/>
  <c r="C121" i="59"/>
  <c r="C228" i="59"/>
  <c r="K121" i="59"/>
  <c r="K228" i="59"/>
  <c r="H122" i="59"/>
  <c r="H229" i="59"/>
  <c r="E123" i="59"/>
  <c r="E230" i="59"/>
  <c r="B124" i="59"/>
  <c r="B231" i="59"/>
  <c r="J124" i="59"/>
  <c r="J231" i="59"/>
  <c r="G125" i="59"/>
  <c r="G232" i="59"/>
  <c r="D126" i="59"/>
  <c r="D233" i="59"/>
  <c r="L126" i="59"/>
  <c r="L233" i="59"/>
  <c r="I127" i="59"/>
  <c r="I234" i="59"/>
  <c r="F128" i="59"/>
  <c r="F235" i="59"/>
  <c r="C129" i="59"/>
  <c r="C236" i="59"/>
  <c r="K129" i="59"/>
  <c r="K236" i="59"/>
  <c r="H130" i="59"/>
  <c r="H237" i="59"/>
  <c r="E131" i="59"/>
  <c r="E238" i="59"/>
  <c r="B132" i="59"/>
  <c r="B239" i="59"/>
  <c r="J132" i="59"/>
  <c r="J239" i="59"/>
  <c r="G133" i="59"/>
  <c r="G240" i="59"/>
  <c r="D134" i="59"/>
  <c r="D241" i="59"/>
  <c r="L134" i="59"/>
  <c r="L241" i="59"/>
  <c r="I135" i="59"/>
  <c r="I242" i="59"/>
  <c r="F136" i="59"/>
  <c r="F243" i="59"/>
  <c r="C137" i="59"/>
  <c r="C244" i="59"/>
  <c r="K137" i="59"/>
  <c r="K244" i="59"/>
  <c r="H138" i="59"/>
  <c r="H245" i="59"/>
  <c r="E139" i="59"/>
  <c r="E246" i="59"/>
  <c r="B140" i="59"/>
  <c r="B247" i="59"/>
  <c r="J140" i="59"/>
  <c r="J247" i="59"/>
  <c r="G141" i="59"/>
  <c r="G248" i="59"/>
  <c r="D142" i="59"/>
  <c r="D249" i="59"/>
  <c r="L142" i="59"/>
  <c r="L249" i="59"/>
  <c r="I143" i="59"/>
  <c r="I250" i="59"/>
  <c r="F144" i="59"/>
  <c r="F251" i="59"/>
  <c r="C145" i="59"/>
  <c r="C252" i="59"/>
  <c r="K145" i="59"/>
  <c r="K252" i="59"/>
  <c r="H146" i="59"/>
  <c r="H253" i="59"/>
  <c r="E147" i="59"/>
  <c r="E254" i="59"/>
  <c r="B148" i="59"/>
  <c r="B255" i="59"/>
  <c r="J148" i="59"/>
  <c r="J255" i="59"/>
  <c r="G149" i="59"/>
  <c r="G256" i="59"/>
  <c r="D150" i="59"/>
  <c r="D257" i="59"/>
  <c r="L150" i="59"/>
  <c r="L257" i="59"/>
  <c r="I151" i="59"/>
  <c r="I258" i="59"/>
  <c r="F152" i="59"/>
  <c r="F259" i="59"/>
  <c r="C153" i="59"/>
  <c r="C260" i="59"/>
  <c r="K153" i="59"/>
  <c r="K260" i="59"/>
  <c r="H154" i="59"/>
  <c r="H261" i="59"/>
  <c r="E155" i="59"/>
  <c r="E262" i="59"/>
  <c r="B156" i="59"/>
  <c r="B263" i="59"/>
  <c r="J156" i="59"/>
  <c r="J263" i="59"/>
  <c r="G157" i="59"/>
  <c r="G264" i="59"/>
  <c r="D158" i="59"/>
  <c r="D265" i="59"/>
  <c r="L158" i="59"/>
  <c r="L265" i="59"/>
  <c r="I159" i="59"/>
  <c r="I266" i="59"/>
  <c r="F160" i="59"/>
  <c r="F267" i="59"/>
  <c r="C161" i="59"/>
  <c r="C268" i="59"/>
  <c r="K161" i="59"/>
  <c r="K268" i="59"/>
  <c r="H162" i="59"/>
  <c r="H269" i="59"/>
  <c r="E163" i="59"/>
  <c r="E270" i="59"/>
  <c r="B164" i="59"/>
  <c r="B271" i="59"/>
  <c r="J164" i="59"/>
  <c r="J271" i="59"/>
  <c r="G165" i="59"/>
  <c r="G272" i="59"/>
  <c r="D166" i="59"/>
  <c r="D273" i="59"/>
  <c r="L166" i="59"/>
  <c r="L273" i="59"/>
  <c r="I167" i="59"/>
  <c r="I274" i="59"/>
  <c r="F168" i="59"/>
  <c r="F275" i="59"/>
  <c r="C169" i="59"/>
  <c r="C276" i="59"/>
  <c r="K169" i="59"/>
  <c r="K276" i="59"/>
  <c r="H170" i="59"/>
  <c r="H277" i="59"/>
  <c r="E171" i="59"/>
  <c r="E278" i="59"/>
  <c r="B172" i="59"/>
  <c r="B279" i="59"/>
  <c r="J172" i="59"/>
  <c r="J279" i="59"/>
  <c r="G173" i="59"/>
  <c r="G280" i="59"/>
  <c r="D174" i="59"/>
  <c r="D281" i="59"/>
  <c r="L174" i="59"/>
  <c r="L281" i="59"/>
  <c r="I175" i="59"/>
  <c r="I282" i="59"/>
  <c r="F176" i="59"/>
  <c r="F283" i="59"/>
  <c r="C177" i="59"/>
  <c r="C284" i="59"/>
  <c r="K177" i="59"/>
  <c r="K284" i="59"/>
  <c r="H178" i="59"/>
  <c r="H285" i="59"/>
  <c r="E179" i="59"/>
  <c r="E286" i="59"/>
  <c r="B180" i="59"/>
  <c r="B287" i="59"/>
  <c r="J180" i="59"/>
  <c r="J287" i="59"/>
  <c r="G181" i="59"/>
  <c r="G288" i="59"/>
  <c r="D182" i="59"/>
  <c r="D289" i="59"/>
  <c r="L182" i="59"/>
  <c r="L289" i="59"/>
  <c r="I183" i="59"/>
  <c r="I290" i="59"/>
  <c r="F184" i="59"/>
  <c r="F291" i="59"/>
  <c r="C185" i="59"/>
  <c r="C292" i="59"/>
  <c r="K185" i="59"/>
  <c r="K292" i="59"/>
  <c r="H186" i="59"/>
  <c r="H293" i="59"/>
  <c r="E187" i="59"/>
  <c r="E294" i="59"/>
  <c r="B188" i="59"/>
  <c r="B295" i="59"/>
  <c r="J188" i="59"/>
  <c r="J295" i="59"/>
  <c r="G189" i="59"/>
  <c r="G296" i="59"/>
  <c r="D190" i="59"/>
  <c r="D297" i="59"/>
  <c r="L190" i="59"/>
  <c r="L297" i="59"/>
  <c r="I191" i="59"/>
  <c r="I298" i="59"/>
  <c r="F192" i="59"/>
  <c r="F299" i="59"/>
  <c r="C193" i="59"/>
  <c r="C300" i="59"/>
  <c r="K193" i="59"/>
  <c r="K300" i="59"/>
  <c r="H194" i="59"/>
  <c r="H301" i="59"/>
  <c r="E195" i="59"/>
  <c r="E302" i="59"/>
  <c r="B196" i="59"/>
  <c r="B303" i="59"/>
  <c r="J196" i="59"/>
  <c r="J303" i="59"/>
  <c r="G197" i="59"/>
  <c r="G304" i="59"/>
  <c r="D198" i="59"/>
  <c r="D305" i="59"/>
  <c r="L198" i="59"/>
  <c r="L305" i="59"/>
  <c r="I199" i="59"/>
  <c r="I306" i="59"/>
  <c r="F200" i="59"/>
  <c r="F307" i="59"/>
  <c r="C201" i="59"/>
  <c r="C308" i="59"/>
  <c r="K201" i="59"/>
  <c r="K308" i="59"/>
  <c r="H202" i="59"/>
  <c r="H309" i="59"/>
  <c r="E203" i="59"/>
  <c r="E310" i="59"/>
  <c r="B204" i="59"/>
  <c r="B311" i="59"/>
  <c r="J204" i="59"/>
  <c r="J311" i="59"/>
  <c r="G205" i="59"/>
  <c r="G312" i="59"/>
  <c r="D206" i="59"/>
  <c r="D313" i="59"/>
  <c r="L206" i="59"/>
  <c r="L313" i="59"/>
  <c r="I207" i="59"/>
  <c r="I314" i="59"/>
  <c r="F208" i="59"/>
  <c r="F315" i="59"/>
  <c r="C209" i="59"/>
  <c r="C316" i="59"/>
  <c r="K209" i="59"/>
  <c r="K316" i="59"/>
  <c r="H210" i="59"/>
  <c r="H317" i="59"/>
  <c r="E211" i="59"/>
  <c r="E318" i="59"/>
  <c r="B212" i="59"/>
  <c r="B319" i="59"/>
  <c r="J212" i="59"/>
  <c r="J319" i="59"/>
  <c r="G213" i="59"/>
  <c r="G320" i="59"/>
  <c r="D214" i="59"/>
  <c r="D321" i="59"/>
  <c r="L214" i="59"/>
  <c r="L321" i="59"/>
  <c r="I215" i="59"/>
  <c r="I322" i="59"/>
  <c r="F216" i="59"/>
  <c r="F327" i="59"/>
  <c r="F323" i="59"/>
  <c r="C217" i="59"/>
  <c r="C328" i="59"/>
  <c r="C324" i="59"/>
  <c r="K217" i="59"/>
  <c r="K328" i="59"/>
  <c r="K324" i="59"/>
  <c r="H218" i="59"/>
  <c r="H329" i="59"/>
  <c r="H325" i="59"/>
  <c r="E219" i="59"/>
  <c r="E220" i="59"/>
  <c r="E326" i="59"/>
  <c r="G117" i="49"/>
  <c r="D118" i="49"/>
  <c r="L118" i="49"/>
  <c r="I119" i="49"/>
  <c r="F120" i="49"/>
  <c r="F227" i="49"/>
  <c r="C121" i="49"/>
  <c r="C228" i="49"/>
  <c r="K121" i="49"/>
  <c r="K228" i="49"/>
  <c r="H122" i="49"/>
  <c r="H229" i="49"/>
  <c r="E123" i="49"/>
  <c r="E230" i="49"/>
  <c r="B124" i="49"/>
  <c r="B231" i="49"/>
  <c r="J124" i="49"/>
  <c r="J231" i="49"/>
  <c r="G125" i="49"/>
  <c r="G232" i="49"/>
  <c r="D126" i="49"/>
  <c r="D233" i="49"/>
  <c r="L126" i="49"/>
  <c r="L233" i="49"/>
  <c r="I127" i="49"/>
  <c r="I234" i="49"/>
  <c r="F128" i="49"/>
  <c r="F235" i="49"/>
  <c r="C129" i="49"/>
  <c r="C236" i="49"/>
  <c r="K129" i="49"/>
  <c r="K236" i="49"/>
  <c r="H130" i="49"/>
  <c r="H237" i="49"/>
  <c r="E131" i="49"/>
  <c r="E238" i="49"/>
  <c r="B132" i="49"/>
  <c r="B239" i="49"/>
  <c r="J132" i="49"/>
  <c r="J239" i="49"/>
  <c r="G133" i="49"/>
  <c r="G240" i="49"/>
  <c r="D134" i="49"/>
  <c r="D241" i="49"/>
  <c r="L134" i="49"/>
  <c r="L241" i="49"/>
  <c r="I135" i="49"/>
  <c r="I242" i="49"/>
  <c r="F136" i="49"/>
  <c r="F243" i="49"/>
  <c r="C137" i="49"/>
  <c r="C244" i="49"/>
  <c r="K137" i="49"/>
  <c r="K244" i="49"/>
  <c r="H138" i="49"/>
  <c r="H245" i="49"/>
  <c r="E139" i="49"/>
  <c r="E246" i="49"/>
  <c r="B140" i="49"/>
  <c r="B247" i="49"/>
  <c r="J140" i="49"/>
  <c r="J247" i="49"/>
  <c r="G141" i="49"/>
  <c r="G248" i="49"/>
  <c r="D142" i="49"/>
  <c r="D249" i="49"/>
  <c r="L142" i="49"/>
  <c r="L249" i="49"/>
  <c r="I143" i="49"/>
  <c r="I250" i="49"/>
  <c r="F144" i="49"/>
  <c r="F251" i="49"/>
  <c r="C145" i="49"/>
  <c r="C252" i="49"/>
  <c r="K145" i="49"/>
  <c r="K252" i="49"/>
  <c r="H146" i="49"/>
  <c r="H253" i="49"/>
  <c r="E147" i="49"/>
  <c r="E254" i="49"/>
  <c r="B148" i="49"/>
  <c r="B255" i="49"/>
  <c r="J148" i="49"/>
  <c r="J255" i="49"/>
  <c r="G149" i="49"/>
  <c r="G256" i="49"/>
  <c r="D150" i="49"/>
  <c r="D257" i="49"/>
  <c r="L150" i="49"/>
  <c r="L257" i="49"/>
  <c r="I151" i="49"/>
  <c r="I258" i="49"/>
  <c r="F152" i="49"/>
  <c r="F259" i="49"/>
  <c r="C153" i="49"/>
  <c r="C260" i="49"/>
  <c r="K153" i="49"/>
  <c r="K260" i="49"/>
  <c r="H154" i="49"/>
  <c r="H261" i="49"/>
  <c r="E155" i="49"/>
  <c r="E262" i="49"/>
  <c r="B156" i="49"/>
  <c r="B263" i="49"/>
  <c r="J156" i="49"/>
  <c r="J263" i="49"/>
  <c r="G157" i="49"/>
  <c r="G264" i="49"/>
  <c r="D158" i="49"/>
  <c r="D265" i="49"/>
  <c r="L158" i="49"/>
  <c r="L265" i="49"/>
  <c r="I159" i="49"/>
  <c r="I266" i="49"/>
  <c r="F160" i="49"/>
  <c r="F267" i="49"/>
  <c r="C161" i="49"/>
  <c r="C268" i="49"/>
  <c r="K161" i="49"/>
  <c r="K268" i="49"/>
  <c r="H162" i="49"/>
  <c r="H269" i="49"/>
  <c r="E163" i="49"/>
  <c r="E270" i="49"/>
  <c r="B164" i="49"/>
  <c r="B271" i="49"/>
  <c r="J164" i="49"/>
  <c r="J271" i="49"/>
  <c r="G165" i="49"/>
  <c r="G272" i="49"/>
  <c r="D166" i="49"/>
  <c r="D273" i="49"/>
  <c r="L166" i="49"/>
  <c r="L273" i="49"/>
  <c r="I167" i="49"/>
  <c r="I274" i="49"/>
  <c r="F168" i="49"/>
  <c r="F275" i="49"/>
  <c r="C169" i="49"/>
  <c r="C276" i="49"/>
  <c r="K169" i="49"/>
  <c r="K276" i="49"/>
  <c r="H277" i="49"/>
  <c r="H170" i="49"/>
  <c r="E278" i="49"/>
  <c r="E171" i="49"/>
  <c r="B279" i="49"/>
  <c r="B172" i="49"/>
  <c r="J279" i="49"/>
  <c r="J172" i="49"/>
  <c r="G280" i="49"/>
  <c r="G173" i="49"/>
  <c r="D281" i="49"/>
  <c r="D174" i="49"/>
  <c r="L281" i="49"/>
  <c r="L174" i="49"/>
  <c r="I282" i="49"/>
  <c r="I175" i="49"/>
  <c r="F283" i="49"/>
  <c r="F176" i="49"/>
  <c r="C284" i="49"/>
  <c r="C177" i="49"/>
  <c r="K284" i="49"/>
  <c r="K177" i="49"/>
  <c r="H285" i="49"/>
  <c r="H178" i="49"/>
  <c r="E286" i="49"/>
  <c r="E179" i="49"/>
  <c r="B287" i="49"/>
  <c r="B180" i="49"/>
  <c r="J287" i="49"/>
  <c r="J180" i="49"/>
  <c r="G288" i="49"/>
  <c r="G181" i="49"/>
  <c r="D289" i="49"/>
  <c r="D182" i="49"/>
  <c r="L289" i="49"/>
  <c r="L182" i="49"/>
  <c r="I290" i="49"/>
  <c r="I183" i="49"/>
  <c r="F291" i="49"/>
  <c r="F184" i="49"/>
  <c r="C292" i="49"/>
  <c r="C185" i="49"/>
  <c r="K292" i="49"/>
  <c r="K185" i="49"/>
  <c r="H293" i="49"/>
  <c r="H186" i="49"/>
  <c r="E294" i="49"/>
  <c r="E187" i="49"/>
  <c r="B295" i="49"/>
  <c r="B188" i="49"/>
  <c r="J295" i="49"/>
  <c r="J188" i="49"/>
  <c r="G296" i="49"/>
  <c r="G189" i="49"/>
  <c r="D297" i="49"/>
  <c r="D190" i="49"/>
  <c r="L297" i="49"/>
  <c r="L190" i="49"/>
  <c r="I298" i="49"/>
  <c r="I191" i="49"/>
  <c r="F299" i="49"/>
  <c r="F192" i="49"/>
  <c r="C300" i="49"/>
  <c r="C193" i="49"/>
  <c r="K300" i="49"/>
  <c r="K193" i="49"/>
  <c r="H301" i="49"/>
  <c r="H194" i="49"/>
  <c r="E302" i="49"/>
  <c r="E195" i="49"/>
  <c r="B303" i="49"/>
  <c r="B196" i="49"/>
  <c r="J303" i="49"/>
  <c r="J196" i="49"/>
  <c r="G304" i="49"/>
  <c r="G197" i="49"/>
  <c r="D305" i="49"/>
  <c r="D198" i="49"/>
  <c r="L305" i="49"/>
  <c r="L198" i="49"/>
  <c r="I306" i="49"/>
  <c r="I199" i="49"/>
  <c r="F307" i="49"/>
  <c r="F200" i="49"/>
  <c r="C308" i="49"/>
  <c r="C201" i="49"/>
  <c r="K308" i="49"/>
  <c r="K201" i="49"/>
  <c r="H309" i="49"/>
  <c r="H202" i="49"/>
  <c r="E310" i="49"/>
  <c r="E203" i="49"/>
  <c r="B311" i="49"/>
  <c r="B204" i="49"/>
  <c r="J311" i="49"/>
  <c r="J204" i="49"/>
  <c r="G312" i="49"/>
  <c r="G205" i="49"/>
  <c r="D313" i="49"/>
  <c r="D206" i="49"/>
  <c r="L313" i="49"/>
  <c r="L206" i="49"/>
  <c r="I314" i="49"/>
  <c r="I207" i="49"/>
  <c r="F315" i="49"/>
  <c r="F208" i="49"/>
  <c r="C316" i="49"/>
  <c r="C209" i="49"/>
  <c r="K316" i="49"/>
  <c r="K209" i="49"/>
  <c r="H317" i="49"/>
  <c r="H210" i="49"/>
  <c r="E318" i="49"/>
  <c r="E211" i="49"/>
  <c r="B319" i="49"/>
  <c r="B212" i="49"/>
  <c r="J319" i="49"/>
  <c r="J212" i="49"/>
  <c r="G320" i="49"/>
  <c r="G213" i="49"/>
  <c r="D321" i="49"/>
  <c r="D214" i="49"/>
  <c r="L321" i="49"/>
  <c r="L214" i="49"/>
  <c r="I322" i="49"/>
  <c r="I215" i="49"/>
  <c r="F323" i="49"/>
  <c r="F216" i="49"/>
  <c r="C324" i="49"/>
  <c r="C217" i="49"/>
  <c r="K324" i="49"/>
  <c r="K217" i="49"/>
  <c r="H325" i="49"/>
  <c r="H218" i="49"/>
  <c r="E326" i="49"/>
  <c r="E219" i="49"/>
  <c r="B327" i="49"/>
  <c r="B220" i="49"/>
  <c r="J327" i="49"/>
  <c r="J220" i="49"/>
  <c r="G328" i="49"/>
  <c r="G221" i="49"/>
  <c r="D329" i="49"/>
  <c r="D222" i="49"/>
  <c r="L329" i="49"/>
  <c r="L222" i="49"/>
  <c r="H119" i="60"/>
  <c r="E120" i="60"/>
  <c r="E227" i="60"/>
  <c r="B121" i="60"/>
  <c r="B228" i="60"/>
  <c r="J121" i="60"/>
  <c r="J228" i="60"/>
  <c r="G122" i="60"/>
  <c r="G229" i="60"/>
  <c r="D123" i="60"/>
  <c r="D230" i="60"/>
  <c r="L123" i="60"/>
  <c r="L230" i="60"/>
  <c r="I124" i="60"/>
  <c r="I231" i="60"/>
  <c r="F125" i="60"/>
  <c r="F232" i="60"/>
  <c r="C126" i="60"/>
  <c r="C233" i="60"/>
  <c r="K126" i="60"/>
  <c r="K233" i="60"/>
  <c r="H127" i="60"/>
  <c r="H234" i="60"/>
  <c r="E128" i="60"/>
  <c r="E235" i="60"/>
  <c r="B129" i="60"/>
  <c r="B236" i="60"/>
  <c r="J129" i="60"/>
  <c r="J236" i="60"/>
  <c r="G130" i="60"/>
  <c r="G237" i="60"/>
  <c r="D131" i="60"/>
  <c r="D238" i="60"/>
  <c r="L131" i="60"/>
  <c r="L238" i="60"/>
  <c r="I132" i="60"/>
  <c r="I239" i="60"/>
  <c r="F133" i="60"/>
  <c r="F240" i="60"/>
  <c r="C134" i="60"/>
  <c r="C241" i="60"/>
  <c r="K134" i="60"/>
  <c r="K241" i="60"/>
  <c r="H135" i="60"/>
  <c r="H242" i="60"/>
  <c r="E136" i="60"/>
  <c r="E243" i="60"/>
  <c r="B137" i="60"/>
  <c r="B244" i="60"/>
  <c r="J137" i="60"/>
  <c r="J244" i="60"/>
  <c r="G138" i="60"/>
  <c r="G245" i="60"/>
  <c r="D139" i="60"/>
  <c r="D246" i="60"/>
  <c r="L139" i="60"/>
  <c r="L246" i="60"/>
  <c r="I140" i="60"/>
  <c r="I247" i="60"/>
  <c r="F141" i="60"/>
  <c r="F248" i="60"/>
  <c r="C142" i="60"/>
  <c r="C249" i="60"/>
  <c r="K142" i="60"/>
  <c r="K249" i="60"/>
  <c r="H143" i="60"/>
  <c r="H250" i="60"/>
  <c r="E144" i="60"/>
  <c r="E251" i="60"/>
  <c r="B145" i="60"/>
  <c r="B252" i="60"/>
  <c r="J145" i="60"/>
  <c r="J252" i="60"/>
  <c r="G146" i="60"/>
  <c r="G253" i="60"/>
  <c r="D147" i="60"/>
  <c r="D254" i="60"/>
  <c r="L147" i="60"/>
  <c r="L254" i="60"/>
  <c r="I148" i="60"/>
  <c r="I255" i="60"/>
  <c r="F149" i="60"/>
  <c r="F256" i="60"/>
  <c r="C150" i="60"/>
  <c r="C257" i="60"/>
  <c r="K150" i="60"/>
  <c r="K257" i="60"/>
  <c r="H151" i="60"/>
  <c r="H258" i="60"/>
  <c r="E152" i="60"/>
  <c r="E259" i="60"/>
  <c r="B153" i="60"/>
  <c r="B260" i="60"/>
  <c r="J153" i="60"/>
  <c r="J260" i="60"/>
  <c r="G154" i="60"/>
  <c r="G261" i="60"/>
  <c r="D155" i="60"/>
  <c r="D262" i="60"/>
  <c r="L155" i="60"/>
  <c r="L262" i="60"/>
  <c r="I156" i="60"/>
  <c r="I263" i="60"/>
  <c r="F157" i="60"/>
  <c r="F264" i="60"/>
  <c r="C158" i="60"/>
  <c r="C265" i="60"/>
  <c r="K158" i="60"/>
  <c r="K265" i="60"/>
  <c r="H159" i="60"/>
  <c r="H266" i="60"/>
  <c r="E160" i="60"/>
  <c r="E267" i="60"/>
  <c r="B161" i="60"/>
  <c r="B268" i="60"/>
  <c r="J161" i="60"/>
  <c r="J268" i="60"/>
  <c r="G162" i="60"/>
  <c r="G269" i="60"/>
  <c r="D163" i="60"/>
  <c r="D270" i="60"/>
  <c r="L163" i="60"/>
  <c r="L270" i="60"/>
  <c r="I164" i="60"/>
  <c r="I271" i="60"/>
  <c r="F165" i="60"/>
  <c r="F272" i="60"/>
  <c r="C166" i="60"/>
  <c r="C273" i="60"/>
  <c r="K166" i="60"/>
  <c r="K273" i="60"/>
  <c r="H167" i="60"/>
  <c r="H274" i="60"/>
  <c r="E168" i="60"/>
  <c r="E275" i="60"/>
  <c r="B169" i="60"/>
  <c r="B276" i="60"/>
  <c r="J169" i="60"/>
  <c r="J276" i="60"/>
  <c r="G170" i="60"/>
  <c r="G277" i="60"/>
  <c r="D171" i="60"/>
  <c r="D278" i="60"/>
  <c r="L171" i="60"/>
  <c r="L278" i="60"/>
  <c r="I172" i="60"/>
  <c r="I279" i="60"/>
  <c r="F280" i="60"/>
  <c r="F173" i="60"/>
  <c r="C174" i="60"/>
  <c r="C281" i="60"/>
  <c r="K174" i="60"/>
  <c r="K281" i="60"/>
  <c r="H175" i="60"/>
  <c r="H282" i="60"/>
  <c r="E283" i="60"/>
  <c r="E176" i="60"/>
  <c r="B177" i="60"/>
  <c r="B284" i="60"/>
  <c r="J177" i="60"/>
  <c r="J284" i="60"/>
  <c r="G178" i="60"/>
  <c r="G285" i="60"/>
  <c r="D286" i="60"/>
  <c r="D179" i="60"/>
  <c r="L179" i="60"/>
  <c r="L286" i="60"/>
  <c r="I180" i="60"/>
  <c r="I287" i="60"/>
  <c r="F181" i="60"/>
  <c r="F288" i="60"/>
  <c r="C289" i="60"/>
  <c r="C182" i="60"/>
  <c r="K182" i="60"/>
  <c r="K289" i="60"/>
  <c r="H183" i="60"/>
  <c r="H290" i="60"/>
  <c r="E184" i="60"/>
  <c r="E291" i="60"/>
  <c r="B292" i="60"/>
  <c r="B185" i="60"/>
  <c r="J185" i="60"/>
  <c r="J292" i="60"/>
  <c r="G186" i="60"/>
  <c r="G293" i="60"/>
  <c r="D187" i="60"/>
  <c r="D294" i="60"/>
  <c r="L294" i="60"/>
  <c r="L187" i="60"/>
  <c r="I295" i="60"/>
  <c r="I188" i="60"/>
  <c r="F296" i="60"/>
  <c r="F189" i="60"/>
  <c r="C297" i="60"/>
  <c r="C190" i="60"/>
  <c r="K297" i="60"/>
  <c r="K190" i="60"/>
  <c r="H298" i="60"/>
  <c r="H191" i="60"/>
  <c r="E299" i="60"/>
  <c r="E192" i="60"/>
  <c r="B300" i="60"/>
  <c r="B193" i="60"/>
  <c r="J300" i="60"/>
  <c r="J193" i="60"/>
  <c r="G301" i="60"/>
  <c r="G194" i="60"/>
  <c r="D302" i="60"/>
  <c r="D195" i="60"/>
  <c r="L302" i="60"/>
  <c r="L195" i="60"/>
  <c r="I303" i="60"/>
  <c r="I196" i="60"/>
  <c r="F304" i="60"/>
  <c r="F197" i="60"/>
  <c r="C305" i="60"/>
  <c r="C198" i="60"/>
  <c r="K305" i="60"/>
  <c r="K198" i="60"/>
  <c r="H306" i="60"/>
  <c r="H199" i="60"/>
  <c r="E307" i="60"/>
  <c r="E200" i="60"/>
  <c r="B308" i="60"/>
  <c r="B201" i="60"/>
  <c r="J308" i="60"/>
  <c r="J201" i="60"/>
  <c r="G309" i="60"/>
  <c r="G202" i="60"/>
  <c r="D310" i="60"/>
  <c r="D203" i="60"/>
  <c r="L310" i="60"/>
  <c r="L203" i="60"/>
  <c r="I311" i="60"/>
  <c r="I204" i="60"/>
  <c r="F312" i="60"/>
  <c r="F205" i="60"/>
  <c r="C313" i="60"/>
  <c r="C206" i="60"/>
  <c r="K313" i="60"/>
  <c r="K206" i="60"/>
  <c r="H314" i="60"/>
  <c r="H207" i="60"/>
  <c r="E315" i="60"/>
  <c r="E208" i="60"/>
  <c r="B316" i="60"/>
  <c r="B209" i="60"/>
  <c r="J316" i="60"/>
  <c r="J209" i="60"/>
  <c r="G317" i="60"/>
  <c r="G210" i="60"/>
  <c r="D318" i="60"/>
  <c r="D211" i="60"/>
  <c r="L318" i="60"/>
  <c r="L211" i="60"/>
  <c r="I319" i="60"/>
  <c r="I212" i="60"/>
  <c r="F320" i="60"/>
  <c r="F213" i="60"/>
  <c r="C321" i="60"/>
  <c r="C214" i="60"/>
  <c r="K321" i="60"/>
  <c r="K214" i="60"/>
  <c r="H322" i="60"/>
  <c r="H215" i="60"/>
  <c r="E323" i="60"/>
  <c r="E216" i="60"/>
  <c r="E327" i="60"/>
  <c r="B324" i="60"/>
  <c r="B328" i="60"/>
  <c r="B217" i="60"/>
  <c r="J324" i="60"/>
  <c r="J217" i="60"/>
  <c r="J328" i="60"/>
  <c r="G325" i="60"/>
  <c r="G218" i="60"/>
  <c r="G329" i="60"/>
  <c r="D326" i="60"/>
  <c r="D219" i="60"/>
  <c r="D220" i="60"/>
  <c r="L326" i="60"/>
  <c r="L219" i="60"/>
  <c r="L220" i="60"/>
  <c r="U75" i="35"/>
  <c r="I76" i="35"/>
  <c r="Q76" i="35"/>
  <c r="E77" i="35"/>
  <c r="M77" i="35"/>
  <c r="U77" i="35"/>
  <c r="I78" i="35"/>
  <c r="Q78" i="35"/>
  <c r="E79" i="35"/>
  <c r="M79" i="35"/>
  <c r="U79" i="35"/>
  <c r="I80" i="35"/>
  <c r="Q80" i="35"/>
  <c r="E81" i="35"/>
  <c r="M81" i="35"/>
  <c r="U81" i="35"/>
  <c r="I82" i="35"/>
  <c r="Q82" i="35"/>
  <c r="E83" i="35"/>
  <c r="M83" i="35"/>
  <c r="U83" i="35"/>
  <c r="I84" i="35"/>
  <c r="Q84" i="35"/>
  <c r="E85" i="35"/>
  <c r="M85" i="35"/>
  <c r="U85" i="35"/>
  <c r="I86" i="35"/>
  <c r="Q86" i="35"/>
  <c r="E87" i="35"/>
  <c r="M87" i="35"/>
  <c r="U87" i="35"/>
  <c r="I88" i="35"/>
  <c r="Q88" i="35"/>
  <c r="E89" i="35"/>
  <c r="M89" i="35"/>
  <c r="U89" i="35"/>
  <c r="I90" i="35"/>
  <c r="Q90" i="35"/>
  <c r="E91" i="35"/>
  <c r="M91" i="35"/>
  <c r="U91" i="35"/>
  <c r="I92" i="35"/>
  <c r="Q92" i="35"/>
  <c r="E93" i="35"/>
  <c r="M93" i="35"/>
  <c r="U93" i="35"/>
  <c r="I94" i="35"/>
  <c r="Q94" i="35"/>
  <c r="E95" i="35"/>
  <c r="M95" i="35"/>
  <c r="U95" i="35"/>
  <c r="I96" i="35"/>
  <c r="Q96" i="35"/>
  <c r="E97" i="35"/>
  <c r="M97" i="35"/>
  <c r="U97" i="35"/>
  <c r="I98" i="35"/>
  <c r="Q98" i="35"/>
  <c r="E99" i="35"/>
  <c r="M99" i="35"/>
  <c r="U99" i="35"/>
  <c r="I100" i="35"/>
  <c r="Q100" i="35"/>
  <c r="E101" i="35"/>
  <c r="M101" i="35"/>
  <c r="U101" i="35"/>
  <c r="I102" i="35"/>
  <c r="Q102" i="35"/>
  <c r="E103" i="35"/>
  <c r="M103" i="35"/>
  <c r="U103" i="35"/>
  <c r="I104" i="35"/>
  <c r="Q104" i="35"/>
  <c r="E105" i="35"/>
  <c r="M105" i="35"/>
  <c r="U105" i="35"/>
  <c r="I106" i="35"/>
  <c r="Q106" i="35"/>
  <c r="E107" i="35"/>
  <c r="M107" i="35"/>
  <c r="U107" i="35"/>
  <c r="C59" i="36"/>
  <c r="K59" i="36"/>
  <c r="E60" i="36"/>
  <c r="M60" i="36"/>
  <c r="G61" i="36"/>
  <c r="O61" i="36"/>
  <c r="I62" i="36"/>
  <c r="C63" i="36"/>
  <c r="K63" i="36"/>
  <c r="E64" i="36"/>
  <c r="M64" i="36"/>
  <c r="G65" i="36"/>
  <c r="O65" i="36"/>
  <c r="I66" i="36"/>
  <c r="C67" i="36"/>
  <c r="K67" i="36"/>
  <c r="E68" i="36"/>
  <c r="M68" i="36"/>
  <c r="G69" i="36"/>
  <c r="O69" i="36"/>
  <c r="I70" i="36"/>
  <c r="C71" i="36"/>
  <c r="K71" i="36"/>
  <c r="E72" i="36"/>
  <c r="M72" i="36"/>
  <c r="G73" i="36"/>
  <c r="O73" i="36"/>
  <c r="I74" i="36"/>
  <c r="C75" i="36"/>
  <c r="K75" i="36"/>
  <c r="E76" i="36"/>
  <c r="M76" i="36"/>
  <c r="G77" i="36"/>
  <c r="O77" i="36"/>
  <c r="I78" i="36"/>
  <c r="C79" i="36"/>
  <c r="K79" i="36"/>
  <c r="E80" i="36"/>
  <c r="M80" i="36"/>
  <c r="G81" i="36"/>
  <c r="O81" i="36"/>
  <c r="I82" i="36"/>
  <c r="C83" i="36"/>
  <c r="K83" i="36"/>
  <c r="E84" i="36"/>
  <c r="M84" i="36"/>
  <c r="G85" i="36"/>
  <c r="O85" i="36"/>
  <c r="I86" i="36"/>
  <c r="C87" i="36"/>
  <c r="K87" i="36"/>
  <c r="E88" i="36"/>
  <c r="M88" i="36"/>
  <c r="G89" i="36"/>
  <c r="O89" i="36"/>
  <c r="I90" i="36"/>
  <c r="C91" i="36"/>
  <c r="K91" i="36"/>
  <c r="E92" i="36"/>
  <c r="M92" i="36"/>
  <c r="G93" i="36"/>
  <c r="O93" i="36"/>
  <c r="I94" i="36"/>
  <c r="C95" i="36"/>
  <c r="K95" i="36"/>
  <c r="E96" i="36"/>
  <c r="M96" i="36"/>
  <c r="G97" i="36"/>
  <c r="O97" i="36"/>
  <c r="I98" i="36"/>
  <c r="C99" i="36"/>
  <c r="K99" i="36"/>
  <c r="E100" i="36"/>
  <c r="M100" i="36"/>
  <c r="G101" i="36"/>
  <c r="O101" i="36"/>
  <c r="I102" i="36"/>
  <c r="C103" i="36"/>
  <c r="K103" i="36"/>
  <c r="E104" i="36"/>
  <c r="M104" i="36"/>
  <c r="G105" i="36"/>
  <c r="O105" i="36"/>
  <c r="I106" i="36"/>
  <c r="C107" i="36"/>
  <c r="K107" i="36"/>
  <c r="S59" i="36"/>
  <c r="U61" i="36"/>
  <c r="T64" i="36"/>
  <c r="S67" i="36"/>
  <c r="U69" i="36"/>
  <c r="T72" i="36"/>
  <c r="S75" i="36"/>
  <c r="U77" i="36"/>
  <c r="T80" i="36"/>
  <c r="S83" i="36"/>
  <c r="U85" i="36"/>
  <c r="T88" i="36"/>
  <c r="S91" i="36"/>
  <c r="U93" i="36"/>
  <c r="T96" i="36"/>
  <c r="S99" i="36"/>
  <c r="U101" i="36"/>
  <c r="T104" i="36"/>
  <c r="S107" i="36"/>
  <c r="I59" i="45"/>
  <c r="C60" i="45"/>
  <c r="K60" i="45"/>
  <c r="E61" i="45"/>
  <c r="M61" i="45"/>
  <c r="G62" i="45"/>
  <c r="O62" i="45"/>
  <c r="I63" i="45"/>
  <c r="C64" i="45"/>
  <c r="K64" i="45"/>
  <c r="E65" i="45"/>
  <c r="M65" i="45"/>
  <c r="G66" i="45"/>
  <c r="O66" i="45"/>
  <c r="I67" i="45"/>
  <c r="C68" i="45"/>
  <c r="K68" i="45"/>
  <c r="E69" i="45"/>
  <c r="M69" i="45"/>
  <c r="G70" i="45"/>
  <c r="O70" i="45"/>
  <c r="I71" i="45"/>
  <c r="C72" i="45"/>
  <c r="K72" i="45"/>
  <c r="E73" i="45"/>
  <c r="M73" i="45"/>
  <c r="G74" i="45"/>
  <c r="O74" i="45"/>
  <c r="I75" i="45"/>
  <c r="C76" i="45"/>
  <c r="K76" i="45"/>
  <c r="E77" i="45"/>
  <c r="M77" i="45"/>
  <c r="G78" i="45"/>
  <c r="O78" i="45"/>
  <c r="I79" i="45"/>
  <c r="C80" i="45"/>
  <c r="K80" i="45"/>
  <c r="E81" i="45"/>
  <c r="M81" i="45"/>
  <c r="G82" i="45"/>
  <c r="O82" i="45"/>
  <c r="I83" i="45"/>
  <c r="C84" i="45"/>
  <c r="K84" i="45"/>
  <c r="E85" i="45"/>
  <c r="M85" i="45"/>
  <c r="G86" i="45"/>
  <c r="O86" i="45"/>
  <c r="I87" i="45"/>
  <c r="C88" i="45"/>
  <c r="K88" i="45"/>
  <c r="E89" i="45"/>
  <c r="M89" i="45"/>
  <c r="G90" i="45"/>
  <c r="O90" i="45"/>
  <c r="I91" i="45"/>
  <c r="C92" i="45"/>
  <c r="K92" i="45"/>
  <c r="E93" i="45"/>
  <c r="M93" i="45"/>
  <c r="G94" i="45"/>
  <c r="O94" i="45"/>
  <c r="I95" i="45"/>
  <c r="C96" i="45"/>
  <c r="K96" i="45"/>
  <c r="E97" i="45"/>
  <c r="M97" i="45"/>
  <c r="G98" i="45"/>
  <c r="O98" i="45"/>
  <c r="I99" i="45"/>
  <c r="C100" i="45"/>
  <c r="K100" i="45"/>
  <c r="E101" i="45"/>
  <c r="M101" i="45"/>
  <c r="G102" i="45"/>
  <c r="O102" i="45"/>
  <c r="I103" i="45"/>
  <c r="C104" i="45"/>
  <c r="K104" i="45"/>
  <c r="E105" i="45"/>
  <c r="M105" i="45"/>
  <c r="G106" i="45"/>
  <c r="O106" i="45"/>
  <c r="I107" i="45"/>
  <c r="S61" i="45"/>
  <c r="U63" i="45"/>
  <c r="T66" i="45"/>
  <c r="S69" i="45"/>
  <c r="U71" i="45"/>
  <c r="T74" i="45"/>
  <c r="S77" i="45"/>
  <c r="U79" i="45"/>
  <c r="T82" i="45"/>
  <c r="S85" i="45"/>
  <c r="U87" i="45"/>
  <c r="T90" i="45"/>
  <c r="S93" i="45"/>
  <c r="U95" i="45"/>
  <c r="T98" i="45"/>
  <c r="S101" i="45"/>
  <c r="U103" i="45"/>
  <c r="T106" i="45"/>
  <c r="C117" i="46"/>
  <c r="K117" i="46"/>
  <c r="H118" i="46"/>
  <c r="E119" i="46"/>
  <c r="B120" i="46"/>
  <c r="B227" i="46"/>
  <c r="J120" i="46"/>
  <c r="J227" i="46"/>
  <c r="G121" i="46"/>
  <c r="G228" i="46"/>
  <c r="D122" i="46"/>
  <c r="D229" i="46"/>
  <c r="L122" i="46"/>
  <c r="L229" i="46"/>
  <c r="I123" i="46"/>
  <c r="I230" i="46"/>
  <c r="F124" i="46"/>
  <c r="F231" i="46"/>
  <c r="C125" i="46"/>
  <c r="C232" i="46"/>
  <c r="K125" i="46"/>
  <c r="K232" i="46"/>
  <c r="H126" i="46"/>
  <c r="H233" i="46"/>
  <c r="E127" i="46"/>
  <c r="E234" i="46"/>
  <c r="B128" i="46"/>
  <c r="B235" i="46"/>
  <c r="J128" i="46"/>
  <c r="J235" i="46"/>
  <c r="G129" i="46"/>
  <c r="G236" i="46"/>
  <c r="D130" i="46"/>
  <c r="D237" i="46"/>
  <c r="L130" i="46"/>
  <c r="L237" i="46"/>
  <c r="I131" i="46"/>
  <c r="I238" i="46"/>
  <c r="F132" i="46"/>
  <c r="F239" i="46"/>
  <c r="C133" i="46"/>
  <c r="C240" i="46"/>
  <c r="K133" i="46"/>
  <c r="K240" i="46"/>
  <c r="H134" i="46"/>
  <c r="H241" i="46"/>
  <c r="E135" i="46"/>
  <c r="E242" i="46"/>
  <c r="B136" i="46"/>
  <c r="B243" i="46"/>
  <c r="J136" i="46"/>
  <c r="J243" i="46"/>
  <c r="G137" i="46"/>
  <c r="G244" i="46"/>
  <c r="D138" i="46"/>
  <c r="D245" i="46"/>
  <c r="L138" i="46"/>
  <c r="L245" i="46"/>
  <c r="I139" i="46"/>
  <c r="I246" i="46"/>
  <c r="F140" i="46"/>
  <c r="F247" i="46"/>
  <c r="C141" i="46"/>
  <c r="C248" i="46"/>
  <c r="K141" i="46"/>
  <c r="K248" i="46"/>
  <c r="H142" i="46"/>
  <c r="H249" i="46"/>
  <c r="E143" i="46"/>
  <c r="E250" i="46"/>
  <c r="B144" i="46"/>
  <c r="B251" i="46"/>
  <c r="J144" i="46"/>
  <c r="J251" i="46"/>
  <c r="G145" i="46"/>
  <c r="G252" i="46"/>
  <c r="D146" i="46"/>
  <c r="D253" i="46"/>
  <c r="L146" i="46"/>
  <c r="L253" i="46"/>
  <c r="I147" i="46"/>
  <c r="I254" i="46"/>
  <c r="F148" i="46"/>
  <c r="F255" i="46"/>
  <c r="C149" i="46"/>
  <c r="C256" i="46"/>
  <c r="K149" i="46"/>
  <c r="K256" i="46"/>
  <c r="H150" i="46"/>
  <c r="H257" i="46"/>
  <c r="E151" i="46"/>
  <c r="E258" i="46"/>
  <c r="B152" i="46"/>
  <c r="B259" i="46"/>
  <c r="J152" i="46"/>
  <c r="J259" i="46"/>
  <c r="G153" i="46"/>
  <c r="G260" i="46"/>
  <c r="D154" i="46"/>
  <c r="D261" i="46"/>
  <c r="L154" i="46"/>
  <c r="L261" i="46"/>
  <c r="I155" i="46"/>
  <c r="I262" i="46"/>
  <c r="F156" i="46"/>
  <c r="F263" i="46"/>
  <c r="C157" i="46"/>
  <c r="C264" i="46"/>
  <c r="K157" i="46"/>
  <c r="K264" i="46"/>
  <c r="H158" i="46"/>
  <c r="H265" i="46"/>
  <c r="E159" i="46"/>
  <c r="E266" i="46"/>
  <c r="B160" i="46"/>
  <c r="B267" i="46"/>
  <c r="J160" i="46"/>
  <c r="J267" i="46"/>
  <c r="G161" i="46"/>
  <c r="G268" i="46"/>
  <c r="D162" i="46"/>
  <c r="D269" i="46"/>
  <c r="L162" i="46"/>
  <c r="L269" i="46"/>
  <c r="I163" i="46"/>
  <c r="I270" i="46"/>
  <c r="F164" i="46"/>
  <c r="F271" i="46"/>
  <c r="C165" i="46"/>
  <c r="C272" i="46"/>
  <c r="K165" i="46"/>
  <c r="K272" i="46"/>
  <c r="H166" i="46"/>
  <c r="H273" i="46"/>
  <c r="E167" i="46"/>
  <c r="E274" i="46"/>
  <c r="B168" i="46"/>
  <c r="B275" i="46"/>
  <c r="J168" i="46"/>
  <c r="J275" i="46"/>
  <c r="G169" i="46"/>
  <c r="G276" i="46"/>
  <c r="D170" i="46"/>
  <c r="D277" i="46"/>
  <c r="L170" i="46"/>
  <c r="L277" i="46"/>
  <c r="I171" i="46"/>
  <c r="I278" i="46"/>
  <c r="F172" i="46"/>
  <c r="F279" i="46"/>
  <c r="C173" i="46"/>
  <c r="C280" i="46"/>
  <c r="K173" i="46"/>
  <c r="K280" i="46"/>
  <c r="H174" i="46"/>
  <c r="H281" i="46"/>
  <c r="E175" i="46"/>
  <c r="E282" i="46"/>
  <c r="B176" i="46"/>
  <c r="B283" i="46"/>
  <c r="J176" i="46"/>
  <c r="J283" i="46"/>
  <c r="G177" i="46"/>
  <c r="G284" i="46"/>
  <c r="D178" i="46"/>
  <c r="D285" i="46"/>
  <c r="L178" i="46"/>
  <c r="L285" i="46"/>
  <c r="I179" i="46"/>
  <c r="I286" i="46"/>
  <c r="F180" i="46"/>
  <c r="F287" i="46"/>
  <c r="C181" i="46"/>
  <c r="C288" i="46"/>
  <c r="K181" i="46"/>
  <c r="K288" i="46"/>
  <c r="H182" i="46"/>
  <c r="H289" i="46"/>
  <c r="E183" i="46"/>
  <c r="E290" i="46"/>
  <c r="B184" i="46"/>
  <c r="B291" i="46"/>
  <c r="J184" i="46"/>
  <c r="J291" i="46"/>
  <c r="G185" i="46"/>
  <c r="G292" i="46"/>
  <c r="D186" i="46"/>
  <c r="D293" i="46"/>
  <c r="L186" i="46"/>
  <c r="L293" i="46"/>
  <c r="I187" i="46"/>
  <c r="I294" i="46"/>
  <c r="F188" i="46"/>
  <c r="F295" i="46"/>
  <c r="C189" i="46"/>
  <c r="C296" i="46"/>
  <c r="K189" i="46"/>
  <c r="K296" i="46"/>
  <c r="H190" i="46"/>
  <c r="H297" i="46"/>
  <c r="E191" i="46"/>
  <c r="E298" i="46"/>
  <c r="B192" i="46"/>
  <c r="B299" i="46"/>
  <c r="J192" i="46"/>
  <c r="J299" i="46"/>
  <c r="G193" i="46"/>
  <c r="G300" i="46"/>
  <c r="D194" i="46"/>
  <c r="D301" i="46"/>
  <c r="L194" i="46"/>
  <c r="L301" i="46"/>
  <c r="I195" i="46"/>
  <c r="I302" i="46"/>
  <c r="F196" i="46"/>
  <c r="F303" i="46"/>
  <c r="C197" i="46"/>
  <c r="C304" i="46"/>
  <c r="K197" i="46"/>
  <c r="K304" i="46"/>
  <c r="H198" i="46"/>
  <c r="H305" i="46"/>
  <c r="E199" i="46"/>
  <c r="E306" i="46"/>
  <c r="B200" i="46"/>
  <c r="B307" i="46"/>
  <c r="J200" i="46"/>
  <c r="J307" i="46"/>
  <c r="G201" i="46"/>
  <c r="G308" i="46"/>
  <c r="D202" i="46"/>
  <c r="D309" i="46"/>
  <c r="L202" i="46"/>
  <c r="L309" i="46"/>
  <c r="I203" i="46"/>
  <c r="I310" i="46"/>
  <c r="F204" i="46"/>
  <c r="F311" i="46"/>
  <c r="C205" i="46"/>
  <c r="C312" i="46"/>
  <c r="K205" i="46"/>
  <c r="K312" i="46"/>
  <c r="H206" i="46"/>
  <c r="H313" i="46"/>
  <c r="E207" i="46"/>
  <c r="E314" i="46"/>
  <c r="B208" i="46"/>
  <c r="B315" i="46"/>
  <c r="J208" i="46"/>
  <c r="J315" i="46"/>
  <c r="G209" i="46"/>
  <c r="G316" i="46"/>
  <c r="D210" i="46"/>
  <c r="D317" i="46"/>
  <c r="L210" i="46"/>
  <c r="L317" i="46"/>
  <c r="I211" i="46"/>
  <c r="I318" i="46"/>
  <c r="F212" i="46"/>
  <c r="F319" i="46"/>
  <c r="C213" i="46"/>
  <c r="C320" i="46"/>
  <c r="K213" i="46"/>
  <c r="K320" i="46"/>
  <c r="H214" i="46"/>
  <c r="H321" i="46"/>
  <c r="E215" i="46"/>
  <c r="E322" i="46"/>
  <c r="B216" i="46"/>
  <c r="B323" i="46"/>
  <c r="J216" i="46"/>
  <c r="J323" i="46"/>
  <c r="G217" i="46"/>
  <c r="G324" i="46"/>
  <c r="D218" i="46"/>
  <c r="D325" i="46"/>
  <c r="L218" i="46"/>
  <c r="L325" i="46"/>
  <c r="I219" i="46"/>
  <c r="I326" i="46"/>
  <c r="F220" i="46"/>
  <c r="F327" i="46"/>
  <c r="C221" i="46"/>
  <c r="C328" i="46"/>
  <c r="K221" i="46"/>
  <c r="K328" i="46"/>
  <c r="H222" i="46"/>
  <c r="H329" i="46"/>
  <c r="B117" i="47"/>
  <c r="J117" i="47"/>
  <c r="G118" i="47"/>
  <c r="D119" i="47"/>
  <c r="L119" i="47"/>
  <c r="I120" i="47"/>
  <c r="I227" i="47"/>
  <c r="F121" i="47"/>
  <c r="F228" i="47"/>
  <c r="C122" i="47"/>
  <c r="C229" i="47"/>
  <c r="K122" i="47"/>
  <c r="K229" i="47"/>
  <c r="H123" i="47"/>
  <c r="H230" i="47"/>
  <c r="E124" i="47"/>
  <c r="E231" i="47"/>
  <c r="B125" i="47"/>
  <c r="B232" i="47"/>
  <c r="J125" i="47"/>
  <c r="J232" i="47"/>
  <c r="G126" i="47"/>
  <c r="G233" i="47"/>
  <c r="D127" i="47"/>
  <c r="D234" i="47"/>
  <c r="L127" i="47"/>
  <c r="L234" i="47"/>
  <c r="I128" i="47"/>
  <c r="I235" i="47"/>
  <c r="F129" i="47"/>
  <c r="F236" i="47"/>
  <c r="C130" i="47"/>
  <c r="C237" i="47"/>
  <c r="K130" i="47"/>
  <c r="K237" i="47"/>
  <c r="H131" i="47"/>
  <c r="H238" i="47"/>
  <c r="E132" i="47"/>
  <c r="E239" i="47"/>
  <c r="B133" i="47"/>
  <c r="B240" i="47"/>
  <c r="J133" i="47"/>
  <c r="J240" i="47"/>
  <c r="G134" i="47"/>
  <c r="G241" i="47"/>
  <c r="D135" i="47"/>
  <c r="D242" i="47"/>
  <c r="L135" i="47"/>
  <c r="L242" i="47"/>
  <c r="I136" i="47"/>
  <c r="I243" i="47"/>
  <c r="F137" i="47"/>
  <c r="F244" i="47"/>
  <c r="C138" i="47"/>
  <c r="C245" i="47"/>
  <c r="K138" i="47"/>
  <c r="K245" i="47"/>
  <c r="H139" i="47"/>
  <c r="H246" i="47"/>
  <c r="E140" i="47"/>
  <c r="E247" i="47"/>
  <c r="B141" i="47"/>
  <c r="B248" i="47"/>
  <c r="J141" i="47"/>
  <c r="J248" i="47"/>
  <c r="G142" i="47"/>
  <c r="G249" i="47"/>
  <c r="D143" i="47"/>
  <c r="D250" i="47"/>
  <c r="L143" i="47"/>
  <c r="L250" i="47"/>
  <c r="I144" i="47"/>
  <c r="I251" i="47"/>
  <c r="F145" i="47"/>
  <c r="F252" i="47"/>
  <c r="C146" i="47"/>
  <c r="C253" i="47"/>
  <c r="K146" i="47"/>
  <c r="K253" i="47"/>
  <c r="H147" i="47"/>
  <c r="H254" i="47"/>
  <c r="E148" i="47"/>
  <c r="E255" i="47"/>
  <c r="B149" i="47"/>
  <c r="B256" i="47"/>
  <c r="J149" i="47"/>
  <c r="J256" i="47"/>
  <c r="G150" i="47"/>
  <c r="G257" i="47"/>
  <c r="D151" i="47"/>
  <c r="D258" i="47"/>
  <c r="L151" i="47"/>
  <c r="L258" i="47"/>
  <c r="I152" i="47"/>
  <c r="I259" i="47"/>
  <c r="F260" i="47"/>
  <c r="F153" i="47"/>
  <c r="C261" i="47"/>
  <c r="C154" i="47"/>
  <c r="K154" i="47"/>
  <c r="K261" i="47"/>
  <c r="H155" i="47"/>
  <c r="H262" i="47"/>
  <c r="E263" i="47"/>
  <c r="E156" i="47"/>
  <c r="B264" i="47"/>
  <c r="B157" i="47"/>
  <c r="J157" i="47"/>
  <c r="J264" i="47"/>
  <c r="G158" i="47"/>
  <c r="G265" i="47"/>
  <c r="D266" i="47"/>
  <c r="D159" i="47"/>
  <c r="L266" i="47"/>
  <c r="L159" i="47"/>
  <c r="I160" i="47"/>
  <c r="I267" i="47"/>
  <c r="F161" i="47"/>
  <c r="F268" i="47"/>
  <c r="C269" i="47"/>
  <c r="C162" i="47"/>
  <c r="K269" i="47"/>
  <c r="K162" i="47"/>
  <c r="H163" i="47"/>
  <c r="H270" i="47"/>
  <c r="E164" i="47"/>
  <c r="E271" i="47"/>
  <c r="B272" i="47"/>
  <c r="B165" i="47"/>
  <c r="J272" i="47"/>
  <c r="J165" i="47"/>
  <c r="G166" i="47"/>
  <c r="G273" i="47"/>
  <c r="D167" i="47"/>
  <c r="D274" i="47"/>
  <c r="L274" i="47"/>
  <c r="L167" i="47"/>
  <c r="I275" i="47"/>
  <c r="I168" i="47"/>
  <c r="F169" i="47"/>
  <c r="F276" i="47"/>
  <c r="C170" i="47"/>
  <c r="C277" i="47"/>
  <c r="K277" i="47"/>
  <c r="K170" i="47"/>
  <c r="H278" i="47"/>
  <c r="H171" i="47"/>
  <c r="E172" i="47"/>
  <c r="E279" i="47"/>
  <c r="B173" i="47"/>
  <c r="B280" i="47"/>
  <c r="J280" i="47"/>
  <c r="J173" i="47"/>
  <c r="G281" i="47"/>
  <c r="G174" i="47"/>
  <c r="D175" i="47"/>
  <c r="D282" i="47"/>
  <c r="L175" i="47"/>
  <c r="L282" i="47"/>
  <c r="I283" i="47"/>
  <c r="I176" i="47"/>
  <c r="F284" i="47"/>
  <c r="F177" i="47"/>
  <c r="C178" i="47"/>
  <c r="C285" i="47"/>
  <c r="K178" i="47"/>
  <c r="K285" i="47"/>
  <c r="H286" i="47"/>
  <c r="H179" i="47"/>
  <c r="E287" i="47"/>
  <c r="E180" i="47"/>
  <c r="B181" i="47"/>
  <c r="B288" i="47"/>
  <c r="J181" i="47"/>
  <c r="J288" i="47"/>
  <c r="G289" i="47"/>
  <c r="G182" i="47"/>
  <c r="D290" i="47"/>
  <c r="D183" i="47"/>
  <c r="L183" i="47"/>
  <c r="L290" i="47"/>
  <c r="I184" i="47"/>
  <c r="I291" i="47"/>
  <c r="F292" i="47"/>
  <c r="F185" i="47"/>
  <c r="C293" i="47"/>
  <c r="C186" i="47"/>
  <c r="K186" i="47"/>
  <c r="K293" i="47"/>
  <c r="H187" i="47"/>
  <c r="H294" i="47"/>
  <c r="E295" i="47"/>
  <c r="E188" i="47"/>
  <c r="B296" i="47"/>
  <c r="B189" i="47"/>
  <c r="J189" i="47"/>
  <c r="J296" i="47"/>
  <c r="G190" i="47"/>
  <c r="G297" i="47"/>
  <c r="D298" i="47"/>
  <c r="D191" i="47"/>
  <c r="L298" i="47"/>
  <c r="L191" i="47"/>
  <c r="I192" i="47"/>
  <c r="I299" i="47"/>
  <c r="F193" i="47"/>
  <c r="F300" i="47"/>
  <c r="C301" i="47"/>
  <c r="C194" i="47"/>
  <c r="K301" i="47"/>
  <c r="K194" i="47"/>
  <c r="H195" i="47"/>
  <c r="H302" i="47"/>
  <c r="E196" i="47"/>
  <c r="E303" i="47"/>
  <c r="B304" i="47"/>
  <c r="B197" i="47"/>
  <c r="J304" i="47"/>
  <c r="J197" i="47"/>
  <c r="G198" i="47"/>
  <c r="G305" i="47"/>
  <c r="D199" i="47"/>
  <c r="D306" i="47"/>
  <c r="L306" i="47"/>
  <c r="L199" i="47"/>
  <c r="I307" i="47"/>
  <c r="I200" i="47"/>
  <c r="F201" i="47"/>
  <c r="F308" i="47"/>
  <c r="C202" i="47"/>
  <c r="C309" i="47"/>
  <c r="K309" i="47"/>
  <c r="K202" i="47"/>
  <c r="H310" i="47"/>
  <c r="H203" i="47"/>
  <c r="E204" i="47"/>
  <c r="E311" i="47"/>
  <c r="B205" i="47"/>
  <c r="B312" i="47"/>
  <c r="J312" i="47"/>
  <c r="J205" i="47"/>
  <c r="G313" i="47"/>
  <c r="G206" i="47"/>
  <c r="D207" i="47"/>
  <c r="D314" i="47"/>
  <c r="L207" i="47"/>
  <c r="L314" i="47"/>
  <c r="I315" i="47"/>
  <c r="I208" i="47"/>
  <c r="F316" i="47"/>
  <c r="F209" i="47"/>
  <c r="C210" i="47"/>
  <c r="C317" i="47"/>
  <c r="K210" i="47"/>
  <c r="K317" i="47"/>
  <c r="H318" i="47"/>
  <c r="H211" i="47"/>
  <c r="E319" i="47"/>
  <c r="E212" i="47"/>
  <c r="B213" i="47"/>
  <c r="B320" i="47"/>
  <c r="J213" i="47"/>
  <c r="J320" i="47"/>
  <c r="G321" i="47"/>
  <c r="G214" i="47"/>
  <c r="D322" i="47"/>
  <c r="D215" i="47"/>
  <c r="L215" i="47"/>
  <c r="L322" i="47"/>
  <c r="I216" i="47"/>
  <c r="I323" i="47"/>
  <c r="F324" i="47"/>
  <c r="F217" i="47"/>
  <c r="C325" i="47"/>
  <c r="C218" i="47"/>
  <c r="K218" i="47"/>
  <c r="K325" i="47"/>
  <c r="H219" i="47"/>
  <c r="H326" i="47"/>
  <c r="E327" i="47"/>
  <c r="E220" i="47"/>
  <c r="B328" i="47"/>
  <c r="B221" i="47"/>
  <c r="J221" i="47"/>
  <c r="J328" i="47"/>
  <c r="G222" i="47"/>
  <c r="G329" i="47"/>
  <c r="I117" i="48"/>
  <c r="F118" i="48"/>
  <c r="C119" i="48"/>
  <c r="K119" i="48"/>
  <c r="H227" i="48"/>
  <c r="H120" i="48"/>
  <c r="E228" i="48"/>
  <c r="E121" i="48"/>
  <c r="B229" i="48"/>
  <c r="B122" i="48"/>
  <c r="J229" i="48"/>
  <c r="J122" i="48"/>
  <c r="G230" i="48"/>
  <c r="G123" i="48"/>
  <c r="D231" i="48"/>
  <c r="D124" i="48"/>
  <c r="L231" i="48"/>
  <c r="L124" i="48"/>
  <c r="I232" i="48"/>
  <c r="I125" i="48"/>
  <c r="F233" i="48"/>
  <c r="F126" i="48"/>
  <c r="C234" i="48"/>
  <c r="C127" i="48"/>
  <c r="K234" i="48"/>
  <c r="K127" i="48"/>
  <c r="H235" i="48"/>
  <c r="H128" i="48"/>
  <c r="E236" i="48"/>
  <c r="E129" i="48"/>
  <c r="B237" i="48"/>
  <c r="B130" i="48"/>
  <c r="J237" i="48"/>
  <c r="J130" i="48"/>
  <c r="G238" i="48"/>
  <c r="G131" i="48"/>
  <c r="D239" i="48"/>
  <c r="D132" i="48"/>
  <c r="L239" i="48"/>
  <c r="L132" i="48"/>
  <c r="I240" i="48"/>
  <c r="I133" i="48"/>
  <c r="F241" i="48"/>
  <c r="F134" i="48"/>
  <c r="C242" i="48"/>
  <c r="C135" i="48"/>
  <c r="K242" i="48"/>
  <c r="K135" i="48"/>
  <c r="H243" i="48"/>
  <c r="H136" i="48"/>
  <c r="E244" i="48"/>
  <c r="E137" i="48"/>
  <c r="B245" i="48"/>
  <c r="B138" i="48"/>
  <c r="J245" i="48"/>
  <c r="J138" i="48"/>
  <c r="G246" i="48"/>
  <c r="G139" i="48"/>
  <c r="D247" i="48"/>
  <c r="D140" i="48"/>
  <c r="L247" i="48"/>
  <c r="L140" i="48"/>
  <c r="I248" i="48"/>
  <c r="I141" i="48"/>
  <c r="F249" i="48"/>
  <c r="F142" i="48"/>
  <c r="C250" i="48"/>
  <c r="C143" i="48"/>
  <c r="K250" i="48"/>
  <c r="K143" i="48"/>
  <c r="H251" i="48"/>
  <c r="H144" i="48"/>
  <c r="E252" i="48"/>
  <c r="E145" i="48"/>
  <c r="B253" i="48"/>
  <c r="B146" i="48"/>
  <c r="J253" i="48"/>
  <c r="J146" i="48"/>
  <c r="G254" i="48"/>
  <c r="G147" i="48"/>
  <c r="D255" i="48"/>
  <c r="D148" i="48"/>
  <c r="L255" i="48"/>
  <c r="L148" i="48"/>
  <c r="I256" i="48"/>
  <c r="I149" i="48"/>
  <c r="F257" i="48"/>
  <c r="F150" i="48"/>
  <c r="C258" i="48"/>
  <c r="C151" i="48"/>
  <c r="K258" i="48"/>
  <c r="K151" i="48"/>
  <c r="H259" i="48"/>
  <c r="H152" i="48"/>
  <c r="E260" i="48"/>
  <c r="E153" i="48"/>
  <c r="B261" i="48"/>
  <c r="B154" i="48"/>
  <c r="J261" i="48"/>
  <c r="J154" i="48"/>
  <c r="G262" i="48"/>
  <c r="G155" i="48"/>
  <c r="D263" i="48"/>
  <c r="D156" i="48"/>
  <c r="L263" i="48"/>
  <c r="L156" i="48"/>
  <c r="I264" i="48"/>
  <c r="I157" i="48"/>
  <c r="F265" i="48"/>
  <c r="F158" i="48"/>
  <c r="C266" i="48"/>
  <c r="C159" i="48"/>
  <c r="K266" i="48"/>
  <c r="K159" i="48"/>
  <c r="H267" i="48"/>
  <c r="H160" i="48"/>
  <c r="E268" i="48"/>
  <c r="E161" i="48"/>
  <c r="B269" i="48"/>
  <c r="B162" i="48"/>
  <c r="J269" i="48"/>
  <c r="J162" i="48"/>
  <c r="G270" i="48"/>
  <c r="G163" i="48"/>
  <c r="D271" i="48"/>
  <c r="D164" i="48"/>
  <c r="L271" i="48"/>
  <c r="L164" i="48"/>
  <c r="I272" i="48"/>
  <c r="I165" i="48"/>
  <c r="F273" i="48"/>
  <c r="F166" i="48"/>
  <c r="C274" i="48"/>
  <c r="C167" i="48"/>
  <c r="K274" i="48"/>
  <c r="K167" i="48"/>
  <c r="H275" i="48"/>
  <c r="H168" i="48"/>
  <c r="E276" i="48"/>
  <c r="E169" i="48"/>
  <c r="B277" i="48"/>
  <c r="B170" i="48"/>
  <c r="J277" i="48"/>
  <c r="J170" i="48"/>
  <c r="G278" i="48"/>
  <c r="G171" i="48"/>
  <c r="D279" i="48"/>
  <c r="D172" i="48"/>
  <c r="L279" i="48"/>
  <c r="L172" i="48"/>
  <c r="I280" i="48"/>
  <c r="I173" i="48"/>
  <c r="F281" i="48"/>
  <c r="F174" i="48"/>
  <c r="C282" i="48"/>
  <c r="C175" i="48"/>
  <c r="K282" i="48"/>
  <c r="K175" i="48"/>
  <c r="H283" i="48"/>
  <c r="H176" i="48"/>
  <c r="E284" i="48"/>
  <c r="E177" i="48"/>
  <c r="B285" i="48"/>
  <c r="B178" i="48"/>
  <c r="J285" i="48"/>
  <c r="J178" i="48"/>
  <c r="G286" i="48"/>
  <c r="G179" i="48"/>
  <c r="D287" i="48"/>
  <c r="D180" i="48"/>
  <c r="L287" i="48"/>
  <c r="L180" i="48"/>
  <c r="I288" i="48"/>
  <c r="I181" i="48"/>
  <c r="F289" i="48"/>
  <c r="F182" i="48"/>
  <c r="C290" i="48"/>
  <c r="C183" i="48"/>
  <c r="K290" i="48"/>
  <c r="K183" i="48"/>
  <c r="H291" i="48"/>
  <c r="H184" i="48"/>
  <c r="E292" i="48"/>
  <c r="E185" i="48"/>
  <c r="B293" i="48"/>
  <c r="B186" i="48"/>
  <c r="J293" i="48"/>
  <c r="J186" i="48"/>
  <c r="G294" i="48"/>
  <c r="G187" i="48"/>
  <c r="D295" i="48"/>
  <c r="D188" i="48"/>
  <c r="L295" i="48"/>
  <c r="L188" i="48"/>
  <c r="I296" i="48"/>
  <c r="I189" i="48"/>
  <c r="F297" i="48"/>
  <c r="F190" i="48"/>
  <c r="C298" i="48"/>
  <c r="C191" i="48"/>
  <c r="K298" i="48"/>
  <c r="K191" i="48"/>
  <c r="H299" i="48"/>
  <c r="H192" i="48"/>
  <c r="E300" i="48"/>
  <c r="E193" i="48"/>
  <c r="B301" i="48"/>
  <c r="B194" i="48"/>
  <c r="J301" i="48"/>
  <c r="J194" i="48"/>
  <c r="G302" i="48"/>
  <c r="G195" i="48"/>
  <c r="D303" i="48"/>
  <c r="D196" i="48"/>
  <c r="L303" i="48"/>
  <c r="L196" i="48"/>
  <c r="I304" i="48"/>
  <c r="I197" i="48"/>
  <c r="F305" i="48"/>
  <c r="F198" i="48"/>
  <c r="C306" i="48"/>
  <c r="C199" i="48"/>
  <c r="K306" i="48"/>
  <c r="K199" i="48"/>
  <c r="H307" i="48"/>
  <c r="H200" i="48"/>
  <c r="E308" i="48"/>
  <c r="E201" i="48"/>
  <c r="B309" i="48"/>
  <c r="B202" i="48"/>
  <c r="J309" i="48"/>
  <c r="J202" i="48"/>
  <c r="G310" i="48"/>
  <c r="G203" i="48"/>
  <c r="D311" i="48"/>
  <c r="D204" i="48"/>
  <c r="L311" i="48"/>
  <c r="L204" i="48"/>
  <c r="I312" i="48"/>
  <c r="I205" i="48"/>
  <c r="F313" i="48"/>
  <c r="F206" i="48"/>
  <c r="C314" i="48"/>
  <c r="C207" i="48"/>
  <c r="K314" i="48"/>
  <c r="K207" i="48"/>
  <c r="H315" i="48"/>
  <c r="H208" i="48"/>
  <c r="E316" i="48"/>
  <c r="E209" i="48"/>
  <c r="B317" i="48"/>
  <c r="B210" i="48"/>
  <c r="J317" i="48"/>
  <c r="J210" i="48"/>
  <c r="G318" i="48"/>
  <c r="G211" i="48"/>
  <c r="D319" i="48"/>
  <c r="D212" i="48"/>
  <c r="L319" i="48"/>
  <c r="L212" i="48"/>
  <c r="I320" i="48"/>
  <c r="I213" i="48"/>
  <c r="F321" i="48"/>
  <c r="F214" i="48"/>
  <c r="C322" i="48"/>
  <c r="C215" i="48"/>
  <c r="K322" i="48"/>
  <c r="K215" i="48"/>
  <c r="H323" i="48"/>
  <c r="H216" i="48"/>
  <c r="E324" i="48"/>
  <c r="E217" i="48"/>
  <c r="B325" i="48"/>
  <c r="B218" i="48"/>
  <c r="J325" i="48"/>
  <c r="J218" i="48"/>
  <c r="G326" i="48"/>
  <c r="G219" i="48"/>
  <c r="D327" i="48"/>
  <c r="D220" i="48"/>
  <c r="L327" i="48"/>
  <c r="L220" i="48"/>
  <c r="I328" i="48"/>
  <c r="I221" i="48"/>
  <c r="F329" i="48"/>
  <c r="F222" i="48"/>
  <c r="H117" i="59"/>
  <c r="E118" i="59"/>
  <c r="B119" i="59"/>
  <c r="J119" i="59"/>
  <c r="G120" i="59"/>
  <c r="G227" i="59"/>
  <c r="D228" i="59"/>
  <c r="D121" i="59"/>
  <c r="L121" i="59"/>
  <c r="L228" i="59"/>
  <c r="I229" i="59"/>
  <c r="I122" i="59"/>
  <c r="F230" i="59"/>
  <c r="F123" i="59"/>
  <c r="C231" i="59"/>
  <c r="C124" i="59"/>
  <c r="K231" i="59"/>
  <c r="K124" i="59"/>
  <c r="H125" i="59"/>
  <c r="H232" i="59"/>
  <c r="E126" i="59"/>
  <c r="E233" i="59"/>
  <c r="B234" i="59"/>
  <c r="B127" i="59"/>
  <c r="J127" i="59"/>
  <c r="J234" i="59"/>
  <c r="G235" i="59"/>
  <c r="G128" i="59"/>
  <c r="D236" i="59"/>
  <c r="D129" i="59"/>
  <c r="L129" i="59"/>
  <c r="L236" i="59"/>
  <c r="I237" i="59"/>
  <c r="I130" i="59"/>
  <c r="F131" i="59"/>
  <c r="F238" i="59"/>
  <c r="C132" i="59"/>
  <c r="C239" i="59"/>
  <c r="K239" i="59"/>
  <c r="K132" i="59"/>
  <c r="H133" i="59"/>
  <c r="H240" i="59"/>
  <c r="E241" i="59"/>
  <c r="E134" i="59"/>
  <c r="B242" i="59"/>
  <c r="B135" i="59"/>
  <c r="J135" i="59"/>
  <c r="J242" i="59"/>
  <c r="G243" i="59"/>
  <c r="G136" i="59"/>
  <c r="D137" i="59"/>
  <c r="D244" i="59"/>
  <c r="L137" i="59"/>
  <c r="L244" i="59"/>
  <c r="I245" i="59"/>
  <c r="I138" i="59"/>
  <c r="F139" i="59"/>
  <c r="F246" i="59"/>
  <c r="C140" i="59"/>
  <c r="C247" i="59"/>
  <c r="K140" i="59"/>
  <c r="K247" i="59"/>
  <c r="H248" i="59"/>
  <c r="H141" i="59"/>
  <c r="E142" i="59"/>
  <c r="E249" i="59"/>
  <c r="B143" i="59"/>
  <c r="B250" i="59"/>
  <c r="J143" i="59"/>
  <c r="J250" i="59"/>
  <c r="G251" i="59"/>
  <c r="G144" i="59"/>
  <c r="D145" i="59"/>
  <c r="D252" i="59"/>
  <c r="L145" i="59"/>
  <c r="L252" i="59"/>
  <c r="I146" i="59"/>
  <c r="I253" i="59"/>
  <c r="F254" i="59"/>
  <c r="F147" i="59"/>
  <c r="C148" i="59"/>
  <c r="C255" i="59"/>
  <c r="K148" i="59"/>
  <c r="K255" i="59"/>
  <c r="H149" i="59"/>
  <c r="H256" i="59"/>
  <c r="E257" i="59"/>
  <c r="E150" i="59"/>
  <c r="B151" i="59"/>
  <c r="B258" i="59"/>
  <c r="J151" i="59"/>
  <c r="J258" i="59"/>
  <c r="G152" i="59"/>
  <c r="G259" i="59"/>
  <c r="D260" i="59"/>
  <c r="D153" i="59"/>
  <c r="L153" i="59"/>
  <c r="L260" i="59"/>
  <c r="I154" i="59"/>
  <c r="I261" i="59"/>
  <c r="F155" i="59"/>
  <c r="F262" i="59"/>
  <c r="C263" i="59"/>
  <c r="C156" i="59"/>
  <c r="K156" i="59"/>
  <c r="K263" i="59"/>
  <c r="H157" i="59"/>
  <c r="H264" i="59"/>
  <c r="E158" i="59"/>
  <c r="E265" i="59"/>
  <c r="B266" i="59"/>
  <c r="B159" i="59"/>
  <c r="J266" i="59"/>
  <c r="J159" i="59"/>
  <c r="G160" i="59"/>
  <c r="G267" i="59"/>
  <c r="D268" i="59"/>
  <c r="D161" i="59"/>
  <c r="L161" i="59"/>
  <c r="L268" i="59"/>
  <c r="I162" i="59"/>
  <c r="I269" i="59"/>
  <c r="F163" i="59"/>
  <c r="F270" i="59"/>
  <c r="C164" i="59"/>
  <c r="C271" i="59"/>
  <c r="K164" i="59"/>
  <c r="K271" i="59"/>
  <c r="H165" i="59"/>
  <c r="H272" i="59"/>
  <c r="E166" i="59"/>
  <c r="E273" i="59"/>
  <c r="B167" i="59"/>
  <c r="B274" i="59"/>
  <c r="J167" i="59"/>
  <c r="J274" i="59"/>
  <c r="G168" i="59"/>
  <c r="G275" i="59"/>
  <c r="D169" i="59"/>
  <c r="D276" i="59"/>
  <c r="L169" i="59"/>
  <c r="L276" i="59"/>
  <c r="I170" i="59"/>
  <c r="I277" i="59"/>
  <c r="F171" i="59"/>
  <c r="F278" i="59"/>
  <c r="C172" i="59"/>
  <c r="C279" i="59"/>
  <c r="K172" i="59"/>
  <c r="K279" i="59"/>
  <c r="H173" i="59"/>
  <c r="H280" i="59"/>
  <c r="E174" i="59"/>
  <c r="E281" i="59"/>
  <c r="B175" i="59"/>
  <c r="B282" i="59"/>
  <c r="J175" i="59"/>
  <c r="J282" i="59"/>
  <c r="G176" i="59"/>
  <c r="G283" i="59"/>
  <c r="D177" i="59"/>
  <c r="D284" i="59"/>
  <c r="L177" i="59"/>
  <c r="L284" i="59"/>
  <c r="I178" i="59"/>
  <c r="I285" i="59"/>
  <c r="F179" i="59"/>
  <c r="F286" i="59"/>
  <c r="C180" i="59"/>
  <c r="C287" i="59"/>
  <c r="K180" i="59"/>
  <c r="K287" i="59"/>
  <c r="H181" i="59"/>
  <c r="H288" i="59"/>
  <c r="E182" i="59"/>
  <c r="E289" i="59"/>
  <c r="B183" i="59"/>
  <c r="B290" i="59"/>
  <c r="J183" i="59"/>
  <c r="J290" i="59"/>
  <c r="G184" i="59"/>
  <c r="G291" i="59"/>
  <c r="D185" i="59"/>
  <c r="D292" i="59"/>
  <c r="L185" i="59"/>
  <c r="L292" i="59"/>
  <c r="I186" i="59"/>
  <c r="I293" i="59"/>
  <c r="F187" i="59"/>
  <c r="F294" i="59"/>
  <c r="C188" i="59"/>
  <c r="C295" i="59"/>
  <c r="K188" i="59"/>
  <c r="K295" i="59"/>
  <c r="H189" i="59"/>
  <c r="H296" i="59"/>
  <c r="E190" i="59"/>
  <c r="E297" i="59"/>
  <c r="B191" i="59"/>
  <c r="B298" i="59"/>
  <c r="J191" i="59"/>
  <c r="J298" i="59"/>
  <c r="G192" i="59"/>
  <c r="G299" i="59"/>
  <c r="D193" i="59"/>
  <c r="D300" i="59"/>
  <c r="L193" i="59"/>
  <c r="L300" i="59"/>
  <c r="I194" i="59"/>
  <c r="I301" i="59"/>
  <c r="F195" i="59"/>
  <c r="F302" i="59"/>
  <c r="C196" i="59"/>
  <c r="C303" i="59"/>
  <c r="K196" i="59"/>
  <c r="K303" i="59"/>
  <c r="H197" i="59"/>
  <c r="H304" i="59"/>
  <c r="E198" i="59"/>
  <c r="E305" i="59"/>
  <c r="B199" i="59"/>
  <c r="B306" i="59"/>
  <c r="J199" i="59"/>
  <c r="J306" i="59"/>
  <c r="G200" i="59"/>
  <c r="G307" i="59"/>
  <c r="D201" i="59"/>
  <c r="D308" i="59"/>
  <c r="L201" i="59"/>
  <c r="L308" i="59"/>
  <c r="I202" i="59"/>
  <c r="I309" i="59"/>
  <c r="F203" i="59"/>
  <c r="F310" i="59"/>
  <c r="C204" i="59"/>
  <c r="C311" i="59"/>
  <c r="K204" i="59"/>
  <c r="K311" i="59"/>
  <c r="H205" i="59"/>
  <c r="H312" i="59"/>
  <c r="E206" i="59"/>
  <c r="E313" i="59"/>
  <c r="B207" i="59"/>
  <c r="B314" i="59"/>
  <c r="J207" i="59"/>
  <c r="J314" i="59"/>
  <c r="G208" i="59"/>
  <c r="G315" i="59"/>
  <c r="D209" i="59"/>
  <c r="D316" i="59"/>
  <c r="L209" i="59"/>
  <c r="L316" i="59"/>
  <c r="I210" i="59"/>
  <c r="I317" i="59"/>
  <c r="F211" i="59"/>
  <c r="F318" i="59"/>
  <c r="C212" i="59"/>
  <c r="C319" i="59"/>
  <c r="K212" i="59"/>
  <c r="K319" i="59"/>
  <c r="H213" i="59"/>
  <c r="H320" i="59"/>
  <c r="E214" i="59"/>
  <c r="E321" i="59"/>
  <c r="B215" i="59"/>
  <c r="B322" i="59"/>
  <c r="J215" i="59"/>
  <c r="J322" i="59"/>
  <c r="G216" i="59"/>
  <c r="G327" i="59"/>
  <c r="G323" i="59"/>
  <c r="D217" i="59"/>
  <c r="D328" i="59"/>
  <c r="D324" i="59"/>
  <c r="L217" i="59"/>
  <c r="L328" i="59"/>
  <c r="L324" i="59"/>
  <c r="I218" i="59"/>
  <c r="I329" i="59"/>
  <c r="I325" i="59"/>
  <c r="F219" i="59"/>
  <c r="F220" i="59"/>
  <c r="F326" i="59"/>
  <c r="G227" i="49"/>
  <c r="G120" i="49"/>
  <c r="D228" i="49"/>
  <c r="D121" i="49"/>
  <c r="L228" i="49"/>
  <c r="L121" i="49"/>
  <c r="I229" i="49"/>
  <c r="I122" i="49"/>
  <c r="F230" i="49"/>
  <c r="F123" i="49"/>
  <c r="C231" i="49"/>
  <c r="C124" i="49"/>
  <c r="K231" i="49"/>
  <c r="K124" i="49"/>
  <c r="H232" i="49"/>
  <c r="H125" i="49"/>
  <c r="E233" i="49"/>
  <c r="E126" i="49"/>
  <c r="B234" i="49"/>
  <c r="B127" i="49"/>
  <c r="J234" i="49"/>
  <c r="J127" i="49"/>
  <c r="G235" i="49"/>
  <c r="G128" i="49"/>
  <c r="D236" i="49"/>
  <c r="D129" i="49"/>
  <c r="L236" i="49"/>
  <c r="L129" i="49"/>
  <c r="I237" i="49"/>
  <c r="I130" i="49"/>
  <c r="F238" i="49"/>
  <c r="F131" i="49"/>
  <c r="C239" i="49"/>
  <c r="C132" i="49"/>
  <c r="K239" i="49"/>
  <c r="K132" i="49"/>
  <c r="H240" i="49"/>
  <c r="H133" i="49"/>
  <c r="E241" i="49"/>
  <c r="E134" i="49"/>
  <c r="B242" i="49"/>
  <c r="B135" i="49"/>
  <c r="J242" i="49"/>
  <c r="J135" i="49"/>
  <c r="G243" i="49"/>
  <c r="G136" i="49"/>
  <c r="D244" i="49"/>
  <c r="D137" i="49"/>
  <c r="L244" i="49"/>
  <c r="L137" i="49"/>
  <c r="I245" i="49"/>
  <c r="I138" i="49"/>
  <c r="F246" i="49"/>
  <c r="F139" i="49"/>
  <c r="C247" i="49"/>
  <c r="C140" i="49"/>
  <c r="K247" i="49"/>
  <c r="K140" i="49"/>
  <c r="H248" i="49"/>
  <c r="H141" i="49"/>
  <c r="E249" i="49"/>
  <c r="E142" i="49"/>
  <c r="B250" i="49"/>
  <c r="B143" i="49"/>
  <c r="J250" i="49"/>
  <c r="J143" i="49"/>
  <c r="G251" i="49"/>
  <c r="G144" i="49"/>
  <c r="D252" i="49"/>
  <c r="D145" i="49"/>
  <c r="L252" i="49"/>
  <c r="L145" i="49"/>
  <c r="I253" i="49"/>
  <c r="I146" i="49"/>
  <c r="F254" i="49"/>
  <c r="F147" i="49"/>
  <c r="C255" i="49"/>
  <c r="C148" i="49"/>
  <c r="K255" i="49"/>
  <c r="K148" i="49"/>
  <c r="H256" i="49"/>
  <c r="H149" i="49"/>
  <c r="E257" i="49"/>
  <c r="E150" i="49"/>
  <c r="B258" i="49"/>
  <c r="B151" i="49"/>
  <c r="J258" i="49"/>
  <c r="J151" i="49"/>
  <c r="G259" i="49"/>
  <c r="G152" i="49"/>
  <c r="D260" i="49"/>
  <c r="D153" i="49"/>
  <c r="L260" i="49"/>
  <c r="L153" i="49"/>
  <c r="I261" i="49"/>
  <c r="I154" i="49"/>
  <c r="F262" i="49"/>
  <c r="F155" i="49"/>
  <c r="C263" i="49"/>
  <c r="C156" i="49"/>
  <c r="K263" i="49"/>
  <c r="K156" i="49"/>
  <c r="H264" i="49"/>
  <c r="H157" i="49"/>
  <c r="E265" i="49"/>
  <c r="E158" i="49"/>
  <c r="B266" i="49"/>
  <c r="B159" i="49"/>
  <c r="J266" i="49"/>
  <c r="J159" i="49"/>
  <c r="G267" i="49"/>
  <c r="G160" i="49"/>
  <c r="D268" i="49"/>
  <c r="D161" i="49"/>
  <c r="L268" i="49"/>
  <c r="L161" i="49"/>
  <c r="I269" i="49"/>
  <c r="I162" i="49"/>
  <c r="F270" i="49"/>
  <c r="F163" i="49"/>
  <c r="C271" i="49"/>
  <c r="C164" i="49"/>
  <c r="K271" i="49"/>
  <c r="K164" i="49"/>
  <c r="H272" i="49"/>
  <c r="H165" i="49"/>
  <c r="E273" i="49"/>
  <c r="E166" i="49"/>
  <c r="B274" i="49"/>
  <c r="B167" i="49"/>
  <c r="J274" i="49"/>
  <c r="J167" i="49"/>
  <c r="G275" i="49"/>
  <c r="G168" i="49"/>
  <c r="D276" i="49"/>
  <c r="D169" i="49"/>
  <c r="L276" i="49"/>
  <c r="L169" i="49"/>
  <c r="I277" i="49"/>
  <c r="I170" i="49"/>
  <c r="F171" i="49"/>
  <c r="F278" i="49"/>
  <c r="C279" i="49"/>
  <c r="C172" i="49"/>
  <c r="K279" i="49"/>
  <c r="K172" i="49"/>
  <c r="H280" i="49"/>
  <c r="H173" i="49"/>
  <c r="E281" i="49"/>
  <c r="E174" i="49"/>
  <c r="B282" i="49"/>
  <c r="B175" i="49"/>
  <c r="J282" i="49"/>
  <c r="J175" i="49"/>
  <c r="G283" i="49"/>
  <c r="G176" i="49"/>
  <c r="D284" i="49"/>
  <c r="D177" i="49"/>
  <c r="L284" i="49"/>
  <c r="L177" i="49"/>
  <c r="I285" i="49"/>
  <c r="I178" i="49"/>
  <c r="F286" i="49"/>
  <c r="F179" i="49"/>
  <c r="C287" i="49"/>
  <c r="C180" i="49"/>
  <c r="K287" i="49"/>
  <c r="K180" i="49"/>
  <c r="H288" i="49"/>
  <c r="H181" i="49"/>
  <c r="E289" i="49"/>
  <c r="E182" i="49"/>
  <c r="B290" i="49"/>
  <c r="B183" i="49"/>
  <c r="J290" i="49"/>
  <c r="J183" i="49"/>
  <c r="G291" i="49"/>
  <c r="G184" i="49"/>
  <c r="D292" i="49"/>
  <c r="D185" i="49"/>
  <c r="L292" i="49"/>
  <c r="L185" i="49"/>
  <c r="I293" i="49"/>
  <c r="I186" i="49"/>
  <c r="F294" i="49"/>
  <c r="F187" i="49"/>
  <c r="C295" i="49"/>
  <c r="C188" i="49"/>
  <c r="K295" i="49"/>
  <c r="K188" i="49"/>
  <c r="H296" i="49"/>
  <c r="H189" i="49"/>
  <c r="E297" i="49"/>
  <c r="E190" i="49"/>
  <c r="B298" i="49"/>
  <c r="B191" i="49"/>
  <c r="J298" i="49"/>
  <c r="J191" i="49"/>
  <c r="G299" i="49"/>
  <c r="G192" i="49"/>
  <c r="D300" i="49"/>
  <c r="D193" i="49"/>
  <c r="L300" i="49"/>
  <c r="L193" i="49"/>
  <c r="I301" i="49"/>
  <c r="I194" i="49"/>
  <c r="F302" i="49"/>
  <c r="F195" i="49"/>
  <c r="C303" i="49"/>
  <c r="C196" i="49"/>
  <c r="K303" i="49"/>
  <c r="K196" i="49"/>
  <c r="H304" i="49"/>
  <c r="H197" i="49"/>
  <c r="E305" i="49"/>
  <c r="E198" i="49"/>
  <c r="B306" i="49"/>
  <c r="B199" i="49"/>
  <c r="J306" i="49"/>
  <c r="J199" i="49"/>
  <c r="G307" i="49"/>
  <c r="G200" i="49"/>
  <c r="D308" i="49"/>
  <c r="D201" i="49"/>
  <c r="L308" i="49"/>
  <c r="L201" i="49"/>
  <c r="I309" i="49"/>
  <c r="I202" i="49"/>
  <c r="F310" i="49"/>
  <c r="F203" i="49"/>
  <c r="C311" i="49"/>
  <c r="C204" i="49"/>
  <c r="K311" i="49"/>
  <c r="K204" i="49"/>
  <c r="H312" i="49"/>
  <c r="H205" i="49"/>
  <c r="E313" i="49"/>
  <c r="E206" i="49"/>
  <c r="B314" i="49"/>
  <c r="B207" i="49"/>
  <c r="J314" i="49"/>
  <c r="J207" i="49"/>
  <c r="G315" i="49"/>
  <c r="G208" i="49"/>
  <c r="D316" i="49"/>
  <c r="D209" i="49"/>
  <c r="L316" i="49"/>
  <c r="L209" i="49"/>
  <c r="I317" i="49"/>
  <c r="I210" i="49"/>
  <c r="F318" i="49"/>
  <c r="F211" i="49"/>
  <c r="C319" i="49"/>
  <c r="C212" i="49"/>
  <c r="K319" i="49"/>
  <c r="K212" i="49"/>
  <c r="H320" i="49"/>
  <c r="H213" i="49"/>
  <c r="E321" i="49"/>
  <c r="E214" i="49"/>
  <c r="B322" i="49"/>
  <c r="B215" i="49"/>
  <c r="J322" i="49"/>
  <c r="J215" i="49"/>
  <c r="G323" i="49"/>
  <c r="G216" i="49"/>
  <c r="D324" i="49"/>
  <c r="D217" i="49"/>
  <c r="L324" i="49"/>
  <c r="L217" i="49"/>
  <c r="I325" i="49"/>
  <c r="I218" i="49"/>
  <c r="F326" i="49"/>
  <c r="F219" i="49"/>
  <c r="C327" i="49"/>
  <c r="C220" i="49"/>
  <c r="K327" i="49"/>
  <c r="K220" i="49"/>
  <c r="H328" i="49"/>
  <c r="H221" i="49"/>
  <c r="E329" i="49"/>
  <c r="E222" i="49"/>
  <c r="G117" i="60"/>
  <c r="D118" i="60"/>
  <c r="L118" i="60"/>
  <c r="I119" i="60"/>
  <c r="F120" i="60"/>
  <c r="F227" i="60"/>
  <c r="C121" i="60"/>
  <c r="C228" i="60"/>
  <c r="K121" i="60"/>
  <c r="K228" i="60"/>
  <c r="H122" i="60"/>
  <c r="H229" i="60"/>
  <c r="E123" i="60"/>
  <c r="E230" i="60"/>
  <c r="B124" i="60"/>
  <c r="B231" i="60"/>
  <c r="J124" i="60"/>
  <c r="J231" i="60"/>
  <c r="G125" i="60"/>
  <c r="G232" i="60"/>
  <c r="D126" i="60"/>
  <c r="D233" i="60"/>
  <c r="L126" i="60"/>
  <c r="L233" i="60"/>
  <c r="I127" i="60"/>
  <c r="I234" i="60"/>
  <c r="F128" i="60"/>
  <c r="F235" i="60"/>
  <c r="C129" i="60"/>
  <c r="C236" i="60"/>
  <c r="K129" i="60"/>
  <c r="K236" i="60"/>
  <c r="H130" i="60"/>
  <c r="H237" i="60"/>
  <c r="E131" i="60"/>
  <c r="E238" i="60"/>
  <c r="B132" i="60"/>
  <c r="B239" i="60"/>
  <c r="J132" i="60"/>
  <c r="J239" i="60"/>
  <c r="G133" i="60"/>
  <c r="G240" i="60"/>
  <c r="D134" i="60"/>
  <c r="D241" i="60"/>
  <c r="L134" i="60"/>
  <c r="L241" i="60"/>
  <c r="I135" i="60"/>
  <c r="I242" i="60"/>
  <c r="F136" i="60"/>
  <c r="F243" i="60"/>
  <c r="C137" i="60"/>
  <c r="C244" i="60"/>
  <c r="K137" i="60"/>
  <c r="K244" i="60"/>
  <c r="H138" i="60"/>
  <c r="H245" i="60"/>
  <c r="E139" i="60"/>
  <c r="E246" i="60"/>
  <c r="B140" i="60"/>
  <c r="B247" i="60"/>
  <c r="J140" i="60"/>
  <c r="J247" i="60"/>
  <c r="G141" i="60"/>
  <c r="G248" i="60"/>
  <c r="D142" i="60"/>
  <c r="D249" i="60"/>
  <c r="L142" i="60"/>
  <c r="L249" i="60"/>
  <c r="I143" i="60"/>
  <c r="I250" i="60"/>
  <c r="F144" i="60"/>
  <c r="F251" i="60"/>
  <c r="C145" i="60"/>
  <c r="C252" i="60"/>
  <c r="K145" i="60"/>
  <c r="K252" i="60"/>
  <c r="H146" i="60"/>
  <c r="H253" i="60"/>
  <c r="E147" i="60"/>
  <c r="E254" i="60"/>
  <c r="B148" i="60"/>
  <c r="B255" i="60"/>
  <c r="J148" i="60"/>
  <c r="J255" i="60"/>
  <c r="G149" i="60"/>
  <c r="G256" i="60"/>
  <c r="D150" i="60"/>
  <c r="D257" i="60"/>
  <c r="L150" i="60"/>
  <c r="L257" i="60"/>
  <c r="I151" i="60"/>
  <c r="I258" i="60"/>
  <c r="F152" i="60"/>
  <c r="F259" i="60"/>
  <c r="C153" i="60"/>
  <c r="C260" i="60"/>
  <c r="K153" i="60"/>
  <c r="K260" i="60"/>
  <c r="H154" i="60"/>
  <c r="H261" i="60"/>
  <c r="E155" i="60"/>
  <c r="E262" i="60"/>
  <c r="B156" i="60"/>
  <c r="B263" i="60"/>
  <c r="J156" i="60"/>
  <c r="J263" i="60"/>
  <c r="G157" i="60"/>
  <c r="G264" i="60"/>
  <c r="D158" i="60"/>
  <c r="D265" i="60"/>
  <c r="L158" i="60"/>
  <c r="L265" i="60"/>
  <c r="I159" i="60"/>
  <c r="I266" i="60"/>
  <c r="F160" i="60"/>
  <c r="F267" i="60"/>
  <c r="C161" i="60"/>
  <c r="C268" i="60"/>
  <c r="K161" i="60"/>
  <c r="K268" i="60"/>
  <c r="H162" i="60"/>
  <c r="H269" i="60"/>
  <c r="E163" i="60"/>
  <c r="E270" i="60"/>
  <c r="B164" i="60"/>
  <c r="B271" i="60"/>
  <c r="J164" i="60"/>
  <c r="J271" i="60"/>
  <c r="G165" i="60"/>
  <c r="G272" i="60"/>
  <c r="D166" i="60"/>
  <c r="D273" i="60"/>
  <c r="L166" i="60"/>
  <c r="L273" i="60"/>
  <c r="I167" i="60"/>
  <c r="I274" i="60"/>
  <c r="F168" i="60"/>
  <c r="F275" i="60"/>
  <c r="C169" i="60"/>
  <c r="C276" i="60"/>
  <c r="K169" i="60"/>
  <c r="K276" i="60"/>
  <c r="H170" i="60"/>
  <c r="H277" i="60"/>
  <c r="E171" i="60"/>
  <c r="E278" i="60"/>
  <c r="B172" i="60"/>
  <c r="B279" i="60"/>
  <c r="J172" i="60"/>
  <c r="J279" i="60"/>
  <c r="G173" i="60"/>
  <c r="G280" i="60"/>
  <c r="D174" i="60"/>
  <c r="D281" i="60"/>
  <c r="L174" i="60"/>
  <c r="L281" i="60"/>
  <c r="I175" i="60"/>
  <c r="I282" i="60"/>
  <c r="F176" i="60"/>
  <c r="F283" i="60"/>
  <c r="C177" i="60"/>
  <c r="C284" i="60"/>
  <c r="K177" i="60"/>
  <c r="K284" i="60"/>
  <c r="H178" i="60"/>
  <c r="H285" i="60"/>
  <c r="E179" i="60"/>
  <c r="E286" i="60"/>
  <c r="B180" i="60"/>
  <c r="B287" i="60"/>
  <c r="J180" i="60"/>
  <c r="J287" i="60"/>
  <c r="G181" i="60"/>
  <c r="G288" i="60"/>
  <c r="D182" i="60"/>
  <c r="D289" i="60"/>
  <c r="L182" i="60"/>
  <c r="L289" i="60"/>
  <c r="I183" i="60"/>
  <c r="I290" i="60"/>
  <c r="F184" i="60"/>
  <c r="F291" i="60"/>
  <c r="C185" i="60"/>
  <c r="C292" i="60"/>
  <c r="K185" i="60"/>
  <c r="K292" i="60"/>
  <c r="H186" i="60"/>
  <c r="H293" i="60"/>
  <c r="E187" i="60"/>
  <c r="E294" i="60"/>
  <c r="B295" i="60"/>
  <c r="B188" i="60"/>
  <c r="J295" i="60"/>
  <c r="J188" i="60"/>
  <c r="G296" i="60"/>
  <c r="G189" i="60"/>
  <c r="D297" i="60"/>
  <c r="D190" i="60"/>
  <c r="L297" i="60"/>
  <c r="L190" i="60"/>
  <c r="I298" i="60"/>
  <c r="I191" i="60"/>
  <c r="F299" i="60"/>
  <c r="F192" i="60"/>
  <c r="C300" i="60"/>
  <c r="C193" i="60"/>
  <c r="K300" i="60"/>
  <c r="K193" i="60"/>
  <c r="H301" i="60"/>
  <c r="H194" i="60"/>
  <c r="E302" i="60"/>
  <c r="E195" i="60"/>
  <c r="B303" i="60"/>
  <c r="B196" i="60"/>
  <c r="J303" i="60"/>
  <c r="J196" i="60"/>
  <c r="G304" i="60"/>
  <c r="G197" i="60"/>
  <c r="D305" i="60"/>
  <c r="D198" i="60"/>
  <c r="L305" i="60"/>
  <c r="L198" i="60"/>
  <c r="I306" i="60"/>
  <c r="I199" i="60"/>
  <c r="F307" i="60"/>
  <c r="F200" i="60"/>
  <c r="C308" i="60"/>
  <c r="C201" i="60"/>
  <c r="K308" i="60"/>
  <c r="K201" i="60"/>
  <c r="H309" i="60"/>
  <c r="H202" i="60"/>
  <c r="E310" i="60"/>
  <c r="E203" i="60"/>
  <c r="B311" i="60"/>
  <c r="B204" i="60"/>
  <c r="J311" i="60"/>
  <c r="J204" i="60"/>
  <c r="G312" i="60"/>
  <c r="G205" i="60"/>
  <c r="D313" i="60"/>
  <c r="D206" i="60"/>
  <c r="L313" i="60"/>
  <c r="L206" i="60"/>
  <c r="I314" i="60"/>
  <c r="I207" i="60"/>
  <c r="F315" i="60"/>
  <c r="F208" i="60"/>
  <c r="C316" i="60"/>
  <c r="C209" i="60"/>
  <c r="K316" i="60"/>
  <c r="K209" i="60"/>
  <c r="H317" i="60"/>
  <c r="H210" i="60"/>
  <c r="E318" i="60"/>
  <c r="E211" i="60"/>
  <c r="B319" i="60"/>
  <c r="B212" i="60"/>
  <c r="J319" i="60"/>
  <c r="J212" i="60"/>
  <c r="G320" i="60"/>
  <c r="G213" i="60"/>
  <c r="D321" i="60"/>
  <c r="D214" i="60"/>
  <c r="L321" i="60"/>
  <c r="L214" i="60"/>
  <c r="I322" i="60"/>
  <c r="I215" i="60"/>
  <c r="F323" i="60"/>
  <c r="F216" i="60"/>
  <c r="F327" i="60"/>
  <c r="C324" i="60"/>
  <c r="C217" i="60"/>
  <c r="C328" i="60"/>
  <c r="K324" i="60"/>
  <c r="K217" i="60"/>
  <c r="K328" i="60"/>
  <c r="H329" i="60"/>
  <c r="H325" i="60"/>
  <c r="H218" i="60"/>
  <c r="E326" i="60"/>
  <c r="E219" i="60"/>
  <c r="E220" i="60"/>
  <c r="G117" i="54"/>
  <c r="D118" i="54"/>
  <c r="L118" i="54"/>
  <c r="I119" i="54"/>
  <c r="F91" i="34"/>
  <c r="N91" i="34"/>
  <c r="B92" i="34"/>
  <c r="J92" i="34"/>
  <c r="R92" i="34"/>
  <c r="F93" i="34"/>
  <c r="N93" i="34"/>
  <c r="B94" i="34"/>
  <c r="J94" i="34"/>
  <c r="R94" i="34"/>
  <c r="F95" i="34"/>
  <c r="N95" i="34"/>
  <c r="B96" i="34"/>
  <c r="J96" i="34"/>
  <c r="R96" i="34"/>
  <c r="F97" i="34"/>
  <c r="N97" i="34"/>
  <c r="B98" i="34"/>
  <c r="J98" i="34"/>
  <c r="R98" i="34"/>
  <c r="F99" i="34"/>
  <c r="N99" i="34"/>
  <c r="B100" i="34"/>
  <c r="J100" i="34"/>
  <c r="R100" i="34"/>
  <c r="F101" i="34"/>
  <c r="N101" i="34"/>
  <c r="B102" i="34"/>
  <c r="J102" i="34"/>
  <c r="R102" i="34"/>
  <c r="F103" i="34"/>
  <c r="N103" i="34"/>
  <c r="B104" i="34"/>
  <c r="J104" i="34"/>
  <c r="R104" i="34"/>
  <c r="F105" i="34"/>
  <c r="N105" i="34"/>
  <c r="B106" i="34"/>
  <c r="J106" i="34"/>
  <c r="R106" i="34"/>
  <c r="F107" i="34"/>
  <c r="N107" i="34"/>
  <c r="F59" i="35"/>
  <c r="N59" i="35"/>
  <c r="B60" i="35"/>
  <c r="J60" i="35"/>
  <c r="R60" i="35"/>
  <c r="F61" i="35"/>
  <c r="N61" i="35"/>
  <c r="B62" i="35"/>
  <c r="J62" i="35"/>
  <c r="R62" i="35"/>
  <c r="F63" i="35"/>
  <c r="N63" i="35"/>
  <c r="B64" i="35"/>
  <c r="J64" i="35"/>
  <c r="R64" i="35"/>
  <c r="F65" i="35"/>
  <c r="N65" i="35"/>
  <c r="B66" i="35"/>
  <c r="J66" i="35"/>
  <c r="R66" i="35"/>
  <c r="F67" i="35"/>
  <c r="N67" i="35"/>
  <c r="B68" i="35"/>
  <c r="J68" i="35"/>
  <c r="R68" i="35"/>
  <c r="F69" i="35"/>
  <c r="N69" i="35"/>
  <c r="B70" i="35"/>
  <c r="J70" i="35"/>
  <c r="R70" i="35"/>
  <c r="F71" i="35"/>
  <c r="N71" i="35"/>
  <c r="B72" i="35"/>
  <c r="J72" i="35"/>
  <c r="R72" i="35"/>
  <c r="F73" i="35"/>
  <c r="N73" i="35"/>
  <c r="B74" i="35"/>
  <c r="J74" i="35"/>
  <c r="R74" i="35"/>
  <c r="F75" i="35"/>
  <c r="N75" i="35"/>
  <c r="B76" i="35"/>
  <c r="J76" i="35"/>
  <c r="R76" i="35"/>
  <c r="F77" i="35"/>
  <c r="N77" i="35"/>
  <c r="B78" i="35"/>
  <c r="J78" i="35"/>
  <c r="R78" i="35"/>
  <c r="F79" i="35"/>
  <c r="N79" i="35"/>
  <c r="B80" i="35"/>
  <c r="J80" i="35"/>
  <c r="R80" i="35"/>
  <c r="F81" i="35"/>
  <c r="N81" i="35"/>
  <c r="B82" i="35"/>
  <c r="J82" i="35"/>
  <c r="R82" i="35"/>
  <c r="F83" i="35"/>
  <c r="N83" i="35"/>
  <c r="B84" i="35"/>
  <c r="J84" i="35"/>
  <c r="R84" i="35"/>
  <c r="F85" i="35"/>
  <c r="N85" i="35"/>
  <c r="B86" i="35"/>
  <c r="J86" i="35"/>
  <c r="R86" i="35"/>
  <c r="F87" i="35"/>
  <c r="N87" i="35"/>
  <c r="B88" i="35"/>
  <c r="J88" i="35"/>
  <c r="R88" i="35"/>
  <c r="F89" i="35"/>
  <c r="N89" i="35"/>
  <c r="B90" i="35"/>
  <c r="J90" i="35"/>
  <c r="R90" i="35"/>
  <c r="F91" i="35"/>
  <c r="N91" i="35"/>
  <c r="B92" i="35"/>
  <c r="J92" i="35"/>
  <c r="R92" i="35"/>
  <c r="F93" i="35"/>
  <c r="N93" i="35"/>
  <c r="B94" i="35"/>
  <c r="J94" i="35"/>
  <c r="R94" i="35"/>
  <c r="F95" i="35"/>
  <c r="N95" i="35"/>
  <c r="B96" i="35"/>
  <c r="J96" i="35"/>
  <c r="R96" i="35"/>
  <c r="F97" i="35"/>
  <c r="N97" i="35"/>
  <c r="B98" i="35"/>
  <c r="J98" i="35"/>
  <c r="R98" i="35"/>
  <c r="F99" i="35"/>
  <c r="N99" i="35"/>
  <c r="B100" i="35"/>
  <c r="J100" i="35"/>
  <c r="R100" i="35"/>
  <c r="F101" i="35"/>
  <c r="N101" i="35"/>
  <c r="B102" i="35"/>
  <c r="J102" i="35"/>
  <c r="R102" i="35"/>
  <c r="F103" i="35"/>
  <c r="N103" i="35"/>
  <c r="B104" i="35"/>
  <c r="J104" i="35"/>
  <c r="R104" i="35"/>
  <c r="F105" i="35"/>
  <c r="N105" i="35"/>
  <c r="B106" i="35"/>
  <c r="J106" i="35"/>
  <c r="R106" i="35"/>
  <c r="F107" i="35"/>
  <c r="N107" i="35"/>
  <c r="D59" i="36"/>
  <c r="L59" i="36"/>
  <c r="F60" i="36"/>
  <c r="N60" i="36"/>
  <c r="H61" i="36"/>
  <c r="B62" i="36"/>
  <c r="J62" i="36"/>
  <c r="D63" i="36"/>
  <c r="L63" i="36"/>
  <c r="F64" i="36"/>
  <c r="N64" i="36"/>
  <c r="H65" i="36"/>
  <c r="B66" i="36"/>
  <c r="J66" i="36"/>
  <c r="D67" i="36"/>
  <c r="L67" i="36"/>
  <c r="F68" i="36"/>
  <c r="N68" i="36"/>
  <c r="H69" i="36"/>
  <c r="B70" i="36"/>
  <c r="J70" i="36"/>
  <c r="D71" i="36"/>
  <c r="L71" i="36"/>
  <c r="F72" i="36"/>
  <c r="N72" i="36"/>
  <c r="H73" i="36"/>
  <c r="B74" i="36"/>
  <c r="J74" i="36"/>
  <c r="D75" i="36"/>
  <c r="L75" i="36"/>
  <c r="F76" i="36"/>
  <c r="N76" i="36"/>
  <c r="H77" i="36"/>
  <c r="B78" i="36"/>
  <c r="J78" i="36"/>
  <c r="D79" i="36"/>
  <c r="L79" i="36"/>
  <c r="F80" i="36"/>
  <c r="N80" i="36"/>
  <c r="H81" i="36"/>
  <c r="B82" i="36"/>
  <c r="J82" i="36"/>
  <c r="D83" i="36"/>
  <c r="L83" i="36"/>
  <c r="F84" i="36"/>
  <c r="N84" i="36"/>
  <c r="H85" i="36"/>
  <c r="B86" i="36"/>
  <c r="J86" i="36"/>
  <c r="D87" i="36"/>
  <c r="L87" i="36"/>
  <c r="F88" i="36"/>
  <c r="N88" i="36"/>
  <c r="H89" i="36"/>
  <c r="B90" i="36"/>
  <c r="J90" i="36"/>
  <c r="D91" i="36"/>
  <c r="L91" i="36"/>
  <c r="F92" i="36"/>
  <c r="N92" i="36"/>
  <c r="H93" i="36"/>
  <c r="B94" i="36"/>
  <c r="J94" i="36"/>
  <c r="D95" i="36"/>
  <c r="L95" i="36"/>
  <c r="F96" i="36"/>
  <c r="N96" i="36"/>
  <c r="H97" i="36"/>
  <c r="B98" i="36"/>
  <c r="J98" i="36"/>
  <c r="D99" i="36"/>
  <c r="L99" i="36"/>
  <c r="F100" i="36"/>
  <c r="N100" i="36"/>
  <c r="H101" i="36"/>
  <c r="B102" i="36"/>
  <c r="J102" i="36"/>
  <c r="D103" i="36"/>
  <c r="L103" i="36"/>
  <c r="F104" i="36"/>
  <c r="N104" i="36"/>
  <c r="H105" i="36"/>
  <c r="B106" i="36"/>
  <c r="J106" i="36"/>
  <c r="D107" i="36"/>
  <c r="L107" i="36"/>
  <c r="T59" i="36"/>
  <c r="S62" i="36"/>
  <c r="U64" i="36"/>
  <c r="T67" i="36"/>
  <c r="S70" i="36"/>
  <c r="U72" i="36"/>
  <c r="T75" i="36"/>
  <c r="S78" i="36"/>
  <c r="U80" i="36"/>
  <c r="T83" i="36"/>
  <c r="S86" i="36"/>
  <c r="U88" i="36"/>
  <c r="T91" i="36"/>
  <c r="S94" i="36"/>
  <c r="U96" i="36"/>
  <c r="T99" i="36"/>
  <c r="S102" i="36"/>
  <c r="U104" i="36"/>
  <c r="T107" i="36"/>
  <c r="B59" i="45"/>
  <c r="J59" i="45"/>
  <c r="D60" i="45"/>
  <c r="L60" i="45"/>
  <c r="F61" i="45"/>
  <c r="N61" i="45"/>
  <c r="H62" i="45"/>
  <c r="B63" i="45"/>
  <c r="J63" i="45"/>
  <c r="D64" i="45"/>
  <c r="L64" i="45"/>
  <c r="F65" i="45"/>
  <c r="N65" i="45"/>
  <c r="H66" i="45"/>
  <c r="B67" i="45"/>
  <c r="J67" i="45"/>
  <c r="D68" i="45"/>
  <c r="L68" i="45"/>
  <c r="F69" i="45"/>
  <c r="N69" i="45"/>
  <c r="H70" i="45"/>
  <c r="B71" i="45"/>
  <c r="J71" i="45"/>
  <c r="D72" i="45"/>
  <c r="L72" i="45"/>
  <c r="F73" i="45"/>
  <c r="N73" i="45"/>
  <c r="H74" i="45"/>
  <c r="B75" i="45"/>
  <c r="J75" i="45"/>
  <c r="D76" i="45"/>
  <c r="L76" i="45"/>
  <c r="F77" i="45"/>
  <c r="N77" i="45"/>
  <c r="H78" i="45"/>
  <c r="B79" i="45"/>
  <c r="J79" i="45"/>
  <c r="D80" i="45"/>
  <c r="L80" i="45"/>
  <c r="F81" i="45"/>
  <c r="N81" i="45"/>
  <c r="H82" i="45"/>
  <c r="B83" i="45"/>
  <c r="J83" i="45"/>
  <c r="D84" i="45"/>
  <c r="L84" i="45"/>
  <c r="F85" i="45"/>
  <c r="N85" i="45"/>
  <c r="H86" i="45"/>
  <c r="B87" i="45"/>
  <c r="J87" i="45"/>
  <c r="D88" i="45"/>
  <c r="L88" i="45"/>
  <c r="F89" i="45"/>
  <c r="N89" i="45"/>
  <c r="H90" i="45"/>
  <c r="B91" i="45"/>
  <c r="J91" i="45"/>
  <c r="D92" i="45"/>
  <c r="L92" i="45"/>
  <c r="F93" i="45"/>
  <c r="N93" i="45"/>
  <c r="H94" i="45"/>
  <c r="B95" i="45"/>
  <c r="J95" i="45"/>
  <c r="D96" i="45"/>
  <c r="L96" i="45"/>
  <c r="F97" i="45"/>
  <c r="N97" i="45"/>
  <c r="H98" i="45"/>
  <c r="B99" i="45"/>
  <c r="J99" i="45"/>
  <c r="D100" i="45"/>
  <c r="L100" i="45"/>
  <c r="F101" i="45"/>
  <c r="N101" i="45"/>
  <c r="H102" i="45"/>
  <c r="B103" i="45"/>
  <c r="J103" i="45"/>
  <c r="D104" i="45"/>
  <c r="L104" i="45"/>
  <c r="F105" i="45"/>
  <c r="N105" i="45"/>
  <c r="H106" i="45"/>
  <c r="B107" i="45"/>
  <c r="J107" i="45"/>
  <c r="T61" i="45"/>
  <c r="S64" i="45"/>
  <c r="U66" i="45"/>
  <c r="T69" i="45"/>
  <c r="S72" i="45"/>
  <c r="U74" i="45"/>
  <c r="T77" i="45"/>
  <c r="S80" i="45"/>
  <c r="U82" i="45"/>
  <c r="T85" i="45"/>
  <c r="S88" i="45"/>
  <c r="U90" i="45"/>
  <c r="T93" i="45"/>
  <c r="S96" i="45"/>
  <c r="U98" i="45"/>
  <c r="T101" i="45"/>
  <c r="S104" i="45"/>
  <c r="U106" i="45"/>
  <c r="D117" i="46"/>
  <c r="L117" i="46"/>
  <c r="I118" i="46"/>
  <c r="F119" i="46"/>
  <c r="C120" i="46"/>
  <c r="C227" i="46"/>
  <c r="K227" i="46"/>
  <c r="K120" i="46"/>
  <c r="H228" i="46"/>
  <c r="H121" i="46"/>
  <c r="E229" i="46"/>
  <c r="E122" i="46"/>
  <c r="B123" i="46"/>
  <c r="B230" i="46"/>
  <c r="J123" i="46"/>
  <c r="J230" i="46"/>
  <c r="G231" i="46"/>
  <c r="G124" i="46"/>
  <c r="D232" i="46"/>
  <c r="D125" i="46"/>
  <c r="L125" i="46"/>
  <c r="L232" i="46"/>
  <c r="I233" i="46"/>
  <c r="I126" i="46"/>
  <c r="F234" i="46"/>
  <c r="F127" i="46"/>
  <c r="C235" i="46"/>
  <c r="C128" i="46"/>
  <c r="K128" i="46"/>
  <c r="K235" i="46"/>
  <c r="H129" i="46"/>
  <c r="H236" i="46"/>
  <c r="E237" i="46"/>
  <c r="E130" i="46"/>
  <c r="B238" i="46"/>
  <c r="B131" i="46"/>
  <c r="J131" i="46"/>
  <c r="J238" i="46"/>
  <c r="G239" i="46"/>
  <c r="G132" i="46"/>
  <c r="D240" i="46"/>
  <c r="D133" i="46"/>
  <c r="L240" i="46"/>
  <c r="L133" i="46"/>
  <c r="I134" i="46"/>
  <c r="I241" i="46"/>
  <c r="F135" i="46"/>
  <c r="F242" i="46"/>
  <c r="C243" i="46"/>
  <c r="C136" i="46"/>
  <c r="K243" i="46"/>
  <c r="K136" i="46"/>
  <c r="H137" i="46"/>
  <c r="H244" i="46"/>
  <c r="E245" i="46"/>
  <c r="E138" i="46"/>
  <c r="B246" i="46"/>
  <c r="B139" i="46"/>
  <c r="J246" i="46"/>
  <c r="J139" i="46"/>
  <c r="G140" i="46"/>
  <c r="G247" i="46"/>
  <c r="D141" i="46"/>
  <c r="D248" i="46"/>
  <c r="L248" i="46"/>
  <c r="L141" i="46"/>
  <c r="I249" i="46"/>
  <c r="I142" i="46"/>
  <c r="F143" i="46"/>
  <c r="F250" i="46"/>
  <c r="C251" i="46"/>
  <c r="C144" i="46"/>
  <c r="K251" i="46"/>
  <c r="K144" i="46"/>
  <c r="H252" i="46"/>
  <c r="H145" i="46"/>
  <c r="E146" i="46"/>
  <c r="E253" i="46"/>
  <c r="B147" i="46"/>
  <c r="B254" i="46"/>
  <c r="J254" i="46"/>
  <c r="J147" i="46"/>
  <c r="G255" i="46"/>
  <c r="G148" i="46"/>
  <c r="D149" i="46"/>
  <c r="D256" i="46"/>
  <c r="L256" i="46"/>
  <c r="L149" i="46"/>
  <c r="I257" i="46"/>
  <c r="I150" i="46"/>
  <c r="F258" i="46"/>
  <c r="F151" i="46"/>
  <c r="C152" i="46"/>
  <c r="C259" i="46"/>
  <c r="K152" i="46"/>
  <c r="K259" i="46"/>
  <c r="H260" i="46"/>
  <c r="H153" i="46"/>
  <c r="E261" i="46"/>
  <c r="E154" i="46"/>
  <c r="B155" i="46"/>
  <c r="B262" i="46"/>
  <c r="J262" i="46"/>
  <c r="J155" i="46"/>
  <c r="G263" i="46"/>
  <c r="G156" i="46"/>
  <c r="D264" i="46"/>
  <c r="D157" i="46"/>
  <c r="L157" i="46"/>
  <c r="L264" i="46"/>
  <c r="I158" i="46"/>
  <c r="I265" i="46"/>
  <c r="F266" i="46"/>
  <c r="F159" i="46"/>
  <c r="C267" i="46"/>
  <c r="C160" i="46"/>
  <c r="K160" i="46"/>
  <c r="K267" i="46"/>
  <c r="H268" i="46"/>
  <c r="H161" i="46"/>
  <c r="E269" i="46"/>
  <c r="E162" i="46"/>
  <c r="B270" i="46"/>
  <c r="B163" i="46"/>
  <c r="J163" i="46"/>
  <c r="J270" i="46"/>
  <c r="G164" i="46"/>
  <c r="G271" i="46"/>
  <c r="D272" i="46"/>
  <c r="D165" i="46"/>
  <c r="L272" i="46"/>
  <c r="L165" i="46"/>
  <c r="I166" i="46"/>
  <c r="I273" i="46"/>
  <c r="F274" i="46"/>
  <c r="F167" i="46"/>
  <c r="C275" i="46"/>
  <c r="C168" i="46"/>
  <c r="K275" i="46"/>
  <c r="K168" i="46"/>
  <c r="H169" i="46"/>
  <c r="H276" i="46"/>
  <c r="E170" i="46"/>
  <c r="E277" i="46"/>
  <c r="B278" i="46"/>
  <c r="B171" i="46"/>
  <c r="J278" i="46"/>
  <c r="J171" i="46"/>
  <c r="G279" i="46"/>
  <c r="G172" i="46"/>
  <c r="D173" i="46"/>
  <c r="D280" i="46"/>
  <c r="L280" i="46"/>
  <c r="L173" i="46"/>
  <c r="I174" i="46"/>
  <c r="I281" i="46"/>
  <c r="F282" i="46"/>
  <c r="F175" i="46"/>
  <c r="C176" i="46"/>
  <c r="C283" i="46"/>
  <c r="K283" i="46"/>
  <c r="K176" i="46"/>
  <c r="H284" i="46"/>
  <c r="H177" i="46"/>
  <c r="E285" i="46"/>
  <c r="E178" i="46"/>
  <c r="B179" i="46"/>
  <c r="B286" i="46"/>
  <c r="J286" i="46"/>
  <c r="J179" i="46"/>
  <c r="G180" i="46"/>
  <c r="G287" i="46"/>
  <c r="D288" i="46"/>
  <c r="D181" i="46"/>
  <c r="L181" i="46"/>
  <c r="L288" i="46"/>
  <c r="I289" i="46"/>
  <c r="I182" i="46"/>
  <c r="F290" i="46"/>
  <c r="F183" i="46"/>
  <c r="C291" i="46"/>
  <c r="C184" i="46"/>
  <c r="K184" i="46"/>
  <c r="K291" i="46"/>
  <c r="H292" i="46"/>
  <c r="H185" i="46"/>
  <c r="E293" i="46"/>
  <c r="E186" i="46"/>
  <c r="B294" i="46"/>
  <c r="B187" i="46"/>
  <c r="J294" i="46"/>
  <c r="J187" i="46"/>
  <c r="G295" i="46"/>
  <c r="G188" i="46"/>
  <c r="D296" i="46"/>
  <c r="D189" i="46"/>
  <c r="L296" i="46"/>
  <c r="L189" i="46"/>
  <c r="I297" i="46"/>
  <c r="I190" i="46"/>
  <c r="F298" i="46"/>
  <c r="F191" i="46"/>
  <c r="C299" i="46"/>
  <c r="C192" i="46"/>
  <c r="K299" i="46"/>
  <c r="K192" i="46"/>
  <c r="H300" i="46"/>
  <c r="H193" i="46"/>
  <c r="E301" i="46"/>
  <c r="E194" i="46"/>
  <c r="B302" i="46"/>
  <c r="B195" i="46"/>
  <c r="J302" i="46"/>
  <c r="J195" i="46"/>
  <c r="G303" i="46"/>
  <c r="G196" i="46"/>
  <c r="D304" i="46"/>
  <c r="D197" i="46"/>
  <c r="L304" i="46"/>
  <c r="L197" i="46"/>
  <c r="I305" i="46"/>
  <c r="I198" i="46"/>
  <c r="F306" i="46"/>
  <c r="F199" i="46"/>
  <c r="C307" i="46"/>
  <c r="C200" i="46"/>
  <c r="K307" i="46"/>
  <c r="K200" i="46"/>
  <c r="H308" i="46"/>
  <c r="H201" i="46"/>
  <c r="E309" i="46"/>
  <c r="E202" i="46"/>
  <c r="B310" i="46"/>
  <c r="B203" i="46"/>
  <c r="J310" i="46"/>
  <c r="J203" i="46"/>
  <c r="G311" i="46"/>
  <c r="G204" i="46"/>
  <c r="D312" i="46"/>
  <c r="D205" i="46"/>
  <c r="L312" i="46"/>
  <c r="L205" i="46"/>
  <c r="I313" i="46"/>
  <c r="I206" i="46"/>
  <c r="F314" i="46"/>
  <c r="F207" i="46"/>
  <c r="C315" i="46"/>
  <c r="C208" i="46"/>
  <c r="K315" i="46"/>
  <c r="K208" i="46"/>
  <c r="H316" i="46"/>
  <c r="H209" i="46"/>
  <c r="E317" i="46"/>
  <c r="E210" i="46"/>
  <c r="B318" i="46"/>
  <c r="B211" i="46"/>
  <c r="J318" i="46"/>
  <c r="J211" i="46"/>
  <c r="G319" i="46"/>
  <c r="G212" i="46"/>
  <c r="D320" i="46"/>
  <c r="D213" i="46"/>
  <c r="L320" i="46"/>
  <c r="L213" i="46"/>
  <c r="I321" i="46"/>
  <c r="I214" i="46"/>
  <c r="F322" i="46"/>
  <c r="F215" i="46"/>
  <c r="C323" i="46"/>
  <c r="C216" i="46"/>
  <c r="K323" i="46"/>
  <c r="K216" i="46"/>
  <c r="H324" i="46"/>
  <c r="H217" i="46"/>
  <c r="E325" i="46"/>
  <c r="E218" i="46"/>
  <c r="B326" i="46"/>
  <c r="B219" i="46"/>
  <c r="J326" i="46"/>
  <c r="J219" i="46"/>
  <c r="G327" i="46"/>
  <c r="G220" i="46"/>
  <c r="D328" i="46"/>
  <c r="D221" i="46"/>
  <c r="L328" i="46"/>
  <c r="L221" i="46"/>
  <c r="I329" i="46"/>
  <c r="I222" i="46"/>
  <c r="C117" i="47"/>
  <c r="K117" i="47"/>
  <c r="H118" i="47"/>
  <c r="E119" i="47"/>
  <c r="B120" i="47"/>
  <c r="B227" i="47"/>
  <c r="J120" i="47"/>
  <c r="J227" i="47"/>
  <c r="G121" i="47"/>
  <c r="G228" i="47"/>
  <c r="D122" i="47"/>
  <c r="D229" i="47"/>
  <c r="L122" i="47"/>
  <c r="L229" i="47"/>
  <c r="I123" i="47"/>
  <c r="I230" i="47"/>
  <c r="F124" i="47"/>
  <c r="F231" i="47"/>
  <c r="C125" i="47"/>
  <c r="C232" i="47"/>
  <c r="K125" i="47"/>
  <c r="K232" i="47"/>
  <c r="H126" i="47"/>
  <c r="H233" i="47"/>
  <c r="E127" i="47"/>
  <c r="E234" i="47"/>
  <c r="B128" i="47"/>
  <c r="B235" i="47"/>
  <c r="J128" i="47"/>
  <c r="J235" i="47"/>
  <c r="G129" i="47"/>
  <c r="G236" i="47"/>
  <c r="D130" i="47"/>
  <c r="D237" i="47"/>
  <c r="L130" i="47"/>
  <c r="L237" i="47"/>
  <c r="I131" i="47"/>
  <c r="I238" i="47"/>
  <c r="F132" i="47"/>
  <c r="F239" i="47"/>
  <c r="C133" i="47"/>
  <c r="C240" i="47"/>
  <c r="K133" i="47"/>
  <c r="K240" i="47"/>
  <c r="H134" i="47"/>
  <c r="H241" i="47"/>
  <c r="E135" i="47"/>
  <c r="E242" i="47"/>
  <c r="B136" i="47"/>
  <c r="B243" i="47"/>
  <c r="J136" i="47"/>
  <c r="J243" i="47"/>
  <c r="G137" i="47"/>
  <c r="G244" i="47"/>
  <c r="D138" i="47"/>
  <c r="D245" i="47"/>
  <c r="L138" i="47"/>
  <c r="L245" i="47"/>
  <c r="I139" i="47"/>
  <c r="I246" i="47"/>
  <c r="F140" i="47"/>
  <c r="F247" i="47"/>
  <c r="C141" i="47"/>
  <c r="C248" i="47"/>
  <c r="K141" i="47"/>
  <c r="K248" i="47"/>
  <c r="H142" i="47"/>
  <c r="H249" i="47"/>
  <c r="E143" i="47"/>
  <c r="E250" i="47"/>
  <c r="B144" i="47"/>
  <c r="B251" i="47"/>
  <c r="J144" i="47"/>
  <c r="J251" i="47"/>
  <c r="G145" i="47"/>
  <c r="G252" i="47"/>
  <c r="D146" i="47"/>
  <c r="D253" i="47"/>
  <c r="L146" i="47"/>
  <c r="L253" i="47"/>
  <c r="I147" i="47"/>
  <c r="I254" i="47"/>
  <c r="F148" i="47"/>
  <c r="F255" i="47"/>
  <c r="C149" i="47"/>
  <c r="C256" i="47"/>
  <c r="K149" i="47"/>
  <c r="K256" i="47"/>
  <c r="H150" i="47"/>
  <c r="H257" i="47"/>
  <c r="E151" i="47"/>
  <c r="E258" i="47"/>
  <c r="B152" i="47"/>
  <c r="B259" i="47"/>
  <c r="J259" i="47"/>
  <c r="J152" i="47"/>
  <c r="G260" i="47"/>
  <c r="G153" i="47"/>
  <c r="D261" i="47"/>
  <c r="D154" i="47"/>
  <c r="L261" i="47"/>
  <c r="L154" i="47"/>
  <c r="I262" i="47"/>
  <c r="I155" i="47"/>
  <c r="F263" i="47"/>
  <c r="F156" i="47"/>
  <c r="C264" i="47"/>
  <c r="C157" i="47"/>
  <c r="K264" i="47"/>
  <c r="K157" i="47"/>
  <c r="H265" i="47"/>
  <c r="H158" i="47"/>
  <c r="E266" i="47"/>
  <c r="E159" i="47"/>
  <c r="B267" i="47"/>
  <c r="B160" i="47"/>
  <c r="J267" i="47"/>
  <c r="J160" i="47"/>
  <c r="G268" i="47"/>
  <c r="G161" i="47"/>
  <c r="D269" i="47"/>
  <c r="D162" i="47"/>
  <c r="L269" i="47"/>
  <c r="L162" i="47"/>
  <c r="I270" i="47"/>
  <c r="I163" i="47"/>
  <c r="F271" i="47"/>
  <c r="F164" i="47"/>
  <c r="C272" i="47"/>
  <c r="C165" i="47"/>
  <c r="K272" i="47"/>
  <c r="K165" i="47"/>
  <c r="H273" i="47"/>
  <c r="H166" i="47"/>
  <c r="E274" i="47"/>
  <c r="E167" i="47"/>
  <c r="B275" i="47"/>
  <c r="B168" i="47"/>
  <c r="J275" i="47"/>
  <c r="J168" i="47"/>
  <c r="G276" i="47"/>
  <c r="G169" i="47"/>
  <c r="D277" i="47"/>
  <c r="D170" i="47"/>
  <c r="L277" i="47"/>
  <c r="L170" i="47"/>
  <c r="I278" i="47"/>
  <c r="I171" i="47"/>
  <c r="F279" i="47"/>
  <c r="F172" i="47"/>
  <c r="C280" i="47"/>
  <c r="C173" i="47"/>
  <c r="K280" i="47"/>
  <c r="K173" i="47"/>
  <c r="H281" i="47"/>
  <c r="H174" i="47"/>
  <c r="E282" i="47"/>
  <c r="E175" i="47"/>
  <c r="B283" i="47"/>
  <c r="B176" i="47"/>
  <c r="J283" i="47"/>
  <c r="J176" i="47"/>
  <c r="G284" i="47"/>
  <c r="G177" i="47"/>
  <c r="D285" i="47"/>
  <c r="D178" i="47"/>
  <c r="L285" i="47"/>
  <c r="L178" i="47"/>
  <c r="I286" i="47"/>
  <c r="I179" i="47"/>
  <c r="F287" i="47"/>
  <c r="F180" i="47"/>
  <c r="C288" i="47"/>
  <c r="C181" i="47"/>
  <c r="K288" i="47"/>
  <c r="K181" i="47"/>
  <c r="H289" i="47"/>
  <c r="H182" i="47"/>
  <c r="E290" i="47"/>
  <c r="E183" i="47"/>
  <c r="B291" i="47"/>
  <c r="B184" i="47"/>
  <c r="J291" i="47"/>
  <c r="J184" i="47"/>
  <c r="G292" i="47"/>
  <c r="G185" i="47"/>
  <c r="D293" i="47"/>
  <c r="D186" i="47"/>
  <c r="L293" i="47"/>
  <c r="L186" i="47"/>
  <c r="I294" i="47"/>
  <c r="I187" i="47"/>
  <c r="F295" i="47"/>
  <c r="F188" i="47"/>
  <c r="C296" i="47"/>
  <c r="C189" i="47"/>
  <c r="K296" i="47"/>
  <c r="K189" i="47"/>
  <c r="H297" i="47"/>
  <c r="H190" i="47"/>
  <c r="E298" i="47"/>
  <c r="E191" i="47"/>
  <c r="B299" i="47"/>
  <c r="B192" i="47"/>
  <c r="J299" i="47"/>
  <c r="J192" i="47"/>
  <c r="G300" i="47"/>
  <c r="G193" i="47"/>
  <c r="D301" i="47"/>
  <c r="D194" i="47"/>
  <c r="L301" i="47"/>
  <c r="L194" i="47"/>
  <c r="I302" i="47"/>
  <c r="I195" i="47"/>
  <c r="F303" i="47"/>
  <c r="F196" i="47"/>
  <c r="C304" i="47"/>
  <c r="C197" i="47"/>
  <c r="K304" i="47"/>
  <c r="K197" i="47"/>
  <c r="H305" i="47"/>
  <c r="H198" i="47"/>
  <c r="E306" i="47"/>
  <c r="E199" i="47"/>
  <c r="B307" i="47"/>
  <c r="B200" i="47"/>
  <c r="J307" i="47"/>
  <c r="J200" i="47"/>
  <c r="G308" i="47"/>
  <c r="G201" i="47"/>
  <c r="D309" i="47"/>
  <c r="D202" i="47"/>
  <c r="L309" i="47"/>
  <c r="L202" i="47"/>
  <c r="I310" i="47"/>
  <c r="I203" i="47"/>
  <c r="F311" i="47"/>
  <c r="F204" i="47"/>
  <c r="C312" i="47"/>
  <c r="C205" i="47"/>
  <c r="K312" i="47"/>
  <c r="K205" i="47"/>
  <c r="H313" i="47"/>
  <c r="H206" i="47"/>
  <c r="E314" i="47"/>
  <c r="E207" i="47"/>
  <c r="B315" i="47"/>
  <c r="B208" i="47"/>
  <c r="J315" i="47"/>
  <c r="J208" i="47"/>
  <c r="G316" i="47"/>
  <c r="G209" i="47"/>
  <c r="D317" i="47"/>
  <c r="D210" i="47"/>
  <c r="L317" i="47"/>
  <c r="L210" i="47"/>
  <c r="I318" i="47"/>
  <c r="I211" i="47"/>
  <c r="F319" i="47"/>
  <c r="F212" i="47"/>
  <c r="C320" i="47"/>
  <c r="C213" i="47"/>
  <c r="K320" i="47"/>
  <c r="K213" i="47"/>
  <c r="H321" i="47"/>
  <c r="H214" i="47"/>
  <c r="E322" i="47"/>
  <c r="E215" i="47"/>
  <c r="B323" i="47"/>
  <c r="B216" i="47"/>
  <c r="J323" i="47"/>
  <c r="J216" i="47"/>
  <c r="G324" i="47"/>
  <c r="G217" i="47"/>
  <c r="D325" i="47"/>
  <c r="D218" i="47"/>
  <c r="L325" i="47"/>
  <c r="L218" i="47"/>
  <c r="I326" i="47"/>
  <c r="I219" i="47"/>
  <c r="F327" i="47"/>
  <c r="F220" i="47"/>
  <c r="C328" i="47"/>
  <c r="C221" i="47"/>
  <c r="K328" i="47"/>
  <c r="K221" i="47"/>
  <c r="H329" i="47"/>
  <c r="H222" i="47"/>
  <c r="B117" i="48"/>
  <c r="J117" i="48"/>
  <c r="G118" i="48"/>
  <c r="D119" i="48"/>
  <c r="L119" i="48"/>
  <c r="I120" i="48"/>
  <c r="I227" i="48"/>
  <c r="F121" i="48"/>
  <c r="F228" i="48"/>
  <c r="C122" i="48"/>
  <c r="C229" i="48"/>
  <c r="K122" i="48"/>
  <c r="K229" i="48"/>
  <c r="H123" i="48"/>
  <c r="H230" i="48"/>
  <c r="E124" i="48"/>
  <c r="E231" i="48"/>
  <c r="B125" i="48"/>
  <c r="B232" i="48"/>
  <c r="J125" i="48"/>
  <c r="J232" i="48"/>
  <c r="G126" i="48"/>
  <c r="G233" i="48"/>
  <c r="D127" i="48"/>
  <c r="D234" i="48"/>
  <c r="L127" i="48"/>
  <c r="L234" i="48"/>
  <c r="I128" i="48"/>
  <c r="I235" i="48"/>
  <c r="F129" i="48"/>
  <c r="F236" i="48"/>
  <c r="C130" i="48"/>
  <c r="C237" i="48"/>
  <c r="K130" i="48"/>
  <c r="K237" i="48"/>
  <c r="H131" i="48"/>
  <c r="H238" i="48"/>
  <c r="E132" i="48"/>
  <c r="E239" i="48"/>
  <c r="B133" i="48"/>
  <c r="B240" i="48"/>
  <c r="J133" i="48"/>
  <c r="J240" i="48"/>
  <c r="G134" i="48"/>
  <c r="G241" i="48"/>
  <c r="D135" i="48"/>
  <c r="D242" i="48"/>
  <c r="L135" i="48"/>
  <c r="L242" i="48"/>
  <c r="I136" i="48"/>
  <c r="I243" i="48"/>
  <c r="F137" i="48"/>
  <c r="F244" i="48"/>
  <c r="C138" i="48"/>
  <c r="C245" i="48"/>
  <c r="K138" i="48"/>
  <c r="K245" i="48"/>
  <c r="H139" i="48"/>
  <c r="H246" i="48"/>
  <c r="E140" i="48"/>
  <c r="E247" i="48"/>
  <c r="B141" i="48"/>
  <c r="B248" i="48"/>
  <c r="J141" i="48"/>
  <c r="J248" i="48"/>
  <c r="G142" i="48"/>
  <c r="G249" i="48"/>
  <c r="D143" i="48"/>
  <c r="D250" i="48"/>
  <c r="L143" i="48"/>
  <c r="L250" i="48"/>
  <c r="I144" i="48"/>
  <c r="I251" i="48"/>
  <c r="F145" i="48"/>
  <c r="F252" i="48"/>
  <c r="C146" i="48"/>
  <c r="C253" i="48"/>
  <c r="K146" i="48"/>
  <c r="K253" i="48"/>
  <c r="H147" i="48"/>
  <c r="H254" i="48"/>
  <c r="E148" i="48"/>
  <c r="E255" i="48"/>
  <c r="B149" i="48"/>
  <c r="B256" i="48"/>
  <c r="J149" i="48"/>
  <c r="J256" i="48"/>
  <c r="G150" i="48"/>
  <c r="G257" i="48"/>
  <c r="D151" i="48"/>
  <c r="D258" i="48"/>
  <c r="L151" i="48"/>
  <c r="L258" i="48"/>
  <c r="I152" i="48"/>
  <c r="I259" i="48"/>
  <c r="F153" i="48"/>
  <c r="F260" i="48"/>
  <c r="C154" i="48"/>
  <c r="C261" i="48"/>
  <c r="K154" i="48"/>
  <c r="K261" i="48"/>
  <c r="H155" i="48"/>
  <c r="H262" i="48"/>
  <c r="E156" i="48"/>
  <c r="E263" i="48"/>
  <c r="B157" i="48"/>
  <c r="B264" i="48"/>
  <c r="J157" i="48"/>
  <c r="J264" i="48"/>
  <c r="G158" i="48"/>
  <c r="G265" i="48"/>
  <c r="D159" i="48"/>
  <c r="D266" i="48"/>
  <c r="L159" i="48"/>
  <c r="L266" i="48"/>
  <c r="I160" i="48"/>
  <c r="I267" i="48"/>
  <c r="F161" i="48"/>
  <c r="F268" i="48"/>
  <c r="C162" i="48"/>
  <c r="C269" i="48"/>
  <c r="K162" i="48"/>
  <c r="K269" i="48"/>
  <c r="H163" i="48"/>
  <c r="H270" i="48"/>
  <c r="E164" i="48"/>
  <c r="E271" i="48"/>
  <c r="B165" i="48"/>
  <c r="B272" i="48"/>
  <c r="J165" i="48"/>
  <c r="J272" i="48"/>
  <c r="G166" i="48"/>
  <c r="G273" i="48"/>
  <c r="D167" i="48"/>
  <c r="D274" i="48"/>
  <c r="L167" i="48"/>
  <c r="L274" i="48"/>
  <c r="I168" i="48"/>
  <c r="I275" i="48"/>
  <c r="F169" i="48"/>
  <c r="F276" i="48"/>
  <c r="C170" i="48"/>
  <c r="C277" i="48"/>
  <c r="K170" i="48"/>
  <c r="K277" i="48"/>
  <c r="H171" i="48"/>
  <c r="H278" i="48"/>
  <c r="E172" i="48"/>
  <c r="E279" i="48"/>
  <c r="B173" i="48"/>
  <c r="B280" i="48"/>
  <c r="J173" i="48"/>
  <c r="J280" i="48"/>
  <c r="G174" i="48"/>
  <c r="G281" i="48"/>
  <c r="D175" i="48"/>
  <c r="D282" i="48"/>
  <c r="L175" i="48"/>
  <c r="L282" i="48"/>
  <c r="I176" i="48"/>
  <c r="I283" i="48"/>
  <c r="F177" i="48"/>
  <c r="F284" i="48"/>
  <c r="C178" i="48"/>
  <c r="C285" i="48"/>
  <c r="K178" i="48"/>
  <c r="K285" i="48"/>
  <c r="H179" i="48"/>
  <c r="H286" i="48"/>
  <c r="E180" i="48"/>
  <c r="E287" i="48"/>
  <c r="B181" i="48"/>
  <c r="B288" i="48"/>
  <c r="J181" i="48"/>
  <c r="J288" i="48"/>
  <c r="G182" i="48"/>
  <c r="G289" i="48"/>
  <c r="D183" i="48"/>
  <c r="D290" i="48"/>
  <c r="L183" i="48"/>
  <c r="L290" i="48"/>
  <c r="I184" i="48"/>
  <c r="I291" i="48"/>
  <c r="F185" i="48"/>
  <c r="F292" i="48"/>
  <c r="C186" i="48"/>
  <c r="C293" i="48"/>
  <c r="K186" i="48"/>
  <c r="K293" i="48"/>
  <c r="H187" i="48"/>
  <c r="H294" i="48"/>
  <c r="E188" i="48"/>
  <c r="E295" i="48"/>
  <c r="B189" i="48"/>
  <c r="B296" i="48"/>
  <c r="J189" i="48"/>
  <c r="J296" i="48"/>
  <c r="G190" i="48"/>
  <c r="G297" i="48"/>
  <c r="D191" i="48"/>
  <c r="D298" i="48"/>
  <c r="L191" i="48"/>
  <c r="L298" i="48"/>
  <c r="I192" i="48"/>
  <c r="I299" i="48"/>
  <c r="F193" i="48"/>
  <c r="F300" i="48"/>
  <c r="C194" i="48"/>
  <c r="C301" i="48"/>
  <c r="K194" i="48"/>
  <c r="K301" i="48"/>
  <c r="H195" i="48"/>
  <c r="H302" i="48"/>
  <c r="E196" i="48"/>
  <c r="E303" i="48"/>
  <c r="B197" i="48"/>
  <c r="B304" i="48"/>
  <c r="J197" i="48"/>
  <c r="J304" i="48"/>
  <c r="G198" i="48"/>
  <c r="G305" i="48"/>
  <c r="D199" i="48"/>
  <c r="D306" i="48"/>
  <c r="L199" i="48"/>
  <c r="L306" i="48"/>
  <c r="I200" i="48"/>
  <c r="I307" i="48"/>
  <c r="F201" i="48"/>
  <c r="F308" i="48"/>
  <c r="C202" i="48"/>
  <c r="C309" i="48"/>
  <c r="K202" i="48"/>
  <c r="K309" i="48"/>
  <c r="H203" i="48"/>
  <c r="H310" i="48"/>
  <c r="E204" i="48"/>
  <c r="E311" i="48"/>
  <c r="B205" i="48"/>
  <c r="B312" i="48"/>
  <c r="J205" i="48"/>
  <c r="J312" i="48"/>
  <c r="G206" i="48"/>
  <c r="G313" i="48"/>
  <c r="D207" i="48"/>
  <c r="D314" i="48"/>
  <c r="L207" i="48"/>
  <c r="L314" i="48"/>
  <c r="I208" i="48"/>
  <c r="I315" i="48"/>
  <c r="F209" i="48"/>
  <c r="F316" i="48"/>
  <c r="C210" i="48"/>
  <c r="C317" i="48"/>
  <c r="K210" i="48"/>
  <c r="K317" i="48"/>
  <c r="H318" i="48"/>
  <c r="H211" i="48"/>
  <c r="E319" i="48"/>
  <c r="E212" i="48"/>
  <c r="B320" i="48"/>
  <c r="B213" i="48"/>
  <c r="J213" i="48"/>
  <c r="J320" i="48"/>
  <c r="G321" i="48"/>
  <c r="G214" i="48"/>
  <c r="D322" i="48"/>
  <c r="D215" i="48"/>
  <c r="L322" i="48"/>
  <c r="L215" i="48"/>
  <c r="I216" i="48"/>
  <c r="I323" i="48"/>
  <c r="F324" i="48"/>
  <c r="F217" i="48"/>
  <c r="C325" i="48"/>
  <c r="C218" i="48"/>
  <c r="K325" i="48"/>
  <c r="K218" i="48"/>
  <c r="H219" i="48"/>
  <c r="H326" i="48"/>
  <c r="E327" i="48"/>
  <c r="E220" i="48"/>
  <c r="B328" i="48"/>
  <c r="B221" i="48"/>
  <c r="J328" i="48"/>
  <c r="J221" i="48"/>
  <c r="G222" i="48"/>
  <c r="G329" i="48"/>
  <c r="I117" i="59"/>
  <c r="F118" i="59"/>
  <c r="C119" i="59"/>
  <c r="K119" i="59"/>
  <c r="H227" i="59"/>
  <c r="H120" i="59"/>
  <c r="E228" i="59"/>
  <c r="E121" i="59"/>
  <c r="B229" i="59"/>
  <c r="B122" i="59"/>
  <c r="J229" i="59"/>
  <c r="J122" i="59"/>
  <c r="G230" i="59"/>
  <c r="G123" i="59"/>
  <c r="D231" i="59"/>
  <c r="D124" i="59"/>
  <c r="L231" i="59"/>
  <c r="L124" i="59"/>
  <c r="I232" i="59"/>
  <c r="I125" i="59"/>
  <c r="F233" i="59"/>
  <c r="F126" i="59"/>
  <c r="C234" i="59"/>
  <c r="C127" i="59"/>
  <c r="K234" i="59"/>
  <c r="K127" i="59"/>
  <c r="H235" i="59"/>
  <c r="H128" i="59"/>
  <c r="E236" i="59"/>
  <c r="E129" i="59"/>
  <c r="B237" i="59"/>
  <c r="B130" i="59"/>
  <c r="J237" i="59"/>
  <c r="J130" i="59"/>
  <c r="G238" i="59"/>
  <c r="G131" i="59"/>
  <c r="D239" i="59"/>
  <c r="D132" i="59"/>
  <c r="L239" i="59"/>
  <c r="L132" i="59"/>
  <c r="I240" i="59"/>
  <c r="I133" i="59"/>
  <c r="F241" i="59"/>
  <c r="F134" i="59"/>
  <c r="C242" i="59"/>
  <c r="C135" i="59"/>
  <c r="K242" i="59"/>
  <c r="K135" i="59"/>
  <c r="H243" i="59"/>
  <c r="H136" i="59"/>
  <c r="E244" i="59"/>
  <c r="E137" i="59"/>
  <c r="B245" i="59"/>
  <c r="B138" i="59"/>
  <c r="J245" i="59"/>
  <c r="J138" i="59"/>
  <c r="G246" i="59"/>
  <c r="G139" i="59"/>
  <c r="D247" i="59"/>
  <c r="D140" i="59"/>
  <c r="L247" i="59"/>
  <c r="L140" i="59"/>
  <c r="I248" i="59"/>
  <c r="I141" i="59"/>
  <c r="F249" i="59"/>
  <c r="F142" i="59"/>
  <c r="C250" i="59"/>
  <c r="C143" i="59"/>
  <c r="K250" i="59"/>
  <c r="K143" i="59"/>
  <c r="H251" i="59"/>
  <c r="H144" i="59"/>
  <c r="E252" i="59"/>
  <c r="E145" i="59"/>
  <c r="B253" i="59"/>
  <c r="B146" i="59"/>
  <c r="J253" i="59"/>
  <c r="J146" i="59"/>
  <c r="G254" i="59"/>
  <c r="G147" i="59"/>
  <c r="D255" i="59"/>
  <c r="D148" i="59"/>
  <c r="L255" i="59"/>
  <c r="L148" i="59"/>
  <c r="I256" i="59"/>
  <c r="I149" i="59"/>
  <c r="F257" i="59"/>
  <c r="F150" i="59"/>
  <c r="C258" i="59"/>
  <c r="C151" i="59"/>
  <c r="K258" i="59"/>
  <c r="K151" i="59"/>
  <c r="H259" i="59"/>
  <c r="H152" i="59"/>
  <c r="E260" i="59"/>
  <c r="E153" i="59"/>
  <c r="B261" i="59"/>
  <c r="B154" i="59"/>
  <c r="J261" i="59"/>
  <c r="J154" i="59"/>
  <c r="G262" i="59"/>
  <c r="G155" i="59"/>
  <c r="D263" i="59"/>
  <c r="D156" i="59"/>
  <c r="L263" i="59"/>
  <c r="L156" i="59"/>
  <c r="I264" i="59"/>
  <c r="I157" i="59"/>
  <c r="F265" i="59"/>
  <c r="F158" i="59"/>
  <c r="C266" i="59"/>
  <c r="C159" i="59"/>
  <c r="K266" i="59"/>
  <c r="K159" i="59"/>
  <c r="H267" i="59"/>
  <c r="H160" i="59"/>
  <c r="E268" i="59"/>
  <c r="E161" i="59"/>
  <c r="B269" i="59"/>
  <c r="B162" i="59"/>
  <c r="J269" i="59"/>
  <c r="J162" i="59"/>
  <c r="G270" i="59"/>
  <c r="G163" i="59"/>
  <c r="D271" i="59"/>
  <c r="D164" i="59"/>
  <c r="L271" i="59"/>
  <c r="L164" i="59"/>
  <c r="I272" i="59"/>
  <c r="I165" i="59"/>
  <c r="F273" i="59"/>
  <c r="F166" i="59"/>
  <c r="C274" i="59"/>
  <c r="C167" i="59"/>
  <c r="K274" i="59"/>
  <c r="K167" i="59"/>
  <c r="H275" i="59"/>
  <c r="H168" i="59"/>
  <c r="E276" i="59"/>
  <c r="E169" i="59"/>
  <c r="B277" i="59"/>
  <c r="B170" i="59"/>
  <c r="J277" i="59"/>
  <c r="J170" i="59"/>
  <c r="G278" i="59"/>
  <c r="G171" i="59"/>
  <c r="D279" i="59"/>
  <c r="D172" i="59"/>
  <c r="L279" i="59"/>
  <c r="L172" i="59"/>
  <c r="I280" i="59"/>
  <c r="I173" i="59"/>
  <c r="F281" i="59"/>
  <c r="F174" i="59"/>
  <c r="C282" i="59"/>
  <c r="C175" i="59"/>
  <c r="K282" i="59"/>
  <c r="K175" i="59"/>
  <c r="H283" i="59"/>
  <c r="H176" i="59"/>
  <c r="E284" i="59"/>
  <c r="E177" i="59"/>
  <c r="B285" i="59"/>
  <c r="B178" i="59"/>
  <c r="J285" i="59"/>
  <c r="J178" i="59"/>
  <c r="G286" i="59"/>
  <c r="G179" i="59"/>
  <c r="D287" i="59"/>
  <c r="D180" i="59"/>
  <c r="L287" i="59"/>
  <c r="L180" i="59"/>
  <c r="I288" i="59"/>
  <c r="I181" i="59"/>
  <c r="F289" i="59"/>
  <c r="F182" i="59"/>
  <c r="C290" i="59"/>
  <c r="C183" i="59"/>
  <c r="K290" i="59"/>
  <c r="K183" i="59"/>
  <c r="H291" i="59"/>
  <c r="H184" i="59"/>
  <c r="E292" i="59"/>
  <c r="E185" i="59"/>
  <c r="B293" i="59"/>
  <c r="B186" i="59"/>
  <c r="J293" i="59"/>
  <c r="J186" i="59"/>
  <c r="G294" i="59"/>
  <c r="G187" i="59"/>
  <c r="D295" i="59"/>
  <c r="D188" i="59"/>
  <c r="L188" i="59"/>
  <c r="L295" i="59"/>
  <c r="I296" i="59"/>
  <c r="I189" i="59"/>
  <c r="F190" i="59"/>
  <c r="F297" i="59"/>
  <c r="C191" i="59"/>
  <c r="C298" i="59"/>
  <c r="K298" i="59"/>
  <c r="K191" i="59"/>
  <c r="H192" i="59"/>
  <c r="H299" i="59"/>
  <c r="E193" i="59"/>
  <c r="E300" i="59"/>
  <c r="B301" i="59"/>
  <c r="B194" i="59"/>
  <c r="J194" i="59"/>
  <c r="J301" i="59"/>
  <c r="G302" i="59"/>
  <c r="G195" i="59"/>
  <c r="D196" i="59"/>
  <c r="D303" i="59"/>
  <c r="L196" i="59"/>
  <c r="L303" i="59"/>
  <c r="I304" i="59"/>
  <c r="I197" i="59"/>
  <c r="F198" i="59"/>
  <c r="F305" i="59"/>
  <c r="C199" i="59"/>
  <c r="C306" i="59"/>
  <c r="K306" i="59"/>
  <c r="K199" i="59"/>
  <c r="H200" i="59"/>
  <c r="H307" i="59"/>
  <c r="E201" i="59"/>
  <c r="E308" i="59"/>
  <c r="B202" i="59"/>
  <c r="B309" i="59"/>
  <c r="J202" i="59"/>
  <c r="J309" i="59"/>
  <c r="G203" i="59"/>
  <c r="G310" i="59"/>
  <c r="D204" i="59"/>
  <c r="D311" i="59"/>
  <c r="L204" i="59"/>
  <c r="L311" i="59"/>
  <c r="I205" i="59"/>
  <c r="I312" i="59"/>
  <c r="F206" i="59"/>
  <c r="F313" i="59"/>
  <c r="C207" i="59"/>
  <c r="C314" i="59"/>
  <c r="K207" i="59"/>
  <c r="K314" i="59"/>
  <c r="H208" i="59"/>
  <c r="H315" i="59"/>
  <c r="E209" i="59"/>
  <c r="E316" i="59"/>
  <c r="B210" i="59"/>
  <c r="B317" i="59"/>
  <c r="J210" i="59"/>
  <c r="J317" i="59"/>
  <c r="G211" i="59"/>
  <c r="G318" i="59"/>
  <c r="D212" i="59"/>
  <c r="D319" i="59"/>
  <c r="L212" i="59"/>
  <c r="L319" i="59"/>
  <c r="I213" i="59"/>
  <c r="I320" i="59"/>
  <c r="F214" i="59"/>
  <c r="F321" i="59"/>
  <c r="C215" i="59"/>
  <c r="C322" i="59"/>
  <c r="K215" i="59"/>
  <c r="K322" i="59"/>
  <c r="H216" i="59"/>
  <c r="H327" i="59"/>
  <c r="H323" i="59"/>
  <c r="E217" i="59"/>
  <c r="E328" i="59"/>
  <c r="E324" i="59"/>
  <c r="B218" i="59"/>
  <c r="B329" i="59"/>
  <c r="B325" i="59"/>
  <c r="J218" i="59"/>
  <c r="J329" i="59"/>
  <c r="J325" i="59"/>
  <c r="G219" i="59"/>
  <c r="G220" i="59"/>
  <c r="G326" i="59"/>
  <c r="I117" i="49"/>
  <c r="F118" i="49"/>
  <c r="C119" i="49"/>
  <c r="K119" i="49"/>
  <c r="H120" i="49"/>
  <c r="H227" i="49"/>
  <c r="E121" i="49"/>
  <c r="E228" i="49"/>
  <c r="B122" i="49"/>
  <c r="B229" i="49"/>
  <c r="J122" i="49"/>
  <c r="J229" i="49"/>
  <c r="G123" i="49"/>
  <c r="G230" i="49"/>
  <c r="D124" i="49"/>
  <c r="D231" i="49"/>
  <c r="L124" i="49"/>
  <c r="L231" i="49"/>
  <c r="I125" i="49"/>
  <c r="I232" i="49"/>
  <c r="F126" i="49"/>
  <c r="F233" i="49"/>
  <c r="C127" i="49"/>
  <c r="C234" i="49"/>
  <c r="K127" i="49"/>
  <c r="K234" i="49"/>
  <c r="H128" i="49"/>
  <c r="H235" i="49"/>
  <c r="E129" i="49"/>
  <c r="E236" i="49"/>
  <c r="B130" i="49"/>
  <c r="B237" i="49"/>
  <c r="J130" i="49"/>
  <c r="J237" i="49"/>
  <c r="G131" i="49"/>
  <c r="G238" i="49"/>
  <c r="D132" i="49"/>
  <c r="D239" i="49"/>
  <c r="L132" i="49"/>
  <c r="L239" i="49"/>
  <c r="I133" i="49"/>
  <c r="I240" i="49"/>
  <c r="F134" i="49"/>
  <c r="F241" i="49"/>
  <c r="C135" i="49"/>
  <c r="C242" i="49"/>
  <c r="K135" i="49"/>
  <c r="K242" i="49"/>
  <c r="H136" i="49"/>
  <c r="H243" i="49"/>
  <c r="E137" i="49"/>
  <c r="E244" i="49"/>
  <c r="B138" i="49"/>
  <c r="B245" i="49"/>
  <c r="J138" i="49"/>
  <c r="J245" i="49"/>
  <c r="G139" i="49"/>
  <c r="G246" i="49"/>
  <c r="D140" i="49"/>
  <c r="D247" i="49"/>
  <c r="L140" i="49"/>
  <c r="L247" i="49"/>
  <c r="I141" i="49"/>
  <c r="I248" i="49"/>
  <c r="F142" i="49"/>
  <c r="F249" i="49"/>
  <c r="C143" i="49"/>
  <c r="C250" i="49"/>
  <c r="K143" i="49"/>
  <c r="K250" i="49"/>
  <c r="H144" i="49"/>
  <c r="H251" i="49"/>
  <c r="E145" i="49"/>
  <c r="E252" i="49"/>
  <c r="B146" i="49"/>
  <c r="B253" i="49"/>
  <c r="J146" i="49"/>
  <c r="J253" i="49"/>
  <c r="G147" i="49"/>
  <c r="G254" i="49"/>
  <c r="D148" i="49"/>
  <c r="D255" i="49"/>
  <c r="L148" i="49"/>
  <c r="L255" i="49"/>
  <c r="I149" i="49"/>
  <c r="I256" i="49"/>
  <c r="F150" i="49"/>
  <c r="F257" i="49"/>
  <c r="C151" i="49"/>
  <c r="C258" i="49"/>
  <c r="K151" i="49"/>
  <c r="K258" i="49"/>
  <c r="H152" i="49"/>
  <c r="H259" i="49"/>
  <c r="E153" i="49"/>
  <c r="E260" i="49"/>
  <c r="B154" i="49"/>
  <c r="B261" i="49"/>
  <c r="J154" i="49"/>
  <c r="J261" i="49"/>
  <c r="G155" i="49"/>
  <c r="G262" i="49"/>
  <c r="D156" i="49"/>
  <c r="D263" i="49"/>
  <c r="L156" i="49"/>
  <c r="L263" i="49"/>
  <c r="I157" i="49"/>
  <c r="I264" i="49"/>
  <c r="F158" i="49"/>
  <c r="F265" i="49"/>
  <c r="C159" i="49"/>
  <c r="C266" i="49"/>
  <c r="K159" i="49"/>
  <c r="K266" i="49"/>
  <c r="H160" i="49"/>
  <c r="H267" i="49"/>
  <c r="E161" i="49"/>
  <c r="E268" i="49"/>
  <c r="B162" i="49"/>
  <c r="B269" i="49"/>
  <c r="J162" i="49"/>
  <c r="J269" i="49"/>
  <c r="G163" i="49"/>
  <c r="G270" i="49"/>
  <c r="D164" i="49"/>
  <c r="D271" i="49"/>
  <c r="L164" i="49"/>
  <c r="L271" i="49"/>
  <c r="I165" i="49"/>
  <c r="I272" i="49"/>
  <c r="F166" i="49"/>
  <c r="F273" i="49"/>
  <c r="C167" i="49"/>
  <c r="C274" i="49"/>
  <c r="K167" i="49"/>
  <c r="K274" i="49"/>
  <c r="H168" i="49"/>
  <c r="H275" i="49"/>
  <c r="E169" i="49"/>
  <c r="E276" i="49"/>
  <c r="B170" i="49"/>
  <c r="B277" i="49"/>
  <c r="J170" i="49"/>
  <c r="J277" i="49"/>
  <c r="G278" i="49"/>
  <c r="G171" i="49"/>
  <c r="D172" i="49"/>
  <c r="D279" i="49"/>
  <c r="L279" i="49"/>
  <c r="L172" i="49"/>
  <c r="I173" i="49"/>
  <c r="I280" i="49"/>
  <c r="F281" i="49"/>
  <c r="F174" i="49"/>
  <c r="C175" i="49"/>
  <c r="C282" i="49"/>
  <c r="K282" i="49"/>
  <c r="K175" i="49"/>
  <c r="H176" i="49"/>
  <c r="H283" i="49"/>
  <c r="E284" i="49"/>
  <c r="E177" i="49"/>
  <c r="B178" i="49"/>
  <c r="B285" i="49"/>
  <c r="J285" i="49"/>
  <c r="J178" i="49"/>
  <c r="G286" i="49"/>
  <c r="G179" i="49"/>
  <c r="D287" i="49"/>
  <c r="D180" i="49"/>
  <c r="L287" i="49"/>
  <c r="L180" i="49"/>
  <c r="I288" i="49"/>
  <c r="I181" i="49"/>
  <c r="F289" i="49"/>
  <c r="F182" i="49"/>
  <c r="C290" i="49"/>
  <c r="C183" i="49"/>
  <c r="K290" i="49"/>
  <c r="K183" i="49"/>
  <c r="H291" i="49"/>
  <c r="H184" i="49"/>
  <c r="E292" i="49"/>
  <c r="E185" i="49"/>
  <c r="B293" i="49"/>
  <c r="B186" i="49"/>
  <c r="J293" i="49"/>
  <c r="J186" i="49"/>
  <c r="G294" i="49"/>
  <c r="G187" i="49"/>
  <c r="D295" i="49"/>
  <c r="D188" i="49"/>
  <c r="L295" i="49"/>
  <c r="L188" i="49"/>
  <c r="I296" i="49"/>
  <c r="I189" i="49"/>
  <c r="F297" i="49"/>
  <c r="F190" i="49"/>
  <c r="C298" i="49"/>
  <c r="C191" i="49"/>
  <c r="K298" i="49"/>
  <c r="K191" i="49"/>
  <c r="H299" i="49"/>
  <c r="H192" i="49"/>
  <c r="E300" i="49"/>
  <c r="E193" i="49"/>
  <c r="B301" i="49"/>
  <c r="B194" i="49"/>
  <c r="J301" i="49"/>
  <c r="J194" i="49"/>
  <c r="G302" i="49"/>
  <c r="G195" i="49"/>
  <c r="D303" i="49"/>
  <c r="D196" i="49"/>
  <c r="L303" i="49"/>
  <c r="L196" i="49"/>
  <c r="I304" i="49"/>
  <c r="I197" i="49"/>
  <c r="F305" i="49"/>
  <c r="F198" i="49"/>
  <c r="C306" i="49"/>
  <c r="C199" i="49"/>
  <c r="K306" i="49"/>
  <c r="K199" i="49"/>
  <c r="H307" i="49"/>
  <c r="H200" i="49"/>
  <c r="E308" i="49"/>
  <c r="E201" i="49"/>
  <c r="B309" i="49"/>
  <c r="B202" i="49"/>
  <c r="J309" i="49"/>
  <c r="J202" i="49"/>
  <c r="G310" i="49"/>
  <c r="G203" i="49"/>
  <c r="D311" i="49"/>
  <c r="D204" i="49"/>
  <c r="L311" i="49"/>
  <c r="L204" i="49"/>
  <c r="I312" i="49"/>
  <c r="I205" i="49"/>
  <c r="F313" i="49"/>
  <c r="F206" i="49"/>
  <c r="C314" i="49"/>
  <c r="C207" i="49"/>
  <c r="K314" i="49"/>
  <c r="K207" i="49"/>
  <c r="H315" i="49"/>
  <c r="H208" i="49"/>
  <c r="E316" i="49"/>
  <c r="E209" i="49"/>
  <c r="B317" i="49"/>
  <c r="B210" i="49"/>
  <c r="J317" i="49"/>
  <c r="J210" i="49"/>
  <c r="G318" i="49"/>
  <c r="G211" i="49"/>
  <c r="D319" i="49"/>
  <c r="D212" i="49"/>
  <c r="L319" i="49"/>
  <c r="L212" i="49"/>
  <c r="I320" i="49"/>
  <c r="I213" i="49"/>
  <c r="F321" i="49"/>
  <c r="F214" i="49"/>
  <c r="C322" i="49"/>
  <c r="C215" i="49"/>
  <c r="K322" i="49"/>
  <c r="K215" i="49"/>
  <c r="H323" i="49"/>
  <c r="H216" i="49"/>
  <c r="E324" i="49"/>
  <c r="E217" i="49"/>
  <c r="B325" i="49"/>
  <c r="B218" i="49"/>
  <c r="J325" i="49"/>
  <c r="J218" i="49"/>
  <c r="G326" i="49"/>
  <c r="G219" i="49"/>
  <c r="D327" i="49"/>
  <c r="D220" i="49"/>
  <c r="L327" i="49"/>
  <c r="L220" i="49"/>
  <c r="I328" i="49"/>
  <c r="I221" i="49"/>
  <c r="F329" i="49"/>
  <c r="F222" i="49"/>
  <c r="H117" i="60"/>
  <c r="E118" i="60"/>
  <c r="B119" i="60"/>
  <c r="J119" i="60"/>
  <c r="G227" i="60"/>
  <c r="G120" i="60"/>
  <c r="D121" i="60"/>
  <c r="D228" i="60"/>
  <c r="L228" i="60"/>
  <c r="L121" i="60"/>
  <c r="I229" i="60"/>
  <c r="I122" i="60"/>
  <c r="F230" i="60"/>
  <c r="F123" i="60"/>
  <c r="C124" i="60"/>
  <c r="C231" i="60"/>
  <c r="K124" i="60"/>
  <c r="K231" i="60"/>
  <c r="H232" i="60"/>
  <c r="H125" i="60"/>
  <c r="E233" i="60"/>
  <c r="E126" i="60"/>
  <c r="B127" i="60"/>
  <c r="B234" i="60"/>
  <c r="J234" i="60"/>
  <c r="J127" i="60"/>
  <c r="G235" i="60"/>
  <c r="G128" i="60"/>
  <c r="D236" i="60"/>
  <c r="D129" i="60"/>
  <c r="L129" i="60"/>
  <c r="L236" i="60"/>
  <c r="I237" i="60"/>
  <c r="I130" i="60"/>
  <c r="F238" i="60"/>
  <c r="F131" i="60"/>
  <c r="C239" i="60"/>
  <c r="C132" i="60"/>
  <c r="K132" i="60"/>
  <c r="K239" i="60"/>
  <c r="H133" i="60"/>
  <c r="H240" i="60"/>
  <c r="E241" i="60"/>
  <c r="E134" i="60"/>
  <c r="B242" i="60"/>
  <c r="B135" i="60"/>
  <c r="J135" i="60"/>
  <c r="J242" i="60"/>
  <c r="G243" i="60"/>
  <c r="G136" i="60"/>
  <c r="D244" i="60"/>
  <c r="D137" i="60"/>
  <c r="L244" i="60"/>
  <c r="L137" i="60"/>
  <c r="I138" i="60"/>
  <c r="I245" i="60"/>
  <c r="F246" i="60"/>
  <c r="F139" i="60"/>
  <c r="C247" i="60"/>
  <c r="C140" i="60"/>
  <c r="K247" i="60"/>
  <c r="K140" i="60"/>
  <c r="H141" i="60"/>
  <c r="H248" i="60"/>
  <c r="E249" i="60"/>
  <c r="E142" i="60"/>
  <c r="B250" i="60"/>
  <c r="B143" i="60"/>
  <c r="J250" i="60"/>
  <c r="J143" i="60"/>
  <c r="G144" i="60"/>
  <c r="G251" i="60"/>
  <c r="D252" i="60"/>
  <c r="D145" i="60"/>
  <c r="L252" i="60"/>
  <c r="L145" i="60"/>
  <c r="I253" i="60"/>
  <c r="I146" i="60"/>
  <c r="F147" i="60"/>
  <c r="F254" i="60"/>
  <c r="C148" i="60"/>
  <c r="C255" i="60"/>
  <c r="K255" i="60"/>
  <c r="K148" i="60"/>
  <c r="H256" i="60"/>
  <c r="H149" i="60"/>
  <c r="E150" i="60"/>
  <c r="E257" i="60"/>
  <c r="B258" i="60"/>
  <c r="B151" i="60"/>
  <c r="J258" i="60"/>
  <c r="J151" i="60"/>
  <c r="G259" i="60"/>
  <c r="G152" i="60"/>
  <c r="D153" i="60"/>
  <c r="D260" i="60"/>
  <c r="L260" i="60"/>
  <c r="L153" i="60"/>
  <c r="I261" i="60"/>
  <c r="I154" i="60"/>
  <c r="F262" i="60"/>
  <c r="F155" i="60"/>
  <c r="C263" i="60"/>
  <c r="C156" i="60"/>
  <c r="K263" i="60"/>
  <c r="K156" i="60"/>
  <c r="H264" i="60"/>
  <c r="H157" i="60"/>
  <c r="E265" i="60"/>
  <c r="E158" i="60"/>
  <c r="B266" i="60"/>
  <c r="B159" i="60"/>
  <c r="J266" i="60"/>
  <c r="J159" i="60"/>
  <c r="G267" i="60"/>
  <c r="G160" i="60"/>
  <c r="D268" i="60"/>
  <c r="D161" i="60"/>
  <c r="L268" i="60"/>
  <c r="L161" i="60"/>
  <c r="I269" i="60"/>
  <c r="I162" i="60"/>
  <c r="F270" i="60"/>
  <c r="F163" i="60"/>
  <c r="C271" i="60"/>
  <c r="C164" i="60"/>
  <c r="K271" i="60"/>
  <c r="K164" i="60"/>
  <c r="H272" i="60"/>
  <c r="H165" i="60"/>
  <c r="E273" i="60"/>
  <c r="E166" i="60"/>
  <c r="B274" i="60"/>
  <c r="B167" i="60"/>
  <c r="J274" i="60"/>
  <c r="J167" i="60"/>
  <c r="G275" i="60"/>
  <c r="G168" i="60"/>
  <c r="D276" i="60"/>
  <c r="D169" i="60"/>
  <c r="L276" i="60"/>
  <c r="L169" i="60"/>
  <c r="I277" i="60"/>
  <c r="I170" i="60"/>
  <c r="F278" i="60"/>
  <c r="F171" i="60"/>
  <c r="C279" i="60"/>
  <c r="C172" i="60"/>
  <c r="K279" i="60"/>
  <c r="K172" i="60"/>
  <c r="H280" i="60"/>
  <c r="H173" i="60"/>
  <c r="E281" i="60"/>
  <c r="E174" i="60"/>
  <c r="B282" i="60"/>
  <c r="B175" i="60"/>
  <c r="J282" i="60"/>
  <c r="J175" i="60"/>
  <c r="G283" i="60"/>
  <c r="G176" i="60"/>
  <c r="D284" i="60"/>
  <c r="D177" i="60"/>
  <c r="L284" i="60"/>
  <c r="L177" i="60"/>
  <c r="I285" i="60"/>
  <c r="I178" i="60"/>
  <c r="F286" i="60"/>
  <c r="F179" i="60"/>
  <c r="C287" i="60"/>
  <c r="C180" i="60"/>
  <c r="K287" i="60"/>
  <c r="K180" i="60"/>
  <c r="H288" i="60"/>
  <c r="H181" i="60"/>
  <c r="E289" i="60"/>
  <c r="E182" i="60"/>
  <c r="B290" i="60"/>
  <c r="B183" i="60"/>
  <c r="J290" i="60"/>
  <c r="J183" i="60"/>
  <c r="G291" i="60"/>
  <c r="G184" i="60"/>
  <c r="D292" i="60"/>
  <c r="D185" i="60"/>
  <c r="L292" i="60"/>
  <c r="L185" i="60"/>
  <c r="I293" i="60"/>
  <c r="I186" i="60"/>
  <c r="F294" i="60"/>
  <c r="F187" i="60"/>
  <c r="C295" i="60"/>
  <c r="C188" i="60"/>
  <c r="K295" i="60"/>
  <c r="K188" i="60"/>
  <c r="H296" i="60"/>
  <c r="H189" i="60"/>
  <c r="E297" i="60"/>
  <c r="E190" i="60"/>
  <c r="B191" i="60"/>
  <c r="B298" i="60"/>
  <c r="J298" i="60"/>
  <c r="J191" i="60"/>
  <c r="G299" i="60"/>
  <c r="G192" i="60"/>
  <c r="D300" i="60"/>
  <c r="D193" i="60"/>
  <c r="L300" i="60"/>
  <c r="L193" i="60"/>
  <c r="I301" i="60"/>
  <c r="I194" i="60"/>
  <c r="F302" i="60"/>
  <c r="F195" i="60"/>
  <c r="C303" i="60"/>
  <c r="C196" i="60"/>
  <c r="K303" i="60"/>
  <c r="K196" i="60"/>
  <c r="H304" i="60"/>
  <c r="H197" i="60"/>
  <c r="E305" i="60"/>
  <c r="E198" i="60"/>
  <c r="B306" i="60"/>
  <c r="B199" i="60"/>
  <c r="J306" i="60"/>
  <c r="J199" i="60"/>
  <c r="G307" i="60"/>
  <c r="G200" i="60"/>
  <c r="D308" i="60"/>
  <c r="D201" i="60"/>
  <c r="L308" i="60"/>
  <c r="L201" i="60"/>
  <c r="I309" i="60"/>
  <c r="I202" i="60"/>
  <c r="F310" i="60"/>
  <c r="F203" i="60"/>
  <c r="C311" i="60"/>
  <c r="C204" i="60"/>
  <c r="K311" i="60"/>
  <c r="K204" i="60"/>
  <c r="H312" i="60"/>
  <c r="H205" i="60"/>
  <c r="E313" i="60"/>
  <c r="E206" i="60"/>
  <c r="B314" i="60"/>
  <c r="B207" i="60"/>
  <c r="J314" i="60"/>
  <c r="J207" i="60"/>
  <c r="G315" i="60"/>
  <c r="G208" i="60"/>
  <c r="D316" i="60"/>
  <c r="D209" i="60"/>
  <c r="L316" i="60"/>
  <c r="L209" i="60"/>
  <c r="I317" i="60"/>
  <c r="I210" i="60"/>
  <c r="F318" i="60"/>
  <c r="F211" i="60"/>
  <c r="C319" i="60"/>
  <c r="C212" i="60"/>
  <c r="K319" i="60"/>
  <c r="K212" i="60"/>
  <c r="H320" i="60"/>
  <c r="H213" i="60"/>
  <c r="E321" i="60"/>
  <c r="E214" i="60"/>
  <c r="B322" i="60"/>
  <c r="B215" i="60"/>
  <c r="J322" i="60"/>
  <c r="J215" i="60"/>
  <c r="G327" i="60"/>
  <c r="G323" i="60"/>
  <c r="G216" i="60"/>
  <c r="D328" i="60"/>
  <c r="D324" i="60"/>
  <c r="D217" i="60"/>
  <c r="L328" i="60"/>
  <c r="L324" i="60"/>
  <c r="L217" i="60"/>
  <c r="I329" i="60"/>
  <c r="I325" i="60"/>
  <c r="I218" i="60"/>
  <c r="F220" i="60"/>
  <c r="F326" i="60"/>
  <c r="F219" i="60"/>
  <c r="K301" i="54"/>
  <c r="K194" i="54"/>
  <c r="G305" i="54"/>
  <c r="G198" i="54"/>
  <c r="K309" i="54"/>
  <c r="K202" i="54"/>
  <c r="G313" i="54"/>
  <c r="G206" i="54"/>
  <c r="C317" i="54"/>
  <c r="C210" i="54"/>
  <c r="B320" i="54"/>
  <c r="B213" i="54"/>
  <c r="I323" i="54"/>
  <c r="I216" i="54"/>
  <c r="B328" i="54"/>
  <c r="B221" i="54"/>
  <c r="B227" i="54"/>
  <c r="B120" i="54"/>
  <c r="F231" i="54"/>
  <c r="F124" i="54"/>
  <c r="B235" i="54"/>
  <c r="B128" i="54"/>
  <c r="L237" i="54"/>
  <c r="L130" i="54"/>
  <c r="E242" i="54"/>
  <c r="E135" i="54"/>
  <c r="I246" i="54"/>
  <c r="I139" i="54"/>
  <c r="J144" i="54"/>
  <c r="J251" i="54"/>
  <c r="F255" i="54"/>
  <c r="F148" i="54"/>
  <c r="B259" i="54"/>
  <c r="B152" i="54"/>
  <c r="F156" i="54"/>
  <c r="F263" i="54"/>
  <c r="B267" i="54"/>
  <c r="B160" i="54"/>
  <c r="I270" i="54"/>
  <c r="I163" i="54"/>
  <c r="B275" i="54"/>
  <c r="B168" i="54"/>
  <c r="F279" i="54"/>
  <c r="F172" i="54"/>
  <c r="G284" i="54"/>
  <c r="G177" i="54"/>
  <c r="C288" i="54"/>
  <c r="C181" i="54"/>
  <c r="G292" i="54"/>
  <c r="G185" i="54"/>
  <c r="C296" i="54"/>
  <c r="C189" i="54"/>
  <c r="G300" i="54"/>
  <c r="G193" i="54"/>
  <c r="K304" i="54"/>
  <c r="K197" i="54"/>
  <c r="D309" i="54"/>
  <c r="D202" i="54"/>
  <c r="K312" i="54"/>
  <c r="K205" i="54"/>
  <c r="G316" i="54"/>
  <c r="G209" i="54"/>
  <c r="C320" i="54"/>
  <c r="C213" i="54"/>
  <c r="G324" i="54"/>
  <c r="G217" i="54"/>
  <c r="H329" i="54"/>
  <c r="H222" i="54"/>
  <c r="I117" i="54"/>
  <c r="F118" i="54"/>
  <c r="C119" i="54"/>
  <c r="K119" i="54"/>
  <c r="H227" i="54"/>
  <c r="H120" i="54"/>
  <c r="E228" i="54"/>
  <c r="E121" i="54"/>
  <c r="B229" i="54"/>
  <c r="B122" i="54"/>
  <c r="J229" i="54"/>
  <c r="J122" i="54"/>
  <c r="G230" i="54"/>
  <c r="G123" i="54"/>
  <c r="D231" i="54"/>
  <c r="D124" i="54"/>
  <c r="L231" i="54"/>
  <c r="L124" i="54"/>
  <c r="I232" i="54"/>
  <c r="I125" i="54"/>
  <c r="F233" i="54"/>
  <c r="F126" i="54"/>
  <c r="C234" i="54"/>
  <c r="C127" i="54"/>
  <c r="K234" i="54"/>
  <c r="K127" i="54"/>
  <c r="H235" i="54"/>
  <c r="H128" i="54"/>
  <c r="E236" i="54"/>
  <c r="E129" i="54"/>
  <c r="B237" i="54"/>
  <c r="B130" i="54"/>
  <c r="J237" i="54"/>
  <c r="J130" i="54"/>
  <c r="G238" i="54"/>
  <c r="G131" i="54"/>
  <c r="D239" i="54"/>
  <c r="D132" i="54"/>
  <c r="L239" i="54"/>
  <c r="L132" i="54"/>
  <c r="I240" i="54"/>
  <c r="I133" i="54"/>
  <c r="F241" i="54"/>
  <c r="F134" i="54"/>
  <c r="C242" i="54"/>
  <c r="C135" i="54"/>
  <c r="K242" i="54"/>
  <c r="K135" i="54"/>
  <c r="H243" i="54"/>
  <c r="H136" i="54"/>
  <c r="E244" i="54"/>
  <c r="E137" i="54"/>
  <c r="B245" i="54"/>
  <c r="B138" i="54"/>
  <c r="J245" i="54"/>
  <c r="J138" i="54"/>
  <c r="G246" i="54"/>
  <c r="G139" i="54"/>
  <c r="D247" i="54"/>
  <c r="D140" i="54"/>
  <c r="L247" i="54"/>
  <c r="L140" i="54"/>
  <c r="I248" i="54"/>
  <c r="I141" i="54"/>
  <c r="F249" i="54"/>
  <c r="F142" i="54"/>
  <c r="C250" i="54"/>
  <c r="C143" i="54"/>
  <c r="K250" i="54"/>
  <c r="K143" i="54"/>
  <c r="H251" i="54"/>
  <c r="H144" i="54"/>
  <c r="E252" i="54"/>
  <c r="E145" i="54"/>
  <c r="B253" i="54"/>
  <c r="B146" i="54"/>
  <c r="J253" i="54"/>
  <c r="J146" i="54"/>
  <c r="G254" i="54"/>
  <c r="G147" i="54"/>
  <c r="D255" i="54"/>
  <c r="D148" i="54"/>
  <c r="L255" i="54"/>
  <c r="L148" i="54"/>
  <c r="I256" i="54"/>
  <c r="I149" i="54"/>
  <c r="F257" i="54"/>
  <c r="F150" i="54"/>
  <c r="C258" i="54"/>
  <c r="C151" i="54"/>
  <c r="K258" i="54"/>
  <c r="K151" i="54"/>
  <c r="H259" i="54"/>
  <c r="H152" i="54"/>
  <c r="E260" i="54"/>
  <c r="E153" i="54"/>
  <c r="B261" i="54"/>
  <c r="B154" i="54"/>
  <c r="J261" i="54"/>
  <c r="J154" i="54"/>
  <c r="G262" i="54"/>
  <c r="G155" i="54"/>
  <c r="D263" i="54"/>
  <c r="D156" i="54"/>
  <c r="L263" i="54"/>
  <c r="L156" i="54"/>
  <c r="I264" i="54"/>
  <c r="I157" i="54"/>
  <c r="F265" i="54"/>
  <c r="F158" i="54"/>
  <c r="C266" i="54"/>
  <c r="C159" i="54"/>
  <c r="K266" i="54"/>
  <c r="K159" i="54"/>
  <c r="H267" i="54"/>
  <c r="H160" i="54"/>
  <c r="E268" i="54"/>
  <c r="E161" i="54"/>
  <c r="B269" i="54"/>
  <c r="B162" i="54"/>
  <c r="J269" i="54"/>
  <c r="J162" i="54"/>
  <c r="G270" i="54"/>
  <c r="G163" i="54"/>
  <c r="D271" i="54"/>
  <c r="D164" i="54"/>
  <c r="L271" i="54"/>
  <c r="L164" i="54"/>
  <c r="I272" i="54"/>
  <c r="I165" i="54"/>
  <c r="F273" i="54"/>
  <c r="F166" i="54"/>
  <c r="C274" i="54"/>
  <c r="C167" i="54"/>
  <c r="K274" i="54"/>
  <c r="K167" i="54"/>
  <c r="H275" i="54"/>
  <c r="H168" i="54"/>
  <c r="E276" i="54"/>
  <c r="E169" i="54"/>
  <c r="B277" i="54"/>
  <c r="B170" i="54"/>
  <c r="J277" i="54"/>
  <c r="J170" i="54"/>
  <c r="G278" i="54"/>
  <c r="G171" i="54"/>
  <c r="D279" i="54"/>
  <c r="D172" i="54"/>
  <c r="L279" i="54"/>
  <c r="L172" i="54"/>
  <c r="I280" i="54"/>
  <c r="I173" i="54"/>
  <c r="F281" i="54"/>
  <c r="F174" i="54"/>
  <c r="C282" i="54"/>
  <c r="C175" i="54"/>
  <c r="K282" i="54"/>
  <c r="K175" i="54"/>
  <c r="H176" i="54"/>
  <c r="H283" i="54"/>
  <c r="E284" i="54"/>
  <c r="E177" i="54"/>
  <c r="B285" i="54"/>
  <c r="B178" i="54"/>
  <c r="J285" i="54"/>
  <c r="J178" i="54"/>
  <c r="G286" i="54"/>
  <c r="G179" i="54"/>
  <c r="D287" i="54"/>
  <c r="D180" i="54"/>
  <c r="L287" i="54"/>
  <c r="L180" i="54"/>
  <c r="I288" i="54"/>
  <c r="I181" i="54"/>
  <c r="F289" i="54"/>
  <c r="F182" i="54"/>
  <c r="C290" i="54"/>
  <c r="C183" i="54"/>
  <c r="K290" i="54"/>
  <c r="K183" i="54"/>
  <c r="H291" i="54"/>
  <c r="H184" i="54"/>
  <c r="E292" i="54"/>
  <c r="E185" i="54"/>
  <c r="B293" i="54"/>
  <c r="B186" i="54"/>
  <c r="J293" i="54"/>
  <c r="J186" i="54"/>
  <c r="G294" i="54"/>
  <c r="G187" i="54"/>
  <c r="D295" i="54"/>
  <c r="D188" i="54"/>
  <c r="L295" i="54"/>
  <c r="L188" i="54"/>
  <c r="I296" i="54"/>
  <c r="I189" i="54"/>
  <c r="F297" i="54"/>
  <c r="F190" i="54"/>
  <c r="C298" i="54"/>
  <c r="C191" i="54"/>
  <c r="K298" i="54"/>
  <c r="K191" i="54"/>
  <c r="H299" i="54"/>
  <c r="H192" i="54"/>
  <c r="E300" i="54"/>
  <c r="E193" i="54"/>
  <c r="B301" i="54"/>
  <c r="B194" i="54"/>
  <c r="J301" i="54"/>
  <c r="J194" i="54"/>
  <c r="G302" i="54"/>
  <c r="G195" i="54"/>
  <c r="D303" i="54"/>
  <c r="D196" i="54"/>
  <c r="L303" i="54"/>
  <c r="L196" i="54"/>
  <c r="I304" i="54"/>
  <c r="I197" i="54"/>
  <c r="F305" i="54"/>
  <c r="F198" i="54"/>
  <c r="C306" i="54"/>
  <c r="C199" i="54"/>
  <c r="K306" i="54"/>
  <c r="K199" i="54"/>
  <c r="H307" i="54"/>
  <c r="H200" i="54"/>
  <c r="E308" i="54"/>
  <c r="E201" i="54"/>
  <c r="B309" i="54"/>
  <c r="B202" i="54"/>
  <c r="J309" i="54"/>
  <c r="J202" i="54"/>
  <c r="G310" i="54"/>
  <c r="G203" i="54"/>
  <c r="D311" i="54"/>
  <c r="D204" i="54"/>
  <c r="L311" i="54"/>
  <c r="L204" i="54"/>
  <c r="I312" i="54"/>
  <c r="I205" i="54"/>
  <c r="F313" i="54"/>
  <c r="F206" i="54"/>
  <c r="C314" i="54"/>
  <c r="C207" i="54"/>
  <c r="K314" i="54"/>
  <c r="K207" i="54"/>
  <c r="H315" i="54"/>
  <c r="H208" i="54"/>
  <c r="E316" i="54"/>
  <c r="E209" i="54"/>
  <c r="B317" i="54"/>
  <c r="B210" i="54"/>
  <c r="J317" i="54"/>
  <c r="J210" i="54"/>
  <c r="G318" i="54"/>
  <c r="G211" i="54"/>
  <c r="D319" i="54"/>
  <c r="D212" i="54"/>
  <c r="L319" i="54"/>
  <c r="L212" i="54"/>
  <c r="I320" i="54"/>
  <c r="I213" i="54"/>
  <c r="F321" i="54"/>
  <c r="F214" i="54"/>
  <c r="C322" i="54"/>
  <c r="C215" i="54"/>
  <c r="K322" i="54"/>
  <c r="K215" i="54"/>
  <c r="H323" i="54"/>
  <c r="H216" i="54"/>
  <c r="E324" i="54"/>
  <c r="E217" i="54"/>
  <c r="B325" i="54"/>
  <c r="B218" i="54"/>
  <c r="J325" i="54"/>
  <c r="J218" i="54"/>
  <c r="G326" i="54"/>
  <c r="G219" i="54"/>
  <c r="D327" i="54"/>
  <c r="D220" i="54"/>
  <c r="L327" i="54"/>
  <c r="L220" i="54"/>
  <c r="I328" i="54"/>
  <c r="I221" i="54"/>
  <c r="F329" i="54"/>
  <c r="F222" i="54"/>
  <c r="I227" i="54"/>
  <c r="I120" i="54"/>
  <c r="K229" i="54"/>
  <c r="K122" i="54"/>
  <c r="J232" i="54"/>
  <c r="J125" i="54"/>
  <c r="I235" i="54"/>
  <c r="I128" i="54"/>
  <c r="H238" i="54"/>
  <c r="H131" i="54"/>
  <c r="G241" i="54"/>
  <c r="G134" i="54"/>
  <c r="F244" i="54"/>
  <c r="F137" i="54"/>
  <c r="E247" i="54"/>
  <c r="E140" i="54"/>
  <c r="D250" i="54"/>
  <c r="D143" i="54"/>
  <c r="C253" i="54"/>
  <c r="C146" i="54"/>
  <c r="B256" i="54"/>
  <c r="B149" i="54"/>
  <c r="I259" i="54"/>
  <c r="I152" i="54"/>
  <c r="H262" i="54"/>
  <c r="H155" i="54"/>
  <c r="G265" i="54"/>
  <c r="G158" i="54"/>
  <c r="F268" i="54"/>
  <c r="F161" i="54"/>
  <c r="J272" i="54"/>
  <c r="J165" i="54"/>
  <c r="I275" i="54"/>
  <c r="I168" i="54"/>
  <c r="H278" i="54"/>
  <c r="H171" i="54"/>
  <c r="G174" i="54"/>
  <c r="G281" i="54"/>
  <c r="F284" i="54"/>
  <c r="F177" i="54"/>
  <c r="E287" i="54"/>
  <c r="E180" i="54"/>
  <c r="L290" i="54"/>
  <c r="L183" i="54"/>
  <c r="K293" i="54"/>
  <c r="K186" i="54"/>
  <c r="J296" i="54"/>
  <c r="J189" i="54"/>
  <c r="I299" i="54"/>
  <c r="I192" i="54"/>
  <c r="E303" i="54"/>
  <c r="E196" i="54"/>
  <c r="L306" i="54"/>
  <c r="L199" i="54"/>
  <c r="H310" i="54"/>
  <c r="H203" i="54"/>
  <c r="L314" i="54"/>
  <c r="L207" i="54"/>
  <c r="E319" i="54"/>
  <c r="E212" i="54"/>
  <c r="L322" i="54"/>
  <c r="L215" i="54"/>
  <c r="H326" i="54"/>
  <c r="H219" i="54"/>
  <c r="I230" i="54"/>
  <c r="I123" i="54"/>
  <c r="J235" i="54"/>
  <c r="J128" i="54"/>
  <c r="C133" i="54"/>
  <c r="C240" i="54"/>
  <c r="D138" i="54"/>
  <c r="D245" i="54"/>
  <c r="H249" i="54"/>
  <c r="H142" i="54"/>
  <c r="D253" i="54"/>
  <c r="D146" i="54"/>
  <c r="H257" i="54"/>
  <c r="H150" i="54"/>
  <c r="L261" i="54"/>
  <c r="L154" i="54"/>
  <c r="E266" i="54"/>
  <c r="E159" i="54"/>
  <c r="F271" i="54"/>
  <c r="F164" i="54"/>
  <c r="G276" i="54"/>
  <c r="G169" i="54"/>
  <c r="H281" i="54"/>
  <c r="H174" i="54"/>
  <c r="L285" i="54"/>
  <c r="L178" i="54"/>
  <c r="B291" i="54"/>
  <c r="B184" i="54"/>
  <c r="F295" i="54"/>
  <c r="F188" i="54"/>
  <c r="J299" i="54"/>
  <c r="J192" i="54"/>
  <c r="C304" i="54"/>
  <c r="C197" i="54"/>
  <c r="J307" i="54"/>
  <c r="J200" i="54"/>
  <c r="C312" i="54"/>
  <c r="C205" i="54"/>
  <c r="J315" i="54"/>
  <c r="J208" i="54"/>
  <c r="F319" i="54"/>
  <c r="F212" i="54"/>
  <c r="B323" i="54"/>
  <c r="B216" i="54"/>
  <c r="F327" i="54"/>
  <c r="F220" i="54"/>
  <c r="D117" i="54"/>
  <c r="L117" i="54"/>
  <c r="I118" i="54"/>
  <c r="F119" i="54"/>
  <c r="C227" i="54"/>
  <c r="C120" i="54"/>
  <c r="K227" i="54"/>
  <c r="K120" i="54"/>
  <c r="H228" i="54"/>
  <c r="H121" i="54"/>
  <c r="E229" i="54"/>
  <c r="E122" i="54"/>
  <c r="B230" i="54"/>
  <c r="B123" i="54"/>
  <c r="J230" i="54"/>
  <c r="J123" i="54"/>
  <c r="G231" i="54"/>
  <c r="G124" i="54"/>
  <c r="D232" i="54"/>
  <c r="D125" i="54"/>
  <c r="L232" i="54"/>
  <c r="L125" i="54"/>
  <c r="I233" i="54"/>
  <c r="I126" i="54"/>
  <c r="F234" i="54"/>
  <c r="F127" i="54"/>
  <c r="C235" i="54"/>
  <c r="C128" i="54"/>
  <c r="K235" i="54"/>
  <c r="K128" i="54"/>
  <c r="H236" i="54"/>
  <c r="H129" i="54"/>
  <c r="E237" i="54"/>
  <c r="E130" i="54"/>
  <c r="B238" i="54"/>
  <c r="B131" i="54"/>
  <c r="J238" i="54"/>
  <c r="J131" i="54"/>
  <c r="G239" i="54"/>
  <c r="G132" i="54"/>
  <c r="D240" i="54"/>
  <c r="D133" i="54"/>
  <c r="L240" i="54"/>
  <c r="L133" i="54"/>
  <c r="I241" i="54"/>
  <c r="I134" i="54"/>
  <c r="F242" i="54"/>
  <c r="F135" i="54"/>
  <c r="C243" i="54"/>
  <c r="C136" i="54"/>
  <c r="K243" i="54"/>
  <c r="K136" i="54"/>
  <c r="H244" i="54"/>
  <c r="H137" i="54"/>
  <c r="E245" i="54"/>
  <c r="E138" i="54"/>
  <c r="B246" i="54"/>
  <c r="B139" i="54"/>
  <c r="J246" i="54"/>
  <c r="J139" i="54"/>
  <c r="G247" i="54"/>
  <c r="G140" i="54"/>
  <c r="D248" i="54"/>
  <c r="D141" i="54"/>
  <c r="L248" i="54"/>
  <c r="L141" i="54"/>
  <c r="I249" i="54"/>
  <c r="I142" i="54"/>
  <c r="F250" i="54"/>
  <c r="F143" i="54"/>
  <c r="C251" i="54"/>
  <c r="C144" i="54"/>
  <c r="K251" i="54"/>
  <c r="K144" i="54"/>
  <c r="H252" i="54"/>
  <c r="H145" i="54"/>
  <c r="E253" i="54"/>
  <c r="E146" i="54"/>
  <c r="B254" i="54"/>
  <c r="B147" i="54"/>
  <c r="J254" i="54"/>
  <c r="J147" i="54"/>
  <c r="G255" i="54"/>
  <c r="G148" i="54"/>
  <c r="D256" i="54"/>
  <c r="D149" i="54"/>
  <c r="L256" i="54"/>
  <c r="L149" i="54"/>
  <c r="I257" i="54"/>
  <c r="I150" i="54"/>
  <c r="F258" i="54"/>
  <c r="F151" i="54"/>
  <c r="C259" i="54"/>
  <c r="C152" i="54"/>
  <c r="K259" i="54"/>
  <c r="K152" i="54"/>
  <c r="H260" i="54"/>
  <c r="H153" i="54"/>
  <c r="E261" i="54"/>
  <c r="E154" i="54"/>
  <c r="B262" i="54"/>
  <c r="B155" i="54"/>
  <c r="J262" i="54"/>
  <c r="J155" i="54"/>
  <c r="G263" i="54"/>
  <c r="G156" i="54"/>
  <c r="D264" i="54"/>
  <c r="D157" i="54"/>
  <c r="L264" i="54"/>
  <c r="L157" i="54"/>
  <c r="I265" i="54"/>
  <c r="I158" i="54"/>
  <c r="F266" i="54"/>
  <c r="F159" i="54"/>
  <c r="C267" i="54"/>
  <c r="C160" i="54"/>
  <c r="K267" i="54"/>
  <c r="K160" i="54"/>
  <c r="H161" i="54"/>
  <c r="H268" i="54"/>
  <c r="E269" i="54"/>
  <c r="E162" i="54"/>
  <c r="B270" i="54"/>
  <c r="B163" i="54"/>
  <c r="J270" i="54"/>
  <c r="J163" i="54"/>
  <c r="G271" i="54"/>
  <c r="G164" i="54"/>
  <c r="D272" i="54"/>
  <c r="D165" i="54"/>
  <c r="L272" i="54"/>
  <c r="L165" i="54"/>
  <c r="I273" i="54"/>
  <c r="I166" i="54"/>
  <c r="F274" i="54"/>
  <c r="F167" i="54"/>
  <c r="C275" i="54"/>
  <c r="C168" i="54"/>
  <c r="K275" i="54"/>
  <c r="K168" i="54"/>
  <c r="H276" i="54"/>
  <c r="H169" i="54"/>
  <c r="E277" i="54"/>
  <c r="E170" i="54"/>
  <c r="B278" i="54"/>
  <c r="B171" i="54"/>
  <c r="J278" i="54"/>
  <c r="J171" i="54"/>
  <c r="G279" i="54"/>
  <c r="G172" i="54"/>
  <c r="D280" i="54"/>
  <c r="D173" i="54"/>
  <c r="L280" i="54"/>
  <c r="L173" i="54"/>
  <c r="I281" i="54"/>
  <c r="I174" i="54"/>
  <c r="F282" i="54"/>
  <c r="F175" i="54"/>
  <c r="C283" i="54"/>
  <c r="C176" i="54"/>
  <c r="K283" i="54"/>
  <c r="K176" i="54"/>
  <c r="H284" i="54"/>
  <c r="H177" i="54"/>
  <c r="E285" i="54"/>
  <c r="E178" i="54"/>
  <c r="B286" i="54"/>
  <c r="B179" i="54"/>
  <c r="J286" i="54"/>
  <c r="J179" i="54"/>
  <c r="G287" i="54"/>
  <c r="G180" i="54"/>
  <c r="D288" i="54"/>
  <c r="D181" i="54"/>
  <c r="L288" i="54"/>
  <c r="L181" i="54"/>
  <c r="I289" i="54"/>
  <c r="I182" i="54"/>
  <c r="F290" i="54"/>
  <c r="F183" i="54"/>
  <c r="C291" i="54"/>
  <c r="C184" i="54"/>
  <c r="K291" i="54"/>
  <c r="K184" i="54"/>
  <c r="H292" i="54"/>
  <c r="H185" i="54"/>
  <c r="E293" i="54"/>
  <c r="E186" i="54"/>
  <c r="B294" i="54"/>
  <c r="B187" i="54"/>
  <c r="J294" i="54"/>
  <c r="J187" i="54"/>
  <c r="G295" i="54"/>
  <c r="G188" i="54"/>
  <c r="D296" i="54"/>
  <c r="D189" i="54"/>
  <c r="L296" i="54"/>
  <c r="L189" i="54"/>
  <c r="I297" i="54"/>
  <c r="I190" i="54"/>
  <c r="F298" i="54"/>
  <c r="F191" i="54"/>
  <c r="C299" i="54"/>
  <c r="C192" i="54"/>
  <c r="K299" i="54"/>
  <c r="K192" i="54"/>
  <c r="H300" i="54"/>
  <c r="H193" i="54"/>
  <c r="E301" i="54"/>
  <c r="E194" i="54"/>
  <c r="B302" i="54"/>
  <c r="B195" i="54"/>
  <c r="J302" i="54"/>
  <c r="J195" i="54"/>
  <c r="G303" i="54"/>
  <c r="G196" i="54"/>
  <c r="D304" i="54"/>
  <c r="D197" i="54"/>
  <c r="L304" i="54"/>
  <c r="L197" i="54"/>
  <c r="I305" i="54"/>
  <c r="I198" i="54"/>
  <c r="F306" i="54"/>
  <c r="F199" i="54"/>
  <c r="C307" i="54"/>
  <c r="C200" i="54"/>
  <c r="K307" i="54"/>
  <c r="K200" i="54"/>
  <c r="H308" i="54"/>
  <c r="H201" i="54"/>
  <c r="E309" i="54"/>
  <c r="E202" i="54"/>
  <c r="B310" i="54"/>
  <c r="B203" i="54"/>
  <c r="J310" i="54"/>
  <c r="J203" i="54"/>
  <c r="G311" i="54"/>
  <c r="G204" i="54"/>
  <c r="D312" i="54"/>
  <c r="D205" i="54"/>
  <c r="L312" i="54"/>
  <c r="L205" i="54"/>
  <c r="I313" i="54"/>
  <c r="I206" i="54"/>
  <c r="F314" i="54"/>
  <c r="F207" i="54"/>
  <c r="C315" i="54"/>
  <c r="C208" i="54"/>
  <c r="K315" i="54"/>
  <c r="K208" i="54"/>
  <c r="H316" i="54"/>
  <c r="H209" i="54"/>
  <c r="E317" i="54"/>
  <c r="E210" i="54"/>
  <c r="B318" i="54"/>
  <c r="B211" i="54"/>
  <c r="J318" i="54"/>
  <c r="J211" i="54"/>
  <c r="G319" i="54"/>
  <c r="G212" i="54"/>
  <c r="D320" i="54"/>
  <c r="D213" i="54"/>
  <c r="L320" i="54"/>
  <c r="L213" i="54"/>
  <c r="I321" i="54"/>
  <c r="I214" i="54"/>
  <c r="F322" i="54"/>
  <c r="F215" i="54"/>
  <c r="C323" i="54"/>
  <c r="C216" i="54"/>
  <c r="K323" i="54"/>
  <c r="K216" i="54"/>
  <c r="H324" i="54"/>
  <c r="H217" i="54"/>
  <c r="E325" i="54"/>
  <c r="E218" i="54"/>
  <c r="B326" i="54"/>
  <c r="B219" i="54"/>
  <c r="J326" i="54"/>
  <c r="J219" i="54"/>
  <c r="G327" i="54"/>
  <c r="G220" i="54"/>
  <c r="D328" i="54"/>
  <c r="D221" i="54"/>
  <c r="L328" i="54"/>
  <c r="L221" i="54"/>
  <c r="I329" i="54"/>
  <c r="I222" i="54"/>
  <c r="H230" i="54"/>
  <c r="H123" i="54"/>
  <c r="G233" i="54"/>
  <c r="G126" i="54"/>
  <c r="F236" i="54"/>
  <c r="F129" i="54"/>
  <c r="E239" i="54"/>
  <c r="E132" i="54"/>
  <c r="D242" i="54"/>
  <c r="D135" i="54"/>
  <c r="C245" i="54"/>
  <c r="C138" i="54"/>
  <c r="B248" i="54"/>
  <c r="B141" i="54"/>
  <c r="L250" i="54"/>
  <c r="L143" i="54"/>
  <c r="K253" i="54"/>
  <c r="K146" i="54"/>
  <c r="J256" i="54"/>
  <c r="J149" i="54"/>
  <c r="L258" i="54"/>
  <c r="L151" i="54"/>
  <c r="K261" i="54"/>
  <c r="K154" i="54"/>
  <c r="J264" i="54"/>
  <c r="J157" i="54"/>
  <c r="I267" i="54"/>
  <c r="I160" i="54"/>
  <c r="H270" i="54"/>
  <c r="H163" i="54"/>
  <c r="G273" i="54"/>
  <c r="G166" i="54"/>
  <c r="F276" i="54"/>
  <c r="F169" i="54"/>
  <c r="E279" i="54"/>
  <c r="E172" i="54"/>
  <c r="D282" i="54"/>
  <c r="D175" i="54"/>
  <c r="C285" i="54"/>
  <c r="C178" i="54"/>
  <c r="B288" i="54"/>
  <c r="B181" i="54"/>
  <c r="D290" i="54"/>
  <c r="D183" i="54"/>
  <c r="C293" i="54"/>
  <c r="C186" i="54"/>
  <c r="B296" i="54"/>
  <c r="B189" i="54"/>
  <c r="L191" i="54"/>
  <c r="L298" i="54"/>
  <c r="H302" i="54"/>
  <c r="H195" i="54"/>
  <c r="D306" i="54"/>
  <c r="D199" i="54"/>
  <c r="C309" i="54"/>
  <c r="C202" i="54"/>
  <c r="J312" i="54"/>
  <c r="J205" i="54"/>
  <c r="F316" i="54"/>
  <c r="F209" i="54"/>
  <c r="J320" i="54"/>
  <c r="J213" i="54"/>
  <c r="F324" i="54"/>
  <c r="F217" i="54"/>
  <c r="E327" i="54"/>
  <c r="E220" i="54"/>
  <c r="D229" i="54"/>
  <c r="D122" i="54"/>
  <c r="E234" i="54"/>
  <c r="E127" i="54"/>
  <c r="F132" i="54"/>
  <c r="F239" i="54"/>
  <c r="J243" i="54"/>
  <c r="J136" i="54"/>
  <c r="F247" i="54"/>
  <c r="F140" i="54"/>
  <c r="B144" i="54"/>
  <c r="B251" i="54"/>
  <c r="C256" i="54"/>
  <c r="C149" i="54"/>
  <c r="D261" i="54"/>
  <c r="D154" i="54"/>
  <c r="H265" i="54"/>
  <c r="H158" i="54"/>
  <c r="D269" i="54"/>
  <c r="D162" i="54"/>
  <c r="H273" i="54"/>
  <c r="H166" i="54"/>
  <c r="L277" i="54"/>
  <c r="L170" i="54"/>
  <c r="E282" i="54"/>
  <c r="E175" i="54"/>
  <c r="I286" i="54"/>
  <c r="I179" i="54"/>
  <c r="E290" i="54"/>
  <c r="E183" i="54"/>
  <c r="I294" i="54"/>
  <c r="I187" i="54"/>
  <c r="B299" i="54"/>
  <c r="B192" i="54"/>
  <c r="F303" i="54"/>
  <c r="F196" i="54"/>
  <c r="B307" i="54"/>
  <c r="B200" i="54"/>
  <c r="F311" i="54"/>
  <c r="F204" i="54"/>
  <c r="B315" i="54"/>
  <c r="B208" i="54"/>
  <c r="K320" i="54"/>
  <c r="K213" i="54"/>
  <c r="D325" i="54"/>
  <c r="D218" i="54"/>
  <c r="K328" i="54"/>
  <c r="K221" i="54"/>
  <c r="E117" i="54"/>
  <c r="B118" i="54"/>
  <c r="J118" i="54"/>
  <c r="G119" i="54"/>
  <c r="D227" i="54"/>
  <c r="D120" i="54"/>
  <c r="L227" i="54"/>
  <c r="L120" i="54"/>
  <c r="I228" i="54"/>
  <c r="I121" i="54"/>
  <c r="F229" i="54"/>
  <c r="F122" i="54"/>
  <c r="C230" i="54"/>
  <c r="C123" i="54"/>
  <c r="K230" i="54"/>
  <c r="K123" i="54"/>
  <c r="H231" i="54"/>
  <c r="H124" i="54"/>
  <c r="E232" i="54"/>
  <c r="E125" i="54"/>
  <c r="B233" i="54"/>
  <c r="B126" i="54"/>
  <c r="J233" i="54"/>
  <c r="J126" i="54"/>
  <c r="G234" i="54"/>
  <c r="G127" i="54"/>
  <c r="D235" i="54"/>
  <c r="D128" i="54"/>
  <c r="L235" i="54"/>
  <c r="L128" i="54"/>
  <c r="I236" i="54"/>
  <c r="I129" i="54"/>
  <c r="F237" i="54"/>
  <c r="F130" i="54"/>
  <c r="C238" i="54"/>
  <c r="C131" i="54"/>
  <c r="K238" i="54"/>
  <c r="K131" i="54"/>
  <c r="H239" i="54"/>
  <c r="H132" i="54"/>
  <c r="E240" i="54"/>
  <c r="E133" i="54"/>
  <c r="B241" i="54"/>
  <c r="B134" i="54"/>
  <c r="J241" i="54"/>
  <c r="J134" i="54"/>
  <c r="G242" i="54"/>
  <c r="G135" i="54"/>
  <c r="D243" i="54"/>
  <c r="D136" i="54"/>
  <c r="L243" i="54"/>
  <c r="L136" i="54"/>
  <c r="I244" i="54"/>
  <c r="I137" i="54"/>
  <c r="F245" i="54"/>
  <c r="F138" i="54"/>
  <c r="C246" i="54"/>
  <c r="C139" i="54"/>
  <c r="K246" i="54"/>
  <c r="K139" i="54"/>
  <c r="H247" i="54"/>
  <c r="H140" i="54"/>
  <c r="E248" i="54"/>
  <c r="E141" i="54"/>
  <c r="B249" i="54"/>
  <c r="B142" i="54"/>
  <c r="J249" i="54"/>
  <c r="J142" i="54"/>
  <c r="G250" i="54"/>
  <c r="G143" i="54"/>
  <c r="D251" i="54"/>
  <c r="D144" i="54"/>
  <c r="L251" i="54"/>
  <c r="L144" i="54"/>
  <c r="I252" i="54"/>
  <c r="I145" i="54"/>
  <c r="F253" i="54"/>
  <c r="F146" i="54"/>
  <c r="C254" i="54"/>
  <c r="C147" i="54"/>
  <c r="K254" i="54"/>
  <c r="K147" i="54"/>
  <c r="H255" i="54"/>
  <c r="H148" i="54"/>
  <c r="E256" i="54"/>
  <c r="E149" i="54"/>
  <c r="B257" i="54"/>
  <c r="B150" i="54"/>
  <c r="J257" i="54"/>
  <c r="J150" i="54"/>
  <c r="G258" i="54"/>
  <c r="G151" i="54"/>
  <c r="D259" i="54"/>
  <c r="D152" i="54"/>
  <c r="L259" i="54"/>
  <c r="L152" i="54"/>
  <c r="I260" i="54"/>
  <c r="I153" i="54"/>
  <c r="F261" i="54"/>
  <c r="F154" i="54"/>
  <c r="C262" i="54"/>
  <c r="C155" i="54"/>
  <c r="K262" i="54"/>
  <c r="K155" i="54"/>
  <c r="H263" i="54"/>
  <c r="H156" i="54"/>
  <c r="E264" i="54"/>
  <c r="E157" i="54"/>
  <c r="B265" i="54"/>
  <c r="B158" i="54"/>
  <c r="J265" i="54"/>
  <c r="J158" i="54"/>
  <c r="G266" i="54"/>
  <c r="G159" i="54"/>
  <c r="D267" i="54"/>
  <c r="D160" i="54"/>
  <c r="L267" i="54"/>
  <c r="L160" i="54"/>
  <c r="I268" i="54"/>
  <c r="I161" i="54"/>
  <c r="F269" i="54"/>
  <c r="F162" i="54"/>
  <c r="C270" i="54"/>
  <c r="C163" i="54"/>
  <c r="K270" i="54"/>
  <c r="K163" i="54"/>
  <c r="H271" i="54"/>
  <c r="H164" i="54"/>
  <c r="E272" i="54"/>
  <c r="E165" i="54"/>
  <c r="B273" i="54"/>
  <c r="B166" i="54"/>
  <c r="J273" i="54"/>
  <c r="J166" i="54"/>
  <c r="G274" i="54"/>
  <c r="G167" i="54"/>
  <c r="D275" i="54"/>
  <c r="D168" i="54"/>
  <c r="L275" i="54"/>
  <c r="L168" i="54"/>
  <c r="I276" i="54"/>
  <c r="I169" i="54"/>
  <c r="F277" i="54"/>
  <c r="F170" i="54"/>
  <c r="C278" i="54"/>
  <c r="C171" i="54"/>
  <c r="K278" i="54"/>
  <c r="K171" i="54"/>
  <c r="H279" i="54"/>
  <c r="H172" i="54"/>
  <c r="E280" i="54"/>
  <c r="E173" i="54"/>
  <c r="B281" i="54"/>
  <c r="B174" i="54"/>
  <c r="J281" i="54"/>
  <c r="J174" i="54"/>
  <c r="G282" i="54"/>
  <c r="G175" i="54"/>
  <c r="D283" i="54"/>
  <c r="D176" i="54"/>
  <c r="L283" i="54"/>
  <c r="L176" i="54"/>
  <c r="I284" i="54"/>
  <c r="I177" i="54"/>
  <c r="F285" i="54"/>
  <c r="F178" i="54"/>
  <c r="C286" i="54"/>
  <c r="C179" i="54"/>
  <c r="K286" i="54"/>
  <c r="K179" i="54"/>
  <c r="H287" i="54"/>
  <c r="H180" i="54"/>
  <c r="E288" i="54"/>
  <c r="E181" i="54"/>
  <c r="B289" i="54"/>
  <c r="B182" i="54"/>
  <c r="J289" i="54"/>
  <c r="J182" i="54"/>
  <c r="G290" i="54"/>
  <c r="G183" i="54"/>
  <c r="D291" i="54"/>
  <c r="D184" i="54"/>
  <c r="L291" i="54"/>
  <c r="L184" i="54"/>
  <c r="I292" i="54"/>
  <c r="I185" i="54"/>
  <c r="F293" i="54"/>
  <c r="F186" i="54"/>
  <c r="C294" i="54"/>
  <c r="C187" i="54"/>
  <c r="K294" i="54"/>
  <c r="K187" i="54"/>
  <c r="H295" i="54"/>
  <c r="H188" i="54"/>
  <c r="E296" i="54"/>
  <c r="E189" i="54"/>
  <c r="B297" i="54"/>
  <c r="B190" i="54"/>
  <c r="J297" i="54"/>
  <c r="J190" i="54"/>
  <c r="G298" i="54"/>
  <c r="G191" i="54"/>
  <c r="D299" i="54"/>
  <c r="D192" i="54"/>
  <c r="L299" i="54"/>
  <c r="L192" i="54"/>
  <c r="I300" i="54"/>
  <c r="I193" i="54"/>
  <c r="F301" i="54"/>
  <c r="F194" i="54"/>
  <c r="C302" i="54"/>
  <c r="C195" i="54"/>
  <c r="K302" i="54"/>
  <c r="K195" i="54"/>
  <c r="H303" i="54"/>
  <c r="H196" i="54"/>
  <c r="E304" i="54"/>
  <c r="E197" i="54"/>
  <c r="B305" i="54"/>
  <c r="B198" i="54"/>
  <c r="J305" i="54"/>
  <c r="J198" i="54"/>
  <c r="G306" i="54"/>
  <c r="G199" i="54"/>
  <c r="D307" i="54"/>
  <c r="D200" i="54"/>
  <c r="L307" i="54"/>
  <c r="L200" i="54"/>
  <c r="I308" i="54"/>
  <c r="I201" i="54"/>
  <c r="F309" i="54"/>
  <c r="F202" i="54"/>
  <c r="C310" i="54"/>
  <c r="C203" i="54"/>
  <c r="K310" i="54"/>
  <c r="K203" i="54"/>
  <c r="H311" i="54"/>
  <c r="H204" i="54"/>
  <c r="E312" i="54"/>
  <c r="E205" i="54"/>
  <c r="B313" i="54"/>
  <c r="B206" i="54"/>
  <c r="J313" i="54"/>
  <c r="J206" i="54"/>
  <c r="G314" i="54"/>
  <c r="G207" i="54"/>
  <c r="D315" i="54"/>
  <c r="D208" i="54"/>
  <c r="L315" i="54"/>
  <c r="L208" i="54"/>
  <c r="I316" i="54"/>
  <c r="I209" i="54"/>
  <c r="F317" i="54"/>
  <c r="F210" i="54"/>
  <c r="C318" i="54"/>
  <c r="C211" i="54"/>
  <c r="K318" i="54"/>
  <c r="K211" i="54"/>
  <c r="H319" i="54"/>
  <c r="H212" i="54"/>
  <c r="E320" i="54"/>
  <c r="E213" i="54"/>
  <c r="B321" i="54"/>
  <c r="B214" i="54"/>
  <c r="J321" i="54"/>
  <c r="J214" i="54"/>
  <c r="G322" i="54"/>
  <c r="G215" i="54"/>
  <c r="D323" i="54"/>
  <c r="D216" i="54"/>
  <c r="L323" i="54"/>
  <c r="L216" i="54"/>
  <c r="I324" i="54"/>
  <c r="I217" i="54"/>
  <c r="F325" i="54"/>
  <c r="F218" i="54"/>
  <c r="C326" i="54"/>
  <c r="C219" i="54"/>
  <c r="K326" i="54"/>
  <c r="K219" i="54"/>
  <c r="H327" i="54"/>
  <c r="H220" i="54"/>
  <c r="E328" i="54"/>
  <c r="E221" i="54"/>
  <c r="B222" i="54"/>
  <c r="B329" i="54"/>
  <c r="J329" i="54"/>
  <c r="J222" i="54"/>
  <c r="C229" i="54"/>
  <c r="C122" i="54"/>
  <c r="B232" i="54"/>
  <c r="B125" i="54"/>
  <c r="D234" i="54"/>
  <c r="D127" i="54"/>
  <c r="C237" i="54"/>
  <c r="C130" i="54"/>
  <c r="J240" i="54"/>
  <c r="J133" i="54"/>
  <c r="I243" i="54"/>
  <c r="I136" i="54"/>
  <c r="K245" i="54"/>
  <c r="K138" i="54"/>
  <c r="J248" i="54"/>
  <c r="J141" i="54"/>
  <c r="I251" i="54"/>
  <c r="I144" i="54"/>
  <c r="H254" i="54"/>
  <c r="H147" i="54"/>
  <c r="G257" i="54"/>
  <c r="G150" i="54"/>
  <c r="C261" i="54"/>
  <c r="C154" i="54"/>
  <c r="B264" i="54"/>
  <c r="B157" i="54"/>
  <c r="L266" i="54"/>
  <c r="L159" i="54"/>
  <c r="K162" i="54"/>
  <c r="K269" i="54"/>
  <c r="B272" i="54"/>
  <c r="B165" i="54"/>
  <c r="L274" i="54"/>
  <c r="L167" i="54"/>
  <c r="C277" i="54"/>
  <c r="C170" i="54"/>
  <c r="B280" i="54"/>
  <c r="B173" i="54"/>
  <c r="I283" i="54"/>
  <c r="I176" i="54"/>
  <c r="H286" i="54"/>
  <c r="H179" i="54"/>
  <c r="G289" i="54"/>
  <c r="G182" i="54"/>
  <c r="F292" i="54"/>
  <c r="F185" i="54"/>
  <c r="E295" i="54"/>
  <c r="E188" i="54"/>
  <c r="D298" i="54"/>
  <c r="D191" i="54"/>
  <c r="F300" i="54"/>
  <c r="F193" i="54"/>
  <c r="B304" i="54"/>
  <c r="B197" i="54"/>
  <c r="I307" i="54"/>
  <c r="I200" i="54"/>
  <c r="E311" i="54"/>
  <c r="E204" i="54"/>
  <c r="D314" i="54"/>
  <c r="D207" i="54"/>
  <c r="K317" i="54"/>
  <c r="K210" i="54"/>
  <c r="D322" i="54"/>
  <c r="D215" i="54"/>
  <c r="C325" i="54"/>
  <c r="C218" i="54"/>
  <c r="J328" i="54"/>
  <c r="J221" i="54"/>
  <c r="G228" i="54"/>
  <c r="G121" i="54"/>
  <c r="K232" i="54"/>
  <c r="K125" i="54"/>
  <c r="G236" i="54"/>
  <c r="G129" i="54"/>
  <c r="K240" i="54"/>
  <c r="K133" i="54"/>
  <c r="G244" i="54"/>
  <c r="G137" i="54"/>
  <c r="K248" i="54"/>
  <c r="K141" i="54"/>
  <c r="G252" i="54"/>
  <c r="G145" i="54"/>
  <c r="K256" i="54"/>
  <c r="K149" i="54"/>
  <c r="G260" i="54"/>
  <c r="G153" i="54"/>
  <c r="C264" i="54"/>
  <c r="C157" i="54"/>
  <c r="G268" i="54"/>
  <c r="G161" i="54"/>
  <c r="K272" i="54"/>
  <c r="K165" i="54"/>
  <c r="D277" i="54"/>
  <c r="D170" i="54"/>
  <c r="K280" i="54"/>
  <c r="K173" i="54"/>
  <c r="D285" i="54"/>
  <c r="D178" i="54"/>
  <c r="H289" i="54"/>
  <c r="H182" i="54"/>
  <c r="L293" i="54"/>
  <c r="L186" i="54"/>
  <c r="H297" i="54"/>
  <c r="H190" i="54"/>
  <c r="L301" i="54"/>
  <c r="L194" i="54"/>
  <c r="E306" i="54"/>
  <c r="E199" i="54"/>
  <c r="I310" i="54"/>
  <c r="I203" i="54"/>
  <c r="H313" i="54"/>
  <c r="H206" i="54"/>
  <c r="D317" i="54"/>
  <c r="D210" i="54"/>
  <c r="E322" i="54"/>
  <c r="E215" i="54"/>
  <c r="L325" i="54"/>
  <c r="L218" i="54"/>
  <c r="C328" i="54"/>
  <c r="C221" i="54"/>
  <c r="F117" i="54"/>
  <c r="C118" i="54"/>
  <c r="K118" i="54"/>
  <c r="H119" i="54"/>
  <c r="E227" i="54"/>
  <c r="E120" i="54"/>
  <c r="B228" i="54"/>
  <c r="B121" i="54"/>
  <c r="J228" i="54"/>
  <c r="J121" i="54"/>
  <c r="G229" i="54"/>
  <c r="G122" i="54"/>
  <c r="D230" i="54"/>
  <c r="D123" i="54"/>
  <c r="L230" i="54"/>
  <c r="L123" i="54"/>
  <c r="I231" i="54"/>
  <c r="I124" i="54"/>
  <c r="F232" i="54"/>
  <c r="F125" i="54"/>
  <c r="C233" i="54"/>
  <c r="C126" i="54"/>
  <c r="K233" i="54"/>
  <c r="K126" i="54"/>
  <c r="H234" i="54"/>
  <c r="H127" i="54"/>
  <c r="E235" i="54"/>
  <c r="E128" i="54"/>
  <c r="B236" i="54"/>
  <c r="B129" i="54"/>
  <c r="J236" i="54"/>
  <c r="J129" i="54"/>
  <c r="G237" i="54"/>
  <c r="G130" i="54"/>
  <c r="D238" i="54"/>
  <c r="D131" i="54"/>
  <c r="L238" i="54"/>
  <c r="L131" i="54"/>
  <c r="I239" i="54"/>
  <c r="I132" i="54"/>
  <c r="F240" i="54"/>
  <c r="F133" i="54"/>
  <c r="C241" i="54"/>
  <c r="C134" i="54"/>
  <c r="K241" i="54"/>
  <c r="K134" i="54"/>
  <c r="H242" i="54"/>
  <c r="H135" i="54"/>
  <c r="E243" i="54"/>
  <c r="E136" i="54"/>
  <c r="B244" i="54"/>
  <c r="B137" i="54"/>
  <c r="J244" i="54"/>
  <c r="J137" i="54"/>
  <c r="G245" i="54"/>
  <c r="G138" i="54"/>
  <c r="D246" i="54"/>
  <c r="D139" i="54"/>
  <c r="L246" i="54"/>
  <c r="L139" i="54"/>
  <c r="I247" i="54"/>
  <c r="I140" i="54"/>
  <c r="F248" i="54"/>
  <c r="F141" i="54"/>
  <c r="C249" i="54"/>
  <c r="C142" i="54"/>
  <c r="K249" i="54"/>
  <c r="K142" i="54"/>
  <c r="H250" i="54"/>
  <c r="H143" i="54"/>
  <c r="E251" i="54"/>
  <c r="E144" i="54"/>
  <c r="B252" i="54"/>
  <c r="B145" i="54"/>
  <c r="J252" i="54"/>
  <c r="J145" i="54"/>
  <c r="G253" i="54"/>
  <c r="G146" i="54"/>
  <c r="D254" i="54"/>
  <c r="D147" i="54"/>
  <c r="L254" i="54"/>
  <c r="L147" i="54"/>
  <c r="I255" i="54"/>
  <c r="I148" i="54"/>
  <c r="F256" i="54"/>
  <c r="F149" i="54"/>
  <c r="C257" i="54"/>
  <c r="C150" i="54"/>
  <c r="K257" i="54"/>
  <c r="K150" i="54"/>
  <c r="H258" i="54"/>
  <c r="H151" i="54"/>
  <c r="E259" i="54"/>
  <c r="E152" i="54"/>
  <c r="B260" i="54"/>
  <c r="B153" i="54"/>
  <c r="J260" i="54"/>
  <c r="J153" i="54"/>
  <c r="G261" i="54"/>
  <c r="G154" i="54"/>
  <c r="D262" i="54"/>
  <c r="D155" i="54"/>
  <c r="L262" i="54"/>
  <c r="L155" i="54"/>
  <c r="I263" i="54"/>
  <c r="I156" i="54"/>
  <c r="F264" i="54"/>
  <c r="F157" i="54"/>
  <c r="C265" i="54"/>
  <c r="C158" i="54"/>
  <c r="K265" i="54"/>
  <c r="K158" i="54"/>
  <c r="H266" i="54"/>
  <c r="H159" i="54"/>
  <c r="E267" i="54"/>
  <c r="E160" i="54"/>
  <c r="B268" i="54"/>
  <c r="B161" i="54"/>
  <c r="J268" i="54"/>
  <c r="J161" i="54"/>
  <c r="G269" i="54"/>
  <c r="G162" i="54"/>
  <c r="D270" i="54"/>
  <c r="D163" i="54"/>
  <c r="L270" i="54"/>
  <c r="L163" i="54"/>
  <c r="I271" i="54"/>
  <c r="I164" i="54"/>
  <c r="F272" i="54"/>
  <c r="F165" i="54"/>
  <c r="C273" i="54"/>
  <c r="C166" i="54"/>
  <c r="K166" i="54"/>
  <c r="K273" i="54"/>
  <c r="H274" i="54"/>
  <c r="H167" i="54"/>
  <c r="E275" i="54"/>
  <c r="E168" i="54"/>
  <c r="B276" i="54"/>
  <c r="B169" i="54"/>
  <c r="J276" i="54"/>
  <c r="J169" i="54"/>
  <c r="G277" i="54"/>
  <c r="G170" i="54"/>
  <c r="D278" i="54"/>
  <c r="D171" i="54"/>
  <c r="L278" i="54"/>
  <c r="L171" i="54"/>
  <c r="I279" i="54"/>
  <c r="I172" i="54"/>
  <c r="F280" i="54"/>
  <c r="F173" i="54"/>
  <c r="C281" i="54"/>
  <c r="C174" i="54"/>
  <c r="K281" i="54"/>
  <c r="K174" i="54"/>
  <c r="H282" i="54"/>
  <c r="H175" i="54"/>
  <c r="E283" i="54"/>
  <c r="E176" i="54"/>
  <c r="B284" i="54"/>
  <c r="B177" i="54"/>
  <c r="J284" i="54"/>
  <c r="J177" i="54"/>
  <c r="G178" i="54"/>
  <c r="G285" i="54"/>
  <c r="D286" i="54"/>
  <c r="D179" i="54"/>
  <c r="L286" i="54"/>
  <c r="L179" i="54"/>
  <c r="I287" i="54"/>
  <c r="I180" i="54"/>
  <c r="F288" i="54"/>
  <c r="F181" i="54"/>
  <c r="C289" i="54"/>
  <c r="C182" i="54"/>
  <c r="K289" i="54"/>
  <c r="K182" i="54"/>
  <c r="H290" i="54"/>
  <c r="H183" i="54"/>
  <c r="E184" i="54"/>
  <c r="E291" i="54"/>
  <c r="B292" i="54"/>
  <c r="B185" i="54"/>
  <c r="J292" i="54"/>
  <c r="J185" i="54"/>
  <c r="G293" i="54"/>
  <c r="G186" i="54"/>
  <c r="D294" i="54"/>
  <c r="D187" i="54"/>
  <c r="L294" i="54"/>
  <c r="L187" i="54"/>
  <c r="I295" i="54"/>
  <c r="I188" i="54"/>
  <c r="F296" i="54"/>
  <c r="F189" i="54"/>
  <c r="C190" i="54"/>
  <c r="C297" i="54"/>
  <c r="K297" i="54"/>
  <c r="K190" i="54"/>
  <c r="H298" i="54"/>
  <c r="H191" i="54"/>
  <c r="E299" i="54"/>
  <c r="E192" i="54"/>
  <c r="B300" i="54"/>
  <c r="B193" i="54"/>
  <c r="J300" i="54"/>
  <c r="J193" i="54"/>
  <c r="G301" i="54"/>
  <c r="G194" i="54"/>
  <c r="D302" i="54"/>
  <c r="D195" i="54"/>
  <c r="L302" i="54"/>
  <c r="L195" i="54"/>
  <c r="I303" i="54"/>
  <c r="I196" i="54"/>
  <c r="F304" i="54"/>
  <c r="F197" i="54"/>
  <c r="C305" i="54"/>
  <c r="C198" i="54"/>
  <c r="K305" i="54"/>
  <c r="K198" i="54"/>
  <c r="H306" i="54"/>
  <c r="H199" i="54"/>
  <c r="E307" i="54"/>
  <c r="E200" i="54"/>
  <c r="B308" i="54"/>
  <c r="B201" i="54"/>
  <c r="J308" i="54"/>
  <c r="J201" i="54"/>
  <c r="G309" i="54"/>
  <c r="G202" i="54"/>
  <c r="D310" i="54"/>
  <c r="D203" i="54"/>
  <c r="L310" i="54"/>
  <c r="L203" i="54"/>
  <c r="I311" i="54"/>
  <c r="I204" i="54"/>
  <c r="F312" i="54"/>
  <c r="F205" i="54"/>
  <c r="C313" i="54"/>
  <c r="C206" i="54"/>
  <c r="K313" i="54"/>
  <c r="K206" i="54"/>
  <c r="H314" i="54"/>
  <c r="H207" i="54"/>
  <c r="E315" i="54"/>
  <c r="E208" i="54"/>
  <c r="B316" i="54"/>
  <c r="B209" i="54"/>
  <c r="J316" i="54"/>
  <c r="J209" i="54"/>
  <c r="G317" i="54"/>
  <c r="G210" i="54"/>
  <c r="D318" i="54"/>
  <c r="D211" i="54"/>
  <c r="L318" i="54"/>
  <c r="L211" i="54"/>
  <c r="I319" i="54"/>
  <c r="I212" i="54"/>
  <c r="F320" i="54"/>
  <c r="F213" i="54"/>
  <c r="C321" i="54"/>
  <c r="C214" i="54"/>
  <c r="K321" i="54"/>
  <c r="K214" i="54"/>
  <c r="H322" i="54"/>
  <c r="H215" i="54"/>
  <c r="E323" i="54"/>
  <c r="E216" i="54"/>
  <c r="B324" i="54"/>
  <c r="B217" i="54"/>
  <c r="J324" i="54"/>
  <c r="J217" i="54"/>
  <c r="G325" i="54"/>
  <c r="G218" i="54"/>
  <c r="D326" i="54"/>
  <c r="D219" i="54"/>
  <c r="L326" i="54"/>
  <c r="L219" i="54"/>
  <c r="I327" i="54"/>
  <c r="I220" i="54"/>
  <c r="F328" i="54"/>
  <c r="F221" i="54"/>
  <c r="C329" i="54"/>
  <c r="C222" i="54"/>
  <c r="K329" i="54"/>
  <c r="K222" i="54"/>
  <c r="L229" i="54"/>
  <c r="L122" i="54"/>
  <c r="H233" i="54"/>
  <c r="H126" i="54"/>
  <c r="I238" i="54"/>
  <c r="I131" i="54"/>
  <c r="B243" i="54"/>
  <c r="B136" i="54"/>
  <c r="C248" i="54"/>
  <c r="C141" i="54"/>
  <c r="I254" i="54"/>
  <c r="I147" i="54"/>
  <c r="J259" i="54"/>
  <c r="J152" i="54"/>
  <c r="K264" i="54"/>
  <c r="K157" i="54"/>
  <c r="L269" i="54"/>
  <c r="L162" i="54"/>
  <c r="E274" i="54"/>
  <c r="E167" i="54"/>
  <c r="I278" i="54"/>
  <c r="I171" i="54"/>
  <c r="B283" i="54"/>
  <c r="B176" i="54"/>
  <c r="F287" i="54"/>
  <c r="F180" i="54"/>
  <c r="J291" i="54"/>
  <c r="J184" i="54"/>
  <c r="K296" i="54"/>
  <c r="K189" i="54"/>
  <c r="I302" i="54"/>
  <c r="I195" i="54"/>
  <c r="G308" i="54"/>
  <c r="G201" i="54"/>
  <c r="I318" i="54"/>
  <c r="I211" i="54"/>
  <c r="F227" i="54"/>
  <c r="F120" i="54"/>
  <c r="C228" i="54"/>
  <c r="C121" i="54"/>
  <c r="K228" i="54"/>
  <c r="K121" i="54"/>
  <c r="H229" i="54"/>
  <c r="H122" i="54"/>
  <c r="E230" i="54"/>
  <c r="E123" i="54"/>
  <c r="B231" i="54"/>
  <c r="B124" i="54"/>
  <c r="J231" i="54"/>
  <c r="J124" i="54"/>
  <c r="G232" i="54"/>
  <c r="G125" i="54"/>
  <c r="D233" i="54"/>
  <c r="D126" i="54"/>
  <c r="L233" i="54"/>
  <c r="L126" i="54"/>
  <c r="I234" i="54"/>
  <c r="I127" i="54"/>
  <c r="F235" i="54"/>
  <c r="F128" i="54"/>
  <c r="C236" i="54"/>
  <c r="C129" i="54"/>
  <c r="K236" i="54"/>
  <c r="K129" i="54"/>
  <c r="H237" i="54"/>
  <c r="H130" i="54"/>
  <c r="E238" i="54"/>
  <c r="E131" i="54"/>
  <c r="B239" i="54"/>
  <c r="B132" i="54"/>
  <c r="J239" i="54"/>
  <c r="J132" i="54"/>
  <c r="G240" i="54"/>
  <c r="G133" i="54"/>
  <c r="D241" i="54"/>
  <c r="D134" i="54"/>
  <c r="L241" i="54"/>
  <c r="L134" i="54"/>
  <c r="I242" i="54"/>
  <c r="I135" i="54"/>
  <c r="F243" i="54"/>
  <c r="F136" i="54"/>
  <c r="C244" i="54"/>
  <c r="C137" i="54"/>
  <c r="K244" i="54"/>
  <c r="K137" i="54"/>
  <c r="H245" i="54"/>
  <c r="H138" i="54"/>
  <c r="E246" i="54"/>
  <c r="E139" i="54"/>
  <c r="B247" i="54"/>
  <c r="B140" i="54"/>
  <c r="J247" i="54"/>
  <c r="J140" i="54"/>
  <c r="G248" i="54"/>
  <c r="G141" i="54"/>
  <c r="D249" i="54"/>
  <c r="D142" i="54"/>
  <c r="L249" i="54"/>
  <c r="L142" i="54"/>
  <c r="I250" i="54"/>
  <c r="I143" i="54"/>
  <c r="F251" i="54"/>
  <c r="F144" i="54"/>
  <c r="C252" i="54"/>
  <c r="C145" i="54"/>
  <c r="K252" i="54"/>
  <c r="K145" i="54"/>
  <c r="H253" i="54"/>
  <c r="H146" i="54"/>
  <c r="E254" i="54"/>
  <c r="E147" i="54"/>
  <c r="B255" i="54"/>
  <c r="B148" i="54"/>
  <c r="J255" i="54"/>
  <c r="J148" i="54"/>
  <c r="G256" i="54"/>
  <c r="G149" i="54"/>
  <c r="D257" i="54"/>
  <c r="D150" i="54"/>
  <c r="L257" i="54"/>
  <c r="L150" i="54"/>
  <c r="I258" i="54"/>
  <c r="I151" i="54"/>
  <c r="F259" i="54"/>
  <c r="F152" i="54"/>
  <c r="C260" i="54"/>
  <c r="C153" i="54"/>
  <c r="K260" i="54"/>
  <c r="K153" i="54"/>
  <c r="H261" i="54"/>
  <c r="H154" i="54"/>
  <c r="E262" i="54"/>
  <c r="E155" i="54"/>
  <c r="B263" i="54"/>
  <c r="B156" i="54"/>
  <c r="J263" i="54"/>
  <c r="J156" i="54"/>
  <c r="G264" i="54"/>
  <c r="G157" i="54"/>
  <c r="D265" i="54"/>
  <c r="D158" i="54"/>
  <c r="L265" i="54"/>
  <c r="L158" i="54"/>
  <c r="I266" i="54"/>
  <c r="I159" i="54"/>
  <c r="F267" i="54"/>
  <c r="F160" i="54"/>
  <c r="C268" i="54"/>
  <c r="C161" i="54"/>
  <c r="K268" i="54"/>
  <c r="K161" i="54"/>
  <c r="H269" i="54"/>
  <c r="H162" i="54"/>
  <c r="E270" i="54"/>
  <c r="E163" i="54"/>
  <c r="B271" i="54"/>
  <c r="B164" i="54"/>
  <c r="J271" i="54"/>
  <c r="J164" i="54"/>
  <c r="G272" i="54"/>
  <c r="G165" i="54"/>
  <c r="D273" i="54"/>
  <c r="D166" i="54"/>
  <c r="L273" i="54"/>
  <c r="L166" i="54"/>
  <c r="I274" i="54"/>
  <c r="I167" i="54"/>
  <c r="F275" i="54"/>
  <c r="F168" i="54"/>
  <c r="C276" i="54"/>
  <c r="C169" i="54"/>
  <c r="K276" i="54"/>
  <c r="K169" i="54"/>
  <c r="H277" i="54"/>
  <c r="H170" i="54"/>
  <c r="E278" i="54"/>
  <c r="E171" i="54"/>
  <c r="B279" i="54"/>
  <c r="B172" i="54"/>
  <c r="J279" i="54"/>
  <c r="J172" i="54"/>
  <c r="G280" i="54"/>
  <c r="G173" i="54"/>
  <c r="D281" i="54"/>
  <c r="D174" i="54"/>
  <c r="L281" i="54"/>
  <c r="L174" i="54"/>
  <c r="I282" i="54"/>
  <c r="I175" i="54"/>
  <c r="F283" i="54"/>
  <c r="F176" i="54"/>
  <c r="C284" i="54"/>
  <c r="C177" i="54"/>
  <c r="K284" i="54"/>
  <c r="K177" i="54"/>
  <c r="H285" i="54"/>
  <c r="H178" i="54"/>
  <c r="E286" i="54"/>
  <c r="E179" i="54"/>
  <c r="B287" i="54"/>
  <c r="B180" i="54"/>
  <c r="J287" i="54"/>
  <c r="J180" i="54"/>
  <c r="G288" i="54"/>
  <c r="G181" i="54"/>
  <c r="D289" i="54"/>
  <c r="D182" i="54"/>
  <c r="L289" i="54"/>
  <c r="L182" i="54"/>
  <c r="I290" i="54"/>
  <c r="I183" i="54"/>
  <c r="F291" i="54"/>
  <c r="F184" i="54"/>
  <c r="C292" i="54"/>
  <c r="C185" i="54"/>
  <c r="K292" i="54"/>
  <c r="K185" i="54"/>
  <c r="H293" i="54"/>
  <c r="H186" i="54"/>
  <c r="E294" i="54"/>
  <c r="E187" i="54"/>
  <c r="B295" i="54"/>
  <c r="B188" i="54"/>
  <c r="J295" i="54"/>
  <c r="J188" i="54"/>
  <c r="G296" i="54"/>
  <c r="G189" i="54"/>
  <c r="D297" i="54"/>
  <c r="D190" i="54"/>
  <c r="L297" i="54"/>
  <c r="L190" i="54"/>
  <c r="I298" i="54"/>
  <c r="I191" i="54"/>
  <c r="F299" i="54"/>
  <c r="F192" i="54"/>
  <c r="C300" i="54"/>
  <c r="C193" i="54"/>
  <c r="K300" i="54"/>
  <c r="K193" i="54"/>
  <c r="H301" i="54"/>
  <c r="H194" i="54"/>
  <c r="E302" i="54"/>
  <c r="E195" i="54"/>
  <c r="B303" i="54"/>
  <c r="B196" i="54"/>
  <c r="J303" i="54"/>
  <c r="J196" i="54"/>
  <c r="G304" i="54"/>
  <c r="G197" i="54"/>
  <c r="D305" i="54"/>
  <c r="D198" i="54"/>
  <c r="L305" i="54"/>
  <c r="L198" i="54"/>
  <c r="I306" i="54"/>
  <c r="I199" i="54"/>
  <c r="F307" i="54"/>
  <c r="F200" i="54"/>
  <c r="C308" i="54"/>
  <c r="C201" i="54"/>
  <c r="K308" i="54"/>
  <c r="K201" i="54"/>
  <c r="H309" i="54"/>
  <c r="H202" i="54"/>
  <c r="E310" i="54"/>
  <c r="E203" i="54"/>
  <c r="B311" i="54"/>
  <c r="B204" i="54"/>
  <c r="J311" i="54"/>
  <c r="J204" i="54"/>
  <c r="G312" i="54"/>
  <c r="G205" i="54"/>
  <c r="D313" i="54"/>
  <c r="D206" i="54"/>
  <c r="L313" i="54"/>
  <c r="L206" i="54"/>
  <c r="I314" i="54"/>
  <c r="I207" i="54"/>
  <c r="F315" i="54"/>
  <c r="F208" i="54"/>
  <c r="C316" i="54"/>
  <c r="C209" i="54"/>
  <c r="K316" i="54"/>
  <c r="K209" i="54"/>
  <c r="H317" i="54"/>
  <c r="H210" i="54"/>
  <c r="E318" i="54"/>
  <c r="E211" i="54"/>
  <c r="B319" i="54"/>
  <c r="B212" i="54"/>
  <c r="J319" i="54"/>
  <c r="J212" i="54"/>
  <c r="G320" i="54"/>
  <c r="G213" i="54"/>
  <c r="D321" i="54"/>
  <c r="D214" i="54"/>
  <c r="L321" i="54"/>
  <c r="L214" i="54"/>
  <c r="I322" i="54"/>
  <c r="I215" i="54"/>
  <c r="F323" i="54"/>
  <c r="F216" i="54"/>
  <c r="C324" i="54"/>
  <c r="C217" i="54"/>
  <c r="K324" i="54"/>
  <c r="K217" i="54"/>
  <c r="H325" i="54"/>
  <c r="H218" i="54"/>
  <c r="E326" i="54"/>
  <c r="E219" i="54"/>
  <c r="B327" i="54"/>
  <c r="B220" i="54"/>
  <c r="J327" i="54"/>
  <c r="J220" i="54"/>
  <c r="G328" i="54"/>
  <c r="G221" i="54"/>
  <c r="D329" i="54"/>
  <c r="D222" i="54"/>
  <c r="L329" i="54"/>
  <c r="L222" i="54"/>
  <c r="F228" i="54"/>
  <c r="F121" i="54"/>
  <c r="E231" i="54"/>
  <c r="E124" i="54"/>
  <c r="L234" i="54"/>
  <c r="L127" i="54"/>
  <c r="K237" i="54"/>
  <c r="K130" i="54"/>
  <c r="B240" i="54"/>
  <c r="B133" i="54"/>
  <c r="L242" i="54"/>
  <c r="L135" i="54"/>
  <c r="H246" i="54"/>
  <c r="H139" i="54"/>
  <c r="G249" i="54"/>
  <c r="G142" i="54"/>
  <c r="F252" i="54"/>
  <c r="F145" i="54"/>
  <c r="E255" i="54"/>
  <c r="E148" i="54"/>
  <c r="D258" i="54"/>
  <c r="D151" i="54"/>
  <c r="F260" i="54"/>
  <c r="F153" i="54"/>
  <c r="E263" i="54"/>
  <c r="E156" i="54"/>
  <c r="D266" i="54"/>
  <c r="D159" i="54"/>
  <c r="C269" i="54"/>
  <c r="C162" i="54"/>
  <c r="E271" i="54"/>
  <c r="E164" i="54"/>
  <c r="D274" i="54"/>
  <c r="D167" i="54"/>
  <c r="K277" i="54"/>
  <c r="K170" i="54"/>
  <c r="J280" i="54"/>
  <c r="J173" i="54"/>
  <c r="L282" i="54"/>
  <c r="L175" i="54"/>
  <c r="K285" i="54"/>
  <c r="K178" i="54"/>
  <c r="J288" i="54"/>
  <c r="J181" i="54"/>
  <c r="I291" i="54"/>
  <c r="I184" i="54"/>
  <c r="H294" i="54"/>
  <c r="H187" i="54"/>
  <c r="G297" i="54"/>
  <c r="G190" i="54"/>
  <c r="C301" i="54"/>
  <c r="C194" i="54"/>
  <c r="J304" i="54"/>
  <c r="J197" i="54"/>
  <c r="F308" i="54"/>
  <c r="F201" i="54"/>
  <c r="B312" i="54"/>
  <c r="B205" i="54"/>
  <c r="I315" i="54"/>
  <c r="I208" i="54"/>
  <c r="H318" i="54"/>
  <c r="H211" i="54"/>
  <c r="G321" i="54"/>
  <c r="G214" i="54"/>
  <c r="K325" i="54"/>
  <c r="K218" i="54"/>
  <c r="G329" i="54"/>
  <c r="G222" i="54"/>
  <c r="J227" i="54"/>
  <c r="J120" i="54"/>
  <c r="C232" i="54"/>
  <c r="C125" i="54"/>
  <c r="D237" i="54"/>
  <c r="D130" i="54"/>
  <c r="H241" i="54"/>
  <c r="H134" i="54"/>
  <c r="L138" i="54"/>
  <c r="L245" i="54"/>
  <c r="E250" i="54"/>
  <c r="E143" i="54"/>
  <c r="L253" i="54"/>
  <c r="L146" i="54"/>
  <c r="E258" i="54"/>
  <c r="E151" i="54"/>
  <c r="I155" i="54"/>
  <c r="I262" i="54"/>
  <c r="J267" i="54"/>
  <c r="J160" i="54"/>
  <c r="C272" i="54"/>
  <c r="C165" i="54"/>
  <c r="J275" i="54"/>
  <c r="J168" i="54"/>
  <c r="C280" i="54"/>
  <c r="C173" i="54"/>
  <c r="J283" i="54"/>
  <c r="J176" i="54"/>
  <c r="K288" i="54"/>
  <c r="K181" i="54"/>
  <c r="D293" i="54"/>
  <c r="D186" i="54"/>
  <c r="E298" i="54"/>
  <c r="E191" i="54"/>
  <c r="D301" i="54"/>
  <c r="D194" i="54"/>
  <c r="H305" i="54"/>
  <c r="H198" i="54"/>
  <c r="L309" i="54"/>
  <c r="L202" i="54"/>
  <c r="E314" i="54"/>
  <c r="E207" i="54"/>
  <c r="L317" i="54"/>
  <c r="L210" i="54"/>
  <c r="H321" i="54"/>
  <c r="H214" i="54"/>
  <c r="J323" i="54"/>
  <c r="J216" i="54"/>
  <c r="I326" i="54"/>
  <c r="I219" i="54"/>
  <c r="H117" i="54"/>
  <c r="E118" i="54"/>
  <c r="B119" i="54"/>
  <c r="J119" i="54"/>
  <c r="G227" i="54"/>
  <c r="G120" i="54"/>
  <c r="D228" i="54"/>
  <c r="D121" i="54"/>
  <c r="L228" i="54"/>
  <c r="L121" i="54"/>
  <c r="I229" i="54"/>
  <c r="I122" i="54"/>
  <c r="F230" i="54"/>
  <c r="F123" i="54"/>
  <c r="C231" i="54"/>
  <c r="C124" i="54"/>
  <c r="K231" i="54"/>
  <c r="K124" i="54"/>
  <c r="H232" i="54"/>
  <c r="H125" i="54"/>
  <c r="E233" i="54"/>
  <c r="E126" i="54"/>
  <c r="B234" i="54"/>
  <c r="B127" i="54"/>
  <c r="J234" i="54"/>
  <c r="J127" i="54"/>
  <c r="G235" i="54"/>
  <c r="G128" i="54"/>
  <c r="D236" i="54"/>
  <c r="D129" i="54"/>
  <c r="L236" i="54"/>
  <c r="L129" i="54"/>
  <c r="I237" i="54"/>
  <c r="I130" i="54"/>
  <c r="F238" i="54"/>
  <c r="F131" i="54"/>
  <c r="C239" i="54"/>
  <c r="C132" i="54"/>
  <c r="K239" i="54"/>
  <c r="K132" i="54"/>
  <c r="H240" i="54"/>
  <c r="H133" i="54"/>
  <c r="E241" i="54"/>
  <c r="E134" i="54"/>
  <c r="B242" i="54"/>
  <c r="B135" i="54"/>
  <c r="J242" i="54"/>
  <c r="J135" i="54"/>
  <c r="G243" i="54"/>
  <c r="G136" i="54"/>
  <c r="D244" i="54"/>
  <c r="D137" i="54"/>
  <c r="L244" i="54"/>
  <c r="L137" i="54"/>
  <c r="I245" i="54"/>
  <c r="I138" i="54"/>
  <c r="F246" i="54"/>
  <c r="F139" i="54"/>
  <c r="C247" i="54"/>
  <c r="C140" i="54"/>
  <c r="K247" i="54"/>
  <c r="K140" i="54"/>
  <c r="H248" i="54"/>
  <c r="H141" i="54"/>
  <c r="E249" i="54"/>
  <c r="E142" i="54"/>
  <c r="B250" i="54"/>
  <c r="B143" i="54"/>
  <c r="J250" i="54"/>
  <c r="J143" i="54"/>
  <c r="G251" i="54"/>
  <c r="G144" i="54"/>
  <c r="D252" i="54"/>
  <c r="D145" i="54"/>
  <c r="L252" i="54"/>
  <c r="L145" i="54"/>
  <c r="I253" i="54"/>
  <c r="I146" i="54"/>
  <c r="F254" i="54"/>
  <c r="F147" i="54"/>
  <c r="C255" i="54"/>
  <c r="C148" i="54"/>
  <c r="K255" i="54"/>
  <c r="K148" i="54"/>
  <c r="H256" i="54"/>
  <c r="H149" i="54"/>
  <c r="E257" i="54"/>
  <c r="E150" i="54"/>
  <c r="B258" i="54"/>
  <c r="B151" i="54"/>
  <c r="J258" i="54"/>
  <c r="J151" i="54"/>
  <c r="G259" i="54"/>
  <c r="G152" i="54"/>
  <c r="D260" i="54"/>
  <c r="D153" i="54"/>
  <c r="L260" i="54"/>
  <c r="L153" i="54"/>
  <c r="I261" i="54"/>
  <c r="I154" i="54"/>
  <c r="F262" i="54"/>
  <c r="F155" i="54"/>
  <c r="C263" i="54"/>
  <c r="C156" i="54"/>
  <c r="K263" i="54"/>
  <c r="K156" i="54"/>
  <c r="H264" i="54"/>
  <c r="H157" i="54"/>
  <c r="E265" i="54"/>
  <c r="E158" i="54"/>
  <c r="B266" i="54"/>
  <c r="B159" i="54"/>
  <c r="J266" i="54"/>
  <c r="J159" i="54"/>
  <c r="G267" i="54"/>
  <c r="G160" i="54"/>
  <c r="D268" i="54"/>
  <c r="D161" i="54"/>
  <c r="L268" i="54"/>
  <c r="L161" i="54"/>
  <c r="I269" i="54"/>
  <c r="I162" i="54"/>
  <c r="F270" i="54"/>
  <c r="F163" i="54"/>
  <c r="C271" i="54"/>
  <c r="C164" i="54"/>
  <c r="K271" i="54"/>
  <c r="K164" i="54"/>
  <c r="H272" i="54"/>
  <c r="H165" i="54"/>
  <c r="E273" i="54"/>
  <c r="E166" i="54"/>
  <c r="B274" i="54"/>
  <c r="B167" i="54"/>
  <c r="J274" i="54"/>
  <c r="J167" i="54"/>
  <c r="G275" i="54"/>
  <c r="G168" i="54"/>
  <c r="D276" i="54"/>
  <c r="D169" i="54"/>
  <c r="L276" i="54"/>
  <c r="L169" i="54"/>
  <c r="I277" i="54"/>
  <c r="I170" i="54"/>
  <c r="F278" i="54"/>
  <c r="F171" i="54"/>
  <c r="C279" i="54"/>
  <c r="C172" i="54"/>
  <c r="K279" i="54"/>
  <c r="K172" i="54"/>
  <c r="H280" i="54"/>
  <c r="H173" i="54"/>
  <c r="E281" i="54"/>
  <c r="E174" i="54"/>
  <c r="B282" i="54"/>
  <c r="B175" i="54"/>
  <c r="J282" i="54"/>
  <c r="J175" i="54"/>
  <c r="G283" i="54"/>
  <c r="G176" i="54"/>
  <c r="D284" i="54"/>
  <c r="D177" i="54"/>
  <c r="L284" i="54"/>
  <c r="L177" i="54"/>
  <c r="I285" i="54"/>
  <c r="I178" i="54"/>
  <c r="F286" i="54"/>
  <c r="F179" i="54"/>
  <c r="C287" i="54"/>
  <c r="C180" i="54"/>
  <c r="K287" i="54"/>
  <c r="K180" i="54"/>
  <c r="H288" i="54"/>
  <c r="H181" i="54"/>
  <c r="E289" i="54"/>
  <c r="E182" i="54"/>
  <c r="B290" i="54"/>
  <c r="B183" i="54"/>
  <c r="J290" i="54"/>
  <c r="J183" i="54"/>
  <c r="G291" i="54"/>
  <c r="G184" i="54"/>
  <c r="D292" i="54"/>
  <c r="D185" i="54"/>
  <c r="L292" i="54"/>
  <c r="L185" i="54"/>
  <c r="I293" i="54"/>
  <c r="I186" i="54"/>
  <c r="F294" i="54"/>
  <c r="F187" i="54"/>
  <c r="C295" i="54"/>
  <c r="C188" i="54"/>
  <c r="K295" i="54"/>
  <c r="K188" i="54"/>
  <c r="H296" i="54"/>
  <c r="H189" i="54"/>
  <c r="E297" i="54"/>
  <c r="E190" i="54"/>
  <c r="B298" i="54"/>
  <c r="B191" i="54"/>
  <c r="J298" i="54"/>
  <c r="J191" i="54"/>
  <c r="G299" i="54"/>
  <c r="G192" i="54"/>
  <c r="D300" i="54"/>
  <c r="D193" i="54"/>
  <c r="L300" i="54"/>
  <c r="L193" i="54"/>
  <c r="I301" i="54"/>
  <c r="I194" i="54"/>
  <c r="F302" i="54"/>
  <c r="F195" i="54"/>
  <c r="C303" i="54"/>
  <c r="C196" i="54"/>
  <c r="K303" i="54"/>
  <c r="K196" i="54"/>
  <c r="H304" i="54"/>
  <c r="H197" i="54"/>
  <c r="E305" i="54"/>
  <c r="E198" i="54"/>
  <c r="B306" i="54"/>
  <c r="B199" i="54"/>
  <c r="J306" i="54"/>
  <c r="J199" i="54"/>
  <c r="G307" i="54"/>
  <c r="G200" i="54"/>
  <c r="D308" i="54"/>
  <c r="D201" i="54"/>
  <c r="L308" i="54"/>
  <c r="L201" i="54"/>
  <c r="I309" i="54"/>
  <c r="I202" i="54"/>
  <c r="F310" i="54"/>
  <c r="F203" i="54"/>
  <c r="C311" i="54"/>
  <c r="C204" i="54"/>
  <c r="K311" i="54"/>
  <c r="K204" i="54"/>
  <c r="H312" i="54"/>
  <c r="H205" i="54"/>
  <c r="E313" i="54"/>
  <c r="E206" i="54"/>
  <c r="B314" i="54"/>
  <c r="B207" i="54"/>
  <c r="J314" i="54"/>
  <c r="J207" i="54"/>
  <c r="G315" i="54"/>
  <c r="G208" i="54"/>
  <c r="D316" i="54"/>
  <c r="D209" i="54"/>
  <c r="L316" i="54"/>
  <c r="L209" i="54"/>
  <c r="I317" i="54"/>
  <c r="I210" i="54"/>
  <c r="F318" i="54"/>
  <c r="F211" i="54"/>
  <c r="C319" i="54"/>
  <c r="C212" i="54"/>
  <c r="K319" i="54"/>
  <c r="K212" i="54"/>
  <c r="H320" i="54"/>
  <c r="H213" i="54"/>
  <c r="E321" i="54"/>
  <c r="E214" i="54"/>
  <c r="B322" i="54"/>
  <c r="B215" i="54"/>
  <c r="J322" i="54"/>
  <c r="J215" i="54"/>
  <c r="G323" i="54"/>
  <c r="G216" i="54"/>
  <c r="D324" i="54"/>
  <c r="D217" i="54"/>
  <c r="L324" i="54"/>
  <c r="L217" i="54"/>
  <c r="I325" i="54"/>
  <c r="I218" i="54"/>
  <c r="F326" i="54"/>
  <c r="F219" i="54"/>
  <c r="C327" i="54"/>
  <c r="C220" i="54"/>
  <c r="K327" i="54"/>
  <c r="K220" i="54"/>
  <c r="H328" i="54"/>
  <c r="H221" i="54"/>
  <c r="E329" i="54"/>
  <c r="E222" i="54"/>
  <c r="A117" i="58"/>
  <c r="A118" i="58"/>
  <c r="A119" i="58"/>
  <c r="A120" i="58"/>
  <c r="A327" i="62" l="1"/>
  <c r="A326" i="62"/>
  <c r="A325" i="62"/>
  <c r="A323" i="62"/>
  <c r="A322" i="62"/>
  <c r="A321" i="62"/>
  <c r="A320" i="62"/>
  <c r="A319" i="62"/>
  <c r="A318" i="62"/>
  <c r="A317" i="62"/>
  <c r="A316" i="62"/>
  <c r="A315" i="62"/>
  <c r="A314" i="62"/>
  <c r="A313" i="62"/>
  <c r="A312" i="62"/>
  <c r="A311" i="62"/>
  <c r="A310" i="62"/>
  <c r="A309" i="62"/>
  <c r="A308" i="62"/>
  <c r="A307" i="62"/>
  <c r="A306" i="62"/>
  <c r="A305" i="62"/>
  <c r="A304" i="62"/>
  <c r="A303" i="62"/>
  <c r="A302" i="62"/>
  <c r="A301" i="62"/>
  <c r="A300" i="62"/>
  <c r="A299" i="62"/>
  <c r="A298" i="62"/>
  <c r="A297" i="62"/>
  <c r="A296" i="62"/>
  <c r="A295" i="62"/>
  <c r="A294" i="62"/>
  <c r="A293" i="62"/>
  <c r="A292" i="62"/>
  <c r="A291" i="62"/>
  <c r="A290" i="62"/>
  <c r="A289" i="62"/>
  <c r="A288" i="62"/>
  <c r="A287" i="62"/>
  <c r="A286" i="62"/>
  <c r="A285" i="62"/>
  <c r="A284" i="62"/>
  <c r="A283" i="62"/>
  <c r="A282" i="62"/>
  <c r="A281" i="62"/>
  <c r="A280" i="62"/>
  <c r="A279" i="62"/>
  <c r="A278" i="62"/>
  <c r="A277" i="62"/>
  <c r="A276" i="62"/>
  <c r="A275" i="62"/>
  <c r="A274" i="62"/>
  <c r="A273" i="62"/>
  <c r="A272" i="62"/>
  <c r="A271" i="62"/>
  <c r="A270" i="62"/>
  <c r="A269" i="62"/>
  <c r="A268" i="62"/>
  <c r="A267" i="62"/>
  <c r="A266" i="62"/>
  <c r="A265" i="62"/>
  <c r="A264" i="62"/>
  <c r="A263" i="62"/>
  <c r="A262" i="62"/>
  <c r="A261" i="62"/>
  <c r="A260" i="62"/>
  <c r="A259" i="62"/>
  <c r="A258" i="62"/>
  <c r="A257" i="62"/>
  <c r="A256" i="62"/>
  <c r="A255" i="62"/>
  <c r="A254" i="62"/>
  <c r="A253" i="62"/>
  <c r="A252" i="62"/>
  <c r="A251" i="62"/>
  <c r="A250" i="62"/>
  <c r="A249" i="62"/>
  <c r="A248" i="62"/>
  <c r="A247" i="62"/>
  <c r="A246" i="62"/>
  <c r="A245" i="62"/>
  <c r="A244" i="62"/>
  <c r="A243" i="62"/>
  <c r="A242" i="62"/>
  <c r="A241" i="62"/>
  <c r="A240" i="62"/>
  <c r="A239" i="62"/>
  <c r="A238" i="62"/>
  <c r="A237" i="62"/>
  <c r="A236" i="62"/>
  <c r="A235" i="62"/>
  <c r="A234" i="62"/>
  <c r="A233" i="62"/>
  <c r="A232" i="62"/>
  <c r="A231" i="62"/>
  <c r="A230" i="62"/>
  <c r="A229" i="62"/>
  <c r="A228" i="62"/>
  <c r="A227" i="62"/>
  <c r="A220" i="62"/>
  <c r="A219" i="62"/>
  <c r="A218" i="62"/>
  <c r="A216" i="62"/>
  <c r="A215" i="62"/>
  <c r="A214" i="62"/>
  <c r="A213" i="62"/>
  <c r="A212" i="62"/>
  <c r="A211" i="62"/>
  <c r="A210" i="62"/>
  <c r="A209" i="62"/>
  <c r="A208" i="62"/>
  <c r="A207" i="62"/>
  <c r="A206" i="62"/>
  <c r="A205" i="62"/>
  <c r="A204" i="62"/>
  <c r="A203" i="62"/>
  <c r="A202" i="62"/>
  <c r="A201" i="62"/>
  <c r="A200" i="62"/>
  <c r="A199" i="62"/>
  <c r="A198" i="62"/>
  <c r="A197" i="62"/>
  <c r="A196" i="62"/>
  <c r="A195" i="62"/>
  <c r="A194" i="62"/>
  <c r="A193" i="62"/>
  <c r="A192" i="62"/>
  <c r="A191" i="62"/>
  <c r="A190" i="62"/>
  <c r="A189" i="62"/>
  <c r="A188" i="62"/>
  <c r="A187" i="62"/>
  <c r="A186" i="62"/>
  <c r="A185" i="62"/>
  <c r="A184" i="62"/>
  <c r="A183" i="62"/>
  <c r="A182" i="62"/>
  <c r="A181" i="62"/>
  <c r="A180" i="62"/>
  <c r="A179" i="62"/>
  <c r="A178" i="62"/>
  <c r="A177" i="62"/>
  <c r="A176" i="62"/>
  <c r="A175" i="62"/>
  <c r="A174" i="62"/>
  <c r="A173" i="62"/>
  <c r="A172" i="62"/>
  <c r="A171" i="62"/>
  <c r="A170" i="62"/>
  <c r="A169" i="62"/>
  <c r="A168" i="62"/>
  <c r="A167" i="62"/>
  <c r="A166" i="62"/>
  <c r="A165" i="62"/>
  <c r="A164" i="62"/>
  <c r="A163" i="62"/>
  <c r="A162" i="62"/>
  <c r="A161" i="62"/>
  <c r="A160" i="62"/>
  <c r="A159" i="62"/>
  <c r="A158" i="62"/>
  <c r="A157" i="62"/>
  <c r="A156" i="62"/>
  <c r="A155" i="62"/>
  <c r="A154" i="62"/>
  <c r="A153" i="62"/>
  <c r="A152" i="62"/>
  <c r="A151" i="62"/>
  <c r="A150" i="62"/>
  <c r="A149" i="62"/>
  <c r="A148" i="62"/>
  <c r="A147" i="62"/>
  <c r="A146" i="62"/>
  <c r="A145" i="62"/>
  <c r="A144" i="62"/>
  <c r="A143" i="62"/>
  <c r="A142" i="62"/>
  <c r="A141" i="62"/>
  <c r="A140" i="62"/>
  <c r="A139" i="62"/>
  <c r="A138" i="62"/>
  <c r="A137" i="62"/>
  <c r="A136" i="62"/>
  <c r="A135" i="62"/>
  <c r="A134" i="62"/>
  <c r="A133" i="62"/>
  <c r="A132" i="62"/>
  <c r="A131" i="62"/>
  <c r="A130" i="62"/>
  <c r="A129" i="62"/>
  <c r="A128" i="62"/>
  <c r="A127" i="62"/>
  <c r="A126" i="62"/>
  <c r="A125" i="62"/>
  <c r="A124" i="62"/>
  <c r="A123" i="62"/>
  <c r="A122" i="62"/>
  <c r="A121" i="62"/>
  <c r="A120" i="62"/>
  <c r="A119" i="62"/>
  <c r="A118" i="62"/>
  <c r="A117" i="62"/>
  <c r="A5" i="62"/>
  <c r="A329" i="61" l="1"/>
  <c r="A328" i="61"/>
  <c r="A327" i="61"/>
  <c r="A326" i="61"/>
  <c r="A325" i="61"/>
  <c r="A324" i="61"/>
  <c r="A323" i="61"/>
  <c r="A322" i="61"/>
  <c r="A321" i="61"/>
  <c r="A320" i="61"/>
  <c r="A319" i="61"/>
  <c r="A318" i="61"/>
  <c r="A317" i="61"/>
  <c r="A316" i="61"/>
  <c r="A315" i="61"/>
  <c r="A314" i="61"/>
  <c r="A313" i="61"/>
  <c r="A312" i="61"/>
  <c r="A311" i="61"/>
  <c r="A310" i="61"/>
  <c r="A309" i="61"/>
  <c r="A308" i="61"/>
  <c r="A307" i="61"/>
  <c r="A306" i="61"/>
  <c r="A305" i="61"/>
  <c r="A304" i="61"/>
  <c r="A303" i="61"/>
  <c r="A302" i="61"/>
  <c r="A301" i="61"/>
  <c r="A300" i="61"/>
  <c r="A299" i="61"/>
  <c r="A298" i="61"/>
  <c r="A297" i="61"/>
  <c r="A296" i="61"/>
  <c r="A295" i="61"/>
  <c r="A294" i="61"/>
  <c r="A293" i="61"/>
  <c r="A292" i="61"/>
  <c r="A291" i="61"/>
  <c r="A290" i="61"/>
  <c r="A289" i="61"/>
  <c r="A288" i="61"/>
  <c r="A287" i="61"/>
  <c r="A286" i="61"/>
  <c r="A285" i="61"/>
  <c r="A284" i="61"/>
  <c r="A283" i="61"/>
  <c r="A282" i="61"/>
  <c r="A281" i="61"/>
  <c r="A280" i="61"/>
  <c r="A279" i="61"/>
  <c r="A278" i="61"/>
  <c r="A277" i="61"/>
  <c r="A276" i="61"/>
  <c r="A275" i="61"/>
  <c r="A274" i="61"/>
  <c r="A273" i="61"/>
  <c r="A272" i="61"/>
  <c r="A271" i="61"/>
  <c r="A270" i="61"/>
  <c r="A269" i="61"/>
  <c r="A268" i="61"/>
  <c r="A267" i="61"/>
  <c r="A266" i="61"/>
  <c r="A265" i="61"/>
  <c r="A264" i="61"/>
  <c r="A263" i="61"/>
  <c r="A262" i="61"/>
  <c r="A261" i="61"/>
  <c r="A260" i="61"/>
  <c r="A259" i="61"/>
  <c r="A258" i="61"/>
  <c r="A257" i="61"/>
  <c r="A256" i="61"/>
  <c r="A255" i="61"/>
  <c r="A254" i="61"/>
  <c r="A253" i="61"/>
  <c r="A252" i="61"/>
  <c r="A251" i="61"/>
  <c r="A250" i="61"/>
  <c r="A249" i="61"/>
  <c r="A248" i="61"/>
  <c r="A247" i="61"/>
  <c r="A246" i="61"/>
  <c r="A245" i="61"/>
  <c r="A244" i="61"/>
  <c r="A243" i="61"/>
  <c r="A242" i="61"/>
  <c r="A241" i="61"/>
  <c r="A240" i="61"/>
  <c r="A239" i="61"/>
  <c r="A238" i="61"/>
  <c r="A237" i="61"/>
  <c r="A236" i="61"/>
  <c r="A235" i="61"/>
  <c r="A234" i="61"/>
  <c r="A233" i="61"/>
  <c r="A232" i="61"/>
  <c r="A231" i="61"/>
  <c r="A230" i="61"/>
  <c r="A229" i="61"/>
  <c r="A228" i="61"/>
  <c r="A227" i="61"/>
  <c r="A222" i="61"/>
  <c r="A221" i="61"/>
  <c r="A220" i="61"/>
  <c r="A219" i="61"/>
  <c r="A218" i="61"/>
  <c r="A217" i="61"/>
  <c r="A216" i="61"/>
  <c r="A215" i="61"/>
  <c r="A214" i="61"/>
  <c r="A213" i="61"/>
  <c r="A212" i="61"/>
  <c r="A211" i="61"/>
  <c r="A210" i="61"/>
  <c r="A209" i="61"/>
  <c r="A208" i="61"/>
  <c r="A207" i="61"/>
  <c r="A206" i="61"/>
  <c r="A205" i="61"/>
  <c r="A204" i="61"/>
  <c r="A203" i="61"/>
  <c r="A202" i="61"/>
  <c r="A201" i="61"/>
  <c r="A200" i="61"/>
  <c r="A199" i="61"/>
  <c r="A198" i="61"/>
  <c r="A197" i="61"/>
  <c r="A196" i="61"/>
  <c r="A195" i="61"/>
  <c r="A194" i="61"/>
  <c r="A193" i="61"/>
  <c r="A192" i="61"/>
  <c r="A191" i="61"/>
  <c r="A190" i="61"/>
  <c r="A189" i="61"/>
  <c r="A188" i="61"/>
  <c r="A187" i="61"/>
  <c r="A186" i="61"/>
  <c r="A185" i="61"/>
  <c r="A184" i="61"/>
  <c r="A183" i="61"/>
  <c r="A182" i="61"/>
  <c r="A181" i="61"/>
  <c r="A180" i="61"/>
  <c r="A179" i="61"/>
  <c r="A178" i="61"/>
  <c r="A177" i="61"/>
  <c r="A176" i="61"/>
  <c r="A175" i="61"/>
  <c r="A174" i="61"/>
  <c r="A173" i="61"/>
  <c r="A172" i="61"/>
  <c r="A171" i="61"/>
  <c r="A170" i="61"/>
  <c r="A169" i="61"/>
  <c r="A168" i="61"/>
  <c r="A167" i="61"/>
  <c r="A166" i="61"/>
  <c r="A165" i="61"/>
  <c r="A164" i="61"/>
  <c r="A163" i="61"/>
  <c r="A162" i="61"/>
  <c r="A161" i="61"/>
  <c r="A160" i="61"/>
  <c r="A159" i="61"/>
  <c r="A158" i="61"/>
  <c r="A157" i="61"/>
  <c r="A156" i="61"/>
  <c r="A155" i="61"/>
  <c r="A154" i="61"/>
  <c r="A153" i="61"/>
  <c r="A152" i="61"/>
  <c r="A151" i="61"/>
  <c r="A150" i="61"/>
  <c r="A149" i="61"/>
  <c r="A148" i="61"/>
  <c r="A147" i="61"/>
  <c r="A146" i="61"/>
  <c r="A145" i="61"/>
  <c r="A144" i="61"/>
  <c r="A143" i="61"/>
  <c r="A142" i="61"/>
  <c r="A141" i="61"/>
  <c r="A140" i="61"/>
  <c r="A139" i="61"/>
  <c r="A138" i="61"/>
  <c r="A137" i="61"/>
  <c r="A136" i="61"/>
  <c r="A135" i="61"/>
  <c r="A134" i="61"/>
  <c r="A133" i="61"/>
  <c r="A132" i="61"/>
  <c r="A131" i="61"/>
  <c r="A130" i="61"/>
  <c r="A129" i="61"/>
  <c r="A128" i="61"/>
  <c r="A127" i="61"/>
  <c r="A126" i="61"/>
  <c r="A125" i="61"/>
  <c r="A124" i="61"/>
  <c r="A123" i="61"/>
  <c r="A122" i="61"/>
  <c r="A121" i="61"/>
  <c r="A120" i="61"/>
  <c r="A119" i="61"/>
  <c r="A118" i="61"/>
  <c r="A117" i="61"/>
  <c r="A5" i="61"/>
  <c r="A327" i="60"/>
  <c r="A326" i="60"/>
  <c r="A325" i="60"/>
  <c r="A323" i="60"/>
  <c r="A322" i="60"/>
  <c r="A321" i="60"/>
  <c r="A320" i="60"/>
  <c r="A319" i="60"/>
  <c r="A318" i="60"/>
  <c r="A317" i="60"/>
  <c r="A316" i="60"/>
  <c r="A315" i="60"/>
  <c r="A314" i="60"/>
  <c r="A313" i="60"/>
  <c r="A312" i="60"/>
  <c r="A311" i="60"/>
  <c r="A310" i="60"/>
  <c r="A309" i="60"/>
  <c r="A308" i="60"/>
  <c r="A307" i="60"/>
  <c r="A306" i="60"/>
  <c r="A305" i="60"/>
  <c r="A304" i="60"/>
  <c r="A303" i="60"/>
  <c r="A302" i="60"/>
  <c r="A301" i="60"/>
  <c r="A300" i="60"/>
  <c r="A299" i="60"/>
  <c r="A298" i="60"/>
  <c r="A297" i="60"/>
  <c r="A296" i="60"/>
  <c r="A295" i="60"/>
  <c r="A294" i="60"/>
  <c r="A293" i="60"/>
  <c r="A292" i="60"/>
  <c r="A291" i="60"/>
  <c r="A290" i="60"/>
  <c r="A289" i="60"/>
  <c r="A288" i="60"/>
  <c r="A287" i="60"/>
  <c r="A286" i="60"/>
  <c r="A285" i="60"/>
  <c r="A284" i="60"/>
  <c r="A283" i="60"/>
  <c r="A282" i="60"/>
  <c r="A281" i="60"/>
  <c r="A280" i="60"/>
  <c r="A279" i="60"/>
  <c r="A278" i="60"/>
  <c r="A277" i="60"/>
  <c r="A276" i="60"/>
  <c r="A275" i="60"/>
  <c r="A274" i="60"/>
  <c r="A273" i="60"/>
  <c r="A272" i="60"/>
  <c r="A271" i="60"/>
  <c r="A270" i="60"/>
  <c r="A269" i="60"/>
  <c r="A268" i="60"/>
  <c r="A267" i="60"/>
  <c r="A266" i="60"/>
  <c r="A265" i="60"/>
  <c r="A264" i="60"/>
  <c r="A263" i="60"/>
  <c r="A262" i="60"/>
  <c r="A261" i="60"/>
  <c r="A260" i="60"/>
  <c r="A259" i="60"/>
  <c r="A258" i="60"/>
  <c r="A257" i="60"/>
  <c r="A256" i="60"/>
  <c r="A255" i="60"/>
  <c r="A254" i="60"/>
  <c r="A253" i="60"/>
  <c r="A252" i="60"/>
  <c r="A251" i="60"/>
  <c r="A250" i="60"/>
  <c r="A249" i="60"/>
  <c r="A248" i="60"/>
  <c r="A247" i="60"/>
  <c r="A246" i="60"/>
  <c r="A245" i="60"/>
  <c r="A244" i="60"/>
  <c r="A243" i="60"/>
  <c r="A242" i="60"/>
  <c r="A241" i="60"/>
  <c r="A240" i="60"/>
  <c r="A239" i="60"/>
  <c r="A238" i="60"/>
  <c r="A237" i="60"/>
  <c r="A236" i="60"/>
  <c r="A235" i="60"/>
  <c r="A234" i="60"/>
  <c r="A233" i="60"/>
  <c r="A232" i="60"/>
  <c r="A231" i="60"/>
  <c r="A230" i="60"/>
  <c r="A229" i="60"/>
  <c r="A228" i="60"/>
  <c r="A227" i="60"/>
  <c r="A222" i="60"/>
  <c r="A221" i="60"/>
  <c r="A220" i="60"/>
  <c r="A219" i="60"/>
  <c r="A218" i="60"/>
  <c r="A217" i="60"/>
  <c r="A216" i="60"/>
  <c r="A215" i="60"/>
  <c r="A214" i="60"/>
  <c r="A213" i="60"/>
  <c r="A212" i="60"/>
  <c r="A211" i="60"/>
  <c r="A210" i="60"/>
  <c r="A209" i="60"/>
  <c r="A208" i="60"/>
  <c r="A207" i="60"/>
  <c r="A206" i="60"/>
  <c r="A205" i="60"/>
  <c r="A204" i="60"/>
  <c r="A203" i="60"/>
  <c r="A202" i="60"/>
  <c r="A201" i="60"/>
  <c r="A200" i="60"/>
  <c r="A199" i="60"/>
  <c r="A198" i="60"/>
  <c r="A197" i="60"/>
  <c r="A196" i="60"/>
  <c r="A195" i="60"/>
  <c r="A194" i="60"/>
  <c r="A193" i="60"/>
  <c r="A192" i="60"/>
  <c r="A191" i="60"/>
  <c r="A190" i="60"/>
  <c r="A189" i="60"/>
  <c r="A188" i="60"/>
  <c r="A187" i="60"/>
  <c r="A186" i="60"/>
  <c r="A185" i="60"/>
  <c r="A184" i="60"/>
  <c r="A183" i="60"/>
  <c r="A182" i="60"/>
  <c r="A181" i="60"/>
  <c r="A180" i="60"/>
  <c r="A179" i="60"/>
  <c r="A178" i="60"/>
  <c r="A177" i="60"/>
  <c r="A176" i="60"/>
  <c r="A175" i="60"/>
  <c r="A174" i="60"/>
  <c r="A173" i="60"/>
  <c r="A172" i="60"/>
  <c r="A171" i="60"/>
  <c r="A170" i="60"/>
  <c r="A169" i="60"/>
  <c r="A168" i="60"/>
  <c r="A167" i="60"/>
  <c r="A166" i="60"/>
  <c r="A165" i="60"/>
  <c r="A164" i="60"/>
  <c r="A163" i="60"/>
  <c r="A162" i="60"/>
  <c r="A161" i="60"/>
  <c r="A160" i="60"/>
  <c r="A159" i="60"/>
  <c r="A158" i="60"/>
  <c r="A157" i="60"/>
  <c r="A156" i="60"/>
  <c r="A155" i="60"/>
  <c r="A154" i="60"/>
  <c r="A153" i="60"/>
  <c r="A152" i="60"/>
  <c r="A151" i="60"/>
  <c r="A150" i="60"/>
  <c r="A149" i="60"/>
  <c r="A148" i="60"/>
  <c r="A147" i="60"/>
  <c r="A146" i="60"/>
  <c r="A145" i="60"/>
  <c r="A144" i="60"/>
  <c r="A143" i="60"/>
  <c r="A142" i="60"/>
  <c r="A141" i="60"/>
  <c r="A140" i="60"/>
  <c r="A139" i="60"/>
  <c r="A138" i="60"/>
  <c r="A137" i="60"/>
  <c r="A136" i="60"/>
  <c r="A135" i="60"/>
  <c r="A134" i="60"/>
  <c r="A133" i="60"/>
  <c r="A132" i="60"/>
  <c r="A131" i="60"/>
  <c r="A130" i="60"/>
  <c r="A129" i="60"/>
  <c r="A128" i="60"/>
  <c r="A127" i="60"/>
  <c r="A126" i="60"/>
  <c r="A125" i="60"/>
  <c r="A124" i="60"/>
  <c r="A123" i="60"/>
  <c r="A122" i="60"/>
  <c r="A121" i="60"/>
  <c r="A120" i="60"/>
  <c r="A119" i="60"/>
  <c r="A118" i="60"/>
  <c r="A117" i="60"/>
  <c r="A5" i="60"/>
  <c r="A327" i="59"/>
  <c r="A326" i="59"/>
  <c r="A325" i="59"/>
  <c r="A323" i="59"/>
  <c r="A322" i="59"/>
  <c r="A321" i="59"/>
  <c r="A320" i="59"/>
  <c r="A319" i="59"/>
  <c r="A318" i="59"/>
  <c r="A317" i="59"/>
  <c r="A316" i="59"/>
  <c r="A315" i="59"/>
  <c r="A314" i="59"/>
  <c r="A313" i="59"/>
  <c r="A312" i="59"/>
  <c r="A311" i="59"/>
  <c r="A310" i="59"/>
  <c r="A309" i="59"/>
  <c r="A308" i="59"/>
  <c r="A307" i="59"/>
  <c r="A306" i="59"/>
  <c r="A305" i="59"/>
  <c r="A304" i="59"/>
  <c r="A303" i="59"/>
  <c r="A302" i="59"/>
  <c r="A301" i="59"/>
  <c r="A300" i="59"/>
  <c r="A299" i="59"/>
  <c r="A298" i="59"/>
  <c r="A297" i="59"/>
  <c r="A296" i="59"/>
  <c r="A295" i="59"/>
  <c r="A294" i="59"/>
  <c r="A293" i="59"/>
  <c r="A292" i="59"/>
  <c r="A291" i="59"/>
  <c r="A290" i="59"/>
  <c r="A289" i="59"/>
  <c r="A288" i="59"/>
  <c r="A287" i="59"/>
  <c r="A286" i="59"/>
  <c r="A285" i="59"/>
  <c r="A284" i="59"/>
  <c r="A283" i="59"/>
  <c r="A282" i="59"/>
  <c r="A281" i="59"/>
  <c r="A280" i="59"/>
  <c r="A279" i="59"/>
  <c r="A278" i="59"/>
  <c r="A277" i="59"/>
  <c r="A276" i="59"/>
  <c r="A275" i="59"/>
  <c r="A274" i="59"/>
  <c r="A273" i="59"/>
  <c r="A272" i="59"/>
  <c r="A271" i="59"/>
  <c r="A270" i="59"/>
  <c r="A269" i="59"/>
  <c r="A268" i="59"/>
  <c r="A267" i="59"/>
  <c r="A266" i="59"/>
  <c r="A265" i="59"/>
  <c r="A264" i="59"/>
  <c r="A263" i="59"/>
  <c r="A262" i="59"/>
  <c r="A261" i="59"/>
  <c r="A260" i="59"/>
  <c r="A259" i="59"/>
  <c r="A258" i="59"/>
  <c r="A257" i="59"/>
  <c r="A256" i="59"/>
  <c r="A255" i="59"/>
  <c r="A254" i="59"/>
  <c r="A253" i="59"/>
  <c r="A252" i="59"/>
  <c r="A251" i="59"/>
  <c r="A250" i="59"/>
  <c r="A249" i="59"/>
  <c r="A248" i="59"/>
  <c r="A247" i="59"/>
  <c r="A246" i="59"/>
  <c r="A245" i="59"/>
  <c r="A244" i="59"/>
  <c r="A243" i="59"/>
  <c r="A242" i="59"/>
  <c r="A241" i="59"/>
  <c r="A240" i="59"/>
  <c r="A239" i="59"/>
  <c r="A238" i="59"/>
  <c r="A237" i="59"/>
  <c r="A236" i="59"/>
  <c r="A235" i="59"/>
  <c r="A234" i="59"/>
  <c r="A233" i="59"/>
  <c r="A232" i="59"/>
  <c r="A231" i="59"/>
  <c r="A230" i="59"/>
  <c r="A229" i="59"/>
  <c r="A228" i="59"/>
  <c r="A227" i="59"/>
  <c r="A220" i="59"/>
  <c r="A219" i="59"/>
  <c r="A218" i="59"/>
  <c r="A216" i="59"/>
  <c r="A215" i="59"/>
  <c r="A214" i="59"/>
  <c r="A213" i="59"/>
  <c r="A212" i="59"/>
  <c r="A211" i="59"/>
  <c r="A210" i="59"/>
  <c r="A209" i="59"/>
  <c r="A208" i="59"/>
  <c r="A207" i="59"/>
  <c r="A206" i="59"/>
  <c r="A205" i="59"/>
  <c r="A204" i="59"/>
  <c r="A203" i="59"/>
  <c r="A202" i="59"/>
  <c r="A201" i="59"/>
  <c r="A200" i="59"/>
  <c r="A199" i="59"/>
  <c r="A198" i="59"/>
  <c r="A197" i="59"/>
  <c r="A196" i="59"/>
  <c r="A195" i="59"/>
  <c r="A194" i="59"/>
  <c r="A193" i="59"/>
  <c r="A192" i="59"/>
  <c r="A191" i="59"/>
  <c r="A190" i="59"/>
  <c r="A189" i="59"/>
  <c r="A188" i="59"/>
  <c r="A187" i="59"/>
  <c r="A186" i="59"/>
  <c r="A185" i="59"/>
  <c r="A184" i="59"/>
  <c r="A183" i="59"/>
  <c r="A182" i="59"/>
  <c r="A181" i="59"/>
  <c r="A180" i="59"/>
  <c r="A179" i="59"/>
  <c r="A178" i="59"/>
  <c r="A177" i="59"/>
  <c r="A176" i="59"/>
  <c r="A175" i="59"/>
  <c r="A174" i="59"/>
  <c r="A173" i="59"/>
  <c r="A172" i="59"/>
  <c r="A171" i="59"/>
  <c r="A170" i="59"/>
  <c r="A169" i="59"/>
  <c r="A168" i="59"/>
  <c r="A167" i="59"/>
  <c r="A166" i="59"/>
  <c r="A165" i="59"/>
  <c r="A164" i="59"/>
  <c r="A163" i="59"/>
  <c r="A162" i="59"/>
  <c r="A161" i="59"/>
  <c r="A160" i="59"/>
  <c r="A159" i="59"/>
  <c r="A158" i="59"/>
  <c r="A157" i="59"/>
  <c r="A156" i="59"/>
  <c r="A155" i="59"/>
  <c r="A154" i="59"/>
  <c r="A153" i="59"/>
  <c r="A152" i="59"/>
  <c r="A151" i="59"/>
  <c r="A150" i="59"/>
  <c r="A149" i="59"/>
  <c r="A148" i="59"/>
  <c r="A147" i="59"/>
  <c r="A146" i="59"/>
  <c r="A145" i="59"/>
  <c r="A144" i="59"/>
  <c r="A143" i="59"/>
  <c r="A142" i="59"/>
  <c r="A141" i="59"/>
  <c r="A140" i="59"/>
  <c r="A139" i="59"/>
  <c r="A138" i="59"/>
  <c r="A137" i="59"/>
  <c r="A136" i="59"/>
  <c r="A135" i="59"/>
  <c r="A134" i="59"/>
  <c r="A133" i="59"/>
  <c r="A132" i="59"/>
  <c r="A131" i="59"/>
  <c r="A130" i="59"/>
  <c r="A129" i="59"/>
  <c r="A128" i="59"/>
  <c r="A127" i="59"/>
  <c r="A126" i="59"/>
  <c r="A125" i="59"/>
  <c r="A124" i="59"/>
  <c r="A123" i="59"/>
  <c r="A122" i="59"/>
  <c r="A121" i="59"/>
  <c r="A120" i="59"/>
  <c r="A119" i="59"/>
  <c r="A118" i="59"/>
  <c r="A117" i="59"/>
  <c r="A5" i="59"/>
  <c r="X158" i="61" l="1"/>
  <c r="X180" i="61"/>
  <c r="X188" i="61"/>
  <c r="X196" i="61"/>
  <c r="X204" i="61"/>
  <c r="X215" i="61"/>
  <c r="X217" i="61"/>
  <c r="X119" i="61"/>
  <c r="X122" i="61"/>
  <c r="X124" i="61"/>
  <c r="X130" i="61"/>
  <c r="X132" i="61"/>
  <c r="X138" i="61"/>
  <c r="X140" i="61"/>
  <c r="X146" i="61"/>
  <c r="X148" i="61"/>
  <c r="X154" i="61"/>
  <c r="X170" i="61"/>
  <c r="X172" i="61"/>
  <c r="X166" i="61"/>
  <c r="X168" i="61"/>
  <c r="X121" i="61"/>
  <c r="X169" i="61"/>
  <c r="X177" i="61"/>
  <c r="X185" i="61"/>
  <c r="X193" i="61"/>
  <c r="X201" i="61"/>
  <c r="X209" i="61"/>
  <c r="X212" i="61"/>
  <c r="X214" i="61"/>
  <c r="X127" i="61"/>
  <c r="X129" i="61"/>
  <c r="X135" i="61"/>
  <c r="X137" i="61"/>
  <c r="X143" i="61"/>
  <c r="X145" i="61"/>
  <c r="X151" i="61"/>
  <c r="X153" i="61"/>
  <c r="X167" i="61"/>
  <c r="X175" i="61"/>
  <c r="X156" i="61"/>
  <c r="X164" i="61"/>
  <c r="X178" i="61"/>
  <c r="X183" i="61"/>
  <c r="X186" i="61"/>
  <c r="X191" i="61"/>
  <c r="X194" i="61"/>
  <c r="X199" i="61"/>
  <c r="X202" i="61"/>
  <c r="X207" i="61"/>
  <c r="X218" i="61"/>
  <c r="X125" i="61"/>
  <c r="X165" i="61"/>
  <c r="X173" i="61"/>
  <c r="X181" i="61"/>
  <c r="X189" i="61"/>
  <c r="X197" i="61"/>
  <c r="X205" i="61"/>
  <c r="X213" i="61"/>
  <c r="X160" i="61"/>
  <c r="X162" i="61"/>
  <c r="X176" i="61"/>
  <c r="X192" i="61"/>
  <c r="X200" i="61"/>
  <c r="X208" i="61"/>
  <c r="X210" i="61"/>
  <c r="X216" i="61"/>
  <c r="X123" i="61"/>
  <c r="X131" i="61"/>
  <c r="X133" i="61"/>
  <c r="X139" i="61"/>
  <c r="X141" i="61"/>
  <c r="X147" i="61"/>
  <c r="X149" i="61"/>
  <c r="X155" i="61"/>
  <c r="X157" i="61"/>
  <c r="X171" i="61"/>
  <c r="X179" i="61"/>
  <c r="X219" i="61"/>
  <c r="X118" i="61"/>
  <c r="X120" i="61"/>
  <c r="X126" i="61"/>
  <c r="X128" i="61"/>
  <c r="X134" i="61"/>
  <c r="X136" i="61"/>
  <c r="X142" i="61"/>
  <c r="X144" i="61"/>
  <c r="X150" i="61"/>
  <c r="X152" i="61"/>
  <c r="X174" i="61"/>
  <c r="X182" i="61"/>
  <c r="X184" i="61"/>
  <c r="X187" i="61"/>
  <c r="X190" i="61"/>
  <c r="X195" i="61"/>
  <c r="X198" i="61"/>
  <c r="X203" i="61"/>
  <c r="X206" i="61"/>
  <c r="X211" i="61"/>
  <c r="X222" i="61"/>
  <c r="X221" i="61"/>
  <c r="X220" i="61"/>
  <c r="X161" i="61"/>
  <c r="X159" i="61"/>
  <c r="X163" i="61"/>
  <c r="A329" i="47"/>
  <c r="A222" i="47"/>
  <c r="A222" i="48"/>
  <c r="A222" i="54"/>
  <c r="A329" i="50"/>
  <c r="A222" i="50"/>
  <c r="A327" i="58"/>
  <c r="A328" i="58"/>
  <c r="A220" i="58"/>
  <c r="A221" i="58"/>
  <c r="N112" i="53"/>
  <c r="P112" i="53"/>
  <c r="Q112" i="53"/>
  <c r="R112" i="53"/>
  <c r="T112" i="53"/>
  <c r="U112" i="53"/>
  <c r="V112" i="53"/>
  <c r="X112" i="53"/>
  <c r="O112" i="53"/>
  <c r="S112" i="53"/>
  <c r="W112" i="53"/>
  <c r="N112" i="62"/>
  <c r="N223" i="62" s="1"/>
  <c r="Z223" i="62" s="1"/>
  <c r="O112" i="62"/>
  <c r="O223" i="62" s="1"/>
  <c r="AA223" i="62" s="1"/>
  <c r="P112" i="62"/>
  <c r="P223" i="62" s="1"/>
  <c r="AB223" i="62" s="1"/>
  <c r="Q112" i="62"/>
  <c r="Q223" i="62" s="1"/>
  <c r="AC223" i="62" s="1"/>
  <c r="R112" i="62"/>
  <c r="R223" i="62" s="1"/>
  <c r="AD223" i="62" s="1"/>
  <c r="S112" i="62"/>
  <c r="S223" i="62" s="1"/>
  <c r="AE223" i="62" s="1"/>
  <c r="T112" i="62"/>
  <c r="T223" i="62" s="1"/>
  <c r="AF223" i="62" s="1"/>
  <c r="U112" i="62"/>
  <c r="U223" i="62" s="1"/>
  <c r="AG223" i="62" s="1"/>
  <c r="V112" i="62"/>
  <c r="V223" i="62" s="1"/>
  <c r="AH223" i="62" s="1"/>
  <c r="W112" i="62"/>
  <c r="W223" i="62" s="1"/>
  <c r="AI223" i="62" s="1"/>
  <c r="X112" i="62"/>
  <c r="X223" i="62" s="1"/>
  <c r="AJ223" i="62" s="1"/>
  <c r="V329" i="48"/>
  <c r="R329" i="48"/>
  <c r="N329" i="48"/>
  <c r="X111" i="62"/>
  <c r="W111" i="62"/>
  <c r="V111" i="62"/>
  <c r="U111" i="62"/>
  <c r="T111" i="62"/>
  <c r="S111" i="62"/>
  <c r="R111" i="62"/>
  <c r="Q111" i="62"/>
  <c r="P111" i="62"/>
  <c r="O111" i="62"/>
  <c r="N111" i="62"/>
  <c r="X110" i="62"/>
  <c r="X331" i="62" s="1"/>
  <c r="AJ331" i="62" s="1"/>
  <c r="W110" i="62"/>
  <c r="W331" i="62" s="1"/>
  <c r="AI331" i="62" s="1"/>
  <c r="V110" i="62"/>
  <c r="V331" i="62" s="1"/>
  <c r="AH331" i="62" s="1"/>
  <c r="U110" i="62"/>
  <c r="U331" i="62" s="1"/>
  <c r="AG331" i="62" s="1"/>
  <c r="T110" i="62"/>
  <c r="T331" i="62" s="1"/>
  <c r="AF331" i="62" s="1"/>
  <c r="S110" i="62"/>
  <c r="S331" i="62" s="1"/>
  <c r="AE331" i="62" s="1"/>
  <c r="R110" i="62"/>
  <c r="R331" i="62" s="1"/>
  <c r="AD331" i="62" s="1"/>
  <c r="Q110" i="62"/>
  <c r="Q331" i="62" s="1"/>
  <c r="AC331" i="62" s="1"/>
  <c r="P110" i="62"/>
  <c r="P331" i="62" s="1"/>
  <c r="AB331" i="62" s="1"/>
  <c r="O110" i="62"/>
  <c r="O331" i="62" s="1"/>
  <c r="AA331" i="62" s="1"/>
  <c r="N110" i="62"/>
  <c r="N331" i="62" s="1"/>
  <c r="Z331" i="62" s="1"/>
  <c r="X109" i="62"/>
  <c r="X330" i="62" s="1"/>
  <c r="AJ330" i="62" s="1"/>
  <c r="W109" i="62"/>
  <c r="W330" i="62" s="1"/>
  <c r="AI330" i="62" s="1"/>
  <c r="V109" i="62"/>
  <c r="V330" i="62" s="1"/>
  <c r="AH330" i="62" s="1"/>
  <c r="U109" i="62"/>
  <c r="U330" i="62" s="1"/>
  <c r="AG330" i="62" s="1"/>
  <c r="T109" i="62"/>
  <c r="T330" i="62" s="1"/>
  <c r="AF330" i="62" s="1"/>
  <c r="S109" i="62"/>
  <c r="S330" i="62" s="1"/>
  <c r="AE330" i="62" s="1"/>
  <c r="R109" i="62"/>
  <c r="R330" i="62" s="1"/>
  <c r="AD330" i="62" s="1"/>
  <c r="Q109" i="62"/>
  <c r="Q330" i="62" s="1"/>
  <c r="AC330" i="62" s="1"/>
  <c r="P109" i="62"/>
  <c r="P330" i="62" s="1"/>
  <c r="AB330" i="62" s="1"/>
  <c r="O109" i="62"/>
  <c r="O330" i="62" s="1"/>
  <c r="AA330" i="62" s="1"/>
  <c r="N109" i="62"/>
  <c r="N330" i="62" s="1"/>
  <c r="Z330" i="62" s="1"/>
  <c r="X108" i="62"/>
  <c r="W108" i="62"/>
  <c r="V108" i="62"/>
  <c r="U108" i="62"/>
  <c r="T108" i="62"/>
  <c r="S108" i="62"/>
  <c r="R108" i="62"/>
  <c r="Q108" i="62"/>
  <c r="P108" i="62"/>
  <c r="O108" i="62"/>
  <c r="N108" i="62"/>
  <c r="X107" i="62"/>
  <c r="W107" i="62"/>
  <c r="V107" i="62"/>
  <c r="U107" i="62"/>
  <c r="T107" i="62"/>
  <c r="S107" i="62"/>
  <c r="R107" i="62"/>
  <c r="Q107" i="62"/>
  <c r="P107" i="62"/>
  <c r="O107" i="62"/>
  <c r="N107" i="62"/>
  <c r="X106" i="62"/>
  <c r="W106" i="62"/>
  <c r="V106" i="62"/>
  <c r="U106" i="62"/>
  <c r="T106" i="62"/>
  <c r="S106" i="62"/>
  <c r="R106" i="62"/>
  <c r="Q106" i="62"/>
  <c r="P106" i="62"/>
  <c r="O106" i="62"/>
  <c r="N106" i="62"/>
  <c r="X105" i="62"/>
  <c r="W105" i="62"/>
  <c r="V105" i="62"/>
  <c r="U105" i="62"/>
  <c r="T105" i="62"/>
  <c r="S105" i="62"/>
  <c r="R105" i="62"/>
  <c r="Q105" i="62"/>
  <c r="P105" i="62"/>
  <c r="O105" i="62"/>
  <c r="N105" i="62"/>
  <c r="X104" i="62"/>
  <c r="W104" i="62"/>
  <c r="V104" i="62"/>
  <c r="U104" i="62"/>
  <c r="T104" i="62"/>
  <c r="S104" i="62"/>
  <c r="R104" i="62"/>
  <c r="Q104" i="62"/>
  <c r="P104" i="62"/>
  <c r="O104" i="62"/>
  <c r="N104" i="62"/>
  <c r="X103" i="62"/>
  <c r="W103" i="62"/>
  <c r="V103" i="62"/>
  <c r="U103" i="62"/>
  <c r="T103" i="62"/>
  <c r="S103" i="62"/>
  <c r="R103" i="62"/>
  <c r="Q103" i="62"/>
  <c r="P103" i="62"/>
  <c r="O103" i="62"/>
  <c r="N103" i="62"/>
  <c r="X102" i="62"/>
  <c r="W102" i="62"/>
  <c r="V102" i="62"/>
  <c r="U102" i="62"/>
  <c r="T102" i="62"/>
  <c r="S102" i="62"/>
  <c r="R102" i="62"/>
  <c r="Q102" i="62"/>
  <c r="P102" i="62"/>
  <c r="O102" i="62"/>
  <c r="N102" i="62"/>
  <c r="X101" i="62"/>
  <c r="W101" i="62"/>
  <c r="V101" i="62"/>
  <c r="U101" i="62"/>
  <c r="T101" i="62"/>
  <c r="S101" i="62"/>
  <c r="R101" i="62"/>
  <c r="Q101" i="62"/>
  <c r="P101" i="62"/>
  <c r="O101" i="62"/>
  <c r="N101" i="62"/>
  <c r="X100" i="62"/>
  <c r="W100" i="62"/>
  <c r="V100" i="62"/>
  <c r="U100" i="62"/>
  <c r="T100" i="62"/>
  <c r="S100" i="62"/>
  <c r="R100" i="62"/>
  <c r="Q100" i="62"/>
  <c r="P100" i="62"/>
  <c r="O100" i="62"/>
  <c r="N100" i="62"/>
  <c r="X99" i="62"/>
  <c r="W99" i="62"/>
  <c r="V99" i="62"/>
  <c r="U99" i="62"/>
  <c r="T99" i="62"/>
  <c r="S99" i="62"/>
  <c r="R99" i="62"/>
  <c r="Q99" i="62"/>
  <c r="P99" i="62"/>
  <c r="O99" i="62"/>
  <c r="N99" i="62"/>
  <c r="X98" i="62"/>
  <c r="W98" i="62"/>
  <c r="V98" i="62"/>
  <c r="U98" i="62"/>
  <c r="T98" i="62"/>
  <c r="S98" i="62"/>
  <c r="R98" i="62"/>
  <c r="Q98" i="62"/>
  <c r="P98" i="62"/>
  <c r="O98" i="62"/>
  <c r="N98" i="62"/>
  <c r="X97" i="62"/>
  <c r="W97" i="62"/>
  <c r="V97" i="62"/>
  <c r="U97" i="62"/>
  <c r="T97" i="62"/>
  <c r="S97" i="62"/>
  <c r="R97" i="62"/>
  <c r="Q97" i="62"/>
  <c r="P97" i="62"/>
  <c r="O97" i="62"/>
  <c r="N97" i="62"/>
  <c r="X96" i="62"/>
  <c r="W96" i="62"/>
  <c r="V96" i="62"/>
  <c r="U96" i="62"/>
  <c r="T96" i="62"/>
  <c r="S96" i="62"/>
  <c r="R96" i="62"/>
  <c r="Q96" i="62"/>
  <c r="P96" i="62"/>
  <c r="O96" i="62"/>
  <c r="N96" i="62"/>
  <c r="X95" i="62"/>
  <c r="W95" i="62"/>
  <c r="V95" i="62"/>
  <c r="U95" i="62"/>
  <c r="T95" i="62"/>
  <c r="S95" i="62"/>
  <c r="R95" i="62"/>
  <c r="Q95" i="62"/>
  <c r="P95" i="62"/>
  <c r="O95" i="62"/>
  <c r="N95" i="62"/>
  <c r="X94" i="62"/>
  <c r="W94" i="62"/>
  <c r="V94" i="62"/>
  <c r="U94" i="62"/>
  <c r="T94" i="62"/>
  <c r="S94" i="62"/>
  <c r="R94" i="62"/>
  <c r="Q94" i="62"/>
  <c r="P94" i="62"/>
  <c r="O94" i="62"/>
  <c r="N94" i="62"/>
  <c r="X93" i="62"/>
  <c r="W93" i="62"/>
  <c r="V93" i="62"/>
  <c r="U93" i="62"/>
  <c r="T93" i="62"/>
  <c r="S93" i="62"/>
  <c r="R93" i="62"/>
  <c r="Q93" i="62"/>
  <c r="P93" i="62"/>
  <c r="O93" i="62"/>
  <c r="N93" i="62"/>
  <c r="X92" i="62"/>
  <c r="W92" i="62"/>
  <c r="V92" i="62"/>
  <c r="U92" i="62"/>
  <c r="T92" i="62"/>
  <c r="S92" i="62"/>
  <c r="R92" i="62"/>
  <c r="Q92" i="62"/>
  <c r="P92" i="62"/>
  <c r="O92" i="62"/>
  <c r="N92" i="62"/>
  <c r="X91" i="62"/>
  <c r="W91" i="62"/>
  <c r="V91" i="62"/>
  <c r="U91" i="62"/>
  <c r="T91" i="62"/>
  <c r="S91" i="62"/>
  <c r="R91" i="62"/>
  <c r="Q91" i="62"/>
  <c r="P91" i="62"/>
  <c r="O91" i="62"/>
  <c r="N91" i="62"/>
  <c r="X90" i="62"/>
  <c r="W90" i="62"/>
  <c r="V90" i="62"/>
  <c r="U90" i="62"/>
  <c r="T90" i="62"/>
  <c r="S90" i="62"/>
  <c r="R90" i="62"/>
  <c r="Q90" i="62"/>
  <c r="P90" i="62"/>
  <c r="O90" i="62"/>
  <c r="N90" i="62"/>
  <c r="X89" i="62"/>
  <c r="W89" i="62"/>
  <c r="V89" i="62"/>
  <c r="U89" i="62"/>
  <c r="T89" i="62"/>
  <c r="S89" i="62"/>
  <c r="R89" i="62"/>
  <c r="Q89" i="62"/>
  <c r="P89" i="62"/>
  <c r="O89" i="62"/>
  <c r="N89" i="62"/>
  <c r="X88" i="62"/>
  <c r="W88" i="62"/>
  <c r="V88" i="62"/>
  <c r="U88" i="62"/>
  <c r="T88" i="62"/>
  <c r="S88" i="62"/>
  <c r="R88" i="62"/>
  <c r="Q88" i="62"/>
  <c r="P88" i="62"/>
  <c r="O88" i="62"/>
  <c r="N88" i="62"/>
  <c r="X87" i="62"/>
  <c r="W87" i="62"/>
  <c r="V87" i="62"/>
  <c r="U87" i="62"/>
  <c r="T87" i="62"/>
  <c r="S87" i="62"/>
  <c r="R87" i="62"/>
  <c r="Q87" i="62"/>
  <c r="P87" i="62"/>
  <c r="O87" i="62"/>
  <c r="N87" i="62"/>
  <c r="X86" i="62"/>
  <c r="W86" i="62"/>
  <c r="V86" i="62"/>
  <c r="U86" i="62"/>
  <c r="T86" i="62"/>
  <c r="S86" i="62"/>
  <c r="R86" i="62"/>
  <c r="Q86" i="62"/>
  <c r="P86" i="62"/>
  <c r="O86" i="62"/>
  <c r="N86" i="62"/>
  <c r="X85" i="62"/>
  <c r="W85" i="62"/>
  <c r="V85" i="62"/>
  <c r="U85" i="62"/>
  <c r="T85" i="62"/>
  <c r="S85" i="62"/>
  <c r="R85" i="62"/>
  <c r="Q85" i="62"/>
  <c r="P85" i="62"/>
  <c r="O85" i="62"/>
  <c r="N85" i="62"/>
  <c r="X84" i="62"/>
  <c r="W84" i="62"/>
  <c r="V84" i="62"/>
  <c r="U84" i="62"/>
  <c r="T84" i="62"/>
  <c r="S84" i="62"/>
  <c r="R84" i="62"/>
  <c r="Q84" i="62"/>
  <c r="P84" i="62"/>
  <c r="O84" i="62"/>
  <c r="N84" i="62"/>
  <c r="X83" i="62"/>
  <c r="W83" i="62"/>
  <c r="V83" i="62"/>
  <c r="U83" i="62"/>
  <c r="T83" i="62"/>
  <c r="S83" i="62"/>
  <c r="R83" i="62"/>
  <c r="Q83" i="62"/>
  <c r="P83" i="62"/>
  <c r="O83" i="62"/>
  <c r="N83" i="62"/>
  <c r="X82" i="62"/>
  <c r="W82" i="62"/>
  <c r="V82" i="62"/>
  <c r="U82" i="62"/>
  <c r="T82" i="62"/>
  <c r="S82" i="62"/>
  <c r="R82" i="62"/>
  <c r="Q82" i="62"/>
  <c r="P82" i="62"/>
  <c r="O82" i="62"/>
  <c r="N82" i="62"/>
  <c r="X81" i="62"/>
  <c r="W81" i="62"/>
  <c r="V81" i="62"/>
  <c r="U81" i="62"/>
  <c r="T81" i="62"/>
  <c r="S81" i="62"/>
  <c r="R81" i="62"/>
  <c r="Q81" i="62"/>
  <c r="P81" i="62"/>
  <c r="O81" i="62"/>
  <c r="N81" i="62"/>
  <c r="X80" i="62"/>
  <c r="W80" i="62"/>
  <c r="V80" i="62"/>
  <c r="U80" i="62"/>
  <c r="T80" i="62"/>
  <c r="S80" i="62"/>
  <c r="R80" i="62"/>
  <c r="Q80" i="62"/>
  <c r="P80" i="62"/>
  <c r="O80" i="62"/>
  <c r="N80" i="62"/>
  <c r="X79" i="62"/>
  <c r="W79" i="62"/>
  <c r="V79" i="62"/>
  <c r="U79" i="62"/>
  <c r="T79" i="62"/>
  <c r="S79" i="62"/>
  <c r="R79" i="62"/>
  <c r="Q79" i="62"/>
  <c r="P79" i="62"/>
  <c r="O79" i="62"/>
  <c r="N79" i="62"/>
  <c r="X78" i="62"/>
  <c r="W78" i="62"/>
  <c r="V78" i="62"/>
  <c r="U78" i="62"/>
  <c r="T78" i="62"/>
  <c r="S78" i="62"/>
  <c r="R78" i="62"/>
  <c r="Q78" i="62"/>
  <c r="P78" i="62"/>
  <c r="O78" i="62"/>
  <c r="N78" i="62"/>
  <c r="X77" i="62"/>
  <c r="W77" i="62"/>
  <c r="V77" i="62"/>
  <c r="U77" i="62"/>
  <c r="T77" i="62"/>
  <c r="S77" i="62"/>
  <c r="R77" i="62"/>
  <c r="Q77" i="62"/>
  <c r="P77" i="62"/>
  <c r="O77" i="62"/>
  <c r="N77" i="62"/>
  <c r="X76" i="62"/>
  <c r="W76" i="62"/>
  <c r="V76" i="62"/>
  <c r="U76" i="62"/>
  <c r="T76" i="62"/>
  <c r="S76" i="62"/>
  <c r="R76" i="62"/>
  <c r="Q76" i="62"/>
  <c r="P76" i="62"/>
  <c r="O76" i="62"/>
  <c r="N76" i="62"/>
  <c r="X75" i="62"/>
  <c r="W75" i="62"/>
  <c r="V75" i="62"/>
  <c r="U75" i="62"/>
  <c r="T75" i="62"/>
  <c r="S75" i="62"/>
  <c r="R75" i="62"/>
  <c r="Q75" i="62"/>
  <c r="P75" i="62"/>
  <c r="O75" i="62"/>
  <c r="N75" i="62"/>
  <c r="X74" i="62"/>
  <c r="W74" i="62"/>
  <c r="V74" i="62"/>
  <c r="U74" i="62"/>
  <c r="T74" i="62"/>
  <c r="S74" i="62"/>
  <c r="R74" i="62"/>
  <c r="Q74" i="62"/>
  <c r="P74" i="62"/>
  <c r="O74" i="62"/>
  <c r="N74" i="62"/>
  <c r="X73" i="62"/>
  <c r="W73" i="62"/>
  <c r="V73" i="62"/>
  <c r="U73" i="62"/>
  <c r="T73" i="62"/>
  <c r="S73" i="62"/>
  <c r="R73" i="62"/>
  <c r="Q73" i="62"/>
  <c r="P73" i="62"/>
  <c r="O73" i="62"/>
  <c r="N73" i="62"/>
  <c r="X72" i="62"/>
  <c r="W72" i="62"/>
  <c r="V72" i="62"/>
  <c r="U72" i="62"/>
  <c r="T72" i="62"/>
  <c r="S72" i="62"/>
  <c r="R72" i="62"/>
  <c r="Q72" i="62"/>
  <c r="P72" i="62"/>
  <c r="O72" i="62"/>
  <c r="N72" i="62"/>
  <c r="X71" i="62"/>
  <c r="W71" i="62"/>
  <c r="V71" i="62"/>
  <c r="U71" i="62"/>
  <c r="T71" i="62"/>
  <c r="S71" i="62"/>
  <c r="R71" i="62"/>
  <c r="Q71" i="62"/>
  <c r="P71" i="62"/>
  <c r="O71" i="62"/>
  <c r="N71" i="62"/>
  <c r="X70" i="62"/>
  <c r="W70" i="62"/>
  <c r="V70" i="62"/>
  <c r="U70" i="62"/>
  <c r="T70" i="62"/>
  <c r="S70" i="62"/>
  <c r="R70" i="62"/>
  <c r="Q70" i="62"/>
  <c r="P70" i="62"/>
  <c r="O70" i="62"/>
  <c r="N70" i="62"/>
  <c r="X69" i="62"/>
  <c r="W69" i="62"/>
  <c r="V69" i="62"/>
  <c r="U69" i="62"/>
  <c r="T69" i="62"/>
  <c r="S69" i="62"/>
  <c r="R69" i="62"/>
  <c r="Q69" i="62"/>
  <c r="P69" i="62"/>
  <c r="O69" i="62"/>
  <c r="N69" i="62"/>
  <c r="X68" i="62"/>
  <c r="W68" i="62"/>
  <c r="V68" i="62"/>
  <c r="U68" i="62"/>
  <c r="T68" i="62"/>
  <c r="S68" i="62"/>
  <c r="R68" i="62"/>
  <c r="Q68" i="62"/>
  <c r="P68" i="62"/>
  <c r="O68" i="62"/>
  <c r="N68" i="62"/>
  <c r="X67" i="62"/>
  <c r="W67" i="62"/>
  <c r="V67" i="62"/>
  <c r="U67" i="62"/>
  <c r="T67" i="62"/>
  <c r="S67" i="62"/>
  <c r="R67" i="62"/>
  <c r="Q67" i="62"/>
  <c r="P67" i="62"/>
  <c r="O67" i="62"/>
  <c r="N67" i="62"/>
  <c r="X66" i="62"/>
  <c r="W66" i="62"/>
  <c r="V66" i="62"/>
  <c r="U66" i="62"/>
  <c r="T66" i="62"/>
  <c r="S66" i="62"/>
  <c r="R66" i="62"/>
  <c r="Q66" i="62"/>
  <c r="P66" i="62"/>
  <c r="O66" i="62"/>
  <c r="N66" i="62"/>
  <c r="X65" i="62"/>
  <c r="W65" i="62"/>
  <c r="V65" i="62"/>
  <c r="U65" i="62"/>
  <c r="T65" i="62"/>
  <c r="S65" i="62"/>
  <c r="R65" i="62"/>
  <c r="Q65" i="62"/>
  <c r="P65" i="62"/>
  <c r="O65" i="62"/>
  <c r="N65" i="62"/>
  <c r="X64" i="62"/>
  <c r="W64" i="62"/>
  <c r="V64" i="62"/>
  <c r="U64" i="62"/>
  <c r="T64" i="62"/>
  <c r="S64" i="62"/>
  <c r="R64" i="62"/>
  <c r="Q64" i="62"/>
  <c r="P64" i="62"/>
  <c r="O64" i="62"/>
  <c r="N64" i="62"/>
  <c r="X63" i="62"/>
  <c r="W63" i="62"/>
  <c r="V63" i="62"/>
  <c r="U63" i="62"/>
  <c r="T63" i="62"/>
  <c r="S63" i="62"/>
  <c r="R63" i="62"/>
  <c r="Q63" i="62"/>
  <c r="P63" i="62"/>
  <c r="O63" i="62"/>
  <c r="N63" i="62"/>
  <c r="X62" i="62"/>
  <c r="W62" i="62"/>
  <c r="V62" i="62"/>
  <c r="U62" i="62"/>
  <c r="T62" i="62"/>
  <c r="S62" i="62"/>
  <c r="R62" i="62"/>
  <c r="Q62" i="62"/>
  <c r="P62" i="62"/>
  <c r="O62" i="62"/>
  <c r="N62" i="62"/>
  <c r="X61" i="62"/>
  <c r="W61" i="62"/>
  <c r="V61" i="62"/>
  <c r="U61" i="62"/>
  <c r="T61" i="62"/>
  <c r="S61" i="62"/>
  <c r="R61" i="62"/>
  <c r="Q61" i="62"/>
  <c r="P61" i="62"/>
  <c r="O61" i="62"/>
  <c r="N61" i="62"/>
  <c r="X60" i="62"/>
  <c r="W60" i="62"/>
  <c r="V60" i="62"/>
  <c r="U60" i="62"/>
  <c r="T60" i="62"/>
  <c r="S60" i="62"/>
  <c r="R60" i="62"/>
  <c r="Q60" i="62"/>
  <c r="P60" i="62"/>
  <c r="O60" i="62"/>
  <c r="N60" i="62"/>
  <c r="X59" i="62"/>
  <c r="W59" i="62"/>
  <c r="V59" i="62"/>
  <c r="U59" i="62"/>
  <c r="T59" i="62"/>
  <c r="S59" i="62"/>
  <c r="R59" i="62"/>
  <c r="Q59" i="62"/>
  <c r="P59" i="62"/>
  <c r="O59" i="62"/>
  <c r="N59" i="62"/>
  <c r="X58" i="62"/>
  <c r="W58" i="62"/>
  <c r="V58" i="62"/>
  <c r="U58" i="62"/>
  <c r="T58" i="62"/>
  <c r="S58" i="62"/>
  <c r="R58" i="62"/>
  <c r="Q58" i="62"/>
  <c r="P58" i="62"/>
  <c r="O58" i="62"/>
  <c r="N58" i="62"/>
  <c r="X57" i="62"/>
  <c r="W57" i="62"/>
  <c r="V57" i="62"/>
  <c r="U57" i="62"/>
  <c r="T57" i="62"/>
  <c r="S57" i="62"/>
  <c r="R57" i="62"/>
  <c r="Q57" i="62"/>
  <c r="P57" i="62"/>
  <c r="O57" i="62"/>
  <c r="N57" i="62"/>
  <c r="X56" i="62"/>
  <c r="W56" i="62"/>
  <c r="V56" i="62"/>
  <c r="U56" i="62"/>
  <c r="T56" i="62"/>
  <c r="S56" i="62"/>
  <c r="R56" i="62"/>
  <c r="Q56" i="62"/>
  <c r="P56" i="62"/>
  <c r="O56" i="62"/>
  <c r="N56" i="62"/>
  <c r="X55" i="62"/>
  <c r="W55" i="62"/>
  <c r="V55" i="62"/>
  <c r="U55" i="62"/>
  <c r="T55" i="62"/>
  <c r="S55" i="62"/>
  <c r="R55" i="62"/>
  <c r="Q55" i="62"/>
  <c r="P55" i="62"/>
  <c r="O55" i="62"/>
  <c r="N55" i="62"/>
  <c r="X54" i="62"/>
  <c r="W54" i="62"/>
  <c r="V54" i="62"/>
  <c r="U54" i="62"/>
  <c r="T54" i="62"/>
  <c r="S54" i="62"/>
  <c r="R54" i="62"/>
  <c r="Q54" i="62"/>
  <c r="P54" i="62"/>
  <c r="O54" i="62"/>
  <c r="N54" i="62"/>
  <c r="X53" i="62"/>
  <c r="W53" i="62"/>
  <c r="V53" i="62"/>
  <c r="U53" i="62"/>
  <c r="T53" i="62"/>
  <c r="S53" i="62"/>
  <c r="R53" i="62"/>
  <c r="Q53" i="62"/>
  <c r="P53" i="62"/>
  <c r="O53" i="62"/>
  <c r="N53" i="62"/>
  <c r="X52" i="62"/>
  <c r="W52" i="62"/>
  <c r="V52" i="62"/>
  <c r="U52" i="62"/>
  <c r="T52" i="62"/>
  <c r="S52" i="62"/>
  <c r="R52" i="62"/>
  <c r="Q52" i="62"/>
  <c r="P52" i="62"/>
  <c r="O52" i="62"/>
  <c r="N52" i="62"/>
  <c r="X51" i="62"/>
  <c r="W51" i="62"/>
  <c r="V51" i="62"/>
  <c r="U51" i="62"/>
  <c r="T51" i="62"/>
  <c r="S51" i="62"/>
  <c r="R51" i="62"/>
  <c r="Q51" i="62"/>
  <c r="P51" i="62"/>
  <c r="O51" i="62"/>
  <c r="N51" i="62"/>
  <c r="X50" i="62"/>
  <c r="W50" i="62"/>
  <c r="V50" i="62"/>
  <c r="U50" i="62"/>
  <c r="T50" i="62"/>
  <c r="S50" i="62"/>
  <c r="R50" i="62"/>
  <c r="Q50" i="62"/>
  <c r="P50" i="62"/>
  <c r="O50" i="62"/>
  <c r="N50" i="62"/>
  <c r="X49" i="62"/>
  <c r="W49" i="62"/>
  <c r="V49" i="62"/>
  <c r="U49" i="62"/>
  <c r="T49" i="62"/>
  <c r="S49" i="62"/>
  <c r="R49" i="62"/>
  <c r="Q49" i="62"/>
  <c r="P49" i="62"/>
  <c r="O49" i="62"/>
  <c r="N49" i="62"/>
  <c r="X48" i="62"/>
  <c r="W48" i="62"/>
  <c r="V48" i="62"/>
  <c r="U48" i="62"/>
  <c r="T48" i="62"/>
  <c r="S48" i="62"/>
  <c r="R48" i="62"/>
  <c r="Q48" i="62"/>
  <c r="P48" i="62"/>
  <c r="O48" i="62"/>
  <c r="N48" i="62"/>
  <c r="X47" i="62"/>
  <c r="W47" i="62"/>
  <c r="V47" i="62"/>
  <c r="U47" i="62"/>
  <c r="T47" i="62"/>
  <c r="S47" i="62"/>
  <c r="R47" i="62"/>
  <c r="Q47" i="62"/>
  <c r="P47" i="62"/>
  <c r="O47" i="62"/>
  <c r="N47" i="62"/>
  <c r="X46" i="62"/>
  <c r="W46" i="62"/>
  <c r="V46" i="62"/>
  <c r="U46" i="62"/>
  <c r="T46" i="62"/>
  <c r="S46" i="62"/>
  <c r="R46" i="62"/>
  <c r="Q46" i="62"/>
  <c r="P46" i="62"/>
  <c r="O46" i="62"/>
  <c r="N46" i="62"/>
  <c r="X45" i="62"/>
  <c r="W45" i="62"/>
  <c r="V45" i="62"/>
  <c r="U45" i="62"/>
  <c r="T45" i="62"/>
  <c r="S45" i="62"/>
  <c r="R45" i="62"/>
  <c r="Q45" i="62"/>
  <c r="P45" i="62"/>
  <c r="O45" i="62"/>
  <c r="N45" i="62"/>
  <c r="X44" i="62"/>
  <c r="W44" i="62"/>
  <c r="V44" i="62"/>
  <c r="U44" i="62"/>
  <c r="T44" i="62"/>
  <c r="S44" i="62"/>
  <c r="R44" i="62"/>
  <c r="Q44" i="62"/>
  <c r="P44" i="62"/>
  <c r="O44" i="62"/>
  <c r="N44" i="62"/>
  <c r="X43" i="62"/>
  <c r="W43" i="62"/>
  <c r="V43" i="62"/>
  <c r="U43" i="62"/>
  <c r="T43" i="62"/>
  <c r="S43" i="62"/>
  <c r="R43" i="62"/>
  <c r="Q43" i="62"/>
  <c r="P43" i="62"/>
  <c r="O43" i="62"/>
  <c r="N43" i="62"/>
  <c r="X42" i="62"/>
  <c r="W42" i="62"/>
  <c r="V42" i="62"/>
  <c r="U42" i="62"/>
  <c r="T42" i="62"/>
  <c r="S42" i="62"/>
  <c r="R42" i="62"/>
  <c r="Q42" i="62"/>
  <c r="P42" i="62"/>
  <c r="O42" i="62"/>
  <c r="N42" i="62"/>
  <c r="X41" i="62"/>
  <c r="W41" i="62"/>
  <c r="V41" i="62"/>
  <c r="U41" i="62"/>
  <c r="T41" i="62"/>
  <c r="S41" i="62"/>
  <c r="R41" i="62"/>
  <c r="Q41" i="62"/>
  <c r="P41" i="62"/>
  <c r="O41" i="62"/>
  <c r="N41" i="62"/>
  <c r="X40" i="62"/>
  <c r="W40" i="62"/>
  <c r="V40" i="62"/>
  <c r="U40" i="62"/>
  <c r="T40" i="62"/>
  <c r="S40" i="62"/>
  <c r="R40" i="62"/>
  <c r="Q40" i="62"/>
  <c r="P40" i="62"/>
  <c r="O40" i="62"/>
  <c r="N40" i="62"/>
  <c r="X39" i="62"/>
  <c r="W39" i="62"/>
  <c r="V39" i="62"/>
  <c r="U39" i="62"/>
  <c r="T39" i="62"/>
  <c r="S39" i="62"/>
  <c r="R39" i="62"/>
  <c r="Q39" i="62"/>
  <c r="P39" i="62"/>
  <c r="O39" i="62"/>
  <c r="N39" i="62"/>
  <c r="X38" i="62"/>
  <c r="W38" i="62"/>
  <c r="V38" i="62"/>
  <c r="U38" i="62"/>
  <c r="T38" i="62"/>
  <c r="S38" i="62"/>
  <c r="R38" i="62"/>
  <c r="Q38" i="62"/>
  <c r="P38" i="62"/>
  <c r="O38" i="62"/>
  <c r="N38" i="62"/>
  <c r="X37" i="62"/>
  <c r="W37" i="62"/>
  <c r="V37" i="62"/>
  <c r="U37" i="62"/>
  <c r="T37" i="62"/>
  <c r="S37" i="62"/>
  <c r="R37" i="62"/>
  <c r="Q37" i="62"/>
  <c r="P37" i="62"/>
  <c r="O37" i="62"/>
  <c r="N37" i="62"/>
  <c r="X36" i="62"/>
  <c r="W36" i="62"/>
  <c r="V36" i="62"/>
  <c r="U36" i="62"/>
  <c r="T36" i="62"/>
  <c r="S36" i="62"/>
  <c r="R36" i="62"/>
  <c r="Q36" i="62"/>
  <c r="P36" i="62"/>
  <c r="O36" i="62"/>
  <c r="N36" i="62"/>
  <c r="X35" i="62"/>
  <c r="W35" i="62"/>
  <c r="V35" i="62"/>
  <c r="U35" i="62"/>
  <c r="T35" i="62"/>
  <c r="S35" i="62"/>
  <c r="R35" i="62"/>
  <c r="Q35" i="62"/>
  <c r="P35" i="62"/>
  <c r="O35" i="62"/>
  <c r="N35" i="62"/>
  <c r="X34" i="62"/>
  <c r="W34" i="62"/>
  <c r="V34" i="62"/>
  <c r="U34" i="62"/>
  <c r="T34" i="62"/>
  <c r="S34" i="62"/>
  <c r="R34" i="62"/>
  <c r="Q34" i="62"/>
  <c r="P34" i="62"/>
  <c r="O34" i="62"/>
  <c r="N34" i="62"/>
  <c r="X33" i="62"/>
  <c r="W33" i="62"/>
  <c r="V33" i="62"/>
  <c r="U33" i="62"/>
  <c r="T33" i="62"/>
  <c r="S33" i="62"/>
  <c r="R33" i="62"/>
  <c r="Q33" i="62"/>
  <c r="P33" i="62"/>
  <c r="O33" i="62"/>
  <c r="N33" i="62"/>
  <c r="X32" i="62"/>
  <c r="W32" i="62"/>
  <c r="V32" i="62"/>
  <c r="U32" i="62"/>
  <c r="T32" i="62"/>
  <c r="S32" i="62"/>
  <c r="R32" i="62"/>
  <c r="Q32" i="62"/>
  <c r="P32" i="62"/>
  <c r="O32" i="62"/>
  <c r="N32" i="62"/>
  <c r="X31" i="62"/>
  <c r="W31" i="62"/>
  <c r="V31" i="62"/>
  <c r="U31" i="62"/>
  <c r="T31" i="62"/>
  <c r="S31" i="62"/>
  <c r="R31" i="62"/>
  <c r="Q31" i="62"/>
  <c r="P31" i="62"/>
  <c r="O31" i="62"/>
  <c r="N31" i="62"/>
  <c r="X30" i="62"/>
  <c r="W30" i="62"/>
  <c r="V30" i="62"/>
  <c r="U30" i="62"/>
  <c r="T30" i="62"/>
  <c r="S30" i="62"/>
  <c r="R30" i="62"/>
  <c r="Q30" i="62"/>
  <c r="P30" i="62"/>
  <c r="O30" i="62"/>
  <c r="N30" i="62"/>
  <c r="X29" i="62"/>
  <c r="W29" i="62"/>
  <c r="V29" i="62"/>
  <c r="U29" i="62"/>
  <c r="T29" i="62"/>
  <c r="S29" i="62"/>
  <c r="R29" i="62"/>
  <c r="Q29" i="62"/>
  <c r="P29" i="62"/>
  <c r="O29" i="62"/>
  <c r="N29" i="62"/>
  <c r="X28" i="62"/>
  <c r="W28" i="62"/>
  <c r="V28" i="62"/>
  <c r="U28" i="62"/>
  <c r="T28" i="62"/>
  <c r="S28" i="62"/>
  <c r="R28" i="62"/>
  <c r="Q28" i="62"/>
  <c r="P28" i="62"/>
  <c r="O28" i="62"/>
  <c r="N28" i="62"/>
  <c r="X27" i="62"/>
  <c r="W27" i="62"/>
  <c r="V27" i="62"/>
  <c r="U27" i="62"/>
  <c r="T27" i="62"/>
  <c r="S27" i="62"/>
  <c r="R27" i="62"/>
  <c r="Q27" i="62"/>
  <c r="P27" i="62"/>
  <c r="O27" i="62"/>
  <c r="N27" i="62"/>
  <c r="X26" i="62"/>
  <c r="W26" i="62"/>
  <c r="V26" i="62"/>
  <c r="U26" i="62"/>
  <c r="T26" i="62"/>
  <c r="S26" i="62"/>
  <c r="R26" i="62"/>
  <c r="Q26" i="62"/>
  <c r="P26" i="62"/>
  <c r="O26" i="62"/>
  <c r="N26" i="62"/>
  <c r="X25" i="62"/>
  <c r="W25" i="62"/>
  <c r="V25" i="62"/>
  <c r="U25" i="62"/>
  <c r="T25" i="62"/>
  <c r="S25" i="62"/>
  <c r="R25" i="62"/>
  <c r="Q25" i="62"/>
  <c r="P25" i="62"/>
  <c r="O25" i="62"/>
  <c r="N25" i="62"/>
  <c r="X24" i="62"/>
  <c r="W24" i="62"/>
  <c r="V24" i="62"/>
  <c r="U24" i="62"/>
  <c r="T24" i="62"/>
  <c r="S24" i="62"/>
  <c r="R24" i="62"/>
  <c r="Q24" i="62"/>
  <c r="P24" i="62"/>
  <c r="O24" i="62"/>
  <c r="N24" i="62"/>
  <c r="X23" i="62"/>
  <c r="W23" i="62"/>
  <c r="V23" i="62"/>
  <c r="U23" i="62"/>
  <c r="T23" i="62"/>
  <c r="S23" i="62"/>
  <c r="R23" i="62"/>
  <c r="Q23" i="62"/>
  <c r="P23" i="62"/>
  <c r="O23" i="62"/>
  <c r="N23" i="62"/>
  <c r="X22" i="62"/>
  <c r="W22" i="62"/>
  <c r="V22" i="62"/>
  <c r="U22" i="62"/>
  <c r="T22" i="62"/>
  <c r="S22" i="62"/>
  <c r="R22" i="62"/>
  <c r="Q22" i="62"/>
  <c r="P22" i="62"/>
  <c r="O22" i="62"/>
  <c r="N22" i="62"/>
  <c r="X21" i="62"/>
  <c r="W21" i="62"/>
  <c r="V21" i="62"/>
  <c r="U21" i="62"/>
  <c r="T21" i="62"/>
  <c r="S21" i="62"/>
  <c r="R21" i="62"/>
  <c r="Q21" i="62"/>
  <c r="P21" i="62"/>
  <c r="O21" i="62"/>
  <c r="N21" i="62"/>
  <c r="X20" i="62"/>
  <c r="W20" i="62"/>
  <c r="V20" i="62"/>
  <c r="U20" i="62"/>
  <c r="T20" i="62"/>
  <c r="S20" i="62"/>
  <c r="R20" i="62"/>
  <c r="Q20" i="62"/>
  <c r="P20" i="62"/>
  <c r="O20" i="62"/>
  <c r="N20" i="62"/>
  <c r="X19" i="62"/>
  <c r="W19" i="62"/>
  <c r="V19" i="62"/>
  <c r="U19" i="62"/>
  <c r="T19" i="62"/>
  <c r="S19" i="62"/>
  <c r="R19" i="62"/>
  <c r="Q19" i="62"/>
  <c r="P19" i="62"/>
  <c r="O19" i="62"/>
  <c r="N19" i="62"/>
  <c r="X18" i="62"/>
  <c r="W18" i="62"/>
  <c r="V18" i="62"/>
  <c r="U18" i="62"/>
  <c r="T18" i="62"/>
  <c r="S18" i="62"/>
  <c r="R18" i="62"/>
  <c r="Q18" i="62"/>
  <c r="P18" i="62"/>
  <c r="O18" i="62"/>
  <c r="N18" i="62"/>
  <c r="X17" i="62"/>
  <c r="W17" i="62"/>
  <c r="V17" i="62"/>
  <c r="U17" i="62"/>
  <c r="T17" i="62"/>
  <c r="S17" i="62"/>
  <c r="R17" i="62"/>
  <c r="Q17" i="62"/>
  <c r="P17" i="62"/>
  <c r="O17" i="62"/>
  <c r="N17" i="62"/>
  <c r="X16" i="62"/>
  <c r="W16" i="62"/>
  <c r="V16" i="62"/>
  <c r="U16" i="62"/>
  <c r="T16" i="62"/>
  <c r="S16" i="62"/>
  <c r="R16" i="62"/>
  <c r="Q16" i="62"/>
  <c r="P16" i="62"/>
  <c r="O16" i="62"/>
  <c r="N16" i="62"/>
  <c r="X15" i="62"/>
  <c r="W15" i="62"/>
  <c r="V15" i="62"/>
  <c r="U15" i="62"/>
  <c r="T15" i="62"/>
  <c r="S15" i="62"/>
  <c r="R15" i="62"/>
  <c r="Q15" i="62"/>
  <c r="P15" i="62"/>
  <c r="O15" i="62"/>
  <c r="N15" i="62"/>
  <c r="X14" i="62"/>
  <c r="W14" i="62"/>
  <c r="V14" i="62"/>
  <c r="U14" i="62"/>
  <c r="T14" i="62"/>
  <c r="S14" i="62"/>
  <c r="R14" i="62"/>
  <c r="Q14" i="62"/>
  <c r="P14" i="62"/>
  <c r="O14" i="62"/>
  <c r="N14" i="62"/>
  <c r="X13" i="62"/>
  <c r="W13" i="62"/>
  <c r="V13" i="62"/>
  <c r="U13" i="62"/>
  <c r="T13" i="62"/>
  <c r="S13" i="62"/>
  <c r="R13" i="62"/>
  <c r="Q13" i="62"/>
  <c r="P13" i="62"/>
  <c r="O13" i="62"/>
  <c r="N13" i="62"/>
  <c r="X12" i="62"/>
  <c r="W12" i="62"/>
  <c r="V12" i="62"/>
  <c r="U12" i="62"/>
  <c r="T12" i="62"/>
  <c r="S12" i="62"/>
  <c r="R12" i="62"/>
  <c r="Q12" i="62"/>
  <c r="P12" i="62"/>
  <c r="O12" i="62"/>
  <c r="N12" i="62"/>
  <c r="X11" i="62"/>
  <c r="W11" i="62"/>
  <c r="V11" i="62"/>
  <c r="U11" i="62"/>
  <c r="T11" i="62"/>
  <c r="S11" i="62"/>
  <c r="R11" i="62"/>
  <c r="Q11" i="62"/>
  <c r="P11" i="62"/>
  <c r="O11" i="62"/>
  <c r="N11" i="62"/>
  <c r="X10" i="62"/>
  <c r="W10" i="62"/>
  <c r="V10" i="62"/>
  <c r="U10" i="62"/>
  <c r="T10" i="62"/>
  <c r="S10" i="62"/>
  <c r="R10" i="62"/>
  <c r="Q10" i="62"/>
  <c r="P10" i="62"/>
  <c r="O10" i="62"/>
  <c r="N10" i="62"/>
  <c r="X9" i="62"/>
  <c r="W9" i="62"/>
  <c r="V9" i="62"/>
  <c r="U9" i="62"/>
  <c r="T9" i="62"/>
  <c r="S9" i="62"/>
  <c r="R9" i="62"/>
  <c r="Q9" i="62"/>
  <c r="P9" i="62"/>
  <c r="O9" i="62"/>
  <c r="N9" i="62"/>
  <c r="X8" i="62"/>
  <c r="W8" i="62"/>
  <c r="V8" i="62"/>
  <c r="U8" i="62"/>
  <c r="T8" i="62"/>
  <c r="S8" i="62"/>
  <c r="R8" i="62"/>
  <c r="Q8" i="62"/>
  <c r="P8" i="62"/>
  <c r="O8" i="62"/>
  <c r="N8" i="62"/>
  <c r="X7" i="62"/>
  <c r="W7" i="62"/>
  <c r="V7" i="62"/>
  <c r="U7" i="62"/>
  <c r="T7" i="62"/>
  <c r="S7" i="62"/>
  <c r="R7" i="62"/>
  <c r="Q7" i="62"/>
  <c r="P7" i="62"/>
  <c r="O7" i="62"/>
  <c r="N7" i="62"/>
  <c r="X6" i="62"/>
  <c r="W6" i="62"/>
  <c r="V6" i="62"/>
  <c r="U6" i="62"/>
  <c r="T6" i="62"/>
  <c r="S6" i="62"/>
  <c r="R6" i="62"/>
  <c r="Q6" i="62"/>
  <c r="P6" i="62"/>
  <c r="O6" i="62"/>
  <c r="N6" i="62"/>
  <c r="X118" i="62" l="1"/>
  <c r="V117" i="62"/>
  <c r="U119" i="62"/>
  <c r="P119" i="62"/>
  <c r="S118" i="62"/>
  <c r="N117" i="62"/>
  <c r="P117" i="62"/>
  <c r="X117" i="62"/>
  <c r="Q117" i="62"/>
  <c r="N118" i="62"/>
  <c r="V118" i="62"/>
  <c r="S119" i="62"/>
  <c r="R117" i="62"/>
  <c r="W118" i="62"/>
  <c r="T119" i="62"/>
  <c r="O118" i="62"/>
  <c r="P118" i="62"/>
  <c r="X119" i="62"/>
  <c r="U118" i="62"/>
  <c r="S117" i="62"/>
  <c r="P227" i="62"/>
  <c r="P120" i="62"/>
  <c r="S234" i="62"/>
  <c r="S127" i="62"/>
  <c r="V228" i="62"/>
  <c r="V121" i="62"/>
  <c r="W233" i="62"/>
  <c r="W126" i="62"/>
  <c r="X238" i="62"/>
  <c r="X131" i="62"/>
  <c r="V244" i="62"/>
  <c r="V137" i="62"/>
  <c r="W228" i="62"/>
  <c r="W121" i="62"/>
  <c r="Q230" i="62"/>
  <c r="Q123" i="62"/>
  <c r="S232" i="62"/>
  <c r="S125" i="62"/>
  <c r="U234" i="62"/>
  <c r="U127" i="62"/>
  <c r="O236" i="62"/>
  <c r="O129" i="62"/>
  <c r="Q238" i="62"/>
  <c r="Q131" i="62"/>
  <c r="S240" i="62"/>
  <c r="S133" i="62"/>
  <c r="R243" i="62"/>
  <c r="R136" i="62"/>
  <c r="T245" i="62"/>
  <c r="T138" i="62"/>
  <c r="S248" i="62"/>
  <c r="S141" i="62"/>
  <c r="U117" i="62"/>
  <c r="R118" i="62"/>
  <c r="O119" i="62"/>
  <c r="W119" i="62"/>
  <c r="T120" i="62"/>
  <c r="T227" i="62"/>
  <c r="Q228" i="62"/>
  <c r="Q121" i="62"/>
  <c r="N229" i="62"/>
  <c r="N122" i="62"/>
  <c r="V229" i="62"/>
  <c r="V122" i="62"/>
  <c r="S230" i="62"/>
  <c r="S123" i="62"/>
  <c r="P231" i="62"/>
  <c r="P124" i="62"/>
  <c r="X231" i="62"/>
  <c r="X124" i="62"/>
  <c r="U232" i="62"/>
  <c r="U125" i="62"/>
  <c r="R233" i="62"/>
  <c r="R126" i="62"/>
  <c r="O234" i="62"/>
  <c r="O127" i="62"/>
  <c r="W234" i="62"/>
  <c r="W127" i="62"/>
  <c r="T235" i="62"/>
  <c r="T128" i="62"/>
  <c r="Q129" i="62"/>
  <c r="Q236" i="62"/>
  <c r="N237" i="62"/>
  <c r="N130" i="62"/>
  <c r="V237" i="62"/>
  <c r="V130" i="62"/>
  <c r="S238" i="62"/>
  <c r="S131" i="62"/>
  <c r="P132" i="62"/>
  <c r="P239" i="62"/>
  <c r="X239" i="62"/>
  <c r="X132" i="62"/>
  <c r="U240" i="62"/>
  <c r="U133" i="62"/>
  <c r="R241" i="62"/>
  <c r="R134" i="62"/>
  <c r="O242" i="62"/>
  <c r="O135" i="62"/>
  <c r="W242" i="62"/>
  <c r="W135" i="62"/>
  <c r="T243" i="62"/>
  <c r="T136" i="62"/>
  <c r="Q244" i="62"/>
  <c r="Q137" i="62"/>
  <c r="N245" i="62"/>
  <c r="N138" i="62"/>
  <c r="V245" i="62"/>
  <c r="V138" i="62"/>
  <c r="S246" i="62"/>
  <c r="S139" i="62"/>
  <c r="P247" i="62"/>
  <c r="P140" i="62"/>
  <c r="X140" i="62"/>
  <c r="X247" i="62"/>
  <c r="U248" i="62"/>
  <c r="U141" i="62"/>
  <c r="R249" i="62"/>
  <c r="R142" i="62"/>
  <c r="O250" i="62"/>
  <c r="O143" i="62"/>
  <c r="W143" i="62"/>
  <c r="W250" i="62"/>
  <c r="T251" i="62"/>
  <c r="T144" i="62"/>
  <c r="Q252" i="62"/>
  <c r="Q145" i="62"/>
  <c r="N253" i="62"/>
  <c r="N146" i="62"/>
  <c r="V253" i="62"/>
  <c r="V146" i="62"/>
  <c r="S254" i="62"/>
  <c r="S147" i="62"/>
  <c r="P255" i="62"/>
  <c r="P148" i="62"/>
  <c r="X255" i="62"/>
  <c r="X148" i="62"/>
  <c r="U256" i="62"/>
  <c r="U149" i="62"/>
  <c r="R257" i="62"/>
  <c r="R150" i="62"/>
  <c r="O258" i="62"/>
  <c r="O151" i="62"/>
  <c r="W258" i="62"/>
  <c r="W151" i="62"/>
  <c r="T152" i="62"/>
  <c r="T259" i="62"/>
  <c r="Q260" i="62"/>
  <c r="Q153" i="62"/>
  <c r="N261" i="62"/>
  <c r="N154" i="62"/>
  <c r="V261" i="62"/>
  <c r="V154" i="62"/>
  <c r="S155" i="62"/>
  <c r="S262" i="62"/>
  <c r="P263" i="62"/>
  <c r="P156" i="62"/>
  <c r="X263" i="62"/>
  <c r="X156" i="62"/>
  <c r="U264" i="62"/>
  <c r="U157" i="62"/>
  <c r="R265" i="62"/>
  <c r="R158" i="62"/>
  <c r="O266" i="62"/>
  <c r="O159" i="62"/>
  <c r="W266" i="62"/>
  <c r="W159" i="62"/>
  <c r="T267" i="62"/>
  <c r="T160" i="62"/>
  <c r="Q268" i="62"/>
  <c r="Q161" i="62"/>
  <c r="N269" i="62"/>
  <c r="N162" i="62"/>
  <c r="V269" i="62"/>
  <c r="V162" i="62"/>
  <c r="S270" i="62"/>
  <c r="S163" i="62"/>
  <c r="P164" i="62"/>
  <c r="P271" i="62"/>
  <c r="X271" i="62"/>
  <c r="X164" i="62"/>
  <c r="U272" i="62"/>
  <c r="U165" i="62"/>
  <c r="R273" i="62"/>
  <c r="R166" i="62"/>
  <c r="O167" i="62"/>
  <c r="O274" i="62"/>
  <c r="W274" i="62"/>
  <c r="W167" i="62"/>
  <c r="T275" i="62"/>
  <c r="T168" i="62"/>
  <c r="Q276" i="62"/>
  <c r="Q169" i="62"/>
  <c r="N277" i="62"/>
  <c r="N170" i="62"/>
  <c r="V277" i="62"/>
  <c r="V170" i="62"/>
  <c r="S278" i="62"/>
  <c r="S171" i="62"/>
  <c r="P279" i="62"/>
  <c r="P172" i="62"/>
  <c r="X279" i="62"/>
  <c r="X172" i="62"/>
  <c r="U280" i="62"/>
  <c r="U173" i="62"/>
  <c r="R281" i="62"/>
  <c r="R174" i="62"/>
  <c r="O282" i="62"/>
  <c r="O175" i="62"/>
  <c r="W175" i="62"/>
  <c r="W282" i="62"/>
  <c r="T283" i="62"/>
  <c r="T176" i="62"/>
  <c r="Q284" i="62"/>
  <c r="Q177" i="62"/>
  <c r="N285" i="62"/>
  <c r="N178" i="62"/>
  <c r="V178" i="62"/>
  <c r="V285" i="62"/>
  <c r="S286" i="62"/>
  <c r="S179" i="62"/>
  <c r="P287" i="62"/>
  <c r="P180" i="62"/>
  <c r="X287" i="62"/>
  <c r="X180" i="62"/>
  <c r="U288" i="62"/>
  <c r="U181" i="62"/>
  <c r="R289" i="62"/>
  <c r="R182" i="62"/>
  <c r="O290" i="62"/>
  <c r="O183" i="62"/>
  <c r="W290" i="62"/>
  <c r="W183" i="62"/>
  <c r="T291" i="62"/>
  <c r="T184" i="62"/>
  <c r="Q292" i="62"/>
  <c r="Q185" i="62"/>
  <c r="N293" i="62"/>
  <c r="N186" i="62"/>
  <c r="V293" i="62"/>
  <c r="V186" i="62"/>
  <c r="S294" i="62"/>
  <c r="S187" i="62"/>
  <c r="P295" i="62"/>
  <c r="P188" i="62"/>
  <c r="X295" i="62"/>
  <c r="X188" i="62"/>
  <c r="U296" i="62"/>
  <c r="U189" i="62"/>
  <c r="R297" i="62"/>
  <c r="R190" i="62"/>
  <c r="O298" i="62"/>
  <c r="O191" i="62"/>
  <c r="W298" i="62"/>
  <c r="W191" i="62"/>
  <c r="T299" i="62"/>
  <c r="T192" i="62"/>
  <c r="Q300" i="62"/>
  <c r="Q193" i="62"/>
  <c r="N301" i="62"/>
  <c r="N194" i="62"/>
  <c r="V301" i="62"/>
  <c r="V194" i="62"/>
  <c r="S302" i="62"/>
  <c r="S195" i="62"/>
  <c r="P303" i="62"/>
  <c r="P196" i="62"/>
  <c r="X303" i="62"/>
  <c r="X196" i="62"/>
  <c r="U304" i="62"/>
  <c r="U197" i="62"/>
  <c r="R305" i="62"/>
  <c r="R198" i="62"/>
  <c r="O306" i="62"/>
  <c r="O199" i="62"/>
  <c r="W306" i="62"/>
  <c r="W199" i="62"/>
  <c r="T307" i="62"/>
  <c r="T200" i="62"/>
  <c r="Q308" i="62"/>
  <c r="Q201" i="62"/>
  <c r="N309" i="62"/>
  <c r="N202" i="62"/>
  <c r="V309" i="62"/>
  <c r="V202" i="62"/>
  <c r="S310" i="62"/>
  <c r="S203" i="62"/>
  <c r="P311" i="62"/>
  <c r="P204" i="62"/>
  <c r="X311" i="62"/>
  <c r="X204" i="62"/>
  <c r="U312" i="62"/>
  <c r="U205" i="62"/>
  <c r="R313" i="62"/>
  <c r="R206" i="62"/>
  <c r="O314" i="62"/>
  <c r="O207" i="62"/>
  <c r="W314" i="62"/>
  <c r="W207" i="62"/>
  <c r="T315" i="62"/>
  <c r="T208" i="62"/>
  <c r="Q316" i="62"/>
  <c r="Q209" i="62"/>
  <c r="N317" i="62"/>
  <c r="N210" i="62"/>
  <c r="V317" i="62"/>
  <c r="V210" i="62"/>
  <c r="S318" i="62"/>
  <c r="S211" i="62"/>
  <c r="P319" i="62"/>
  <c r="P212" i="62"/>
  <c r="X319" i="62"/>
  <c r="X212" i="62"/>
  <c r="U320" i="62"/>
  <c r="U213" i="62"/>
  <c r="R321" i="62"/>
  <c r="R214" i="62"/>
  <c r="O322" i="62"/>
  <c r="O215" i="62"/>
  <c r="W322" i="62"/>
  <c r="W215" i="62"/>
  <c r="T323" i="62"/>
  <c r="T216" i="62"/>
  <c r="Q324" i="62"/>
  <c r="Q217" i="62"/>
  <c r="N325" i="62"/>
  <c r="N218" i="62"/>
  <c r="V325" i="62"/>
  <c r="V218" i="62"/>
  <c r="S326" i="62"/>
  <c r="S219" i="62"/>
  <c r="P327" i="62"/>
  <c r="P220" i="62"/>
  <c r="X327" i="62"/>
  <c r="X220" i="62"/>
  <c r="U328" i="62"/>
  <c r="U221" i="62"/>
  <c r="W329" i="62"/>
  <c r="AI329" i="62" s="1"/>
  <c r="W222" i="62"/>
  <c r="AI222" i="62" s="1"/>
  <c r="O329" i="62"/>
  <c r="AA329" i="62" s="1"/>
  <c r="O222" i="62"/>
  <c r="AA222" i="62" s="1"/>
  <c r="R229" i="62"/>
  <c r="R122" i="62"/>
  <c r="U236" i="62"/>
  <c r="U129" i="62"/>
  <c r="N228" i="62"/>
  <c r="N121" i="62"/>
  <c r="T234" i="62"/>
  <c r="T127" i="62"/>
  <c r="R240" i="62"/>
  <c r="R133" i="62"/>
  <c r="W229" i="62"/>
  <c r="W122" i="62"/>
  <c r="V232" i="62"/>
  <c r="V125" i="62"/>
  <c r="X234" i="62"/>
  <c r="X127" i="62"/>
  <c r="W237" i="62"/>
  <c r="W130" i="62"/>
  <c r="N133" i="62"/>
  <c r="N240" i="62"/>
  <c r="P242" i="62"/>
  <c r="P135" i="62"/>
  <c r="R244" i="62"/>
  <c r="R137" i="62"/>
  <c r="W138" i="62"/>
  <c r="W245" i="62"/>
  <c r="N248" i="62"/>
  <c r="N141" i="62"/>
  <c r="V141" i="62"/>
  <c r="V248" i="62"/>
  <c r="S249" i="62"/>
  <c r="S142" i="62"/>
  <c r="P250" i="62"/>
  <c r="P143" i="62"/>
  <c r="U144" i="62"/>
  <c r="U251" i="62"/>
  <c r="R252" i="62"/>
  <c r="R145" i="62"/>
  <c r="O253" i="62"/>
  <c r="O146" i="62"/>
  <c r="W253" i="62"/>
  <c r="W146" i="62"/>
  <c r="T254" i="62"/>
  <c r="T147" i="62"/>
  <c r="Q255" i="62"/>
  <c r="Q148" i="62"/>
  <c r="N256" i="62"/>
  <c r="N149" i="62"/>
  <c r="V256" i="62"/>
  <c r="V149" i="62"/>
  <c r="S150" i="62"/>
  <c r="S257" i="62"/>
  <c r="P258" i="62"/>
  <c r="P151" i="62"/>
  <c r="X258" i="62"/>
  <c r="X151" i="62"/>
  <c r="U259" i="62"/>
  <c r="U152" i="62"/>
  <c r="R153" i="62"/>
  <c r="R260" i="62"/>
  <c r="O261" i="62"/>
  <c r="O154" i="62"/>
  <c r="W261" i="62"/>
  <c r="W154" i="62"/>
  <c r="T262" i="62"/>
  <c r="T155" i="62"/>
  <c r="Q156" i="62"/>
  <c r="Q263" i="62"/>
  <c r="N264" i="62"/>
  <c r="N157" i="62"/>
  <c r="V264" i="62"/>
  <c r="V157" i="62"/>
  <c r="S265" i="62"/>
  <c r="S158" i="62"/>
  <c r="P266" i="62"/>
  <c r="P159" i="62"/>
  <c r="X266" i="62"/>
  <c r="X159" i="62"/>
  <c r="U267" i="62"/>
  <c r="U160" i="62"/>
  <c r="R268" i="62"/>
  <c r="R161" i="62"/>
  <c r="O162" i="62"/>
  <c r="O269" i="62"/>
  <c r="W269" i="62"/>
  <c r="W162" i="62"/>
  <c r="T270" i="62"/>
  <c r="T163" i="62"/>
  <c r="Q271" i="62"/>
  <c r="Q164" i="62"/>
  <c r="N165" i="62"/>
  <c r="N272" i="62"/>
  <c r="V272" i="62"/>
  <c r="V165" i="62"/>
  <c r="S273" i="62"/>
  <c r="S166" i="62"/>
  <c r="P274" i="62"/>
  <c r="P167" i="62"/>
  <c r="X167" i="62"/>
  <c r="X274" i="62"/>
  <c r="U275" i="62"/>
  <c r="U168" i="62"/>
  <c r="R276" i="62"/>
  <c r="R169" i="62"/>
  <c r="O277" i="62"/>
  <c r="O170" i="62"/>
  <c r="W277" i="62"/>
  <c r="W170" i="62"/>
  <c r="T278" i="62"/>
  <c r="T171" i="62"/>
  <c r="Q279" i="62"/>
  <c r="Q172" i="62"/>
  <c r="N280" i="62"/>
  <c r="N173" i="62"/>
  <c r="V173" i="62"/>
  <c r="V280" i="62"/>
  <c r="S281" i="62"/>
  <c r="S174" i="62"/>
  <c r="P282" i="62"/>
  <c r="P175" i="62"/>
  <c r="X282" i="62"/>
  <c r="X175" i="62"/>
  <c r="U176" i="62"/>
  <c r="U283" i="62"/>
  <c r="R284" i="62"/>
  <c r="R177" i="62"/>
  <c r="O285" i="62"/>
  <c r="O178" i="62"/>
  <c r="W285" i="62"/>
  <c r="W178" i="62"/>
  <c r="T179" i="62"/>
  <c r="T286" i="62"/>
  <c r="Q287" i="62"/>
  <c r="Q180" i="62"/>
  <c r="N288" i="62"/>
  <c r="N181" i="62"/>
  <c r="V288" i="62"/>
  <c r="V181" i="62"/>
  <c r="S289" i="62"/>
  <c r="S182" i="62"/>
  <c r="P290" i="62"/>
  <c r="P183" i="62"/>
  <c r="X290" i="62"/>
  <c r="X183" i="62"/>
  <c r="U291" i="62"/>
  <c r="U184" i="62"/>
  <c r="R185" i="62"/>
  <c r="R292" i="62"/>
  <c r="O293" i="62"/>
  <c r="O186" i="62"/>
  <c r="W293" i="62"/>
  <c r="W186" i="62"/>
  <c r="T294" i="62"/>
  <c r="T187" i="62"/>
  <c r="Q295" i="62"/>
  <c r="Q188" i="62"/>
  <c r="N296" i="62"/>
  <c r="N189" i="62"/>
  <c r="V296" i="62"/>
  <c r="V189" i="62"/>
  <c r="S297" i="62"/>
  <c r="S190" i="62"/>
  <c r="P298" i="62"/>
  <c r="P191" i="62"/>
  <c r="X298" i="62"/>
  <c r="X191" i="62"/>
  <c r="U299" i="62"/>
  <c r="U192" i="62"/>
  <c r="R300" i="62"/>
  <c r="R193" i="62"/>
  <c r="O301" i="62"/>
  <c r="O194" i="62"/>
  <c r="W301" i="62"/>
  <c r="W194" i="62"/>
  <c r="T302" i="62"/>
  <c r="T195" i="62"/>
  <c r="Q303" i="62"/>
  <c r="Q196" i="62"/>
  <c r="N304" i="62"/>
  <c r="N197" i="62"/>
  <c r="V304" i="62"/>
  <c r="V197" i="62"/>
  <c r="S305" i="62"/>
  <c r="S198" i="62"/>
  <c r="P306" i="62"/>
  <c r="P199" i="62"/>
  <c r="X306" i="62"/>
  <c r="X199" i="62"/>
  <c r="U307" i="62"/>
  <c r="U200" i="62"/>
  <c r="R308" i="62"/>
  <c r="R201" i="62"/>
  <c r="O309" i="62"/>
  <c r="O202" i="62"/>
  <c r="W309" i="62"/>
  <c r="W202" i="62"/>
  <c r="T310" i="62"/>
  <c r="T203" i="62"/>
  <c r="Q311" i="62"/>
  <c r="Q204" i="62"/>
  <c r="N312" i="62"/>
  <c r="N205" i="62"/>
  <c r="V312" i="62"/>
  <c r="V205" i="62"/>
  <c r="S313" i="62"/>
  <c r="S206" i="62"/>
  <c r="P314" i="62"/>
  <c r="P207" i="62"/>
  <c r="X314" i="62"/>
  <c r="X207" i="62"/>
  <c r="U315" i="62"/>
  <c r="U208" i="62"/>
  <c r="R316" i="62"/>
  <c r="R209" i="62"/>
  <c r="O317" i="62"/>
  <c r="O210" i="62"/>
  <c r="W317" i="62"/>
  <c r="W210" i="62"/>
  <c r="T318" i="62"/>
  <c r="T211" i="62"/>
  <c r="Q319" i="62"/>
  <c r="Q212" i="62"/>
  <c r="N320" i="62"/>
  <c r="N213" i="62"/>
  <c r="V320" i="62"/>
  <c r="V213" i="62"/>
  <c r="S321" i="62"/>
  <c r="S214" i="62"/>
  <c r="P322" i="62"/>
  <c r="P215" i="62"/>
  <c r="X322" i="62"/>
  <c r="X215" i="62"/>
  <c r="U323" i="62"/>
  <c r="U216" i="62"/>
  <c r="R324" i="62"/>
  <c r="R217" i="62"/>
  <c r="O325" i="62"/>
  <c r="O218" i="62"/>
  <c r="W325" i="62"/>
  <c r="W218" i="62"/>
  <c r="T326" i="62"/>
  <c r="T219" i="62"/>
  <c r="Q327" i="62"/>
  <c r="Q220" i="62"/>
  <c r="N328" i="62"/>
  <c r="N221" i="62"/>
  <c r="V328" i="62"/>
  <c r="V221" i="62"/>
  <c r="V329" i="62"/>
  <c r="AH329" i="62" s="1"/>
  <c r="V222" i="62"/>
  <c r="AH222" i="62" s="1"/>
  <c r="N329" i="62"/>
  <c r="Z329" i="62" s="1"/>
  <c r="N222" i="62"/>
  <c r="Z222" i="62" s="1"/>
  <c r="X227" i="62"/>
  <c r="X120" i="62"/>
  <c r="V233" i="62"/>
  <c r="V126" i="62"/>
  <c r="P230" i="62"/>
  <c r="P123" i="62"/>
  <c r="O233" i="62"/>
  <c r="O126" i="62"/>
  <c r="V236" i="62"/>
  <c r="V129" i="62"/>
  <c r="W241" i="62"/>
  <c r="W134" i="62"/>
  <c r="R121" i="62"/>
  <c r="R228" i="62"/>
  <c r="T230" i="62"/>
  <c r="T123" i="62"/>
  <c r="N232" i="62"/>
  <c r="N125" i="62"/>
  <c r="P127" i="62"/>
  <c r="P234" i="62"/>
  <c r="R236" i="62"/>
  <c r="R129" i="62"/>
  <c r="T238" i="62"/>
  <c r="T131" i="62"/>
  <c r="V240" i="62"/>
  <c r="V133" i="62"/>
  <c r="X242" i="62"/>
  <c r="X135" i="62"/>
  <c r="O245" i="62"/>
  <c r="O138" i="62"/>
  <c r="T246" i="62"/>
  <c r="T139" i="62"/>
  <c r="X250" i="62"/>
  <c r="X143" i="62"/>
  <c r="O117" i="62"/>
  <c r="W117" i="62"/>
  <c r="T118" i="62"/>
  <c r="Q119" i="62"/>
  <c r="N227" i="62"/>
  <c r="N120" i="62"/>
  <c r="V227" i="62"/>
  <c r="V120" i="62"/>
  <c r="S228" i="62"/>
  <c r="S121" i="62"/>
  <c r="P229" i="62"/>
  <c r="P122" i="62"/>
  <c r="X229" i="62"/>
  <c r="X122" i="62"/>
  <c r="U230" i="62"/>
  <c r="U123" i="62"/>
  <c r="R231" i="62"/>
  <c r="R124" i="62"/>
  <c r="O232" i="62"/>
  <c r="O125" i="62"/>
  <c r="W232" i="62"/>
  <c r="W125" i="62"/>
  <c r="T233" i="62"/>
  <c r="T126" i="62"/>
  <c r="Q234" i="62"/>
  <c r="Q127" i="62"/>
  <c r="N235" i="62"/>
  <c r="N128" i="62"/>
  <c r="V235" i="62"/>
  <c r="V128" i="62"/>
  <c r="S236" i="62"/>
  <c r="S129" i="62"/>
  <c r="P237" i="62"/>
  <c r="P130" i="62"/>
  <c r="X237" i="62"/>
  <c r="X130" i="62"/>
  <c r="U238" i="62"/>
  <c r="U131" i="62"/>
  <c r="R239" i="62"/>
  <c r="R132" i="62"/>
  <c r="O240" i="62"/>
  <c r="O133" i="62"/>
  <c r="W240" i="62"/>
  <c r="W133" i="62"/>
  <c r="T241" i="62"/>
  <c r="T134" i="62"/>
  <c r="Q242" i="62"/>
  <c r="Q135" i="62"/>
  <c r="N243" i="62"/>
  <c r="N136" i="62"/>
  <c r="V243" i="62"/>
  <c r="V136" i="62"/>
  <c r="S244" i="62"/>
  <c r="S137" i="62"/>
  <c r="P245" i="62"/>
  <c r="P138" i="62"/>
  <c r="X245" i="62"/>
  <c r="X138" i="62"/>
  <c r="U246" i="62"/>
  <c r="U139" i="62"/>
  <c r="R247" i="62"/>
  <c r="R140" i="62"/>
  <c r="O248" i="62"/>
  <c r="O141" i="62"/>
  <c r="W248" i="62"/>
  <c r="W141" i="62"/>
  <c r="T249" i="62"/>
  <c r="T142" i="62"/>
  <c r="Q250" i="62"/>
  <c r="Q143" i="62"/>
  <c r="N251" i="62"/>
  <c r="N144" i="62"/>
  <c r="V251" i="62"/>
  <c r="V144" i="62"/>
  <c r="S252" i="62"/>
  <c r="S145" i="62"/>
  <c r="P253" i="62"/>
  <c r="P146" i="62"/>
  <c r="X253" i="62"/>
  <c r="X146" i="62"/>
  <c r="U254" i="62"/>
  <c r="U147" i="62"/>
  <c r="R255" i="62"/>
  <c r="R148" i="62"/>
  <c r="O256" i="62"/>
  <c r="O149" i="62"/>
  <c r="W256" i="62"/>
  <c r="W149" i="62"/>
  <c r="T257" i="62"/>
  <c r="T150" i="62"/>
  <c r="Q258" i="62"/>
  <c r="Q151" i="62"/>
  <c r="N259" i="62"/>
  <c r="N152" i="62"/>
  <c r="V259" i="62"/>
  <c r="V152" i="62"/>
  <c r="S260" i="62"/>
  <c r="S153" i="62"/>
  <c r="P261" i="62"/>
  <c r="P154" i="62"/>
  <c r="X261" i="62"/>
  <c r="X154" i="62"/>
  <c r="U262" i="62"/>
  <c r="U155" i="62"/>
  <c r="R263" i="62"/>
  <c r="R156" i="62"/>
  <c r="O264" i="62"/>
  <c r="O157" i="62"/>
  <c r="W264" i="62"/>
  <c r="W157" i="62"/>
  <c r="T265" i="62"/>
  <c r="T158" i="62"/>
  <c r="Q266" i="62"/>
  <c r="Q159" i="62"/>
  <c r="N267" i="62"/>
  <c r="N160" i="62"/>
  <c r="V267" i="62"/>
  <c r="V160" i="62"/>
  <c r="S268" i="62"/>
  <c r="S161" i="62"/>
  <c r="P269" i="62"/>
  <c r="P162" i="62"/>
  <c r="X269" i="62"/>
  <c r="X162" i="62"/>
  <c r="U270" i="62"/>
  <c r="U163" i="62"/>
  <c r="R271" i="62"/>
  <c r="R164" i="62"/>
  <c r="O272" i="62"/>
  <c r="O165" i="62"/>
  <c r="W272" i="62"/>
  <c r="W165" i="62"/>
  <c r="T273" i="62"/>
  <c r="T166" i="62"/>
  <c r="Q274" i="62"/>
  <c r="Q167" i="62"/>
  <c r="N275" i="62"/>
  <c r="N168" i="62"/>
  <c r="V275" i="62"/>
  <c r="V168" i="62"/>
  <c r="S276" i="62"/>
  <c r="S169" i="62"/>
  <c r="P277" i="62"/>
  <c r="P170" i="62"/>
  <c r="X277" i="62"/>
  <c r="X170" i="62"/>
  <c r="U278" i="62"/>
  <c r="U171" i="62"/>
  <c r="R279" i="62"/>
  <c r="R172" i="62"/>
  <c r="O280" i="62"/>
  <c r="O173" i="62"/>
  <c r="W280" i="62"/>
  <c r="W173" i="62"/>
  <c r="T281" i="62"/>
  <c r="T174" i="62"/>
  <c r="Q282" i="62"/>
  <c r="Q175" i="62"/>
  <c r="N283" i="62"/>
  <c r="N176" i="62"/>
  <c r="V283" i="62"/>
  <c r="V176" i="62"/>
  <c r="S284" i="62"/>
  <c r="S177" i="62"/>
  <c r="P285" i="62"/>
  <c r="P178" i="62"/>
  <c r="X285" i="62"/>
  <c r="X178" i="62"/>
  <c r="U286" i="62"/>
  <c r="U179" i="62"/>
  <c r="R287" i="62"/>
  <c r="R180" i="62"/>
  <c r="O288" i="62"/>
  <c r="O181" i="62"/>
  <c r="W288" i="62"/>
  <c r="W181" i="62"/>
  <c r="T289" i="62"/>
  <c r="T182" i="62"/>
  <c r="Q290" i="62"/>
  <c r="Q183" i="62"/>
  <c r="N291" i="62"/>
  <c r="N184" i="62"/>
  <c r="V291" i="62"/>
  <c r="V184" i="62"/>
  <c r="S292" i="62"/>
  <c r="S185" i="62"/>
  <c r="P293" i="62"/>
  <c r="P186" i="62"/>
  <c r="X293" i="62"/>
  <c r="X186" i="62"/>
  <c r="U294" i="62"/>
  <c r="U187" i="62"/>
  <c r="R295" i="62"/>
  <c r="R188" i="62"/>
  <c r="O296" i="62"/>
  <c r="O189" i="62"/>
  <c r="W189" i="62"/>
  <c r="W296" i="62"/>
  <c r="T297" i="62"/>
  <c r="T190" i="62"/>
  <c r="Q298" i="62"/>
  <c r="Q191" i="62"/>
  <c r="N299" i="62"/>
  <c r="N192" i="62"/>
  <c r="V299" i="62"/>
  <c r="V192" i="62"/>
  <c r="S300" i="62"/>
  <c r="S193" i="62"/>
  <c r="P194" i="62"/>
  <c r="P301" i="62"/>
  <c r="X301" i="62"/>
  <c r="X194" i="62"/>
  <c r="U195" i="62"/>
  <c r="U302" i="62"/>
  <c r="R303" i="62"/>
  <c r="R196" i="62"/>
  <c r="O197" i="62"/>
  <c r="O304" i="62"/>
  <c r="W304" i="62"/>
  <c r="W197" i="62"/>
  <c r="T305" i="62"/>
  <c r="T198" i="62"/>
  <c r="Q306" i="62"/>
  <c r="Q199" i="62"/>
  <c r="N200" i="62"/>
  <c r="N307" i="62"/>
  <c r="V307" i="62"/>
  <c r="V200" i="62"/>
  <c r="S201" i="62"/>
  <c r="S308" i="62"/>
  <c r="P309" i="62"/>
  <c r="P202" i="62"/>
  <c r="X202" i="62"/>
  <c r="X309" i="62"/>
  <c r="U310" i="62"/>
  <c r="U203" i="62"/>
  <c r="R311" i="62"/>
  <c r="R204" i="62"/>
  <c r="O312" i="62"/>
  <c r="O205" i="62"/>
  <c r="W312" i="62"/>
  <c r="W205" i="62"/>
  <c r="T206" i="62"/>
  <c r="T313" i="62"/>
  <c r="Q314" i="62"/>
  <c r="Q207" i="62"/>
  <c r="N315" i="62"/>
  <c r="N208" i="62"/>
  <c r="V315" i="62"/>
  <c r="V208" i="62"/>
  <c r="S316" i="62"/>
  <c r="S209" i="62"/>
  <c r="P210" i="62"/>
  <c r="P317" i="62"/>
  <c r="X317" i="62"/>
  <c r="X210" i="62"/>
  <c r="U318" i="62"/>
  <c r="U211" i="62"/>
  <c r="R319" i="62"/>
  <c r="R212" i="62"/>
  <c r="O320" i="62"/>
  <c r="O213" i="62"/>
  <c r="W320" i="62"/>
  <c r="W213" i="62"/>
  <c r="T214" i="62"/>
  <c r="T321" i="62"/>
  <c r="Q322" i="62"/>
  <c r="Q215" i="62"/>
  <c r="N323" i="62"/>
  <c r="N216" i="62"/>
  <c r="V323" i="62"/>
  <c r="V216" i="62"/>
  <c r="S217" i="62"/>
  <c r="S324" i="62"/>
  <c r="P325" i="62"/>
  <c r="P218" i="62"/>
  <c r="X325" i="62"/>
  <c r="X218" i="62"/>
  <c r="U326" i="62"/>
  <c r="U219" i="62"/>
  <c r="R220" i="62"/>
  <c r="R327" i="62"/>
  <c r="O328" i="62"/>
  <c r="O221" i="62"/>
  <c r="W328" i="62"/>
  <c r="W221" i="62"/>
  <c r="U222" i="62"/>
  <c r="AG222" i="62" s="1"/>
  <c r="U329" i="62"/>
  <c r="AG329" i="62" s="1"/>
  <c r="T231" i="62"/>
  <c r="T124" i="62"/>
  <c r="X235" i="62"/>
  <c r="X128" i="62"/>
  <c r="S229" i="62"/>
  <c r="S122" i="62"/>
  <c r="Q235" i="62"/>
  <c r="Q128" i="62"/>
  <c r="O241" i="62"/>
  <c r="O134" i="62"/>
  <c r="U227" i="62"/>
  <c r="U120" i="62"/>
  <c r="O229" i="62"/>
  <c r="O122" i="62"/>
  <c r="Q231" i="62"/>
  <c r="Q124" i="62"/>
  <c r="S233" i="62"/>
  <c r="S126" i="62"/>
  <c r="U235" i="62"/>
  <c r="U128" i="62"/>
  <c r="O130" i="62"/>
  <c r="O237" i="62"/>
  <c r="Q239" i="62"/>
  <c r="Q132" i="62"/>
  <c r="S241" i="62"/>
  <c r="S134" i="62"/>
  <c r="U243" i="62"/>
  <c r="U136" i="62"/>
  <c r="Q247" i="62"/>
  <c r="Q140" i="62"/>
  <c r="R119" i="62"/>
  <c r="O227" i="62"/>
  <c r="O120" i="62"/>
  <c r="W227" i="62"/>
  <c r="W120" i="62"/>
  <c r="T228" i="62"/>
  <c r="T121" i="62"/>
  <c r="Q229" i="62"/>
  <c r="Q122" i="62"/>
  <c r="N230" i="62"/>
  <c r="N123" i="62"/>
  <c r="V230" i="62"/>
  <c r="V123" i="62"/>
  <c r="S231" i="62"/>
  <c r="S124" i="62"/>
  <c r="P232" i="62"/>
  <c r="P125" i="62"/>
  <c r="X232" i="62"/>
  <c r="X125" i="62"/>
  <c r="U233" i="62"/>
  <c r="U126" i="62"/>
  <c r="R234" i="62"/>
  <c r="R127" i="62"/>
  <c r="O235" i="62"/>
  <c r="O128" i="62"/>
  <c r="W235" i="62"/>
  <c r="W128" i="62"/>
  <c r="T236" i="62"/>
  <c r="T129" i="62"/>
  <c r="Q237" i="62"/>
  <c r="Q130" i="62"/>
  <c r="N238" i="62"/>
  <c r="N131" i="62"/>
  <c r="V238" i="62"/>
  <c r="V131" i="62"/>
  <c r="S239" i="62"/>
  <c r="S132" i="62"/>
  <c r="P240" i="62"/>
  <c r="P133" i="62"/>
  <c r="X240" i="62"/>
  <c r="X133" i="62"/>
  <c r="U241" i="62"/>
  <c r="U134" i="62"/>
  <c r="R242" i="62"/>
  <c r="R135" i="62"/>
  <c r="O243" i="62"/>
  <c r="O136" i="62"/>
  <c r="W243" i="62"/>
  <c r="W136" i="62"/>
  <c r="T244" i="62"/>
  <c r="T137" i="62"/>
  <c r="Q245" i="62"/>
  <c r="Q138" i="62"/>
  <c r="N246" i="62"/>
  <c r="N139" i="62"/>
  <c r="V246" i="62"/>
  <c r="V139" i="62"/>
  <c r="S247" i="62"/>
  <c r="S140" i="62"/>
  <c r="P248" i="62"/>
  <c r="P141" i="62"/>
  <c r="X248" i="62"/>
  <c r="X141" i="62"/>
  <c r="U249" i="62"/>
  <c r="U142" i="62"/>
  <c r="R250" i="62"/>
  <c r="R143" i="62"/>
  <c r="O251" i="62"/>
  <c r="O144" i="62"/>
  <c r="W251" i="62"/>
  <c r="W144" i="62"/>
  <c r="T252" i="62"/>
  <c r="T145" i="62"/>
  <c r="Q253" i="62"/>
  <c r="Q146" i="62"/>
  <c r="N254" i="62"/>
  <c r="N147" i="62"/>
  <c r="V254" i="62"/>
  <c r="V147" i="62"/>
  <c r="S255" i="62"/>
  <c r="S148" i="62"/>
  <c r="P256" i="62"/>
  <c r="P149" i="62"/>
  <c r="X256" i="62"/>
  <c r="X149" i="62"/>
  <c r="U257" i="62"/>
  <c r="U150" i="62"/>
  <c r="R258" i="62"/>
  <c r="R151" i="62"/>
  <c r="O259" i="62"/>
  <c r="O152" i="62"/>
  <c r="W259" i="62"/>
  <c r="W152" i="62"/>
  <c r="T260" i="62"/>
  <c r="T153" i="62"/>
  <c r="Q261" i="62"/>
  <c r="Q154" i="62"/>
  <c r="N262" i="62"/>
  <c r="N155" i="62"/>
  <c r="V262" i="62"/>
  <c r="V155" i="62"/>
  <c r="S263" i="62"/>
  <c r="S156" i="62"/>
  <c r="P264" i="62"/>
  <c r="P157" i="62"/>
  <c r="X264" i="62"/>
  <c r="X157" i="62"/>
  <c r="U265" i="62"/>
  <c r="U158" i="62"/>
  <c r="R266" i="62"/>
  <c r="R159" i="62"/>
  <c r="O267" i="62"/>
  <c r="O160" i="62"/>
  <c r="W267" i="62"/>
  <c r="W160" i="62"/>
  <c r="T268" i="62"/>
  <c r="T161" i="62"/>
  <c r="Q269" i="62"/>
  <c r="Q162" i="62"/>
  <c r="N270" i="62"/>
  <c r="N163" i="62"/>
  <c r="V270" i="62"/>
  <c r="V163" i="62"/>
  <c r="S271" i="62"/>
  <c r="S164" i="62"/>
  <c r="P272" i="62"/>
  <c r="P165" i="62"/>
  <c r="X272" i="62"/>
  <c r="X165" i="62"/>
  <c r="U273" i="62"/>
  <c r="U166" i="62"/>
  <c r="R274" i="62"/>
  <c r="R167" i="62"/>
  <c r="O275" i="62"/>
  <c r="O168" i="62"/>
  <c r="W275" i="62"/>
  <c r="W168" i="62"/>
  <c r="T276" i="62"/>
  <c r="T169" i="62"/>
  <c r="Q277" i="62"/>
  <c r="Q170" i="62"/>
  <c r="N278" i="62"/>
  <c r="N171" i="62"/>
  <c r="V278" i="62"/>
  <c r="V171" i="62"/>
  <c r="S279" i="62"/>
  <c r="S172" i="62"/>
  <c r="P280" i="62"/>
  <c r="P173" i="62"/>
  <c r="X280" i="62"/>
  <c r="X173" i="62"/>
  <c r="U281" i="62"/>
  <c r="U174" i="62"/>
  <c r="R282" i="62"/>
  <c r="R175" i="62"/>
  <c r="O283" i="62"/>
  <c r="O176" i="62"/>
  <c r="W283" i="62"/>
  <c r="W176" i="62"/>
  <c r="T284" i="62"/>
  <c r="T177" i="62"/>
  <c r="Q285" i="62"/>
  <c r="Q178" i="62"/>
  <c r="N286" i="62"/>
  <c r="N179" i="62"/>
  <c r="V286" i="62"/>
  <c r="V179" i="62"/>
  <c r="S287" i="62"/>
  <c r="S180" i="62"/>
  <c r="P288" i="62"/>
  <c r="P181" i="62"/>
  <c r="X288" i="62"/>
  <c r="X181" i="62"/>
  <c r="U289" i="62"/>
  <c r="U182" i="62"/>
  <c r="R290" i="62"/>
  <c r="R183" i="62"/>
  <c r="O291" i="62"/>
  <c r="O184" i="62"/>
  <c r="W291" i="62"/>
  <c r="W184" i="62"/>
  <c r="T292" i="62"/>
  <c r="T185" i="62"/>
  <c r="Q293" i="62"/>
  <c r="Q186" i="62"/>
  <c r="N294" i="62"/>
  <c r="N187" i="62"/>
  <c r="V294" i="62"/>
  <c r="V187" i="62"/>
  <c r="S295" i="62"/>
  <c r="S188" i="62"/>
  <c r="P296" i="62"/>
  <c r="P189" i="62"/>
  <c r="X296" i="62"/>
  <c r="X189" i="62"/>
  <c r="U297" i="62"/>
  <c r="U190" i="62"/>
  <c r="R298" i="62"/>
  <c r="R191" i="62"/>
  <c r="O299" i="62"/>
  <c r="O192" i="62"/>
  <c r="W299" i="62"/>
  <c r="W192" i="62"/>
  <c r="T300" i="62"/>
  <c r="T193" i="62"/>
  <c r="Q301" i="62"/>
  <c r="Q194" i="62"/>
  <c r="N302" i="62"/>
  <c r="N195" i="62"/>
  <c r="V302" i="62"/>
  <c r="V195" i="62"/>
  <c r="S303" i="62"/>
  <c r="S196" i="62"/>
  <c r="P304" i="62"/>
  <c r="P197" i="62"/>
  <c r="X304" i="62"/>
  <c r="X197" i="62"/>
  <c r="U305" i="62"/>
  <c r="U198" i="62"/>
  <c r="R306" i="62"/>
  <c r="R199" i="62"/>
  <c r="O307" i="62"/>
  <c r="O200" i="62"/>
  <c r="W307" i="62"/>
  <c r="W200" i="62"/>
  <c r="T308" i="62"/>
  <c r="T201" i="62"/>
  <c r="Q309" i="62"/>
  <c r="Q202" i="62"/>
  <c r="N310" i="62"/>
  <c r="N203" i="62"/>
  <c r="V310" i="62"/>
  <c r="V203" i="62"/>
  <c r="S311" i="62"/>
  <c r="S204" i="62"/>
  <c r="P312" i="62"/>
  <c r="P205" i="62"/>
  <c r="X312" i="62"/>
  <c r="X205" i="62"/>
  <c r="U313" i="62"/>
  <c r="U206" i="62"/>
  <c r="R314" i="62"/>
  <c r="R207" i="62"/>
  <c r="O208" i="62"/>
  <c r="O315" i="62"/>
  <c r="W315" i="62"/>
  <c r="W208" i="62"/>
  <c r="T316" i="62"/>
  <c r="T209" i="62"/>
  <c r="Q210" i="62"/>
  <c r="Q317" i="62"/>
  <c r="N318" i="62"/>
  <c r="N211" i="62"/>
  <c r="V318" i="62"/>
  <c r="V211" i="62"/>
  <c r="S319" i="62"/>
  <c r="S212" i="62"/>
  <c r="P320" i="62"/>
  <c r="P213" i="62"/>
  <c r="X213" i="62"/>
  <c r="X320" i="62"/>
  <c r="U321" i="62"/>
  <c r="U214" i="62"/>
  <c r="R322" i="62"/>
  <c r="R215" i="62"/>
  <c r="O323" i="62"/>
  <c r="O216" i="62"/>
  <c r="W216" i="62"/>
  <c r="W323" i="62"/>
  <c r="T324" i="62"/>
  <c r="T217" i="62"/>
  <c r="Q325" i="62"/>
  <c r="Q218" i="62"/>
  <c r="N326" i="62"/>
  <c r="N219" i="62"/>
  <c r="V219" i="62"/>
  <c r="V326" i="62"/>
  <c r="S327" i="62"/>
  <c r="S220" i="62"/>
  <c r="P328" i="62"/>
  <c r="P221" i="62"/>
  <c r="X328" i="62"/>
  <c r="X221" i="62"/>
  <c r="T329" i="62"/>
  <c r="AF329" i="62" s="1"/>
  <c r="T222" i="62"/>
  <c r="AF222" i="62" s="1"/>
  <c r="Q232" i="62"/>
  <c r="Q125" i="62"/>
  <c r="P235" i="62"/>
  <c r="P128" i="62"/>
  <c r="O238" i="62"/>
  <c r="O131" i="62"/>
  <c r="W238" i="62"/>
  <c r="W131" i="62"/>
  <c r="T239" i="62"/>
  <c r="T132" i="62"/>
  <c r="Q240" i="62"/>
  <c r="Q133" i="62"/>
  <c r="N241" i="62"/>
  <c r="N134" i="62"/>
  <c r="V241" i="62"/>
  <c r="V134" i="62"/>
  <c r="S242" i="62"/>
  <c r="S135" i="62"/>
  <c r="P243" i="62"/>
  <c r="P136" i="62"/>
  <c r="X243" i="62"/>
  <c r="X136" i="62"/>
  <c r="U244" i="62"/>
  <c r="U137" i="62"/>
  <c r="R245" i="62"/>
  <c r="R138" i="62"/>
  <c r="O246" i="62"/>
  <c r="O139" i="62"/>
  <c r="W246" i="62"/>
  <c r="W139" i="62"/>
  <c r="T247" i="62"/>
  <c r="T140" i="62"/>
  <c r="Q248" i="62"/>
  <c r="Q141" i="62"/>
  <c r="N249" i="62"/>
  <c r="N142" i="62"/>
  <c r="V249" i="62"/>
  <c r="V142" i="62"/>
  <c r="S250" i="62"/>
  <c r="S143" i="62"/>
  <c r="P251" i="62"/>
  <c r="P144" i="62"/>
  <c r="X251" i="62"/>
  <c r="X144" i="62"/>
  <c r="U252" i="62"/>
  <c r="U145" i="62"/>
  <c r="R253" i="62"/>
  <c r="R146" i="62"/>
  <c r="O254" i="62"/>
  <c r="O147" i="62"/>
  <c r="W254" i="62"/>
  <c r="W147" i="62"/>
  <c r="T255" i="62"/>
  <c r="T148" i="62"/>
  <c r="Q256" i="62"/>
  <c r="Q149" i="62"/>
  <c r="N257" i="62"/>
  <c r="N150" i="62"/>
  <c r="V257" i="62"/>
  <c r="V150" i="62"/>
  <c r="S258" i="62"/>
  <c r="S151" i="62"/>
  <c r="P259" i="62"/>
  <c r="P152" i="62"/>
  <c r="X259" i="62"/>
  <c r="X152" i="62"/>
  <c r="U260" i="62"/>
  <c r="U153" i="62"/>
  <c r="R261" i="62"/>
  <c r="R154" i="62"/>
  <c r="O262" i="62"/>
  <c r="O155" i="62"/>
  <c r="W262" i="62"/>
  <c r="W155" i="62"/>
  <c r="T263" i="62"/>
  <c r="T156" i="62"/>
  <c r="Q264" i="62"/>
  <c r="Q157" i="62"/>
  <c r="N265" i="62"/>
  <c r="N158" i="62"/>
  <c r="V265" i="62"/>
  <c r="V158" i="62"/>
  <c r="S266" i="62"/>
  <c r="S159" i="62"/>
  <c r="P267" i="62"/>
  <c r="P160" i="62"/>
  <c r="X267" i="62"/>
  <c r="X160" i="62"/>
  <c r="U268" i="62"/>
  <c r="U161" i="62"/>
  <c r="R269" i="62"/>
  <c r="R162" i="62"/>
  <c r="O270" i="62"/>
  <c r="O163" i="62"/>
  <c r="W270" i="62"/>
  <c r="W163" i="62"/>
  <c r="T271" i="62"/>
  <c r="T164" i="62"/>
  <c r="Q272" i="62"/>
  <c r="Q165" i="62"/>
  <c r="N273" i="62"/>
  <c r="N166" i="62"/>
  <c r="V273" i="62"/>
  <c r="V166" i="62"/>
  <c r="S274" i="62"/>
  <c r="S167" i="62"/>
  <c r="P275" i="62"/>
  <c r="P168" i="62"/>
  <c r="X275" i="62"/>
  <c r="X168" i="62"/>
  <c r="U276" i="62"/>
  <c r="U169" i="62"/>
  <c r="R277" i="62"/>
  <c r="R170" i="62"/>
  <c r="O278" i="62"/>
  <c r="O171" i="62"/>
  <c r="W278" i="62"/>
  <c r="W171" i="62"/>
  <c r="T279" i="62"/>
  <c r="T172" i="62"/>
  <c r="Q280" i="62"/>
  <c r="Q173" i="62"/>
  <c r="N281" i="62"/>
  <c r="N174" i="62"/>
  <c r="V281" i="62"/>
  <c r="V174" i="62"/>
  <c r="S282" i="62"/>
  <c r="S175" i="62"/>
  <c r="P283" i="62"/>
  <c r="P176" i="62"/>
  <c r="X283" i="62"/>
  <c r="X176" i="62"/>
  <c r="U284" i="62"/>
  <c r="U177" i="62"/>
  <c r="R285" i="62"/>
  <c r="R178" i="62"/>
  <c r="O286" i="62"/>
  <c r="O179" i="62"/>
  <c r="W286" i="62"/>
  <c r="W179" i="62"/>
  <c r="T287" i="62"/>
  <c r="T180" i="62"/>
  <c r="Q288" i="62"/>
  <c r="Q181" i="62"/>
  <c r="N289" i="62"/>
  <c r="N182" i="62"/>
  <c r="V289" i="62"/>
  <c r="V182" i="62"/>
  <c r="S290" i="62"/>
  <c r="S183" i="62"/>
  <c r="P291" i="62"/>
  <c r="P184" i="62"/>
  <c r="X291" i="62"/>
  <c r="X184" i="62"/>
  <c r="U292" i="62"/>
  <c r="U185" i="62"/>
  <c r="R293" i="62"/>
  <c r="R186" i="62"/>
  <c r="O294" i="62"/>
  <c r="O187" i="62"/>
  <c r="W294" i="62"/>
  <c r="W187" i="62"/>
  <c r="T295" i="62"/>
  <c r="T188" i="62"/>
  <c r="Q296" i="62"/>
  <c r="Q189" i="62"/>
  <c r="N297" i="62"/>
  <c r="N190" i="62"/>
  <c r="V297" i="62"/>
  <c r="V190" i="62"/>
  <c r="S298" i="62"/>
  <c r="S191" i="62"/>
  <c r="P299" i="62"/>
  <c r="P192" i="62"/>
  <c r="X299" i="62"/>
  <c r="X192" i="62"/>
  <c r="U300" i="62"/>
  <c r="U193" i="62"/>
  <c r="R301" i="62"/>
  <c r="R194" i="62"/>
  <c r="O302" i="62"/>
  <c r="O195" i="62"/>
  <c r="W302" i="62"/>
  <c r="W195" i="62"/>
  <c r="T303" i="62"/>
  <c r="T196" i="62"/>
  <c r="Q304" i="62"/>
  <c r="Q197" i="62"/>
  <c r="N305" i="62"/>
  <c r="N198" i="62"/>
  <c r="V305" i="62"/>
  <c r="V198" i="62"/>
  <c r="S306" i="62"/>
  <c r="S199" i="62"/>
  <c r="P307" i="62"/>
  <c r="P200" i="62"/>
  <c r="X307" i="62"/>
  <c r="X200" i="62"/>
  <c r="U308" i="62"/>
  <c r="U201" i="62"/>
  <c r="R309" i="62"/>
  <c r="R202" i="62"/>
  <c r="O310" i="62"/>
  <c r="O203" i="62"/>
  <c r="W310" i="62"/>
  <c r="W203" i="62"/>
  <c r="T311" i="62"/>
  <c r="T204" i="62"/>
  <c r="Q312" i="62"/>
  <c r="Q205" i="62"/>
  <c r="N313" i="62"/>
  <c r="N206" i="62"/>
  <c r="V313" i="62"/>
  <c r="V206" i="62"/>
  <c r="S314" i="62"/>
  <c r="S207" i="62"/>
  <c r="P315" i="62"/>
  <c r="P208" i="62"/>
  <c r="X315" i="62"/>
  <c r="X208" i="62"/>
  <c r="U316" i="62"/>
  <c r="U209" i="62"/>
  <c r="R317" i="62"/>
  <c r="R210" i="62"/>
  <c r="O318" i="62"/>
  <c r="O211" i="62"/>
  <c r="W318" i="62"/>
  <c r="W211" i="62"/>
  <c r="T319" i="62"/>
  <c r="T212" i="62"/>
  <c r="Q320" i="62"/>
  <c r="Q213" i="62"/>
  <c r="N321" i="62"/>
  <c r="N214" i="62"/>
  <c r="V321" i="62"/>
  <c r="V214" i="62"/>
  <c r="S322" i="62"/>
  <c r="S215" i="62"/>
  <c r="P323" i="62"/>
  <c r="P216" i="62"/>
  <c r="X323" i="62"/>
  <c r="X216" i="62"/>
  <c r="U324" i="62"/>
  <c r="U217" i="62"/>
  <c r="R325" i="62"/>
  <c r="R218" i="62"/>
  <c r="O326" i="62"/>
  <c r="O219" i="62"/>
  <c r="W326" i="62"/>
  <c r="W219" i="62"/>
  <c r="T327" i="62"/>
  <c r="T220" i="62"/>
  <c r="Q328" i="62"/>
  <c r="Q221" i="62"/>
  <c r="S329" i="62"/>
  <c r="AE329" i="62" s="1"/>
  <c r="S222" i="62"/>
  <c r="AE222" i="62" s="1"/>
  <c r="U228" i="62"/>
  <c r="U121" i="62"/>
  <c r="U231" i="62"/>
  <c r="U124" i="62"/>
  <c r="N236" i="62"/>
  <c r="N129" i="62"/>
  <c r="U239" i="62"/>
  <c r="U132" i="62"/>
  <c r="T242" i="62"/>
  <c r="T135" i="62"/>
  <c r="N244" i="62"/>
  <c r="N137" i="62"/>
  <c r="P246" i="62"/>
  <c r="P139" i="62"/>
  <c r="X246" i="62"/>
  <c r="X139" i="62"/>
  <c r="U247" i="62"/>
  <c r="U140" i="62"/>
  <c r="R248" i="62"/>
  <c r="R141" i="62"/>
  <c r="O249" i="62"/>
  <c r="O142" i="62"/>
  <c r="W249" i="62"/>
  <c r="W142" i="62"/>
  <c r="T250" i="62"/>
  <c r="T143" i="62"/>
  <c r="Q251" i="62"/>
  <c r="Q144" i="62"/>
  <c r="N252" i="62"/>
  <c r="N145" i="62"/>
  <c r="V252" i="62"/>
  <c r="V145" i="62"/>
  <c r="S253" i="62"/>
  <c r="S146" i="62"/>
  <c r="P254" i="62"/>
  <c r="P147" i="62"/>
  <c r="X254" i="62"/>
  <c r="X147" i="62"/>
  <c r="U255" i="62"/>
  <c r="U148" i="62"/>
  <c r="R256" i="62"/>
  <c r="R149" i="62"/>
  <c r="O257" i="62"/>
  <c r="O150" i="62"/>
  <c r="W257" i="62"/>
  <c r="W150" i="62"/>
  <c r="T258" i="62"/>
  <c r="T151" i="62"/>
  <c r="Q259" i="62"/>
  <c r="Q152" i="62"/>
  <c r="N260" i="62"/>
  <c r="N153" i="62"/>
  <c r="V260" i="62"/>
  <c r="V153" i="62"/>
  <c r="S261" i="62"/>
  <c r="S154" i="62"/>
  <c r="P262" i="62"/>
  <c r="P155" i="62"/>
  <c r="X262" i="62"/>
  <c r="X155" i="62"/>
  <c r="U263" i="62"/>
  <c r="U156" i="62"/>
  <c r="R264" i="62"/>
  <c r="R157" i="62"/>
  <c r="O265" i="62"/>
  <c r="O158" i="62"/>
  <c r="W265" i="62"/>
  <c r="W158" i="62"/>
  <c r="T266" i="62"/>
  <c r="T159" i="62"/>
  <c r="Q267" i="62"/>
  <c r="Q160" i="62"/>
  <c r="N268" i="62"/>
  <c r="N161" i="62"/>
  <c r="V268" i="62"/>
  <c r="V161" i="62"/>
  <c r="S269" i="62"/>
  <c r="S162" i="62"/>
  <c r="P270" i="62"/>
  <c r="P163" i="62"/>
  <c r="X270" i="62"/>
  <c r="X163" i="62"/>
  <c r="U271" i="62"/>
  <c r="U164" i="62"/>
  <c r="R272" i="62"/>
  <c r="R165" i="62"/>
  <c r="O273" i="62"/>
  <c r="O166" i="62"/>
  <c r="W273" i="62"/>
  <c r="W166" i="62"/>
  <c r="T274" i="62"/>
  <c r="T167" i="62"/>
  <c r="Q275" i="62"/>
  <c r="Q168" i="62"/>
  <c r="N276" i="62"/>
  <c r="N169" i="62"/>
  <c r="V276" i="62"/>
  <c r="V169" i="62"/>
  <c r="S277" i="62"/>
  <c r="S170" i="62"/>
  <c r="P278" i="62"/>
  <c r="P171" i="62"/>
  <c r="X278" i="62"/>
  <c r="X171" i="62"/>
  <c r="U279" i="62"/>
  <c r="U172" i="62"/>
  <c r="R280" i="62"/>
  <c r="R173" i="62"/>
  <c r="O281" i="62"/>
  <c r="O174" i="62"/>
  <c r="W281" i="62"/>
  <c r="W174" i="62"/>
  <c r="T282" i="62"/>
  <c r="T175" i="62"/>
  <c r="Q283" i="62"/>
  <c r="Q176" i="62"/>
  <c r="N284" i="62"/>
  <c r="N177" i="62"/>
  <c r="V284" i="62"/>
  <c r="V177" i="62"/>
  <c r="S285" i="62"/>
  <c r="S178" i="62"/>
  <c r="P286" i="62"/>
  <c r="P179" i="62"/>
  <c r="X286" i="62"/>
  <c r="X179" i="62"/>
  <c r="U287" i="62"/>
  <c r="U180" i="62"/>
  <c r="R288" i="62"/>
  <c r="R181" i="62"/>
  <c r="O289" i="62"/>
  <c r="O182" i="62"/>
  <c r="W289" i="62"/>
  <c r="W182" i="62"/>
  <c r="T290" i="62"/>
  <c r="T183" i="62"/>
  <c r="Q291" i="62"/>
  <c r="Q184" i="62"/>
  <c r="N292" i="62"/>
  <c r="N185" i="62"/>
  <c r="V292" i="62"/>
  <c r="V185" i="62"/>
  <c r="S293" i="62"/>
  <c r="S186" i="62"/>
  <c r="P294" i="62"/>
  <c r="P187" i="62"/>
  <c r="X294" i="62"/>
  <c r="X187" i="62"/>
  <c r="U295" i="62"/>
  <c r="U188" i="62"/>
  <c r="R296" i="62"/>
  <c r="R189" i="62"/>
  <c r="O297" i="62"/>
  <c r="O190" i="62"/>
  <c r="W297" i="62"/>
  <c r="W190" i="62"/>
  <c r="T298" i="62"/>
  <c r="T191" i="62"/>
  <c r="Q299" i="62"/>
  <c r="Q192" i="62"/>
  <c r="N300" i="62"/>
  <c r="N193" i="62"/>
  <c r="V300" i="62"/>
  <c r="V193" i="62"/>
  <c r="S301" i="62"/>
  <c r="S194" i="62"/>
  <c r="P302" i="62"/>
  <c r="P195" i="62"/>
  <c r="X302" i="62"/>
  <c r="X195" i="62"/>
  <c r="U303" i="62"/>
  <c r="U196" i="62"/>
  <c r="R304" i="62"/>
  <c r="R197" i="62"/>
  <c r="O305" i="62"/>
  <c r="O198" i="62"/>
  <c r="W305" i="62"/>
  <c r="W198" i="62"/>
  <c r="T306" i="62"/>
  <c r="T199" i="62"/>
  <c r="Q307" i="62"/>
  <c r="Q200" i="62"/>
  <c r="N308" i="62"/>
  <c r="N201" i="62"/>
  <c r="V308" i="62"/>
  <c r="V201" i="62"/>
  <c r="S309" i="62"/>
  <c r="S202" i="62"/>
  <c r="P310" i="62"/>
  <c r="P203" i="62"/>
  <c r="X310" i="62"/>
  <c r="X203" i="62"/>
  <c r="U311" i="62"/>
  <c r="U204" i="62"/>
  <c r="R312" i="62"/>
  <c r="R205" i="62"/>
  <c r="O313" i="62"/>
  <c r="O206" i="62"/>
  <c r="W313" i="62"/>
  <c r="W206" i="62"/>
  <c r="T314" i="62"/>
  <c r="T207" i="62"/>
  <c r="Q315" i="62"/>
  <c r="Q208" i="62"/>
  <c r="N316" i="62"/>
  <c r="N209" i="62"/>
  <c r="V316" i="62"/>
  <c r="V209" i="62"/>
  <c r="S317" i="62"/>
  <c r="S210" i="62"/>
  <c r="P318" i="62"/>
  <c r="P211" i="62"/>
  <c r="X318" i="62"/>
  <c r="X211" i="62"/>
  <c r="U319" i="62"/>
  <c r="U212" i="62"/>
  <c r="R320" i="62"/>
  <c r="R213" i="62"/>
  <c r="O321" i="62"/>
  <c r="O214" i="62"/>
  <c r="W321" i="62"/>
  <c r="W214" i="62"/>
  <c r="T322" i="62"/>
  <c r="T215" i="62"/>
  <c r="Q323" i="62"/>
  <c r="Q216" i="62"/>
  <c r="N324" i="62"/>
  <c r="N217" i="62"/>
  <c r="V324" i="62"/>
  <c r="V217" i="62"/>
  <c r="S325" i="62"/>
  <c r="S218" i="62"/>
  <c r="P326" i="62"/>
  <c r="P219" i="62"/>
  <c r="X326" i="62"/>
  <c r="X219" i="62"/>
  <c r="U327" i="62"/>
  <c r="U220" i="62"/>
  <c r="R328" i="62"/>
  <c r="R221" i="62"/>
  <c r="R329" i="62"/>
  <c r="AD329" i="62" s="1"/>
  <c r="R222" i="62"/>
  <c r="AD222" i="62" s="1"/>
  <c r="O230" i="62"/>
  <c r="O123" i="62"/>
  <c r="N233" i="62"/>
  <c r="N126" i="62"/>
  <c r="R232" i="62"/>
  <c r="R125" i="62"/>
  <c r="P238" i="62"/>
  <c r="P131" i="62"/>
  <c r="Q243" i="62"/>
  <c r="Q136" i="62"/>
  <c r="O228" i="62"/>
  <c r="O121" i="62"/>
  <c r="N231" i="62"/>
  <c r="N124" i="62"/>
  <c r="X233" i="62"/>
  <c r="X126" i="62"/>
  <c r="W236" i="62"/>
  <c r="W129" i="62"/>
  <c r="N239" i="62"/>
  <c r="N132" i="62"/>
  <c r="X241" i="62"/>
  <c r="X134" i="62"/>
  <c r="O244" i="62"/>
  <c r="O137" i="62"/>
  <c r="Q246" i="62"/>
  <c r="Q139" i="62"/>
  <c r="N247" i="62"/>
  <c r="N140" i="62"/>
  <c r="V247" i="62"/>
  <c r="V140" i="62"/>
  <c r="X249" i="62"/>
  <c r="X142" i="62"/>
  <c r="U250" i="62"/>
  <c r="U143" i="62"/>
  <c r="R251" i="62"/>
  <c r="R144" i="62"/>
  <c r="O252" i="62"/>
  <c r="O145" i="62"/>
  <c r="W252" i="62"/>
  <c r="W145" i="62"/>
  <c r="T253" i="62"/>
  <c r="T146" i="62"/>
  <c r="Q254" i="62"/>
  <c r="Q147" i="62"/>
  <c r="N255" i="62"/>
  <c r="N148" i="62"/>
  <c r="V255" i="62"/>
  <c r="V148" i="62"/>
  <c r="S256" i="62"/>
  <c r="S149" i="62"/>
  <c r="P257" i="62"/>
  <c r="P150" i="62"/>
  <c r="X257" i="62"/>
  <c r="X150" i="62"/>
  <c r="U258" i="62"/>
  <c r="U151" i="62"/>
  <c r="R259" i="62"/>
  <c r="R152" i="62"/>
  <c r="O260" i="62"/>
  <c r="O153" i="62"/>
  <c r="W260" i="62"/>
  <c r="W153" i="62"/>
  <c r="T261" i="62"/>
  <c r="T154" i="62"/>
  <c r="Q262" i="62"/>
  <c r="Q155" i="62"/>
  <c r="N263" i="62"/>
  <c r="N156" i="62"/>
  <c r="V263" i="62"/>
  <c r="V156" i="62"/>
  <c r="S264" i="62"/>
  <c r="S157" i="62"/>
  <c r="P265" i="62"/>
  <c r="P158" i="62"/>
  <c r="X265" i="62"/>
  <c r="X158" i="62"/>
  <c r="U266" i="62"/>
  <c r="U159" i="62"/>
  <c r="R267" i="62"/>
  <c r="R160" i="62"/>
  <c r="O268" i="62"/>
  <c r="O161" i="62"/>
  <c r="W268" i="62"/>
  <c r="W161" i="62"/>
  <c r="T269" i="62"/>
  <c r="T162" i="62"/>
  <c r="Q270" i="62"/>
  <c r="Q163" i="62"/>
  <c r="N271" i="62"/>
  <c r="N164" i="62"/>
  <c r="V271" i="62"/>
  <c r="V164" i="62"/>
  <c r="S272" i="62"/>
  <c r="S165" i="62"/>
  <c r="P273" i="62"/>
  <c r="P166" i="62"/>
  <c r="X273" i="62"/>
  <c r="X166" i="62"/>
  <c r="U274" i="62"/>
  <c r="U167" i="62"/>
  <c r="R275" i="62"/>
  <c r="R168" i="62"/>
  <c r="O276" i="62"/>
  <c r="O169" i="62"/>
  <c r="W276" i="62"/>
  <c r="W169" i="62"/>
  <c r="T277" i="62"/>
  <c r="T170" i="62"/>
  <c r="Q278" i="62"/>
  <c r="Q171" i="62"/>
  <c r="N279" i="62"/>
  <c r="N172" i="62"/>
  <c r="V279" i="62"/>
  <c r="V172" i="62"/>
  <c r="S280" i="62"/>
  <c r="S173" i="62"/>
  <c r="P281" i="62"/>
  <c r="P174" i="62"/>
  <c r="X281" i="62"/>
  <c r="X174" i="62"/>
  <c r="U282" i="62"/>
  <c r="U175" i="62"/>
  <c r="R283" i="62"/>
  <c r="R176" i="62"/>
  <c r="O284" i="62"/>
  <c r="O177" i="62"/>
  <c r="W284" i="62"/>
  <c r="W177" i="62"/>
  <c r="T285" i="62"/>
  <c r="T178" i="62"/>
  <c r="Q286" i="62"/>
  <c r="Q179" i="62"/>
  <c r="N287" i="62"/>
  <c r="N180" i="62"/>
  <c r="V287" i="62"/>
  <c r="V180" i="62"/>
  <c r="S288" i="62"/>
  <c r="S181" i="62"/>
  <c r="P289" i="62"/>
  <c r="P182" i="62"/>
  <c r="X289" i="62"/>
  <c r="X182" i="62"/>
  <c r="U290" i="62"/>
  <c r="U183" i="62"/>
  <c r="R291" i="62"/>
  <c r="R184" i="62"/>
  <c r="O292" i="62"/>
  <c r="O185" i="62"/>
  <c r="W292" i="62"/>
  <c r="W185" i="62"/>
  <c r="T293" i="62"/>
  <c r="T186" i="62"/>
  <c r="Q294" i="62"/>
  <c r="Q187" i="62"/>
  <c r="N188" i="62"/>
  <c r="N295" i="62"/>
  <c r="V295" i="62"/>
  <c r="V188" i="62"/>
  <c r="S296" i="62"/>
  <c r="S189" i="62"/>
  <c r="P297" i="62"/>
  <c r="P190" i="62"/>
  <c r="X297" i="62"/>
  <c r="X190" i="62"/>
  <c r="U298" i="62"/>
  <c r="U191" i="62"/>
  <c r="R299" i="62"/>
  <c r="R192" i="62"/>
  <c r="O300" i="62"/>
  <c r="O193" i="62"/>
  <c r="W300" i="62"/>
  <c r="W193" i="62"/>
  <c r="T301" i="62"/>
  <c r="T194" i="62"/>
  <c r="Q302" i="62"/>
  <c r="Q195" i="62"/>
  <c r="N303" i="62"/>
  <c r="N196" i="62"/>
  <c r="V303" i="62"/>
  <c r="V196" i="62"/>
  <c r="S304" i="62"/>
  <c r="S197" i="62"/>
  <c r="P305" i="62"/>
  <c r="P198" i="62"/>
  <c r="X305" i="62"/>
  <c r="X198" i="62"/>
  <c r="U306" i="62"/>
  <c r="U199" i="62"/>
  <c r="R307" i="62"/>
  <c r="R200" i="62"/>
  <c r="O308" i="62"/>
  <c r="O201" i="62"/>
  <c r="W308" i="62"/>
  <c r="W201" i="62"/>
  <c r="T309" i="62"/>
  <c r="T202" i="62"/>
  <c r="Q310" i="62"/>
  <c r="Q203" i="62"/>
  <c r="N311" i="62"/>
  <c r="N204" i="62"/>
  <c r="V311" i="62"/>
  <c r="V204" i="62"/>
  <c r="S312" i="62"/>
  <c r="S205" i="62"/>
  <c r="P313" i="62"/>
  <c r="P206" i="62"/>
  <c r="X313" i="62"/>
  <c r="X206" i="62"/>
  <c r="U314" i="62"/>
  <c r="U207" i="62"/>
  <c r="R208" i="62"/>
  <c r="R315" i="62"/>
  <c r="O316" i="62"/>
  <c r="O209" i="62"/>
  <c r="W316" i="62"/>
  <c r="W209" i="62"/>
  <c r="T317" i="62"/>
  <c r="T210" i="62"/>
  <c r="Q318" i="62"/>
  <c r="Q211" i="62"/>
  <c r="N319" i="62"/>
  <c r="N212" i="62"/>
  <c r="V319" i="62"/>
  <c r="V212" i="62"/>
  <c r="S320" i="62"/>
  <c r="S213" i="62"/>
  <c r="P321" i="62"/>
  <c r="P214" i="62"/>
  <c r="X321" i="62"/>
  <c r="X214" i="62"/>
  <c r="U322" i="62"/>
  <c r="U215" i="62"/>
  <c r="R323" i="62"/>
  <c r="R216" i="62"/>
  <c r="O324" i="62"/>
  <c r="O217" i="62"/>
  <c r="W324" i="62"/>
  <c r="W217" i="62"/>
  <c r="T325" i="62"/>
  <c r="T218" i="62"/>
  <c r="Q326" i="62"/>
  <c r="Q219" i="62"/>
  <c r="N327" i="62"/>
  <c r="N220" i="62"/>
  <c r="V327" i="62"/>
  <c r="V220" i="62"/>
  <c r="S328" i="62"/>
  <c r="S221" i="62"/>
  <c r="Q329" i="62"/>
  <c r="AC329" i="62" s="1"/>
  <c r="Q222" i="62"/>
  <c r="AC222" i="62" s="1"/>
  <c r="W230" i="62"/>
  <c r="W123" i="62"/>
  <c r="R237" i="62"/>
  <c r="R130" i="62"/>
  <c r="Q227" i="62"/>
  <c r="Q120" i="62"/>
  <c r="X230" i="62"/>
  <c r="X123" i="62"/>
  <c r="S237" i="62"/>
  <c r="S130" i="62"/>
  <c r="S245" i="62"/>
  <c r="S138" i="62"/>
  <c r="R227" i="62"/>
  <c r="R120" i="62"/>
  <c r="T229" i="62"/>
  <c r="T122" i="62"/>
  <c r="V231" i="62"/>
  <c r="V124" i="62"/>
  <c r="P233" i="62"/>
  <c r="P126" i="62"/>
  <c r="R235" i="62"/>
  <c r="R128" i="62"/>
  <c r="T237" i="62"/>
  <c r="T130" i="62"/>
  <c r="V239" i="62"/>
  <c r="V132" i="62"/>
  <c r="P241" i="62"/>
  <c r="P134" i="62"/>
  <c r="U242" i="62"/>
  <c r="U135" i="62"/>
  <c r="W244" i="62"/>
  <c r="W137" i="62"/>
  <c r="P249" i="62"/>
  <c r="P142" i="62"/>
  <c r="T117" i="62"/>
  <c r="Q118" i="62"/>
  <c r="N119" i="62"/>
  <c r="V119" i="62"/>
  <c r="S227" i="62"/>
  <c r="S120" i="62"/>
  <c r="P228" i="62"/>
  <c r="P121" i="62"/>
  <c r="X228" i="62"/>
  <c r="X121" i="62"/>
  <c r="U229" i="62"/>
  <c r="U122" i="62"/>
  <c r="R230" i="62"/>
  <c r="R123" i="62"/>
  <c r="O231" i="62"/>
  <c r="O124" i="62"/>
  <c r="W231" i="62"/>
  <c r="W124" i="62"/>
  <c r="T232" i="62"/>
  <c r="T125" i="62"/>
  <c r="Q233" i="62"/>
  <c r="Q126" i="62"/>
  <c r="N234" i="62"/>
  <c r="N127" i="62"/>
  <c r="V234" i="62"/>
  <c r="V127" i="62"/>
  <c r="S235" i="62"/>
  <c r="S128" i="62"/>
  <c r="P236" i="62"/>
  <c r="P129" i="62"/>
  <c r="X236" i="62"/>
  <c r="X129" i="62"/>
  <c r="U237" i="62"/>
  <c r="U130" i="62"/>
  <c r="R238" i="62"/>
  <c r="R131" i="62"/>
  <c r="O239" i="62"/>
  <c r="O132" i="62"/>
  <c r="W239" i="62"/>
  <c r="W132" i="62"/>
  <c r="T240" i="62"/>
  <c r="T133" i="62"/>
  <c r="Q241" i="62"/>
  <c r="Q134" i="62"/>
  <c r="N242" i="62"/>
  <c r="N135" i="62"/>
  <c r="V242" i="62"/>
  <c r="V135" i="62"/>
  <c r="S243" i="62"/>
  <c r="S136" i="62"/>
  <c r="P244" i="62"/>
  <c r="P137" i="62"/>
  <c r="X244" i="62"/>
  <c r="X137" i="62"/>
  <c r="U245" i="62"/>
  <c r="U138" i="62"/>
  <c r="R246" i="62"/>
  <c r="R139" i="62"/>
  <c r="O247" i="62"/>
  <c r="O140" i="62"/>
  <c r="W247" i="62"/>
  <c r="W140" i="62"/>
  <c r="T248" i="62"/>
  <c r="T141" i="62"/>
  <c r="Q249" i="62"/>
  <c r="Q142" i="62"/>
  <c r="N250" i="62"/>
  <c r="N143" i="62"/>
  <c r="V250" i="62"/>
  <c r="V143" i="62"/>
  <c r="S251" i="62"/>
  <c r="S144" i="62"/>
  <c r="P252" i="62"/>
  <c r="P145" i="62"/>
  <c r="X252" i="62"/>
  <c r="X145" i="62"/>
  <c r="U253" i="62"/>
  <c r="U146" i="62"/>
  <c r="R254" i="62"/>
  <c r="R147" i="62"/>
  <c r="O255" i="62"/>
  <c r="O148" i="62"/>
  <c r="W255" i="62"/>
  <c r="W148" i="62"/>
  <c r="T256" i="62"/>
  <c r="T149" i="62"/>
  <c r="Q257" i="62"/>
  <c r="Q150" i="62"/>
  <c r="N258" i="62"/>
  <c r="N151" i="62"/>
  <c r="V258" i="62"/>
  <c r="V151" i="62"/>
  <c r="S259" i="62"/>
  <c r="S152" i="62"/>
  <c r="P260" i="62"/>
  <c r="P153" i="62"/>
  <c r="X260" i="62"/>
  <c r="X153" i="62"/>
  <c r="U261" i="62"/>
  <c r="U154" i="62"/>
  <c r="R262" i="62"/>
  <c r="R155" i="62"/>
  <c r="O263" i="62"/>
  <c r="O156" i="62"/>
  <c r="W263" i="62"/>
  <c r="W156" i="62"/>
  <c r="T264" i="62"/>
  <c r="T157" i="62"/>
  <c r="Q265" i="62"/>
  <c r="Q158" i="62"/>
  <c r="N266" i="62"/>
  <c r="N159" i="62"/>
  <c r="V266" i="62"/>
  <c r="V159" i="62"/>
  <c r="S267" i="62"/>
  <c r="S160" i="62"/>
  <c r="P268" i="62"/>
  <c r="P161" i="62"/>
  <c r="X268" i="62"/>
  <c r="X161" i="62"/>
  <c r="U269" i="62"/>
  <c r="U162" i="62"/>
  <c r="R270" i="62"/>
  <c r="R163" i="62"/>
  <c r="O271" i="62"/>
  <c r="O164" i="62"/>
  <c r="W271" i="62"/>
  <c r="W164" i="62"/>
  <c r="T272" i="62"/>
  <c r="T165" i="62"/>
  <c r="Q273" i="62"/>
  <c r="Q166" i="62"/>
  <c r="N274" i="62"/>
  <c r="N167" i="62"/>
  <c r="V274" i="62"/>
  <c r="V167" i="62"/>
  <c r="S275" i="62"/>
  <c r="S168" i="62"/>
  <c r="P276" i="62"/>
  <c r="P169" i="62"/>
  <c r="X276" i="62"/>
  <c r="X169" i="62"/>
  <c r="U277" i="62"/>
  <c r="U170" i="62"/>
  <c r="R278" i="62"/>
  <c r="R171" i="62"/>
  <c r="O279" i="62"/>
  <c r="O172" i="62"/>
  <c r="W279" i="62"/>
  <c r="W172" i="62"/>
  <c r="T280" i="62"/>
  <c r="T173" i="62"/>
  <c r="Q281" i="62"/>
  <c r="Q174" i="62"/>
  <c r="N282" i="62"/>
  <c r="N175" i="62"/>
  <c r="V282" i="62"/>
  <c r="V175" i="62"/>
  <c r="S283" i="62"/>
  <c r="S176" i="62"/>
  <c r="P284" i="62"/>
  <c r="P177" i="62"/>
  <c r="X284" i="62"/>
  <c r="X177" i="62"/>
  <c r="U285" i="62"/>
  <c r="U178" i="62"/>
  <c r="R286" i="62"/>
  <c r="R179" i="62"/>
  <c r="O287" i="62"/>
  <c r="O180" i="62"/>
  <c r="W287" i="62"/>
  <c r="W180" i="62"/>
  <c r="T288" i="62"/>
  <c r="T181" i="62"/>
  <c r="Q289" i="62"/>
  <c r="Q182" i="62"/>
  <c r="N290" i="62"/>
  <c r="N183" i="62"/>
  <c r="V290" i="62"/>
  <c r="V183" i="62"/>
  <c r="S291" i="62"/>
  <c r="S184" i="62"/>
  <c r="P292" i="62"/>
  <c r="P185" i="62"/>
  <c r="X292" i="62"/>
  <c r="X185" i="62"/>
  <c r="U293" i="62"/>
  <c r="U186" i="62"/>
  <c r="R294" i="62"/>
  <c r="R187" i="62"/>
  <c r="O295" i="62"/>
  <c r="O188" i="62"/>
  <c r="W295" i="62"/>
  <c r="W188" i="62"/>
  <c r="T296" i="62"/>
  <c r="T189" i="62"/>
  <c r="Q297" i="62"/>
  <c r="Q190" i="62"/>
  <c r="N298" i="62"/>
  <c r="N191" i="62"/>
  <c r="V298" i="62"/>
  <c r="V191" i="62"/>
  <c r="S299" i="62"/>
  <c r="S192" i="62"/>
  <c r="P300" i="62"/>
  <c r="P193" i="62"/>
  <c r="X300" i="62"/>
  <c r="X193" i="62"/>
  <c r="U301" i="62"/>
  <c r="U194" i="62"/>
  <c r="R302" i="62"/>
  <c r="R195" i="62"/>
  <c r="O303" i="62"/>
  <c r="O196" i="62"/>
  <c r="W303" i="62"/>
  <c r="W196" i="62"/>
  <c r="T304" i="62"/>
  <c r="T197" i="62"/>
  <c r="Q305" i="62"/>
  <c r="Q198" i="62"/>
  <c r="N306" i="62"/>
  <c r="N199" i="62"/>
  <c r="V306" i="62"/>
  <c r="V199" i="62"/>
  <c r="S307" i="62"/>
  <c r="S200" i="62"/>
  <c r="P308" i="62"/>
  <c r="P201" i="62"/>
  <c r="X308" i="62"/>
  <c r="X201" i="62"/>
  <c r="U309" i="62"/>
  <c r="U202" i="62"/>
  <c r="R310" i="62"/>
  <c r="R203" i="62"/>
  <c r="O311" i="62"/>
  <c r="O204" i="62"/>
  <c r="W311" i="62"/>
  <c r="W204" i="62"/>
  <c r="T312" i="62"/>
  <c r="T205" i="62"/>
  <c r="Q313" i="62"/>
  <c r="Q206" i="62"/>
  <c r="N314" i="62"/>
  <c r="N207" i="62"/>
  <c r="V314" i="62"/>
  <c r="V207" i="62"/>
  <c r="S315" i="62"/>
  <c r="S208" i="62"/>
  <c r="P316" i="62"/>
  <c r="P209" i="62"/>
  <c r="X316" i="62"/>
  <c r="X209" i="62"/>
  <c r="U317" i="62"/>
  <c r="U210" i="62"/>
  <c r="R318" i="62"/>
  <c r="R211" i="62"/>
  <c r="O319" i="62"/>
  <c r="O212" i="62"/>
  <c r="W319" i="62"/>
  <c r="W212" i="62"/>
  <c r="T320" i="62"/>
  <c r="T213" i="62"/>
  <c r="Q321" i="62"/>
  <c r="Q214" i="62"/>
  <c r="N322" i="62"/>
  <c r="N215" i="62"/>
  <c r="V322" i="62"/>
  <c r="V215" i="62"/>
  <c r="S323" i="62"/>
  <c r="S216" i="62"/>
  <c r="P324" i="62"/>
  <c r="P217" i="62"/>
  <c r="X324" i="62"/>
  <c r="X217" i="62"/>
  <c r="U325" i="62"/>
  <c r="U218" i="62"/>
  <c r="R326" i="62"/>
  <c r="R219" i="62"/>
  <c r="O327" i="62"/>
  <c r="O220" i="62"/>
  <c r="W327" i="62"/>
  <c r="W220" i="62"/>
  <c r="T328" i="62"/>
  <c r="T221" i="62"/>
  <c r="X329" i="62"/>
  <c r="AJ329" i="62" s="1"/>
  <c r="X222" i="62"/>
  <c r="AJ222" i="62" s="1"/>
  <c r="P329" i="62"/>
  <c r="AB329" i="62" s="1"/>
  <c r="P222" i="62"/>
  <c r="AB222" i="62" s="1"/>
  <c r="D6" i="62"/>
  <c r="L6" i="62"/>
  <c r="I7" i="62"/>
  <c r="F8" i="62"/>
  <c r="C9" i="62"/>
  <c r="K9" i="62"/>
  <c r="H10" i="62"/>
  <c r="E11" i="62"/>
  <c r="B12" i="62"/>
  <c r="J12" i="62"/>
  <c r="G13" i="62"/>
  <c r="D14" i="62"/>
  <c r="L14" i="62"/>
  <c r="I15" i="62"/>
  <c r="F16" i="62"/>
  <c r="C17" i="62"/>
  <c r="K17" i="62"/>
  <c r="H18" i="62"/>
  <c r="E19" i="62"/>
  <c r="B20" i="62"/>
  <c r="J20" i="62"/>
  <c r="G21" i="62"/>
  <c r="D22" i="62"/>
  <c r="L22" i="62"/>
  <c r="I23" i="62"/>
  <c r="F24" i="62"/>
  <c r="C25" i="62"/>
  <c r="K25" i="62"/>
  <c r="H26" i="62"/>
  <c r="E27" i="62"/>
  <c r="B28" i="62"/>
  <c r="J28" i="62"/>
  <c r="G29" i="62"/>
  <c r="D30" i="62"/>
  <c r="L30" i="62"/>
  <c r="I31" i="62"/>
  <c r="F32" i="62"/>
  <c r="C33" i="62"/>
  <c r="K33" i="62"/>
  <c r="H34" i="62"/>
  <c r="E35" i="62"/>
  <c r="B36" i="62"/>
  <c r="J36" i="62"/>
  <c r="G37" i="62"/>
  <c r="D38" i="62"/>
  <c r="L38" i="62"/>
  <c r="I39" i="62"/>
  <c r="F40" i="62"/>
  <c r="C41" i="62"/>
  <c r="K41" i="62"/>
  <c r="H42" i="62"/>
  <c r="E43" i="62"/>
  <c r="B44" i="62"/>
  <c r="J44" i="62"/>
  <c r="G45" i="62"/>
  <c r="D46" i="62"/>
  <c r="L46" i="62"/>
  <c r="I47" i="62"/>
  <c r="F48" i="62"/>
  <c r="C49" i="62"/>
  <c r="K49" i="62"/>
  <c r="H50" i="62"/>
  <c r="E51" i="62"/>
  <c r="B52" i="62"/>
  <c r="J52" i="62"/>
  <c r="G53" i="62"/>
  <c r="D54" i="62"/>
  <c r="L54" i="62"/>
  <c r="I55" i="62"/>
  <c r="F56" i="62"/>
  <c r="C57" i="62"/>
  <c r="K57" i="62"/>
  <c r="H58" i="62"/>
  <c r="E59" i="62"/>
  <c r="B60" i="62"/>
  <c r="J60" i="62"/>
  <c r="G61" i="62"/>
  <c r="D62" i="62"/>
  <c r="L62" i="62"/>
  <c r="I63" i="62"/>
  <c r="F64" i="62"/>
  <c r="C65" i="62"/>
  <c r="K65" i="62"/>
  <c r="H66" i="62"/>
  <c r="E67" i="62"/>
  <c r="B68" i="62"/>
  <c r="J68" i="62"/>
  <c r="G69" i="62"/>
  <c r="D70" i="62"/>
  <c r="L70" i="62"/>
  <c r="I71" i="62"/>
  <c r="F72" i="62"/>
  <c r="C73" i="62"/>
  <c r="K73" i="62"/>
  <c r="H74" i="62"/>
  <c r="E75" i="62"/>
  <c r="B76" i="62"/>
  <c r="J76" i="62"/>
  <c r="G77" i="62"/>
  <c r="D78" i="62"/>
  <c r="L78" i="62"/>
  <c r="I79" i="62"/>
  <c r="F80" i="62"/>
  <c r="C81" i="62"/>
  <c r="K81" i="62"/>
  <c r="H82" i="62"/>
  <c r="E83" i="62"/>
  <c r="B84" i="62"/>
  <c r="J84" i="62"/>
  <c r="G85" i="62"/>
  <c r="D86" i="62"/>
  <c r="L86" i="62"/>
  <c r="I87" i="62"/>
  <c r="F88" i="62"/>
  <c r="C89" i="62"/>
  <c r="K89" i="62"/>
  <c r="H90" i="62"/>
  <c r="E91" i="62"/>
  <c r="B92" i="62"/>
  <c r="J92" i="62"/>
  <c r="G93" i="62"/>
  <c r="D94" i="62"/>
  <c r="L94" i="62"/>
  <c r="I95" i="62"/>
  <c r="F96" i="62"/>
  <c r="C97" i="62"/>
  <c r="K97" i="62"/>
  <c r="H98" i="62"/>
  <c r="E99" i="62"/>
  <c r="B100" i="62"/>
  <c r="J100" i="62"/>
  <c r="G101" i="62"/>
  <c r="D102" i="62"/>
  <c r="L102" i="62"/>
  <c r="I103" i="62"/>
  <c r="F104" i="62"/>
  <c r="C105" i="62"/>
  <c r="K105" i="62"/>
  <c r="H106" i="62"/>
  <c r="E107" i="62"/>
  <c r="B108" i="62"/>
  <c r="J108" i="62"/>
  <c r="G109" i="62"/>
  <c r="G330" i="62" s="1"/>
  <c r="G330" i="61"/>
  <c r="S330" i="58" s="1"/>
  <c r="D110" i="62"/>
  <c r="D331" i="62" s="1"/>
  <c r="L110" i="62"/>
  <c r="L331" i="62" s="1"/>
  <c r="I111" i="62"/>
  <c r="E6" i="62"/>
  <c r="B7" i="62"/>
  <c r="J7" i="62"/>
  <c r="G8" i="62"/>
  <c r="D9" i="62"/>
  <c r="L9" i="62"/>
  <c r="I10" i="62"/>
  <c r="F11" i="62"/>
  <c r="C12" i="62"/>
  <c r="K12" i="62"/>
  <c r="H13" i="62"/>
  <c r="E14" i="62"/>
  <c r="B15" i="62"/>
  <c r="J15" i="62"/>
  <c r="G16" i="62"/>
  <c r="D17" i="62"/>
  <c r="L17" i="62"/>
  <c r="I18" i="62"/>
  <c r="F19" i="62"/>
  <c r="C20" i="62"/>
  <c r="K20" i="62"/>
  <c r="H21" i="62"/>
  <c r="E22" i="62"/>
  <c r="B23" i="62"/>
  <c r="J23" i="62"/>
  <c r="G24" i="62"/>
  <c r="D25" i="62"/>
  <c r="L25" i="62"/>
  <c r="I26" i="62"/>
  <c r="F27" i="62"/>
  <c r="C28" i="62"/>
  <c r="F6" i="62"/>
  <c r="C7" i="62"/>
  <c r="K7" i="62"/>
  <c r="H8" i="62"/>
  <c r="E9" i="62"/>
  <c r="B10" i="62"/>
  <c r="J10" i="62"/>
  <c r="G11" i="62"/>
  <c r="D12" i="62"/>
  <c r="L12" i="62"/>
  <c r="I13" i="62"/>
  <c r="F14" i="62"/>
  <c r="C15" i="62"/>
  <c r="K15" i="62"/>
  <c r="H16" i="62"/>
  <c r="E17" i="62"/>
  <c r="B18" i="62"/>
  <c r="J18" i="62"/>
  <c r="G19" i="62"/>
  <c r="D20" i="62"/>
  <c r="L20" i="62"/>
  <c r="I21" i="62"/>
  <c r="F22" i="62"/>
  <c r="C23" i="62"/>
  <c r="K23" i="62"/>
  <c r="H24" i="62"/>
  <c r="E25" i="62"/>
  <c r="B26" i="62"/>
  <c r="J26" i="62"/>
  <c r="G27" i="62"/>
  <c r="D28" i="62"/>
  <c r="L28" i="62"/>
  <c r="I29" i="62"/>
  <c r="F30" i="62"/>
  <c r="C31" i="62"/>
  <c r="K31" i="62"/>
  <c r="H32" i="62"/>
  <c r="E33" i="62"/>
  <c r="B34" i="62"/>
  <c r="J34" i="62"/>
  <c r="G35" i="62"/>
  <c r="D36" i="62"/>
  <c r="L36" i="62"/>
  <c r="I37" i="62"/>
  <c r="F38" i="62"/>
  <c r="C39" i="62"/>
  <c r="K39" i="62"/>
  <c r="H40" i="62"/>
  <c r="E41" i="62"/>
  <c r="B42" i="62"/>
  <c r="J42" i="62"/>
  <c r="G43" i="62"/>
  <c r="D44" i="62"/>
  <c r="L44" i="62"/>
  <c r="I45" i="62"/>
  <c r="F46" i="62"/>
  <c r="C47" i="62"/>
  <c r="K47" i="62"/>
  <c r="H48" i="62"/>
  <c r="E49" i="62"/>
  <c r="B50" i="62"/>
  <c r="J50" i="62"/>
  <c r="G51" i="62"/>
  <c r="D52" i="62"/>
  <c r="L52" i="62"/>
  <c r="I53" i="62"/>
  <c r="F54" i="62"/>
  <c r="C55" i="62"/>
  <c r="K55" i="62"/>
  <c r="H56" i="62"/>
  <c r="E57" i="62"/>
  <c r="B58" i="62"/>
  <c r="J58" i="62"/>
  <c r="G59" i="62"/>
  <c r="D60" i="62"/>
  <c r="L60" i="62"/>
  <c r="I61" i="62"/>
  <c r="F62" i="62"/>
  <c r="C63" i="62"/>
  <c r="K63" i="62"/>
  <c r="H64" i="62"/>
  <c r="E65" i="62"/>
  <c r="G6" i="62"/>
  <c r="D7" i="62"/>
  <c r="L7" i="62"/>
  <c r="L117" i="61"/>
  <c r="I8" i="62"/>
  <c r="F9" i="62"/>
  <c r="F119" i="61"/>
  <c r="C10" i="62"/>
  <c r="K10" i="62"/>
  <c r="H11" i="62"/>
  <c r="E12" i="62"/>
  <c r="B13" i="62"/>
  <c r="J13" i="62"/>
  <c r="G14" i="62"/>
  <c r="D15" i="62"/>
  <c r="L15" i="62"/>
  <c r="I16" i="62"/>
  <c r="F17" i="62"/>
  <c r="C18" i="62"/>
  <c r="K18" i="62"/>
  <c r="H19" i="62"/>
  <c r="E20" i="62"/>
  <c r="B21" i="62"/>
  <c r="J21" i="62"/>
  <c r="G22" i="62"/>
  <c r="D23" i="62"/>
  <c r="L23" i="62"/>
  <c r="I24" i="62"/>
  <c r="F25" i="62"/>
  <c r="C26" i="62"/>
  <c r="K26" i="62"/>
  <c r="H27" i="62"/>
  <c r="E28" i="62"/>
  <c r="H6" i="62"/>
  <c r="E7" i="62"/>
  <c r="B8" i="62"/>
  <c r="J8" i="62"/>
  <c r="G9" i="62"/>
  <c r="D10" i="62"/>
  <c r="L10" i="62"/>
  <c r="I11" i="62"/>
  <c r="F12" i="62"/>
  <c r="C13" i="62"/>
  <c r="K13" i="62"/>
  <c r="H14" i="62"/>
  <c r="E15" i="62"/>
  <c r="B16" i="62"/>
  <c r="J16" i="62"/>
  <c r="G17" i="62"/>
  <c r="D18" i="62"/>
  <c r="L18" i="62"/>
  <c r="I19" i="62"/>
  <c r="F20" i="62"/>
  <c r="C21" i="62"/>
  <c r="K21" i="62"/>
  <c r="H22" i="62"/>
  <c r="E23" i="62"/>
  <c r="B24" i="62"/>
  <c r="J24" i="62"/>
  <c r="G25" i="62"/>
  <c r="D26" i="62"/>
  <c r="L26" i="62"/>
  <c r="I27" i="62"/>
  <c r="F28" i="62"/>
  <c r="C29" i="62"/>
  <c r="K29" i="62"/>
  <c r="H30" i="62"/>
  <c r="E31" i="62"/>
  <c r="B32" i="62"/>
  <c r="J32" i="62"/>
  <c r="G33" i="62"/>
  <c r="D34" i="62"/>
  <c r="I6" i="62"/>
  <c r="F7" i="62"/>
  <c r="C8" i="62"/>
  <c r="K8" i="62"/>
  <c r="H9" i="62"/>
  <c r="E10" i="62"/>
  <c r="B11" i="62"/>
  <c r="J11" i="62"/>
  <c r="G12" i="62"/>
  <c r="D13" i="62"/>
  <c r="L13" i="62"/>
  <c r="I14" i="62"/>
  <c r="F15" i="62"/>
  <c r="C16" i="62"/>
  <c r="K16" i="62"/>
  <c r="H17" i="62"/>
  <c r="E18" i="62"/>
  <c r="B19" i="62"/>
  <c r="J19" i="62"/>
  <c r="G20" i="62"/>
  <c r="D21" i="62"/>
  <c r="L21" i="62"/>
  <c r="I22" i="62"/>
  <c r="F23" i="62"/>
  <c r="C24" i="62"/>
  <c r="K24" i="62"/>
  <c r="H25" i="62"/>
  <c r="E26" i="62"/>
  <c r="B27" i="62"/>
  <c r="J27" i="62"/>
  <c r="G28" i="62"/>
  <c r="D29" i="62"/>
  <c r="L29" i="62"/>
  <c r="I30" i="62"/>
  <c r="F31" i="62"/>
  <c r="C32" i="62"/>
  <c r="K32" i="62"/>
  <c r="H33" i="62"/>
  <c r="E34" i="62"/>
  <c r="B35" i="62"/>
  <c r="B6" i="62"/>
  <c r="J6" i="62"/>
  <c r="G7" i="62"/>
  <c r="D8" i="62"/>
  <c r="L8" i="62"/>
  <c r="I9" i="62"/>
  <c r="F10" i="62"/>
  <c r="C11" i="62"/>
  <c r="K11" i="62"/>
  <c r="H12" i="62"/>
  <c r="E13" i="62"/>
  <c r="B14" i="62"/>
  <c r="J14" i="62"/>
  <c r="G15" i="62"/>
  <c r="D16" i="62"/>
  <c r="L16" i="62"/>
  <c r="I17" i="62"/>
  <c r="F18" i="62"/>
  <c r="C19" i="62"/>
  <c r="K19" i="62"/>
  <c r="H20" i="62"/>
  <c r="E21" i="62"/>
  <c r="B22" i="62"/>
  <c r="J22" i="62"/>
  <c r="G23" i="62"/>
  <c r="D24" i="62"/>
  <c r="L24" i="62"/>
  <c r="I25" i="62"/>
  <c r="F26" i="62"/>
  <c r="C27" i="62"/>
  <c r="K27" i="62"/>
  <c r="H28" i="62"/>
  <c r="E29" i="62"/>
  <c r="B30" i="62"/>
  <c r="J30" i="62"/>
  <c r="G31" i="62"/>
  <c r="C6" i="62"/>
  <c r="K6" i="62"/>
  <c r="H7" i="62"/>
  <c r="E8" i="62"/>
  <c r="B9" i="62"/>
  <c r="J9" i="62"/>
  <c r="G10" i="62"/>
  <c r="D11" i="62"/>
  <c r="L11" i="62"/>
  <c r="I12" i="62"/>
  <c r="F13" i="62"/>
  <c r="C14" i="62"/>
  <c r="K14" i="62"/>
  <c r="H15" i="62"/>
  <c r="E16" i="62"/>
  <c r="B17" i="62"/>
  <c r="J17" i="62"/>
  <c r="G18" i="62"/>
  <c r="D19" i="62"/>
  <c r="L19" i="62"/>
  <c r="I20" i="62"/>
  <c r="F21" i="62"/>
  <c r="C22" i="62"/>
  <c r="K22" i="62"/>
  <c r="H23" i="62"/>
  <c r="E24" i="62"/>
  <c r="B25" i="62"/>
  <c r="J25" i="62"/>
  <c r="G26" i="62"/>
  <c r="D27" i="62"/>
  <c r="L27" i="62"/>
  <c r="I28" i="62"/>
  <c r="F29" i="62"/>
  <c r="C30" i="62"/>
  <c r="K30" i="62"/>
  <c r="H31" i="62"/>
  <c r="E112" i="62"/>
  <c r="E223" i="62" s="1"/>
  <c r="E223" i="61"/>
  <c r="Q223" i="58" s="1"/>
  <c r="K28" i="62"/>
  <c r="H29" i="62"/>
  <c r="E30" i="62"/>
  <c r="B31" i="62"/>
  <c r="J31" i="62"/>
  <c r="G32" i="62"/>
  <c r="D33" i="62"/>
  <c r="L33" i="62"/>
  <c r="I34" i="62"/>
  <c r="F35" i="62"/>
  <c r="C36" i="62"/>
  <c r="K36" i="62"/>
  <c r="H37" i="62"/>
  <c r="E38" i="62"/>
  <c r="B39" i="62"/>
  <c r="J39" i="62"/>
  <c r="G40" i="62"/>
  <c r="D41" i="62"/>
  <c r="L41" i="62"/>
  <c r="I42" i="62"/>
  <c r="F43" i="62"/>
  <c r="C44" i="62"/>
  <c r="K44" i="62"/>
  <c r="H45" i="62"/>
  <c r="E46" i="62"/>
  <c r="B47" i="62"/>
  <c r="J47" i="62"/>
  <c r="G48" i="62"/>
  <c r="D49" i="62"/>
  <c r="L49" i="62"/>
  <c r="I50" i="62"/>
  <c r="F51" i="62"/>
  <c r="C52" i="62"/>
  <c r="K52" i="62"/>
  <c r="H53" i="62"/>
  <c r="E54" i="62"/>
  <c r="B55" i="62"/>
  <c r="J55" i="62"/>
  <c r="G56" i="62"/>
  <c r="D57" i="62"/>
  <c r="L57" i="62"/>
  <c r="I58" i="62"/>
  <c r="F59" i="62"/>
  <c r="C60" i="62"/>
  <c r="K60" i="62"/>
  <c r="H61" i="62"/>
  <c r="E62" i="62"/>
  <c r="B63" i="62"/>
  <c r="J63" i="62"/>
  <c r="G64" i="62"/>
  <c r="D65" i="62"/>
  <c r="L65" i="62"/>
  <c r="I66" i="62"/>
  <c r="F67" i="62"/>
  <c r="C68" i="62"/>
  <c r="K68" i="62"/>
  <c r="H69" i="62"/>
  <c r="E70" i="62"/>
  <c r="B71" i="62"/>
  <c r="J71" i="62"/>
  <c r="G72" i="62"/>
  <c r="D73" i="62"/>
  <c r="L73" i="62"/>
  <c r="I74" i="62"/>
  <c r="F75" i="62"/>
  <c r="C76" i="62"/>
  <c r="K76" i="62"/>
  <c r="H77" i="62"/>
  <c r="E78" i="62"/>
  <c r="B79" i="62"/>
  <c r="J79" i="62"/>
  <c r="G80" i="62"/>
  <c r="D81" i="62"/>
  <c r="L81" i="62"/>
  <c r="I82" i="62"/>
  <c r="F83" i="62"/>
  <c r="C84" i="62"/>
  <c r="K84" i="62"/>
  <c r="H85" i="62"/>
  <c r="E86" i="62"/>
  <c r="B87" i="62"/>
  <c r="J87" i="62"/>
  <c r="G88" i="62"/>
  <c r="D89" i="62"/>
  <c r="L89" i="62"/>
  <c r="I90" i="62"/>
  <c r="F91" i="62"/>
  <c r="C92" i="62"/>
  <c r="K92" i="62"/>
  <c r="H93" i="62"/>
  <c r="E94" i="62"/>
  <c r="B95" i="62"/>
  <c r="J95" i="62"/>
  <c r="G96" i="62"/>
  <c r="D97" i="62"/>
  <c r="L97" i="62"/>
  <c r="I98" i="62"/>
  <c r="F99" i="62"/>
  <c r="C100" i="62"/>
  <c r="K100" i="62"/>
  <c r="H101" i="62"/>
  <c r="E102" i="62"/>
  <c r="B103" i="62"/>
  <c r="J103" i="62"/>
  <c r="G104" i="62"/>
  <c r="D105" i="62"/>
  <c r="L105" i="62"/>
  <c r="I106" i="62"/>
  <c r="F107" i="62"/>
  <c r="C108" i="62"/>
  <c r="K108" i="62"/>
  <c r="H109" i="62"/>
  <c r="H330" i="62" s="1"/>
  <c r="H330" i="61"/>
  <c r="T330" i="58" s="1"/>
  <c r="E110" i="62"/>
  <c r="E331" i="62" s="1"/>
  <c r="B111" i="62"/>
  <c r="J111" i="62"/>
  <c r="L112" i="62"/>
  <c r="L223" i="62" s="1"/>
  <c r="L223" i="61"/>
  <c r="X223" i="58" s="1"/>
  <c r="D112" i="62"/>
  <c r="D223" i="62" s="1"/>
  <c r="D223" i="61"/>
  <c r="P223" i="58" s="1"/>
  <c r="B66" i="62"/>
  <c r="J66" i="62"/>
  <c r="G67" i="62"/>
  <c r="D68" i="62"/>
  <c r="L68" i="62"/>
  <c r="I69" i="62"/>
  <c r="F70" i="62"/>
  <c r="C71" i="62"/>
  <c r="K71" i="62"/>
  <c r="H72" i="62"/>
  <c r="E73" i="62"/>
  <c r="B74" i="62"/>
  <c r="J74" i="62"/>
  <c r="G75" i="62"/>
  <c r="D76" i="62"/>
  <c r="L76" i="62"/>
  <c r="I77" i="62"/>
  <c r="F78" i="62"/>
  <c r="C79" i="62"/>
  <c r="K79" i="62"/>
  <c r="H80" i="62"/>
  <c r="E81" i="62"/>
  <c r="B82" i="62"/>
  <c r="J82" i="62"/>
  <c r="G83" i="62"/>
  <c r="D84" i="62"/>
  <c r="L84" i="62"/>
  <c r="I85" i="62"/>
  <c r="F86" i="62"/>
  <c r="C87" i="62"/>
  <c r="K87" i="62"/>
  <c r="H88" i="62"/>
  <c r="E89" i="62"/>
  <c r="B90" i="62"/>
  <c r="J90" i="62"/>
  <c r="G91" i="62"/>
  <c r="D92" i="62"/>
  <c r="L92" i="62"/>
  <c r="I93" i="62"/>
  <c r="F94" i="62"/>
  <c r="C95" i="62"/>
  <c r="K95" i="62"/>
  <c r="H96" i="62"/>
  <c r="E97" i="62"/>
  <c r="B98" i="62"/>
  <c r="J98" i="62"/>
  <c r="G99" i="62"/>
  <c r="D100" i="62"/>
  <c r="L100" i="62"/>
  <c r="I101" i="62"/>
  <c r="F102" i="62"/>
  <c r="C103" i="62"/>
  <c r="K103" i="62"/>
  <c r="H104" i="62"/>
  <c r="E105" i="62"/>
  <c r="B106" i="62"/>
  <c r="J106" i="62"/>
  <c r="G107" i="62"/>
  <c r="D108" i="62"/>
  <c r="L108" i="62"/>
  <c r="I109" i="62"/>
  <c r="I330" i="62" s="1"/>
  <c r="I330" i="61"/>
  <c r="U330" i="58" s="1"/>
  <c r="F110" i="62"/>
  <c r="F331" i="62" s="1"/>
  <c r="C111" i="62"/>
  <c r="K111" i="62"/>
  <c r="K112" i="50"/>
  <c r="K223" i="50" s="1"/>
  <c r="W223" i="70" s="1"/>
  <c r="K112" i="62"/>
  <c r="K223" i="62" s="1"/>
  <c r="K223" i="61"/>
  <c r="W223" i="58" s="1"/>
  <c r="C112" i="50"/>
  <c r="C223" i="50" s="1"/>
  <c r="O223" i="70" s="1"/>
  <c r="C112" i="62"/>
  <c r="C223" i="62" s="1"/>
  <c r="C223" i="61"/>
  <c r="O223" i="58" s="1"/>
  <c r="B29" i="62"/>
  <c r="J29" i="62"/>
  <c r="G30" i="62"/>
  <c r="D31" i="62"/>
  <c r="L31" i="62"/>
  <c r="I32" i="62"/>
  <c r="F33" i="62"/>
  <c r="C34" i="62"/>
  <c r="K34" i="62"/>
  <c r="H35" i="62"/>
  <c r="E36" i="62"/>
  <c r="B37" i="62"/>
  <c r="J37" i="62"/>
  <c r="G38" i="62"/>
  <c r="D39" i="62"/>
  <c r="L39" i="62"/>
  <c r="I40" i="62"/>
  <c r="F41" i="62"/>
  <c r="C42" i="62"/>
  <c r="K42" i="62"/>
  <c r="H43" i="62"/>
  <c r="E44" i="62"/>
  <c r="B45" i="62"/>
  <c r="J45" i="62"/>
  <c r="G46" i="62"/>
  <c r="D47" i="62"/>
  <c r="L47" i="62"/>
  <c r="I48" i="62"/>
  <c r="F49" i="62"/>
  <c r="C50" i="62"/>
  <c r="K50" i="62"/>
  <c r="H51" i="62"/>
  <c r="E52" i="62"/>
  <c r="B53" i="62"/>
  <c r="J53" i="62"/>
  <c r="G54" i="62"/>
  <c r="D55" i="62"/>
  <c r="L55" i="62"/>
  <c r="I56" i="62"/>
  <c r="F57" i="62"/>
  <c r="C58" i="62"/>
  <c r="K58" i="62"/>
  <c r="H59" i="62"/>
  <c r="E60" i="62"/>
  <c r="B61" i="62"/>
  <c r="J61" i="62"/>
  <c r="G62" i="62"/>
  <c r="D63" i="62"/>
  <c r="L63" i="62"/>
  <c r="I64" i="62"/>
  <c r="F65" i="62"/>
  <c r="C66" i="62"/>
  <c r="K66" i="62"/>
  <c r="H67" i="62"/>
  <c r="E68" i="62"/>
  <c r="B69" i="62"/>
  <c r="J69" i="62"/>
  <c r="G70" i="62"/>
  <c r="D71" i="62"/>
  <c r="L71" i="62"/>
  <c r="I72" i="62"/>
  <c r="F73" i="62"/>
  <c r="C74" i="62"/>
  <c r="K74" i="62"/>
  <c r="H75" i="62"/>
  <c r="E76" i="62"/>
  <c r="B77" i="62"/>
  <c r="J77" i="62"/>
  <c r="G78" i="62"/>
  <c r="D79" i="62"/>
  <c r="L79" i="62"/>
  <c r="I80" i="62"/>
  <c r="F81" i="62"/>
  <c r="C82" i="62"/>
  <c r="K82" i="62"/>
  <c r="H83" i="62"/>
  <c r="E84" i="62"/>
  <c r="B85" i="62"/>
  <c r="J85" i="62"/>
  <c r="G86" i="62"/>
  <c r="D87" i="62"/>
  <c r="L87" i="62"/>
  <c r="I88" i="62"/>
  <c r="F89" i="62"/>
  <c r="C90" i="62"/>
  <c r="K90" i="62"/>
  <c r="H91" i="62"/>
  <c r="E92" i="62"/>
  <c r="B93" i="62"/>
  <c r="J93" i="62"/>
  <c r="G94" i="62"/>
  <c r="D95" i="62"/>
  <c r="L95" i="62"/>
  <c r="I96" i="62"/>
  <c r="F97" i="62"/>
  <c r="C98" i="62"/>
  <c r="K98" i="62"/>
  <c r="H99" i="62"/>
  <c r="E100" i="62"/>
  <c r="B101" i="62"/>
  <c r="J101" i="62"/>
  <c r="G102" i="62"/>
  <c r="D103" i="62"/>
  <c r="L103" i="62"/>
  <c r="I104" i="62"/>
  <c r="F105" i="62"/>
  <c r="C106" i="62"/>
  <c r="K106" i="62"/>
  <c r="H107" i="62"/>
  <c r="E108" i="62"/>
  <c r="B109" i="62"/>
  <c r="B330" i="62" s="1"/>
  <c r="B330" i="61"/>
  <c r="N330" i="58" s="1"/>
  <c r="J109" i="62"/>
  <c r="J330" i="62" s="1"/>
  <c r="J330" i="61"/>
  <c r="V330" i="58" s="1"/>
  <c r="G110" i="62"/>
  <c r="G331" i="62" s="1"/>
  <c r="D111" i="62"/>
  <c r="L111" i="62"/>
  <c r="J112" i="62"/>
  <c r="J223" i="62" s="1"/>
  <c r="J223" i="61"/>
  <c r="V223" i="58" s="1"/>
  <c r="B112" i="62"/>
  <c r="B223" i="62" s="1"/>
  <c r="B223" i="61"/>
  <c r="N223" i="58" s="1"/>
  <c r="L34" i="62"/>
  <c r="I35" i="62"/>
  <c r="F36" i="62"/>
  <c r="C37" i="62"/>
  <c r="K37" i="62"/>
  <c r="H38" i="62"/>
  <c r="E39" i="62"/>
  <c r="B40" i="62"/>
  <c r="J40" i="62"/>
  <c r="G41" i="62"/>
  <c r="D42" i="62"/>
  <c r="L42" i="62"/>
  <c r="I43" i="62"/>
  <c r="F44" i="62"/>
  <c r="C45" i="62"/>
  <c r="K45" i="62"/>
  <c r="H46" i="62"/>
  <c r="E47" i="62"/>
  <c r="B48" i="62"/>
  <c r="J48" i="62"/>
  <c r="G49" i="62"/>
  <c r="D50" i="62"/>
  <c r="L50" i="62"/>
  <c r="I51" i="62"/>
  <c r="F52" i="62"/>
  <c r="C53" i="62"/>
  <c r="K53" i="62"/>
  <c r="H54" i="62"/>
  <c r="E55" i="62"/>
  <c r="B56" i="62"/>
  <c r="J56" i="62"/>
  <c r="G57" i="62"/>
  <c r="D58" i="62"/>
  <c r="L58" i="62"/>
  <c r="I59" i="62"/>
  <c r="F60" i="62"/>
  <c r="C61" i="62"/>
  <c r="K61" i="62"/>
  <c r="H62" i="62"/>
  <c r="E63" i="62"/>
  <c r="B64" i="62"/>
  <c r="J64" i="62"/>
  <c r="G65" i="62"/>
  <c r="D66" i="62"/>
  <c r="L66" i="62"/>
  <c r="I67" i="62"/>
  <c r="F68" i="62"/>
  <c r="C69" i="62"/>
  <c r="K69" i="62"/>
  <c r="H70" i="62"/>
  <c r="E71" i="62"/>
  <c r="B72" i="62"/>
  <c r="J72" i="62"/>
  <c r="G73" i="62"/>
  <c r="D74" i="62"/>
  <c r="L74" i="62"/>
  <c r="I75" i="62"/>
  <c r="F76" i="62"/>
  <c r="C77" i="62"/>
  <c r="K77" i="62"/>
  <c r="H78" i="62"/>
  <c r="E79" i="62"/>
  <c r="B80" i="62"/>
  <c r="J80" i="62"/>
  <c r="G81" i="62"/>
  <c r="D82" i="62"/>
  <c r="L82" i="62"/>
  <c r="I83" i="62"/>
  <c r="F84" i="62"/>
  <c r="C85" i="62"/>
  <c r="K85" i="62"/>
  <c r="H86" i="62"/>
  <c r="E87" i="62"/>
  <c r="B88" i="62"/>
  <c r="J88" i="62"/>
  <c r="G89" i="62"/>
  <c r="D90" i="62"/>
  <c r="L90" i="62"/>
  <c r="I91" i="62"/>
  <c r="F92" i="62"/>
  <c r="C93" i="62"/>
  <c r="K93" i="62"/>
  <c r="H94" i="62"/>
  <c r="E95" i="62"/>
  <c r="B96" i="62"/>
  <c r="J96" i="62"/>
  <c r="G97" i="62"/>
  <c r="D98" i="62"/>
  <c r="L98" i="62"/>
  <c r="I99" i="62"/>
  <c r="F100" i="62"/>
  <c r="C101" i="62"/>
  <c r="K101" i="62"/>
  <c r="H102" i="62"/>
  <c r="E103" i="62"/>
  <c r="B104" i="62"/>
  <c r="J104" i="62"/>
  <c r="G105" i="62"/>
  <c r="D106" i="62"/>
  <c r="L106" i="62"/>
  <c r="I107" i="62"/>
  <c r="F108" i="62"/>
  <c r="C109" i="62"/>
  <c r="C330" i="62" s="1"/>
  <c r="C330" i="61"/>
  <c r="O330" i="58" s="1"/>
  <c r="K109" i="62"/>
  <c r="K330" i="62" s="1"/>
  <c r="K330" i="61"/>
  <c r="W330" i="58" s="1"/>
  <c r="H110" i="62"/>
  <c r="H331" i="62" s="1"/>
  <c r="E111" i="62"/>
  <c r="I112" i="62"/>
  <c r="I223" i="62" s="1"/>
  <c r="I223" i="61"/>
  <c r="U223" i="58" s="1"/>
  <c r="J35" i="62"/>
  <c r="G36" i="62"/>
  <c r="D37" i="62"/>
  <c r="L37" i="62"/>
  <c r="I38" i="62"/>
  <c r="F39" i="62"/>
  <c r="C40" i="62"/>
  <c r="K40" i="62"/>
  <c r="H41" i="62"/>
  <c r="E42" i="62"/>
  <c r="B43" i="62"/>
  <c r="J43" i="62"/>
  <c r="G44" i="62"/>
  <c r="D45" i="62"/>
  <c r="L45" i="62"/>
  <c r="I46" i="62"/>
  <c r="F47" i="62"/>
  <c r="C48" i="62"/>
  <c r="K48" i="62"/>
  <c r="H49" i="62"/>
  <c r="E50" i="62"/>
  <c r="B51" i="62"/>
  <c r="J51" i="62"/>
  <c r="G52" i="62"/>
  <c r="D53" i="62"/>
  <c r="L53" i="62"/>
  <c r="I54" i="62"/>
  <c r="F55" i="62"/>
  <c r="C56" i="62"/>
  <c r="K56" i="62"/>
  <c r="H57" i="62"/>
  <c r="E58" i="62"/>
  <c r="B59" i="62"/>
  <c r="J59" i="62"/>
  <c r="G60" i="62"/>
  <c r="D61" i="62"/>
  <c r="L61" i="62"/>
  <c r="I62" i="62"/>
  <c r="F63" i="62"/>
  <c r="C64" i="62"/>
  <c r="K64" i="62"/>
  <c r="H65" i="62"/>
  <c r="E66" i="62"/>
  <c r="B67" i="62"/>
  <c r="J67" i="62"/>
  <c r="G68" i="62"/>
  <c r="D69" i="62"/>
  <c r="L69" i="62"/>
  <c r="I70" i="62"/>
  <c r="F71" i="62"/>
  <c r="C72" i="62"/>
  <c r="K72" i="62"/>
  <c r="H73" i="62"/>
  <c r="E74" i="62"/>
  <c r="B75" i="62"/>
  <c r="J75" i="62"/>
  <c r="G76" i="62"/>
  <c r="D77" i="62"/>
  <c r="L77" i="62"/>
  <c r="I78" i="62"/>
  <c r="F79" i="62"/>
  <c r="C80" i="62"/>
  <c r="K80" i="62"/>
  <c r="H81" i="62"/>
  <c r="E82" i="62"/>
  <c r="B83" i="62"/>
  <c r="J83" i="62"/>
  <c r="G84" i="62"/>
  <c r="D85" i="62"/>
  <c r="L85" i="62"/>
  <c r="I86" i="62"/>
  <c r="F87" i="62"/>
  <c r="C88" i="62"/>
  <c r="K88" i="62"/>
  <c r="H89" i="62"/>
  <c r="E90" i="62"/>
  <c r="B91" i="62"/>
  <c r="J91" i="62"/>
  <c r="G92" i="62"/>
  <c r="D93" i="62"/>
  <c r="L93" i="62"/>
  <c r="I94" i="62"/>
  <c r="F95" i="62"/>
  <c r="C96" i="62"/>
  <c r="K96" i="62"/>
  <c r="H97" i="62"/>
  <c r="E98" i="62"/>
  <c r="B99" i="62"/>
  <c r="J99" i="62"/>
  <c r="G100" i="62"/>
  <c r="D101" i="62"/>
  <c r="L101" i="62"/>
  <c r="I102" i="62"/>
  <c r="F103" i="62"/>
  <c r="C104" i="62"/>
  <c r="K104" i="62"/>
  <c r="H105" i="62"/>
  <c r="E106" i="62"/>
  <c r="B107" i="62"/>
  <c r="J107" i="62"/>
  <c r="G108" i="62"/>
  <c r="D109" i="62"/>
  <c r="D330" i="62" s="1"/>
  <c r="D330" i="61"/>
  <c r="P330" i="58" s="1"/>
  <c r="L109" i="62"/>
  <c r="L330" i="62" s="1"/>
  <c r="L330" i="61"/>
  <c r="X330" i="58" s="1"/>
  <c r="I110" i="62"/>
  <c r="I331" i="62" s="1"/>
  <c r="F111" i="62"/>
  <c r="H112" i="62"/>
  <c r="H223" i="62" s="1"/>
  <c r="H223" i="61"/>
  <c r="T223" i="58" s="1"/>
  <c r="D32" i="62"/>
  <c r="L32" i="62"/>
  <c r="I33" i="62"/>
  <c r="F34" i="62"/>
  <c r="C35" i="62"/>
  <c r="K35" i="62"/>
  <c r="H36" i="62"/>
  <c r="E37" i="62"/>
  <c r="B38" i="62"/>
  <c r="J38" i="62"/>
  <c r="G39" i="62"/>
  <c r="D40" i="62"/>
  <c r="L40" i="62"/>
  <c r="I41" i="62"/>
  <c r="F42" i="62"/>
  <c r="C43" i="62"/>
  <c r="K43" i="62"/>
  <c r="H44" i="62"/>
  <c r="E45" i="62"/>
  <c r="B46" i="62"/>
  <c r="J46" i="62"/>
  <c r="G47" i="62"/>
  <c r="D48" i="62"/>
  <c r="L48" i="62"/>
  <c r="I49" i="62"/>
  <c r="F50" i="62"/>
  <c r="C51" i="62"/>
  <c r="K51" i="62"/>
  <c r="H52" i="62"/>
  <c r="E53" i="62"/>
  <c r="B54" i="62"/>
  <c r="J54" i="62"/>
  <c r="G55" i="62"/>
  <c r="D56" i="62"/>
  <c r="L56" i="62"/>
  <c r="I57" i="62"/>
  <c r="F58" i="62"/>
  <c r="C59" i="62"/>
  <c r="K59" i="62"/>
  <c r="H60" i="62"/>
  <c r="E61" i="62"/>
  <c r="B62" i="62"/>
  <c r="J62" i="62"/>
  <c r="G63" i="62"/>
  <c r="D64" i="62"/>
  <c r="L64" i="62"/>
  <c r="I65" i="62"/>
  <c r="F66" i="62"/>
  <c r="C67" i="62"/>
  <c r="K67" i="62"/>
  <c r="H68" i="62"/>
  <c r="E69" i="62"/>
  <c r="B70" i="62"/>
  <c r="J70" i="62"/>
  <c r="G71" i="62"/>
  <c r="D72" i="62"/>
  <c r="L72" i="62"/>
  <c r="I73" i="62"/>
  <c r="F74" i="62"/>
  <c r="C75" i="62"/>
  <c r="K75" i="62"/>
  <c r="H76" i="62"/>
  <c r="E77" i="62"/>
  <c r="B78" i="62"/>
  <c r="J78" i="62"/>
  <c r="G79" i="62"/>
  <c r="D80" i="62"/>
  <c r="L80" i="62"/>
  <c r="I81" i="62"/>
  <c r="F82" i="62"/>
  <c r="C83" i="62"/>
  <c r="K83" i="62"/>
  <c r="H84" i="62"/>
  <c r="E85" i="62"/>
  <c r="B86" i="62"/>
  <c r="J86" i="62"/>
  <c r="G87" i="62"/>
  <c r="D88" i="62"/>
  <c r="L88" i="62"/>
  <c r="I89" i="62"/>
  <c r="F90" i="62"/>
  <c r="C91" i="62"/>
  <c r="K91" i="62"/>
  <c r="H92" i="62"/>
  <c r="E93" i="62"/>
  <c r="B94" i="62"/>
  <c r="J94" i="62"/>
  <c r="G95" i="62"/>
  <c r="D96" i="62"/>
  <c r="L96" i="62"/>
  <c r="I97" i="62"/>
  <c r="F98" i="62"/>
  <c r="C99" i="62"/>
  <c r="K99" i="62"/>
  <c r="H100" i="62"/>
  <c r="E101" i="62"/>
  <c r="B102" i="62"/>
  <c r="J102" i="62"/>
  <c r="G103" i="62"/>
  <c r="D104" i="62"/>
  <c r="L104" i="62"/>
  <c r="I105" i="62"/>
  <c r="F106" i="62"/>
  <c r="C107" i="62"/>
  <c r="K107" i="62"/>
  <c r="H108" i="62"/>
  <c r="E109" i="62"/>
  <c r="E330" i="62" s="1"/>
  <c r="E330" i="61"/>
  <c r="Q330" i="58" s="1"/>
  <c r="B110" i="62"/>
  <c r="B331" i="62" s="1"/>
  <c r="J110" i="62"/>
  <c r="J331" i="62" s="1"/>
  <c r="G111" i="62"/>
  <c r="G112" i="62"/>
  <c r="G223" i="62" s="1"/>
  <c r="G223" i="61"/>
  <c r="S223" i="58" s="1"/>
  <c r="E32" i="62"/>
  <c r="B33" i="62"/>
  <c r="J33" i="62"/>
  <c r="G34" i="62"/>
  <c r="D35" i="62"/>
  <c r="L35" i="62"/>
  <c r="I36" i="62"/>
  <c r="F37" i="62"/>
  <c r="C38" i="62"/>
  <c r="K38" i="62"/>
  <c r="H39" i="62"/>
  <c r="E40" i="62"/>
  <c r="B41" i="62"/>
  <c r="J41" i="62"/>
  <c r="G42" i="62"/>
  <c r="D43" i="62"/>
  <c r="L43" i="62"/>
  <c r="I44" i="62"/>
  <c r="F45" i="62"/>
  <c r="C46" i="62"/>
  <c r="K46" i="62"/>
  <c r="H47" i="62"/>
  <c r="E48" i="62"/>
  <c r="B49" i="62"/>
  <c r="J49" i="62"/>
  <c r="G50" i="62"/>
  <c r="D51" i="62"/>
  <c r="L51" i="62"/>
  <c r="I52" i="62"/>
  <c r="F53" i="62"/>
  <c r="C54" i="62"/>
  <c r="K54" i="62"/>
  <c r="H55" i="62"/>
  <c r="E56" i="62"/>
  <c r="B57" i="62"/>
  <c r="J57" i="62"/>
  <c r="G58" i="62"/>
  <c r="D59" i="62"/>
  <c r="L59" i="62"/>
  <c r="I60" i="62"/>
  <c r="F61" i="62"/>
  <c r="C62" i="62"/>
  <c r="K62" i="62"/>
  <c r="H63" i="62"/>
  <c r="E64" i="62"/>
  <c r="B65" i="62"/>
  <c r="J65" i="62"/>
  <c r="G66" i="62"/>
  <c r="D67" i="62"/>
  <c r="L67" i="62"/>
  <c r="I68" i="62"/>
  <c r="F69" i="62"/>
  <c r="C70" i="62"/>
  <c r="K70" i="62"/>
  <c r="H71" i="62"/>
  <c r="E72" i="62"/>
  <c r="B73" i="62"/>
  <c r="J73" i="62"/>
  <c r="G74" i="62"/>
  <c r="D75" i="62"/>
  <c r="L75" i="62"/>
  <c r="I76" i="62"/>
  <c r="F77" i="62"/>
  <c r="C78" i="62"/>
  <c r="K78" i="62"/>
  <c r="H79" i="62"/>
  <c r="E80" i="62"/>
  <c r="B81" i="62"/>
  <c r="J81" i="62"/>
  <c r="G82" i="62"/>
  <c r="D83" i="62"/>
  <c r="L83" i="62"/>
  <c r="I84" i="62"/>
  <c r="F85" i="62"/>
  <c r="C86" i="62"/>
  <c r="K86" i="62"/>
  <c r="H87" i="62"/>
  <c r="E88" i="62"/>
  <c r="B89" i="62"/>
  <c r="J89" i="62"/>
  <c r="G90" i="62"/>
  <c r="D91" i="62"/>
  <c r="L91" i="62"/>
  <c r="I92" i="62"/>
  <c r="F93" i="62"/>
  <c r="C94" i="62"/>
  <c r="K94" i="62"/>
  <c r="H95" i="62"/>
  <c r="E96" i="62"/>
  <c r="B97" i="62"/>
  <c r="J97" i="62"/>
  <c r="G98" i="62"/>
  <c r="D99" i="62"/>
  <c r="L99" i="62"/>
  <c r="I100" i="62"/>
  <c r="F101" i="62"/>
  <c r="C102" i="62"/>
  <c r="K102" i="62"/>
  <c r="H103" i="62"/>
  <c r="E104" i="62"/>
  <c r="B105" i="62"/>
  <c r="J105" i="62"/>
  <c r="G106" i="62"/>
  <c r="D107" i="62"/>
  <c r="L107" i="62"/>
  <c r="I108" i="62"/>
  <c r="F109" i="62"/>
  <c r="F330" i="62" s="1"/>
  <c r="F330" i="61"/>
  <c r="R330" i="58" s="1"/>
  <c r="C110" i="62"/>
  <c r="C331" i="62" s="1"/>
  <c r="K110" i="62"/>
  <c r="K331" i="62" s="1"/>
  <c r="H111" i="62"/>
  <c r="F112" i="50"/>
  <c r="F223" i="50" s="1"/>
  <c r="R223" i="70" s="1"/>
  <c r="F112" i="62"/>
  <c r="F223" i="62" s="1"/>
  <c r="F223" i="61"/>
  <c r="R223" i="58" s="1"/>
  <c r="S329" i="59"/>
  <c r="S222" i="59"/>
  <c r="V222" i="59"/>
  <c r="Q222" i="59"/>
  <c r="T329" i="59"/>
  <c r="W222" i="59"/>
  <c r="O222" i="59"/>
  <c r="V329" i="59"/>
  <c r="Q329" i="59"/>
  <c r="X222" i="59"/>
  <c r="P222" i="59"/>
  <c r="W329" i="59"/>
  <c r="O329" i="59"/>
  <c r="R222" i="59"/>
  <c r="U222" i="59"/>
  <c r="X329" i="59"/>
  <c r="P329" i="59"/>
  <c r="R329" i="59"/>
  <c r="U329" i="59"/>
  <c r="T222" i="59"/>
  <c r="N222" i="59"/>
  <c r="N329" i="59"/>
  <c r="G112" i="51"/>
  <c r="G223" i="51" s="1"/>
  <c r="Q222" i="47"/>
  <c r="S222" i="48"/>
  <c r="O222" i="48"/>
  <c r="V222" i="49"/>
  <c r="R222" i="49"/>
  <c r="N222" i="49"/>
  <c r="V222" i="47"/>
  <c r="R222" i="47"/>
  <c r="N222" i="47"/>
  <c r="U222" i="48"/>
  <c r="Q222" i="48"/>
  <c r="X329" i="49"/>
  <c r="T329" i="49"/>
  <c r="P329" i="49"/>
  <c r="V329" i="49"/>
  <c r="U329" i="47"/>
  <c r="Q329" i="47"/>
  <c r="X222" i="48"/>
  <c r="T222" i="48"/>
  <c r="P222" i="48"/>
  <c r="R329" i="49"/>
  <c r="X329" i="47"/>
  <c r="T329" i="47"/>
  <c r="P329" i="47"/>
  <c r="W329" i="48"/>
  <c r="S329" i="48"/>
  <c r="O329" i="48"/>
  <c r="X222" i="50"/>
  <c r="N329" i="49"/>
  <c r="W329" i="47"/>
  <c r="S329" i="47"/>
  <c r="O329" i="47"/>
  <c r="V222" i="48"/>
  <c r="R222" i="48"/>
  <c r="N222" i="48"/>
  <c r="U329" i="49"/>
  <c r="Q329" i="49"/>
  <c r="W222" i="48"/>
  <c r="U222" i="47"/>
  <c r="N329" i="47"/>
  <c r="J112" i="51"/>
  <c r="J223" i="51" s="1"/>
  <c r="B112" i="51"/>
  <c r="B223" i="51" s="1"/>
  <c r="W112" i="51"/>
  <c r="W223" i="51" s="1"/>
  <c r="AI223" i="51" s="1"/>
  <c r="S112" i="51"/>
  <c r="S223" i="51" s="1"/>
  <c r="AE223" i="51" s="1"/>
  <c r="O112" i="51"/>
  <c r="O223" i="51" s="1"/>
  <c r="AA223" i="51" s="1"/>
  <c r="U222" i="49"/>
  <c r="Q222" i="49"/>
  <c r="U329" i="48"/>
  <c r="Q329" i="48"/>
  <c r="X222" i="47"/>
  <c r="T222" i="47"/>
  <c r="P222" i="47"/>
  <c r="V329" i="47"/>
  <c r="V112" i="51"/>
  <c r="V223" i="51" s="1"/>
  <c r="AH223" i="51" s="1"/>
  <c r="R112" i="51"/>
  <c r="R223" i="51" s="1"/>
  <c r="AD223" i="51" s="1"/>
  <c r="N112" i="51"/>
  <c r="N223" i="51" s="1"/>
  <c r="Z223" i="51" s="1"/>
  <c r="J112" i="50"/>
  <c r="J223" i="50" s="1"/>
  <c r="V223" i="70" s="1"/>
  <c r="X222" i="49"/>
  <c r="T222" i="49"/>
  <c r="P222" i="49"/>
  <c r="X329" i="48"/>
  <c r="T329" i="48"/>
  <c r="P329" i="48"/>
  <c r="W222" i="47"/>
  <c r="S222" i="47"/>
  <c r="O222" i="47"/>
  <c r="F112" i="51"/>
  <c r="F223" i="51" s="1"/>
  <c r="R329" i="47"/>
  <c r="B112" i="50"/>
  <c r="B223" i="50" s="1"/>
  <c r="N223" i="70" s="1"/>
  <c r="W222" i="49"/>
  <c r="S222" i="49"/>
  <c r="O222" i="49"/>
  <c r="W329" i="49"/>
  <c r="S329" i="49"/>
  <c r="O329" i="49"/>
  <c r="G112" i="50"/>
  <c r="G223" i="50" s="1"/>
  <c r="S223" i="70" s="1"/>
  <c r="K112" i="51"/>
  <c r="K223" i="51" s="1"/>
  <c r="C112" i="51"/>
  <c r="C223" i="51" s="1"/>
  <c r="I112" i="51"/>
  <c r="I223" i="51" s="1"/>
  <c r="E112" i="51"/>
  <c r="E223" i="51" s="1"/>
  <c r="L112" i="50"/>
  <c r="L223" i="50" s="1"/>
  <c r="X223" i="70" s="1"/>
  <c r="H112" i="50"/>
  <c r="H223" i="50" s="1"/>
  <c r="T223" i="70" s="1"/>
  <c r="D112" i="50"/>
  <c r="D223" i="50" s="1"/>
  <c r="P223" i="70" s="1"/>
  <c r="L112" i="51"/>
  <c r="L223" i="51" s="1"/>
  <c r="H112" i="51"/>
  <c r="H223" i="51" s="1"/>
  <c r="D112" i="51"/>
  <c r="D223" i="51" s="1"/>
  <c r="I112" i="50"/>
  <c r="I223" i="50" s="1"/>
  <c r="U223" i="70" s="1"/>
  <c r="E112" i="50"/>
  <c r="E223" i="50" s="1"/>
  <c r="Q223" i="70" s="1"/>
  <c r="U112" i="51"/>
  <c r="U223" i="51" s="1"/>
  <c r="AG223" i="51" s="1"/>
  <c r="Q112" i="51"/>
  <c r="Q223" i="51" s="1"/>
  <c r="AC223" i="51" s="1"/>
  <c r="X112" i="51"/>
  <c r="X223" i="51" s="1"/>
  <c r="AJ223" i="51" s="1"/>
  <c r="T112" i="51"/>
  <c r="T223" i="51" s="1"/>
  <c r="AF223" i="51" s="1"/>
  <c r="P112" i="51"/>
  <c r="P223" i="51" s="1"/>
  <c r="AB223" i="51" s="1"/>
  <c r="D117" i="62" l="1"/>
  <c r="I118" i="62"/>
  <c r="D118" i="62"/>
  <c r="L118" i="62"/>
  <c r="F119" i="62"/>
  <c r="L117" i="62"/>
  <c r="I119" i="62"/>
  <c r="G117" i="62"/>
  <c r="E118" i="62"/>
  <c r="K118" i="62"/>
  <c r="B118" i="62"/>
  <c r="B119" i="62"/>
  <c r="H119" i="62"/>
  <c r="J118" i="62"/>
  <c r="B119" i="61"/>
  <c r="J119" i="62"/>
  <c r="F117" i="62"/>
  <c r="G119" i="62"/>
  <c r="D119" i="62"/>
  <c r="E119" i="61"/>
  <c r="E119" i="62"/>
  <c r="G118" i="62"/>
  <c r="K119" i="62"/>
  <c r="K319" i="61"/>
  <c r="K212" i="61"/>
  <c r="I325" i="62"/>
  <c r="I218" i="62"/>
  <c r="D201" i="62"/>
  <c r="D308" i="62"/>
  <c r="I154" i="62"/>
  <c r="I261" i="62"/>
  <c r="K327" i="61"/>
  <c r="K220" i="61"/>
  <c r="C319" i="61"/>
  <c r="C212" i="61"/>
  <c r="G307" i="61"/>
  <c r="G200" i="61"/>
  <c r="J298" i="61"/>
  <c r="J191" i="61"/>
  <c r="B290" i="61"/>
  <c r="B183" i="61"/>
  <c r="E281" i="61"/>
  <c r="E174" i="61"/>
  <c r="H272" i="61"/>
  <c r="H165" i="61"/>
  <c r="K263" i="61"/>
  <c r="K156" i="61"/>
  <c r="C148" i="61"/>
  <c r="C255" i="61"/>
  <c r="J327" i="62"/>
  <c r="J220" i="62"/>
  <c r="L321" i="62"/>
  <c r="L214" i="62"/>
  <c r="D313" i="62"/>
  <c r="D206" i="62"/>
  <c r="E310" i="62"/>
  <c r="E203" i="62"/>
  <c r="H301" i="62"/>
  <c r="H194" i="62"/>
  <c r="K292" i="62"/>
  <c r="K185" i="62"/>
  <c r="H269" i="62"/>
  <c r="H162" i="62"/>
  <c r="L324" i="62"/>
  <c r="L217" i="62"/>
  <c r="C327" i="61"/>
  <c r="C220" i="61"/>
  <c r="D324" i="61"/>
  <c r="D217" i="61"/>
  <c r="E321" i="61"/>
  <c r="E214" i="61"/>
  <c r="F318" i="61"/>
  <c r="F211" i="61"/>
  <c r="G315" i="61"/>
  <c r="G208" i="61"/>
  <c r="H312" i="61"/>
  <c r="H205" i="61"/>
  <c r="I309" i="61"/>
  <c r="I202" i="61"/>
  <c r="J306" i="61"/>
  <c r="J199" i="61"/>
  <c r="K303" i="61"/>
  <c r="K196" i="61"/>
  <c r="L300" i="61"/>
  <c r="L193" i="61"/>
  <c r="B298" i="61"/>
  <c r="B191" i="61"/>
  <c r="C295" i="61"/>
  <c r="C188" i="61"/>
  <c r="D292" i="61"/>
  <c r="D185" i="61"/>
  <c r="E289" i="61"/>
  <c r="E182" i="61"/>
  <c r="F286" i="61"/>
  <c r="F179" i="61"/>
  <c r="G283" i="61"/>
  <c r="G176" i="61"/>
  <c r="H280" i="61"/>
  <c r="H173" i="61"/>
  <c r="I277" i="61"/>
  <c r="I170" i="61"/>
  <c r="J274" i="61"/>
  <c r="J167" i="61"/>
  <c r="K271" i="61"/>
  <c r="K164" i="61"/>
  <c r="L268" i="61"/>
  <c r="L161" i="61"/>
  <c r="B266" i="61"/>
  <c r="B159" i="61"/>
  <c r="C263" i="61"/>
  <c r="C156" i="61"/>
  <c r="D260" i="61"/>
  <c r="D153" i="61"/>
  <c r="E257" i="61"/>
  <c r="E150" i="61"/>
  <c r="F254" i="61"/>
  <c r="F147" i="61"/>
  <c r="G144" i="61"/>
  <c r="G251" i="61"/>
  <c r="B327" i="62"/>
  <c r="B220" i="62"/>
  <c r="C324" i="62"/>
  <c r="C217" i="62"/>
  <c r="D321" i="62"/>
  <c r="D214" i="62"/>
  <c r="E318" i="62"/>
  <c r="E211" i="62"/>
  <c r="F315" i="62"/>
  <c r="F208" i="62"/>
  <c r="G312" i="62"/>
  <c r="G205" i="62"/>
  <c r="H309" i="62"/>
  <c r="H202" i="62"/>
  <c r="I306" i="62"/>
  <c r="I199" i="62"/>
  <c r="J303" i="62"/>
  <c r="J196" i="62"/>
  <c r="K300" i="62"/>
  <c r="K193" i="62"/>
  <c r="L297" i="62"/>
  <c r="L190" i="62"/>
  <c r="B295" i="62"/>
  <c r="B188" i="62"/>
  <c r="C292" i="62"/>
  <c r="C185" i="62"/>
  <c r="D289" i="62"/>
  <c r="D182" i="62"/>
  <c r="E286" i="62"/>
  <c r="E179" i="62"/>
  <c r="F283" i="62"/>
  <c r="F176" i="62"/>
  <c r="G280" i="62"/>
  <c r="G173" i="62"/>
  <c r="H277" i="62"/>
  <c r="H170" i="62"/>
  <c r="I274" i="62"/>
  <c r="I167" i="62"/>
  <c r="J271" i="62"/>
  <c r="J164" i="62"/>
  <c r="K268" i="62"/>
  <c r="K161" i="62"/>
  <c r="L265" i="62"/>
  <c r="L158" i="62"/>
  <c r="B263" i="62"/>
  <c r="B156" i="62"/>
  <c r="C260" i="62"/>
  <c r="C153" i="62"/>
  <c r="D257" i="62"/>
  <c r="D150" i="62"/>
  <c r="E254" i="62"/>
  <c r="E147" i="62"/>
  <c r="F251" i="62"/>
  <c r="F144" i="62"/>
  <c r="H329" i="62"/>
  <c r="H222" i="62"/>
  <c r="D326" i="62"/>
  <c r="D219" i="62"/>
  <c r="E323" i="62"/>
  <c r="E216" i="62"/>
  <c r="F320" i="62"/>
  <c r="F213" i="62"/>
  <c r="G317" i="62"/>
  <c r="G210" i="62"/>
  <c r="H314" i="62"/>
  <c r="H207" i="62"/>
  <c r="I311" i="62"/>
  <c r="I204" i="62"/>
  <c r="J308" i="62"/>
  <c r="J201" i="62"/>
  <c r="K305" i="62"/>
  <c r="K198" i="62"/>
  <c r="L302" i="62"/>
  <c r="L195" i="62"/>
  <c r="B300" i="62"/>
  <c r="B193" i="62"/>
  <c r="C297" i="62"/>
  <c r="C190" i="62"/>
  <c r="D294" i="62"/>
  <c r="D187" i="62"/>
  <c r="E291" i="62"/>
  <c r="E184" i="62"/>
  <c r="F288" i="62"/>
  <c r="F181" i="62"/>
  <c r="G285" i="62"/>
  <c r="G178" i="62"/>
  <c r="H282" i="62"/>
  <c r="H175" i="62"/>
  <c r="I279" i="62"/>
  <c r="I172" i="62"/>
  <c r="J276" i="62"/>
  <c r="J169" i="62"/>
  <c r="K273" i="62"/>
  <c r="K166" i="62"/>
  <c r="L270" i="62"/>
  <c r="L163" i="62"/>
  <c r="B268" i="62"/>
  <c r="B161" i="62"/>
  <c r="C265" i="62"/>
  <c r="C158" i="62"/>
  <c r="D262" i="62"/>
  <c r="D155" i="62"/>
  <c r="E259" i="62"/>
  <c r="E152" i="62"/>
  <c r="F256" i="62"/>
  <c r="F149" i="62"/>
  <c r="G253" i="62"/>
  <c r="G146" i="62"/>
  <c r="H327" i="62"/>
  <c r="H220" i="62"/>
  <c r="I324" i="62"/>
  <c r="I217" i="62"/>
  <c r="J321" i="62"/>
  <c r="J214" i="62"/>
  <c r="K318" i="62"/>
  <c r="K211" i="62"/>
  <c r="L315" i="62"/>
  <c r="L208" i="62"/>
  <c r="B313" i="62"/>
  <c r="B206" i="62"/>
  <c r="C310" i="62"/>
  <c r="C203" i="62"/>
  <c r="D307" i="62"/>
  <c r="D200" i="62"/>
  <c r="E304" i="62"/>
  <c r="E197" i="62"/>
  <c r="F301" i="62"/>
  <c r="F194" i="62"/>
  <c r="G298" i="62"/>
  <c r="G191" i="62"/>
  <c r="H295" i="62"/>
  <c r="H188" i="62"/>
  <c r="I292" i="62"/>
  <c r="I185" i="62"/>
  <c r="J289" i="62"/>
  <c r="J182" i="62"/>
  <c r="K286" i="62"/>
  <c r="K179" i="62"/>
  <c r="L283" i="62"/>
  <c r="L176" i="62"/>
  <c r="B281" i="62"/>
  <c r="B174" i="62"/>
  <c r="C278" i="62"/>
  <c r="C171" i="62"/>
  <c r="D275" i="62"/>
  <c r="D168" i="62"/>
  <c r="E272" i="62"/>
  <c r="E165" i="62"/>
  <c r="F269" i="62"/>
  <c r="F162" i="62"/>
  <c r="G266" i="62"/>
  <c r="G159" i="62"/>
  <c r="H263" i="62"/>
  <c r="H156" i="62"/>
  <c r="I260" i="62"/>
  <c r="I153" i="62"/>
  <c r="J257" i="62"/>
  <c r="J150" i="62"/>
  <c r="K254" i="62"/>
  <c r="K147" i="62"/>
  <c r="L251" i="62"/>
  <c r="L144" i="62"/>
  <c r="D328" i="62"/>
  <c r="D221" i="62"/>
  <c r="E325" i="62"/>
  <c r="E218" i="62"/>
  <c r="F322" i="62"/>
  <c r="F215" i="62"/>
  <c r="G319" i="62"/>
  <c r="G212" i="62"/>
  <c r="H316" i="62"/>
  <c r="H209" i="62"/>
  <c r="I313" i="62"/>
  <c r="I206" i="62"/>
  <c r="J310" i="62"/>
  <c r="J203" i="62"/>
  <c r="K307" i="62"/>
  <c r="K200" i="62"/>
  <c r="L304" i="62"/>
  <c r="L197" i="62"/>
  <c r="B302" i="62"/>
  <c r="B195" i="62"/>
  <c r="C299" i="62"/>
  <c r="C192" i="62"/>
  <c r="D296" i="62"/>
  <c r="D189" i="62"/>
  <c r="E293" i="62"/>
  <c r="E186" i="62"/>
  <c r="F290" i="62"/>
  <c r="F183" i="62"/>
  <c r="G287" i="62"/>
  <c r="G180" i="62"/>
  <c r="H284" i="62"/>
  <c r="H177" i="62"/>
  <c r="I281" i="62"/>
  <c r="I174" i="62"/>
  <c r="J278" i="62"/>
  <c r="J171" i="62"/>
  <c r="K275" i="62"/>
  <c r="K168" i="62"/>
  <c r="L272" i="62"/>
  <c r="L165" i="62"/>
  <c r="B270" i="62"/>
  <c r="B163" i="62"/>
  <c r="C267" i="62"/>
  <c r="C160" i="62"/>
  <c r="D264" i="62"/>
  <c r="D157" i="62"/>
  <c r="E261" i="62"/>
  <c r="E154" i="62"/>
  <c r="F258" i="62"/>
  <c r="F151" i="62"/>
  <c r="G255" i="62"/>
  <c r="G148" i="62"/>
  <c r="H252" i="62"/>
  <c r="H145" i="62"/>
  <c r="I249" i="62"/>
  <c r="I142" i="62"/>
  <c r="J246" i="62"/>
  <c r="J139" i="62"/>
  <c r="I326" i="62"/>
  <c r="I219" i="62"/>
  <c r="J323" i="62"/>
  <c r="J216" i="62"/>
  <c r="K320" i="62"/>
  <c r="K213" i="62"/>
  <c r="L317" i="62"/>
  <c r="L210" i="62"/>
  <c r="B315" i="62"/>
  <c r="B208" i="62"/>
  <c r="C312" i="62"/>
  <c r="C205" i="62"/>
  <c r="D309" i="62"/>
  <c r="D202" i="62"/>
  <c r="E306" i="62"/>
  <c r="E199" i="62"/>
  <c r="F303" i="62"/>
  <c r="F196" i="62"/>
  <c r="G300" i="62"/>
  <c r="G193" i="62"/>
  <c r="H297" i="62"/>
  <c r="H190" i="62"/>
  <c r="I294" i="62"/>
  <c r="I187" i="62"/>
  <c r="J291" i="62"/>
  <c r="J184" i="62"/>
  <c r="K288" i="62"/>
  <c r="K181" i="62"/>
  <c r="L285" i="62"/>
  <c r="L178" i="62"/>
  <c r="B283" i="62"/>
  <c r="B176" i="62"/>
  <c r="B221" i="61"/>
  <c r="B328" i="61"/>
  <c r="C325" i="61"/>
  <c r="C218" i="61"/>
  <c r="D322" i="61"/>
  <c r="D215" i="61"/>
  <c r="E319" i="61"/>
  <c r="E212" i="61"/>
  <c r="F316" i="61"/>
  <c r="F209" i="61"/>
  <c r="G206" i="61"/>
  <c r="G313" i="61"/>
  <c r="H310" i="61"/>
  <c r="H203" i="61"/>
  <c r="I307" i="61"/>
  <c r="I200" i="61"/>
  <c r="J304" i="61"/>
  <c r="J197" i="61"/>
  <c r="K301" i="61"/>
  <c r="K194" i="61"/>
  <c r="L298" i="61"/>
  <c r="L191" i="61"/>
  <c r="B296" i="61"/>
  <c r="B189" i="61"/>
  <c r="C293" i="61"/>
  <c r="C186" i="61"/>
  <c r="D290" i="61"/>
  <c r="D183" i="61"/>
  <c r="E287" i="61"/>
  <c r="E180" i="61"/>
  <c r="F284" i="61"/>
  <c r="F177" i="61"/>
  <c r="G281" i="61"/>
  <c r="G174" i="61"/>
  <c r="H278" i="61"/>
  <c r="H171" i="61"/>
  <c r="I275" i="61"/>
  <c r="I168" i="61"/>
  <c r="J272" i="61"/>
  <c r="J165" i="61"/>
  <c r="K269" i="61"/>
  <c r="K162" i="61"/>
  <c r="L266" i="61"/>
  <c r="L159" i="61"/>
  <c r="B264" i="61"/>
  <c r="B157" i="61"/>
  <c r="C261" i="61"/>
  <c r="C154" i="61"/>
  <c r="D258" i="61"/>
  <c r="D151" i="61"/>
  <c r="E255" i="61"/>
  <c r="E148" i="61"/>
  <c r="F252" i="61"/>
  <c r="F145" i="61"/>
  <c r="G249" i="61"/>
  <c r="G142" i="61"/>
  <c r="H246" i="61"/>
  <c r="H139" i="61"/>
  <c r="H141" i="62"/>
  <c r="H248" i="62"/>
  <c r="I138" i="62"/>
  <c r="I245" i="62"/>
  <c r="J135" i="62"/>
  <c r="J242" i="62"/>
  <c r="K132" i="62"/>
  <c r="K239" i="62"/>
  <c r="L129" i="62"/>
  <c r="L236" i="62"/>
  <c r="B127" i="62"/>
  <c r="B234" i="62"/>
  <c r="C124" i="62"/>
  <c r="C231" i="62"/>
  <c r="D121" i="62"/>
  <c r="D228" i="62"/>
  <c r="G248" i="62"/>
  <c r="G141" i="62"/>
  <c r="H245" i="62"/>
  <c r="H138" i="62"/>
  <c r="I242" i="62"/>
  <c r="I135" i="62"/>
  <c r="J239" i="62"/>
  <c r="J132" i="62"/>
  <c r="K236" i="62"/>
  <c r="K129" i="62"/>
  <c r="L233" i="62"/>
  <c r="L126" i="62"/>
  <c r="B231" i="62"/>
  <c r="B124" i="62"/>
  <c r="C228" i="62"/>
  <c r="C121" i="62"/>
  <c r="B252" i="62"/>
  <c r="B145" i="62"/>
  <c r="C249" i="62"/>
  <c r="C142" i="62"/>
  <c r="D246" i="62"/>
  <c r="D139" i="62"/>
  <c r="E243" i="62"/>
  <c r="E136" i="62"/>
  <c r="F240" i="62"/>
  <c r="F133" i="62"/>
  <c r="G237" i="62"/>
  <c r="G130" i="62"/>
  <c r="H234" i="62"/>
  <c r="H127" i="62"/>
  <c r="I231" i="62"/>
  <c r="I124" i="62"/>
  <c r="J228" i="62"/>
  <c r="J121" i="62"/>
  <c r="D251" i="62"/>
  <c r="D144" i="62"/>
  <c r="E248" i="62"/>
  <c r="E141" i="62"/>
  <c r="F245" i="62"/>
  <c r="F138" i="62"/>
  <c r="G242" i="62"/>
  <c r="G135" i="62"/>
  <c r="H239" i="62"/>
  <c r="H132" i="62"/>
  <c r="I236" i="62"/>
  <c r="I129" i="62"/>
  <c r="J233" i="62"/>
  <c r="J126" i="62"/>
  <c r="K230" i="62"/>
  <c r="K123" i="62"/>
  <c r="L227" i="62"/>
  <c r="L120" i="62"/>
  <c r="H244" i="62"/>
  <c r="H137" i="62"/>
  <c r="I241" i="62"/>
  <c r="I134" i="62"/>
  <c r="J238" i="62"/>
  <c r="J131" i="62"/>
  <c r="K235" i="62"/>
  <c r="K128" i="62"/>
  <c r="L232" i="62"/>
  <c r="L125" i="62"/>
  <c r="B230" i="62"/>
  <c r="B123" i="62"/>
  <c r="C227" i="62"/>
  <c r="C120" i="62"/>
  <c r="K280" i="62"/>
  <c r="K173" i="62"/>
  <c r="L277" i="62"/>
  <c r="L170" i="62"/>
  <c r="B275" i="62"/>
  <c r="B168" i="62"/>
  <c r="C272" i="62"/>
  <c r="C165" i="62"/>
  <c r="D269" i="62"/>
  <c r="D162" i="62"/>
  <c r="E266" i="62"/>
  <c r="E159" i="62"/>
  <c r="F263" i="62"/>
  <c r="F156" i="62"/>
  <c r="G260" i="62"/>
  <c r="G153" i="62"/>
  <c r="H257" i="62"/>
  <c r="H150" i="62"/>
  <c r="I254" i="62"/>
  <c r="I147" i="62"/>
  <c r="J251" i="62"/>
  <c r="J144" i="62"/>
  <c r="K248" i="62"/>
  <c r="K141" i="62"/>
  <c r="L245" i="62"/>
  <c r="L138" i="62"/>
  <c r="B243" i="62"/>
  <c r="B136" i="62"/>
  <c r="C240" i="62"/>
  <c r="C133" i="62"/>
  <c r="D237" i="62"/>
  <c r="D130" i="62"/>
  <c r="E234" i="62"/>
  <c r="E127" i="62"/>
  <c r="F124" i="62"/>
  <c r="F231" i="62"/>
  <c r="G228" i="62"/>
  <c r="G121" i="62"/>
  <c r="H118" i="62"/>
  <c r="C245" i="62"/>
  <c r="C138" i="62"/>
  <c r="D242" i="62"/>
  <c r="D135" i="62"/>
  <c r="E239" i="62"/>
  <c r="E132" i="62"/>
  <c r="F236" i="62"/>
  <c r="F129" i="62"/>
  <c r="G233" i="62"/>
  <c r="G126" i="62"/>
  <c r="H230" i="62"/>
  <c r="H123" i="62"/>
  <c r="I227" i="62"/>
  <c r="I120" i="62"/>
  <c r="J117" i="62"/>
  <c r="L327" i="62"/>
  <c r="L220" i="62"/>
  <c r="B325" i="62"/>
  <c r="B218" i="62"/>
  <c r="C322" i="62"/>
  <c r="C215" i="62"/>
  <c r="D319" i="62"/>
  <c r="D212" i="62"/>
  <c r="E316" i="62"/>
  <c r="E209" i="62"/>
  <c r="F313" i="62"/>
  <c r="F206" i="62"/>
  <c r="G310" i="62"/>
  <c r="G203" i="62"/>
  <c r="H307" i="62"/>
  <c r="H200" i="62"/>
  <c r="I304" i="62"/>
  <c r="I197" i="62"/>
  <c r="J301" i="62"/>
  <c r="J194" i="62"/>
  <c r="K298" i="62"/>
  <c r="K191" i="62"/>
  <c r="L295" i="62"/>
  <c r="L188" i="62"/>
  <c r="B293" i="62"/>
  <c r="B186" i="62"/>
  <c r="C290" i="62"/>
  <c r="C183" i="62"/>
  <c r="D287" i="62"/>
  <c r="D180" i="62"/>
  <c r="E284" i="62"/>
  <c r="E177" i="62"/>
  <c r="F281" i="62"/>
  <c r="F174" i="62"/>
  <c r="G278" i="62"/>
  <c r="G171" i="62"/>
  <c r="H275" i="62"/>
  <c r="H168" i="62"/>
  <c r="I272" i="62"/>
  <c r="I165" i="62"/>
  <c r="J269" i="62"/>
  <c r="J162" i="62"/>
  <c r="K266" i="62"/>
  <c r="K159" i="62"/>
  <c r="L263" i="62"/>
  <c r="L156" i="62"/>
  <c r="B261" i="62"/>
  <c r="B154" i="62"/>
  <c r="C258" i="62"/>
  <c r="C151" i="62"/>
  <c r="D255" i="62"/>
  <c r="D148" i="62"/>
  <c r="E252" i="62"/>
  <c r="E145" i="62"/>
  <c r="F249" i="62"/>
  <c r="F142" i="62"/>
  <c r="G246" i="62"/>
  <c r="G139" i="62"/>
  <c r="H243" i="62"/>
  <c r="H136" i="62"/>
  <c r="I240" i="62"/>
  <c r="I133" i="62"/>
  <c r="J237" i="62"/>
  <c r="J130" i="62"/>
  <c r="K127" i="62"/>
  <c r="K234" i="62"/>
  <c r="L124" i="62"/>
  <c r="L231" i="62"/>
  <c r="B122" i="62"/>
  <c r="B229" i="62"/>
  <c r="C119" i="62"/>
  <c r="C311" i="61"/>
  <c r="C204" i="61"/>
  <c r="B314" i="62"/>
  <c r="B207" i="62"/>
  <c r="J183" i="62"/>
  <c r="J290" i="62"/>
  <c r="B175" i="62"/>
  <c r="B282" i="62"/>
  <c r="D324" i="62"/>
  <c r="D217" i="62"/>
  <c r="G315" i="62"/>
  <c r="G208" i="62"/>
  <c r="I309" i="62"/>
  <c r="I202" i="62"/>
  <c r="L193" i="62"/>
  <c r="L300" i="62"/>
  <c r="D185" i="62"/>
  <c r="D292" i="62"/>
  <c r="G176" i="62"/>
  <c r="G283" i="62"/>
  <c r="I170" i="62"/>
  <c r="I277" i="62"/>
  <c r="K164" i="62"/>
  <c r="K271" i="62"/>
  <c r="B159" i="62"/>
  <c r="B266" i="62"/>
  <c r="E150" i="62"/>
  <c r="E257" i="62"/>
  <c r="G144" i="62"/>
  <c r="G251" i="62"/>
  <c r="E326" i="61"/>
  <c r="E219" i="61"/>
  <c r="H317" i="61"/>
  <c r="H210" i="61"/>
  <c r="J311" i="61"/>
  <c r="J204" i="61"/>
  <c r="L305" i="61"/>
  <c r="L198" i="61"/>
  <c r="C300" i="61"/>
  <c r="C193" i="61"/>
  <c r="E294" i="61"/>
  <c r="E187" i="61"/>
  <c r="G288" i="61"/>
  <c r="G181" i="61"/>
  <c r="H285" i="61"/>
  <c r="H178" i="61"/>
  <c r="J279" i="61"/>
  <c r="J172" i="61"/>
  <c r="K276" i="61"/>
  <c r="K169" i="61"/>
  <c r="L273" i="61"/>
  <c r="L166" i="61"/>
  <c r="C268" i="61"/>
  <c r="C161" i="61"/>
  <c r="D265" i="61"/>
  <c r="D158" i="61"/>
  <c r="E262" i="61"/>
  <c r="E155" i="61"/>
  <c r="F259" i="61"/>
  <c r="F152" i="61"/>
  <c r="G256" i="61"/>
  <c r="G149" i="61"/>
  <c r="H253" i="61"/>
  <c r="H146" i="61"/>
  <c r="I250" i="61"/>
  <c r="I143" i="61"/>
  <c r="F328" i="61"/>
  <c r="F221" i="61"/>
  <c r="G325" i="61"/>
  <c r="G218" i="61"/>
  <c r="H322" i="61"/>
  <c r="H215" i="61"/>
  <c r="I319" i="61"/>
  <c r="I212" i="61"/>
  <c r="J316" i="61"/>
  <c r="J209" i="61"/>
  <c r="K313" i="61"/>
  <c r="K206" i="61"/>
  <c r="L310" i="61"/>
  <c r="L203" i="61"/>
  <c r="B308" i="61"/>
  <c r="B201" i="61"/>
  <c r="C305" i="61"/>
  <c r="C198" i="61"/>
  <c r="D302" i="61"/>
  <c r="D195" i="61"/>
  <c r="E299" i="61"/>
  <c r="E192" i="61"/>
  <c r="G293" i="61"/>
  <c r="G186" i="61"/>
  <c r="H290" i="61"/>
  <c r="H183" i="61"/>
  <c r="I287" i="61"/>
  <c r="I180" i="61"/>
  <c r="J284" i="61"/>
  <c r="J177" i="61"/>
  <c r="K281" i="61"/>
  <c r="K174" i="61"/>
  <c r="L278" i="61"/>
  <c r="L171" i="61"/>
  <c r="B276" i="61"/>
  <c r="B169" i="61"/>
  <c r="C273" i="61"/>
  <c r="C166" i="61"/>
  <c r="D270" i="61"/>
  <c r="D163" i="61"/>
  <c r="E267" i="61"/>
  <c r="E160" i="61"/>
  <c r="F264" i="61"/>
  <c r="F157" i="61"/>
  <c r="G261" i="61"/>
  <c r="G154" i="61"/>
  <c r="H258" i="61"/>
  <c r="H151" i="61"/>
  <c r="I255" i="61"/>
  <c r="I148" i="61"/>
  <c r="J252" i="61"/>
  <c r="J145" i="61"/>
  <c r="K326" i="61"/>
  <c r="K219" i="61"/>
  <c r="L216" i="61"/>
  <c r="L323" i="61"/>
  <c r="B321" i="61"/>
  <c r="B214" i="61"/>
  <c r="C318" i="61"/>
  <c r="C211" i="61"/>
  <c r="D315" i="61"/>
  <c r="D208" i="61"/>
  <c r="E312" i="61"/>
  <c r="E205" i="61"/>
  <c r="F309" i="61"/>
  <c r="F202" i="61"/>
  <c r="G306" i="61"/>
  <c r="G199" i="61"/>
  <c r="H303" i="61"/>
  <c r="H196" i="61"/>
  <c r="I300" i="61"/>
  <c r="I193" i="61"/>
  <c r="J297" i="61"/>
  <c r="J190" i="61"/>
  <c r="K294" i="61"/>
  <c r="K187" i="61"/>
  <c r="L291" i="61"/>
  <c r="L184" i="61"/>
  <c r="B289" i="61"/>
  <c r="B182" i="61"/>
  <c r="C286" i="61"/>
  <c r="C179" i="61"/>
  <c r="D283" i="61"/>
  <c r="D176" i="61"/>
  <c r="E280" i="61"/>
  <c r="E173" i="61"/>
  <c r="F277" i="61"/>
  <c r="F170" i="61"/>
  <c r="G274" i="61"/>
  <c r="G167" i="61"/>
  <c r="H271" i="61"/>
  <c r="H164" i="61"/>
  <c r="I268" i="61"/>
  <c r="I161" i="61"/>
  <c r="J265" i="61"/>
  <c r="J158" i="61"/>
  <c r="K262" i="61"/>
  <c r="K155" i="61"/>
  <c r="L259" i="61"/>
  <c r="L152" i="61"/>
  <c r="B257" i="61"/>
  <c r="B150" i="61"/>
  <c r="C254" i="61"/>
  <c r="C147" i="61"/>
  <c r="B329" i="61"/>
  <c r="B222" i="61"/>
  <c r="G220" i="61"/>
  <c r="G327" i="61"/>
  <c r="H217" i="61"/>
  <c r="H324" i="61"/>
  <c r="I321" i="61"/>
  <c r="I214" i="61"/>
  <c r="J318" i="61"/>
  <c r="J211" i="61"/>
  <c r="K315" i="61"/>
  <c r="K208" i="61"/>
  <c r="L312" i="61"/>
  <c r="L205" i="61"/>
  <c r="B310" i="61"/>
  <c r="B203" i="61"/>
  <c r="C307" i="61"/>
  <c r="C200" i="61"/>
  <c r="D304" i="61"/>
  <c r="D197" i="61"/>
  <c r="E301" i="61"/>
  <c r="E194" i="61"/>
  <c r="F298" i="61"/>
  <c r="F191" i="61"/>
  <c r="G295" i="61"/>
  <c r="G188" i="61"/>
  <c r="H292" i="61"/>
  <c r="H185" i="61"/>
  <c r="I289" i="61"/>
  <c r="I182" i="61"/>
  <c r="J286" i="61"/>
  <c r="J179" i="61"/>
  <c r="K283" i="61"/>
  <c r="K176" i="61"/>
  <c r="L280" i="61"/>
  <c r="L173" i="61"/>
  <c r="B278" i="61"/>
  <c r="B171" i="61"/>
  <c r="C275" i="61"/>
  <c r="C168" i="61"/>
  <c r="D272" i="61"/>
  <c r="D165" i="61"/>
  <c r="E269" i="61"/>
  <c r="E162" i="61"/>
  <c r="F266" i="61"/>
  <c r="F159" i="61"/>
  <c r="G263" i="61"/>
  <c r="G156" i="61"/>
  <c r="H260" i="61"/>
  <c r="H153" i="61"/>
  <c r="I257" i="61"/>
  <c r="I150" i="61"/>
  <c r="J254" i="61"/>
  <c r="J147" i="61"/>
  <c r="K251" i="61"/>
  <c r="K144" i="61"/>
  <c r="L248" i="61"/>
  <c r="L141" i="61"/>
  <c r="B246" i="61"/>
  <c r="B139" i="61"/>
  <c r="K328" i="61"/>
  <c r="K221" i="61"/>
  <c r="L325" i="61"/>
  <c r="L218" i="61"/>
  <c r="B323" i="61"/>
  <c r="B216" i="61"/>
  <c r="C320" i="61"/>
  <c r="C213" i="61"/>
  <c r="D317" i="61"/>
  <c r="D210" i="61"/>
  <c r="E314" i="61"/>
  <c r="E207" i="61"/>
  <c r="F311" i="61"/>
  <c r="F204" i="61"/>
  <c r="G308" i="61"/>
  <c r="G201" i="61"/>
  <c r="H305" i="61"/>
  <c r="H198" i="61"/>
  <c r="I302" i="61"/>
  <c r="I195" i="61"/>
  <c r="J299" i="61"/>
  <c r="J192" i="61"/>
  <c r="K296" i="61"/>
  <c r="K189" i="61"/>
  <c r="L293" i="61"/>
  <c r="L186" i="61"/>
  <c r="B291" i="61"/>
  <c r="B184" i="61"/>
  <c r="C288" i="61"/>
  <c r="C181" i="61"/>
  <c r="D285" i="61"/>
  <c r="D178" i="61"/>
  <c r="B328" i="62"/>
  <c r="B221" i="62"/>
  <c r="C325" i="62"/>
  <c r="C218" i="62"/>
  <c r="D322" i="62"/>
  <c r="D215" i="62"/>
  <c r="E319" i="62"/>
  <c r="E212" i="62"/>
  <c r="F316" i="62"/>
  <c r="F209" i="62"/>
  <c r="G313" i="62"/>
  <c r="G206" i="62"/>
  <c r="H310" i="62"/>
  <c r="H203" i="62"/>
  <c r="I307" i="62"/>
  <c r="I200" i="62"/>
  <c r="J304" i="62"/>
  <c r="J197" i="62"/>
  <c r="K301" i="62"/>
  <c r="K194" i="62"/>
  <c r="L298" i="62"/>
  <c r="L191" i="62"/>
  <c r="B296" i="62"/>
  <c r="B189" i="62"/>
  <c r="C293" i="62"/>
  <c r="C186" i="62"/>
  <c r="D290" i="62"/>
  <c r="D183" i="62"/>
  <c r="E287" i="62"/>
  <c r="E180" i="62"/>
  <c r="F284" i="62"/>
  <c r="F177" i="62"/>
  <c r="G281" i="62"/>
  <c r="G174" i="62"/>
  <c r="H278" i="62"/>
  <c r="H171" i="62"/>
  <c r="I275" i="62"/>
  <c r="I168" i="62"/>
  <c r="J272" i="62"/>
  <c r="J165" i="62"/>
  <c r="K269" i="62"/>
  <c r="K162" i="62"/>
  <c r="L266" i="62"/>
  <c r="L159" i="62"/>
  <c r="B264" i="62"/>
  <c r="B157" i="62"/>
  <c r="C261" i="62"/>
  <c r="C154" i="62"/>
  <c r="D258" i="62"/>
  <c r="D151" i="62"/>
  <c r="E255" i="62"/>
  <c r="E148" i="62"/>
  <c r="F252" i="62"/>
  <c r="F145" i="62"/>
  <c r="G249" i="62"/>
  <c r="G142" i="62"/>
  <c r="H246" i="62"/>
  <c r="H139" i="62"/>
  <c r="K140" i="61"/>
  <c r="K247" i="61"/>
  <c r="L137" i="61"/>
  <c r="L244" i="61"/>
  <c r="B135" i="61"/>
  <c r="B242" i="61"/>
  <c r="C239" i="61"/>
  <c r="C132" i="61"/>
  <c r="D129" i="61"/>
  <c r="D236" i="61"/>
  <c r="E126" i="61"/>
  <c r="E233" i="61"/>
  <c r="F123" i="61"/>
  <c r="F230" i="61"/>
  <c r="R230" i="58" s="1"/>
  <c r="G120" i="61"/>
  <c r="G227" i="61"/>
  <c r="H117" i="61"/>
  <c r="J247" i="61"/>
  <c r="J140" i="61"/>
  <c r="K244" i="61"/>
  <c r="K137" i="61"/>
  <c r="L241" i="61"/>
  <c r="L134" i="61"/>
  <c r="B239" i="61"/>
  <c r="B132" i="61"/>
  <c r="C236" i="61"/>
  <c r="C129" i="61"/>
  <c r="D233" i="61"/>
  <c r="D126" i="61"/>
  <c r="E230" i="61"/>
  <c r="Q230" i="58" s="1"/>
  <c r="E123" i="61"/>
  <c r="F227" i="61"/>
  <c r="F120" i="61"/>
  <c r="G117" i="61"/>
  <c r="E251" i="61"/>
  <c r="E144" i="61"/>
  <c r="F248" i="61"/>
  <c r="F141" i="61"/>
  <c r="G245" i="61"/>
  <c r="G138" i="61"/>
  <c r="H242" i="61"/>
  <c r="H135" i="61"/>
  <c r="I239" i="61"/>
  <c r="I132" i="61"/>
  <c r="J236" i="61"/>
  <c r="J129" i="61"/>
  <c r="K233" i="61"/>
  <c r="K126" i="61"/>
  <c r="L230" i="61"/>
  <c r="L123" i="61"/>
  <c r="B121" i="61"/>
  <c r="B228" i="61"/>
  <c r="C118" i="61"/>
  <c r="G143" i="61"/>
  <c r="G250" i="61"/>
  <c r="H247" i="61"/>
  <c r="H140" i="61"/>
  <c r="I244" i="61"/>
  <c r="I137" i="61"/>
  <c r="J241" i="61"/>
  <c r="J134" i="61"/>
  <c r="K238" i="61"/>
  <c r="K131" i="61"/>
  <c r="L235" i="61"/>
  <c r="L128" i="61"/>
  <c r="B233" i="61"/>
  <c r="B126" i="61"/>
  <c r="C230" i="61"/>
  <c r="C123" i="61"/>
  <c r="D227" i="61"/>
  <c r="P227" i="58" s="1"/>
  <c r="D120" i="61"/>
  <c r="E117" i="61"/>
  <c r="K243" i="61"/>
  <c r="K136" i="61"/>
  <c r="L240" i="61"/>
  <c r="L133" i="61"/>
  <c r="B238" i="61"/>
  <c r="B131" i="61"/>
  <c r="C235" i="61"/>
  <c r="C128" i="61"/>
  <c r="D232" i="61"/>
  <c r="D125" i="61"/>
  <c r="E229" i="61"/>
  <c r="E122" i="61"/>
  <c r="C280" i="61"/>
  <c r="C173" i="61"/>
  <c r="D277" i="61"/>
  <c r="D170" i="61"/>
  <c r="E274" i="61"/>
  <c r="E167" i="61"/>
  <c r="F271" i="61"/>
  <c r="F164" i="61"/>
  <c r="G268" i="61"/>
  <c r="G161" i="61"/>
  <c r="H265" i="61"/>
  <c r="H158" i="61"/>
  <c r="I262" i="61"/>
  <c r="I155" i="61"/>
  <c r="J259" i="61"/>
  <c r="J152" i="61"/>
  <c r="K256" i="61"/>
  <c r="K149" i="61"/>
  <c r="L253" i="61"/>
  <c r="L146" i="61"/>
  <c r="B251" i="61"/>
  <c r="B144" i="61"/>
  <c r="C248" i="61"/>
  <c r="C141" i="61"/>
  <c r="D245" i="61"/>
  <c r="D138" i="61"/>
  <c r="E242" i="61"/>
  <c r="E135" i="61"/>
  <c r="F239" i="61"/>
  <c r="F132" i="61"/>
  <c r="G236" i="61"/>
  <c r="G129" i="61"/>
  <c r="H233" i="61"/>
  <c r="H126" i="61"/>
  <c r="I230" i="61"/>
  <c r="I123" i="61"/>
  <c r="J227" i="61"/>
  <c r="J120" i="61"/>
  <c r="K117" i="61"/>
  <c r="F244" i="61"/>
  <c r="F137" i="61"/>
  <c r="G241" i="61"/>
  <c r="G134" i="61"/>
  <c r="H238" i="61"/>
  <c r="H131" i="61"/>
  <c r="I235" i="61"/>
  <c r="I128" i="61"/>
  <c r="J232" i="61"/>
  <c r="J125" i="61"/>
  <c r="K229" i="61"/>
  <c r="W229" i="58" s="1"/>
  <c r="K122" i="61"/>
  <c r="L119" i="61"/>
  <c r="B117" i="61"/>
  <c r="D327" i="61"/>
  <c r="D220" i="61"/>
  <c r="E324" i="61"/>
  <c r="E217" i="61"/>
  <c r="F321" i="61"/>
  <c r="F214" i="61"/>
  <c r="G211" i="61"/>
  <c r="G318" i="61"/>
  <c r="H315" i="61"/>
  <c r="H208" i="61"/>
  <c r="I312" i="61"/>
  <c r="I205" i="61"/>
  <c r="J309" i="61"/>
  <c r="J202" i="61"/>
  <c r="K306" i="61"/>
  <c r="K199" i="61"/>
  <c r="L303" i="61"/>
  <c r="L196" i="61"/>
  <c r="B301" i="61"/>
  <c r="B194" i="61"/>
  <c r="C298" i="61"/>
  <c r="C191" i="61"/>
  <c r="D295" i="61"/>
  <c r="D188" i="61"/>
  <c r="E292" i="61"/>
  <c r="E185" i="61"/>
  <c r="F289" i="61"/>
  <c r="F182" i="61"/>
  <c r="G286" i="61"/>
  <c r="G179" i="61"/>
  <c r="H176" i="61"/>
  <c r="H283" i="61"/>
  <c r="I280" i="61"/>
  <c r="I173" i="61"/>
  <c r="J277" i="61"/>
  <c r="J170" i="61"/>
  <c r="K274" i="61"/>
  <c r="K167" i="61"/>
  <c r="L271" i="61"/>
  <c r="L164" i="61"/>
  <c r="B269" i="61"/>
  <c r="B162" i="61"/>
  <c r="C266" i="61"/>
  <c r="C159" i="61"/>
  <c r="D156" i="61"/>
  <c r="D263" i="61"/>
  <c r="E260" i="61"/>
  <c r="E153" i="61"/>
  <c r="F257" i="61"/>
  <c r="F150" i="61"/>
  <c r="G254" i="61"/>
  <c r="G147" i="61"/>
  <c r="H251" i="61"/>
  <c r="H144" i="61"/>
  <c r="I141" i="61"/>
  <c r="I248" i="61"/>
  <c r="J138" i="61"/>
  <c r="J245" i="61"/>
  <c r="K242" i="61"/>
  <c r="K135" i="61"/>
  <c r="L239" i="61"/>
  <c r="L132" i="61"/>
  <c r="B237" i="61"/>
  <c r="B130" i="61"/>
  <c r="C234" i="61"/>
  <c r="C127" i="61"/>
  <c r="D231" i="61"/>
  <c r="D124" i="61"/>
  <c r="E228" i="61"/>
  <c r="Q228" i="58" s="1"/>
  <c r="E121" i="61"/>
  <c r="F118" i="61"/>
  <c r="J322" i="61"/>
  <c r="J215" i="61"/>
  <c r="C311" i="62"/>
  <c r="C204" i="62"/>
  <c r="I186" i="62"/>
  <c r="I293" i="62"/>
  <c r="E166" i="62"/>
  <c r="E273" i="62"/>
  <c r="C327" i="62"/>
  <c r="C220" i="62"/>
  <c r="F318" i="62"/>
  <c r="F211" i="62"/>
  <c r="H312" i="62"/>
  <c r="H205" i="62"/>
  <c r="K196" i="62"/>
  <c r="K303" i="62"/>
  <c r="C188" i="62"/>
  <c r="C295" i="62"/>
  <c r="F179" i="62"/>
  <c r="F286" i="62"/>
  <c r="H173" i="62"/>
  <c r="H280" i="62"/>
  <c r="J167" i="62"/>
  <c r="J274" i="62"/>
  <c r="L161" i="62"/>
  <c r="L268" i="62"/>
  <c r="C156" i="62"/>
  <c r="C263" i="62"/>
  <c r="F147" i="62"/>
  <c r="F254" i="62"/>
  <c r="G329" i="61"/>
  <c r="G222" i="61"/>
  <c r="F323" i="61"/>
  <c r="F216" i="61"/>
  <c r="G320" i="61"/>
  <c r="G213" i="61"/>
  <c r="I314" i="61"/>
  <c r="I207" i="61"/>
  <c r="K308" i="61"/>
  <c r="K201" i="61"/>
  <c r="B303" i="61"/>
  <c r="B196" i="61"/>
  <c r="D297" i="61"/>
  <c r="D190" i="61"/>
  <c r="F291" i="61"/>
  <c r="F184" i="61"/>
  <c r="I282" i="61"/>
  <c r="I175" i="61"/>
  <c r="B271" i="61"/>
  <c r="B164" i="61"/>
  <c r="F296" i="61"/>
  <c r="F189" i="61"/>
  <c r="F329" i="62"/>
  <c r="F222" i="62"/>
  <c r="F326" i="61"/>
  <c r="F219" i="61"/>
  <c r="G323" i="61"/>
  <c r="G216" i="61"/>
  <c r="H320" i="61"/>
  <c r="H213" i="61"/>
  <c r="I317" i="61"/>
  <c r="I210" i="61"/>
  <c r="J314" i="61"/>
  <c r="J207" i="61"/>
  <c r="K311" i="61"/>
  <c r="K204" i="61"/>
  <c r="L308" i="61"/>
  <c r="L201" i="61"/>
  <c r="B306" i="61"/>
  <c r="B199" i="61"/>
  <c r="C303" i="61"/>
  <c r="C196" i="61"/>
  <c r="D300" i="61"/>
  <c r="D193" i="61"/>
  <c r="E297" i="61"/>
  <c r="E190" i="61"/>
  <c r="F294" i="61"/>
  <c r="F187" i="61"/>
  <c r="G291" i="61"/>
  <c r="G184" i="61"/>
  <c r="H288" i="61"/>
  <c r="H181" i="61"/>
  <c r="I285" i="61"/>
  <c r="I178" i="61"/>
  <c r="J282" i="61"/>
  <c r="J175" i="61"/>
  <c r="K279" i="61"/>
  <c r="K172" i="61"/>
  <c r="L276" i="61"/>
  <c r="L169" i="61"/>
  <c r="B274" i="61"/>
  <c r="B167" i="61"/>
  <c r="C271" i="61"/>
  <c r="C164" i="61"/>
  <c r="D268" i="61"/>
  <c r="D161" i="61"/>
  <c r="E265" i="61"/>
  <c r="E158" i="61"/>
  <c r="F262" i="61"/>
  <c r="F155" i="61"/>
  <c r="G259" i="61"/>
  <c r="G152" i="61"/>
  <c r="H149" i="61"/>
  <c r="H256" i="61"/>
  <c r="I253" i="61"/>
  <c r="I146" i="61"/>
  <c r="J143" i="61"/>
  <c r="J250" i="61"/>
  <c r="G329" i="62"/>
  <c r="G222" i="62"/>
  <c r="E326" i="62"/>
  <c r="E219" i="62"/>
  <c r="F323" i="62"/>
  <c r="F216" i="62"/>
  <c r="G320" i="62"/>
  <c r="G213" i="62"/>
  <c r="H317" i="62"/>
  <c r="H210" i="62"/>
  <c r="I314" i="62"/>
  <c r="I207" i="62"/>
  <c r="J311" i="62"/>
  <c r="J204" i="62"/>
  <c r="K308" i="62"/>
  <c r="K201" i="62"/>
  <c r="L305" i="62"/>
  <c r="L198" i="62"/>
  <c r="B303" i="62"/>
  <c r="B196" i="62"/>
  <c r="C300" i="62"/>
  <c r="C193" i="62"/>
  <c r="D297" i="62"/>
  <c r="D190" i="62"/>
  <c r="E294" i="62"/>
  <c r="E187" i="62"/>
  <c r="F291" i="62"/>
  <c r="F184" i="62"/>
  <c r="G288" i="62"/>
  <c r="G181" i="62"/>
  <c r="H285" i="62"/>
  <c r="H178" i="62"/>
  <c r="I282" i="62"/>
  <c r="I175" i="62"/>
  <c r="J279" i="62"/>
  <c r="J172" i="62"/>
  <c r="K276" i="62"/>
  <c r="K169" i="62"/>
  <c r="L273" i="62"/>
  <c r="L166" i="62"/>
  <c r="B271" i="62"/>
  <c r="B164" i="62"/>
  <c r="C268" i="62"/>
  <c r="C161" i="62"/>
  <c r="D265" i="62"/>
  <c r="D158" i="62"/>
  <c r="E262" i="62"/>
  <c r="E155" i="62"/>
  <c r="F259" i="62"/>
  <c r="F152" i="62"/>
  <c r="G256" i="62"/>
  <c r="G149" i="62"/>
  <c r="H253" i="62"/>
  <c r="H146" i="62"/>
  <c r="I250" i="62"/>
  <c r="I143" i="62"/>
  <c r="F328" i="62"/>
  <c r="F221" i="62"/>
  <c r="G325" i="62"/>
  <c r="G218" i="62"/>
  <c r="H322" i="62"/>
  <c r="H215" i="62"/>
  <c r="I319" i="62"/>
  <c r="I212" i="62"/>
  <c r="J316" i="62"/>
  <c r="J209" i="62"/>
  <c r="K313" i="62"/>
  <c r="K206" i="62"/>
  <c r="L310" i="62"/>
  <c r="L203" i="62"/>
  <c r="B308" i="62"/>
  <c r="B201" i="62"/>
  <c r="C305" i="62"/>
  <c r="C198" i="62"/>
  <c r="D302" i="62"/>
  <c r="D195" i="62"/>
  <c r="E299" i="62"/>
  <c r="E192" i="62"/>
  <c r="F296" i="62"/>
  <c r="F189" i="62"/>
  <c r="G293" i="62"/>
  <c r="G186" i="62"/>
  <c r="H290" i="62"/>
  <c r="H183" i="62"/>
  <c r="I287" i="62"/>
  <c r="I180" i="62"/>
  <c r="J284" i="62"/>
  <c r="J177" i="62"/>
  <c r="K281" i="62"/>
  <c r="K174" i="62"/>
  <c r="L278" i="62"/>
  <c r="L171" i="62"/>
  <c r="B276" i="62"/>
  <c r="B169" i="62"/>
  <c r="C273" i="62"/>
  <c r="C166" i="62"/>
  <c r="D270" i="62"/>
  <c r="D163" i="62"/>
  <c r="E267" i="62"/>
  <c r="E160" i="62"/>
  <c r="F264" i="62"/>
  <c r="F157" i="62"/>
  <c r="G261" i="62"/>
  <c r="G154" i="62"/>
  <c r="H258" i="62"/>
  <c r="H151" i="62"/>
  <c r="I255" i="62"/>
  <c r="I148" i="62"/>
  <c r="J252" i="62"/>
  <c r="J145" i="62"/>
  <c r="K326" i="62"/>
  <c r="K219" i="62"/>
  <c r="L323" i="62"/>
  <c r="L216" i="62"/>
  <c r="B321" i="62"/>
  <c r="B214" i="62"/>
  <c r="C318" i="62"/>
  <c r="C211" i="62"/>
  <c r="D315" i="62"/>
  <c r="D208" i="62"/>
  <c r="E312" i="62"/>
  <c r="E205" i="62"/>
  <c r="F309" i="62"/>
  <c r="F202" i="62"/>
  <c r="G306" i="62"/>
  <c r="G199" i="62"/>
  <c r="H303" i="62"/>
  <c r="H196" i="62"/>
  <c r="I300" i="62"/>
  <c r="I193" i="62"/>
  <c r="J297" i="62"/>
  <c r="J190" i="62"/>
  <c r="K294" i="62"/>
  <c r="K187" i="62"/>
  <c r="L291" i="62"/>
  <c r="L184" i="62"/>
  <c r="B289" i="62"/>
  <c r="B182" i="62"/>
  <c r="C286" i="62"/>
  <c r="C179" i="62"/>
  <c r="D283" i="62"/>
  <c r="D176" i="62"/>
  <c r="E280" i="62"/>
  <c r="E173" i="62"/>
  <c r="F277" i="62"/>
  <c r="F170" i="62"/>
  <c r="G274" i="62"/>
  <c r="G167" i="62"/>
  <c r="H271" i="62"/>
  <c r="H164" i="62"/>
  <c r="I268" i="62"/>
  <c r="I161" i="62"/>
  <c r="J265" i="62"/>
  <c r="J158" i="62"/>
  <c r="K262" i="62"/>
  <c r="K155" i="62"/>
  <c r="L259" i="62"/>
  <c r="L152" i="62"/>
  <c r="B257" i="62"/>
  <c r="B150" i="62"/>
  <c r="C254" i="62"/>
  <c r="C147" i="62"/>
  <c r="B329" i="62"/>
  <c r="B222" i="62"/>
  <c r="G327" i="62"/>
  <c r="G220" i="62"/>
  <c r="H324" i="62"/>
  <c r="H217" i="62"/>
  <c r="I321" i="62"/>
  <c r="I214" i="62"/>
  <c r="J318" i="62"/>
  <c r="J211" i="62"/>
  <c r="K315" i="62"/>
  <c r="K208" i="62"/>
  <c r="L312" i="62"/>
  <c r="L205" i="62"/>
  <c r="B310" i="62"/>
  <c r="B203" i="62"/>
  <c r="C307" i="62"/>
  <c r="C200" i="62"/>
  <c r="D304" i="62"/>
  <c r="D197" i="62"/>
  <c r="E301" i="62"/>
  <c r="E194" i="62"/>
  <c r="F298" i="62"/>
  <c r="F191" i="62"/>
  <c r="G295" i="62"/>
  <c r="G188" i="62"/>
  <c r="H292" i="62"/>
  <c r="H185" i="62"/>
  <c r="I289" i="62"/>
  <c r="I182" i="62"/>
  <c r="J286" i="62"/>
  <c r="J179" i="62"/>
  <c r="K283" i="62"/>
  <c r="K176" i="62"/>
  <c r="L280" i="62"/>
  <c r="L173" i="62"/>
  <c r="B278" i="62"/>
  <c r="B171" i="62"/>
  <c r="C275" i="62"/>
  <c r="C168" i="62"/>
  <c r="D272" i="62"/>
  <c r="D165" i="62"/>
  <c r="E269" i="62"/>
  <c r="E162" i="62"/>
  <c r="F266" i="62"/>
  <c r="F159" i="62"/>
  <c r="G263" i="62"/>
  <c r="G156" i="62"/>
  <c r="H260" i="62"/>
  <c r="H153" i="62"/>
  <c r="I257" i="62"/>
  <c r="I150" i="62"/>
  <c r="J254" i="62"/>
  <c r="J147" i="62"/>
  <c r="K251" i="62"/>
  <c r="K144" i="62"/>
  <c r="L248" i="62"/>
  <c r="L141" i="62"/>
  <c r="B246" i="62"/>
  <c r="B139" i="62"/>
  <c r="K328" i="62"/>
  <c r="K221" i="62"/>
  <c r="L325" i="62"/>
  <c r="L218" i="62"/>
  <c r="B323" i="62"/>
  <c r="B216" i="62"/>
  <c r="C320" i="62"/>
  <c r="C213" i="62"/>
  <c r="D317" i="62"/>
  <c r="D210" i="62"/>
  <c r="E314" i="62"/>
  <c r="E207" i="62"/>
  <c r="F311" i="62"/>
  <c r="F204" i="62"/>
  <c r="G308" i="62"/>
  <c r="G201" i="62"/>
  <c r="H305" i="62"/>
  <c r="H198" i="62"/>
  <c r="I302" i="62"/>
  <c r="I195" i="62"/>
  <c r="J192" i="62"/>
  <c r="J299" i="62"/>
  <c r="K296" i="62"/>
  <c r="K189" i="62"/>
  <c r="L186" i="62"/>
  <c r="L293" i="62"/>
  <c r="B291" i="62"/>
  <c r="B184" i="62"/>
  <c r="C181" i="62"/>
  <c r="C288" i="62"/>
  <c r="D285" i="62"/>
  <c r="D178" i="62"/>
  <c r="D329" i="61"/>
  <c r="D222" i="61"/>
  <c r="E220" i="61"/>
  <c r="E327" i="61"/>
  <c r="F324" i="61"/>
  <c r="F217" i="61"/>
  <c r="G214" i="61"/>
  <c r="G321" i="61"/>
  <c r="H318" i="61"/>
  <c r="H211" i="61"/>
  <c r="I315" i="61"/>
  <c r="I208" i="61"/>
  <c r="J312" i="61"/>
  <c r="J205" i="61"/>
  <c r="K202" i="61"/>
  <c r="K309" i="61"/>
  <c r="L306" i="61"/>
  <c r="L199" i="61"/>
  <c r="B304" i="61"/>
  <c r="B197" i="61"/>
  <c r="C301" i="61"/>
  <c r="C194" i="61"/>
  <c r="D298" i="61"/>
  <c r="D191" i="61"/>
  <c r="E295" i="61"/>
  <c r="E188" i="61"/>
  <c r="F292" i="61"/>
  <c r="F185" i="61"/>
  <c r="G289" i="61"/>
  <c r="G182" i="61"/>
  <c r="H286" i="61"/>
  <c r="H179" i="61"/>
  <c r="I283" i="61"/>
  <c r="I176" i="61"/>
  <c r="J280" i="61"/>
  <c r="J173" i="61"/>
  <c r="K277" i="61"/>
  <c r="K170" i="61"/>
  <c r="L167" i="61"/>
  <c r="L274" i="61"/>
  <c r="B272" i="61"/>
  <c r="B165" i="61"/>
  <c r="C269" i="61"/>
  <c r="C162" i="61"/>
  <c r="D266" i="61"/>
  <c r="D159" i="61"/>
  <c r="E156" i="61"/>
  <c r="E263" i="61"/>
  <c r="F260" i="61"/>
  <c r="F153" i="61"/>
  <c r="G257" i="61"/>
  <c r="G150" i="61"/>
  <c r="H254" i="61"/>
  <c r="H147" i="61"/>
  <c r="I251" i="61"/>
  <c r="I144" i="61"/>
  <c r="J141" i="61"/>
  <c r="J248" i="61"/>
  <c r="K245" i="61"/>
  <c r="K138" i="61"/>
  <c r="K140" i="62"/>
  <c r="K247" i="62"/>
  <c r="L137" i="62"/>
  <c r="L244" i="62"/>
  <c r="B135" i="62"/>
  <c r="B242" i="62"/>
  <c r="C132" i="62"/>
  <c r="C239" i="62"/>
  <c r="D129" i="62"/>
  <c r="D236" i="62"/>
  <c r="E126" i="62"/>
  <c r="E233" i="62"/>
  <c r="F123" i="62"/>
  <c r="F230" i="62"/>
  <c r="G120" i="62"/>
  <c r="G227" i="62"/>
  <c r="H117" i="62"/>
  <c r="J247" i="62"/>
  <c r="J140" i="62"/>
  <c r="K244" i="62"/>
  <c r="K137" i="62"/>
  <c r="L241" i="62"/>
  <c r="L134" i="62"/>
  <c r="B239" i="62"/>
  <c r="B132" i="62"/>
  <c r="C236" i="62"/>
  <c r="C129" i="62"/>
  <c r="D233" i="62"/>
  <c r="D126" i="62"/>
  <c r="E230" i="62"/>
  <c r="E123" i="62"/>
  <c r="F227" i="62"/>
  <c r="F120" i="62"/>
  <c r="E251" i="62"/>
  <c r="E144" i="62"/>
  <c r="F248" i="62"/>
  <c r="F141" i="62"/>
  <c r="G245" i="62"/>
  <c r="G138" i="62"/>
  <c r="H242" i="62"/>
  <c r="H135" i="62"/>
  <c r="I239" i="62"/>
  <c r="I132" i="62"/>
  <c r="J236" i="62"/>
  <c r="J129" i="62"/>
  <c r="K233" i="62"/>
  <c r="K126" i="62"/>
  <c r="L230" i="62"/>
  <c r="L123" i="62"/>
  <c r="B228" i="62"/>
  <c r="B121" i="62"/>
  <c r="C118" i="62"/>
  <c r="G250" i="62"/>
  <c r="G143" i="62"/>
  <c r="H247" i="62"/>
  <c r="H140" i="62"/>
  <c r="I244" i="62"/>
  <c r="I137" i="62"/>
  <c r="J241" i="62"/>
  <c r="J134" i="62"/>
  <c r="K238" i="62"/>
  <c r="K131" i="62"/>
  <c r="L235" i="62"/>
  <c r="L128" i="62"/>
  <c r="B233" i="62"/>
  <c r="B126" i="62"/>
  <c r="C230" i="62"/>
  <c r="C123" i="62"/>
  <c r="D227" i="62"/>
  <c r="D120" i="62"/>
  <c r="E117" i="62"/>
  <c r="K243" i="62"/>
  <c r="K136" i="62"/>
  <c r="L240" i="62"/>
  <c r="L133" i="62"/>
  <c r="B238" i="62"/>
  <c r="B131" i="62"/>
  <c r="C235" i="62"/>
  <c r="C128" i="62"/>
  <c r="D232" i="62"/>
  <c r="D125" i="62"/>
  <c r="E229" i="62"/>
  <c r="E122" i="62"/>
  <c r="C280" i="62"/>
  <c r="C173" i="62"/>
  <c r="D277" i="62"/>
  <c r="D170" i="62"/>
  <c r="E274" i="62"/>
  <c r="E167" i="62"/>
  <c r="F271" i="62"/>
  <c r="F164" i="62"/>
  <c r="G268" i="62"/>
  <c r="G161" i="62"/>
  <c r="H265" i="62"/>
  <c r="H158" i="62"/>
  <c r="I262" i="62"/>
  <c r="I155" i="62"/>
  <c r="J259" i="62"/>
  <c r="J152" i="62"/>
  <c r="K256" i="62"/>
  <c r="K149" i="62"/>
  <c r="L253" i="62"/>
  <c r="L146" i="62"/>
  <c r="B251" i="62"/>
  <c r="B144" i="62"/>
  <c r="C248" i="62"/>
  <c r="C141" i="62"/>
  <c r="D245" i="62"/>
  <c r="D138" i="62"/>
  <c r="E242" i="62"/>
  <c r="E135" i="62"/>
  <c r="F239" i="62"/>
  <c r="F132" i="62"/>
  <c r="G236" i="62"/>
  <c r="G129" i="62"/>
  <c r="H233" i="62"/>
  <c r="H126" i="62"/>
  <c r="I230" i="62"/>
  <c r="I123" i="62"/>
  <c r="J227" i="62"/>
  <c r="J120" i="62"/>
  <c r="K117" i="62"/>
  <c r="F244" i="62"/>
  <c r="F137" i="62"/>
  <c r="G241" i="62"/>
  <c r="G134" i="62"/>
  <c r="H238" i="62"/>
  <c r="H131" i="62"/>
  <c r="I235" i="62"/>
  <c r="I128" i="62"/>
  <c r="J232" i="62"/>
  <c r="J125" i="62"/>
  <c r="K229" i="62"/>
  <c r="K122" i="62"/>
  <c r="L119" i="62"/>
  <c r="B117" i="62"/>
  <c r="D327" i="62"/>
  <c r="D220" i="62"/>
  <c r="E324" i="62"/>
  <c r="E217" i="62"/>
  <c r="F321" i="62"/>
  <c r="F214" i="62"/>
  <c r="G318" i="62"/>
  <c r="G211" i="62"/>
  <c r="H315" i="62"/>
  <c r="H208" i="62"/>
  <c r="I312" i="62"/>
  <c r="I205" i="62"/>
  <c r="J309" i="62"/>
  <c r="J202" i="62"/>
  <c r="K306" i="62"/>
  <c r="K199" i="62"/>
  <c r="L303" i="62"/>
  <c r="L196" i="62"/>
  <c r="B301" i="62"/>
  <c r="B194" i="62"/>
  <c r="C298" i="62"/>
  <c r="C191" i="62"/>
  <c r="D295" i="62"/>
  <c r="D188" i="62"/>
  <c r="E292" i="62"/>
  <c r="E185" i="62"/>
  <c r="F289" i="62"/>
  <c r="F182" i="62"/>
  <c r="G286" i="62"/>
  <c r="G179" i="62"/>
  <c r="H283" i="62"/>
  <c r="H176" i="62"/>
  <c r="I280" i="62"/>
  <c r="I173" i="62"/>
  <c r="J277" i="62"/>
  <c r="J170" i="62"/>
  <c r="K274" i="62"/>
  <c r="K167" i="62"/>
  <c r="L271" i="62"/>
  <c r="L164" i="62"/>
  <c r="B269" i="62"/>
  <c r="B162" i="62"/>
  <c r="C266" i="62"/>
  <c r="C159" i="62"/>
  <c r="D263" i="62"/>
  <c r="D156" i="62"/>
  <c r="E260" i="62"/>
  <c r="E153" i="62"/>
  <c r="F257" i="62"/>
  <c r="F150" i="62"/>
  <c r="G254" i="62"/>
  <c r="G147" i="62"/>
  <c r="H251" i="62"/>
  <c r="H144" i="62"/>
  <c r="I248" i="62"/>
  <c r="I141" i="62"/>
  <c r="J245" i="62"/>
  <c r="J138" i="62"/>
  <c r="K242" i="62"/>
  <c r="K135" i="62"/>
  <c r="L239" i="62"/>
  <c r="L132" i="62"/>
  <c r="B237" i="62"/>
  <c r="B130" i="62"/>
  <c r="C234" i="62"/>
  <c r="C127" i="62"/>
  <c r="D124" i="62"/>
  <c r="D231" i="62"/>
  <c r="E121" i="62"/>
  <c r="E228" i="62"/>
  <c r="F118" i="62"/>
  <c r="E305" i="61"/>
  <c r="E198" i="61"/>
  <c r="L316" i="62"/>
  <c r="L209" i="62"/>
  <c r="H189" i="62"/>
  <c r="H296" i="62"/>
  <c r="D169" i="62"/>
  <c r="D276" i="62"/>
  <c r="F329" i="61"/>
  <c r="F222" i="61"/>
  <c r="E321" i="62"/>
  <c r="E214" i="62"/>
  <c r="J199" i="62"/>
  <c r="J306" i="62"/>
  <c r="B191" i="62"/>
  <c r="B298" i="62"/>
  <c r="E182" i="62"/>
  <c r="E289" i="62"/>
  <c r="D153" i="62"/>
  <c r="D260" i="62"/>
  <c r="F326" i="62"/>
  <c r="F219" i="62"/>
  <c r="G323" i="62"/>
  <c r="G216" i="62"/>
  <c r="H320" i="62"/>
  <c r="H213" i="62"/>
  <c r="I317" i="62"/>
  <c r="I210" i="62"/>
  <c r="J314" i="62"/>
  <c r="J207" i="62"/>
  <c r="K311" i="62"/>
  <c r="K204" i="62"/>
  <c r="L201" i="62"/>
  <c r="L308" i="62"/>
  <c r="B199" i="62"/>
  <c r="B306" i="62"/>
  <c r="C196" i="62"/>
  <c r="C303" i="62"/>
  <c r="D193" i="62"/>
  <c r="D300" i="62"/>
  <c r="E190" i="62"/>
  <c r="E297" i="62"/>
  <c r="F187" i="62"/>
  <c r="F294" i="62"/>
  <c r="G184" i="62"/>
  <c r="G291" i="62"/>
  <c r="H181" i="62"/>
  <c r="H288" i="62"/>
  <c r="I178" i="62"/>
  <c r="I285" i="62"/>
  <c r="J175" i="62"/>
  <c r="J282" i="62"/>
  <c r="K172" i="62"/>
  <c r="K279" i="62"/>
  <c r="L169" i="62"/>
  <c r="L276" i="62"/>
  <c r="B167" i="62"/>
  <c r="B274" i="62"/>
  <c r="C164" i="62"/>
  <c r="C271" i="62"/>
  <c r="D161" i="62"/>
  <c r="D268" i="62"/>
  <c r="E158" i="62"/>
  <c r="E265" i="62"/>
  <c r="F155" i="62"/>
  <c r="F262" i="62"/>
  <c r="G152" i="62"/>
  <c r="G259" i="62"/>
  <c r="H149" i="62"/>
  <c r="H256" i="62"/>
  <c r="I146" i="62"/>
  <c r="I253" i="62"/>
  <c r="J143" i="62"/>
  <c r="J250" i="62"/>
  <c r="G328" i="61"/>
  <c r="G221" i="61"/>
  <c r="H325" i="61"/>
  <c r="H218" i="61"/>
  <c r="I322" i="61"/>
  <c r="I215" i="61"/>
  <c r="J319" i="61"/>
  <c r="J212" i="61"/>
  <c r="K316" i="61"/>
  <c r="K209" i="61"/>
  <c r="L313" i="61"/>
  <c r="L206" i="61"/>
  <c r="B311" i="61"/>
  <c r="B204" i="61"/>
  <c r="C308" i="61"/>
  <c r="C201" i="61"/>
  <c r="D305" i="61"/>
  <c r="D198" i="61"/>
  <c r="E302" i="61"/>
  <c r="E195" i="61"/>
  <c r="F299" i="61"/>
  <c r="F192" i="61"/>
  <c r="G296" i="61"/>
  <c r="G189" i="61"/>
  <c r="H293" i="61"/>
  <c r="H186" i="61"/>
  <c r="I290" i="61"/>
  <c r="I183" i="61"/>
  <c r="J287" i="61"/>
  <c r="J180" i="61"/>
  <c r="K284" i="61"/>
  <c r="K177" i="61"/>
  <c r="L281" i="61"/>
  <c r="L174" i="61"/>
  <c r="B279" i="61"/>
  <c r="B172" i="61"/>
  <c r="C276" i="61"/>
  <c r="C169" i="61"/>
  <c r="D273" i="61"/>
  <c r="D166" i="61"/>
  <c r="E270" i="61"/>
  <c r="E163" i="61"/>
  <c r="F267" i="61"/>
  <c r="F160" i="61"/>
  <c r="G264" i="61"/>
  <c r="G157" i="61"/>
  <c r="H261" i="61"/>
  <c r="H154" i="61"/>
  <c r="I258" i="61"/>
  <c r="I151" i="61"/>
  <c r="J255" i="61"/>
  <c r="J148" i="61"/>
  <c r="K252" i="61"/>
  <c r="K145" i="61"/>
  <c r="L249" i="61"/>
  <c r="L142" i="61"/>
  <c r="I327" i="61"/>
  <c r="I220" i="61"/>
  <c r="J324" i="61"/>
  <c r="J217" i="61"/>
  <c r="K321" i="61"/>
  <c r="K214" i="61"/>
  <c r="L318" i="61"/>
  <c r="L211" i="61"/>
  <c r="B316" i="61"/>
  <c r="B209" i="61"/>
  <c r="C313" i="61"/>
  <c r="C206" i="61"/>
  <c r="D310" i="61"/>
  <c r="D203" i="61"/>
  <c r="E307" i="61"/>
  <c r="E200" i="61"/>
  <c r="F304" i="61"/>
  <c r="F197" i="61"/>
  <c r="G301" i="61"/>
  <c r="G194" i="61"/>
  <c r="H298" i="61"/>
  <c r="H191" i="61"/>
  <c r="I295" i="61"/>
  <c r="I188" i="61"/>
  <c r="J292" i="61"/>
  <c r="J185" i="61"/>
  <c r="K289" i="61"/>
  <c r="K182" i="61"/>
  <c r="L286" i="61"/>
  <c r="L179" i="61"/>
  <c r="B284" i="61"/>
  <c r="B177" i="61"/>
  <c r="C281" i="61"/>
  <c r="C174" i="61"/>
  <c r="D278" i="61"/>
  <c r="D171" i="61"/>
  <c r="E275" i="61"/>
  <c r="E168" i="61"/>
  <c r="F272" i="61"/>
  <c r="F165" i="61"/>
  <c r="G269" i="61"/>
  <c r="G162" i="61"/>
  <c r="H266" i="61"/>
  <c r="H159" i="61"/>
  <c r="I263" i="61"/>
  <c r="I156" i="61"/>
  <c r="J260" i="61"/>
  <c r="J153" i="61"/>
  <c r="K257" i="61"/>
  <c r="K150" i="61"/>
  <c r="L147" i="61"/>
  <c r="L254" i="61"/>
  <c r="I222" i="61"/>
  <c r="I329" i="61"/>
  <c r="C326" i="61"/>
  <c r="C219" i="61"/>
  <c r="D216" i="61"/>
  <c r="D323" i="61"/>
  <c r="E320" i="61"/>
  <c r="E213" i="61"/>
  <c r="F210" i="61"/>
  <c r="F317" i="61"/>
  <c r="G314" i="61"/>
  <c r="G207" i="61"/>
  <c r="H204" i="61"/>
  <c r="H311" i="61"/>
  <c r="I308" i="61"/>
  <c r="I201" i="61"/>
  <c r="J198" i="61"/>
  <c r="J305" i="61"/>
  <c r="K302" i="61"/>
  <c r="K195" i="61"/>
  <c r="L192" i="61"/>
  <c r="L299" i="61"/>
  <c r="B297" i="61"/>
  <c r="B190" i="61"/>
  <c r="C294" i="61"/>
  <c r="C187" i="61"/>
  <c r="D184" i="61"/>
  <c r="D291" i="61"/>
  <c r="E181" i="61"/>
  <c r="E288" i="61"/>
  <c r="F285" i="61"/>
  <c r="F178" i="61"/>
  <c r="G282" i="61"/>
  <c r="G175" i="61"/>
  <c r="H172" i="61"/>
  <c r="H279" i="61"/>
  <c r="I169" i="61"/>
  <c r="I276" i="61"/>
  <c r="J273" i="61"/>
  <c r="J166" i="61"/>
  <c r="K270" i="61"/>
  <c r="K163" i="61"/>
  <c r="L160" i="61"/>
  <c r="L267" i="61"/>
  <c r="B158" i="61"/>
  <c r="B265" i="61"/>
  <c r="C262" i="61"/>
  <c r="C155" i="61"/>
  <c r="D259" i="61"/>
  <c r="D152" i="61"/>
  <c r="E149" i="61"/>
  <c r="E256" i="61"/>
  <c r="F146" i="61"/>
  <c r="F253" i="61"/>
  <c r="J329" i="61"/>
  <c r="J222" i="61"/>
  <c r="J219" i="61"/>
  <c r="J326" i="61"/>
  <c r="K216" i="61"/>
  <c r="K323" i="61"/>
  <c r="L320" i="61"/>
  <c r="L213" i="61"/>
  <c r="B318" i="61"/>
  <c r="B211" i="61"/>
  <c r="C315" i="61"/>
  <c r="C208" i="61"/>
  <c r="D312" i="61"/>
  <c r="D205" i="61"/>
  <c r="E309" i="61"/>
  <c r="E202" i="61"/>
  <c r="F306" i="61"/>
  <c r="F199" i="61"/>
  <c r="G303" i="61"/>
  <c r="G196" i="61"/>
  <c r="H300" i="61"/>
  <c r="H193" i="61"/>
  <c r="I297" i="61"/>
  <c r="I190" i="61"/>
  <c r="J294" i="61"/>
  <c r="J187" i="61"/>
  <c r="K291" i="61"/>
  <c r="K184" i="61"/>
  <c r="L288" i="61"/>
  <c r="L181" i="61"/>
  <c r="B286" i="61"/>
  <c r="B179" i="61"/>
  <c r="C283" i="61"/>
  <c r="C176" i="61"/>
  <c r="D280" i="61"/>
  <c r="D173" i="61"/>
  <c r="E277" i="61"/>
  <c r="E170" i="61"/>
  <c r="F274" i="61"/>
  <c r="F167" i="61"/>
  <c r="G271" i="61"/>
  <c r="G164" i="61"/>
  <c r="H268" i="61"/>
  <c r="H161" i="61"/>
  <c r="I265" i="61"/>
  <c r="I158" i="61"/>
  <c r="J262" i="61"/>
  <c r="J155" i="61"/>
  <c r="K259" i="61"/>
  <c r="K152" i="61"/>
  <c r="L256" i="61"/>
  <c r="L149" i="61"/>
  <c r="B254" i="61"/>
  <c r="B147" i="61"/>
  <c r="C251" i="61"/>
  <c r="C144" i="61"/>
  <c r="D248" i="61"/>
  <c r="D141" i="61"/>
  <c r="C329" i="61"/>
  <c r="C222" i="61"/>
  <c r="C328" i="61"/>
  <c r="O328" i="58" s="1"/>
  <c r="C221" i="61"/>
  <c r="D325" i="61"/>
  <c r="D218" i="61"/>
  <c r="E322" i="61"/>
  <c r="E215" i="61"/>
  <c r="F319" i="61"/>
  <c r="F212" i="61"/>
  <c r="G316" i="61"/>
  <c r="G209" i="61"/>
  <c r="H313" i="61"/>
  <c r="H206" i="61"/>
  <c r="I310" i="61"/>
  <c r="I203" i="61"/>
  <c r="J307" i="61"/>
  <c r="J200" i="61"/>
  <c r="K304" i="61"/>
  <c r="K197" i="61"/>
  <c r="L301" i="61"/>
  <c r="L194" i="61"/>
  <c r="B299" i="61"/>
  <c r="B192" i="61"/>
  <c r="C296" i="61"/>
  <c r="C189" i="61"/>
  <c r="D293" i="61"/>
  <c r="D186" i="61"/>
  <c r="E290" i="61"/>
  <c r="E183" i="61"/>
  <c r="F287" i="61"/>
  <c r="F180" i="61"/>
  <c r="G284" i="61"/>
  <c r="G177" i="61"/>
  <c r="D329" i="62"/>
  <c r="D222" i="62"/>
  <c r="E327" i="62"/>
  <c r="E220" i="62"/>
  <c r="F324" i="62"/>
  <c r="F217" i="62"/>
  <c r="G321" i="62"/>
  <c r="G214" i="62"/>
  <c r="H318" i="62"/>
  <c r="H211" i="62"/>
  <c r="I315" i="62"/>
  <c r="I208" i="62"/>
  <c r="J312" i="62"/>
  <c r="J205" i="62"/>
  <c r="K309" i="62"/>
  <c r="K202" i="62"/>
  <c r="L306" i="62"/>
  <c r="L199" i="62"/>
  <c r="B304" i="62"/>
  <c r="B197" i="62"/>
  <c r="C301" i="62"/>
  <c r="C194" i="62"/>
  <c r="D298" i="62"/>
  <c r="D191" i="62"/>
  <c r="E295" i="62"/>
  <c r="E188" i="62"/>
  <c r="F292" i="62"/>
  <c r="F185" i="62"/>
  <c r="G289" i="62"/>
  <c r="G182" i="62"/>
  <c r="H286" i="62"/>
  <c r="H179" i="62"/>
  <c r="I283" i="62"/>
  <c r="I176" i="62"/>
  <c r="J280" i="62"/>
  <c r="J173" i="62"/>
  <c r="K277" i="62"/>
  <c r="K170" i="62"/>
  <c r="L274" i="62"/>
  <c r="L167" i="62"/>
  <c r="B272" i="62"/>
  <c r="B165" i="62"/>
  <c r="C269" i="62"/>
  <c r="C162" i="62"/>
  <c r="D266" i="62"/>
  <c r="D159" i="62"/>
  <c r="E263" i="62"/>
  <c r="E156" i="62"/>
  <c r="F260" i="62"/>
  <c r="F153" i="62"/>
  <c r="G257" i="62"/>
  <c r="G150" i="62"/>
  <c r="H254" i="62"/>
  <c r="H147" i="62"/>
  <c r="I251" i="62"/>
  <c r="I144" i="62"/>
  <c r="J248" i="62"/>
  <c r="J141" i="62"/>
  <c r="K245" i="62"/>
  <c r="K138" i="62"/>
  <c r="C140" i="61"/>
  <c r="C247" i="61"/>
  <c r="D137" i="61"/>
  <c r="D244" i="61"/>
  <c r="E134" i="61"/>
  <c r="E241" i="61"/>
  <c r="F131" i="61"/>
  <c r="F238" i="61"/>
  <c r="G128" i="61"/>
  <c r="G235" i="61"/>
  <c r="H125" i="61"/>
  <c r="H232" i="61"/>
  <c r="I122" i="61"/>
  <c r="I229" i="61"/>
  <c r="J119" i="61"/>
  <c r="B247" i="61"/>
  <c r="B140" i="61"/>
  <c r="C244" i="61"/>
  <c r="C137" i="61"/>
  <c r="D241" i="61"/>
  <c r="D134" i="61"/>
  <c r="E238" i="61"/>
  <c r="E131" i="61"/>
  <c r="F235" i="61"/>
  <c r="F128" i="61"/>
  <c r="G232" i="61"/>
  <c r="G125" i="61"/>
  <c r="H229" i="61"/>
  <c r="H122" i="61"/>
  <c r="I119" i="61"/>
  <c r="H250" i="61"/>
  <c r="H143" i="61"/>
  <c r="I247" i="61"/>
  <c r="I140" i="61"/>
  <c r="J244" i="61"/>
  <c r="J137" i="61"/>
  <c r="K134" i="61"/>
  <c r="K241" i="61"/>
  <c r="L238" i="61"/>
  <c r="L131" i="61"/>
  <c r="B236" i="61"/>
  <c r="B129" i="61"/>
  <c r="C233" i="61"/>
  <c r="C126" i="61"/>
  <c r="D230" i="61"/>
  <c r="P230" i="58" s="1"/>
  <c r="D123" i="61"/>
  <c r="E227" i="61"/>
  <c r="E120" i="61"/>
  <c r="F117" i="61"/>
  <c r="J249" i="61"/>
  <c r="J142" i="61"/>
  <c r="K246" i="61"/>
  <c r="K139" i="61"/>
  <c r="L243" i="61"/>
  <c r="L136" i="61"/>
  <c r="B134" i="61"/>
  <c r="B241" i="61"/>
  <c r="C131" i="61"/>
  <c r="C238" i="61"/>
  <c r="D128" i="61"/>
  <c r="D235" i="61"/>
  <c r="E232" i="61"/>
  <c r="E125" i="61"/>
  <c r="F122" i="61"/>
  <c r="F229" i="61"/>
  <c r="G119" i="61"/>
  <c r="C243" i="61"/>
  <c r="C136" i="61"/>
  <c r="D240" i="61"/>
  <c r="D133" i="61"/>
  <c r="E130" i="61"/>
  <c r="E237" i="61"/>
  <c r="F234" i="61"/>
  <c r="F127" i="61"/>
  <c r="G124" i="61"/>
  <c r="G231" i="61"/>
  <c r="H121" i="61"/>
  <c r="H228" i="61"/>
  <c r="I118" i="61"/>
  <c r="E282" i="61"/>
  <c r="E175" i="61"/>
  <c r="F279" i="61"/>
  <c r="F172" i="61"/>
  <c r="G276" i="61"/>
  <c r="G169" i="61"/>
  <c r="H273" i="61"/>
  <c r="H166" i="61"/>
  <c r="I270" i="61"/>
  <c r="I163" i="61"/>
  <c r="J267" i="61"/>
  <c r="J160" i="61"/>
  <c r="K264" i="61"/>
  <c r="K157" i="61"/>
  <c r="L261" i="61"/>
  <c r="L154" i="61"/>
  <c r="B259" i="61"/>
  <c r="B152" i="61"/>
  <c r="C256" i="61"/>
  <c r="C149" i="61"/>
  <c r="D253" i="61"/>
  <c r="D146" i="61"/>
  <c r="E250" i="61"/>
  <c r="E143" i="61"/>
  <c r="F247" i="61"/>
  <c r="F140" i="61"/>
  <c r="G244" i="61"/>
  <c r="G137" i="61"/>
  <c r="H241" i="61"/>
  <c r="H134" i="61"/>
  <c r="I238" i="61"/>
  <c r="I131" i="61"/>
  <c r="J235" i="61"/>
  <c r="J128" i="61"/>
  <c r="K232" i="61"/>
  <c r="K125" i="61"/>
  <c r="L229" i="61"/>
  <c r="L122" i="61"/>
  <c r="B227" i="61"/>
  <c r="B120" i="61"/>
  <c r="C117" i="61"/>
  <c r="I243" i="61"/>
  <c r="I136" i="61"/>
  <c r="J240" i="61"/>
  <c r="J133" i="61"/>
  <c r="K237" i="61"/>
  <c r="K130" i="61"/>
  <c r="L234" i="61"/>
  <c r="L127" i="61"/>
  <c r="B232" i="61"/>
  <c r="B125" i="61"/>
  <c r="C229" i="61"/>
  <c r="C122" i="61"/>
  <c r="D119" i="61"/>
  <c r="P119" i="58" s="1"/>
  <c r="G219" i="61"/>
  <c r="G326" i="61"/>
  <c r="H323" i="61"/>
  <c r="H216" i="61"/>
  <c r="I213" i="61"/>
  <c r="I320" i="61"/>
  <c r="J317" i="61"/>
  <c r="J210" i="61"/>
  <c r="K207" i="61"/>
  <c r="K314" i="61"/>
  <c r="L311" i="61"/>
  <c r="L204" i="61"/>
  <c r="B202" i="61"/>
  <c r="B309" i="61"/>
  <c r="C306" i="61"/>
  <c r="C199" i="61"/>
  <c r="D196" i="61"/>
  <c r="D303" i="61"/>
  <c r="E300" i="61"/>
  <c r="E193" i="61"/>
  <c r="F297" i="61"/>
  <c r="F190" i="61"/>
  <c r="G294" i="61"/>
  <c r="G187" i="61"/>
  <c r="H291" i="61"/>
  <c r="H184" i="61"/>
  <c r="I288" i="61"/>
  <c r="I181" i="61"/>
  <c r="J285" i="61"/>
  <c r="J178" i="61"/>
  <c r="K282" i="61"/>
  <c r="K175" i="61"/>
  <c r="L279" i="61"/>
  <c r="L172" i="61"/>
  <c r="B170" i="61"/>
  <c r="B277" i="61"/>
  <c r="C274" i="61"/>
  <c r="C167" i="61"/>
  <c r="D271" i="61"/>
  <c r="D164" i="61"/>
  <c r="E268" i="61"/>
  <c r="E161" i="61"/>
  <c r="F158" i="61"/>
  <c r="F265" i="61"/>
  <c r="G262" i="61"/>
  <c r="G155" i="61"/>
  <c r="H259" i="61"/>
  <c r="H152" i="61"/>
  <c r="I256" i="61"/>
  <c r="I149" i="61"/>
  <c r="J253" i="61"/>
  <c r="J146" i="61"/>
  <c r="K250" i="61"/>
  <c r="K143" i="61"/>
  <c r="L247" i="61"/>
  <c r="L140" i="61"/>
  <c r="B245" i="61"/>
  <c r="B138" i="61"/>
  <c r="C242" i="61"/>
  <c r="C135" i="61"/>
  <c r="D239" i="61"/>
  <c r="D132" i="61"/>
  <c r="E129" i="61"/>
  <c r="E236" i="61"/>
  <c r="F233" i="61"/>
  <c r="F126" i="61"/>
  <c r="G230" i="61"/>
  <c r="G123" i="61"/>
  <c r="H227" i="61"/>
  <c r="H120" i="61"/>
  <c r="I117" i="61"/>
  <c r="H328" i="61"/>
  <c r="T328" i="58" s="1"/>
  <c r="H221" i="61"/>
  <c r="D308" i="61"/>
  <c r="D201" i="61"/>
  <c r="F302" i="61"/>
  <c r="F195" i="61"/>
  <c r="G299" i="61"/>
  <c r="G192" i="61"/>
  <c r="H296" i="61"/>
  <c r="H189" i="61"/>
  <c r="I293" i="61"/>
  <c r="I186" i="61"/>
  <c r="J290" i="61"/>
  <c r="J183" i="61"/>
  <c r="K287" i="61"/>
  <c r="K180" i="61"/>
  <c r="L284" i="61"/>
  <c r="L177" i="61"/>
  <c r="B282" i="61"/>
  <c r="B175" i="61"/>
  <c r="C279" i="61"/>
  <c r="C172" i="61"/>
  <c r="D276" i="61"/>
  <c r="D169" i="61"/>
  <c r="E273" i="61"/>
  <c r="E166" i="61"/>
  <c r="F270" i="61"/>
  <c r="F163" i="61"/>
  <c r="G267" i="61"/>
  <c r="G160" i="61"/>
  <c r="H264" i="61"/>
  <c r="H157" i="61"/>
  <c r="I261" i="61"/>
  <c r="I154" i="61"/>
  <c r="J258" i="61"/>
  <c r="J151" i="61"/>
  <c r="K255" i="61"/>
  <c r="K148" i="61"/>
  <c r="L145" i="61"/>
  <c r="L252" i="61"/>
  <c r="B143" i="61"/>
  <c r="B250" i="61"/>
  <c r="G221" i="62"/>
  <c r="G328" i="62"/>
  <c r="H218" i="62"/>
  <c r="H325" i="62"/>
  <c r="I322" i="62"/>
  <c r="I215" i="62"/>
  <c r="J212" i="62"/>
  <c r="J319" i="62"/>
  <c r="K209" i="62"/>
  <c r="K316" i="62"/>
  <c r="L206" i="62"/>
  <c r="L313" i="62"/>
  <c r="B311" i="62"/>
  <c r="B204" i="62"/>
  <c r="C308" i="62"/>
  <c r="C201" i="62"/>
  <c r="D305" i="62"/>
  <c r="D198" i="62"/>
  <c r="E302" i="62"/>
  <c r="E195" i="62"/>
  <c r="F299" i="62"/>
  <c r="F192" i="62"/>
  <c r="G296" i="62"/>
  <c r="G189" i="62"/>
  <c r="H293" i="62"/>
  <c r="H186" i="62"/>
  <c r="I290" i="62"/>
  <c r="I183" i="62"/>
  <c r="J287" i="62"/>
  <c r="J180" i="62"/>
  <c r="K284" i="62"/>
  <c r="K177" i="62"/>
  <c r="L281" i="62"/>
  <c r="L174" i="62"/>
  <c r="B279" i="62"/>
  <c r="B172" i="62"/>
  <c r="C276" i="62"/>
  <c r="C169" i="62"/>
  <c r="D273" i="62"/>
  <c r="D166" i="62"/>
  <c r="E270" i="62"/>
  <c r="E163" i="62"/>
  <c r="F267" i="62"/>
  <c r="F160" i="62"/>
  <c r="G264" i="62"/>
  <c r="G157" i="62"/>
  <c r="H261" i="62"/>
  <c r="H154" i="62"/>
  <c r="I258" i="62"/>
  <c r="I151" i="62"/>
  <c r="J255" i="62"/>
  <c r="J148" i="62"/>
  <c r="K252" i="62"/>
  <c r="K145" i="62"/>
  <c r="L249" i="62"/>
  <c r="L142" i="62"/>
  <c r="I220" i="62"/>
  <c r="I327" i="62"/>
  <c r="J324" i="62"/>
  <c r="J217" i="62"/>
  <c r="K321" i="62"/>
  <c r="K214" i="62"/>
  <c r="L211" i="62"/>
  <c r="L318" i="62"/>
  <c r="B209" i="62"/>
  <c r="B316" i="62"/>
  <c r="C313" i="62"/>
  <c r="C206" i="62"/>
  <c r="D310" i="62"/>
  <c r="D203" i="62"/>
  <c r="E307" i="62"/>
  <c r="E200" i="62"/>
  <c r="F304" i="62"/>
  <c r="F197" i="62"/>
  <c r="G301" i="62"/>
  <c r="G194" i="62"/>
  <c r="H298" i="62"/>
  <c r="H191" i="62"/>
  <c r="I295" i="62"/>
  <c r="I188" i="62"/>
  <c r="J292" i="62"/>
  <c r="J185" i="62"/>
  <c r="K289" i="62"/>
  <c r="K182" i="62"/>
  <c r="L286" i="62"/>
  <c r="L179" i="62"/>
  <c r="B284" i="62"/>
  <c r="B177" i="62"/>
  <c r="C281" i="62"/>
  <c r="C174" i="62"/>
  <c r="D278" i="62"/>
  <c r="D171" i="62"/>
  <c r="E275" i="62"/>
  <c r="E168" i="62"/>
  <c r="F272" i="62"/>
  <c r="F165" i="62"/>
  <c r="G269" i="62"/>
  <c r="G162" i="62"/>
  <c r="H266" i="62"/>
  <c r="H159" i="62"/>
  <c r="I263" i="62"/>
  <c r="I156" i="62"/>
  <c r="J260" i="62"/>
  <c r="J153" i="62"/>
  <c r="K257" i="62"/>
  <c r="K150" i="62"/>
  <c r="L254" i="62"/>
  <c r="L147" i="62"/>
  <c r="I329" i="62"/>
  <c r="I222" i="62"/>
  <c r="C326" i="62"/>
  <c r="C219" i="62"/>
  <c r="D323" i="62"/>
  <c r="D216" i="62"/>
  <c r="E320" i="62"/>
  <c r="E213" i="62"/>
  <c r="F317" i="62"/>
  <c r="F210" i="62"/>
  <c r="G314" i="62"/>
  <c r="G207" i="62"/>
  <c r="H311" i="62"/>
  <c r="H204" i="62"/>
  <c r="I308" i="62"/>
  <c r="I201" i="62"/>
  <c r="J305" i="62"/>
  <c r="J198" i="62"/>
  <c r="K302" i="62"/>
  <c r="K195" i="62"/>
  <c r="L299" i="62"/>
  <c r="L192" i="62"/>
  <c r="B297" i="62"/>
  <c r="B190" i="62"/>
  <c r="C294" i="62"/>
  <c r="C187" i="62"/>
  <c r="D291" i="62"/>
  <c r="D184" i="62"/>
  <c r="E288" i="62"/>
  <c r="E181" i="62"/>
  <c r="F285" i="62"/>
  <c r="F178" i="62"/>
  <c r="G282" i="62"/>
  <c r="G175" i="62"/>
  <c r="H279" i="62"/>
  <c r="H172" i="62"/>
  <c r="I276" i="62"/>
  <c r="I169" i="62"/>
  <c r="J273" i="62"/>
  <c r="J166" i="62"/>
  <c r="K270" i="62"/>
  <c r="K163" i="62"/>
  <c r="L267" i="62"/>
  <c r="L160" i="62"/>
  <c r="B265" i="62"/>
  <c r="B158" i="62"/>
  <c r="C262" i="62"/>
  <c r="C155" i="62"/>
  <c r="D259" i="62"/>
  <c r="D152" i="62"/>
  <c r="E256" i="62"/>
  <c r="E149" i="62"/>
  <c r="F253" i="62"/>
  <c r="F146" i="62"/>
  <c r="J329" i="62"/>
  <c r="J222" i="62"/>
  <c r="J326" i="62"/>
  <c r="J219" i="62"/>
  <c r="K323" i="62"/>
  <c r="K216" i="62"/>
  <c r="L320" i="62"/>
  <c r="L213" i="62"/>
  <c r="B318" i="62"/>
  <c r="B211" i="62"/>
  <c r="C315" i="62"/>
  <c r="C208" i="62"/>
  <c r="D312" i="62"/>
  <c r="D205" i="62"/>
  <c r="E309" i="62"/>
  <c r="E202" i="62"/>
  <c r="F306" i="62"/>
  <c r="F199" i="62"/>
  <c r="G303" i="62"/>
  <c r="G196" i="62"/>
  <c r="H300" i="62"/>
  <c r="H193" i="62"/>
  <c r="I297" i="62"/>
  <c r="I190" i="62"/>
  <c r="J294" i="62"/>
  <c r="J187" i="62"/>
  <c r="K291" i="62"/>
  <c r="K184" i="62"/>
  <c r="L288" i="62"/>
  <c r="L181" i="62"/>
  <c r="B286" i="62"/>
  <c r="B179" i="62"/>
  <c r="C283" i="62"/>
  <c r="C176" i="62"/>
  <c r="D280" i="62"/>
  <c r="D173" i="62"/>
  <c r="E277" i="62"/>
  <c r="E170" i="62"/>
  <c r="F274" i="62"/>
  <c r="F167" i="62"/>
  <c r="G271" i="62"/>
  <c r="G164" i="62"/>
  <c r="H268" i="62"/>
  <c r="H161" i="62"/>
  <c r="I265" i="62"/>
  <c r="I158" i="62"/>
  <c r="J262" i="62"/>
  <c r="J155" i="62"/>
  <c r="K259" i="62"/>
  <c r="K152" i="62"/>
  <c r="L256" i="62"/>
  <c r="L149" i="62"/>
  <c r="B254" i="62"/>
  <c r="B147" i="62"/>
  <c r="C251" i="62"/>
  <c r="C144" i="62"/>
  <c r="D248" i="62"/>
  <c r="D141" i="62"/>
  <c r="C329" i="62"/>
  <c r="C222" i="62"/>
  <c r="C328" i="62"/>
  <c r="C221" i="62"/>
  <c r="D325" i="62"/>
  <c r="D218" i="62"/>
  <c r="E322" i="62"/>
  <c r="E215" i="62"/>
  <c r="F319" i="62"/>
  <c r="F212" i="62"/>
  <c r="G316" i="62"/>
  <c r="G209" i="62"/>
  <c r="H313" i="62"/>
  <c r="H206" i="62"/>
  <c r="I310" i="62"/>
  <c r="I203" i="62"/>
  <c r="J307" i="62"/>
  <c r="J200" i="62"/>
  <c r="K304" i="62"/>
  <c r="K197" i="62"/>
  <c r="L194" i="62"/>
  <c r="L301" i="62"/>
  <c r="B299" i="62"/>
  <c r="B192" i="62"/>
  <c r="C189" i="62"/>
  <c r="C296" i="62"/>
  <c r="D186" i="62"/>
  <c r="D293" i="62"/>
  <c r="E183" i="62"/>
  <c r="E290" i="62"/>
  <c r="F180" i="62"/>
  <c r="F287" i="62"/>
  <c r="G284" i="62"/>
  <c r="G177" i="62"/>
  <c r="L329" i="61"/>
  <c r="L222" i="61"/>
  <c r="H326" i="61"/>
  <c r="H219" i="61"/>
  <c r="I323" i="61"/>
  <c r="I216" i="61"/>
  <c r="J213" i="61"/>
  <c r="J320" i="61"/>
  <c r="K317" i="61"/>
  <c r="K210" i="61"/>
  <c r="L207" i="61"/>
  <c r="L314" i="61"/>
  <c r="B205" i="61"/>
  <c r="B312" i="61"/>
  <c r="C202" i="61"/>
  <c r="C309" i="61"/>
  <c r="D306" i="61"/>
  <c r="D199" i="61"/>
  <c r="E196" i="61"/>
  <c r="E303" i="61"/>
  <c r="F193" i="61"/>
  <c r="F300" i="61"/>
  <c r="G190" i="61"/>
  <c r="G297" i="61"/>
  <c r="H294" i="61"/>
  <c r="H187" i="61"/>
  <c r="I291" i="61"/>
  <c r="I184" i="61"/>
  <c r="J181" i="61"/>
  <c r="J288" i="61"/>
  <c r="K285" i="61"/>
  <c r="K178" i="61"/>
  <c r="L282" i="61"/>
  <c r="L175" i="61"/>
  <c r="B280" i="61"/>
  <c r="B173" i="61"/>
  <c r="C170" i="61"/>
  <c r="C277" i="61"/>
  <c r="D274" i="61"/>
  <c r="D167" i="61"/>
  <c r="E271" i="61"/>
  <c r="E164" i="61"/>
  <c r="F268" i="61"/>
  <c r="F161" i="61"/>
  <c r="G158" i="61"/>
  <c r="G265" i="61"/>
  <c r="H262" i="61"/>
  <c r="H155" i="61"/>
  <c r="I259" i="61"/>
  <c r="I152" i="61"/>
  <c r="J256" i="61"/>
  <c r="J149" i="61"/>
  <c r="K253" i="61"/>
  <c r="K146" i="61"/>
  <c r="L250" i="61"/>
  <c r="L143" i="61"/>
  <c r="B248" i="61"/>
  <c r="B141" i="61"/>
  <c r="C140" i="62"/>
  <c r="C247" i="62"/>
  <c r="D137" i="62"/>
  <c r="D244" i="62"/>
  <c r="E134" i="62"/>
  <c r="E241" i="62"/>
  <c r="F131" i="62"/>
  <c r="F238" i="62"/>
  <c r="G128" i="62"/>
  <c r="G235" i="62"/>
  <c r="H232" i="62"/>
  <c r="H125" i="62"/>
  <c r="I122" i="62"/>
  <c r="I229" i="62"/>
  <c r="B247" i="62"/>
  <c r="B140" i="62"/>
  <c r="C244" i="62"/>
  <c r="C137" i="62"/>
  <c r="D241" i="62"/>
  <c r="D134" i="62"/>
  <c r="E238" i="62"/>
  <c r="E131" i="62"/>
  <c r="F235" i="62"/>
  <c r="F128" i="62"/>
  <c r="G232" i="62"/>
  <c r="G125" i="62"/>
  <c r="H229" i="62"/>
  <c r="H122" i="62"/>
  <c r="H250" i="62"/>
  <c r="H143" i="62"/>
  <c r="I247" i="62"/>
  <c r="I140" i="62"/>
  <c r="J244" i="62"/>
  <c r="J137" i="62"/>
  <c r="K241" i="62"/>
  <c r="K134" i="62"/>
  <c r="L238" i="62"/>
  <c r="L131" i="62"/>
  <c r="B236" i="62"/>
  <c r="B129" i="62"/>
  <c r="C233" i="62"/>
  <c r="C126" i="62"/>
  <c r="D230" i="62"/>
  <c r="D123" i="62"/>
  <c r="E227" i="62"/>
  <c r="E120" i="62"/>
  <c r="J249" i="62"/>
  <c r="J142" i="62"/>
  <c r="K246" i="62"/>
  <c r="K139" i="62"/>
  <c r="L243" i="62"/>
  <c r="L136" i="62"/>
  <c r="B241" i="62"/>
  <c r="B134" i="62"/>
  <c r="C238" i="62"/>
  <c r="C131" i="62"/>
  <c r="D235" i="62"/>
  <c r="D128" i="62"/>
  <c r="E232" i="62"/>
  <c r="E125" i="62"/>
  <c r="F229" i="62"/>
  <c r="F122" i="62"/>
  <c r="C243" i="62"/>
  <c r="C136" i="62"/>
  <c r="D240" i="62"/>
  <c r="D133" i="62"/>
  <c r="E237" i="62"/>
  <c r="E130" i="62"/>
  <c r="F234" i="62"/>
  <c r="F127" i="62"/>
  <c r="G231" i="62"/>
  <c r="G124" i="62"/>
  <c r="H228" i="62"/>
  <c r="H121" i="62"/>
  <c r="E282" i="62"/>
  <c r="E175" i="62"/>
  <c r="F279" i="62"/>
  <c r="F172" i="62"/>
  <c r="G169" i="62"/>
  <c r="G276" i="62"/>
  <c r="H273" i="62"/>
  <c r="H166" i="62"/>
  <c r="I163" i="62"/>
  <c r="I270" i="62"/>
  <c r="J267" i="62"/>
  <c r="J160" i="62"/>
  <c r="K157" i="62"/>
  <c r="K264" i="62"/>
  <c r="L154" i="62"/>
  <c r="L261" i="62"/>
  <c r="B259" i="62"/>
  <c r="B152" i="62"/>
  <c r="C256" i="62"/>
  <c r="C149" i="62"/>
  <c r="D146" i="62"/>
  <c r="D253" i="62"/>
  <c r="E250" i="62"/>
  <c r="E143" i="62"/>
  <c r="F140" i="62"/>
  <c r="F247" i="62"/>
  <c r="G244" i="62"/>
  <c r="G137" i="62"/>
  <c r="H134" i="62"/>
  <c r="H241" i="62"/>
  <c r="I131" i="62"/>
  <c r="I238" i="62"/>
  <c r="J128" i="62"/>
  <c r="J235" i="62"/>
  <c r="K232" i="62"/>
  <c r="K125" i="62"/>
  <c r="L229" i="62"/>
  <c r="L122" i="62"/>
  <c r="B120" i="62"/>
  <c r="B227" i="62"/>
  <c r="C117" i="62"/>
  <c r="I243" i="62"/>
  <c r="I136" i="62"/>
  <c r="J240" i="62"/>
  <c r="J133" i="62"/>
  <c r="K237" i="62"/>
  <c r="K130" i="62"/>
  <c r="L234" i="62"/>
  <c r="L127" i="62"/>
  <c r="B232" i="62"/>
  <c r="B125" i="62"/>
  <c r="C229" i="62"/>
  <c r="C122" i="62"/>
  <c r="G326" i="62"/>
  <c r="G219" i="62"/>
  <c r="H323" i="62"/>
  <c r="H216" i="62"/>
  <c r="I320" i="62"/>
  <c r="I213" i="62"/>
  <c r="J317" i="62"/>
  <c r="J210" i="62"/>
  <c r="K314" i="62"/>
  <c r="K207" i="62"/>
  <c r="L311" i="62"/>
  <c r="L204" i="62"/>
  <c r="B309" i="62"/>
  <c r="B202" i="62"/>
  <c r="C306" i="62"/>
  <c r="C199" i="62"/>
  <c r="D303" i="62"/>
  <c r="D196" i="62"/>
  <c r="E300" i="62"/>
  <c r="E193" i="62"/>
  <c r="F297" i="62"/>
  <c r="F190" i="62"/>
  <c r="G294" i="62"/>
  <c r="G187" i="62"/>
  <c r="H291" i="62"/>
  <c r="H184" i="62"/>
  <c r="I288" i="62"/>
  <c r="I181" i="62"/>
  <c r="J285" i="62"/>
  <c r="J178" i="62"/>
  <c r="K282" i="62"/>
  <c r="K175" i="62"/>
  <c r="L279" i="62"/>
  <c r="L172" i="62"/>
  <c r="B277" i="62"/>
  <c r="B170" i="62"/>
  <c r="C274" i="62"/>
  <c r="C167" i="62"/>
  <c r="D271" i="62"/>
  <c r="D164" i="62"/>
  <c r="E268" i="62"/>
  <c r="E161" i="62"/>
  <c r="F265" i="62"/>
  <c r="F158" i="62"/>
  <c r="G262" i="62"/>
  <c r="G155" i="62"/>
  <c r="H259" i="62"/>
  <c r="H152" i="62"/>
  <c r="I256" i="62"/>
  <c r="I149" i="62"/>
  <c r="J253" i="62"/>
  <c r="J146" i="62"/>
  <c r="K250" i="62"/>
  <c r="K143" i="62"/>
  <c r="L247" i="62"/>
  <c r="L140" i="62"/>
  <c r="B245" i="62"/>
  <c r="B138" i="62"/>
  <c r="C242" i="62"/>
  <c r="C135" i="62"/>
  <c r="D239" i="62"/>
  <c r="D132" i="62"/>
  <c r="E129" i="62"/>
  <c r="E236" i="62"/>
  <c r="F126" i="62"/>
  <c r="F233" i="62"/>
  <c r="G123" i="62"/>
  <c r="G230" i="62"/>
  <c r="H120" i="62"/>
  <c r="H227" i="62"/>
  <c r="I117" i="62"/>
  <c r="I325" i="61"/>
  <c r="I218" i="61"/>
  <c r="H328" i="62"/>
  <c r="H221" i="62"/>
  <c r="E198" i="62"/>
  <c r="E305" i="62"/>
  <c r="K180" i="62"/>
  <c r="K287" i="62"/>
  <c r="L177" i="62"/>
  <c r="L284" i="62"/>
  <c r="C172" i="62"/>
  <c r="C279" i="62"/>
  <c r="G160" i="62"/>
  <c r="G267" i="62"/>
  <c r="J151" i="62"/>
  <c r="J258" i="62"/>
  <c r="K148" i="62"/>
  <c r="K255" i="62"/>
  <c r="L145" i="62"/>
  <c r="L252" i="62"/>
  <c r="B143" i="62"/>
  <c r="B250" i="62"/>
  <c r="J327" i="61"/>
  <c r="J220" i="61"/>
  <c r="K324" i="61"/>
  <c r="K217" i="61"/>
  <c r="L321" i="61"/>
  <c r="L214" i="61"/>
  <c r="B319" i="61"/>
  <c r="B212" i="61"/>
  <c r="C316" i="61"/>
  <c r="C209" i="61"/>
  <c r="D313" i="61"/>
  <c r="D206" i="61"/>
  <c r="E310" i="61"/>
  <c r="E203" i="61"/>
  <c r="F307" i="61"/>
  <c r="F200" i="61"/>
  <c r="G304" i="61"/>
  <c r="G197" i="61"/>
  <c r="H301" i="61"/>
  <c r="H194" i="61"/>
  <c r="I298" i="61"/>
  <c r="I191" i="61"/>
  <c r="J295" i="61"/>
  <c r="J188" i="61"/>
  <c r="K292" i="61"/>
  <c r="K185" i="61"/>
  <c r="L289" i="61"/>
  <c r="L182" i="61"/>
  <c r="B287" i="61"/>
  <c r="B180" i="61"/>
  <c r="C284" i="61"/>
  <c r="C177" i="61"/>
  <c r="D281" i="61"/>
  <c r="D174" i="61"/>
  <c r="E278" i="61"/>
  <c r="E171" i="61"/>
  <c r="F275" i="61"/>
  <c r="F168" i="61"/>
  <c r="G272" i="61"/>
  <c r="G165" i="61"/>
  <c r="H269" i="61"/>
  <c r="H162" i="61"/>
  <c r="I266" i="61"/>
  <c r="I159" i="61"/>
  <c r="J263" i="61"/>
  <c r="J156" i="61"/>
  <c r="K260" i="61"/>
  <c r="K153" i="61"/>
  <c r="L257" i="61"/>
  <c r="L150" i="61"/>
  <c r="B255" i="61"/>
  <c r="B148" i="61"/>
  <c r="C252" i="61"/>
  <c r="C145" i="61"/>
  <c r="D249" i="61"/>
  <c r="D142" i="61"/>
  <c r="L326" i="61"/>
  <c r="L219" i="61"/>
  <c r="B324" i="61"/>
  <c r="B217" i="61"/>
  <c r="C321" i="61"/>
  <c r="C214" i="61"/>
  <c r="D318" i="61"/>
  <c r="D211" i="61"/>
  <c r="E315" i="61"/>
  <c r="E208" i="61"/>
  <c r="F312" i="61"/>
  <c r="F205" i="61"/>
  <c r="G309" i="61"/>
  <c r="G202" i="61"/>
  <c r="H306" i="61"/>
  <c r="H199" i="61"/>
  <c r="I303" i="61"/>
  <c r="I196" i="61"/>
  <c r="J300" i="61"/>
  <c r="J193" i="61"/>
  <c r="K297" i="61"/>
  <c r="K190" i="61"/>
  <c r="L294" i="61"/>
  <c r="L187" i="61"/>
  <c r="B292" i="61"/>
  <c r="B185" i="61"/>
  <c r="C289" i="61"/>
  <c r="C182" i="61"/>
  <c r="D286" i="61"/>
  <c r="D179" i="61"/>
  <c r="E283" i="61"/>
  <c r="E176" i="61"/>
  <c r="F280" i="61"/>
  <c r="F173" i="61"/>
  <c r="G277" i="61"/>
  <c r="G170" i="61"/>
  <c r="H274" i="61"/>
  <c r="H167" i="61"/>
  <c r="I271" i="61"/>
  <c r="I164" i="61"/>
  <c r="J268" i="61"/>
  <c r="J161" i="61"/>
  <c r="K265" i="61"/>
  <c r="K158" i="61"/>
  <c r="L262" i="61"/>
  <c r="L155" i="61"/>
  <c r="B260" i="61"/>
  <c r="B153" i="61"/>
  <c r="C257" i="61"/>
  <c r="C150" i="61"/>
  <c r="D254" i="61"/>
  <c r="D147" i="61"/>
  <c r="E328" i="61"/>
  <c r="E221" i="61"/>
  <c r="F325" i="61"/>
  <c r="F218" i="61"/>
  <c r="G322" i="61"/>
  <c r="G215" i="61"/>
  <c r="H319" i="61"/>
  <c r="H212" i="61"/>
  <c r="I316" i="61"/>
  <c r="I209" i="61"/>
  <c r="J313" i="61"/>
  <c r="J206" i="61"/>
  <c r="K310" i="61"/>
  <c r="K203" i="61"/>
  <c r="L307" i="61"/>
  <c r="L200" i="61"/>
  <c r="B305" i="61"/>
  <c r="B198" i="61"/>
  <c r="C302" i="61"/>
  <c r="C195" i="61"/>
  <c r="D299" i="61"/>
  <c r="D192" i="61"/>
  <c r="E296" i="61"/>
  <c r="E189" i="61"/>
  <c r="F293" i="61"/>
  <c r="F186" i="61"/>
  <c r="G290" i="61"/>
  <c r="G183" i="61"/>
  <c r="H287" i="61"/>
  <c r="H180" i="61"/>
  <c r="I284" i="61"/>
  <c r="I177" i="61"/>
  <c r="J281" i="61"/>
  <c r="J174" i="61"/>
  <c r="K278" i="61"/>
  <c r="K171" i="61"/>
  <c r="L275" i="61"/>
  <c r="L168" i="61"/>
  <c r="B273" i="61"/>
  <c r="B166" i="61"/>
  <c r="C270" i="61"/>
  <c r="C163" i="61"/>
  <c r="D267" i="61"/>
  <c r="D160" i="61"/>
  <c r="E264" i="61"/>
  <c r="E157" i="61"/>
  <c r="F261" i="61"/>
  <c r="F154" i="61"/>
  <c r="G258" i="61"/>
  <c r="G151" i="61"/>
  <c r="H255" i="61"/>
  <c r="H148" i="61"/>
  <c r="I252" i="61"/>
  <c r="I145" i="61"/>
  <c r="L221" i="61"/>
  <c r="L328" i="61"/>
  <c r="B219" i="61"/>
  <c r="B326" i="61"/>
  <c r="C216" i="61"/>
  <c r="C323" i="61"/>
  <c r="D320" i="61"/>
  <c r="D213" i="61"/>
  <c r="E317" i="61"/>
  <c r="E210" i="61"/>
  <c r="F314" i="61"/>
  <c r="F207" i="61"/>
  <c r="G311" i="61"/>
  <c r="G204" i="61"/>
  <c r="H308" i="61"/>
  <c r="H201" i="61"/>
  <c r="I305" i="61"/>
  <c r="I198" i="61"/>
  <c r="J302" i="61"/>
  <c r="J195" i="61"/>
  <c r="K299" i="61"/>
  <c r="K192" i="61"/>
  <c r="L296" i="61"/>
  <c r="L189" i="61"/>
  <c r="B294" i="61"/>
  <c r="B187" i="61"/>
  <c r="C291" i="61"/>
  <c r="C184" i="61"/>
  <c r="D288" i="61"/>
  <c r="D181" i="61"/>
  <c r="E285" i="61"/>
  <c r="E178" i="61"/>
  <c r="F282" i="61"/>
  <c r="F175" i="61"/>
  <c r="G279" i="61"/>
  <c r="G172" i="61"/>
  <c r="H276" i="61"/>
  <c r="H169" i="61"/>
  <c r="I273" i="61"/>
  <c r="I166" i="61"/>
  <c r="J270" i="61"/>
  <c r="J163" i="61"/>
  <c r="K267" i="61"/>
  <c r="K160" i="61"/>
  <c r="L264" i="61"/>
  <c r="L157" i="61"/>
  <c r="B262" i="61"/>
  <c r="B155" i="61"/>
  <c r="C259" i="61"/>
  <c r="C152" i="61"/>
  <c r="D256" i="61"/>
  <c r="D149" i="61"/>
  <c r="E253" i="61"/>
  <c r="E146" i="61"/>
  <c r="F250" i="61"/>
  <c r="F143" i="61"/>
  <c r="G247" i="61"/>
  <c r="G140" i="61"/>
  <c r="F327" i="61"/>
  <c r="F220" i="61"/>
  <c r="G324" i="61"/>
  <c r="G217" i="61"/>
  <c r="H321" i="61"/>
  <c r="H214" i="61"/>
  <c r="I318" i="61"/>
  <c r="I211" i="61"/>
  <c r="J315" i="61"/>
  <c r="J208" i="61"/>
  <c r="K312" i="61"/>
  <c r="K205" i="61"/>
  <c r="L309" i="61"/>
  <c r="L202" i="61"/>
  <c r="B307" i="61"/>
  <c r="B200" i="61"/>
  <c r="C304" i="61"/>
  <c r="C197" i="61"/>
  <c r="D301" i="61"/>
  <c r="D194" i="61"/>
  <c r="E298" i="61"/>
  <c r="E191" i="61"/>
  <c r="F295" i="61"/>
  <c r="F188" i="61"/>
  <c r="G292" i="61"/>
  <c r="G185" i="61"/>
  <c r="H289" i="61"/>
  <c r="H182" i="61"/>
  <c r="I286" i="61"/>
  <c r="I179" i="61"/>
  <c r="J283" i="61"/>
  <c r="J176" i="61"/>
  <c r="L329" i="62"/>
  <c r="L222" i="62"/>
  <c r="H326" i="62"/>
  <c r="H219" i="62"/>
  <c r="I323" i="62"/>
  <c r="I216" i="62"/>
  <c r="J320" i="62"/>
  <c r="J213" i="62"/>
  <c r="K317" i="62"/>
  <c r="K210" i="62"/>
  <c r="L314" i="62"/>
  <c r="L207" i="62"/>
  <c r="B312" i="62"/>
  <c r="B205" i="62"/>
  <c r="C309" i="62"/>
  <c r="C202" i="62"/>
  <c r="D306" i="62"/>
  <c r="D199" i="62"/>
  <c r="E303" i="62"/>
  <c r="E196" i="62"/>
  <c r="F300" i="62"/>
  <c r="F193" i="62"/>
  <c r="G297" i="62"/>
  <c r="G190" i="62"/>
  <c r="H294" i="62"/>
  <c r="H187" i="62"/>
  <c r="I291" i="62"/>
  <c r="I184" i="62"/>
  <c r="J288" i="62"/>
  <c r="J181" i="62"/>
  <c r="K285" i="62"/>
  <c r="K178" i="62"/>
  <c r="L282" i="62"/>
  <c r="L175" i="62"/>
  <c r="B280" i="62"/>
  <c r="B173" i="62"/>
  <c r="C277" i="62"/>
  <c r="C170" i="62"/>
  <c r="D274" i="62"/>
  <c r="D167" i="62"/>
  <c r="E271" i="62"/>
  <c r="E164" i="62"/>
  <c r="F268" i="62"/>
  <c r="F161" i="62"/>
  <c r="G265" i="62"/>
  <c r="G158" i="62"/>
  <c r="H262" i="62"/>
  <c r="H155" i="62"/>
  <c r="I259" i="62"/>
  <c r="I152" i="62"/>
  <c r="J256" i="62"/>
  <c r="J149" i="62"/>
  <c r="K253" i="62"/>
  <c r="K146" i="62"/>
  <c r="L250" i="62"/>
  <c r="L143" i="62"/>
  <c r="B248" i="62"/>
  <c r="B141" i="62"/>
  <c r="E329" i="61"/>
  <c r="E222" i="61"/>
  <c r="F139" i="61"/>
  <c r="F246" i="61"/>
  <c r="G136" i="61"/>
  <c r="G243" i="61"/>
  <c r="H133" i="61"/>
  <c r="H240" i="61"/>
  <c r="I130" i="61"/>
  <c r="I237" i="61"/>
  <c r="J127" i="61"/>
  <c r="J234" i="61"/>
  <c r="K124" i="61"/>
  <c r="K231" i="61"/>
  <c r="L121" i="61"/>
  <c r="L228" i="61"/>
  <c r="E246" i="61"/>
  <c r="E139" i="61"/>
  <c r="F243" i="61"/>
  <c r="F136" i="61"/>
  <c r="G240" i="61"/>
  <c r="G133" i="61"/>
  <c r="H237" i="61"/>
  <c r="H130" i="61"/>
  <c r="I234" i="61"/>
  <c r="I127" i="61"/>
  <c r="J231" i="61"/>
  <c r="J124" i="61"/>
  <c r="K228" i="61"/>
  <c r="K121" i="61"/>
  <c r="L118" i="61"/>
  <c r="K142" i="61"/>
  <c r="K249" i="61"/>
  <c r="L246" i="61"/>
  <c r="L139" i="61"/>
  <c r="B244" i="61"/>
  <c r="B137" i="61"/>
  <c r="C241" i="61"/>
  <c r="C134" i="61"/>
  <c r="D238" i="61"/>
  <c r="D131" i="61"/>
  <c r="E235" i="61"/>
  <c r="E128" i="61"/>
  <c r="F232" i="61"/>
  <c r="F125" i="61"/>
  <c r="G229" i="61"/>
  <c r="G122" i="61"/>
  <c r="H119" i="61"/>
  <c r="B249" i="61"/>
  <c r="B142" i="61"/>
  <c r="C139" i="61"/>
  <c r="C246" i="61"/>
  <c r="D136" i="61"/>
  <c r="D243" i="61"/>
  <c r="E240" i="61"/>
  <c r="E133" i="61"/>
  <c r="F130" i="61"/>
  <c r="F237" i="61"/>
  <c r="G234" i="61"/>
  <c r="G127" i="61"/>
  <c r="H124" i="61"/>
  <c r="H231" i="61"/>
  <c r="I228" i="61"/>
  <c r="I121" i="61"/>
  <c r="J118" i="61"/>
  <c r="E245" i="61"/>
  <c r="E138" i="61"/>
  <c r="F135" i="61"/>
  <c r="F242" i="61"/>
  <c r="G239" i="61"/>
  <c r="G132" i="61"/>
  <c r="H236" i="61"/>
  <c r="H129" i="61"/>
  <c r="I233" i="61"/>
  <c r="I126" i="61"/>
  <c r="J230" i="61"/>
  <c r="J123" i="61"/>
  <c r="K227" i="61"/>
  <c r="K120" i="61"/>
  <c r="H281" i="61"/>
  <c r="H174" i="61"/>
  <c r="I278" i="61"/>
  <c r="I171" i="61"/>
  <c r="J275" i="61"/>
  <c r="J168" i="61"/>
  <c r="K272" i="61"/>
  <c r="K165" i="61"/>
  <c r="L269" i="61"/>
  <c r="L162" i="61"/>
  <c r="B267" i="61"/>
  <c r="B160" i="61"/>
  <c r="C264" i="61"/>
  <c r="C157" i="61"/>
  <c r="D261" i="61"/>
  <c r="D154" i="61"/>
  <c r="E258" i="61"/>
  <c r="E151" i="61"/>
  <c r="F255" i="61"/>
  <c r="F148" i="61"/>
  <c r="G252" i="61"/>
  <c r="G145" i="61"/>
  <c r="H249" i="61"/>
  <c r="H142" i="61"/>
  <c r="I246" i="61"/>
  <c r="I139" i="61"/>
  <c r="J243" i="61"/>
  <c r="J136" i="61"/>
  <c r="K240" i="61"/>
  <c r="K133" i="61"/>
  <c r="L237" i="61"/>
  <c r="L130" i="61"/>
  <c r="B235" i="61"/>
  <c r="B128" i="61"/>
  <c r="C232" i="61"/>
  <c r="C125" i="61"/>
  <c r="D229" i="61"/>
  <c r="D122" i="61"/>
  <c r="L242" i="61"/>
  <c r="L135" i="61"/>
  <c r="B240" i="61"/>
  <c r="B133" i="61"/>
  <c r="C237" i="61"/>
  <c r="C130" i="61"/>
  <c r="D234" i="61"/>
  <c r="D127" i="61"/>
  <c r="E231" i="61"/>
  <c r="E124" i="61"/>
  <c r="F228" i="61"/>
  <c r="F121" i="61"/>
  <c r="G118" i="61"/>
  <c r="I328" i="61"/>
  <c r="I221" i="61"/>
  <c r="J325" i="61"/>
  <c r="J218" i="61"/>
  <c r="K322" i="61"/>
  <c r="K215" i="61"/>
  <c r="L212" i="61"/>
  <c r="L319" i="61"/>
  <c r="B210" i="61"/>
  <c r="B317" i="61"/>
  <c r="C207" i="61"/>
  <c r="C314" i="61"/>
  <c r="D311" i="61"/>
  <c r="D204" i="61"/>
  <c r="E201" i="61"/>
  <c r="E308" i="61"/>
  <c r="F198" i="61"/>
  <c r="F305" i="61"/>
  <c r="G195" i="61"/>
  <c r="G302" i="61"/>
  <c r="H299" i="61"/>
  <c r="H192" i="61"/>
  <c r="I189" i="61"/>
  <c r="I296" i="61"/>
  <c r="J186" i="61"/>
  <c r="J293" i="61"/>
  <c r="K290" i="61"/>
  <c r="K183" i="61"/>
  <c r="L287" i="61"/>
  <c r="L180" i="61"/>
  <c r="B285" i="61"/>
  <c r="B178" i="61"/>
  <c r="C175" i="61"/>
  <c r="C282" i="61"/>
  <c r="D279" i="61"/>
  <c r="D172" i="61"/>
  <c r="E276" i="61"/>
  <c r="E169" i="61"/>
  <c r="F273" i="61"/>
  <c r="F166" i="61"/>
  <c r="G163" i="61"/>
  <c r="G270" i="61"/>
  <c r="H267" i="61"/>
  <c r="H160" i="61"/>
  <c r="I264" i="61"/>
  <c r="I157" i="61"/>
  <c r="J261" i="61"/>
  <c r="J154" i="61"/>
  <c r="K151" i="61"/>
  <c r="K258" i="61"/>
  <c r="L255" i="61"/>
  <c r="L148" i="61"/>
  <c r="B253" i="61"/>
  <c r="B146" i="61"/>
  <c r="C250" i="61"/>
  <c r="C143" i="61"/>
  <c r="D247" i="61"/>
  <c r="D140" i="61"/>
  <c r="E244" i="61"/>
  <c r="E137" i="61"/>
  <c r="F241" i="61"/>
  <c r="F134" i="61"/>
  <c r="G131" i="61"/>
  <c r="G238" i="61"/>
  <c r="H235" i="61"/>
  <c r="H128" i="61"/>
  <c r="I232" i="61"/>
  <c r="I125" i="61"/>
  <c r="J229" i="61"/>
  <c r="J122" i="61"/>
  <c r="K119" i="61"/>
  <c r="L316" i="61"/>
  <c r="L209" i="61"/>
  <c r="K319" i="62"/>
  <c r="K212" i="62"/>
  <c r="G192" i="62"/>
  <c r="G299" i="62"/>
  <c r="F163" i="62"/>
  <c r="F270" i="62"/>
  <c r="B322" i="61"/>
  <c r="B215" i="61"/>
  <c r="E313" i="61"/>
  <c r="E206" i="61"/>
  <c r="H304" i="61"/>
  <c r="H197" i="61"/>
  <c r="K295" i="61"/>
  <c r="K188" i="61"/>
  <c r="C287" i="61"/>
  <c r="C180" i="61"/>
  <c r="F278" i="61"/>
  <c r="F171" i="61"/>
  <c r="I269" i="61"/>
  <c r="I162" i="61"/>
  <c r="L260" i="61"/>
  <c r="L153" i="61"/>
  <c r="D145" i="61"/>
  <c r="D252" i="61"/>
  <c r="K324" i="62"/>
  <c r="K217" i="62"/>
  <c r="C316" i="62"/>
  <c r="C209" i="62"/>
  <c r="F307" i="62"/>
  <c r="F200" i="62"/>
  <c r="I298" i="62"/>
  <c r="I191" i="62"/>
  <c r="J295" i="62"/>
  <c r="J188" i="62"/>
  <c r="L289" i="62"/>
  <c r="L182" i="62"/>
  <c r="B287" i="62"/>
  <c r="B180" i="62"/>
  <c r="C284" i="62"/>
  <c r="C177" i="62"/>
  <c r="D281" i="62"/>
  <c r="D174" i="62"/>
  <c r="E278" i="62"/>
  <c r="E171" i="62"/>
  <c r="F275" i="62"/>
  <c r="F168" i="62"/>
  <c r="G272" i="62"/>
  <c r="G165" i="62"/>
  <c r="I266" i="62"/>
  <c r="I159" i="62"/>
  <c r="K260" i="62"/>
  <c r="K153" i="62"/>
  <c r="L257" i="62"/>
  <c r="L150" i="62"/>
  <c r="B255" i="62"/>
  <c r="B148" i="62"/>
  <c r="C252" i="62"/>
  <c r="C145" i="62"/>
  <c r="D249" i="62"/>
  <c r="D142" i="62"/>
  <c r="L326" i="62"/>
  <c r="L219" i="62"/>
  <c r="B324" i="62"/>
  <c r="B217" i="62"/>
  <c r="C321" i="62"/>
  <c r="C214" i="62"/>
  <c r="D318" i="62"/>
  <c r="D211" i="62"/>
  <c r="E315" i="62"/>
  <c r="E208" i="62"/>
  <c r="F312" i="62"/>
  <c r="F205" i="62"/>
  <c r="G309" i="62"/>
  <c r="G202" i="62"/>
  <c r="H306" i="62"/>
  <c r="H199" i="62"/>
  <c r="I303" i="62"/>
  <c r="I196" i="62"/>
  <c r="J300" i="62"/>
  <c r="J193" i="62"/>
  <c r="K297" i="62"/>
  <c r="K190" i="62"/>
  <c r="L294" i="62"/>
  <c r="L187" i="62"/>
  <c r="B292" i="62"/>
  <c r="B185" i="62"/>
  <c r="C289" i="62"/>
  <c r="C182" i="62"/>
  <c r="D286" i="62"/>
  <c r="D179" i="62"/>
  <c r="E283" i="62"/>
  <c r="E176" i="62"/>
  <c r="F280" i="62"/>
  <c r="F173" i="62"/>
  <c r="G277" i="62"/>
  <c r="G170" i="62"/>
  <c r="H274" i="62"/>
  <c r="H167" i="62"/>
  <c r="I271" i="62"/>
  <c r="I164" i="62"/>
  <c r="J268" i="62"/>
  <c r="J161" i="62"/>
  <c r="K265" i="62"/>
  <c r="K158" i="62"/>
  <c r="L262" i="62"/>
  <c r="L155" i="62"/>
  <c r="B260" i="62"/>
  <c r="B153" i="62"/>
  <c r="C257" i="62"/>
  <c r="C150" i="62"/>
  <c r="D254" i="62"/>
  <c r="D147" i="62"/>
  <c r="E328" i="62"/>
  <c r="E221" i="62"/>
  <c r="F325" i="62"/>
  <c r="F218" i="62"/>
  <c r="G322" i="62"/>
  <c r="G215" i="62"/>
  <c r="H319" i="62"/>
  <c r="H212" i="62"/>
  <c r="I316" i="62"/>
  <c r="I209" i="62"/>
  <c r="J313" i="62"/>
  <c r="J206" i="62"/>
  <c r="K310" i="62"/>
  <c r="K203" i="62"/>
  <c r="L307" i="62"/>
  <c r="L200" i="62"/>
  <c r="B305" i="62"/>
  <c r="B198" i="62"/>
  <c r="C302" i="62"/>
  <c r="C195" i="62"/>
  <c r="D299" i="62"/>
  <c r="D192" i="62"/>
  <c r="E296" i="62"/>
  <c r="E189" i="62"/>
  <c r="F293" i="62"/>
  <c r="F186" i="62"/>
  <c r="G290" i="62"/>
  <c r="G183" i="62"/>
  <c r="H287" i="62"/>
  <c r="H180" i="62"/>
  <c r="I284" i="62"/>
  <c r="I177" i="62"/>
  <c r="J281" i="62"/>
  <c r="J174" i="62"/>
  <c r="K278" i="62"/>
  <c r="K171" i="62"/>
  <c r="L275" i="62"/>
  <c r="L168" i="62"/>
  <c r="B273" i="62"/>
  <c r="B166" i="62"/>
  <c r="C270" i="62"/>
  <c r="C163" i="62"/>
  <c r="D267" i="62"/>
  <c r="D160" i="62"/>
  <c r="E264" i="62"/>
  <c r="E157" i="62"/>
  <c r="F261" i="62"/>
  <c r="F154" i="62"/>
  <c r="G258" i="62"/>
  <c r="G151" i="62"/>
  <c r="H255" i="62"/>
  <c r="H148" i="62"/>
  <c r="I252" i="62"/>
  <c r="I145" i="62"/>
  <c r="L328" i="62"/>
  <c r="L221" i="62"/>
  <c r="B326" i="62"/>
  <c r="B219" i="62"/>
  <c r="C323" i="62"/>
  <c r="C216" i="62"/>
  <c r="D320" i="62"/>
  <c r="D213" i="62"/>
  <c r="E317" i="62"/>
  <c r="E210" i="62"/>
  <c r="F314" i="62"/>
  <c r="F207" i="62"/>
  <c r="G311" i="62"/>
  <c r="G204" i="62"/>
  <c r="H308" i="62"/>
  <c r="H201" i="62"/>
  <c r="I305" i="62"/>
  <c r="I198" i="62"/>
  <c r="J302" i="62"/>
  <c r="J195" i="62"/>
  <c r="K299" i="62"/>
  <c r="K192" i="62"/>
  <c r="L296" i="62"/>
  <c r="L189" i="62"/>
  <c r="B294" i="62"/>
  <c r="B187" i="62"/>
  <c r="C291" i="62"/>
  <c r="C184" i="62"/>
  <c r="D288" i="62"/>
  <c r="D181" i="62"/>
  <c r="E285" i="62"/>
  <c r="E178" i="62"/>
  <c r="F282" i="62"/>
  <c r="F175" i="62"/>
  <c r="G279" i="62"/>
  <c r="G172" i="62"/>
  <c r="H276" i="62"/>
  <c r="H169" i="62"/>
  <c r="I273" i="62"/>
  <c r="I166" i="62"/>
  <c r="J270" i="62"/>
  <c r="J163" i="62"/>
  <c r="K267" i="62"/>
  <c r="K160" i="62"/>
  <c r="L264" i="62"/>
  <c r="L157" i="62"/>
  <c r="B262" i="62"/>
  <c r="B155" i="62"/>
  <c r="C259" i="62"/>
  <c r="C152" i="62"/>
  <c r="D256" i="62"/>
  <c r="D149" i="62"/>
  <c r="E253" i="62"/>
  <c r="E146" i="62"/>
  <c r="F250" i="62"/>
  <c r="F143" i="62"/>
  <c r="G247" i="62"/>
  <c r="G140" i="62"/>
  <c r="K329" i="61"/>
  <c r="K222" i="61"/>
  <c r="F327" i="62"/>
  <c r="F220" i="62"/>
  <c r="G324" i="62"/>
  <c r="G217" i="62"/>
  <c r="H321" i="62"/>
  <c r="H214" i="62"/>
  <c r="I318" i="62"/>
  <c r="I211" i="62"/>
  <c r="J315" i="62"/>
  <c r="J208" i="62"/>
  <c r="K312" i="62"/>
  <c r="K205" i="62"/>
  <c r="L309" i="62"/>
  <c r="L202" i="62"/>
  <c r="B307" i="62"/>
  <c r="B200" i="62"/>
  <c r="C304" i="62"/>
  <c r="C197" i="62"/>
  <c r="D301" i="62"/>
  <c r="D194" i="62"/>
  <c r="E298" i="62"/>
  <c r="E191" i="62"/>
  <c r="F295" i="62"/>
  <c r="F188" i="62"/>
  <c r="G292" i="62"/>
  <c r="G185" i="62"/>
  <c r="H289" i="62"/>
  <c r="H182" i="62"/>
  <c r="I286" i="62"/>
  <c r="I179" i="62"/>
  <c r="J283" i="62"/>
  <c r="J176" i="62"/>
  <c r="J221" i="61"/>
  <c r="J328" i="61"/>
  <c r="K325" i="61"/>
  <c r="K218" i="61"/>
  <c r="L215" i="61"/>
  <c r="L322" i="61"/>
  <c r="B320" i="61"/>
  <c r="B213" i="61"/>
  <c r="C317" i="61"/>
  <c r="C210" i="61"/>
  <c r="D314" i="61"/>
  <c r="D207" i="61"/>
  <c r="E204" i="61"/>
  <c r="E311" i="61"/>
  <c r="F308" i="61"/>
  <c r="F201" i="61"/>
  <c r="G305" i="61"/>
  <c r="G198" i="61"/>
  <c r="H302" i="61"/>
  <c r="H195" i="61"/>
  <c r="I192" i="61"/>
  <c r="I299" i="61"/>
  <c r="J296" i="61"/>
  <c r="J189" i="61"/>
  <c r="K293" i="61"/>
  <c r="K186" i="61"/>
  <c r="L290" i="61"/>
  <c r="L183" i="61"/>
  <c r="B288" i="61"/>
  <c r="B181" i="61"/>
  <c r="C285" i="61"/>
  <c r="C178" i="61"/>
  <c r="D282" i="61"/>
  <c r="D175" i="61"/>
  <c r="E279" i="61"/>
  <c r="E172" i="61"/>
  <c r="F276" i="61"/>
  <c r="F169" i="61"/>
  <c r="G273" i="61"/>
  <c r="G166" i="61"/>
  <c r="H270" i="61"/>
  <c r="H163" i="61"/>
  <c r="I267" i="61"/>
  <c r="I160" i="61"/>
  <c r="J157" i="61"/>
  <c r="J264" i="61"/>
  <c r="K261" i="61"/>
  <c r="K154" i="61"/>
  <c r="L258" i="61"/>
  <c r="L151" i="61"/>
  <c r="B256" i="61"/>
  <c r="B149" i="61"/>
  <c r="C253" i="61"/>
  <c r="C146" i="61"/>
  <c r="D250" i="61"/>
  <c r="D143" i="61"/>
  <c r="E247" i="61"/>
  <c r="E140" i="61"/>
  <c r="E329" i="62"/>
  <c r="E222" i="62"/>
  <c r="F246" i="62"/>
  <c r="F139" i="62"/>
  <c r="G243" i="62"/>
  <c r="G136" i="62"/>
  <c r="H240" i="62"/>
  <c r="H133" i="62"/>
  <c r="I237" i="62"/>
  <c r="I130" i="62"/>
  <c r="J127" i="62"/>
  <c r="J234" i="62"/>
  <c r="K124" i="62"/>
  <c r="K231" i="62"/>
  <c r="L228" i="62"/>
  <c r="L121" i="62"/>
  <c r="E246" i="62"/>
  <c r="E139" i="62"/>
  <c r="F243" i="62"/>
  <c r="F136" i="62"/>
  <c r="G240" i="62"/>
  <c r="G133" i="62"/>
  <c r="H237" i="62"/>
  <c r="H130" i="62"/>
  <c r="I234" i="62"/>
  <c r="I127" i="62"/>
  <c r="J231" i="62"/>
  <c r="J124" i="62"/>
  <c r="K228" i="62"/>
  <c r="K121" i="62"/>
  <c r="K249" i="62"/>
  <c r="K142" i="62"/>
  <c r="L246" i="62"/>
  <c r="L139" i="62"/>
  <c r="B244" i="62"/>
  <c r="B137" i="62"/>
  <c r="C241" i="62"/>
  <c r="C134" i="62"/>
  <c r="D238" i="62"/>
  <c r="D131" i="62"/>
  <c r="E235" i="62"/>
  <c r="E128" i="62"/>
  <c r="F232" i="62"/>
  <c r="F125" i="62"/>
  <c r="G229" i="62"/>
  <c r="G122" i="62"/>
  <c r="B249" i="62"/>
  <c r="B142" i="62"/>
  <c r="C246" i="62"/>
  <c r="C139" i="62"/>
  <c r="D243" i="62"/>
  <c r="D136" i="62"/>
  <c r="E240" i="62"/>
  <c r="E133" i="62"/>
  <c r="F237" i="62"/>
  <c r="F130" i="62"/>
  <c r="G234" i="62"/>
  <c r="G127" i="62"/>
  <c r="H231" i="62"/>
  <c r="H124" i="62"/>
  <c r="I228" i="62"/>
  <c r="I121" i="62"/>
  <c r="E245" i="62"/>
  <c r="E138" i="62"/>
  <c r="F242" i="62"/>
  <c r="F135" i="62"/>
  <c r="G239" i="62"/>
  <c r="G132" i="62"/>
  <c r="H236" i="62"/>
  <c r="H129" i="62"/>
  <c r="I233" i="62"/>
  <c r="I126" i="62"/>
  <c r="J230" i="62"/>
  <c r="J123" i="62"/>
  <c r="K227" i="62"/>
  <c r="K120" i="62"/>
  <c r="H281" i="62"/>
  <c r="H174" i="62"/>
  <c r="I171" i="62"/>
  <c r="I278" i="62"/>
  <c r="J275" i="62"/>
  <c r="J168" i="62"/>
  <c r="K165" i="62"/>
  <c r="K272" i="62"/>
  <c r="L162" i="62"/>
  <c r="L269" i="62"/>
  <c r="B160" i="62"/>
  <c r="B267" i="62"/>
  <c r="C157" i="62"/>
  <c r="C264" i="62"/>
  <c r="D261" i="62"/>
  <c r="D154" i="62"/>
  <c r="E258" i="62"/>
  <c r="E151" i="62"/>
  <c r="F148" i="62"/>
  <c r="F255" i="62"/>
  <c r="G252" i="62"/>
  <c r="G145" i="62"/>
  <c r="H142" i="62"/>
  <c r="H249" i="62"/>
  <c r="I139" i="62"/>
  <c r="I246" i="62"/>
  <c r="J136" i="62"/>
  <c r="J243" i="62"/>
  <c r="K240" i="62"/>
  <c r="K133" i="62"/>
  <c r="L237" i="62"/>
  <c r="L130" i="62"/>
  <c r="B235" i="62"/>
  <c r="B128" i="62"/>
  <c r="C232" i="62"/>
  <c r="C125" i="62"/>
  <c r="D229" i="62"/>
  <c r="D122" i="62"/>
  <c r="L242" i="62"/>
  <c r="L135" i="62"/>
  <c r="B240" i="62"/>
  <c r="B133" i="62"/>
  <c r="C237" i="62"/>
  <c r="C130" i="62"/>
  <c r="D234" i="62"/>
  <c r="D127" i="62"/>
  <c r="E231" i="62"/>
  <c r="E124" i="62"/>
  <c r="F228" i="62"/>
  <c r="F121" i="62"/>
  <c r="I328" i="62"/>
  <c r="I221" i="62"/>
  <c r="J325" i="62"/>
  <c r="J218" i="62"/>
  <c r="K322" i="62"/>
  <c r="K215" i="62"/>
  <c r="L319" i="62"/>
  <c r="L212" i="62"/>
  <c r="B317" i="62"/>
  <c r="B210" i="62"/>
  <c r="C314" i="62"/>
  <c r="C207" i="62"/>
  <c r="D311" i="62"/>
  <c r="D204" i="62"/>
  <c r="E308" i="62"/>
  <c r="E201" i="62"/>
  <c r="F305" i="62"/>
  <c r="F198" i="62"/>
  <c r="G302" i="62"/>
  <c r="G195" i="62"/>
  <c r="H299" i="62"/>
  <c r="H192" i="62"/>
  <c r="I296" i="62"/>
  <c r="I189" i="62"/>
  <c r="J293" i="62"/>
  <c r="J186" i="62"/>
  <c r="K290" i="62"/>
  <c r="K183" i="62"/>
  <c r="L287" i="62"/>
  <c r="L180" i="62"/>
  <c r="B285" i="62"/>
  <c r="B178" i="62"/>
  <c r="C282" i="62"/>
  <c r="C175" i="62"/>
  <c r="D279" i="62"/>
  <c r="D172" i="62"/>
  <c r="E276" i="62"/>
  <c r="E169" i="62"/>
  <c r="F273" i="62"/>
  <c r="F166" i="62"/>
  <c r="G270" i="62"/>
  <c r="G163" i="62"/>
  <c r="H267" i="62"/>
  <c r="H160" i="62"/>
  <c r="I264" i="62"/>
  <c r="I157" i="62"/>
  <c r="J261" i="62"/>
  <c r="J154" i="62"/>
  <c r="K258" i="62"/>
  <c r="K151" i="62"/>
  <c r="L255" i="62"/>
  <c r="L148" i="62"/>
  <c r="B253" i="62"/>
  <c r="B146" i="62"/>
  <c r="C250" i="62"/>
  <c r="C143" i="62"/>
  <c r="D247" i="62"/>
  <c r="D140" i="62"/>
  <c r="E244" i="62"/>
  <c r="E137" i="62"/>
  <c r="F241" i="62"/>
  <c r="F134" i="62"/>
  <c r="G238" i="62"/>
  <c r="G131" i="62"/>
  <c r="H235" i="62"/>
  <c r="H128" i="62"/>
  <c r="I232" i="62"/>
  <c r="I125" i="62"/>
  <c r="J122" i="62"/>
  <c r="J229" i="62"/>
  <c r="B314" i="61"/>
  <c r="B207" i="61"/>
  <c r="J322" i="62"/>
  <c r="J215" i="62"/>
  <c r="F195" i="62"/>
  <c r="F302" i="62"/>
  <c r="H157" i="62"/>
  <c r="H264" i="62"/>
  <c r="L324" i="61"/>
  <c r="L217" i="61"/>
  <c r="D316" i="61"/>
  <c r="D209" i="61"/>
  <c r="F310" i="61"/>
  <c r="F203" i="61"/>
  <c r="I301" i="61"/>
  <c r="I194" i="61"/>
  <c r="L292" i="61"/>
  <c r="L185" i="61"/>
  <c r="D284" i="61"/>
  <c r="D177" i="61"/>
  <c r="G275" i="61"/>
  <c r="G168" i="61"/>
  <c r="J266" i="61"/>
  <c r="J159" i="61"/>
  <c r="B258" i="61"/>
  <c r="B151" i="61"/>
  <c r="E142" i="61"/>
  <c r="E249" i="61"/>
  <c r="B319" i="62"/>
  <c r="B212" i="62"/>
  <c r="G304" i="62"/>
  <c r="G197" i="62"/>
  <c r="J263" i="62"/>
  <c r="J156" i="62"/>
  <c r="K327" i="62"/>
  <c r="K220" i="62"/>
  <c r="B322" i="62"/>
  <c r="B215" i="62"/>
  <c r="C319" i="62"/>
  <c r="C212" i="62"/>
  <c r="D316" i="62"/>
  <c r="D209" i="62"/>
  <c r="E313" i="62"/>
  <c r="E206" i="62"/>
  <c r="F310" i="62"/>
  <c r="F203" i="62"/>
  <c r="G307" i="62"/>
  <c r="G200" i="62"/>
  <c r="H304" i="62"/>
  <c r="H197" i="62"/>
  <c r="I301" i="62"/>
  <c r="I194" i="62"/>
  <c r="J298" i="62"/>
  <c r="J191" i="62"/>
  <c r="K295" i="62"/>
  <c r="K188" i="62"/>
  <c r="L292" i="62"/>
  <c r="L185" i="62"/>
  <c r="B290" i="62"/>
  <c r="B183" i="62"/>
  <c r="C287" i="62"/>
  <c r="C180" i="62"/>
  <c r="D284" i="62"/>
  <c r="D177" i="62"/>
  <c r="E281" i="62"/>
  <c r="E174" i="62"/>
  <c r="F278" i="62"/>
  <c r="F171" i="62"/>
  <c r="G275" i="62"/>
  <c r="G168" i="62"/>
  <c r="H272" i="62"/>
  <c r="H165" i="62"/>
  <c r="I269" i="62"/>
  <c r="I162" i="62"/>
  <c r="J266" i="62"/>
  <c r="J159" i="62"/>
  <c r="K263" i="62"/>
  <c r="K156" i="62"/>
  <c r="L260" i="62"/>
  <c r="L153" i="62"/>
  <c r="B258" i="62"/>
  <c r="B151" i="62"/>
  <c r="C255" i="62"/>
  <c r="C148" i="62"/>
  <c r="D252" i="62"/>
  <c r="D145" i="62"/>
  <c r="E249" i="62"/>
  <c r="E142" i="62"/>
  <c r="B327" i="61"/>
  <c r="B220" i="61"/>
  <c r="C324" i="61"/>
  <c r="C217" i="61"/>
  <c r="D321" i="61"/>
  <c r="D214" i="61"/>
  <c r="E318" i="61"/>
  <c r="E211" i="61"/>
  <c r="F315" i="61"/>
  <c r="F208" i="61"/>
  <c r="G312" i="61"/>
  <c r="G205" i="61"/>
  <c r="H309" i="61"/>
  <c r="H202" i="61"/>
  <c r="I306" i="61"/>
  <c r="I199" i="61"/>
  <c r="J303" i="61"/>
  <c r="J196" i="61"/>
  <c r="K300" i="61"/>
  <c r="K193" i="61"/>
  <c r="L297" i="61"/>
  <c r="L190" i="61"/>
  <c r="B295" i="61"/>
  <c r="B188" i="61"/>
  <c r="C292" i="61"/>
  <c r="C185" i="61"/>
  <c r="D289" i="61"/>
  <c r="D182" i="61"/>
  <c r="E286" i="61"/>
  <c r="E179" i="61"/>
  <c r="F283" i="61"/>
  <c r="F176" i="61"/>
  <c r="G280" i="61"/>
  <c r="G173" i="61"/>
  <c r="H277" i="61"/>
  <c r="H170" i="61"/>
  <c r="I274" i="61"/>
  <c r="I167" i="61"/>
  <c r="J271" i="61"/>
  <c r="J164" i="61"/>
  <c r="K268" i="61"/>
  <c r="K161" i="61"/>
  <c r="L265" i="61"/>
  <c r="L158" i="61"/>
  <c r="B263" i="61"/>
  <c r="B156" i="61"/>
  <c r="C260" i="61"/>
  <c r="C153" i="61"/>
  <c r="D257" i="61"/>
  <c r="D150" i="61"/>
  <c r="E254" i="61"/>
  <c r="E147" i="61"/>
  <c r="F251" i="61"/>
  <c r="F144" i="61"/>
  <c r="H329" i="61"/>
  <c r="H222" i="61"/>
  <c r="D326" i="61"/>
  <c r="D219" i="61"/>
  <c r="E323" i="61"/>
  <c r="E216" i="61"/>
  <c r="F320" i="61"/>
  <c r="F213" i="61"/>
  <c r="G317" i="61"/>
  <c r="G210" i="61"/>
  <c r="H314" i="61"/>
  <c r="H207" i="61"/>
  <c r="I311" i="61"/>
  <c r="I204" i="61"/>
  <c r="J308" i="61"/>
  <c r="J201" i="61"/>
  <c r="K305" i="61"/>
  <c r="K198" i="61"/>
  <c r="L302" i="61"/>
  <c r="L195" i="61"/>
  <c r="B300" i="61"/>
  <c r="B193" i="61"/>
  <c r="C297" i="61"/>
  <c r="C190" i="61"/>
  <c r="D294" i="61"/>
  <c r="D187" i="61"/>
  <c r="E291" i="61"/>
  <c r="E184" i="61"/>
  <c r="F288" i="61"/>
  <c r="F181" i="61"/>
  <c r="G285" i="61"/>
  <c r="G178" i="61"/>
  <c r="H282" i="61"/>
  <c r="H175" i="61"/>
  <c r="I279" i="61"/>
  <c r="I172" i="61"/>
  <c r="J276" i="61"/>
  <c r="J169" i="61"/>
  <c r="K273" i="61"/>
  <c r="K166" i="61"/>
  <c r="L270" i="61"/>
  <c r="L163" i="61"/>
  <c r="B268" i="61"/>
  <c r="B161" i="61"/>
  <c r="C265" i="61"/>
  <c r="C158" i="61"/>
  <c r="D262" i="61"/>
  <c r="D155" i="61"/>
  <c r="E259" i="61"/>
  <c r="E152" i="61"/>
  <c r="F256" i="61"/>
  <c r="F149" i="61"/>
  <c r="G146" i="61"/>
  <c r="G253" i="61"/>
  <c r="H327" i="61"/>
  <c r="H220" i="61"/>
  <c r="I324" i="61"/>
  <c r="I217" i="61"/>
  <c r="J321" i="61"/>
  <c r="J214" i="61"/>
  <c r="K318" i="61"/>
  <c r="K211" i="61"/>
  <c r="L315" i="61"/>
  <c r="L208" i="61"/>
  <c r="B313" i="61"/>
  <c r="B206" i="61"/>
  <c r="C310" i="61"/>
  <c r="C203" i="61"/>
  <c r="D307" i="61"/>
  <c r="D200" i="61"/>
  <c r="E304" i="61"/>
  <c r="E197" i="61"/>
  <c r="F301" i="61"/>
  <c r="F194" i="61"/>
  <c r="G298" i="61"/>
  <c r="G191" i="61"/>
  <c r="H188" i="61"/>
  <c r="H295" i="61"/>
  <c r="I185" i="61"/>
  <c r="I292" i="61"/>
  <c r="J289" i="61"/>
  <c r="J182" i="61"/>
  <c r="K286" i="61"/>
  <c r="K179" i="61"/>
  <c r="L176" i="61"/>
  <c r="L283" i="61"/>
  <c r="B174" i="61"/>
  <c r="B281" i="61"/>
  <c r="C278" i="61"/>
  <c r="C171" i="61"/>
  <c r="D275" i="61"/>
  <c r="D168" i="61"/>
  <c r="E165" i="61"/>
  <c r="E272" i="61"/>
  <c r="F162" i="61"/>
  <c r="F269" i="61"/>
  <c r="G266" i="61"/>
  <c r="G159" i="61"/>
  <c r="H263" i="61"/>
  <c r="H156" i="61"/>
  <c r="I153" i="61"/>
  <c r="I260" i="61"/>
  <c r="J150" i="61"/>
  <c r="J257" i="61"/>
  <c r="K254" i="61"/>
  <c r="K147" i="61"/>
  <c r="L144" i="61"/>
  <c r="L251" i="61"/>
  <c r="D221" i="61"/>
  <c r="D328" i="61"/>
  <c r="E218" i="61"/>
  <c r="E325" i="61"/>
  <c r="F322" i="61"/>
  <c r="F215" i="61"/>
  <c r="G319" i="61"/>
  <c r="G212" i="61"/>
  <c r="H316" i="61"/>
  <c r="H209" i="61"/>
  <c r="I313" i="61"/>
  <c r="I206" i="61"/>
  <c r="J310" i="61"/>
  <c r="J203" i="61"/>
  <c r="K307" i="61"/>
  <c r="K200" i="61"/>
  <c r="L304" i="61"/>
  <c r="L197" i="61"/>
  <c r="B302" i="61"/>
  <c r="B195" i="61"/>
  <c r="C299" i="61"/>
  <c r="C192" i="61"/>
  <c r="D296" i="61"/>
  <c r="D189" i="61"/>
  <c r="E293" i="61"/>
  <c r="E186" i="61"/>
  <c r="F290" i="61"/>
  <c r="F183" i="61"/>
  <c r="G287" i="61"/>
  <c r="G180" i="61"/>
  <c r="H284" i="61"/>
  <c r="H177" i="61"/>
  <c r="I281" i="61"/>
  <c r="I174" i="61"/>
  <c r="J278" i="61"/>
  <c r="J171" i="61"/>
  <c r="K275" i="61"/>
  <c r="K168" i="61"/>
  <c r="L272" i="61"/>
  <c r="L165" i="61"/>
  <c r="B270" i="61"/>
  <c r="B163" i="61"/>
  <c r="C267" i="61"/>
  <c r="C160" i="61"/>
  <c r="D264" i="61"/>
  <c r="D157" i="61"/>
  <c r="E261" i="61"/>
  <c r="E154" i="61"/>
  <c r="F258" i="61"/>
  <c r="F151" i="61"/>
  <c r="G255" i="61"/>
  <c r="G148" i="61"/>
  <c r="H252" i="61"/>
  <c r="H145" i="61"/>
  <c r="I249" i="61"/>
  <c r="I142" i="61"/>
  <c r="J246" i="61"/>
  <c r="J139" i="61"/>
  <c r="K329" i="62"/>
  <c r="K222" i="62"/>
  <c r="I326" i="61"/>
  <c r="I219" i="61"/>
  <c r="J323" i="61"/>
  <c r="J216" i="61"/>
  <c r="K320" i="61"/>
  <c r="K213" i="61"/>
  <c r="L317" i="61"/>
  <c r="L210" i="61"/>
  <c r="B315" i="61"/>
  <c r="B208" i="61"/>
  <c r="C312" i="61"/>
  <c r="C205" i="61"/>
  <c r="D309" i="61"/>
  <c r="D202" i="61"/>
  <c r="E306" i="61"/>
  <c r="E199" i="61"/>
  <c r="F303" i="61"/>
  <c r="F196" i="61"/>
  <c r="G300" i="61"/>
  <c r="G193" i="61"/>
  <c r="H297" i="61"/>
  <c r="H190" i="61"/>
  <c r="I294" i="61"/>
  <c r="I187" i="61"/>
  <c r="J291" i="61"/>
  <c r="J184" i="61"/>
  <c r="K288" i="61"/>
  <c r="K181" i="61"/>
  <c r="L285" i="61"/>
  <c r="L178" i="61"/>
  <c r="B283" i="61"/>
  <c r="B176" i="61"/>
  <c r="J328" i="62"/>
  <c r="J221" i="62"/>
  <c r="K325" i="62"/>
  <c r="K218" i="62"/>
  <c r="L322" i="62"/>
  <c r="L215" i="62"/>
  <c r="B320" i="62"/>
  <c r="B213" i="62"/>
  <c r="C317" i="62"/>
  <c r="C210" i="62"/>
  <c r="D314" i="62"/>
  <c r="D207" i="62"/>
  <c r="E311" i="62"/>
  <c r="E204" i="62"/>
  <c r="F308" i="62"/>
  <c r="F201" i="62"/>
  <c r="G305" i="62"/>
  <c r="G198" i="62"/>
  <c r="H302" i="62"/>
  <c r="H195" i="62"/>
  <c r="I299" i="62"/>
  <c r="I192" i="62"/>
  <c r="J296" i="62"/>
  <c r="J189" i="62"/>
  <c r="K293" i="62"/>
  <c r="K186" i="62"/>
  <c r="L290" i="62"/>
  <c r="L183" i="62"/>
  <c r="B288" i="62"/>
  <c r="B181" i="62"/>
  <c r="C285" i="62"/>
  <c r="C178" i="62"/>
  <c r="D282" i="62"/>
  <c r="D175" i="62"/>
  <c r="E279" i="62"/>
  <c r="E172" i="62"/>
  <c r="F276" i="62"/>
  <c r="F169" i="62"/>
  <c r="G273" i="62"/>
  <c r="G166" i="62"/>
  <c r="H270" i="62"/>
  <c r="H163" i="62"/>
  <c r="I267" i="62"/>
  <c r="I160" i="62"/>
  <c r="J264" i="62"/>
  <c r="J157" i="62"/>
  <c r="K261" i="62"/>
  <c r="K154" i="62"/>
  <c r="L258" i="62"/>
  <c r="L151" i="62"/>
  <c r="B256" i="62"/>
  <c r="B149" i="62"/>
  <c r="C253" i="62"/>
  <c r="C146" i="62"/>
  <c r="D250" i="62"/>
  <c r="D143" i="62"/>
  <c r="E247" i="62"/>
  <c r="E140" i="62"/>
  <c r="H248" i="61"/>
  <c r="H141" i="61"/>
  <c r="I245" i="61"/>
  <c r="I138" i="61"/>
  <c r="J242" i="61"/>
  <c r="J135" i="61"/>
  <c r="K239" i="61"/>
  <c r="K132" i="61"/>
  <c r="L236" i="61"/>
  <c r="L129" i="61"/>
  <c r="B234" i="61"/>
  <c r="B127" i="61"/>
  <c r="C231" i="61"/>
  <c r="C124" i="61"/>
  <c r="D228" i="61"/>
  <c r="D121" i="61"/>
  <c r="E118" i="61"/>
  <c r="G248" i="61"/>
  <c r="G141" i="61"/>
  <c r="H245" i="61"/>
  <c r="H138" i="61"/>
  <c r="I242" i="61"/>
  <c r="I135" i="61"/>
  <c r="J239" i="61"/>
  <c r="J132" i="61"/>
  <c r="K236" i="61"/>
  <c r="K129" i="61"/>
  <c r="L233" i="61"/>
  <c r="L126" i="61"/>
  <c r="B231" i="61"/>
  <c r="B124" i="61"/>
  <c r="C228" i="61"/>
  <c r="C121" i="61"/>
  <c r="D118" i="61"/>
  <c r="B252" i="61"/>
  <c r="B145" i="61"/>
  <c r="C249" i="61"/>
  <c r="C142" i="61"/>
  <c r="D139" i="61"/>
  <c r="D246" i="61"/>
  <c r="E243" i="61"/>
  <c r="E136" i="61"/>
  <c r="F240" i="61"/>
  <c r="F133" i="61"/>
  <c r="G237" i="61"/>
  <c r="G130" i="61"/>
  <c r="H234" i="61"/>
  <c r="H127" i="61"/>
  <c r="I124" i="61"/>
  <c r="I231" i="61"/>
  <c r="J121" i="61"/>
  <c r="J228" i="61"/>
  <c r="K118" i="61"/>
  <c r="D251" i="61"/>
  <c r="D144" i="61"/>
  <c r="E141" i="61"/>
  <c r="E248" i="61"/>
  <c r="F245" i="61"/>
  <c r="F138" i="61"/>
  <c r="G242" i="61"/>
  <c r="G135" i="61"/>
  <c r="H132" i="61"/>
  <c r="H239" i="61"/>
  <c r="I236" i="61"/>
  <c r="I129" i="61"/>
  <c r="J126" i="61"/>
  <c r="J233" i="61"/>
  <c r="K230" i="61"/>
  <c r="K123" i="61"/>
  <c r="L227" i="61"/>
  <c r="L120" i="61"/>
  <c r="B118" i="61"/>
  <c r="H244" i="61"/>
  <c r="H137" i="61"/>
  <c r="I241" i="61"/>
  <c r="I134" i="61"/>
  <c r="J238" i="61"/>
  <c r="J131" i="61"/>
  <c r="K235" i="61"/>
  <c r="K128" i="61"/>
  <c r="L232" i="61"/>
  <c r="L125" i="61"/>
  <c r="B230" i="61"/>
  <c r="B123" i="61"/>
  <c r="C227" i="61"/>
  <c r="C120" i="61"/>
  <c r="D117" i="61"/>
  <c r="K280" i="61"/>
  <c r="K173" i="61"/>
  <c r="L277" i="61"/>
  <c r="L170" i="61"/>
  <c r="B275" i="61"/>
  <c r="B168" i="61"/>
  <c r="C272" i="61"/>
  <c r="C165" i="61"/>
  <c r="D269" i="61"/>
  <c r="D162" i="61"/>
  <c r="E266" i="61"/>
  <c r="E159" i="61"/>
  <c r="F263" i="61"/>
  <c r="F156" i="61"/>
  <c r="G260" i="61"/>
  <c r="G153" i="61"/>
  <c r="H257" i="61"/>
  <c r="H150" i="61"/>
  <c r="I254" i="61"/>
  <c r="I147" i="61"/>
  <c r="J251" i="61"/>
  <c r="J144" i="61"/>
  <c r="K248" i="61"/>
  <c r="K141" i="61"/>
  <c r="L245" i="61"/>
  <c r="L138" i="61"/>
  <c r="B243" i="61"/>
  <c r="B136" i="61"/>
  <c r="C240" i="61"/>
  <c r="C133" i="61"/>
  <c r="D237" i="61"/>
  <c r="D130" i="61"/>
  <c r="E234" i="61"/>
  <c r="E127" i="61"/>
  <c r="F231" i="61"/>
  <c r="F124" i="61"/>
  <c r="G228" i="61"/>
  <c r="G121" i="61"/>
  <c r="H118" i="61"/>
  <c r="C245" i="61"/>
  <c r="C138" i="61"/>
  <c r="D135" i="61"/>
  <c r="D242" i="61"/>
  <c r="E132" i="61"/>
  <c r="E239" i="61"/>
  <c r="F236" i="61"/>
  <c r="F129" i="61"/>
  <c r="G233" i="61"/>
  <c r="G126" i="61"/>
  <c r="H123" i="61"/>
  <c r="H230" i="61"/>
  <c r="I120" i="61"/>
  <c r="I227" i="61"/>
  <c r="J117" i="61"/>
  <c r="L327" i="61"/>
  <c r="L220" i="61"/>
  <c r="B325" i="61"/>
  <c r="B218" i="61"/>
  <c r="C322" i="61"/>
  <c r="C215" i="61"/>
  <c r="D212" i="61"/>
  <c r="D319" i="61"/>
  <c r="E209" i="61"/>
  <c r="E316" i="61"/>
  <c r="F313" i="61"/>
  <c r="F206" i="61"/>
  <c r="G310" i="61"/>
  <c r="G203" i="61"/>
  <c r="H200" i="61"/>
  <c r="H307" i="61"/>
  <c r="I197" i="61"/>
  <c r="I304" i="61"/>
  <c r="J301" i="61"/>
  <c r="J194" i="61"/>
  <c r="K298" i="61"/>
  <c r="K191" i="61"/>
  <c r="L295" i="61"/>
  <c r="L188" i="61"/>
  <c r="B293" i="61"/>
  <c r="B186" i="61"/>
  <c r="C290" i="61"/>
  <c r="C183" i="61"/>
  <c r="D287" i="61"/>
  <c r="D180" i="61"/>
  <c r="E284" i="61"/>
  <c r="E177" i="61"/>
  <c r="F281" i="61"/>
  <c r="F174" i="61"/>
  <c r="G278" i="61"/>
  <c r="G171" i="61"/>
  <c r="H275" i="61"/>
  <c r="H168" i="61"/>
  <c r="I272" i="61"/>
  <c r="I165" i="61"/>
  <c r="J269" i="61"/>
  <c r="J162" i="61"/>
  <c r="K266" i="61"/>
  <c r="K159" i="61"/>
  <c r="L263" i="61"/>
  <c r="L156" i="61"/>
  <c r="B261" i="61"/>
  <c r="B154" i="61"/>
  <c r="C258" i="61"/>
  <c r="C151" i="61"/>
  <c r="D255" i="61"/>
  <c r="D148" i="61"/>
  <c r="E252" i="61"/>
  <c r="E145" i="61"/>
  <c r="F249" i="61"/>
  <c r="F142" i="61"/>
  <c r="G246" i="61"/>
  <c r="G139" i="61"/>
  <c r="H243" i="61"/>
  <c r="H136" i="61"/>
  <c r="I240" i="61"/>
  <c r="I133" i="61"/>
  <c r="J237" i="61"/>
  <c r="J130" i="61"/>
  <c r="K234" i="61"/>
  <c r="K127" i="61"/>
  <c r="L231" i="61"/>
  <c r="L124" i="61"/>
  <c r="B229" i="61"/>
  <c r="B122" i="61"/>
  <c r="C119" i="61"/>
  <c r="X117" i="58"/>
  <c r="R119" i="58"/>
  <c r="A1" i="56"/>
  <c r="A2" i="56"/>
  <c r="O329" i="58" l="1"/>
  <c r="T329" i="58"/>
  <c r="P329" i="58"/>
  <c r="N329" i="58"/>
  <c r="Q329" i="58"/>
  <c r="V329" i="58"/>
  <c r="S329" i="58"/>
  <c r="X329" i="58"/>
  <c r="R329" i="58"/>
  <c r="W329" i="58"/>
  <c r="U329" i="58"/>
  <c r="T222" i="58"/>
  <c r="U222" i="58"/>
  <c r="P222" i="58"/>
  <c r="N222" i="58"/>
  <c r="Q222" i="58"/>
  <c r="V222" i="58"/>
  <c r="S222" i="58"/>
  <c r="X222" i="58"/>
  <c r="R222" i="58"/>
  <c r="W222" i="58"/>
  <c r="O222" i="58"/>
  <c r="N118" i="58"/>
  <c r="O228" i="58"/>
  <c r="T120" i="58"/>
  <c r="O229" i="58"/>
  <c r="O230" i="58"/>
  <c r="N228" i="58"/>
  <c r="P117" i="58"/>
  <c r="X120" i="58"/>
  <c r="P228" i="58"/>
  <c r="S118" i="58"/>
  <c r="T227" i="58"/>
  <c r="S119" i="58"/>
  <c r="W117" i="58"/>
  <c r="Q229" i="58"/>
  <c r="R328" i="58"/>
  <c r="N119" i="58"/>
  <c r="T118" i="58"/>
  <c r="O120" i="58"/>
  <c r="X227" i="58"/>
  <c r="W119" i="58"/>
  <c r="V118" i="58"/>
  <c r="R229" i="58"/>
  <c r="R117" i="58"/>
  <c r="V120" i="58"/>
  <c r="S117" i="58"/>
  <c r="V117" i="58"/>
  <c r="O227" i="58"/>
  <c r="W118" i="58"/>
  <c r="R228" i="58"/>
  <c r="T119" i="58"/>
  <c r="X228" i="58"/>
  <c r="S230" i="58"/>
  <c r="O117" i="58"/>
  <c r="Q120" i="58"/>
  <c r="N117" i="58"/>
  <c r="V227" i="58"/>
  <c r="X230" i="58"/>
  <c r="R120" i="58"/>
  <c r="T117" i="58"/>
  <c r="O119" i="58"/>
  <c r="U227" i="58"/>
  <c r="S228" i="58"/>
  <c r="W230" i="58"/>
  <c r="V228" i="58"/>
  <c r="V328" i="58"/>
  <c r="V229" i="58"/>
  <c r="W120" i="58"/>
  <c r="U228" i="58"/>
  <c r="X118" i="58"/>
  <c r="Q328" i="58"/>
  <c r="N120" i="58"/>
  <c r="U118" i="58"/>
  <c r="Q227" i="58"/>
  <c r="V119" i="58"/>
  <c r="R118" i="58"/>
  <c r="X119" i="58"/>
  <c r="Q117" i="58"/>
  <c r="R227" i="58"/>
  <c r="S227" i="58"/>
  <c r="Q119" i="58"/>
  <c r="U120" i="58"/>
  <c r="N230" i="58"/>
  <c r="W227" i="58"/>
  <c r="S229" i="58"/>
  <c r="X328" i="58"/>
  <c r="N227" i="58"/>
  <c r="T228" i="58"/>
  <c r="U119" i="58"/>
  <c r="U229" i="58"/>
  <c r="U230" i="58"/>
  <c r="P120" i="58"/>
  <c r="S120" i="58"/>
  <c r="N229" i="58"/>
  <c r="T230" i="58"/>
  <c r="P118" i="58"/>
  <c r="W228" i="58"/>
  <c r="Q118" i="58"/>
  <c r="P229" i="58"/>
  <c r="V230" i="58"/>
  <c r="U117" i="58"/>
  <c r="X229" i="58"/>
  <c r="T229" i="58"/>
  <c r="O118" i="58"/>
  <c r="W328" i="58"/>
  <c r="P328" i="58"/>
  <c r="S328" i="58"/>
  <c r="N328" i="58"/>
  <c r="U328" i="58"/>
  <c r="O327" i="58"/>
  <c r="O220" i="58"/>
  <c r="O221" i="58"/>
  <c r="S327" i="58"/>
  <c r="S220" i="58"/>
  <c r="S221" i="58"/>
  <c r="W327" i="58"/>
  <c r="W220" i="58"/>
  <c r="W221" i="58"/>
  <c r="P327" i="58"/>
  <c r="P220" i="58"/>
  <c r="P221" i="58"/>
  <c r="T327" i="58"/>
  <c r="T220" i="58"/>
  <c r="T221" i="58"/>
  <c r="X327" i="58"/>
  <c r="X220" i="58"/>
  <c r="X221" i="58"/>
  <c r="Q327" i="58"/>
  <c r="Q220" i="58"/>
  <c r="Q221" i="58"/>
  <c r="U327" i="58"/>
  <c r="U220" i="58"/>
  <c r="U221" i="58"/>
  <c r="N327" i="58"/>
  <c r="N220" i="58"/>
  <c r="N221" i="58"/>
  <c r="R327" i="58"/>
  <c r="R220" i="58"/>
  <c r="R221" i="58"/>
  <c r="V327" i="58"/>
  <c r="V220" i="58"/>
  <c r="V221" i="58"/>
  <c r="A328" i="50"/>
  <c r="A221" i="50"/>
  <c r="A221" i="54"/>
  <c r="A221" i="48"/>
  <c r="A328" i="47"/>
  <c r="A221" i="47"/>
  <c r="A325" i="58" l="1"/>
  <c r="N325" i="58"/>
  <c r="O325" i="58"/>
  <c r="P325" i="58"/>
  <c r="Q325" i="58"/>
  <c r="R325" i="58"/>
  <c r="S325" i="58"/>
  <c r="T325" i="58"/>
  <c r="U325" i="58"/>
  <c r="V325" i="58"/>
  <c r="W325" i="58"/>
  <c r="X325" i="58"/>
  <c r="A326" i="58"/>
  <c r="N326" i="58"/>
  <c r="O326" i="58"/>
  <c r="P326" i="58"/>
  <c r="Q326" i="58"/>
  <c r="R326" i="58"/>
  <c r="S326" i="58"/>
  <c r="T326" i="58"/>
  <c r="U326" i="58"/>
  <c r="V326" i="58"/>
  <c r="W326" i="58"/>
  <c r="X326" i="58"/>
  <c r="A218" i="58"/>
  <c r="N218" i="58"/>
  <c r="O218" i="58"/>
  <c r="P218" i="58"/>
  <c r="Q218" i="58"/>
  <c r="R218" i="58"/>
  <c r="S218" i="58"/>
  <c r="T218" i="58"/>
  <c r="U218" i="58"/>
  <c r="V218" i="58"/>
  <c r="W218" i="58"/>
  <c r="X218" i="58"/>
  <c r="A219" i="58"/>
  <c r="N219" i="58"/>
  <c r="O219" i="58"/>
  <c r="P219" i="58"/>
  <c r="Q219" i="58"/>
  <c r="R219" i="58"/>
  <c r="S219" i="58"/>
  <c r="T219" i="58"/>
  <c r="U219" i="58"/>
  <c r="V219" i="58"/>
  <c r="W219" i="58"/>
  <c r="X219" i="58"/>
  <c r="A326" i="51"/>
  <c r="A327" i="51"/>
  <c r="A219" i="51"/>
  <c r="A220" i="51"/>
  <c r="A326" i="50"/>
  <c r="A327" i="50"/>
  <c r="A219" i="50"/>
  <c r="A220" i="50"/>
  <c r="A326" i="54"/>
  <c r="A327" i="54"/>
  <c r="A219" i="54"/>
  <c r="A220" i="54"/>
  <c r="A326" i="49"/>
  <c r="A327" i="49"/>
  <c r="A219" i="49"/>
  <c r="A220" i="49"/>
  <c r="A326" i="48"/>
  <c r="A327" i="48"/>
  <c r="A219" i="48"/>
  <c r="A220" i="48"/>
  <c r="A326" i="47"/>
  <c r="A327" i="47"/>
  <c r="A219" i="47"/>
  <c r="A220" i="47"/>
  <c r="A326" i="46"/>
  <c r="A327" i="46"/>
  <c r="A219" i="46"/>
  <c r="A220" i="46"/>
  <c r="S324" i="58" l="1"/>
  <c r="W324" i="58"/>
  <c r="A324" i="58"/>
  <c r="W217" i="58"/>
  <c r="A217" i="58"/>
  <c r="N217" i="58"/>
  <c r="P324" i="58"/>
  <c r="R324" i="58"/>
  <c r="S217" i="58"/>
  <c r="T324" i="58"/>
  <c r="V217" i="58"/>
  <c r="X324" i="58"/>
  <c r="A325" i="51"/>
  <c r="A218" i="51"/>
  <c r="A325" i="50"/>
  <c r="A218" i="50"/>
  <c r="A325" i="54"/>
  <c r="A218" i="54"/>
  <c r="A325" i="49"/>
  <c r="A218" i="49"/>
  <c r="A325" i="48"/>
  <c r="A218" i="48"/>
  <c r="A325" i="47"/>
  <c r="A218" i="47"/>
  <c r="A325" i="46"/>
  <c r="A218" i="46"/>
  <c r="O324" i="58" l="1"/>
  <c r="O217" i="58"/>
  <c r="U324" i="58"/>
  <c r="Q324" i="58"/>
  <c r="R217" i="58"/>
  <c r="V324" i="58"/>
  <c r="N324" i="58"/>
  <c r="U217" i="58"/>
  <c r="Q217" i="58"/>
  <c r="X217" i="58"/>
  <c r="T217" i="58"/>
  <c r="P217" i="58"/>
  <c r="N323" i="58"/>
  <c r="O323" i="58"/>
  <c r="P323" i="58"/>
  <c r="Q323" i="58"/>
  <c r="R323" i="58"/>
  <c r="S323" i="58"/>
  <c r="T323" i="58"/>
  <c r="U323" i="58"/>
  <c r="V323" i="58"/>
  <c r="W323" i="58"/>
  <c r="X323" i="58"/>
  <c r="N216" i="58"/>
  <c r="O216" i="58"/>
  <c r="P216" i="58"/>
  <c r="Q216" i="58"/>
  <c r="R216" i="58"/>
  <c r="S216" i="58"/>
  <c r="T216" i="58"/>
  <c r="U216" i="58"/>
  <c r="V216" i="58"/>
  <c r="W216" i="58"/>
  <c r="X216" i="58"/>
  <c r="A324" i="50"/>
  <c r="A217" i="50"/>
  <c r="A217" i="54"/>
  <c r="A217" i="48"/>
  <c r="A323" i="51" l="1"/>
  <c r="A216" i="51"/>
  <c r="A323" i="50"/>
  <c r="A216" i="50"/>
  <c r="A323" i="54"/>
  <c r="A216" i="54"/>
  <c r="A323" i="49"/>
  <c r="A216" i="49"/>
  <c r="A323" i="48"/>
  <c r="A216" i="48"/>
  <c r="A323" i="47"/>
  <c r="A216" i="47"/>
  <c r="A323" i="46"/>
  <c r="A216" i="46"/>
  <c r="X215" i="58"/>
  <c r="W215" i="58"/>
  <c r="V215" i="58"/>
  <c r="U215" i="58"/>
  <c r="T215" i="58"/>
  <c r="S215" i="58"/>
  <c r="R215" i="58"/>
  <c r="Q215" i="58"/>
  <c r="P215" i="58"/>
  <c r="O215" i="58"/>
  <c r="N215" i="58"/>
  <c r="X322" i="58"/>
  <c r="W322" i="58"/>
  <c r="V322" i="58"/>
  <c r="U322" i="58"/>
  <c r="T322" i="58"/>
  <c r="S322" i="58"/>
  <c r="R322" i="58"/>
  <c r="Q322" i="58"/>
  <c r="P322" i="58"/>
  <c r="O322" i="58"/>
  <c r="N322" i="58"/>
  <c r="A322" i="58" l="1"/>
  <c r="A215" i="58"/>
  <c r="V321" i="58"/>
  <c r="R321" i="58"/>
  <c r="N321" i="58"/>
  <c r="A322" i="51"/>
  <c r="A215" i="51"/>
  <c r="A322" i="50"/>
  <c r="A215" i="50"/>
  <c r="A322" i="54"/>
  <c r="A215" i="54"/>
  <c r="A322" i="49"/>
  <c r="A215" i="49"/>
  <c r="A322" i="48"/>
  <c r="A215" i="48"/>
  <c r="A322" i="47"/>
  <c r="A215" i="47"/>
  <c r="A322" i="46"/>
  <c r="A215" i="46"/>
  <c r="W321" i="58" l="1"/>
  <c r="P321" i="58"/>
  <c r="T321" i="58"/>
  <c r="X321" i="58"/>
  <c r="O321" i="58"/>
  <c r="S321" i="58"/>
  <c r="Q321" i="58"/>
  <c r="U321" i="58"/>
  <c r="Q214" i="58"/>
  <c r="U214" i="58"/>
  <c r="N214" i="58"/>
  <c r="R214" i="58"/>
  <c r="V214" i="58"/>
  <c r="O214" i="58"/>
  <c r="S214" i="58"/>
  <c r="W214" i="58"/>
  <c r="P214" i="58"/>
  <c r="T214" i="58"/>
  <c r="X214" i="58"/>
  <c r="U143" i="58"/>
  <c r="O142" i="58"/>
  <c r="W140" i="58"/>
  <c r="S140" i="58"/>
  <c r="W138" i="58"/>
  <c r="U135" i="58"/>
  <c r="S134" i="58"/>
  <c r="O134" i="58"/>
  <c r="Q131" i="58"/>
  <c r="Q129" i="58"/>
  <c r="U127" i="58"/>
  <c r="O126" i="58"/>
  <c r="W124" i="58"/>
  <c r="Q121" i="58"/>
  <c r="A321" i="58"/>
  <c r="A320" i="58"/>
  <c r="A319" i="58"/>
  <c r="A318" i="58"/>
  <c r="A317" i="58"/>
  <c r="A316" i="58"/>
  <c r="A315" i="58"/>
  <c r="A314" i="58"/>
  <c r="A313" i="58"/>
  <c r="A312" i="58"/>
  <c r="A311" i="58"/>
  <c r="A310" i="58"/>
  <c r="A309" i="58"/>
  <c r="A308" i="58"/>
  <c r="A307" i="58"/>
  <c r="A306" i="58"/>
  <c r="A305" i="58"/>
  <c r="A304" i="58"/>
  <c r="A303" i="58"/>
  <c r="A302" i="58"/>
  <c r="A301" i="58"/>
  <c r="A300" i="58"/>
  <c r="A299" i="58"/>
  <c r="A298" i="58"/>
  <c r="A297" i="58"/>
  <c r="A296" i="58"/>
  <c r="A295" i="58"/>
  <c r="A294" i="58"/>
  <c r="A293" i="58"/>
  <c r="A292" i="58"/>
  <c r="A291" i="58"/>
  <c r="A290" i="58"/>
  <c r="A289" i="58"/>
  <c r="A288" i="58"/>
  <c r="A287" i="58"/>
  <c r="A286" i="58"/>
  <c r="A285" i="58"/>
  <c r="A284" i="58"/>
  <c r="A283" i="58"/>
  <c r="A282" i="58"/>
  <c r="A281" i="58"/>
  <c r="A280" i="58"/>
  <c r="A279" i="58"/>
  <c r="A278" i="58"/>
  <c r="A277" i="58"/>
  <c r="A276" i="58"/>
  <c r="A275" i="58"/>
  <c r="A274" i="58"/>
  <c r="A273" i="58"/>
  <c r="A272" i="58"/>
  <c r="A271" i="58"/>
  <c r="A270" i="58"/>
  <c r="A269" i="58"/>
  <c r="A268" i="58"/>
  <c r="A267" i="58"/>
  <c r="A266" i="58"/>
  <c r="A265" i="58"/>
  <c r="A264" i="58"/>
  <c r="A263" i="58"/>
  <c r="A262" i="58"/>
  <c r="A261" i="58"/>
  <c r="A260" i="58"/>
  <c r="A259" i="58"/>
  <c r="A258" i="58"/>
  <c r="A257" i="58"/>
  <c r="A256" i="58"/>
  <c r="A255" i="58"/>
  <c r="A254" i="58"/>
  <c r="A253" i="58"/>
  <c r="A252" i="58"/>
  <c r="A251" i="58"/>
  <c r="A250" i="58"/>
  <c r="A249" i="58"/>
  <c r="A248" i="58"/>
  <c r="A247" i="58"/>
  <c r="A246" i="58"/>
  <c r="A245" i="58"/>
  <c r="A244" i="58"/>
  <c r="A243" i="58"/>
  <c r="A242" i="58"/>
  <c r="A241" i="58"/>
  <c r="A240" i="58"/>
  <c r="A239" i="58"/>
  <c r="A238" i="58"/>
  <c r="A237" i="58"/>
  <c r="A236" i="58"/>
  <c r="A235" i="58"/>
  <c r="A234" i="58"/>
  <c r="A233" i="58"/>
  <c r="A232" i="58"/>
  <c r="A231" i="58"/>
  <c r="A230" i="58"/>
  <c r="A229" i="58"/>
  <c r="A228" i="58"/>
  <c r="A227" i="58"/>
  <c r="A214" i="58"/>
  <c r="A213" i="58"/>
  <c r="A212" i="58"/>
  <c r="A211" i="58"/>
  <c r="A210" i="58"/>
  <c r="A209" i="58"/>
  <c r="A208" i="58"/>
  <c r="A207" i="58"/>
  <c r="A206" i="58"/>
  <c r="A205" i="58"/>
  <c r="A204" i="58"/>
  <c r="A203" i="58"/>
  <c r="A202" i="58"/>
  <c r="A201" i="58"/>
  <c r="A200" i="58"/>
  <c r="A199" i="58"/>
  <c r="A198" i="58"/>
  <c r="A197" i="58"/>
  <c r="A196" i="58"/>
  <c r="A195" i="58"/>
  <c r="A194" i="58"/>
  <c r="A193" i="58"/>
  <c r="A192" i="58"/>
  <c r="A191" i="58"/>
  <c r="A190" i="58"/>
  <c r="A189" i="58"/>
  <c r="A188" i="58"/>
  <c r="A187" i="58"/>
  <c r="A186" i="58"/>
  <c r="A185" i="58"/>
  <c r="A184" i="58"/>
  <c r="A183" i="58"/>
  <c r="A182" i="58"/>
  <c r="A181" i="58"/>
  <c r="A180" i="58"/>
  <c r="A179" i="58"/>
  <c r="A178" i="58"/>
  <c r="A177" i="58"/>
  <c r="A176" i="58"/>
  <c r="A175" i="58"/>
  <c r="A174" i="58"/>
  <c r="A173" i="58"/>
  <c r="A172" i="58"/>
  <c r="A171" i="58"/>
  <c r="A170" i="58"/>
  <c r="A169" i="58"/>
  <c r="A168" i="58"/>
  <c r="A167" i="58"/>
  <c r="A166" i="58"/>
  <c r="A165" i="58"/>
  <c r="A164" i="58"/>
  <c r="A163" i="58"/>
  <c r="A162" i="58"/>
  <c r="A161" i="58"/>
  <c r="A160" i="58"/>
  <c r="A159" i="58"/>
  <c r="A158" i="58"/>
  <c r="A157" i="58"/>
  <c r="A156" i="58"/>
  <c r="A155" i="58"/>
  <c r="A154" i="58"/>
  <c r="A153" i="58"/>
  <c r="A152" i="58"/>
  <c r="A151" i="58"/>
  <c r="A150" i="58"/>
  <c r="A149" i="58"/>
  <c r="A148" i="58"/>
  <c r="A147" i="58"/>
  <c r="A146" i="58"/>
  <c r="A145" i="58"/>
  <c r="A144" i="58"/>
  <c r="A143" i="58"/>
  <c r="A142" i="58"/>
  <c r="A141" i="58"/>
  <c r="A140" i="58"/>
  <c r="A139" i="58"/>
  <c r="A138" i="58"/>
  <c r="A137" i="58"/>
  <c r="A136" i="58"/>
  <c r="A135" i="58"/>
  <c r="A134" i="58"/>
  <c r="A133" i="58"/>
  <c r="A132" i="58"/>
  <c r="A131" i="58"/>
  <c r="A130" i="58"/>
  <c r="A129" i="58"/>
  <c r="A128" i="58"/>
  <c r="A127" i="58"/>
  <c r="A126" i="58"/>
  <c r="A125" i="58"/>
  <c r="A124" i="58"/>
  <c r="A123" i="58"/>
  <c r="A122" i="58"/>
  <c r="A121" i="58"/>
  <c r="N184" i="58"/>
  <c r="N168" i="58"/>
  <c r="N152" i="58"/>
  <c r="A321" i="51"/>
  <c r="A214" i="51"/>
  <c r="A321" i="50"/>
  <c r="A214" i="50"/>
  <c r="A321" i="54"/>
  <c r="A214" i="54"/>
  <c r="A321" i="49"/>
  <c r="A214" i="49"/>
  <c r="A321" i="48"/>
  <c r="A214" i="48"/>
  <c r="A321" i="47"/>
  <c r="A214" i="47"/>
  <c r="A321" i="46"/>
  <c r="A214" i="46"/>
  <c r="N231" i="58" l="1"/>
  <c r="N136" i="58"/>
  <c r="N247" i="58"/>
  <c r="N259" i="58"/>
  <c r="N283" i="58"/>
  <c r="N299" i="58"/>
  <c r="N200" i="58"/>
  <c r="N319" i="58"/>
  <c r="V240" i="58"/>
  <c r="N237" i="58"/>
  <c r="N249" i="58"/>
  <c r="N257" i="58"/>
  <c r="N261" i="58"/>
  <c r="N293" i="58"/>
  <c r="N317" i="58"/>
  <c r="X145" i="58"/>
  <c r="P149" i="58"/>
  <c r="R152" i="58"/>
  <c r="X153" i="58"/>
  <c r="V154" i="58"/>
  <c r="P155" i="58"/>
  <c r="T155" i="58"/>
  <c r="R156" i="58"/>
  <c r="V156" i="58"/>
  <c r="P157" i="58"/>
  <c r="R158" i="58"/>
  <c r="V158" i="58"/>
  <c r="T159" i="58"/>
  <c r="X159" i="58"/>
  <c r="R160" i="58"/>
  <c r="P161" i="58"/>
  <c r="T161" i="58"/>
  <c r="X161" i="58"/>
  <c r="V162" i="58"/>
  <c r="P163" i="58"/>
  <c r="T163" i="58"/>
  <c r="R164" i="58"/>
  <c r="V164" i="58"/>
  <c r="P165" i="58"/>
  <c r="X165" i="58"/>
  <c r="R166" i="58"/>
  <c r="V166" i="58"/>
  <c r="X167" i="58"/>
  <c r="R168" i="58"/>
  <c r="P169" i="58"/>
  <c r="T169" i="58"/>
  <c r="X169" i="58"/>
  <c r="V170" i="58"/>
  <c r="P171" i="58"/>
  <c r="T171" i="58"/>
  <c r="R172" i="58"/>
  <c r="V172" i="58"/>
  <c r="P173" i="58"/>
  <c r="X173" i="58"/>
  <c r="R174" i="58"/>
  <c r="V174" i="58"/>
  <c r="T175" i="58"/>
  <c r="X175" i="58"/>
  <c r="R176" i="58"/>
  <c r="P177" i="58"/>
  <c r="T177" i="58"/>
  <c r="X177" i="58"/>
  <c r="V178" i="58"/>
  <c r="P179" i="58"/>
  <c r="T179" i="58"/>
  <c r="R180" i="58"/>
  <c r="V180" i="58"/>
  <c r="P181" i="58"/>
  <c r="X181" i="58"/>
  <c r="R182" i="58"/>
  <c r="V182" i="58"/>
  <c r="T183" i="58"/>
  <c r="X183" i="58"/>
  <c r="R184" i="58"/>
  <c r="P185" i="58"/>
  <c r="T185" i="58"/>
  <c r="X185" i="58"/>
  <c r="V186" i="58"/>
  <c r="P187" i="58"/>
  <c r="T187" i="58"/>
  <c r="R188" i="58"/>
  <c r="V188" i="58"/>
  <c r="P189" i="58"/>
  <c r="X189" i="58"/>
  <c r="R190" i="58"/>
  <c r="V190" i="58"/>
  <c r="T191" i="58"/>
  <c r="X191" i="58"/>
  <c r="R192" i="58"/>
  <c r="P193" i="58"/>
  <c r="T193" i="58"/>
  <c r="X193" i="58"/>
  <c r="V194" i="58"/>
  <c r="V196" i="58"/>
  <c r="X199" i="58"/>
  <c r="T201" i="58"/>
  <c r="P203" i="58"/>
  <c r="R206" i="58"/>
  <c r="X207" i="58"/>
  <c r="N233" i="58"/>
  <c r="N253" i="58"/>
  <c r="N265" i="58"/>
  <c r="N273" i="58"/>
  <c r="N281" i="58"/>
  <c r="N289" i="58"/>
  <c r="N301" i="58"/>
  <c r="N309" i="58"/>
  <c r="N235" i="58"/>
  <c r="N239" i="58"/>
  <c r="N243" i="58"/>
  <c r="N251" i="58"/>
  <c r="N255" i="58"/>
  <c r="N263" i="58"/>
  <c r="N267" i="58"/>
  <c r="N271" i="58"/>
  <c r="N275" i="58"/>
  <c r="N279" i="58"/>
  <c r="N287" i="58"/>
  <c r="N291" i="58"/>
  <c r="N295" i="58"/>
  <c r="N303" i="58"/>
  <c r="N307" i="58"/>
  <c r="N311" i="58"/>
  <c r="N315" i="58"/>
  <c r="N144" i="58"/>
  <c r="N160" i="58"/>
  <c r="N192" i="58"/>
  <c r="P303" i="58"/>
  <c r="N128" i="58"/>
  <c r="N176" i="58"/>
  <c r="N208" i="58"/>
  <c r="X259" i="58"/>
  <c r="N232" i="58"/>
  <c r="N236" i="58"/>
  <c r="N240" i="58"/>
  <c r="N244" i="58"/>
  <c r="N248" i="58"/>
  <c r="N252" i="58"/>
  <c r="N256" i="58"/>
  <c r="N260" i="58"/>
  <c r="N264" i="58"/>
  <c r="N268" i="58"/>
  <c r="N272" i="58"/>
  <c r="N276" i="58"/>
  <c r="N280" i="58"/>
  <c r="N284" i="58"/>
  <c r="N288" i="58"/>
  <c r="N292" i="58"/>
  <c r="N296" i="58"/>
  <c r="N300" i="58"/>
  <c r="N304" i="58"/>
  <c r="N308" i="58"/>
  <c r="N312" i="58"/>
  <c r="N316" i="58"/>
  <c r="N320" i="58"/>
  <c r="N132" i="58"/>
  <c r="N148" i="58"/>
  <c r="N164" i="58"/>
  <c r="N180" i="58"/>
  <c r="N196" i="58"/>
  <c r="N212" i="58"/>
  <c r="N241" i="58"/>
  <c r="N245" i="58"/>
  <c r="N269" i="58"/>
  <c r="N277" i="58"/>
  <c r="N285" i="58"/>
  <c r="N297" i="58"/>
  <c r="N305" i="58"/>
  <c r="N313" i="58"/>
  <c r="T209" i="58"/>
  <c r="V212" i="58"/>
  <c r="N234" i="58"/>
  <c r="N238" i="58"/>
  <c r="N242" i="58"/>
  <c r="N246" i="58"/>
  <c r="N250" i="58"/>
  <c r="N254" i="58"/>
  <c r="N258" i="58"/>
  <c r="N262" i="58"/>
  <c r="N266" i="58"/>
  <c r="N270" i="58"/>
  <c r="N274" i="58"/>
  <c r="N278" i="58"/>
  <c r="N282" i="58"/>
  <c r="N286" i="58"/>
  <c r="N290" i="58"/>
  <c r="N294" i="58"/>
  <c r="N298" i="58"/>
  <c r="N302" i="58"/>
  <c r="N306" i="58"/>
  <c r="N310" i="58"/>
  <c r="N314" i="58"/>
  <c r="N318" i="58"/>
  <c r="N124" i="58"/>
  <c r="N140" i="58"/>
  <c r="N156" i="58"/>
  <c r="N172" i="58"/>
  <c r="N188" i="58"/>
  <c r="N204" i="58"/>
  <c r="N130" i="58"/>
  <c r="N146" i="58"/>
  <c r="N150" i="58"/>
  <c r="N162" i="58"/>
  <c r="N170" i="58"/>
  <c r="N174" i="58"/>
  <c r="N178" i="58"/>
  <c r="N194" i="58"/>
  <c r="N202" i="58"/>
  <c r="N206" i="58"/>
  <c r="N210" i="58"/>
  <c r="X264" i="58"/>
  <c r="N134" i="58"/>
  <c r="N166" i="58"/>
  <c r="N182" i="58"/>
  <c r="N190" i="58"/>
  <c r="N198" i="58"/>
  <c r="T274" i="58"/>
  <c r="N121" i="58"/>
  <c r="N123" i="58"/>
  <c r="N125" i="58"/>
  <c r="N127" i="58"/>
  <c r="N129" i="58"/>
  <c r="N131" i="58"/>
  <c r="N133" i="58"/>
  <c r="N135" i="58"/>
  <c r="N137" i="58"/>
  <c r="N139" i="58"/>
  <c r="N141" i="58"/>
  <c r="N143" i="58"/>
  <c r="N145" i="58"/>
  <c r="N147" i="58"/>
  <c r="N149" i="58"/>
  <c r="N151" i="58"/>
  <c r="N153" i="58"/>
  <c r="N155" i="58"/>
  <c r="N157" i="58"/>
  <c r="N159" i="58"/>
  <c r="N161" i="58"/>
  <c r="N163" i="58"/>
  <c r="N165" i="58"/>
  <c r="N167" i="58"/>
  <c r="N169" i="58"/>
  <c r="N171" i="58"/>
  <c r="N173" i="58"/>
  <c r="N175" i="58"/>
  <c r="N177" i="58"/>
  <c r="N179" i="58"/>
  <c r="N181" i="58"/>
  <c r="N183" i="58"/>
  <c r="N185" i="58"/>
  <c r="N187" i="58"/>
  <c r="N189" i="58"/>
  <c r="N191" i="58"/>
  <c r="N193" i="58"/>
  <c r="N195" i="58"/>
  <c r="N197" i="58"/>
  <c r="N199" i="58"/>
  <c r="N201" i="58"/>
  <c r="N203" i="58"/>
  <c r="N205" i="58"/>
  <c r="N207" i="58"/>
  <c r="N209" i="58"/>
  <c r="N211" i="58"/>
  <c r="N213" i="58"/>
  <c r="R234" i="58"/>
  <c r="T253" i="58"/>
  <c r="P263" i="58"/>
  <c r="P268" i="58"/>
  <c r="N122" i="58"/>
  <c r="N126" i="58"/>
  <c r="N138" i="58"/>
  <c r="N142" i="58"/>
  <c r="N154" i="58"/>
  <c r="N158" i="58"/>
  <c r="N186" i="58"/>
  <c r="S231" i="58"/>
  <c r="U232" i="58"/>
  <c r="Q234" i="58"/>
  <c r="S235" i="58"/>
  <c r="U236" i="58"/>
  <c r="W237" i="58"/>
  <c r="S239" i="58"/>
  <c r="U240" i="58"/>
  <c r="W241" i="58"/>
  <c r="O243" i="58"/>
  <c r="Q244" i="58"/>
  <c r="S245" i="58"/>
  <c r="U246" i="58"/>
  <c r="U248" i="58"/>
  <c r="W249" i="58"/>
  <c r="S251" i="58"/>
  <c r="S144" i="58"/>
  <c r="O121" i="58"/>
  <c r="S121" i="58"/>
  <c r="W121" i="58"/>
  <c r="Q122" i="58"/>
  <c r="U122" i="58"/>
  <c r="O123" i="58"/>
  <c r="S123" i="58"/>
  <c r="W123" i="58"/>
  <c r="Q231" i="58"/>
  <c r="Q124" i="58"/>
  <c r="U231" i="58"/>
  <c r="U124" i="58"/>
  <c r="O232" i="58"/>
  <c r="O125" i="58"/>
  <c r="S232" i="58"/>
  <c r="S125" i="58"/>
  <c r="W232" i="58"/>
  <c r="W125" i="58"/>
  <c r="Q233" i="58"/>
  <c r="Q126" i="58"/>
  <c r="U233" i="58"/>
  <c r="U126" i="58"/>
  <c r="O234" i="58"/>
  <c r="O127" i="58"/>
  <c r="S234" i="58"/>
  <c r="S127" i="58"/>
  <c r="W234" i="58"/>
  <c r="W127" i="58"/>
  <c r="Q235" i="58"/>
  <c r="Q128" i="58"/>
  <c r="U235" i="58"/>
  <c r="U128" i="58"/>
  <c r="O236" i="58"/>
  <c r="O129" i="58"/>
  <c r="S236" i="58"/>
  <c r="S129" i="58"/>
  <c r="W236" i="58"/>
  <c r="W129" i="58"/>
  <c r="Q237" i="58"/>
  <c r="Q130" i="58"/>
  <c r="U237" i="58"/>
  <c r="U130" i="58"/>
  <c r="O238" i="58"/>
  <c r="O131" i="58"/>
  <c r="S238" i="58"/>
  <c r="S131" i="58"/>
  <c r="W238" i="58"/>
  <c r="W131" i="58"/>
  <c r="Q239" i="58"/>
  <c r="Q132" i="58"/>
  <c r="U239" i="58"/>
  <c r="U132" i="58"/>
  <c r="O240" i="58"/>
  <c r="O133" i="58"/>
  <c r="S240" i="58"/>
  <c r="S133" i="58"/>
  <c r="W240" i="58"/>
  <c r="W133" i="58"/>
  <c r="Q241" i="58"/>
  <c r="Q134" i="58"/>
  <c r="U241" i="58"/>
  <c r="U134" i="58"/>
  <c r="O242" i="58"/>
  <c r="O135" i="58"/>
  <c r="S242" i="58"/>
  <c r="S135" i="58"/>
  <c r="W242" i="58"/>
  <c r="W135" i="58"/>
  <c r="Q243" i="58"/>
  <c r="Q136" i="58"/>
  <c r="U243" i="58"/>
  <c r="U136" i="58"/>
  <c r="O244" i="58"/>
  <c r="O137" i="58"/>
  <c r="S244" i="58"/>
  <c r="S137" i="58"/>
  <c r="W244" i="58"/>
  <c r="W137" i="58"/>
  <c r="Q245" i="58"/>
  <c r="Q138" i="58"/>
  <c r="U245" i="58"/>
  <c r="U138" i="58"/>
  <c r="O246" i="58"/>
  <c r="O139" i="58"/>
  <c r="S246" i="58"/>
  <c r="S139" i="58"/>
  <c r="W246" i="58"/>
  <c r="W139" i="58"/>
  <c r="Q247" i="58"/>
  <c r="Q140" i="58"/>
  <c r="U247" i="58"/>
  <c r="U140" i="58"/>
  <c r="O248" i="58"/>
  <c r="O141" i="58"/>
  <c r="S248" i="58"/>
  <c r="S141" i="58"/>
  <c r="W248" i="58"/>
  <c r="W141" i="58"/>
  <c r="Q249" i="58"/>
  <c r="Q142" i="58"/>
  <c r="U249" i="58"/>
  <c r="U142" i="58"/>
  <c r="O250" i="58"/>
  <c r="O143" i="58"/>
  <c r="S250" i="58"/>
  <c r="S143" i="58"/>
  <c r="W250" i="58"/>
  <c r="W143" i="58"/>
  <c r="Q251" i="58"/>
  <c r="Q144" i="58"/>
  <c r="U251" i="58"/>
  <c r="U144" i="58"/>
  <c r="O252" i="58"/>
  <c r="O145" i="58"/>
  <c r="S252" i="58"/>
  <c r="S145" i="58"/>
  <c r="W252" i="58"/>
  <c r="W145" i="58"/>
  <c r="Q253" i="58"/>
  <c r="Q146" i="58"/>
  <c r="U253" i="58"/>
  <c r="U146" i="58"/>
  <c r="O254" i="58"/>
  <c r="O147" i="58"/>
  <c r="S254" i="58"/>
  <c r="S147" i="58"/>
  <c r="W254" i="58"/>
  <c r="W147" i="58"/>
  <c r="Q255" i="58"/>
  <c r="Q148" i="58"/>
  <c r="U255" i="58"/>
  <c r="U148" i="58"/>
  <c r="O256" i="58"/>
  <c r="O149" i="58"/>
  <c r="S256" i="58"/>
  <c r="S149" i="58"/>
  <c r="W256" i="58"/>
  <c r="W149" i="58"/>
  <c r="Q257" i="58"/>
  <c r="Q150" i="58"/>
  <c r="U257" i="58"/>
  <c r="U150" i="58"/>
  <c r="O258" i="58"/>
  <c r="O151" i="58"/>
  <c r="S258" i="58"/>
  <c r="S151" i="58"/>
  <c r="W258" i="58"/>
  <c r="W151" i="58"/>
  <c r="Q259" i="58"/>
  <c r="Q152" i="58"/>
  <c r="U259" i="58"/>
  <c r="U152" i="58"/>
  <c r="O260" i="58"/>
  <c r="O153" i="58"/>
  <c r="S260" i="58"/>
  <c r="S153" i="58"/>
  <c r="W260" i="58"/>
  <c r="W153" i="58"/>
  <c r="Q261" i="58"/>
  <c r="Q154" i="58"/>
  <c r="U261" i="58"/>
  <c r="U154" i="58"/>
  <c r="O262" i="58"/>
  <c r="O155" i="58"/>
  <c r="S262" i="58"/>
  <c r="S155" i="58"/>
  <c r="W262" i="58"/>
  <c r="W155" i="58"/>
  <c r="Q263" i="58"/>
  <c r="Q156" i="58"/>
  <c r="U263" i="58"/>
  <c r="U156" i="58"/>
  <c r="O264" i="58"/>
  <c r="O157" i="58"/>
  <c r="S264" i="58"/>
  <c r="S157" i="58"/>
  <c r="W264" i="58"/>
  <c r="W157" i="58"/>
  <c r="Q265" i="58"/>
  <c r="Q158" i="58"/>
  <c r="U265" i="58"/>
  <c r="U158" i="58"/>
  <c r="O266" i="58"/>
  <c r="O159" i="58"/>
  <c r="S266" i="58"/>
  <c r="S159" i="58"/>
  <c r="W266" i="58"/>
  <c r="W159" i="58"/>
  <c r="Q267" i="58"/>
  <c r="Q160" i="58"/>
  <c r="U267" i="58"/>
  <c r="U160" i="58"/>
  <c r="O268" i="58"/>
  <c r="O161" i="58"/>
  <c r="S268" i="58"/>
  <c r="S161" i="58"/>
  <c r="W268" i="58"/>
  <c r="W161" i="58"/>
  <c r="Q269" i="58"/>
  <c r="Q162" i="58"/>
  <c r="U269" i="58"/>
  <c r="U162" i="58"/>
  <c r="O270" i="58"/>
  <c r="O163" i="58"/>
  <c r="S270" i="58"/>
  <c r="S163" i="58"/>
  <c r="W270" i="58"/>
  <c r="W163" i="58"/>
  <c r="Q271" i="58"/>
  <c r="Q164" i="58"/>
  <c r="U271" i="58"/>
  <c r="U164" i="58"/>
  <c r="O272" i="58"/>
  <c r="O165" i="58"/>
  <c r="S272" i="58"/>
  <c r="S165" i="58"/>
  <c r="W272" i="58"/>
  <c r="W165" i="58"/>
  <c r="Q273" i="58"/>
  <c r="Q166" i="58"/>
  <c r="U273" i="58"/>
  <c r="U166" i="58"/>
  <c r="O274" i="58"/>
  <c r="O167" i="58"/>
  <c r="S274" i="58"/>
  <c r="S167" i="58"/>
  <c r="W274" i="58"/>
  <c r="W167" i="58"/>
  <c r="Q275" i="58"/>
  <c r="Q168" i="58"/>
  <c r="U275" i="58"/>
  <c r="U168" i="58"/>
  <c r="O276" i="58"/>
  <c r="O169" i="58"/>
  <c r="S276" i="58"/>
  <c r="S169" i="58"/>
  <c r="W276" i="58"/>
  <c r="W169" i="58"/>
  <c r="Q277" i="58"/>
  <c r="Q170" i="58"/>
  <c r="U277" i="58"/>
  <c r="U170" i="58"/>
  <c r="O171" i="58"/>
  <c r="O278" i="58"/>
  <c r="S278" i="58"/>
  <c r="S171" i="58"/>
  <c r="W278" i="58"/>
  <c r="W171" i="58"/>
  <c r="Q279" i="58"/>
  <c r="Q172" i="58"/>
  <c r="U279" i="58"/>
  <c r="U172" i="58"/>
  <c r="O280" i="58"/>
  <c r="O173" i="58"/>
  <c r="S280" i="58"/>
  <c r="S173" i="58"/>
  <c r="W280" i="58"/>
  <c r="W173" i="58"/>
  <c r="Q281" i="58"/>
  <c r="Q174" i="58"/>
  <c r="U281" i="58"/>
  <c r="U174" i="58"/>
  <c r="O282" i="58"/>
  <c r="O175" i="58"/>
  <c r="S282" i="58"/>
  <c r="S175" i="58"/>
  <c r="W282" i="58"/>
  <c r="W175" i="58"/>
  <c r="Q283" i="58"/>
  <c r="Q176" i="58"/>
  <c r="U283" i="58"/>
  <c r="U176" i="58"/>
  <c r="O284" i="58"/>
  <c r="O177" i="58"/>
  <c r="S284" i="58"/>
  <c r="S177" i="58"/>
  <c r="W284" i="58"/>
  <c r="W177" i="58"/>
  <c r="Q285" i="58"/>
  <c r="Q178" i="58"/>
  <c r="U285" i="58"/>
  <c r="U178" i="58"/>
  <c r="O286" i="58"/>
  <c r="O179" i="58"/>
  <c r="S286" i="58"/>
  <c r="S179" i="58"/>
  <c r="W286" i="58"/>
  <c r="W179" i="58"/>
  <c r="Q287" i="58"/>
  <c r="Q180" i="58"/>
  <c r="U287" i="58"/>
  <c r="U180" i="58"/>
  <c r="O288" i="58"/>
  <c r="O181" i="58"/>
  <c r="S288" i="58"/>
  <c r="S181" i="58"/>
  <c r="W288" i="58"/>
  <c r="W181" i="58"/>
  <c r="Q289" i="58"/>
  <c r="Q182" i="58"/>
  <c r="U289" i="58"/>
  <c r="U182" i="58"/>
  <c r="O290" i="58"/>
  <c r="O183" i="58"/>
  <c r="S290" i="58"/>
  <c r="S183" i="58"/>
  <c r="W290" i="58"/>
  <c r="W183" i="58"/>
  <c r="Q291" i="58"/>
  <c r="Q184" i="58"/>
  <c r="U291" i="58"/>
  <c r="U184" i="58"/>
  <c r="O292" i="58"/>
  <c r="O185" i="58"/>
  <c r="S292" i="58"/>
  <c r="S185" i="58"/>
  <c r="W292" i="58"/>
  <c r="W185" i="58"/>
  <c r="Q293" i="58"/>
  <c r="Q186" i="58"/>
  <c r="U293" i="58"/>
  <c r="U186" i="58"/>
  <c r="O294" i="58"/>
  <c r="O187" i="58"/>
  <c r="S294" i="58"/>
  <c r="S187" i="58"/>
  <c r="W294" i="58"/>
  <c r="W187" i="58"/>
  <c r="Q295" i="58"/>
  <c r="Q188" i="58"/>
  <c r="U295" i="58"/>
  <c r="U188" i="58"/>
  <c r="O296" i="58"/>
  <c r="O189" i="58"/>
  <c r="S296" i="58"/>
  <c r="S189" i="58"/>
  <c r="W296" i="58"/>
  <c r="W189" i="58"/>
  <c r="Q297" i="58"/>
  <c r="Q190" i="58"/>
  <c r="U297" i="58"/>
  <c r="U190" i="58"/>
  <c r="O298" i="58"/>
  <c r="O191" i="58"/>
  <c r="S298" i="58"/>
  <c r="S191" i="58"/>
  <c r="W298" i="58"/>
  <c r="W191" i="58"/>
  <c r="Q299" i="58"/>
  <c r="Q192" i="58"/>
  <c r="U299" i="58"/>
  <c r="U192" i="58"/>
  <c r="O300" i="58"/>
  <c r="O193" i="58"/>
  <c r="S300" i="58"/>
  <c r="S193" i="58"/>
  <c r="W300" i="58"/>
  <c r="W193" i="58"/>
  <c r="Q301" i="58"/>
  <c r="Q194" i="58"/>
  <c r="U301" i="58"/>
  <c r="U194" i="58"/>
  <c r="O302" i="58"/>
  <c r="O195" i="58"/>
  <c r="S302" i="58"/>
  <c r="S195" i="58"/>
  <c r="W302" i="58"/>
  <c r="W195" i="58"/>
  <c r="Q303" i="58"/>
  <c r="Q196" i="58"/>
  <c r="U303" i="58"/>
  <c r="U196" i="58"/>
  <c r="O304" i="58"/>
  <c r="O197" i="58"/>
  <c r="S304" i="58"/>
  <c r="S197" i="58"/>
  <c r="W304" i="58"/>
  <c r="W197" i="58"/>
  <c r="Q305" i="58"/>
  <c r="Q198" i="58"/>
  <c r="U305" i="58"/>
  <c r="U198" i="58"/>
  <c r="O306" i="58"/>
  <c r="O199" i="58"/>
  <c r="S306" i="58"/>
  <c r="S199" i="58"/>
  <c r="W306" i="58"/>
  <c r="W199" i="58"/>
  <c r="Q307" i="58"/>
  <c r="Q200" i="58"/>
  <c r="U307" i="58"/>
  <c r="U200" i="58"/>
  <c r="O308" i="58"/>
  <c r="O201" i="58"/>
  <c r="S308" i="58"/>
  <c r="S201" i="58"/>
  <c r="W201" i="58"/>
  <c r="W308" i="58"/>
  <c r="Q309" i="58"/>
  <c r="Q202" i="58"/>
  <c r="U309" i="58"/>
  <c r="U202" i="58"/>
  <c r="O310" i="58"/>
  <c r="O203" i="58"/>
  <c r="S310" i="58"/>
  <c r="S203" i="58"/>
  <c r="W310" i="58"/>
  <c r="W203" i="58"/>
  <c r="Q311" i="58"/>
  <c r="Q204" i="58"/>
  <c r="U311" i="58"/>
  <c r="U204" i="58"/>
  <c r="O312" i="58"/>
  <c r="O205" i="58"/>
  <c r="S312" i="58"/>
  <c r="S205" i="58"/>
  <c r="W312" i="58"/>
  <c r="W205" i="58"/>
  <c r="Q313" i="58"/>
  <c r="Q206" i="58"/>
  <c r="U313" i="58"/>
  <c r="U206" i="58"/>
  <c r="O314" i="58"/>
  <c r="O207" i="58"/>
  <c r="S314" i="58"/>
  <c r="S207" i="58"/>
  <c r="W314" i="58"/>
  <c r="W207" i="58"/>
  <c r="Q315" i="58"/>
  <c r="Q208" i="58"/>
  <c r="U315" i="58"/>
  <c r="U208" i="58"/>
  <c r="O316" i="58"/>
  <c r="O209" i="58"/>
  <c r="S316" i="58"/>
  <c r="S209" i="58"/>
  <c r="W316" i="58"/>
  <c r="W209" i="58"/>
  <c r="Q317" i="58"/>
  <c r="Q210" i="58"/>
  <c r="U317" i="58"/>
  <c r="U210" i="58"/>
  <c r="O318" i="58"/>
  <c r="O211" i="58"/>
  <c r="S318" i="58"/>
  <c r="S211" i="58"/>
  <c r="W318" i="58"/>
  <c r="W211" i="58"/>
  <c r="Q319" i="58"/>
  <c r="Q212" i="58"/>
  <c r="U319" i="58"/>
  <c r="U212" i="58"/>
  <c r="O320" i="58"/>
  <c r="O213" i="58"/>
  <c r="S320" i="58"/>
  <c r="S213" i="58"/>
  <c r="W320" i="58"/>
  <c r="W213" i="58"/>
  <c r="W122" i="58"/>
  <c r="S124" i="58"/>
  <c r="W130" i="58"/>
  <c r="S132" i="58"/>
  <c r="Q137" i="58"/>
  <c r="O231" i="58"/>
  <c r="Q232" i="58"/>
  <c r="S233" i="58"/>
  <c r="O235" i="58"/>
  <c r="Q236" i="58"/>
  <c r="S237" i="58"/>
  <c r="U238" i="58"/>
  <c r="W239" i="58"/>
  <c r="O241" i="58"/>
  <c r="Q242" i="58"/>
  <c r="S243" i="58"/>
  <c r="U244" i="58"/>
  <c r="Q246" i="58"/>
  <c r="S247" i="58"/>
  <c r="Q248" i="58"/>
  <c r="S249" i="58"/>
  <c r="U250" i="58"/>
  <c r="Q125" i="58"/>
  <c r="P121" i="58"/>
  <c r="T121" i="58"/>
  <c r="X121" i="58"/>
  <c r="R122" i="58"/>
  <c r="V122" i="58"/>
  <c r="P123" i="58"/>
  <c r="T123" i="58"/>
  <c r="X123" i="58"/>
  <c r="R231" i="58"/>
  <c r="R124" i="58"/>
  <c r="V231" i="58"/>
  <c r="V124" i="58"/>
  <c r="P232" i="58"/>
  <c r="P125" i="58"/>
  <c r="T232" i="58"/>
  <c r="T125" i="58"/>
  <c r="X232" i="58"/>
  <c r="X125" i="58"/>
  <c r="R233" i="58"/>
  <c r="R126" i="58"/>
  <c r="V233" i="58"/>
  <c r="V126" i="58"/>
  <c r="P234" i="58"/>
  <c r="P127" i="58"/>
  <c r="T234" i="58"/>
  <c r="T127" i="58"/>
  <c r="X234" i="58"/>
  <c r="X127" i="58"/>
  <c r="R235" i="58"/>
  <c r="R128" i="58"/>
  <c r="V235" i="58"/>
  <c r="V128" i="58"/>
  <c r="P236" i="58"/>
  <c r="P129" i="58"/>
  <c r="T236" i="58"/>
  <c r="T129" i="58"/>
  <c r="X236" i="58"/>
  <c r="X129" i="58"/>
  <c r="R237" i="58"/>
  <c r="R130" i="58"/>
  <c r="V237" i="58"/>
  <c r="V130" i="58"/>
  <c r="P238" i="58"/>
  <c r="P131" i="58"/>
  <c r="T238" i="58"/>
  <c r="T131" i="58"/>
  <c r="X238" i="58"/>
  <c r="X131" i="58"/>
  <c r="R239" i="58"/>
  <c r="R132" i="58"/>
  <c r="V239" i="58"/>
  <c r="V132" i="58"/>
  <c r="P240" i="58"/>
  <c r="P133" i="58"/>
  <c r="T240" i="58"/>
  <c r="T133" i="58"/>
  <c r="X240" i="58"/>
  <c r="X133" i="58"/>
  <c r="R241" i="58"/>
  <c r="R134" i="58"/>
  <c r="V241" i="58"/>
  <c r="V134" i="58"/>
  <c r="P242" i="58"/>
  <c r="P135" i="58"/>
  <c r="T242" i="58"/>
  <c r="T135" i="58"/>
  <c r="X242" i="58"/>
  <c r="X135" i="58"/>
  <c r="R243" i="58"/>
  <c r="R136" i="58"/>
  <c r="V243" i="58"/>
  <c r="V136" i="58"/>
  <c r="P244" i="58"/>
  <c r="P137" i="58"/>
  <c r="T244" i="58"/>
  <c r="T137" i="58"/>
  <c r="X244" i="58"/>
  <c r="X137" i="58"/>
  <c r="R245" i="58"/>
  <c r="R138" i="58"/>
  <c r="V245" i="58"/>
  <c r="V138" i="58"/>
  <c r="P246" i="58"/>
  <c r="P139" i="58"/>
  <c r="T246" i="58"/>
  <c r="T139" i="58"/>
  <c r="X246" i="58"/>
  <c r="X139" i="58"/>
  <c r="R247" i="58"/>
  <c r="R140" i="58"/>
  <c r="V247" i="58"/>
  <c r="V140" i="58"/>
  <c r="P248" i="58"/>
  <c r="P141" i="58"/>
  <c r="T248" i="58"/>
  <c r="T141" i="58"/>
  <c r="X248" i="58"/>
  <c r="X141" i="58"/>
  <c r="R249" i="58"/>
  <c r="R142" i="58"/>
  <c r="V249" i="58"/>
  <c r="V142" i="58"/>
  <c r="P250" i="58"/>
  <c r="P143" i="58"/>
  <c r="T250" i="58"/>
  <c r="T143" i="58"/>
  <c r="X250" i="58"/>
  <c r="X143" i="58"/>
  <c r="R251" i="58"/>
  <c r="V251" i="58"/>
  <c r="V144" i="58"/>
  <c r="P252" i="58"/>
  <c r="P145" i="58"/>
  <c r="T252" i="58"/>
  <c r="T145" i="58"/>
  <c r="X252" i="58"/>
  <c r="R253" i="58"/>
  <c r="R146" i="58"/>
  <c r="V253" i="58"/>
  <c r="V146" i="58"/>
  <c r="P254" i="58"/>
  <c r="P147" i="58"/>
  <c r="T254" i="58"/>
  <c r="X254" i="58"/>
  <c r="X147" i="58"/>
  <c r="R255" i="58"/>
  <c r="R148" i="58"/>
  <c r="V255" i="58"/>
  <c r="V148" i="58"/>
  <c r="P256" i="58"/>
  <c r="T256" i="58"/>
  <c r="T149" i="58"/>
  <c r="X256" i="58"/>
  <c r="X149" i="58"/>
  <c r="R257" i="58"/>
  <c r="R150" i="58"/>
  <c r="V257" i="58"/>
  <c r="P258" i="58"/>
  <c r="P151" i="58"/>
  <c r="T258" i="58"/>
  <c r="T151" i="58"/>
  <c r="X258" i="58"/>
  <c r="X151" i="58"/>
  <c r="R259" i="58"/>
  <c r="V259" i="58"/>
  <c r="V152" i="58"/>
  <c r="P260" i="58"/>
  <c r="P153" i="58"/>
  <c r="T260" i="58"/>
  <c r="T153" i="58"/>
  <c r="X260" i="58"/>
  <c r="U121" i="58"/>
  <c r="Q123" i="58"/>
  <c r="S126" i="58"/>
  <c r="O128" i="58"/>
  <c r="U129" i="58"/>
  <c r="W132" i="58"/>
  <c r="O136" i="58"/>
  <c r="U137" i="58"/>
  <c r="Q139" i="58"/>
  <c r="S142" i="58"/>
  <c r="R144" i="58"/>
  <c r="V150" i="58"/>
  <c r="W231" i="58"/>
  <c r="O233" i="58"/>
  <c r="W233" i="58"/>
  <c r="U234" i="58"/>
  <c r="W235" i="58"/>
  <c r="O237" i="58"/>
  <c r="Q238" i="58"/>
  <c r="O239" i="58"/>
  <c r="Q240" i="58"/>
  <c r="S241" i="58"/>
  <c r="U242" i="58"/>
  <c r="W243" i="58"/>
  <c r="O245" i="58"/>
  <c r="W245" i="58"/>
  <c r="O247" i="58"/>
  <c r="W247" i="58"/>
  <c r="O249" i="58"/>
  <c r="Q250" i="58"/>
  <c r="O251" i="58"/>
  <c r="O144" i="58"/>
  <c r="O122" i="58"/>
  <c r="U123" i="58"/>
  <c r="W126" i="58"/>
  <c r="S128" i="58"/>
  <c r="O130" i="58"/>
  <c r="U131" i="58"/>
  <c r="Q133" i="58"/>
  <c r="W134" i="58"/>
  <c r="S136" i="58"/>
  <c r="O138" i="58"/>
  <c r="U139" i="58"/>
  <c r="Q141" i="58"/>
  <c r="W142" i="58"/>
  <c r="R121" i="58"/>
  <c r="V121" i="58"/>
  <c r="P122" i="58"/>
  <c r="T122" i="58"/>
  <c r="X122" i="58"/>
  <c r="R123" i="58"/>
  <c r="V123" i="58"/>
  <c r="P124" i="58"/>
  <c r="P231" i="58"/>
  <c r="T231" i="58"/>
  <c r="T124" i="58"/>
  <c r="X231" i="58"/>
  <c r="X124" i="58"/>
  <c r="R232" i="58"/>
  <c r="R125" i="58"/>
  <c r="V125" i="58"/>
  <c r="V232" i="58"/>
  <c r="P233" i="58"/>
  <c r="P126" i="58"/>
  <c r="T233" i="58"/>
  <c r="T126" i="58"/>
  <c r="X233" i="58"/>
  <c r="X126" i="58"/>
  <c r="R127" i="58"/>
  <c r="V234" i="58"/>
  <c r="V127" i="58"/>
  <c r="P235" i="58"/>
  <c r="P128" i="58"/>
  <c r="T235" i="58"/>
  <c r="T128" i="58"/>
  <c r="X235" i="58"/>
  <c r="X128" i="58"/>
  <c r="R236" i="58"/>
  <c r="R129" i="58"/>
  <c r="V236" i="58"/>
  <c r="V129" i="58"/>
  <c r="P237" i="58"/>
  <c r="P130" i="58"/>
  <c r="T130" i="58"/>
  <c r="T237" i="58"/>
  <c r="X237" i="58"/>
  <c r="X130" i="58"/>
  <c r="R238" i="58"/>
  <c r="R131" i="58"/>
  <c r="V238" i="58"/>
  <c r="V131" i="58"/>
  <c r="P132" i="58"/>
  <c r="P239" i="58"/>
  <c r="T239" i="58"/>
  <c r="T132" i="58"/>
  <c r="X239" i="58"/>
  <c r="X132" i="58"/>
  <c r="R240" i="58"/>
  <c r="R133" i="58"/>
  <c r="V133" i="58"/>
  <c r="P241" i="58"/>
  <c r="P134" i="58"/>
  <c r="T241" i="58"/>
  <c r="T134" i="58"/>
  <c r="X241" i="58"/>
  <c r="X134" i="58"/>
  <c r="R242" i="58"/>
  <c r="R135" i="58"/>
  <c r="V242" i="58"/>
  <c r="V135" i="58"/>
  <c r="P243" i="58"/>
  <c r="P136" i="58"/>
  <c r="T243" i="58"/>
  <c r="T136" i="58"/>
  <c r="X136" i="58"/>
  <c r="X243" i="58"/>
  <c r="R244" i="58"/>
  <c r="R137" i="58"/>
  <c r="V244" i="58"/>
  <c r="V137" i="58"/>
  <c r="P245" i="58"/>
  <c r="P138" i="58"/>
  <c r="T138" i="58"/>
  <c r="T245" i="58"/>
  <c r="X245" i="58"/>
  <c r="X138" i="58"/>
  <c r="R246" i="58"/>
  <c r="R139" i="58"/>
  <c r="V246" i="58"/>
  <c r="V139" i="58"/>
  <c r="P140" i="58"/>
  <c r="T247" i="58"/>
  <c r="T140" i="58"/>
  <c r="X247" i="58"/>
  <c r="X140" i="58"/>
  <c r="R248" i="58"/>
  <c r="R141" i="58"/>
  <c r="V248" i="58"/>
  <c r="V141" i="58"/>
  <c r="P249" i="58"/>
  <c r="P142" i="58"/>
  <c r="T249" i="58"/>
  <c r="T142" i="58"/>
  <c r="X249" i="58"/>
  <c r="X142" i="58"/>
  <c r="R143" i="58"/>
  <c r="R250" i="58"/>
  <c r="V250" i="58"/>
  <c r="V143" i="58"/>
  <c r="P251" i="58"/>
  <c r="P144" i="58"/>
  <c r="T251" i="58"/>
  <c r="T144" i="58"/>
  <c r="X144" i="58"/>
  <c r="X251" i="58"/>
  <c r="R252" i="58"/>
  <c r="R145" i="58"/>
  <c r="V252" i="58"/>
  <c r="V145" i="58"/>
  <c r="P253" i="58"/>
  <c r="P146" i="58"/>
  <c r="T146" i="58"/>
  <c r="X253" i="58"/>
  <c r="X146" i="58"/>
  <c r="R254" i="58"/>
  <c r="R147" i="58"/>
  <c r="V254" i="58"/>
  <c r="V147" i="58"/>
  <c r="V256" i="58"/>
  <c r="S122" i="58"/>
  <c r="O124" i="58"/>
  <c r="U125" i="58"/>
  <c r="Q127" i="58"/>
  <c r="W128" i="58"/>
  <c r="S130" i="58"/>
  <c r="O132" i="58"/>
  <c r="U133" i="58"/>
  <c r="Q135" i="58"/>
  <c r="W136" i="58"/>
  <c r="S138" i="58"/>
  <c r="O140" i="58"/>
  <c r="U141" i="58"/>
  <c r="Q143" i="58"/>
  <c r="T147" i="58"/>
  <c r="P247" i="58"/>
  <c r="W251" i="58"/>
  <c r="W144" i="58"/>
  <c r="Q252" i="58"/>
  <c r="Q145" i="58"/>
  <c r="U252" i="58"/>
  <c r="U145" i="58"/>
  <c r="O253" i="58"/>
  <c r="O146" i="58"/>
  <c r="S253" i="58"/>
  <c r="S146" i="58"/>
  <c r="W253" i="58"/>
  <c r="W146" i="58"/>
  <c r="Q254" i="58"/>
  <c r="Q147" i="58"/>
  <c r="U254" i="58"/>
  <c r="U147" i="58"/>
  <c r="O255" i="58"/>
  <c r="O148" i="58"/>
  <c r="S255" i="58"/>
  <c r="S148" i="58"/>
  <c r="W255" i="58"/>
  <c r="W148" i="58"/>
  <c r="Q256" i="58"/>
  <c r="Q149" i="58"/>
  <c r="U256" i="58"/>
  <c r="U149" i="58"/>
  <c r="O257" i="58"/>
  <c r="O150" i="58"/>
  <c r="S257" i="58"/>
  <c r="S150" i="58"/>
  <c r="W257" i="58"/>
  <c r="W150" i="58"/>
  <c r="Q258" i="58"/>
  <c r="Q151" i="58"/>
  <c r="U258" i="58"/>
  <c r="U151" i="58"/>
  <c r="O259" i="58"/>
  <c r="O152" i="58"/>
  <c r="S259" i="58"/>
  <c r="S152" i="58"/>
  <c r="W259" i="58"/>
  <c r="W152" i="58"/>
  <c r="Q260" i="58"/>
  <c r="Q153" i="58"/>
  <c r="U260" i="58"/>
  <c r="U153" i="58"/>
  <c r="O261" i="58"/>
  <c r="O154" i="58"/>
  <c r="S261" i="58"/>
  <c r="S154" i="58"/>
  <c r="W261" i="58"/>
  <c r="W154" i="58"/>
  <c r="Q262" i="58"/>
  <c r="Q155" i="58"/>
  <c r="U262" i="58"/>
  <c r="U155" i="58"/>
  <c r="O263" i="58"/>
  <c r="O156" i="58"/>
  <c r="S263" i="58"/>
  <c r="S156" i="58"/>
  <c r="W263" i="58"/>
  <c r="W156" i="58"/>
  <c r="Q264" i="58"/>
  <c r="Q157" i="58"/>
  <c r="U264" i="58"/>
  <c r="U157" i="58"/>
  <c r="O265" i="58"/>
  <c r="O158" i="58"/>
  <c r="S265" i="58"/>
  <c r="S158" i="58"/>
  <c r="W265" i="58"/>
  <c r="W158" i="58"/>
  <c r="Q266" i="58"/>
  <c r="Q159" i="58"/>
  <c r="U266" i="58"/>
  <c r="U159" i="58"/>
  <c r="O267" i="58"/>
  <c r="O160" i="58"/>
  <c r="S267" i="58"/>
  <c r="S160" i="58"/>
  <c r="W267" i="58"/>
  <c r="W160" i="58"/>
  <c r="Q268" i="58"/>
  <c r="Q161" i="58"/>
  <c r="U268" i="58"/>
  <c r="U161" i="58"/>
  <c r="O269" i="58"/>
  <c r="O162" i="58"/>
  <c r="S269" i="58"/>
  <c r="S162" i="58"/>
  <c r="W269" i="58"/>
  <c r="W162" i="58"/>
  <c r="Q270" i="58"/>
  <c r="Q163" i="58"/>
  <c r="U270" i="58"/>
  <c r="U163" i="58"/>
  <c r="O271" i="58"/>
  <c r="O164" i="58"/>
  <c r="S271" i="58"/>
  <c r="S164" i="58"/>
  <c r="W271" i="58"/>
  <c r="W164" i="58"/>
  <c r="Q272" i="58"/>
  <c r="Q165" i="58"/>
  <c r="U272" i="58"/>
  <c r="U165" i="58"/>
  <c r="O273" i="58"/>
  <c r="O166" i="58"/>
  <c r="S273" i="58"/>
  <c r="S166" i="58"/>
  <c r="W273" i="58"/>
  <c r="W166" i="58"/>
  <c r="Q274" i="58"/>
  <c r="Q167" i="58"/>
  <c r="U274" i="58"/>
  <c r="U167" i="58"/>
  <c r="O275" i="58"/>
  <c r="O168" i="58"/>
  <c r="S275" i="58"/>
  <c r="S168" i="58"/>
  <c r="W275" i="58"/>
  <c r="W168" i="58"/>
  <c r="Q276" i="58"/>
  <c r="Q169" i="58"/>
  <c r="U276" i="58"/>
  <c r="U169" i="58"/>
  <c r="O277" i="58"/>
  <c r="O170" i="58"/>
  <c r="S277" i="58"/>
  <c r="S170" i="58"/>
  <c r="W277" i="58"/>
  <c r="W170" i="58"/>
  <c r="Q278" i="58"/>
  <c r="Q171" i="58"/>
  <c r="U278" i="58"/>
  <c r="U171" i="58"/>
  <c r="O279" i="58"/>
  <c r="O172" i="58"/>
  <c r="S279" i="58"/>
  <c r="S172" i="58"/>
  <c r="W279" i="58"/>
  <c r="W172" i="58"/>
  <c r="Q280" i="58"/>
  <c r="Q173" i="58"/>
  <c r="U280" i="58"/>
  <c r="U173" i="58"/>
  <c r="O281" i="58"/>
  <c r="O174" i="58"/>
  <c r="S281" i="58"/>
  <c r="S174" i="58"/>
  <c r="W281" i="58"/>
  <c r="W174" i="58"/>
  <c r="Q175" i="58"/>
  <c r="U282" i="58"/>
  <c r="U175" i="58"/>
  <c r="O283" i="58"/>
  <c r="O176" i="58"/>
  <c r="S283" i="58"/>
  <c r="S176" i="58"/>
  <c r="W283" i="58"/>
  <c r="W176" i="58"/>
  <c r="Q284" i="58"/>
  <c r="Q177" i="58"/>
  <c r="U284" i="58"/>
  <c r="U177" i="58"/>
  <c r="O285" i="58"/>
  <c r="O178" i="58"/>
  <c r="S285" i="58"/>
  <c r="S178" i="58"/>
  <c r="W285" i="58"/>
  <c r="W178" i="58"/>
  <c r="Q286" i="58"/>
  <c r="Q179" i="58"/>
  <c r="U286" i="58"/>
  <c r="U179" i="58"/>
  <c r="O287" i="58"/>
  <c r="O180" i="58"/>
  <c r="S287" i="58"/>
  <c r="S180" i="58"/>
  <c r="W287" i="58"/>
  <c r="W180" i="58"/>
  <c r="Q288" i="58"/>
  <c r="Q181" i="58"/>
  <c r="U288" i="58"/>
  <c r="U181" i="58"/>
  <c r="O289" i="58"/>
  <c r="O182" i="58"/>
  <c r="S289" i="58"/>
  <c r="S182" i="58"/>
  <c r="W289" i="58"/>
  <c r="W182" i="58"/>
  <c r="Q290" i="58"/>
  <c r="Q183" i="58"/>
  <c r="U290" i="58"/>
  <c r="U183" i="58"/>
  <c r="O291" i="58"/>
  <c r="O184" i="58"/>
  <c r="S291" i="58"/>
  <c r="S184" i="58"/>
  <c r="W184" i="58"/>
  <c r="Q292" i="58"/>
  <c r="Q185" i="58"/>
  <c r="U292" i="58"/>
  <c r="U185" i="58"/>
  <c r="O293" i="58"/>
  <c r="O186" i="58"/>
  <c r="S293" i="58"/>
  <c r="S186" i="58"/>
  <c r="W293" i="58"/>
  <c r="W186" i="58"/>
  <c r="Q294" i="58"/>
  <c r="Q187" i="58"/>
  <c r="U294" i="58"/>
  <c r="U187" i="58"/>
  <c r="O295" i="58"/>
  <c r="O188" i="58"/>
  <c r="S295" i="58"/>
  <c r="S188" i="58"/>
  <c r="W295" i="58"/>
  <c r="W188" i="58"/>
  <c r="Q296" i="58"/>
  <c r="Q189" i="58"/>
  <c r="U296" i="58"/>
  <c r="U189" i="58"/>
  <c r="O297" i="58"/>
  <c r="O190" i="58"/>
  <c r="S190" i="58"/>
  <c r="S297" i="58"/>
  <c r="W297" i="58"/>
  <c r="W190" i="58"/>
  <c r="Q298" i="58"/>
  <c r="Q191" i="58"/>
  <c r="U298" i="58"/>
  <c r="U191" i="58"/>
  <c r="O299" i="58"/>
  <c r="O192" i="58"/>
  <c r="S299" i="58"/>
  <c r="S192" i="58"/>
  <c r="W299" i="58"/>
  <c r="W192" i="58"/>
  <c r="Q300" i="58"/>
  <c r="Q193" i="58"/>
  <c r="U300" i="58"/>
  <c r="U193" i="58"/>
  <c r="O301" i="58"/>
  <c r="O194" i="58"/>
  <c r="S301" i="58"/>
  <c r="S194" i="58"/>
  <c r="W301" i="58"/>
  <c r="W194" i="58"/>
  <c r="Q302" i="58"/>
  <c r="Q195" i="58"/>
  <c r="U302" i="58"/>
  <c r="U195" i="58"/>
  <c r="O303" i="58"/>
  <c r="O196" i="58"/>
  <c r="S303" i="58"/>
  <c r="S196" i="58"/>
  <c r="W303" i="58"/>
  <c r="W196" i="58"/>
  <c r="Q304" i="58"/>
  <c r="Q197" i="58"/>
  <c r="U197" i="58"/>
  <c r="U304" i="58"/>
  <c r="O305" i="58"/>
  <c r="O198" i="58"/>
  <c r="S305" i="58"/>
  <c r="S198" i="58"/>
  <c r="W305" i="58"/>
  <c r="W198" i="58"/>
  <c r="Q306" i="58"/>
  <c r="Q199" i="58"/>
  <c r="U306" i="58"/>
  <c r="U199" i="58"/>
  <c r="O307" i="58"/>
  <c r="O200" i="58"/>
  <c r="S200" i="58"/>
  <c r="S307" i="58"/>
  <c r="W307" i="58"/>
  <c r="W200" i="58"/>
  <c r="Q308" i="58"/>
  <c r="Q201" i="58"/>
  <c r="U308" i="58"/>
  <c r="U201" i="58"/>
  <c r="O309" i="58"/>
  <c r="O202" i="58"/>
  <c r="S309" i="58"/>
  <c r="S202" i="58"/>
  <c r="W309" i="58"/>
  <c r="W202" i="58"/>
  <c r="Q203" i="58"/>
  <c r="Q310" i="58"/>
  <c r="U310" i="58"/>
  <c r="U203" i="58"/>
  <c r="O204" i="58"/>
  <c r="O311" i="58"/>
  <c r="S311" i="58"/>
  <c r="S204" i="58"/>
  <c r="W311" i="58"/>
  <c r="W204" i="58"/>
  <c r="Q312" i="58"/>
  <c r="Q205" i="58"/>
  <c r="U312" i="58"/>
  <c r="U205" i="58"/>
  <c r="O313" i="58"/>
  <c r="O206" i="58"/>
  <c r="S313" i="58"/>
  <c r="S206" i="58"/>
  <c r="W313" i="58"/>
  <c r="W206" i="58"/>
  <c r="Q207" i="58"/>
  <c r="Q314" i="58"/>
  <c r="U314" i="58"/>
  <c r="U207" i="58"/>
  <c r="O315" i="58"/>
  <c r="O208" i="58"/>
  <c r="S315" i="58"/>
  <c r="S208" i="58"/>
  <c r="W315" i="58"/>
  <c r="W208" i="58"/>
  <c r="Q209" i="58"/>
  <c r="U316" i="58"/>
  <c r="U209" i="58"/>
  <c r="O317" i="58"/>
  <c r="O210" i="58"/>
  <c r="S317" i="58"/>
  <c r="S210" i="58"/>
  <c r="W317" i="58"/>
  <c r="W210" i="58"/>
  <c r="Q318" i="58"/>
  <c r="Q211" i="58"/>
  <c r="U318" i="58"/>
  <c r="U211" i="58"/>
  <c r="O319" i="58"/>
  <c r="O212" i="58"/>
  <c r="S212" i="58"/>
  <c r="S319" i="58"/>
  <c r="W319" i="58"/>
  <c r="W212" i="58"/>
  <c r="Q320" i="58"/>
  <c r="Q213" i="58"/>
  <c r="U213" i="58"/>
  <c r="U320" i="58"/>
  <c r="X157" i="58"/>
  <c r="T167" i="58"/>
  <c r="Q282" i="58"/>
  <c r="P148" i="58"/>
  <c r="T255" i="58"/>
  <c r="T148" i="58"/>
  <c r="X255" i="58"/>
  <c r="X148" i="58"/>
  <c r="R256" i="58"/>
  <c r="R149" i="58"/>
  <c r="V149" i="58"/>
  <c r="P257" i="58"/>
  <c r="P150" i="58"/>
  <c r="T257" i="58"/>
  <c r="T150" i="58"/>
  <c r="X257" i="58"/>
  <c r="X150" i="58"/>
  <c r="R151" i="58"/>
  <c r="V258" i="58"/>
  <c r="V151" i="58"/>
  <c r="P259" i="58"/>
  <c r="P152" i="58"/>
  <c r="T259" i="58"/>
  <c r="T152" i="58"/>
  <c r="X152" i="58"/>
  <c r="R260" i="58"/>
  <c r="R153" i="58"/>
  <c r="V260" i="58"/>
  <c r="V153" i="58"/>
  <c r="P261" i="58"/>
  <c r="P154" i="58"/>
  <c r="T154" i="58"/>
  <c r="X261" i="58"/>
  <c r="X154" i="58"/>
  <c r="R262" i="58"/>
  <c r="R155" i="58"/>
  <c r="V262" i="58"/>
  <c r="V155" i="58"/>
  <c r="P156" i="58"/>
  <c r="T263" i="58"/>
  <c r="T156" i="58"/>
  <c r="X263" i="58"/>
  <c r="X156" i="58"/>
  <c r="R264" i="58"/>
  <c r="R157" i="58"/>
  <c r="V264" i="58"/>
  <c r="V157" i="58"/>
  <c r="P265" i="58"/>
  <c r="P158" i="58"/>
  <c r="T265" i="58"/>
  <c r="T158" i="58"/>
  <c r="X265" i="58"/>
  <c r="X158" i="58"/>
  <c r="R266" i="58"/>
  <c r="R159" i="58"/>
  <c r="V266" i="58"/>
  <c r="V159" i="58"/>
  <c r="P267" i="58"/>
  <c r="P160" i="58"/>
  <c r="T267" i="58"/>
  <c r="T160" i="58"/>
  <c r="X267" i="58"/>
  <c r="X160" i="58"/>
  <c r="R268" i="58"/>
  <c r="R161" i="58"/>
  <c r="V268" i="58"/>
  <c r="V161" i="58"/>
  <c r="P269" i="58"/>
  <c r="P162" i="58"/>
  <c r="T269" i="58"/>
  <c r="T162" i="58"/>
  <c r="X269" i="58"/>
  <c r="X162" i="58"/>
  <c r="R270" i="58"/>
  <c r="R163" i="58"/>
  <c r="V270" i="58"/>
  <c r="V163" i="58"/>
  <c r="P271" i="58"/>
  <c r="P164" i="58"/>
  <c r="T271" i="58"/>
  <c r="T164" i="58"/>
  <c r="X271" i="58"/>
  <c r="X164" i="58"/>
  <c r="R272" i="58"/>
  <c r="R165" i="58"/>
  <c r="V272" i="58"/>
  <c r="V165" i="58"/>
  <c r="P273" i="58"/>
  <c r="P166" i="58"/>
  <c r="T273" i="58"/>
  <c r="T166" i="58"/>
  <c r="X273" i="58"/>
  <c r="X166" i="58"/>
  <c r="R274" i="58"/>
  <c r="R167" i="58"/>
  <c r="V274" i="58"/>
  <c r="V167" i="58"/>
  <c r="P275" i="58"/>
  <c r="P168" i="58"/>
  <c r="T275" i="58"/>
  <c r="T168" i="58"/>
  <c r="X275" i="58"/>
  <c r="X168" i="58"/>
  <c r="R276" i="58"/>
  <c r="R169" i="58"/>
  <c r="V276" i="58"/>
  <c r="V169" i="58"/>
  <c r="P277" i="58"/>
  <c r="P170" i="58"/>
  <c r="T277" i="58"/>
  <c r="T170" i="58"/>
  <c r="X277" i="58"/>
  <c r="X170" i="58"/>
  <c r="R278" i="58"/>
  <c r="R171" i="58"/>
  <c r="V278" i="58"/>
  <c r="V171" i="58"/>
  <c r="P279" i="58"/>
  <c r="P172" i="58"/>
  <c r="T279" i="58"/>
  <c r="T172" i="58"/>
  <c r="X279" i="58"/>
  <c r="X172" i="58"/>
  <c r="R280" i="58"/>
  <c r="R173" i="58"/>
  <c r="V280" i="58"/>
  <c r="V173" i="58"/>
  <c r="P281" i="58"/>
  <c r="P174" i="58"/>
  <c r="T281" i="58"/>
  <c r="T174" i="58"/>
  <c r="X281" i="58"/>
  <c r="X174" i="58"/>
  <c r="R282" i="58"/>
  <c r="R175" i="58"/>
  <c r="V282" i="58"/>
  <c r="V175" i="58"/>
  <c r="P283" i="58"/>
  <c r="P176" i="58"/>
  <c r="T283" i="58"/>
  <c r="T176" i="58"/>
  <c r="X283" i="58"/>
  <c r="X176" i="58"/>
  <c r="R284" i="58"/>
  <c r="R177" i="58"/>
  <c r="V284" i="58"/>
  <c r="V177" i="58"/>
  <c r="P285" i="58"/>
  <c r="P178" i="58"/>
  <c r="T285" i="58"/>
  <c r="T178" i="58"/>
  <c r="X285" i="58"/>
  <c r="X178" i="58"/>
  <c r="R286" i="58"/>
  <c r="R179" i="58"/>
  <c r="V286" i="58"/>
  <c r="V179" i="58"/>
  <c r="P287" i="58"/>
  <c r="P180" i="58"/>
  <c r="T287" i="58"/>
  <c r="T180" i="58"/>
  <c r="X287" i="58"/>
  <c r="X180" i="58"/>
  <c r="R288" i="58"/>
  <c r="R181" i="58"/>
  <c r="V288" i="58"/>
  <c r="V181" i="58"/>
  <c r="P289" i="58"/>
  <c r="P182" i="58"/>
  <c r="T289" i="58"/>
  <c r="T182" i="58"/>
  <c r="X289" i="58"/>
  <c r="X182" i="58"/>
  <c r="R290" i="58"/>
  <c r="R183" i="58"/>
  <c r="V290" i="58"/>
  <c r="V183" i="58"/>
  <c r="P291" i="58"/>
  <c r="P184" i="58"/>
  <c r="T291" i="58"/>
  <c r="T184" i="58"/>
  <c r="X291" i="58"/>
  <c r="X184" i="58"/>
  <c r="R292" i="58"/>
  <c r="R185" i="58"/>
  <c r="V292" i="58"/>
  <c r="V185" i="58"/>
  <c r="P293" i="58"/>
  <c r="P186" i="58"/>
  <c r="T293" i="58"/>
  <c r="T186" i="58"/>
  <c r="X293" i="58"/>
  <c r="X186" i="58"/>
  <c r="R294" i="58"/>
  <c r="R187" i="58"/>
  <c r="V294" i="58"/>
  <c r="V187" i="58"/>
  <c r="P295" i="58"/>
  <c r="P188" i="58"/>
  <c r="T295" i="58"/>
  <c r="T188" i="58"/>
  <c r="X295" i="58"/>
  <c r="X188" i="58"/>
  <c r="R296" i="58"/>
  <c r="R189" i="58"/>
  <c r="V296" i="58"/>
  <c r="V189" i="58"/>
  <c r="P297" i="58"/>
  <c r="P190" i="58"/>
  <c r="T297" i="58"/>
  <c r="T190" i="58"/>
  <c r="X297" i="58"/>
  <c r="X190" i="58"/>
  <c r="R298" i="58"/>
  <c r="R191" i="58"/>
  <c r="V298" i="58"/>
  <c r="V191" i="58"/>
  <c r="P299" i="58"/>
  <c r="P192" i="58"/>
  <c r="T299" i="58"/>
  <c r="T192" i="58"/>
  <c r="X299" i="58"/>
  <c r="X192" i="58"/>
  <c r="R300" i="58"/>
  <c r="R193" i="58"/>
  <c r="V300" i="58"/>
  <c r="V193" i="58"/>
  <c r="P301" i="58"/>
  <c r="P194" i="58"/>
  <c r="T301" i="58"/>
  <c r="T194" i="58"/>
  <c r="X301" i="58"/>
  <c r="X194" i="58"/>
  <c r="R302" i="58"/>
  <c r="V302" i="58"/>
  <c r="V195" i="58"/>
  <c r="P196" i="58"/>
  <c r="T303" i="58"/>
  <c r="T196" i="58"/>
  <c r="X303" i="58"/>
  <c r="X196" i="58"/>
  <c r="R304" i="58"/>
  <c r="R197" i="58"/>
  <c r="V304" i="58"/>
  <c r="V197" i="58"/>
  <c r="P305" i="58"/>
  <c r="P198" i="58"/>
  <c r="T305" i="58"/>
  <c r="T198" i="58"/>
  <c r="X198" i="58"/>
  <c r="X305" i="58"/>
  <c r="R306" i="58"/>
  <c r="R199" i="58"/>
  <c r="V306" i="58"/>
  <c r="V199" i="58"/>
  <c r="P307" i="58"/>
  <c r="P200" i="58"/>
  <c r="T307" i="58"/>
  <c r="T200" i="58"/>
  <c r="X307" i="58"/>
  <c r="X200" i="58"/>
  <c r="R308" i="58"/>
  <c r="R201" i="58"/>
  <c r="V308" i="58"/>
  <c r="V201" i="58"/>
  <c r="P309" i="58"/>
  <c r="P202" i="58"/>
  <c r="T309" i="58"/>
  <c r="T202" i="58"/>
  <c r="X309" i="58"/>
  <c r="X202" i="58"/>
  <c r="R310" i="58"/>
  <c r="R203" i="58"/>
  <c r="V310" i="58"/>
  <c r="V203" i="58"/>
  <c r="P311" i="58"/>
  <c r="P204" i="58"/>
  <c r="T311" i="58"/>
  <c r="T204" i="58"/>
  <c r="X204" i="58"/>
  <c r="X311" i="58"/>
  <c r="R312" i="58"/>
  <c r="R205" i="58"/>
  <c r="V312" i="58"/>
  <c r="V205" i="58"/>
  <c r="P313" i="58"/>
  <c r="P206" i="58"/>
  <c r="T313" i="58"/>
  <c r="T206" i="58"/>
  <c r="X313" i="58"/>
  <c r="X206" i="58"/>
  <c r="R314" i="58"/>
  <c r="R207" i="58"/>
  <c r="V314" i="58"/>
  <c r="V207" i="58"/>
  <c r="P315" i="58"/>
  <c r="P208" i="58"/>
  <c r="T315" i="58"/>
  <c r="T208" i="58"/>
  <c r="X315" i="58"/>
  <c r="X208" i="58"/>
  <c r="R316" i="58"/>
  <c r="R209" i="58"/>
  <c r="V316" i="58"/>
  <c r="V209" i="58"/>
  <c r="P317" i="58"/>
  <c r="P210" i="58"/>
  <c r="T317" i="58"/>
  <c r="T210" i="58"/>
  <c r="X317" i="58"/>
  <c r="X210" i="58"/>
  <c r="R318" i="58"/>
  <c r="R211" i="58"/>
  <c r="V318" i="58"/>
  <c r="V211" i="58"/>
  <c r="P319" i="58"/>
  <c r="P212" i="58"/>
  <c r="T319" i="58"/>
  <c r="T212" i="58"/>
  <c r="X319" i="58"/>
  <c r="X212" i="58"/>
  <c r="R320" i="58"/>
  <c r="R213" i="58"/>
  <c r="V320" i="58"/>
  <c r="V213" i="58"/>
  <c r="R195" i="58"/>
  <c r="R258" i="58"/>
  <c r="W291" i="58"/>
  <c r="R261" i="58"/>
  <c r="V261" i="58"/>
  <c r="P262" i="58"/>
  <c r="T262" i="58"/>
  <c r="X262" i="58"/>
  <c r="R263" i="58"/>
  <c r="V263" i="58"/>
  <c r="P264" i="58"/>
  <c r="T264" i="58"/>
  <c r="R265" i="58"/>
  <c r="V265" i="58"/>
  <c r="P266" i="58"/>
  <c r="T266" i="58"/>
  <c r="X266" i="58"/>
  <c r="R267" i="58"/>
  <c r="V267" i="58"/>
  <c r="T268" i="58"/>
  <c r="X268" i="58"/>
  <c r="R269" i="58"/>
  <c r="V269" i="58"/>
  <c r="P270" i="58"/>
  <c r="T270" i="58"/>
  <c r="X270" i="58"/>
  <c r="R271" i="58"/>
  <c r="V271" i="58"/>
  <c r="P272" i="58"/>
  <c r="T272" i="58"/>
  <c r="X272" i="58"/>
  <c r="R273" i="58"/>
  <c r="V273" i="58"/>
  <c r="P274" i="58"/>
  <c r="X274" i="58"/>
  <c r="R275" i="58"/>
  <c r="V275" i="58"/>
  <c r="P276" i="58"/>
  <c r="T276" i="58"/>
  <c r="X276" i="58"/>
  <c r="R277" i="58"/>
  <c r="V277" i="58"/>
  <c r="P278" i="58"/>
  <c r="T278" i="58"/>
  <c r="X278" i="58"/>
  <c r="R279" i="58"/>
  <c r="V279" i="58"/>
  <c r="P280" i="58"/>
  <c r="T280" i="58"/>
  <c r="X280" i="58"/>
  <c r="R281" i="58"/>
  <c r="V281" i="58"/>
  <c r="P282" i="58"/>
  <c r="T282" i="58"/>
  <c r="X282" i="58"/>
  <c r="R283" i="58"/>
  <c r="V283" i="58"/>
  <c r="P284" i="58"/>
  <c r="T284" i="58"/>
  <c r="X284" i="58"/>
  <c r="R285" i="58"/>
  <c r="V285" i="58"/>
  <c r="P286" i="58"/>
  <c r="T286" i="58"/>
  <c r="X286" i="58"/>
  <c r="R287" i="58"/>
  <c r="V287" i="58"/>
  <c r="P288" i="58"/>
  <c r="T288" i="58"/>
  <c r="X288" i="58"/>
  <c r="R289" i="58"/>
  <c r="V289" i="58"/>
  <c r="P290" i="58"/>
  <c r="T290" i="58"/>
  <c r="X290" i="58"/>
  <c r="R291" i="58"/>
  <c r="V291" i="58"/>
  <c r="P292" i="58"/>
  <c r="T292" i="58"/>
  <c r="X292" i="58"/>
  <c r="R293" i="58"/>
  <c r="V293" i="58"/>
  <c r="P294" i="58"/>
  <c r="T294" i="58"/>
  <c r="X294" i="58"/>
  <c r="R295" i="58"/>
  <c r="V295" i="58"/>
  <c r="P296" i="58"/>
  <c r="T296" i="58"/>
  <c r="X296" i="58"/>
  <c r="R297" i="58"/>
  <c r="V297" i="58"/>
  <c r="P298" i="58"/>
  <c r="T298" i="58"/>
  <c r="X298" i="58"/>
  <c r="R299" i="58"/>
  <c r="V299" i="58"/>
  <c r="P300" i="58"/>
  <c r="T300" i="58"/>
  <c r="X300" i="58"/>
  <c r="R301" i="58"/>
  <c r="V301" i="58"/>
  <c r="P302" i="58"/>
  <c r="P195" i="58"/>
  <c r="T302" i="58"/>
  <c r="T195" i="58"/>
  <c r="X302" i="58"/>
  <c r="X195" i="58"/>
  <c r="R303" i="58"/>
  <c r="R196" i="58"/>
  <c r="V303" i="58"/>
  <c r="P304" i="58"/>
  <c r="P197" i="58"/>
  <c r="T304" i="58"/>
  <c r="T197" i="58"/>
  <c r="X304" i="58"/>
  <c r="X197" i="58"/>
  <c r="R305" i="58"/>
  <c r="V305" i="58"/>
  <c r="V198" i="58"/>
  <c r="P306" i="58"/>
  <c r="P199" i="58"/>
  <c r="T306" i="58"/>
  <c r="T199" i="58"/>
  <c r="X306" i="58"/>
  <c r="R307" i="58"/>
  <c r="R200" i="58"/>
  <c r="V307" i="58"/>
  <c r="V200" i="58"/>
  <c r="P308" i="58"/>
  <c r="P201" i="58"/>
  <c r="T308" i="58"/>
  <c r="X308" i="58"/>
  <c r="X201" i="58"/>
  <c r="R309" i="58"/>
  <c r="R202" i="58"/>
  <c r="V309" i="58"/>
  <c r="V202" i="58"/>
  <c r="P310" i="58"/>
  <c r="T310" i="58"/>
  <c r="T203" i="58"/>
  <c r="X310" i="58"/>
  <c r="X203" i="58"/>
  <c r="R311" i="58"/>
  <c r="R204" i="58"/>
  <c r="V311" i="58"/>
  <c r="P312" i="58"/>
  <c r="P205" i="58"/>
  <c r="T312" i="58"/>
  <c r="T205" i="58"/>
  <c r="X312" i="58"/>
  <c r="X205" i="58"/>
  <c r="R313" i="58"/>
  <c r="V313" i="58"/>
  <c r="V206" i="58"/>
  <c r="P314" i="58"/>
  <c r="P207" i="58"/>
  <c r="T314" i="58"/>
  <c r="T207" i="58"/>
  <c r="X314" i="58"/>
  <c r="R315" i="58"/>
  <c r="R208" i="58"/>
  <c r="V315" i="58"/>
  <c r="V208" i="58"/>
  <c r="P316" i="58"/>
  <c r="P209" i="58"/>
  <c r="T316" i="58"/>
  <c r="X316" i="58"/>
  <c r="X209" i="58"/>
  <c r="R317" i="58"/>
  <c r="R210" i="58"/>
  <c r="V317" i="58"/>
  <c r="V210" i="58"/>
  <c r="P318" i="58"/>
  <c r="T318" i="58"/>
  <c r="T211" i="58"/>
  <c r="X318" i="58"/>
  <c r="X211" i="58"/>
  <c r="R319" i="58"/>
  <c r="R212" i="58"/>
  <c r="V319" i="58"/>
  <c r="P320" i="58"/>
  <c r="P213" i="58"/>
  <c r="T320" i="58"/>
  <c r="T213" i="58"/>
  <c r="X320" i="58"/>
  <c r="X213" i="58"/>
  <c r="R154" i="58"/>
  <c r="X155" i="58"/>
  <c r="T157" i="58"/>
  <c r="P159" i="58"/>
  <c r="V160" i="58"/>
  <c r="R162" i="58"/>
  <c r="X163" i="58"/>
  <c r="T165" i="58"/>
  <c r="P167" i="58"/>
  <c r="V168" i="58"/>
  <c r="R170" i="58"/>
  <c r="X171" i="58"/>
  <c r="T173" i="58"/>
  <c r="P175" i="58"/>
  <c r="V176" i="58"/>
  <c r="R178" i="58"/>
  <c r="X179" i="58"/>
  <c r="T181" i="58"/>
  <c r="P183" i="58"/>
  <c r="V184" i="58"/>
  <c r="R186" i="58"/>
  <c r="X187" i="58"/>
  <c r="T189" i="58"/>
  <c r="P191" i="58"/>
  <c r="V192" i="58"/>
  <c r="R194" i="58"/>
  <c r="R198" i="58"/>
  <c r="V204" i="58"/>
  <c r="P211" i="58"/>
  <c r="P255" i="58"/>
  <c r="T261" i="58"/>
  <c r="Q316" i="58"/>
  <c r="A320" i="51" l="1"/>
  <c r="A319" i="51"/>
  <c r="A318" i="51"/>
  <c r="A317" i="51"/>
  <c r="A316" i="51"/>
  <c r="A315" i="51"/>
  <c r="A314" i="51"/>
  <c r="A313" i="51"/>
  <c r="A312" i="51"/>
  <c r="A311" i="51"/>
  <c r="A310" i="51"/>
  <c r="A309" i="51"/>
  <c r="A308" i="51"/>
  <c r="A307" i="51"/>
  <c r="A306" i="51"/>
  <c r="A305" i="51"/>
  <c r="A304" i="51"/>
  <c r="A303" i="51"/>
  <c r="A302" i="51"/>
  <c r="A301" i="51"/>
  <c r="A300" i="51"/>
  <c r="A299" i="51"/>
  <c r="A298" i="51"/>
  <c r="A297" i="51"/>
  <c r="A296" i="51"/>
  <c r="A295" i="51"/>
  <c r="A294" i="51"/>
  <c r="A293" i="51"/>
  <c r="A292" i="51"/>
  <c r="A291" i="51"/>
  <c r="A290" i="51"/>
  <c r="A289" i="51"/>
  <c r="A288" i="51"/>
  <c r="A287" i="51"/>
  <c r="A286" i="51"/>
  <c r="A285" i="51"/>
  <c r="A284" i="51"/>
  <c r="A283" i="51"/>
  <c r="A282" i="51"/>
  <c r="A281" i="51"/>
  <c r="A280" i="51"/>
  <c r="A279" i="51"/>
  <c r="A278" i="51"/>
  <c r="A277" i="51"/>
  <c r="A276" i="51"/>
  <c r="A275" i="51"/>
  <c r="A274" i="51"/>
  <c r="A273" i="51"/>
  <c r="A272" i="51"/>
  <c r="A271" i="51"/>
  <c r="A270" i="51"/>
  <c r="A269" i="51"/>
  <c r="A268" i="51"/>
  <c r="A267" i="51"/>
  <c r="A266" i="51"/>
  <c r="A265" i="51"/>
  <c r="A264" i="51"/>
  <c r="A263" i="51"/>
  <c r="A262" i="51"/>
  <c r="A261" i="51"/>
  <c r="A260" i="51"/>
  <c r="A259" i="51"/>
  <c r="A258" i="51"/>
  <c r="A257" i="51"/>
  <c r="A256" i="51"/>
  <c r="A255" i="51"/>
  <c r="A254" i="51"/>
  <c r="A253" i="51"/>
  <c r="A252" i="51"/>
  <c r="A251" i="51"/>
  <c r="A250" i="51"/>
  <c r="A249" i="51"/>
  <c r="A248" i="51"/>
  <c r="A247" i="51"/>
  <c r="A246" i="51"/>
  <c r="A245" i="51"/>
  <c r="A244" i="51"/>
  <c r="A243" i="51"/>
  <c r="A242" i="51"/>
  <c r="A241" i="51"/>
  <c r="A240" i="51"/>
  <c r="A239" i="51"/>
  <c r="A238" i="51"/>
  <c r="A237" i="51"/>
  <c r="A236" i="51"/>
  <c r="A235" i="51"/>
  <c r="A234" i="51"/>
  <c r="A233" i="51"/>
  <c r="A232" i="51"/>
  <c r="A231" i="51"/>
  <c r="A230" i="51"/>
  <c r="A229" i="51"/>
  <c r="A228" i="51"/>
  <c r="A227" i="51"/>
  <c r="A320" i="50"/>
  <c r="A319" i="50"/>
  <c r="A318" i="50"/>
  <c r="A317" i="50"/>
  <c r="A316" i="50"/>
  <c r="A315" i="50"/>
  <c r="A314" i="50"/>
  <c r="A313" i="50"/>
  <c r="A312" i="50"/>
  <c r="A311" i="50"/>
  <c r="A310" i="50"/>
  <c r="A309" i="50"/>
  <c r="A308" i="50"/>
  <c r="A307" i="50"/>
  <c r="A306" i="50"/>
  <c r="A305" i="50"/>
  <c r="A304" i="50"/>
  <c r="A303" i="50"/>
  <c r="A302" i="50"/>
  <c r="A301" i="50"/>
  <c r="A300" i="50"/>
  <c r="A299" i="50"/>
  <c r="A298" i="50"/>
  <c r="A297" i="50"/>
  <c r="A296" i="50"/>
  <c r="A295" i="50"/>
  <c r="A294" i="50"/>
  <c r="A293" i="50"/>
  <c r="A292" i="50"/>
  <c r="A291" i="50"/>
  <c r="A290" i="50"/>
  <c r="A289" i="50"/>
  <c r="A288" i="50"/>
  <c r="A287" i="50"/>
  <c r="A286" i="50"/>
  <c r="A285" i="50"/>
  <c r="A284" i="50"/>
  <c r="A283" i="50"/>
  <c r="A282" i="50"/>
  <c r="A281" i="50"/>
  <c r="A280" i="50"/>
  <c r="A279" i="50"/>
  <c r="A278" i="50"/>
  <c r="A277" i="50"/>
  <c r="A276" i="50"/>
  <c r="A275" i="50"/>
  <c r="A274" i="50"/>
  <c r="A273" i="50"/>
  <c r="A272" i="50"/>
  <c r="A271" i="50"/>
  <c r="A270" i="50"/>
  <c r="A269" i="50"/>
  <c r="A268" i="50"/>
  <c r="A267" i="50"/>
  <c r="A266" i="50"/>
  <c r="A265" i="50"/>
  <c r="A264" i="50"/>
  <c r="A263" i="50"/>
  <c r="A262" i="50"/>
  <c r="A261" i="50"/>
  <c r="A260" i="50"/>
  <c r="A259" i="50"/>
  <c r="A258" i="50"/>
  <c r="A257" i="50"/>
  <c r="A256" i="50"/>
  <c r="A255" i="50"/>
  <c r="A254" i="50"/>
  <c r="A253" i="50"/>
  <c r="A252" i="50"/>
  <c r="A251" i="50"/>
  <c r="A250" i="50"/>
  <c r="A249" i="50"/>
  <c r="A248" i="50"/>
  <c r="A247" i="50"/>
  <c r="A246" i="50"/>
  <c r="A245" i="50"/>
  <c r="A244" i="50"/>
  <c r="A243" i="50"/>
  <c r="A242" i="50"/>
  <c r="A241" i="50"/>
  <c r="A240" i="50"/>
  <c r="A239" i="50"/>
  <c r="A238" i="50"/>
  <c r="A237" i="50"/>
  <c r="A236" i="50"/>
  <c r="A235" i="50"/>
  <c r="A234" i="50"/>
  <c r="A233" i="50"/>
  <c r="A232" i="50"/>
  <c r="A231" i="50"/>
  <c r="A230" i="50"/>
  <c r="A229" i="50"/>
  <c r="A228" i="50"/>
  <c r="A227" i="50"/>
  <c r="A320" i="54"/>
  <c r="A319" i="54"/>
  <c r="A318" i="54"/>
  <c r="A317" i="54"/>
  <c r="A316" i="54"/>
  <c r="A315" i="54"/>
  <c r="A314" i="54"/>
  <c r="A313" i="54"/>
  <c r="A312" i="54"/>
  <c r="A311" i="54"/>
  <c r="A310" i="54"/>
  <c r="A309" i="54"/>
  <c r="A308" i="54"/>
  <c r="A307" i="54"/>
  <c r="A306" i="54"/>
  <c r="A305" i="54"/>
  <c r="A304" i="54"/>
  <c r="A303" i="54"/>
  <c r="A302" i="54"/>
  <c r="A301" i="54"/>
  <c r="A300" i="54"/>
  <c r="A299" i="54"/>
  <c r="A298" i="54"/>
  <c r="A297" i="54"/>
  <c r="A296" i="54"/>
  <c r="A295" i="54"/>
  <c r="A294" i="54"/>
  <c r="A293" i="54"/>
  <c r="A292" i="54"/>
  <c r="A291" i="54"/>
  <c r="A290" i="54"/>
  <c r="A289" i="54"/>
  <c r="A288" i="54"/>
  <c r="A287" i="54"/>
  <c r="A286" i="54"/>
  <c r="A285" i="54"/>
  <c r="A284" i="54"/>
  <c r="A283" i="54"/>
  <c r="A282" i="54"/>
  <c r="A281" i="54"/>
  <c r="A280" i="54"/>
  <c r="A279" i="54"/>
  <c r="A278" i="54"/>
  <c r="A277" i="54"/>
  <c r="A276" i="54"/>
  <c r="A275" i="54"/>
  <c r="A274" i="54"/>
  <c r="A273" i="54"/>
  <c r="A272" i="54"/>
  <c r="A271" i="54"/>
  <c r="A270" i="54"/>
  <c r="A269" i="54"/>
  <c r="A268" i="54"/>
  <c r="A267" i="54"/>
  <c r="A266" i="54"/>
  <c r="A265" i="54"/>
  <c r="A264" i="54"/>
  <c r="A263" i="54"/>
  <c r="A262" i="54"/>
  <c r="A261" i="54"/>
  <c r="A260" i="54"/>
  <c r="A259" i="54"/>
  <c r="A258" i="54"/>
  <c r="A257" i="54"/>
  <c r="A256" i="54"/>
  <c r="A255" i="54"/>
  <c r="A254" i="54"/>
  <c r="A253" i="54"/>
  <c r="A252" i="54"/>
  <c r="A251" i="54"/>
  <c r="A250" i="54"/>
  <c r="A249" i="54"/>
  <c r="A248" i="54"/>
  <c r="A247" i="54"/>
  <c r="A246" i="54"/>
  <c r="A245" i="54"/>
  <c r="A244" i="54"/>
  <c r="A243" i="54"/>
  <c r="A242" i="54"/>
  <c r="A241" i="54"/>
  <c r="A240" i="54"/>
  <c r="A239" i="54"/>
  <c r="A238" i="54"/>
  <c r="A237" i="54"/>
  <c r="A236" i="54"/>
  <c r="A235" i="54"/>
  <c r="A234" i="54"/>
  <c r="A233" i="54"/>
  <c r="A232" i="54"/>
  <c r="A231" i="54"/>
  <c r="A230" i="54"/>
  <c r="A229" i="54"/>
  <c r="A228" i="54"/>
  <c r="A227" i="54"/>
  <c r="A320" i="49"/>
  <c r="A319" i="49"/>
  <c r="A318" i="49"/>
  <c r="A317" i="49"/>
  <c r="A316" i="49"/>
  <c r="A315" i="49"/>
  <c r="A314" i="49"/>
  <c r="A313" i="49"/>
  <c r="A312" i="49"/>
  <c r="A311" i="49"/>
  <c r="A310" i="49"/>
  <c r="A309" i="49"/>
  <c r="A308" i="49"/>
  <c r="A307" i="49"/>
  <c r="A306" i="49"/>
  <c r="A305" i="49"/>
  <c r="A304" i="49"/>
  <c r="A303" i="49"/>
  <c r="A302" i="49"/>
  <c r="A301" i="49"/>
  <c r="A300" i="49"/>
  <c r="A299" i="49"/>
  <c r="A298" i="49"/>
  <c r="A297" i="49"/>
  <c r="A296" i="49"/>
  <c r="A295" i="49"/>
  <c r="A294" i="49"/>
  <c r="A293" i="49"/>
  <c r="A292" i="49"/>
  <c r="A291" i="49"/>
  <c r="A290" i="49"/>
  <c r="A289" i="49"/>
  <c r="A288" i="49"/>
  <c r="A287" i="49"/>
  <c r="A286" i="49"/>
  <c r="A285" i="49"/>
  <c r="A284" i="49"/>
  <c r="A283" i="49"/>
  <c r="A282" i="49"/>
  <c r="A281" i="49"/>
  <c r="A280" i="49"/>
  <c r="A279" i="49"/>
  <c r="A278" i="49"/>
  <c r="A277" i="49"/>
  <c r="A276" i="49"/>
  <c r="A275" i="49"/>
  <c r="A274" i="49"/>
  <c r="A273" i="49"/>
  <c r="A272" i="49"/>
  <c r="A271" i="49"/>
  <c r="A270" i="49"/>
  <c r="A269" i="49"/>
  <c r="A268" i="49"/>
  <c r="A267" i="49"/>
  <c r="A266" i="49"/>
  <c r="A265" i="49"/>
  <c r="A264" i="49"/>
  <c r="A263" i="49"/>
  <c r="A262" i="49"/>
  <c r="A261" i="49"/>
  <c r="A260" i="49"/>
  <c r="A259" i="49"/>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13" i="51"/>
  <c r="A212" i="51"/>
  <c r="A211" i="51"/>
  <c r="A210" i="51"/>
  <c r="A209" i="51"/>
  <c r="A208" i="51"/>
  <c r="A207" i="51"/>
  <c r="A206" i="51"/>
  <c r="A205" i="51"/>
  <c r="A204" i="51"/>
  <c r="A203" i="51"/>
  <c r="A202" i="51"/>
  <c r="A201" i="51"/>
  <c r="A200" i="51"/>
  <c r="A199" i="51"/>
  <c r="A198" i="51"/>
  <c r="A197" i="51"/>
  <c r="A196" i="51"/>
  <c r="A195" i="51"/>
  <c r="A194" i="51"/>
  <c r="A193" i="51"/>
  <c r="A192" i="51"/>
  <c r="A191" i="51"/>
  <c r="A190" i="51"/>
  <c r="A189" i="51"/>
  <c r="A188" i="51"/>
  <c r="A187" i="51"/>
  <c r="A186" i="51"/>
  <c r="A185" i="51"/>
  <c r="A184" i="51"/>
  <c r="A183" i="51"/>
  <c r="A182" i="51"/>
  <c r="A181" i="51"/>
  <c r="A180" i="51"/>
  <c r="A179" i="51"/>
  <c r="A178" i="51"/>
  <c r="A177" i="51"/>
  <c r="A176" i="51"/>
  <c r="A175" i="51"/>
  <c r="A174" i="51"/>
  <c r="A173" i="51"/>
  <c r="A172" i="51"/>
  <c r="A171" i="51"/>
  <c r="A170" i="51"/>
  <c r="A169" i="51"/>
  <c r="A168" i="51"/>
  <c r="A167" i="51"/>
  <c r="A166" i="51"/>
  <c r="A165" i="51"/>
  <c r="A164" i="51"/>
  <c r="A163" i="51"/>
  <c r="A162" i="51"/>
  <c r="A161" i="51"/>
  <c r="A160" i="51"/>
  <c r="A159" i="51"/>
  <c r="A158" i="51"/>
  <c r="A157" i="51"/>
  <c r="A156" i="51"/>
  <c r="A155" i="51"/>
  <c r="A154" i="51"/>
  <c r="A153" i="51"/>
  <c r="A152" i="5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4" i="51"/>
  <c r="A123" i="51"/>
  <c r="A122" i="51"/>
  <c r="A121" i="51"/>
  <c r="A120" i="51"/>
  <c r="A119" i="51"/>
  <c r="A118" i="51"/>
  <c r="A117" i="51"/>
  <c r="A213" i="50"/>
  <c r="A212" i="50"/>
  <c r="A211" i="50"/>
  <c r="A210" i="50"/>
  <c r="A209" i="50"/>
  <c r="A208" i="50"/>
  <c r="A207" i="50"/>
  <c r="A206" i="50"/>
  <c r="A205" i="50"/>
  <c r="A204" i="50"/>
  <c r="A203" i="50"/>
  <c r="A202" i="50"/>
  <c r="A201" i="50"/>
  <c r="A200" i="50"/>
  <c r="A199" i="50"/>
  <c r="A198" i="50"/>
  <c r="A197" i="50"/>
  <c r="A196" i="50"/>
  <c r="A195" i="50"/>
  <c r="A194" i="50"/>
  <c r="A193" i="50"/>
  <c r="A192" i="50"/>
  <c r="A191" i="50"/>
  <c r="A190" i="50"/>
  <c r="A189" i="50"/>
  <c r="A188" i="50"/>
  <c r="A187" i="50"/>
  <c r="A186" i="50"/>
  <c r="A185" i="50"/>
  <c r="A184" i="50"/>
  <c r="A183" i="50"/>
  <c r="A182" i="50"/>
  <c r="A181" i="50"/>
  <c r="A180" i="50"/>
  <c r="A179" i="50"/>
  <c r="A178" i="50"/>
  <c r="A177" i="50"/>
  <c r="A176" i="50"/>
  <c r="A175" i="50"/>
  <c r="A174" i="50"/>
  <c r="A173" i="50"/>
  <c r="A172" i="50"/>
  <c r="A171" i="50"/>
  <c r="A170" i="50"/>
  <c r="A169" i="50"/>
  <c r="A168" i="50"/>
  <c r="A167" i="50"/>
  <c r="A166" i="50"/>
  <c r="A165" i="50"/>
  <c r="A164" i="50"/>
  <c r="A163" i="50"/>
  <c r="A162" i="50"/>
  <c r="A161" i="50"/>
  <c r="A160" i="50"/>
  <c r="A159" i="50"/>
  <c r="A158" i="50"/>
  <c r="A157" i="50"/>
  <c r="A156" i="50"/>
  <c r="A155" i="50"/>
  <c r="A154" i="50"/>
  <c r="A153" i="50"/>
  <c r="A152" i="50"/>
  <c r="A151" i="50"/>
  <c r="A150" i="50"/>
  <c r="A149" i="50"/>
  <c r="A148" i="50"/>
  <c r="A147" i="50"/>
  <c r="A146" i="50"/>
  <c r="A145" i="50"/>
  <c r="A144" i="50"/>
  <c r="A143" i="50"/>
  <c r="A142" i="50"/>
  <c r="A141" i="50"/>
  <c r="A140" i="50"/>
  <c r="A139" i="50"/>
  <c r="A138" i="50"/>
  <c r="A137" i="50"/>
  <c r="A136" i="50"/>
  <c r="A135" i="50"/>
  <c r="A134" i="50"/>
  <c r="A133" i="50"/>
  <c r="A132" i="50"/>
  <c r="A131" i="50"/>
  <c r="A130" i="50"/>
  <c r="A129" i="50"/>
  <c r="A128" i="50"/>
  <c r="A127" i="50"/>
  <c r="A126" i="50"/>
  <c r="A125" i="50"/>
  <c r="A124" i="50"/>
  <c r="A123" i="50"/>
  <c r="A122" i="50"/>
  <c r="A121" i="50"/>
  <c r="A120" i="50"/>
  <c r="A119" i="50"/>
  <c r="A118" i="50"/>
  <c r="A117" i="50"/>
  <c r="A213" i="54"/>
  <c r="A212" i="54"/>
  <c r="A211" i="54"/>
  <c r="A210" i="54"/>
  <c r="A209" i="54"/>
  <c r="A208" i="54"/>
  <c r="A207" i="54"/>
  <c r="A206" i="54"/>
  <c r="A205" i="54"/>
  <c r="A204" i="54"/>
  <c r="A203" i="54"/>
  <c r="A202" i="54"/>
  <c r="A201" i="54"/>
  <c r="A200" i="54"/>
  <c r="A199" i="54"/>
  <c r="A198" i="54"/>
  <c r="A197" i="54"/>
  <c r="A196" i="54"/>
  <c r="A195" i="54"/>
  <c r="A194" i="54"/>
  <c r="A193" i="54"/>
  <c r="A192" i="54"/>
  <c r="A191" i="54"/>
  <c r="A190" i="54"/>
  <c r="A189" i="54"/>
  <c r="A188" i="54"/>
  <c r="A187" i="54"/>
  <c r="A186" i="54"/>
  <c r="A185" i="54"/>
  <c r="A184" i="54"/>
  <c r="A183" i="54"/>
  <c r="A182" i="54"/>
  <c r="A181" i="54"/>
  <c r="A180" i="54"/>
  <c r="A179" i="54"/>
  <c r="A178" i="54"/>
  <c r="A177" i="54"/>
  <c r="A176" i="54"/>
  <c r="A175" i="54"/>
  <c r="A174" i="54"/>
  <c r="A173" i="54"/>
  <c r="A172" i="54"/>
  <c r="A171" i="54"/>
  <c r="A170" i="54"/>
  <c r="A169" i="54"/>
  <c r="A168" i="54"/>
  <c r="A167" i="54"/>
  <c r="A166" i="54"/>
  <c r="A165" i="54"/>
  <c r="A164" i="54"/>
  <c r="A163" i="54"/>
  <c r="A162" i="54"/>
  <c r="A161" i="54"/>
  <c r="A160" i="54"/>
  <c r="A159" i="54"/>
  <c r="A158" i="54"/>
  <c r="A157" i="54"/>
  <c r="A156" i="54"/>
  <c r="A155" i="54"/>
  <c r="A154" i="54"/>
  <c r="A153" i="54"/>
  <c r="A152" i="54"/>
  <c r="A151" i="54"/>
  <c r="A150" i="54"/>
  <c r="A149" i="54"/>
  <c r="A148" i="54"/>
  <c r="A147" i="54"/>
  <c r="A146" i="54"/>
  <c r="A145" i="54"/>
  <c r="A144" i="54"/>
  <c r="A143" i="54"/>
  <c r="A142" i="54"/>
  <c r="A141" i="54"/>
  <c r="A140" i="54"/>
  <c r="A139" i="54"/>
  <c r="A138" i="54"/>
  <c r="A137" i="54"/>
  <c r="A136" i="54"/>
  <c r="A135" i="54"/>
  <c r="A134" i="54"/>
  <c r="A133" i="54"/>
  <c r="A132" i="54"/>
  <c r="A131" i="54"/>
  <c r="A130" i="54"/>
  <c r="A129" i="54"/>
  <c r="A128" i="54"/>
  <c r="A127" i="54"/>
  <c r="A126" i="54"/>
  <c r="A125" i="54"/>
  <c r="A124" i="54"/>
  <c r="A123" i="54"/>
  <c r="A122" i="54"/>
  <c r="A121" i="54"/>
  <c r="A120" i="54"/>
  <c r="A119" i="54"/>
  <c r="A118" i="54"/>
  <c r="A117" i="54"/>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320" i="48"/>
  <c r="A319" i="48"/>
  <c r="A318" i="48"/>
  <c r="A317" i="48"/>
  <c r="A316" i="48"/>
  <c r="A315" i="48"/>
  <c r="A314" i="48"/>
  <c r="A313" i="48"/>
  <c r="A312" i="48"/>
  <c r="A311" i="48"/>
  <c r="A310" i="48"/>
  <c r="A309" i="48"/>
  <c r="A308" i="48"/>
  <c r="A307" i="48"/>
  <c r="A306" i="48"/>
  <c r="A305" i="48"/>
  <c r="A304" i="48"/>
  <c r="A303" i="48"/>
  <c r="A302" i="48"/>
  <c r="A301" i="48"/>
  <c r="A300" i="48"/>
  <c r="A299" i="48"/>
  <c r="A298" i="48"/>
  <c r="A297" i="48"/>
  <c r="A296" i="48"/>
  <c r="A295" i="48"/>
  <c r="A294" i="48"/>
  <c r="A293" i="48"/>
  <c r="A292" i="48"/>
  <c r="A291" i="48"/>
  <c r="A290" i="48"/>
  <c r="A289" i="48"/>
  <c r="A288" i="48"/>
  <c r="A287" i="48"/>
  <c r="A286" i="48"/>
  <c r="A285" i="48"/>
  <c r="A284" i="48"/>
  <c r="A283" i="48"/>
  <c r="A282" i="48"/>
  <c r="A281" i="48"/>
  <c r="A280" i="48"/>
  <c r="A279" i="48"/>
  <c r="A278" i="48"/>
  <c r="A277" i="48"/>
  <c r="A276" i="48"/>
  <c r="A275" i="48"/>
  <c r="A274" i="48"/>
  <c r="A273" i="48"/>
  <c r="A272" i="48"/>
  <c r="A271" i="48"/>
  <c r="A270" i="48"/>
  <c r="A269" i="48"/>
  <c r="A268" i="48"/>
  <c r="A267" i="48"/>
  <c r="A266" i="48"/>
  <c r="A265" i="48"/>
  <c r="A264" i="48"/>
  <c r="A263" i="48"/>
  <c r="A262" i="48"/>
  <c r="A261" i="48"/>
  <c r="A260" i="48"/>
  <c r="A259" i="48"/>
  <c r="A258" i="48"/>
  <c r="A257" i="48"/>
  <c r="A256" i="48"/>
  <c r="A255" i="48"/>
  <c r="A254" i="48"/>
  <c r="A253" i="48"/>
  <c r="A252" i="48"/>
  <c r="A251" i="48"/>
  <c r="A250" i="48"/>
  <c r="A249" i="48"/>
  <c r="A248" i="48"/>
  <c r="A247" i="48"/>
  <c r="A246" i="48"/>
  <c r="A245" i="48"/>
  <c r="A244" i="48"/>
  <c r="A243" i="48"/>
  <c r="A242" i="48"/>
  <c r="A241" i="48"/>
  <c r="A240" i="48"/>
  <c r="A239" i="48"/>
  <c r="A238" i="48"/>
  <c r="A237" i="48"/>
  <c r="A236" i="48"/>
  <c r="A235" i="48"/>
  <c r="A234" i="48"/>
  <c r="A233" i="48"/>
  <c r="A232" i="48"/>
  <c r="A231" i="48"/>
  <c r="A230" i="48"/>
  <c r="A229" i="48"/>
  <c r="A228" i="48"/>
  <c r="A227" i="48"/>
  <c r="A213" i="48"/>
  <c r="A212" i="48"/>
  <c r="A211" i="48"/>
  <c r="A210" i="48"/>
  <c r="A209" i="48"/>
  <c r="A208" i="48"/>
  <c r="A207" i="48"/>
  <c r="A206" i="48"/>
  <c r="A205" i="48"/>
  <c r="A204" i="48"/>
  <c r="A203" i="48"/>
  <c r="A202" i="48"/>
  <c r="A201" i="48"/>
  <c r="A200" i="48"/>
  <c r="A199" i="48"/>
  <c r="A198" i="48"/>
  <c r="A197" i="48"/>
  <c r="A196" i="48"/>
  <c r="A195" i="48"/>
  <c r="A194" i="48"/>
  <c r="A193" i="48"/>
  <c r="A192" i="48"/>
  <c r="A191" i="48"/>
  <c r="A190" i="48"/>
  <c r="A189" i="48"/>
  <c r="A188" i="48"/>
  <c r="A187" i="48"/>
  <c r="A186" i="48"/>
  <c r="A185" i="48"/>
  <c r="A184" i="48"/>
  <c r="A183" i="48"/>
  <c r="A182" i="48"/>
  <c r="A181" i="48"/>
  <c r="A180" i="48"/>
  <c r="A179" i="48"/>
  <c r="A178" i="48"/>
  <c r="A177" i="48"/>
  <c r="A176" i="48"/>
  <c r="A175" i="48"/>
  <c r="A174" i="48"/>
  <c r="A173" i="48"/>
  <c r="A172" i="48"/>
  <c r="A171" i="48"/>
  <c r="A170" i="48"/>
  <c r="A169" i="48"/>
  <c r="A168" i="48"/>
  <c r="A167" i="48"/>
  <c r="A166" i="48"/>
  <c r="A165" i="48"/>
  <c r="A164" i="48"/>
  <c r="A163" i="48"/>
  <c r="A162" i="48"/>
  <c r="A161" i="48"/>
  <c r="A160" i="48"/>
  <c r="A159" i="48"/>
  <c r="A158" i="48"/>
  <c r="A157" i="48"/>
  <c r="A156" i="48"/>
  <c r="A155" i="48"/>
  <c r="A154" i="48"/>
  <c r="A153" i="48"/>
  <c r="A152" i="48"/>
  <c r="A151" i="48"/>
  <c r="A150" i="48"/>
  <c r="A149" i="48"/>
  <c r="A148" i="48"/>
  <c r="A147" i="48"/>
  <c r="A146" i="48"/>
  <c r="A145" i="48"/>
  <c r="A144" i="48"/>
  <c r="A143" i="48"/>
  <c r="A142" i="48"/>
  <c r="A141" i="48"/>
  <c r="A140" i="48"/>
  <c r="A139" i="48"/>
  <c r="A138" i="48"/>
  <c r="A137" i="48"/>
  <c r="A136" i="48"/>
  <c r="A135" i="48"/>
  <c r="A134" i="48"/>
  <c r="A133" i="48"/>
  <c r="A132" i="48"/>
  <c r="A131" i="48"/>
  <c r="A130" i="48"/>
  <c r="A129" i="48"/>
  <c r="A128" i="48"/>
  <c r="A127" i="48"/>
  <c r="A126" i="48"/>
  <c r="A125" i="48"/>
  <c r="A124" i="48"/>
  <c r="A123" i="48"/>
  <c r="A122" i="48"/>
  <c r="A121" i="48"/>
  <c r="A120" i="48"/>
  <c r="A119" i="48"/>
  <c r="A118" i="48"/>
  <c r="A117" i="48"/>
  <c r="A320" i="47"/>
  <c r="A319" i="47"/>
  <c r="A318" i="47"/>
  <c r="A317" i="47"/>
  <c r="A316" i="47"/>
  <c r="A315" i="47"/>
  <c r="A314" i="47"/>
  <c r="A313" i="47"/>
  <c r="A312" i="47"/>
  <c r="A311" i="47"/>
  <c r="A310" i="47"/>
  <c r="A309" i="47"/>
  <c r="A308" i="47"/>
  <c r="A307" i="47"/>
  <c r="A306" i="47"/>
  <c r="A305" i="47"/>
  <c r="A304" i="47"/>
  <c r="A303" i="47"/>
  <c r="A302" i="47"/>
  <c r="A301" i="47"/>
  <c r="A300" i="47"/>
  <c r="A299" i="47"/>
  <c r="A298" i="47"/>
  <c r="A297" i="47"/>
  <c r="A296" i="47"/>
  <c r="A295" i="47"/>
  <c r="A294" i="47"/>
  <c r="A293" i="47"/>
  <c r="A292" i="47"/>
  <c r="A291" i="47"/>
  <c r="A290" i="47"/>
  <c r="A289" i="47"/>
  <c r="A288" i="47"/>
  <c r="A287" i="47"/>
  <c r="A286" i="47"/>
  <c r="A285" i="47"/>
  <c r="A284" i="47"/>
  <c r="A283" i="47"/>
  <c r="A282" i="47"/>
  <c r="A281" i="47"/>
  <c r="A280" i="47"/>
  <c r="A279" i="47"/>
  <c r="A278" i="47"/>
  <c r="A277" i="47"/>
  <c r="A276" i="47"/>
  <c r="A275" i="47"/>
  <c r="A274" i="47"/>
  <c r="A273" i="47"/>
  <c r="A272" i="47"/>
  <c r="A271" i="47"/>
  <c r="A270" i="47"/>
  <c r="A269" i="47"/>
  <c r="A268" i="47"/>
  <c r="A267" i="47"/>
  <c r="A266" i="47"/>
  <c r="A265" i="47"/>
  <c r="A264" i="47"/>
  <c r="A263" i="47"/>
  <c r="A262" i="47"/>
  <c r="A261" i="47"/>
  <c r="A260" i="47"/>
  <c r="A259" i="47"/>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320" i="46"/>
  <c r="A213" i="46"/>
  <c r="A319" i="46" l="1"/>
  <c r="A318" i="46"/>
  <c r="A317" i="46"/>
  <c r="A316" i="46"/>
  <c r="A315" i="46"/>
  <c r="A314" i="46"/>
  <c r="A313" i="46"/>
  <c r="A312" i="46"/>
  <c r="A311" i="46"/>
  <c r="A310" i="46"/>
  <c r="A309" i="46"/>
  <c r="A308" i="46"/>
  <c r="A307" i="46"/>
  <c r="A306" i="46"/>
  <c r="A305" i="46"/>
  <c r="A304" i="46"/>
  <c r="A303" i="46"/>
  <c r="A302" i="46"/>
  <c r="A301" i="46"/>
  <c r="A300" i="46"/>
  <c r="A299" i="46"/>
  <c r="A298" i="46"/>
  <c r="A297" i="46"/>
  <c r="A296" i="46"/>
  <c r="A295" i="46"/>
  <c r="A294" i="46"/>
  <c r="A293" i="46"/>
  <c r="A292" i="46"/>
  <c r="A291" i="46"/>
  <c r="A290" i="46"/>
  <c r="A289" i="46"/>
  <c r="A288" i="46"/>
  <c r="A287" i="46"/>
  <c r="A286" i="46"/>
  <c r="A285" i="46"/>
  <c r="A284" i="46"/>
  <c r="A283" i="46"/>
  <c r="A282" i="46"/>
  <c r="A281" i="46"/>
  <c r="A280" i="46"/>
  <c r="A279" i="46"/>
  <c r="A278" i="46"/>
  <c r="A277" i="46"/>
  <c r="A276" i="46"/>
  <c r="A275" i="46"/>
  <c r="A274" i="46"/>
  <c r="A273" i="46"/>
  <c r="A272" i="46"/>
  <c r="A271" i="46"/>
  <c r="A270" i="46"/>
  <c r="A269" i="46"/>
  <c r="A268" i="46"/>
  <c r="A267" i="46"/>
  <c r="A266" i="46"/>
  <c r="A265" i="46"/>
  <c r="A264" i="46"/>
  <c r="A263" i="46"/>
  <c r="A262" i="46"/>
  <c r="A261" i="46"/>
  <c r="A260" i="46"/>
  <c r="A259" i="46"/>
  <c r="A258" i="46"/>
  <c r="A257" i="46"/>
  <c r="A256" i="46"/>
  <c r="A255" i="46"/>
  <c r="A254" i="46"/>
  <c r="A253" i="46"/>
  <c r="A252" i="46"/>
  <c r="A251" i="46"/>
  <c r="A250" i="46"/>
  <c r="A249" i="46"/>
  <c r="A248" i="46"/>
  <c r="A247" i="46"/>
  <c r="A246" i="46"/>
  <c r="A245" i="46"/>
  <c r="A244" i="46"/>
  <c r="A243" i="46"/>
  <c r="A242" i="46"/>
  <c r="A241" i="46"/>
  <c r="A240" i="46"/>
  <c r="A239" i="46"/>
  <c r="A238" i="46"/>
  <c r="A237" i="46"/>
  <c r="A236" i="46"/>
  <c r="A235" i="46"/>
  <c r="A234" i="46"/>
  <c r="A233" i="46"/>
  <c r="A232" i="46"/>
  <c r="A231" i="46"/>
  <c r="A230" i="46"/>
  <c r="A229" i="46"/>
  <c r="A228" i="46"/>
  <c r="A227" i="46"/>
  <c r="A212" i="46"/>
  <c r="A211" i="46"/>
  <c r="A210" i="46"/>
  <c r="A209" i="46"/>
  <c r="A208" i="46"/>
  <c r="A207" i="46"/>
  <c r="A206" i="46"/>
  <c r="A205" i="46"/>
  <c r="A204" i="46"/>
  <c r="A203" i="46"/>
  <c r="A202" i="46"/>
  <c r="A201" i="46"/>
  <c r="A200" i="46"/>
  <c r="A199" i="46"/>
  <c r="A198" i="46"/>
  <c r="A197" i="46"/>
  <c r="A196" i="46"/>
  <c r="A195" i="46"/>
  <c r="A194" i="46"/>
  <c r="A193" i="46"/>
  <c r="A192" i="46"/>
  <c r="A191" i="46"/>
  <c r="A190" i="46"/>
  <c r="A189" i="46"/>
  <c r="A188" i="46"/>
  <c r="A187" i="46"/>
  <c r="A186" i="46"/>
  <c r="A185" i="46"/>
  <c r="A184" i="46"/>
  <c r="A183" i="46"/>
  <c r="A182" i="46"/>
  <c r="A181" i="46"/>
  <c r="A180" i="46"/>
  <c r="A179" i="46"/>
  <c r="A178" i="46"/>
  <c r="A177" i="46"/>
  <c r="A176" i="46"/>
  <c r="A175" i="46"/>
  <c r="A174" i="46"/>
  <c r="A173" i="46"/>
  <c r="A172" i="46"/>
  <c r="A171" i="46"/>
  <c r="A170" i="46"/>
  <c r="A169" i="46"/>
  <c r="A168" i="46"/>
  <c r="A167" i="46"/>
  <c r="A166" i="46"/>
  <c r="A165" i="46"/>
  <c r="A164" i="46"/>
  <c r="A163" i="46"/>
  <c r="A162" i="46"/>
  <c r="A161" i="46"/>
  <c r="A160" i="46"/>
  <c r="A159" i="46"/>
  <c r="A158" i="46"/>
  <c r="A157" i="46"/>
  <c r="A156" i="46"/>
  <c r="A155" i="46"/>
  <c r="A154" i="46"/>
  <c r="A153" i="46"/>
  <c r="A152" i="46"/>
  <c r="A151" i="46"/>
  <c r="A150" i="46"/>
  <c r="A149" i="46"/>
  <c r="A148" i="46"/>
  <c r="A147" i="46"/>
  <c r="A146" i="46"/>
  <c r="A145" i="46"/>
  <c r="A144" i="46"/>
  <c r="A143" i="46"/>
  <c r="A142" i="46"/>
  <c r="A141" i="46"/>
  <c r="A140" i="46"/>
  <c r="A139" i="46"/>
  <c r="A138" i="46"/>
  <c r="A137" i="46"/>
  <c r="A136" i="46"/>
  <c r="A135" i="46"/>
  <c r="A134" i="46"/>
  <c r="A133" i="46"/>
  <c r="A132" i="46"/>
  <c r="A131" i="46"/>
  <c r="A130" i="46"/>
  <c r="A129" i="46"/>
  <c r="A128" i="46"/>
  <c r="A127" i="46"/>
  <c r="A126" i="46"/>
  <c r="A125" i="46"/>
  <c r="A124" i="46"/>
  <c r="A123" i="46"/>
  <c r="A122" i="46"/>
  <c r="A121" i="46"/>
  <c r="A120" i="46"/>
  <c r="A119" i="46"/>
  <c r="A118" i="46"/>
  <c r="A117" i="46"/>
  <c r="A5" i="51" l="1"/>
  <c r="A5" i="50"/>
  <c r="A5" i="54"/>
  <c r="A5" i="49"/>
  <c r="A5" i="48"/>
  <c r="A5" i="47"/>
  <c r="A5" i="46"/>
  <c r="A5" i="43"/>
  <c r="A5" i="38"/>
  <c r="A5" i="37"/>
  <c r="A5" i="45"/>
  <c r="A5" i="36"/>
  <c r="A5" i="35"/>
  <c r="A5" i="34"/>
  <c r="A5" i="25"/>
  <c r="A44" i="56" l="1"/>
  <c r="A43" i="56"/>
  <c r="A42" i="56"/>
  <c r="W111" i="51" l="1"/>
  <c r="S111" i="51"/>
  <c r="O111" i="51"/>
  <c r="H111" i="51"/>
  <c r="V111" i="51"/>
  <c r="R111" i="51"/>
  <c r="N111" i="51"/>
  <c r="L111" i="51"/>
  <c r="E111" i="51"/>
  <c r="U111" i="51"/>
  <c r="Q111" i="51"/>
  <c r="K111" i="51"/>
  <c r="D111" i="51"/>
  <c r="X111" i="51"/>
  <c r="T111" i="51"/>
  <c r="P111" i="51"/>
  <c r="I111" i="51"/>
  <c r="B111" i="51"/>
  <c r="T222" i="51" l="1"/>
  <c r="AF222" i="51" s="1"/>
  <c r="X222" i="51"/>
  <c r="AJ222" i="51" s="1"/>
  <c r="R222" i="51"/>
  <c r="AD222" i="51" s="1"/>
  <c r="D222" i="51"/>
  <c r="V222" i="51"/>
  <c r="AH222" i="51" s="1"/>
  <c r="L222" i="51"/>
  <c r="K222" i="51"/>
  <c r="H222" i="51"/>
  <c r="N222" i="51"/>
  <c r="Z222" i="51" s="1"/>
  <c r="Q222" i="51"/>
  <c r="AC222" i="51" s="1"/>
  <c r="O222" i="51"/>
  <c r="AA222" i="51" s="1"/>
  <c r="P222" i="51"/>
  <c r="AB222" i="51" s="1"/>
  <c r="B222" i="51"/>
  <c r="U222" i="51"/>
  <c r="AG222" i="51" s="1"/>
  <c r="S222" i="51"/>
  <c r="AE222" i="51" s="1"/>
  <c r="I222" i="51"/>
  <c r="E222" i="51"/>
  <c r="W222" i="51"/>
  <c r="AI222" i="51" s="1"/>
  <c r="J111" i="51"/>
  <c r="C111" i="51"/>
  <c r="G111" i="51"/>
  <c r="F111" i="51"/>
  <c r="F222" i="51" l="1"/>
  <c r="C222" i="51"/>
  <c r="G222" i="51"/>
  <c r="J222" i="51"/>
  <c r="N6" i="51"/>
  <c r="O6" i="51"/>
  <c r="R6" i="51"/>
  <c r="U6" i="51"/>
  <c r="S6" i="51"/>
  <c r="Q6" i="51" l="1"/>
  <c r="T6" i="51"/>
  <c r="P6" i="51"/>
  <c r="X12" i="51"/>
  <c r="S10" i="51"/>
  <c r="R8" i="51"/>
  <c r="O13" i="51"/>
  <c r="N9" i="51"/>
  <c r="T8" i="51"/>
  <c r="S13" i="51"/>
  <c r="O12" i="51"/>
  <c r="U10" i="51"/>
  <c r="X10" i="51"/>
  <c r="S16" i="51"/>
  <c r="P16" i="51"/>
  <c r="O15" i="51"/>
  <c r="O7" i="51"/>
  <c r="O117" i="51" s="1"/>
  <c r="N15" i="51"/>
  <c r="P11" i="51"/>
  <c r="X13" i="51"/>
  <c r="T10" i="51"/>
  <c r="O14" i="51"/>
  <c r="N14" i="51"/>
  <c r="U12" i="51"/>
  <c r="N8" i="51"/>
  <c r="N12" i="51"/>
  <c r="Q9" i="51"/>
  <c r="X8" i="51"/>
  <c r="T9" i="51"/>
  <c r="U15" i="51"/>
  <c r="U7" i="51"/>
  <c r="U117" i="51" s="1"/>
  <c r="X15" i="51"/>
  <c r="X7" i="51"/>
  <c r="R11" i="51"/>
  <c r="P9" i="51"/>
  <c r="O8" i="51"/>
  <c r="Q15" i="51"/>
  <c r="Q7" i="51"/>
  <c r="X6" i="51"/>
  <c r="T11" i="51"/>
  <c r="S12" i="51"/>
  <c r="R14" i="51"/>
  <c r="P12" i="51"/>
  <c r="U9" i="51"/>
  <c r="S7" i="51"/>
  <c r="S117" i="51" s="1"/>
  <c r="R13" i="51"/>
  <c r="R9" i="51"/>
  <c r="P15" i="51"/>
  <c r="P7" i="51"/>
  <c r="V9" i="51"/>
  <c r="Q14" i="51"/>
  <c r="Q10" i="51"/>
  <c r="N10" i="51"/>
  <c r="V15" i="51"/>
  <c r="P14" i="51"/>
  <c r="O9" i="51"/>
  <c r="N13" i="51"/>
  <c r="S9" i="51"/>
  <c r="S8" i="51"/>
  <c r="R10" i="51"/>
  <c r="P8" i="51"/>
  <c r="O11" i="51"/>
  <c r="U13" i="51"/>
  <c r="N7" i="51"/>
  <c r="N117" i="51" s="1"/>
  <c r="S11" i="51"/>
  <c r="V13" i="51"/>
  <c r="X9" i="51"/>
  <c r="T14" i="51"/>
  <c r="O10" i="51"/>
  <c r="V11" i="51"/>
  <c r="U8" i="51"/>
  <c r="U118" i="51" s="1"/>
  <c r="AR55" i="36"/>
  <c r="AR108" i="36" s="1"/>
  <c r="V7" i="51"/>
  <c r="Q13" i="51"/>
  <c r="T13" i="51"/>
  <c r="S14" i="51"/>
  <c r="R12" i="51"/>
  <c r="P10" i="51"/>
  <c r="U11" i="51"/>
  <c r="X11" i="51"/>
  <c r="T12" i="51"/>
  <c r="R15" i="51"/>
  <c r="R7" i="51"/>
  <c r="R117" i="51" s="1"/>
  <c r="P13" i="51"/>
  <c r="U14" i="51"/>
  <c r="Q11" i="51"/>
  <c r="X14" i="51"/>
  <c r="T15" i="51"/>
  <c r="T7" i="51"/>
  <c r="N11" i="51"/>
  <c r="S15" i="51"/>
  <c r="AS55" i="36"/>
  <c r="AS108" i="36" s="1"/>
  <c r="Q12" i="51"/>
  <c r="Q8" i="51"/>
  <c r="Q118" i="51" s="1"/>
  <c r="V12" i="51"/>
  <c r="O16" i="51"/>
  <c r="R16" i="51"/>
  <c r="O119" i="51" l="1"/>
  <c r="X119" i="51"/>
  <c r="T117" i="51"/>
  <c r="P117" i="51"/>
  <c r="R119" i="51"/>
  <c r="T119" i="51"/>
  <c r="N119" i="51"/>
  <c r="Q117" i="51"/>
  <c r="O118" i="51"/>
  <c r="P118" i="51"/>
  <c r="S119" i="51"/>
  <c r="Q228" i="51"/>
  <c r="Q121" i="51"/>
  <c r="P227" i="51"/>
  <c r="P120" i="51"/>
  <c r="V228" i="51"/>
  <c r="O228" i="51"/>
  <c r="O121" i="51"/>
  <c r="V232" i="51"/>
  <c r="R230" i="51"/>
  <c r="R123" i="51"/>
  <c r="U232" i="51"/>
  <c r="U125" i="51"/>
  <c r="O231" i="51"/>
  <c r="O124" i="51"/>
  <c r="S233" i="51"/>
  <c r="S126" i="51"/>
  <c r="R118" i="51"/>
  <c r="O233" i="51"/>
  <c r="O126" i="51"/>
  <c r="P232" i="51"/>
  <c r="P125" i="51"/>
  <c r="U229" i="51"/>
  <c r="U122" i="51"/>
  <c r="V122" i="51"/>
  <c r="U228" i="51"/>
  <c r="U121" i="51"/>
  <c r="N231" i="51"/>
  <c r="N124" i="51"/>
  <c r="Q229" i="51"/>
  <c r="Q122" i="51"/>
  <c r="Q232" i="51"/>
  <c r="Q125" i="51"/>
  <c r="T227" i="51"/>
  <c r="T120" i="51"/>
  <c r="X227" i="51"/>
  <c r="X120" i="51"/>
  <c r="S227" i="51"/>
  <c r="S120" i="51"/>
  <c r="X228" i="51"/>
  <c r="X121" i="51"/>
  <c r="X232" i="51"/>
  <c r="X125" i="51"/>
  <c r="X231" i="51"/>
  <c r="X124" i="51"/>
  <c r="U230" i="51"/>
  <c r="U123" i="51"/>
  <c r="O230" i="51"/>
  <c r="O123" i="51"/>
  <c r="P230" i="51"/>
  <c r="P123" i="51"/>
  <c r="S231" i="51"/>
  <c r="S124" i="51"/>
  <c r="T231" i="51"/>
  <c r="T124" i="51"/>
  <c r="R227" i="51"/>
  <c r="R120" i="51"/>
  <c r="Q227" i="51"/>
  <c r="Q120" i="51"/>
  <c r="U119" i="51"/>
  <c r="X118" i="51"/>
  <c r="X230" i="51"/>
  <c r="X123" i="51"/>
  <c r="U227" i="51"/>
  <c r="U120" i="51"/>
  <c r="X229" i="51"/>
  <c r="X122" i="51"/>
  <c r="T228" i="51"/>
  <c r="T121" i="51"/>
  <c r="P231" i="51"/>
  <c r="P124" i="51"/>
  <c r="P233" i="51"/>
  <c r="P126" i="51"/>
  <c r="U231" i="51"/>
  <c r="U124" i="51"/>
  <c r="R229" i="51"/>
  <c r="R122" i="51"/>
  <c r="O227" i="51"/>
  <c r="O120" i="51"/>
  <c r="N227" i="51"/>
  <c r="N120" i="51"/>
  <c r="S232" i="51"/>
  <c r="S125" i="51"/>
  <c r="T230" i="51"/>
  <c r="T123" i="51"/>
  <c r="S118" i="51"/>
  <c r="Q231" i="51"/>
  <c r="Q124" i="51"/>
  <c r="P122" i="51"/>
  <c r="P229" i="51"/>
  <c r="P119" i="51"/>
  <c r="Q119" i="51"/>
  <c r="P228" i="51"/>
  <c r="P121" i="51"/>
  <c r="O229" i="51"/>
  <c r="O122" i="51"/>
  <c r="N229" i="51"/>
  <c r="N122" i="51"/>
  <c r="N232" i="51"/>
  <c r="N125" i="51"/>
  <c r="S230" i="51"/>
  <c r="S123" i="51"/>
  <c r="T232" i="51"/>
  <c r="T125" i="51"/>
  <c r="O232" i="51"/>
  <c r="O125" i="51"/>
  <c r="N228" i="51"/>
  <c r="N121" i="51"/>
  <c r="R232" i="51"/>
  <c r="R125" i="51"/>
  <c r="Q230" i="51"/>
  <c r="Q123" i="51"/>
  <c r="V230" i="51"/>
  <c r="V123" i="51"/>
  <c r="R231" i="51"/>
  <c r="R124" i="51"/>
  <c r="R228" i="51"/>
  <c r="R121" i="51"/>
  <c r="R233" i="51"/>
  <c r="R126" i="51"/>
  <c r="T229" i="51"/>
  <c r="T122" i="51"/>
  <c r="S228" i="51"/>
  <c r="S121" i="51"/>
  <c r="N230" i="51"/>
  <c r="N123" i="51"/>
  <c r="S229" i="51"/>
  <c r="S122" i="51"/>
  <c r="X117" i="51"/>
  <c r="N118" i="51"/>
  <c r="T118" i="51"/>
  <c r="N16" i="51"/>
  <c r="X16" i="51"/>
  <c r="V6" i="51"/>
  <c r="V117" i="51" s="1"/>
  <c r="Q16" i="51"/>
  <c r="U16" i="51"/>
  <c r="V8" i="51"/>
  <c r="V118" i="51" s="1"/>
  <c r="T16" i="51"/>
  <c r="V14" i="51"/>
  <c r="AT55" i="36"/>
  <c r="AT108" i="36" s="1"/>
  <c r="V10" i="51"/>
  <c r="V121" i="51" s="1"/>
  <c r="V16" i="51"/>
  <c r="W6" i="51"/>
  <c r="W12" i="51"/>
  <c r="T233" i="51" l="1"/>
  <c r="T126" i="51"/>
  <c r="V231" i="51"/>
  <c r="V124" i="51"/>
  <c r="N233" i="51"/>
  <c r="N126" i="51"/>
  <c r="Q233" i="51"/>
  <c r="Q126" i="51"/>
  <c r="U233" i="51"/>
  <c r="U126" i="51"/>
  <c r="V229" i="51"/>
  <c r="V125" i="51"/>
  <c r="V119" i="51"/>
  <c r="V233" i="51"/>
  <c r="V126" i="51"/>
  <c r="V227" i="51"/>
  <c r="V120" i="51"/>
  <c r="X233" i="51"/>
  <c r="X126" i="51"/>
  <c r="R17" i="51"/>
  <c r="X17" i="51"/>
  <c r="W11" i="51"/>
  <c r="W9" i="51"/>
  <c r="O17" i="51"/>
  <c r="Q17" i="51"/>
  <c r="W14" i="51"/>
  <c r="W10" i="51"/>
  <c r="W13" i="51"/>
  <c r="N17" i="51"/>
  <c r="T17" i="51"/>
  <c r="W17" i="51"/>
  <c r="V17" i="51"/>
  <c r="W16" i="51"/>
  <c r="W8" i="51"/>
  <c r="P17" i="51"/>
  <c r="S17" i="51"/>
  <c r="U17" i="51"/>
  <c r="AU55" i="36"/>
  <c r="AU108" i="36" s="1"/>
  <c r="W15" i="51"/>
  <c r="W7" i="51"/>
  <c r="W117" i="51" s="1"/>
  <c r="W118" i="51" l="1"/>
  <c r="V234" i="51"/>
  <c r="V127" i="51"/>
  <c r="T234" i="51"/>
  <c r="T127" i="51"/>
  <c r="W228" i="51"/>
  <c r="W121" i="51"/>
  <c r="W122" i="51"/>
  <c r="U234" i="51"/>
  <c r="U127" i="51"/>
  <c r="N234" i="51"/>
  <c r="N127" i="51"/>
  <c r="X234" i="51"/>
  <c r="X127" i="51"/>
  <c r="W229" i="51"/>
  <c r="O234" i="51"/>
  <c r="O127" i="51"/>
  <c r="W232" i="51"/>
  <c r="W125" i="51"/>
  <c r="S234" i="51"/>
  <c r="S127" i="51"/>
  <c r="W230" i="51"/>
  <c r="W123" i="51"/>
  <c r="R234" i="51"/>
  <c r="R127" i="51"/>
  <c r="P234" i="51"/>
  <c r="P127" i="51"/>
  <c r="W227" i="51"/>
  <c r="W120" i="51"/>
  <c r="W231" i="51"/>
  <c r="W124" i="51"/>
  <c r="W233" i="51"/>
  <c r="W126" i="51"/>
  <c r="Q234" i="51"/>
  <c r="Q127" i="51"/>
  <c r="W234" i="51"/>
  <c r="W127" i="51"/>
  <c r="W119" i="51"/>
  <c r="W18" i="51"/>
  <c r="P18" i="51"/>
  <c r="T18" i="51"/>
  <c r="O18" i="51"/>
  <c r="AV55" i="36"/>
  <c r="AV108" i="36" s="1"/>
  <c r="X18" i="51"/>
  <c r="N18" i="51"/>
  <c r="V18" i="51"/>
  <c r="R18" i="51"/>
  <c r="S18" i="51"/>
  <c r="Q18" i="51"/>
  <c r="U18" i="51"/>
  <c r="U235" i="51" l="1"/>
  <c r="U128" i="51"/>
  <c r="O235" i="51"/>
  <c r="O128" i="51"/>
  <c r="Q235" i="51"/>
  <c r="Q128" i="51"/>
  <c r="T235" i="51"/>
  <c r="T128" i="51"/>
  <c r="V235" i="51"/>
  <c r="V128" i="51"/>
  <c r="N235" i="51"/>
  <c r="N128" i="51"/>
  <c r="X235" i="51"/>
  <c r="X128" i="51"/>
  <c r="S235" i="51"/>
  <c r="S128" i="51"/>
  <c r="P235" i="51"/>
  <c r="P128" i="51"/>
  <c r="R235" i="51"/>
  <c r="R128" i="51"/>
  <c r="W235" i="51"/>
  <c r="W128" i="51"/>
  <c r="R19" i="51"/>
  <c r="S19" i="51"/>
  <c r="V19" i="51"/>
  <c r="O19" i="51"/>
  <c r="Q19" i="51"/>
  <c r="P19" i="51"/>
  <c r="AW55" i="36"/>
  <c r="AW108" i="36" s="1"/>
  <c r="W19" i="51"/>
  <c r="N19" i="51"/>
  <c r="U19" i="51"/>
  <c r="X19" i="51"/>
  <c r="T19" i="51"/>
  <c r="O236" i="51" l="1"/>
  <c r="O129" i="51"/>
  <c r="X236" i="51"/>
  <c r="X129" i="51"/>
  <c r="V236" i="51"/>
  <c r="V129" i="51"/>
  <c r="U236" i="51"/>
  <c r="U129" i="51"/>
  <c r="S236" i="51"/>
  <c r="S129" i="51"/>
  <c r="P236" i="51"/>
  <c r="P129" i="51"/>
  <c r="Q236" i="51"/>
  <c r="Q129" i="51"/>
  <c r="T236" i="51"/>
  <c r="T129" i="51"/>
  <c r="N236" i="51"/>
  <c r="N129" i="51"/>
  <c r="R236" i="51"/>
  <c r="R129" i="51"/>
  <c r="W236" i="51"/>
  <c r="W129" i="51"/>
  <c r="R20" i="51"/>
  <c r="Q20" i="51"/>
  <c r="T20" i="51"/>
  <c r="N20" i="51"/>
  <c r="AX55" i="36"/>
  <c r="AX108" i="36" s="1"/>
  <c r="V20" i="51"/>
  <c r="O20" i="51"/>
  <c r="S20" i="51"/>
  <c r="W20" i="51"/>
  <c r="X20" i="51"/>
  <c r="P20" i="51"/>
  <c r="U20" i="51"/>
  <c r="O237" i="51" l="1"/>
  <c r="O130" i="51"/>
  <c r="V237" i="51"/>
  <c r="V130" i="51"/>
  <c r="N237" i="51"/>
  <c r="N130" i="51"/>
  <c r="P237" i="51"/>
  <c r="P130" i="51"/>
  <c r="T237" i="51"/>
  <c r="T130" i="51"/>
  <c r="X237" i="51"/>
  <c r="X130" i="51"/>
  <c r="Q237" i="51"/>
  <c r="Q130" i="51"/>
  <c r="U237" i="51"/>
  <c r="U130" i="51"/>
  <c r="W237" i="51"/>
  <c r="W130" i="51"/>
  <c r="R237" i="51"/>
  <c r="R130" i="51"/>
  <c r="S237" i="51"/>
  <c r="S130" i="51"/>
  <c r="T21" i="51"/>
  <c r="O21" i="51"/>
  <c r="W21" i="51"/>
  <c r="P21" i="51"/>
  <c r="N21" i="51"/>
  <c r="U21" i="51"/>
  <c r="R21" i="51"/>
  <c r="AY55" i="36"/>
  <c r="AY108" i="36" s="1"/>
  <c r="S21" i="51"/>
  <c r="Q21" i="51"/>
  <c r="V21" i="51"/>
  <c r="X21" i="51"/>
  <c r="R238" i="51" l="1"/>
  <c r="R131" i="51"/>
  <c r="U238" i="51"/>
  <c r="U131" i="51"/>
  <c r="N238" i="51"/>
  <c r="N131" i="51"/>
  <c r="X238" i="51"/>
  <c r="X131" i="51"/>
  <c r="V238" i="51"/>
  <c r="V131" i="51"/>
  <c r="W238" i="51"/>
  <c r="W131" i="51"/>
  <c r="Q131" i="51"/>
  <c r="Q238" i="51"/>
  <c r="O238" i="51"/>
  <c r="O131" i="51"/>
  <c r="P238" i="51"/>
  <c r="P131" i="51"/>
  <c r="S238" i="51"/>
  <c r="S131" i="51"/>
  <c r="T238" i="51"/>
  <c r="T131" i="51"/>
  <c r="P22" i="51"/>
  <c r="R22" i="51"/>
  <c r="V22" i="51"/>
  <c r="AZ55" i="36"/>
  <c r="AZ108" i="36" s="1"/>
  <c r="Q22" i="51"/>
  <c r="U22" i="51"/>
  <c r="O22" i="51"/>
  <c r="T22" i="51"/>
  <c r="N22" i="51"/>
  <c r="S22" i="51"/>
  <c r="X22" i="51"/>
  <c r="W22" i="51"/>
  <c r="O239" i="51" l="1"/>
  <c r="O132" i="51"/>
  <c r="U239" i="51"/>
  <c r="U132" i="51"/>
  <c r="W239" i="51"/>
  <c r="W132" i="51"/>
  <c r="V239" i="51"/>
  <c r="V132" i="51"/>
  <c r="S239" i="51"/>
  <c r="S132" i="51"/>
  <c r="R239" i="51"/>
  <c r="R132" i="51"/>
  <c r="P239" i="51"/>
  <c r="P132" i="51"/>
  <c r="X239" i="51"/>
  <c r="X132" i="51"/>
  <c r="N239" i="51"/>
  <c r="N132" i="51"/>
  <c r="T239" i="51"/>
  <c r="T132" i="51"/>
  <c r="Q239" i="51"/>
  <c r="Q132" i="51"/>
  <c r="R23" i="51"/>
  <c r="T23" i="51"/>
  <c r="S23" i="51"/>
  <c r="X23" i="51"/>
  <c r="Q23" i="51"/>
  <c r="O23" i="51"/>
  <c r="U23" i="51"/>
  <c r="V23" i="51"/>
  <c r="BA55" i="36"/>
  <c r="BA108" i="36" s="1"/>
  <c r="W23" i="51"/>
  <c r="P23" i="51"/>
  <c r="N23" i="51"/>
  <c r="O240" i="51" l="1"/>
  <c r="O133" i="51"/>
  <c r="N240" i="51"/>
  <c r="N133" i="51"/>
  <c r="X240" i="51"/>
  <c r="X133" i="51"/>
  <c r="P240" i="51"/>
  <c r="P133" i="51"/>
  <c r="S240" i="51"/>
  <c r="S133" i="51"/>
  <c r="W240" i="51"/>
  <c r="W133" i="51"/>
  <c r="T240" i="51"/>
  <c r="T133" i="51"/>
  <c r="U240" i="51"/>
  <c r="U133" i="51"/>
  <c r="Q240" i="51"/>
  <c r="Q133" i="51"/>
  <c r="R240" i="51"/>
  <c r="R133" i="51"/>
  <c r="V240" i="51"/>
  <c r="V133" i="51"/>
  <c r="O24" i="51"/>
  <c r="R24" i="51"/>
  <c r="U24" i="51"/>
  <c r="S24" i="51"/>
  <c r="T24" i="51"/>
  <c r="P24" i="51"/>
  <c r="Q24" i="51"/>
  <c r="W24" i="51"/>
  <c r="BB55" i="36"/>
  <c r="BB108" i="36" s="1"/>
  <c r="X24" i="51"/>
  <c r="V24" i="51"/>
  <c r="N24" i="51"/>
  <c r="N241" i="51" l="1"/>
  <c r="N134" i="51"/>
  <c r="X241" i="51"/>
  <c r="X134" i="51"/>
  <c r="R241" i="51"/>
  <c r="R134" i="51"/>
  <c r="W241" i="51"/>
  <c r="W134" i="51"/>
  <c r="U241" i="51"/>
  <c r="U134" i="51"/>
  <c r="Q241" i="51"/>
  <c r="Q134" i="51"/>
  <c r="P241" i="51"/>
  <c r="P134" i="51"/>
  <c r="S241" i="51"/>
  <c r="S134" i="51"/>
  <c r="V241" i="51"/>
  <c r="V134" i="51"/>
  <c r="O241" i="51"/>
  <c r="O134" i="51"/>
  <c r="T241" i="51"/>
  <c r="T134" i="51"/>
  <c r="Q25" i="51"/>
  <c r="P25" i="51"/>
  <c r="R25" i="51"/>
  <c r="BC55" i="36"/>
  <c r="BC108" i="36" s="1"/>
  <c r="V25" i="51"/>
  <c r="O25" i="51"/>
  <c r="T25" i="51"/>
  <c r="X25" i="51"/>
  <c r="U25" i="51"/>
  <c r="N25" i="51"/>
  <c r="S25" i="51"/>
  <c r="W25" i="51"/>
  <c r="P242" i="51" l="1"/>
  <c r="P135" i="51"/>
  <c r="Q242" i="51"/>
  <c r="Q135" i="51"/>
  <c r="O242" i="51"/>
  <c r="O135" i="51"/>
  <c r="R242" i="51"/>
  <c r="R135" i="51"/>
  <c r="N242" i="51"/>
  <c r="N135" i="51"/>
  <c r="T242" i="51"/>
  <c r="T135" i="51"/>
  <c r="V242" i="51"/>
  <c r="V135" i="51"/>
  <c r="S242" i="51"/>
  <c r="S135" i="51"/>
  <c r="U242" i="51"/>
  <c r="U135" i="51"/>
  <c r="X242" i="51"/>
  <c r="X135" i="51"/>
  <c r="W242" i="51"/>
  <c r="W135" i="51"/>
  <c r="S26" i="51"/>
  <c r="X26" i="51"/>
  <c r="U26" i="51"/>
  <c r="N26" i="51"/>
  <c r="W26" i="51"/>
  <c r="P26" i="51"/>
  <c r="O26" i="51"/>
  <c r="T26" i="51"/>
  <c r="BD55" i="36"/>
  <c r="BD108" i="36" s="1"/>
  <c r="R26" i="51"/>
  <c r="V26" i="51"/>
  <c r="Q26" i="51"/>
  <c r="U243" i="51" l="1"/>
  <c r="U136" i="51"/>
  <c r="X243" i="51"/>
  <c r="X136" i="51"/>
  <c r="S243" i="51"/>
  <c r="S136" i="51"/>
  <c r="R243" i="51"/>
  <c r="R136" i="51"/>
  <c r="T136" i="51"/>
  <c r="T243" i="51"/>
  <c r="O243" i="51"/>
  <c r="O136" i="51"/>
  <c r="W243" i="51"/>
  <c r="W136" i="51"/>
  <c r="V243" i="51"/>
  <c r="V136" i="51"/>
  <c r="P243" i="51"/>
  <c r="P136" i="51"/>
  <c r="Q243" i="51"/>
  <c r="Q136" i="51"/>
  <c r="N243" i="51"/>
  <c r="N136" i="51"/>
  <c r="S27" i="51"/>
  <c r="R27" i="51"/>
  <c r="O27" i="51"/>
  <c r="BE55" i="36"/>
  <c r="BE108" i="36" s="1"/>
  <c r="N27" i="51"/>
  <c r="Q27" i="51"/>
  <c r="U27" i="51"/>
  <c r="P27" i="51"/>
  <c r="W27" i="51"/>
  <c r="T27" i="51"/>
  <c r="X27" i="51"/>
  <c r="V27" i="51"/>
  <c r="O137" i="51" l="1"/>
  <c r="O244" i="51"/>
  <c r="R244" i="51"/>
  <c r="R137" i="51"/>
  <c r="S244" i="51"/>
  <c r="S137" i="51"/>
  <c r="P244" i="51"/>
  <c r="P137" i="51"/>
  <c r="Q244" i="51"/>
  <c r="Q137" i="51"/>
  <c r="W244" i="51"/>
  <c r="W137" i="51"/>
  <c r="U244" i="51"/>
  <c r="U137" i="51"/>
  <c r="N244" i="51"/>
  <c r="N137" i="51"/>
  <c r="X244" i="51"/>
  <c r="X137" i="51"/>
  <c r="T244" i="51"/>
  <c r="T137" i="51"/>
  <c r="V244" i="51"/>
  <c r="V137" i="51"/>
  <c r="T28" i="51"/>
  <c r="P28" i="51"/>
  <c r="N28" i="51"/>
  <c r="V28" i="51"/>
  <c r="O28" i="51"/>
  <c r="R28" i="51"/>
  <c r="U28" i="51"/>
  <c r="Q28" i="51"/>
  <c r="X28" i="51"/>
  <c r="S28" i="51"/>
  <c r="W28" i="51"/>
  <c r="Q245" i="51" l="1"/>
  <c r="Q138" i="51"/>
  <c r="P245" i="51"/>
  <c r="P138" i="51"/>
  <c r="T245" i="51"/>
  <c r="T138" i="51"/>
  <c r="R245" i="51"/>
  <c r="R138" i="51"/>
  <c r="O245" i="51"/>
  <c r="O138" i="51"/>
  <c r="V245" i="51"/>
  <c r="V138" i="51"/>
  <c r="W245" i="51"/>
  <c r="W138" i="51"/>
  <c r="S245" i="51"/>
  <c r="S138" i="51"/>
  <c r="U245" i="51"/>
  <c r="U138" i="51"/>
  <c r="X245" i="51"/>
  <c r="X138" i="51"/>
  <c r="N245" i="51"/>
  <c r="N138" i="51"/>
  <c r="P29" i="51"/>
  <c r="Q29" i="51"/>
  <c r="S29" i="51"/>
  <c r="N29" i="51"/>
  <c r="R29" i="51"/>
  <c r="T29" i="51"/>
  <c r="V29" i="51"/>
  <c r="X29" i="51"/>
  <c r="U29" i="51"/>
  <c r="W29" i="51"/>
  <c r="O29" i="51"/>
  <c r="X246" i="51" l="1"/>
  <c r="X139" i="51"/>
  <c r="T246" i="51"/>
  <c r="T139" i="51"/>
  <c r="V246" i="51"/>
  <c r="V139" i="51"/>
  <c r="R246" i="51"/>
  <c r="R139" i="51"/>
  <c r="N246" i="51"/>
  <c r="N139" i="51"/>
  <c r="S246" i="51"/>
  <c r="S139" i="51"/>
  <c r="Q246" i="51"/>
  <c r="Q139" i="51"/>
  <c r="O246" i="51"/>
  <c r="O139" i="51"/>
  <c r="P246" i="51"/>
  <c r="P139" i="51"/>
  <c r="W246" i="51"/>
  <c r="W139" i="51"/>
  <c r="U246" i="51"/>
  <c r="U139" i="51"/>
  <c r="T30" i="51"/>
  <c r="X30" i="51"/>
  <c r="U30" i="51"/>
  <c r="W30" i="51"/>
  <c r="R30" i="51"/>
  <c r="N30" i="51"/>
  <c r="S30" i="51"/>
  <c r="O30" i="51"/>
  <c r="Q30" i="51"/>
  <c r="P30" i="51"/>
  <c r="V30" i="51"/>
  <c r="U247" i="51" l="1"/>
  <c r="U140" i="51"/>
  <c r="V247" i="51"/>
  <c r="V140" i="51"/>
  <c r="Q247" i="51"/>
  <c r="Q140" i="51"/>
  <c r="T247" i="51"/>
  <c r="T140" i="51"/>
  <c r="W247" i="51"/>
  <c r="W140" i="51"/>
  <c r="P247" i="51"/>
  <c r="P140" i="51"/>
  <c r="X247" i="51"/>
  <c r="X140" i="51"/>
  <c r="O140" i="51"/>
  <c r="O247" i="51"/>
  <c r="S247" i="51"/>
  <c r="S140" i="51"/>
  <c r="N247" i="51"/>
  <c r="N140" i="51"/>
  <c r="R247" i="51"/>
  <c r="R140" i="51"/>
  <c r="R31" i="51"/>
  <c r="T31" i="51"/>
  <c r="O31" i="51"/>
  <c r="S31" i="51"/>
  <c r="Q31" i="51"/>
  <c r="N31" i="51"/>
  <c r="V31" i="51"/>
  <c r="W31" i="51"/>
  <c r="P31" i="51"/>
  <c r="BI55" i="36"/>
  <c r="BI108" i="36" s="1"/>
  <c r="X31" i="51"/>
  <c r="U31" i="51"/>
  <c r="W248" i="51" l="1"/>
  <c r="W141" i="51"/>
  <c r="R248" i="51"/>
  <c r="R141" i="51"/>
  <c r="T248" i="51"/>
  <c r="T141" i="51"/>
  <c r="P248" i="51"/>
  <c r="P141" i="51"/>
  <c r="N248" i="51"/>
  <c r="N141" i="51"/>
  <c r="Q248" i="51"/>
  <c r="Q141" i="51"/>
  <c r="S248" i="51"/>
  <c r="S141" i="51"/>
  <c r="V248" i="51"/>
  <c r="V141" i="51"/>
  <c r="U248" i="51"/>
  <c r="U141" i="51"/>
  <c r="X248" i="51"/>
  <c r="X141" i="51"/>
  <c r="O248" i="51"/>
  <c r="O141" i="51"/>
  <c r="O32" i="51"/>
  <c r="U32" i="51"/>
  <c r="W32" i="51"/>
  <c r="BJ55" i="36"/>
  <c r="BJ108" i="36" s="1"/>
  <c r="R32" i="51"/>
  <c r="T32" i="51"/>
  <c r="S32" i="51"/>
  <c r="P32" i="51"/>
  <c r="N32" i="51"/>
  <c r="X32" i="51"/>
  <c r="V32" i="51"/>
  <c r="Q32" i="51"/>
  <c r="U249" i="51" l="1"/>
  <c r="U142" i="51"/>
  <c r="N249" i="51"/>
  <c r="N142" i="51"/>
  <c r="O249" i="51"/>
  <c r="O142" i="51"/>
  <c r="P249" i="51"/>
  <c r="P142" i="51"/>
  <c r="T249" i="51"/>
  <c r="T142" i="51"/>
  <c r="X249" i="51"/>
  <c r="X142" i="51"/>
  <c r="S249" i="51"/>
  <c r="S142" i="51"/>
  <c r="R249" i="51"/>
  <c r="R142" i="51"/>
  <c r="Q249" i="51"/>
  <c r="Q142" i="51"/>
  <c r="V249" i="51"/>
  <c r="V142" i="51"/>
  <c r="W249" i="51"/>
  <c r="W142" i="51"/>
  <c r="W33" i="51"/>
  <c r="V33" i="51"/>
  <c r="O33" i="51"/>
  <c r="T33" i="51"/>
  <c r="U33" i="51"/>
  <c r="X33" i="51"/>
  <c r="BK55" i="36"/>
  <c r="BK108" i="36" s="1"/>
  <c r="N33" i="51"/>
  <c r="S33" i="51"/>
  <c r="R33" i="51"/>
  <c r="Q33" i="51"/>
  <c r="P33" i="51"/>
  <c r="W250" i="51" l="1"/>
  <c r="W143" i="51"/>
  <c r="N250" i="51"/>
  <c r="N143" i="51"/>
  <c r="X250" i="51"/>
  <c r="X143" i="51"/>
  <c r="S250" i="51"/>
  <c r="S143" i="51"/>
  <c r="R250" i="51"/>
  <c r="R143" i="51"/>
  <c r="U250" i="51"/>
  <c r="U143" i="51"/>
  <c r="T250" i="51"/>
  <c r="T143" i="51"/>
  <c r="V250" i="51"/>
  <c r="V143" i="51"/>
  <c r="P250" i="51"/>
  <c r="P143" i="51"/>
  <c r="Q250" i="51"/>
  <c r="Q143" i="51"/>
  <c r="O250" i="51"/>
  <c r="O143" i="51"/>
  <c r="T34" i="51"/>
  <c r="W34" i="51"/>
  <c r="Q34" i="51"/>
  <c r="N34" i="51"/>
  <c r="S34" i="51"/>
  <c r="V34" i="51"/>
  <c r="O34" i="51"/>
  <c r="P34" i="51"/>
  <c r="X34" i="51"/>
  <c r="U34" i="51"/>
  <c r="R34" i="51"/>
  <c r="W251" i="51" l="1"/>
  <c r="W144" i="51"/>
  <c r="V251" i="51"/>
  <c r="V144" i="51"/>
  <c r="U251" i="51"/>
  <c r="U144" i="51"/>
  <c r="T251" i="51"/>
  <c r="T144" i="51"/>
  <c r="S251" i="51"/>
  <c r="S144" i="51"/>
  <c r="P251" i="51"/>
  <c r="P144" i="51"/>
  <c r="N251" i="51"/>
  <c r="N144" i="51"/>
  <c r="X251" i="51"/>
  <c r="X144" i="51"/>
  <c r="O251" i="51"/>
  <c r="O144" i="51"/>
  <c r="R251" i="51"/>
  <c r="R144" i="51"/>
  <c r="Q251" i="51"/>
  <c r="Q144" i="51"/>
  <c r="W35" i="51"/>
  <c r="Q35" i="51"/>
  <c r="V35" i="51"/>
  <c r="U35" i="51"/>
  <c r="X35" i="51"/>
  <c r="N35" i="51"/>
  <c r="O35" i="51"/>
  <c r="S35" i="51"/>
  <c r="R35" i="51"/>
  <c r="P35" i="51"/>
  <c r="T35" i="51"/>
  <c r="W252" i="51" l="1"/>
  <c r="W145" i="51"/>
  <c r="P252" i="51"/>
  <c r="P145" i="51"/>
  <c r="Q252" i="51"/>
  <c r="Q145" i="51"/>
  <c r="X252" i="51"/>
  <c r="X145" i="51"/>
  <c r="U252" i="51"/>
  <c r="U145" i="51"/>
  <c r="R252" i="51"/>
  <c r="R145" i="51"/>
  <c r="S145" i="51"/>
  <c r="S252" i="51"/>
  <c r="O252" i="51"/>
  <c r="O145" i="51"/>
  <c r="N252" i="51"/>
  <c r="N145" i="51"/>
  <c r="T252" i="51"/>
  <c r="T145" i="51"/>
  <c r="V252" i="51"/>
  <c r="V145" i="51"/>
  <c r="T36" i="51"/>
  <c r="W36" i="51"/>
  <c r="O36" i="51"/>
  <c r="S36" i="51"/>
  <c r="N36" i="51"/>
  <c r="X36" i="51"/>
  <c r="P36" i="51"/>
  <c r="Q36" i="51"/>
  <c r="V36" i="51"/>
  <c r="R36" i="51"/>
  <c r="U36" i="51"/>
  <c r="V253" i="51" l="1"/>
  <c r="V146" i="51"/>
  <c r="Q253" i="51"/>
  <c r="Q146" i="51"/>
  <c r="P253" i="51"/>
  <c r="P146" i="51"/>
  <c r="N253" i="51"/>
  <c r="N146" i="51"/>
  <c r="W253" i="51"/>
  <c r="W146" i="51"/>
  <c r="S253" i="51"/>
  <c r="S146" i="51"/>
  <c r="X253" i="51"/>
  <c r="X146" i="51"/>
  <c r="U253" i="51"/>
  <c r="U146" i="51"/>
  <c r="O253" i="51"/>
  <c r="O146" i="51"/>
  <c r="T253" i="51"/>
  <c r="T146" i="51"/>
  <c r="R253" i="51"/>
  <c r="R146" i="51"/>
  <c r="T37" i="51"/>
  <c r="V37" i="51"/>
  <c r="R37" i="51"/>
  <c r="S37" i="51"/>
  <c r="Q37" i="51"/>
  <c r="W37" i="51"/>
  <c r="O37" i="51"/>
  <c r="X37" i="51"/>
  <c r="P37" i="51"/>
  <c r="N37" i="51"/>
  <c r="U37" i="51"/>
  <c r="X254" i="51" l="1"/>
  <c r="X147" i="51"/>
  <c r="P254" i="51"/>
  <c r="P147" i="51"/>
  <c r="O254" i="51"/>
  <c r="O147" i="51"/>
  <c r="W254" i="51"/>
  <c r="W147" i="51"/>
  <c r="N254" i="51"/>
  <c r="N147" i="51"/>
  <c r="Q254" i="51"/>
  <c r="Q147" i="51"/>
  <c r="V254" i="51"/>
  <c r="V147" i="51"/>
  <c r="T254" i="51"/>
  <c r="T147" i="51"/>
  <c r="S254" i="51"/>
  <c r="S147" i="51"/>
  <c r="U254" i="51"/>
  <c r="U147" i="51"/>
  <c r="R254" i="51"/>
  <c r="R147" i="51"/>
  <c r="T38" i="51"/>
  <c r="O38" i="51"/>
  <c r="S38" i="51"/>
  <c r="X38" i="51"/>
  <c r="U38" i="51"/>
  <c r="N38" i="51"/>
  <c r="P38" i="51"/>
  <c r="R38" i="51"/>
  <c r="W38" i="51"/>
  <c r="Q38" i="51"/>
  <c r="V38" i="51"/>
  <c r="W255" i="51" l="1"/>
  <c r="W148" i="51"/>
  <c r="P255" i="51"/>
  <c r="P148" i="51"/>
  <c r="R255" i="51"/>
  <c r="R148" i="51"/>
  <c r="O255" i="51"/>
  <c r="O148" i="51"/>
  <c r="T255" i="51"/>
  <c r="T148" i="51"/>
  <c r="N255" i="51"/>
  <c r="N148" i="51"/>
  <c r="V255" i="51"/>
  <c r="V148" i="51"/>
  <c r="X255" i="51"/>
  <c r="X148" i="51"/>
  <c r="U255" i="51"/>
  <c r="U148" i="51"/>
  <c r="Q255" i="51"/>
  <c r="Q148" i="51"/>
  <c r="S255" i="51"/>
  <c r="S148" i="51"/>
  <c r="R39" i="51"/>
  <c r="S39" i="51"/>
  <c r="U39" i="51"/>
  <c r="O39" i="51"/>
  <c r="V39" i="51"/>
  <c r="W39" i="51"/>
  <c r="Q39" i="51"/>
  <c r="P39" i="51"/>
  <c r="X39" i="51"/>
  <c r="T39" i="51"/>
  <c r="N39" i="51"/>
  <c r="N256" i="51" l="1"/>
  <c r="N149" i="51"/>
  <c r="T256" i="51"/>
  <c r="T149" i="51"/>
  <c r="X256" i="51"/>
  <c r="X149" i="51"/>
  <c r="P256" i="51"/>
  <c r="P149" i="51"/>
  <c r="W256" i="51"/>
  <c r="W149" i="51"/>
  <c r="R256" i="51"/>
  <c r="R149" i="51"/>
  <c r="V256" i="51"/>
  <c r="V149" i="51"/>
  <c r="U256" i="51"/>
  <c r="U149" i="51"/>
  <c r="S256" i="51"/>
  <c r="S149" i="51"/>
  <c r="Q256" i="51"/>
  <c r="Q149" i="51"/>
  <c r="O256" i="51"/>
  <c r="O149" i="51"/>
  <c r="V40" i="51"/>
  <c r="R40" i="51"/>
  <c r="U40" i="51"/>
  <c r="P40" i="51"/>
  <c r="O40" i="51"/>
  <c r="T40" i="51"/>
  <c r="N40" i="51"/>
  <c r="X40" i="51"/>
  <c r="S40" i="51"/>
  <c r="Q40" i="51"/>
  <c r="W40" i="51"/>
  <c r="S257" i="51" l="1"/>
  <c r="S150" i="51"/>
  <c r="X257" i="51"/>
  <c r="X150" i="51"/>
  <c r="T257" i="51"/>
  <c r="T150" i="51"/>
  <c r="Q257" i="51"/>
  <c r="Q150" i="51"/>
  <c r="O257" i="51"/>
  <c r="O150" i="51"/>
  <c r="R257" i="51"/>
  <c r="R150" i="51"/>
  <c r="V257" i="51"/>
  <c r="V150" i="51"/>
  <c r="N257" i="51"/>
  <c r="N150" i="51"/>
  <c r="P257" i="51"/>
  <c r="P150" i="51"/>
  <c r="W257" i="51"/>
  <c r="W150" i="51"/>
  <c r="U257" i="51"/>
  <c r="U150" i="51"/>
  <c r="O41" i="51"/>
  <c r="N41" i="51"/>
  <c r="Q41" i="51"/>
  <c r="U41" i="51"/>
  <c r="R41" i="51"/>
  <c r="T41" i="51"/>
  <c r="W41" i="51"/>
  <c r="X41" i="51"/>
  <c r="V41" i="51"/>
  <c r="P41" i="51"/>
  <c r="S41" i="51"/>
  <c r="O258" i="51" l="1"/>
  <c r="O151" i="51"/>
  <c r="N258" i="51"/>
  <c r="N151" i="51"/>
  <c r="T258" i="51"/>
  <c r="T151" i="51"/>
  <c r="P258" i="51"/>
  <c r="P151" i="51"/>
  <c r="X258" i="51"/>
  <c r="X151" i="51"/>
  <c r="R258" i="51"/>
  <c r="R151" i="51"/>
  <c r="V258" i="51"/>
  <c r="V151" i="51"/>
  <c r="W258" i="51"/>
  <c r="W151" i="51"/>
  <c r="U258" i="51"/>
  <c r="U151" i="51"/>
  <c r="S258" i="51"/>
  <c r="S151" i="51"/>
  <c r="Q258" i="51"/>
  <c r="Q151" i="51"/>
  <c r="O42" i="51"/>
  <c r="V42" i="51"/>
  <c r="U42" i="51"/>
  <c r="N42" i="51"/>
  <c r="S42" i="51"/>
  <c r="X42" i="51"/>
  <c r="T42" i="51"/>
  <c r="P42" i="51"/>
  <c r="Q42" i="51"/>
  <c r="R42" i="51"/>
  <c r="W42" i="51"/>
  <c r="R259" i="51" l="1"/>
  <c r="R152" i="51"/>
  <c r="O259" i="51"/>
  <c r="O152" i="51"/>
  <c r="X259" i="51"/>
  <c r="X152" i="51"/>
  <c r="V259" i="51"/>
  <c r="V152" i="51"/>
  <c r="S259" i="51"/>
  <c r="S152" i="51"/>
  <c r="Q259" i="51"/>
  <c r="Q152" i="51"/>
  <c r="P259" i="51"/>
  <c r="P152" i="51"/>
  <c r="T259" i="51"/>
  <c r="T152" i="51"/>
  <c r="N259" i="51"/>
  <c r="N152" i="51"/>
  <c r="W152" i="51"/>
  <c r="W259" i="51"/>
  <c r="U259" i="51"/>
  <c r="U152" i="51"/>
  <c r="U43" i="51"/>
  <c r="R43" i="51"/>
  <c r="V43" i="51"/>
  <c r="O43" i="51"/>
  <c r="W43" i="51"/>
  <c r="Q43" i="51"/>
  <c r="N43" i="51"/>
  <c r="X43" i="51"/>
  <c r="S43" i="51"/>
  <c r="P43" i="51"/>
  <c r="T43" i="51"/>
  <c r="P260" i="51" l="1"/>
  <c r="P153" i="51"/>
  <c r="Q260" i="51"/>
  <c r="Q153" i="51"/>
  <c r="U260" i="51"/>
  <c r="U153" i="51"/>
  <c r="W260" i="51"/>
  <c r="W153" i="51"/>
  <c r="O260" i="51"/>
  <c r="O153" i="51"/>
  <c r="R260" i="51"/>
  <c r="R153" i="51"/>
  <c r="S260" i="51"/>
  <c r="S153" i="51"/>
  <c r="X260" i="51"/>
  <c r="X153" i="51"/>
  <c r="N260" i="51"/>
  <c r="N153" i="51"/>
  <c r="T260" i="51"/>
  <c r="T153" i="51"/>
  <c r="V260" i="51"/>
  <c r="V153" i="51"/>
  <c r="X44" i="51"/>
  <c r="P44" i="51"/>
  <c r="N44" i="51"/>
  <c r="R44" i="51"/>
  <c r="U44" i="51"/>
  <c r="O44" i="51"/>
  <c r="V44" i="51"/>
  <c r="T44" i="51"/>
  <c r="W44" i="51"/>
  <c r="S44" i="51"/>
  <c r="Q44" i="51"/>
  <c r="V261" i="51" l="1"/>
  <c r="V154" i="51"/>
  <c r="S261" i="51"/>
  <c r="S154" i="51"/>
  <c r="W261" i="51"/>
  <c r="W154" i="51"/>
  <c r="T261" i="51"/>
  <c r="T154" i="51"/>
  <c r="O261" i="51"/>
  <c r="O154" i="51"/>
  <c r="U261" i="51"/>
  <c r="U154" i="51"/>
  <c r="R261" i="51"/>
  <c r="R154" i="51"/>
  <c r="P261" i="51"/>
  <c r="P154" i="51"/>
  <c r="X261" i="51"/>
  <c r="X154" i="51"/>
  <c r="Q261" i="51"/>
  <c r="Q154" i="51"/>
  <c r="N261" i="51"/>
  <c r="N154" i="51"/>
  <c r="R45" i="51"/>
  <c r="V45" i="51"/>
  <c r="Q45" i="51"/>
  <c r="U45" i="51"/>
  <c r="T45" i="51"/>
  <c r="O45" i="51"/>
  <c r="W45" i="51"/>
  <c r="S45" i="51"/>
  <c r="P45" i="51"/>
  <c r="N45" i="51"/>
  <c r="X45" i="51"/>
  <c r="N262" i="51" l="1"/>
  <c r="N155" i="51"/>
  <c r="S262" i="51"/>
  <c r="S155" i="51"/>
  <c r="O262" i="51"/>
  <c r="O155" i="51"/>
  <c r="P262" i="51"/>
  <c r="P155" i="51"/>
  <c r="R262" i="51"/>
  <c r="R155" i="51"/>
  <c r="U262" i="51"/>
  <c r="U155" i="51"/>
  <c r="V262" i="51"/>
  <c r="V155" i="51"/>
  <c r="W262" i="51"/>
  <c r="W155" i="51"/>
  <c r="T262" i="51"/>
  <c r="T155" i="51"/>
  <c r="X262" i="51"/>
  <c r="X155" i="51"/>
  <c r="Q262" i="51"/>
  <c r="Q155" i="51"/>
  <c r="U46" i="51"/>
  <c r="X46" i="51"/>
  <c r="Q46" i="51"/>
  <c r="W46" i="51"/>
  <c r="R46" i="51"/>
  <c r="S46" i="51"/>
  <c r="O46" i="51"/>
  <c r="T46" i="51"/>
  <c r="P46" i="51"/>
  <c r="V46" i="51"/>
  <c r="N46" i="51"/>
  <c r="U263" i="51" l="1"/>
  <c r="U156" i="51"/>
  <c r="X263" i="51"/>
  <c r="X156" i="51"/>
  <c r="P263" i="51"/>
  <c r="P156" i="51"/>
  <c r="O263" i="51"/>
  <c r="O156" i="51"/>
  <c r="R263" i="51"/>
  <c r="R156" i="51"/>
  <c r="T263" i="51"/>
  <c r="T156" i="51"/>
  <c r="W263" i="51"/>
  <c r="W156" i="51"/>
  <c r="S263" i="51"/>
  <c r="S156" i="51"/>
  <c r="N263" i="51"/>
  <c r="N156" i="51"/>
  <c r="V263" i="51"/>
  <c r="V156" i="51"/>
  <c r="Q263" i="51"/>
  <c r="Q156" i="51"/>
  <c r="X47" i="51"/>
  <c r="R47" i="51"/>
  <c r="O47" i="51"/>
  <c r="V47" i="51"/>
  <c r="U47" i="51"/>
  <c r="P47" i="51"/>
  <c r="T47" i="51"/>
  <c r="S47" i="51"/>
  <c r="Q47" i="51"/>
  <c r="W47" i="51"/>
  <c r="N47" i="51"/>
  <c r="R264" i="51" l="1"/>
  <c r="R157" i="51"/>
  <c r="Q264" i="51"/>
  <c r="Q157" i="51"/>
  <c r="U264" i="51"/>
  <c r="U157" i="51"/>
  <c r="W264" i="51"/>
  <c r="W157" i="51"/>
  <c r="X264" i="51"/>
  <c r="X157" i="51"/>
  <c r="S264" i="51"/>
  <c r="S157" i="51"/>
  <c r="T264" i="51"/>
  <c r="T157" i="51"/>
  <c r="P264" i="51"/>
  <c r="P157" i="51"/>
  <c r="V264" i="51"/>
  <c r="V157" i="51"/>
  <c r="N264" i="51"/>
  <c r="N157" i="51"/>
  <c r="O264" i="51"/>
  <c r="O157" i="51"/>
  <c r="T48" i="51"/>
  <c r="O48" i="51"/>
  <c r="Q48" i="51"/>
  <c r="N48" i="51"/>
  <c r="X48" i="51"/>
  <c r="U48" i="51"/>
  <c r="R48" i="51"/>
  <c r="S48" i="51"/>
  <c r="W48" i="51"/>
  <c r="V48" i="51"/>
  <c r="P48" i="51"/>
  <c r="V265" i="51" l="1"/>
  <c r="V158" i="51"/>
  <c r="O265" i="51"/>
  <c r="O158" i="51"/>
  <c r="W265" i="51"/>
  <c r="W158" i="51"/>
  <c r="S265" i="51"/>
  <c r="S158" i="51"/>
  <c r="R265" i="51"/>
  <c r="R158" i="51"/>
  <c r="U265" i="51"/>
  <c r="U158" i="51"/>
  <c r="X265" i="51"/>
  <c r="X158" i="51"/>
  <c r="N265" i="51"/>
  <c r="N158" i="51"/>
  <c r="T265" i="51"/>
  <c r="T158" i="51"/>
  <c r="P265" i="51"/>
  <c r="P158" i="51"/>
  <c r="Q265" i="51"/>
  <c r="Q158" i="51"/>
  <c r="N49" i="51"/>
  <c r="T49" i="51"/>
  <c r="U49" i="51"/>
  <c r="V49" i="51"/>
  <c r="P49" i="51"/>
  <c r="S49" i="51"/>
  <c r="R49" i="51"/>
  <c r="O49" i="51"/>
  <c r="Q49" i="51"/>
  <c r="W49" i="51"/>
  <c r="X49" i="51"/>
  <c r="N266" i="51" l="1"/>
  <c r="N159" i="51"/>
  <c r="T266" i="51"/>
  <c r="T159" i="51"/>
  <c r="O266" i="51"/>
  <c r="O159" i="51"/>
  <c r="P266" i="51"/>
  <c r="P159" i="51"/>
  <c r="X266" i="51"/>
  <c r="X159" i="51"/>
  <c r="V266" i="51"/>
  <c r="V159" i="51"/>
  <c r="Q266" i="51"/>
  <c r="Q159" i="51"/>
  <c r="R266" i="51"/>
  <c r="R159" i="51"/>
  <c r="S266" i="51"/>
  <c r="S159" i="51"/>
  <c r="W266" i="51"/>
  <c r="W159" i="51"/>
  <c r="U266" i="51"/>
  <c r="U159" i="51"/>
  <c r="W50" i="51"/>
  <c r="R50" i="51"/>
  <c r="N50" i="51"/>
  <c r="X50" i="51"/>
  <c r="S50" i="51"/>
  <c r="V50" i="51"/>
  <c r="U50" i="51"/>
  <c r="P50" i="51"/>
  <c r="O50" i="51"/>
  <c r="Q50" i="51"/>
  <c r="T50" i="51"/>
  <c r="R267" i="51" l="1"/>
  <c r="R160" i="51"/>
  <c r="Q267" i="51"/>
  <c r="Q160" i="51"/>
  <c r="U267" i="51"/>
  <c r="U160" i="51"/>
  <c r="V267" i="51"/>
  <c r="V160" i="51"/>
  <c r="W267" i="51"/>
  <c r="W160" i="51"/>
  <c r="S267" i="51"/>
  <c r="S160" i="51"/>
  <c r="X267" i="51"/>
  <c r="X160" i="51"/>
  <c r="O267" i="51"/>
  <c r="O160" i="51"/>
  <c r="P267" i="51"/>
  <c r="P160" i="51"/>
  <c r="T267" i="51"/>
  <c r="T160" i="51"/>
  <c r="N267" i="51"/>
  <c r="N160" i="51"/>
  <c r="S51" i="51"/>
  <c r="O51" i="51"/>
  <c r="N51" i="51"/>
  <c r="V51" i="51"/>
  <c r="U51" i="51"/>
  <c r="W51" i="51"/>
  <c r="P51" i="51"/>
  <c r="X51" i="51"/>
  <c r="T51" i="51"/>
  <c r="R51" i="51"/>
  <c r="Q51" i="51"/>
  <c r="S268" i="51" l="1"/>
  <c r="S161" i="51"/>
  <c r="O268" i="51"/>
  <c r="O161" i="51"/>
  <c r="T268" i="51"/>
  <c r="T161" i="51"/>
  <c r="U268" i="51"/>
  <c r="U161" i="51"/>
  <c r="V268" i="51"/>
  <c r="V161" i="51"/>
  <c r="R268" i="51"/>
  <c r="R161" i="51"/>
  <c r="X268" i="51"/>
  <c r="X161" i="51"/>
  <c r="P268" i="51"/>
  <c r="P161" i="51"/>
  <c r="W268" i="51"/>
  <c r="W161" i="51"/>
  <c r="Q268" i="51"/>
  <c r="Q161" i="51"/>
  <c r="N268" i="51"/>
  <c r="N161" i="51"/>
  <c r="T52" i="51"/>
  <c r="N52" i="51"/>
  <c r="W52" i="51"/>
  <c r="O52" i="51"/>
  <c r="S52" i="51"/>
  <c r="Q52" i="51"/>
  <c r="X52" i="51"/>
  <c r="P52" i="51"/>
  <c r="V52" i="51"/>
  <c r="R52" i="51"/>
  <c r="U52" i="51"/>
  <c r="R269" i="51" l="1"/>
  <c r="R162" i="51"/>
  <c r="P269" i="51"/>
  <c r="P162" i="51"/>
  <c r="Q269" i="51"/>
  <c r="Q162" i="51"/>
  <c r="V269" i="51"/>
  <c r="V162" i="51"/>
  <c r="X269" i="51"/>
  <c r="X162" i="51"/>
  <c r="N269" i="51"/>
  <c r="N162" i="51"/>
  <c r="T269" i="51"/>
  <c r="T162" i="51"/>
  <c r="O269" i="51"/>
  <c r="O162" i="51"/>
  <c r="S269" i="51"/>
  <c r="S162" i="51"/>
  <c r="U269" i="51"/>
  <c r="U162" i="51"/>
  <c r="W269" i="51"/>
  <c r="W162" i="51"/>
  <c r="T53" i="51"/>
  <c r="P53" i="51"/>
  <c r="S53" i="51"/>
  <c r="Q53" i="51"/>
  <c r="W53" i="51"/>
  <c r="O53" i="51"/>
  <c r="R53" i="51"/>
  <c r="X53" i="51"/>
  <c r="V53" i="51"/>
  <c r="N53" i="51"/>
  <c r="U53" i="51"/>
  <c r="X270" i="51" l="1"/>
  <c r="X163" i="51"/>
  <c r="P270" i="51"/>
  <c r="P163" i="51"/>
  <c r="O270" i="51"/>
  <c r="O163" i="51"/>
  <c r="V270" i="51"/>
  <c r="V163" i="51"/>
  <c r="R270" i="51"/>
  <c r="R163" i="51"/>
  <c r="W270" i="51"/>
  <c r="W163" i="51"/>
  <c r="Q270" i="51"/>
  <c r="Q163" i="51"/>
  <c r="N270" i="51"/>
  <c r="N163" i="51"/>
  <c r="T270" i="51"/>
  <c r="T163" i="51"/>
  <c r="U270" i="51"/>
  <c r="U163" i="51"/>
  <c r="S270" i="51"/>
  <c r="S163" i="51"/>
  <c r="S54" i="51"/>
  <c r="R54" i="51"/>
  <c r="W54" i="51"/>
  <c r="P54" i="51"/>
  <c r="U54" i="51"/>
  <c r="V54" i="51"/>
  <c r="T54" i="51"/>
  <c r="Q54" i="51"/>
  <c r="X54" i="51"/>
  <c r="O54" i="51"/>
  <c r="N54" i="51"/>
  <c r="O271" i="51" l="1"/>
  <c r="O164" i="51"/>
  <c r="S271" i="51"/>
  <c r="S164" i="51"/>
  <c r="V271" i="51"/>
  <c r="V164" i="51"/>
  <c r="Q271" i="51"/>
  <c r="Q164" i="51"/>
  <c r="T271" i="51"/>
  <c r="T164" i="51"/>
  <c r="U271" i="51"/>
  <c r="U164" i="51"/>
  <c r="P271" i="51"/>
  <c r="P164" i="51"/>
  <c r="R271" i="51"/>
  <c r="R164" i="51"/>
  <c r="X271" i="51"/>
  <c r="X164" i="51"/>
  <c r="N271" i="51"/>
  <c r="N164" i="51"/>
  <c r="W271" i="51"/>
  <c r="W164" i="51"/>
  <c r="Q55" i="51"/>
  <c r="U55" i="51"/>
  <c r="N55" i="51"/>
  <c r="S55" i="51"/>
  <c r="T55" i="51"/>
  <c r="P55" i="51"/>
  <c r="W55" i="51"/>
  <c r="V55" i="51"/>
  <c r="X55" i="51"/>
  <c r="R55" i="51"/>
  <c r="O55" i="51"/>
  <c r="X272" i="51" l="1"/>
  <c r="X165" i="51"/>
  <c r="U272" i="51"/>
  <c r="U165" i="51"/>
  <c r="W272" i="51"/>
  <c r="W165" i="51"/>
  <c r="T272" i="51"/>
  <c r="T165" i="51"/>
  <c r="V272" i="51"/>
  <c r="V165" i="51"/>
  <c r="P272" i="51"/>
  <c r="P165" i="51"/>
  <c r="S272" i="51"/>
  <c r="S165" i="51"/>
  <c r="R272" i="51"/>
  <c r="R165" i="51"/>
  <c r="Q272" i="51"/>
  <c r="Q165" i="51"/>
  <c r="O272" i="51"/>
  <c r="O165" i="51"/>
  <c r="N272" i="51"/>
  <c r="N165" i="51"/>
  <c r="P56" i="51"/>
  <c r="R56" i="51"/>
  <c r="Q56" i="51"/>
  <c r="T56" i="51"/>
  <c r="N56" i="51"/>
  <c r="W56" i="51"/>
  <c r="S56" i="51"/>
  <c r="O56" i="51"/>
  <c r="X56" i="51"/>
  <c r="V56" i="51"/>
  <c r="U56" i="51"/>
  <c r="R273" i="51" l="1"/>
  <c r="R166" i="51"/>
  <c r="X273" i="51"/>
  <c r="X166" i="51"/>
  <c r="O273" i="51"/>
  <c r="O166" i="51"/>
  <c r="S273" i="51"/>
  <c r="S166" i="51"/>
  <c r="P273" i="51"/>
  <c r="P166" i="51"/>
  <c r="T273" i="51"/>
  <c r="T166" i="51"/>
  <c r="W273" i="51"/>
  <c r="W166" i="51"/>
  <c r="N273" i="51"/>
  <c r="N166" i="51"/>
  <c r="U273" i="51"/>
  <c r="U166" i="51"/>
  <c r="V273" i="51"/>
  <c r="V166" i="51"/>
  <c r="Q273" i="51"/>
  <c r="Q166" i="51"/>
  <c r="N57" i="51"/>
  <c r="S57" i="51"/>
  <c r="X57" i="51"/>
  <c r="P57" i="51"/>
  <c r="R57" i="51"/>
  <c r="Q57" i="51"/>
  <c r="W57" i="51"/>
  <c r="U57" i="51"/>
  <c r="O57" i="51"/>
  <c r="T57" i="51"/>
  <c r="V57" i="51"/>
  <c r="U274" i="51" l="1"/>
  <c r="U167" i="51"/>
  <c r="S274" i="51"/>
  <c r="S167" i="51"/>
  <c r="Q274" i="51"/>
  <c r="Q167" i="51"/>
  <c r="R274" i="51"/>
  <c r="R167" i="51"/>
  <c r="T274" i="51"/>
  <c r="T167" i="51"/>
  <c r="N274" i="51"/>
  <c r="N167" i="51"/>
  <c r="P274" i="51"/>
  <c r="P167" i="51"/>
  <c r="O274" i="51"/>
  <c r="O167" i="51"/>
  <c r="W274" i="51"/>
  <c r="W167" i="51"/>
  <c r="V274" i="51"/>
  <c r="V167" i="51"/>
  <c r="X274" i="51"/>
  <c r="X167" i="51"/>
  <c r="P58" i="51"/>
  <c r="Q58" i="51"/>
  <c r="T58" i="51"/>
  <c r="W58" i="51"/>
  <c r="X58" i="51"/>
  <c r="V58" i="51"/>
  <c r="O58" i="51"/>
  <c r="S58" i="51"/>
  <c r="R58" i="51"/>
  <c r="U58" i="51"/>
  <c r="N58" i="51"/>
  <c r="Q275" i="51" l="1"/>
  <c r="Q168" i="51"/>
  <c r="P275" i="51"/>
  <c r="P168" i="51"/>
  <c r="R275" i="51"/>
  <c r="R168" i="51"/>
  <c r="S275" i="51"/>
  <c r="S168" i="51"/>
  <c r="O275" i="51"/>
  <c r="O168" i="51"/>
  <c r="V275" i="51"/>
  <c r="V168" i="51"/>
  <c r="X275" i="51"/>
  <c r="X168" i="51"/>
  <c r="W275" i="51"/>
  <c r="W168" i="51"/>
  <c r="U275" i="51"/>
  <c r="U168" i="51"/>
  <c r="N275" i="51"/>
  <c r="N168" i="51"/>
  <c r="T275" i="51"/>
  <c r="T168" i="51"/>
  <c r="X59" i="51"/>
  <c r="T59" i="51"/>
  <c r="V59" i="51"/>
  <c r="R59" i="51"/>
  <c r="O59" i="51"/>
  <c r="P59" i="51"/>
  <c r="U59" i="51"/>
  <c r="S59" i="51"/>
  <c r="N59" i="51"/>
  <c r="W59" i="51"/>
  <c r="Q59" i="51"/>
  <c r="N276" i="51" l="1"/>
  <c r="N169" i="51"/>
  <c r="T276" i="51"/>
  <c r="T169" i="51"/>
  <c r="O276" i="51"/>
  <c r="O169" i="51"/>
  <c r="W276" i="51"/>
  <c r="W169" i="51"/>
  <c r="S276" i="51"/>
  <c r="S169" i="51"/>
  <c r="P276" i="51"/>
  <c r="P169" i="51"/>
  <c r="R276" i="51"/>
  <c r="R169" i="51"/>
  <c r="X276" i="51"/>
  <c r="X169" i="51"/>
  <c r="U276" i="51"/>
  <c r="U169" i="51"/>
  <c r="Q276" i="51"/>
  <c r="Q169" i="51"/>
  <c r="V276" i="51"/>
  <c r="V169" i="51"/>
  <c r="V60" i="51"/>
  <c r="O60" i="51"/>
  <c r="Q60" i="51"/>
  <c r="X60" i="51"/>
  <c r="N60" i="51"/>
  <c r="R60" i="51"/>
  <c r="S60" i="51"/>
  <c r="U60" i="51"/>
  <c r="T60" i="51"/>
  <c r="P60" i="51"/>
  <c r="W60" i="51"/>
  <c r="V277" i="51" l="1"/>
  <c r="V170" i="51"/>
  <c r="R277" i="51"/>
  <c r="R170" i="51"/>
  <c r="O277" i="51"/>
  <c r="O170" i="51"/>
  <c r="N277" i="51"/>
  <c r="N170" i="51"/>
  <c r="U277" i="51"/>
  <c r="U170" i="51"/>
  <c r="S277" i="51"/>
  <c r="S170" i="51"/>
  <c r="W277" i="51"/>
  <c r="W170" i="51"/>
  <c r="T277" i="51"/>
  <c r="T170" i="51"/>
  <c r="X277" i="51"/>
  <c r="X170" i="51"/>
  <c r="P277" i="51"/>
  <c r="P170" i="51"/>
  <c r="Q277" i="51"/>
  <c r="Q170" i="51"/>
  <c r="S61" i="51"/>
  <c r="O61" i="51"/>
  <c r="W61" i="51"/>
  <c r="T61" i="51"/>
  <c r="P61" i="51"/>
  <c r="N61" i="51"/>
  <c r="V61" i="51"/>
  <c r="U61" i="51"/>
  <c r="R61" i="51"/>
  <c r="Q61" i="51"/>
  <c r="X61" i="51"/>
  <c r="R278" i="51" l="1"/>
  <c r="R171" i="51"/>
  <c r="U278" i="51"/>
  <c r="U171" i="51"/>
  <c r="O278" i="51"/>
  <c r="O171" i="51"/>
  <c r="S278" i="51"/>
  <c r="S171" i="51"/>
  <c r="N278" i="51"/>
  <c r="N171" i="51"/>
  <c r="P278" i="51"/>
  <c r="P171" i="51"/>
  <c r="T278" i="51"/>
  <c r="T171" i="51"/>
  <c r="X278" i="51"/>
  <c r="X171" i="51"/>
  <c r="V278" i="51"/>
  <c r="V171" i="51"/>
  <c r="Q278" i="51"/>
  <c r="Q171" i="51"/>
  <c r="W278" i="51"/>
  <c r="W171" i="51"/>
  <c r="O62" i="51"/>
  <c r="V62" i="51"/>
  <c r="N62" i="51"/>
  <c r="W62" i="51"/>
  <c r="X62" i="51"/>
  <c r="S62" i="51"/>
  <c r="Q62" i="51"/>
  <c r="R62" i="51"/>
  <c r="U62" i="51"/>
  <c r="P62" i="51"/>
  <c r="T62" i="51"/>
  <c r="X279" i="51" l="1"/>
  <c r="X172" i="51"/>
  <c r="S279" i="51"/>
  <c r="S172" i="51"/>
  <c r="O279" i="51"/>
  <c r="O172" i="51"/>
  <c r="R279" i="51"/>
  <c r="R172" i="51"/>
  <c r="T279" i="51"/>
  <c r="T172" i="51"/>
  <c r="N279" i="51"/>
  <c r="N172" i="51"/>
  <c r="Q279" i="51"/>
  <c r="Q172" i="51"/>
  <c r="W279" i="51"/>
  <c r="W172" i="51"/>
  <c r="P279" i="51"/>
  <c r="P172" i="51"/>
  <c r="U279" i="51"/>
  <c r="U172" i="51"/>
  <c r="V279" i="51"/>
  <c r="V172" i="51"/>
  <c r="W63" i="51"/>
  <c r="U63" i="51"/>
  <c r="O63" i="51"/>
  <c r="V63" i="51"/>
  <c r="P63" i="51"/>
  <c r="X63" i="51"/>
  <c r="T63" i="51"/>
  <c r="R63" i="51"/>
  <c r="N63" i="51"/>
  <c r="Q63" i="51"/>
  <c r="S63" i="51"/>
  <c r="W280" i="51" l="1"/>
  <c r="W173" i="51"/>
  <c r="Q280" i="51"/>
  <c r="Q173" i="51"/>
  <c r="U280" i="51"/>
  <c r="U173" i="51"/>
  <c r="N280" i="51"/>
  <c r="N173" i="51"/>
  <c r="V280" i="51"/>
  <c r="V173" i="51"/>
  <c r="R280" i="51"/>
  <c r="R173" i="51"/>
  <c r="T280" i="51"/>
  <c r="T173" i="51"/>
  <c r="X280" i="51"/>
  <c r="X173" i="51"/>
  <c r="P280" i="51"/>
  <c r="P173" i="51"/>
  <c r="S280" i="51"/>
  <c r="S173" i="51"/>
  <c r="O280" i="51"/>
  <c r="O173" i="51"/>
  <c r="R64" i="51"/>
  <c r="X64" i="51"/>
  <c r="S64" i="51"/>
  <c r="N64" i="51"/>
  <c r="V64" i="51"/>
  <c r="P64" i="51"/>
  <c r="U64" i="51"/>
  <c r="O64" i="51"/>
  <c r="Q64" i="51"/>
  <c r="W64" i="51"/>
  <c r="T64" i="51"/>
  <c r="W281" i="51" l="1"/>
  <c r="W174" i="51"/>
  <c r="Q281" i="51"/>
  <c r="Q174" i="51"/>
  <c r="U281" i="51"/>
  <c r="U174" i="51"/>
  <c r="X281" i="51"/>
  <c r="X174" i="51"/>
  <c r="R281" i="51"/>
  <c r="R174" i="51"/>
  <c r="O281" i="51"/>
  <c r="O174" i="51"/>
  <c r="P281" i="51"/>
  <c r="P174" i="51"/>
  <c r="V281" i="51"/>
  <c r="V174" i="51"/>
  <c r="N281" i="51"/>
  <c r="N174" i="51"/>
  <c r="T281" i="51"/>
  <c r="T174" i="51"/>
  <c r="S281" i="51"/>
  <c r="S174" i="51"/>
  <c r="Q65" i="51"/>
  <c r="P65" i="51"/>
  <c r="R65" i="51"/>
  <c r="U65" i="51"/>
  <c r="O65" i="51"/>
  <c r="T65" i="51"/>
  <c r="X65" i="51"/>
  <c r="V65" i="51"/>
  <c r="N65" i="51"/>
  <c r="S65" i="51"/>
  <c r="W65" i="51"/>
  <c r="P282" i="51" l="1"/>
  <c r="P175" i="51"/>
  <c r="X282" i="51"/>
  <c r="X175" i="51"/>
  <c r="S282" i="51"/>
  <c r="S175" i="51"/>
  <c r="N282" i="51"/>
  <c r="N175" i="51"/>
  <c r="V282" i="51"/>
  <c r="V175" i="51"/>
  <c r="O282" i="51"/>
  <c r="O175" i="51"/>
  <c r="U282" i="51"/>
  <c r="U175" i="51"/>
  <c r="Q282" i="51"/>
  <c r="Q175" i="51"/>
  <c r="T282" i="51"/>
  <c r="T175" i="51"/>
  <c r="W282" i="51"/>
  <c r="W175" i="51"/>
  <c r="R282" i="51"/>
  <c r="R175" i="51"/>
  <c r="P66" i="51"/>
  <c r="X66" i="51"/>
  <c r="W66" i="51"/>
  <c r="R66" i="51"/>
  <c r="O66" i="51"/>
  <c r="Q66" i="51"/>
  <c r="T66" i="51"/>
  <c r="N66" i="51"/>
  <c r="S66" i="51"/>
  <c r="V66" i="51"/>
  <c r="U66" i="51"/>
  <c r="X283" i="51" l="1"/>
  <c r="X176" i="51"/>
  <c r="V283" i="51"/>
  <c r="V176" i="51"/>
  <c r="T283" i="51"/>
  <c r="T176" i="51"/>
  <c r="P283" i="51"/>
  <c r="P176" i="51"/>
  <c r="N283" i="51"/>
  <c r="N176" i="51"/>
  <c r="Q283" i="51"/>
  <c r="Q176" i="51"/>
  <c r="R283" i="51"/>
  <c r="R176" i="51"/>
  <c r="S283" i="51"/>
  <c r="S176" i="51"/>
  <c r="O283" i="51"/>
  <c r="O176" i="51"/>
  <c r="U283" i="51"/>
  <c r="U176" i="51"/>
  <c r="W283" i="51"/>
  <c r="W176" i="51"/>
  <c r="R67" i="51"/>
  <c r="T67" i="51"/>
  <c r="Q67" i="51"/>
  <c r="V67" i="51"/>
  <c r="O67" i="51"/>
  <c r="W67" i="51"/>
  <c r="N67" i="51"/>
  <c r="U67" i="51"/>
  <c r="P67" i="51"/>
  <c r="X67" i="51"/>
  <c r="S67" i="51"/>
  <c r="R284" i="51" l="1"/>
  <c r="R177" i="51"/>
  <c r="T284" i="51"/>
  <c r="T177" i="51"/>
  <c r="U284" i="51"/>
  <c r="U177" i="51"/>
  <c r="N284" i="51"/>
  <c r="N177" i="51"/>
  <c r="O177" i="51"/>
  <c r="O284" i="51"/>
  <c r="X284" i="51"/>
  <c r="X177" i="51"/>
  <c r="P284" i="51"/>
  <c r="P177" i="51"/>
  <c r="W284" i="51"/>
  <c r="W177" i="51"/>
  <c r="V284" i="51"/>
  <c r="V177" i="51"/>
  <c r="S284" i="51"/>
  <c r="S177" i="51"/>
  <c r="Q284" i="51"/>
  <c r="Q177" i="51"/>
  <c r="X68" i="51"/>
  <c r="P68" i="51"/>
  <c r="U68" i="51"/>
  <c r="V68" i="51"/>
  <c r="R68" i="51"/>
  <c r="W68" i="51"/>
  <c r="T68" i="51"/>
  <c r="N68" i="51"/>
  <c r="O68" i="51"/>
  <c r="S68" i="51"/>
  <c r="Q68" i="51"/>
  <c r="N285" i="51" l="1"/>
  <c r="N178" i="51"/>
  <c r="P285" i="51"/>
  <c r="P178" i="51"/>
  <c r="X285" i="51"/>
  <c r="X178" i="51"/>
  <c r="R285" i="51"/>
  <c r="R178" i="51"/>
  <c r="V285" i="51"/>
  <c r="V178" i="51"/>
  <c r="S285" i="51"/>
  <c r="S178" i="51"/>
  <c r="O285" i="51"/>
  <c r="O178" i="51"/>
  <c r="T285" i="51"/>
  <c r="T178" i="51"/>
  <c r="W285" i="51"/>
  <c r="W178" i="51"/>
  <c r="Q285" i="51"/>
  <c r="Q178" i="51"/>
  <c r="U285" i="51"/>
  <c r="U178" i="51"/>
  <c r="T69" i="51"/>
  <c r="P69" i="51"/>
  <c r="N69" i="51"/>
  <c r="U69" i="51"/>
  <c r="R69" i="51"/>
  <c r="S69" i="51"/>
  <c r="Q69" i="51"/>
  <c r="W69" i="51"/>
  <c r="V69" i="51"/>
  <c r="O69" i="51"/>
  <c r="X69" i="51"/>
  <c r="O286" i="51" l="1"/>
  <c r="O179" i="51"/>
  <c r="V286" i="51"/>
  <c r="V179" i="51"/>
  <c r="W286" i="51"/>
  <c r="W179" i="51"/>
  <c r="S286" i="51"/>
  <c r="S179" i="51"/>
  <c r="T286" i="51"/>
  <c r="T179" i="51"/>
  <c r="P286" i="51"/>
  <c r="P179" i="51"/>
  <c r="U286" i="51"/>
  <c r="U179" i="51"/>
  <c r="Q286" i="51"/>
  <c r="Q179" i="51"/>
  <c r="R286" i="51"/>
  <c r="R179" i="51"/>
  <c r="X286" i="51"/>
  <c r="X179" i="51"/>
  <c r="N286" i="51"/>
  <c r="N179" i="51"/>
  <c r="S70" i="51"/>
  <c r="R70" i="51"/>
  <c r="V70" i="51"/>
  <c r="N70" i="51"/>
  <c r="P70" i="51"/>
  <c r="O70" i="51"/>
  <c r="Q70" i="51"/>
  <c r="U70" i="51"/>
  <c r="T70" i="51"/>
  <c r="X70" i="51"/>
  <c r="W70" i="51"/>
  <c r="X287" i="51" l="1"/>
  <c r="X180" i="51"/>
  <c r="T287" i="51"/>
  <c r="T180" i="51"/>
  <c r="U287" i="51"/>
  <c r="U180" i="51"/>
  <c r="Q287" i="51"/>
  <c r="Q180" i="51"/>
  <c r="S287" i="51"/>
  <c r="S180" i="51"/>
  <c r="N287" i="51"/>
  <c r="N180" i="51"/>
  <c r="R287" i="51"/>
  <c r="R180" i="51"/>
  <c r="O287" i="51"/>
  <c r="O180" i="51"/>
  <c r="P287" i="51"/>
  <c r="P180" i="51"/>
  <c r="W287" i="51"/>
  <c r="W180" i="51"/>
  <c r="V287" i="51"/>
  <c r="V180" i="51"/>
  <c r="O71" i="51"/>
  <c r="W71" i="51"/>
  <c r="Q71" i="51"/>
  <c r="S71" i="51"/>
  <c r="V71" i="51"/>
  <c r="R71" i="51"/>
  <c r="X71" i="51"/>
  <c r="T71" i="51"/>
  <c r="P71" i="51"/>
  <c r="N71" i="51"/>
  <c r="U71" i="51"/>
  <c r="W288" i="51" l="1"/>
  <c r="W181" i="51"/>
  <c r="P288" i="51"/>
  <c r="P181" i="51"/>
  <c r="X288" i="51"/>
  <c r="X181" i="51"/>
  <c r="O288" i="51"/>
  <c r="O181" i="51"/>
  <c r="T288" i="51"/>
  <c r="T181" i="51"/>
  <c r="V288" i="51"/>
  <c r="V181" i="51"/>
  <c r="N288" i="51"/>
  <c r="N181" i="51"/>
  <c r="R288" i="51"/>
  <c r="R181" i="51"/>
  <c r="S288" i="51"/>
  <c r="S181" i="51"/>
  <c r="U288" i="51"/>
  <c r="U181" i="51"/>
  <c r="Q288" i="51"/>
  <c r="Q181" i="51"/>
  <c r="O72" i="51"/>
  <c r="R72" i="51"/>
  <c r="U72" i="51"/>
  <c r="W72" i="51"/>
  <c r="T72" i="51"/>
  <c r="N72" i="51"/>
  <c r="S72" i="51"/>
  <c r="V72" i="51"/>
  <c r="Q72" i="51"/>
  <c r="X72" i="51"/>
  <c r="P72" i="51"/>
  <c r="O289" i="51" l="1"/>
  <c r="O182" i="51"/>
  <c r="X289" i="51"/>
  <c r="X182" i="51"/>
  <c r="T289" i="51"/>
  <c r="T182" i="51"/>
  <c r="W289" i="51"/>
  <c r="W182" i="51"/>
  <c r="R289" i="51"/>
  <c r="R182" i="51"/>
  <c r="Q289" i="51"/>
  <c r="Q182" i="51"/>
  <c r="V289" i="51"/>
  <c r="V182" i="51"/>
  <c r="S289" i="51"/>
  <c r="S182" i="51"/>
  <c r="N289" i="51"/>
  <c r="N182" i="51"/>
  <c r="P289" i="51"/>
  <c r="P182" i="51"/>
  <c r="U289" i="51"/>
  <c r="U182" i="51"/>
  <c r="N73" i="51"/>
  <c r="O73" i="51"/>
  <c r="Q73" i="51"/>
  <c r="W73" i="51"/>
  <c r="X73" i="51"/>
  <c r="V73" i="51"/>
  <c r="T73" i="51"/>
  <c r="R73" i="51"/>
  <c r="U73" i="51"/>
  <c r="P73" i="51"/>
  <c r="S73" i="51"/>
  <c r="N290" i="51" l="1"/>
  <c r="N183" i="51"/>
  <c r="S290" i="51"/>
  <c r="S183" i="51"/>
  <c r="T290" i="51"/>
  <c r="T183" i="51"/>
  <c r="Q290" i="51"/>
  <c r="Q183" i="51"/>
  <c r="O290" i="51"/>
  <c r="O183" i="51"/>
  <c r="P290" i="51"/>
  <c r="P183" i="51"/>
  <c r="U290" i="51"/>
  <c r="U183" i="51"/>
  <c r="R290" i="51"/>
  <c r="R183" i="51"/>
  <c r="V290" i="51"/>
  <c r="V183" i="51"/>
  <c r="X290" i="51"/>
  <c r="X183" i="51"/>
  <c r="W290" i="51"/>
  <c r="W183" i="51"/>
  <c r="T74" i="51"/>
  <c r="P74" i="51"/>
  <c r="O74" i="51"/>
  <c r="S74" i="51"/>
  <c r="R74" i="51"/>
  <c r="W74" i="51"/>
  <c r="N74" i="51"/>
  <c r="U74" i="51"/>
  <c r="X74" i="51"/>
  <c r="V74" i="51"/>
  <c r="Q74" i="51"/>
  <c r="V291" i="51" l="1"/>
  <c r="V184" i="51"/>
  <c r="W291" i="51"/>
  <c r="W184" i="51"/>
  <c r="T291" i="51"/>
  <c r="T184" i="51"/>
  <c r="R291" i="51"/>
  <c r="R184" i="51"/>
  <c r="X291" i="51"/>
  <c r="X184" i="51"/>
  <c r="U291" i="51"/>
  <c r="U184" i="51"/>
  <c r="S291" i="51"/>
  <c r="S184" i="51"/>
  <c r="P291" i="51"/>
  <c r="P184" i="51"/>
  <c r="N291" i="51"/>
  <c r="N184" i="51"/>
  <c r="Q291" i="51"/>
  <c r="Q184" i="51"/>
  <c r="O291" i="51"/>
  <c r="O184" i="51"/>
  <c r="R75" i="51"/>
  <c r="V75" i="51"/>
  <c r="O75" i="51"/>
  <c r="W75" i="51"/>
  <c r="Q75" i="51"/>
  <c r="P75" i="51"/>
  <c r="X75" i="51"/>
  <c r="T75" i="51"/>
  <c r="U75" i="51"/>
  <c r="N75" i="51"/>
  <c r="S75" i="51"/>
  <c r="U292" i="51" l="1"/>
  <c r="U185" i="51"/>
  <c r="P292" i="51"/>
  <c r="P185" i="51"/>
  <c r="V292" i="51"/>
  <c r="V185" i="51"/>
  <c r="T292" i="51"/>
  <c r="T185" i="51"/>
  <c r="W292" i="51"/>
  <c r="W185" i="51"/>
  <c r="N292" i="51"/>
  <c r="N185" i="51"/>
  <c r="R292" i="51"/>
  <c r="R185" i="51"/>
  <c r="X292" i="51"/>
  <c r="X185" i="51"/>
  <c r="Q292" i="51"/>
  <c r="Q185" i="51"/>
  <c r="S292" i="51"/>
  <c r="S185" i="51"/>
  <c r="O292" i="51"/>
  <c r="O185" i="51"/>
  <c r="X76" i="51"/>
  <c r="U76" i="51"/>
  <c r="R76" i="51"/>
  <c r="V76" i="51"/>
  <c r="O76" i="51"/>
  <c r="W76" i="51"/>
  <c r="S76" i="51"/>
  <c r="T76" i="51"/>
  <c r="P76" i="51"/>
  <c r="N76" i="51"/>
  <c r="Q76" i="51"/>
  <c r="P293" i="51" l="1"/>
  <c r="P186" i="51"/>
  <c r="N293" i="51"/>
  <c r="N186" i="51"/>
  <c r="S293" i="51"/>
  <c r="S186" i="51"/>
  <c r="O293" i="51"/>
  <c r="O186" i="51"/>
  <c r="V293" i="51"/>
  <c r="V186" i="51"/>
  <c r="U293" i="51"/>
  <c r="U186" i="51"/>
  <c r="X293" i="51"/>
  <c r="X186" i="51"/>
  <c r="T293" i="51"/>
  <c r="T186" i="51"/>
  <c r="W293" i="51"/>
  <c r="W186" i="51"/>
  <c r="Q293" i="51"/>
  <c r="Q186" i="51"/>
  <c r="R293" i="51"/>
  <c r="R186" i="51"/>
  <c r="S77" i="51"/>
  <c r="W77" i="51"/>
  <c r="T77" i="51"/>
  <c r="O77" i="51"/>
  <c r="R77" i="51"/>
  <c r="X77" i="51"/>
  <c r="U77" i="51"/>
  <c r="N77" i="51"/>
  <c r="V77" i="51"/>
  <c r="Q77" i="51"/>
  <c r="P77" i="51"/>
  <c r="V294" i="51" l="1"/>
  <c r="V187" i="51"/>
  <c r="N187" i="51"/>
  <c r="N294" i="51"/>
  <c r="S294" i="51"/>
  <c r="S187" i="51"/>
  <c r="U294" i="51"/>
  <c r="U187" i="51"/>
  <c r="W294" i="51"/>
  <c r="W187" i="51"/>
  <c r="R294" i="51"/>
  <c r="R187" i="51"/>
  <c r="O294" i="51"/>
  <c r="O187" i="51"/>
  <c r="Q294" i="51"/>
  <c r="Q187" i="51"/>
  <c r="X294" i="51"/>
  <c r="X187" i="51"/>
  <c r="P294" i="51"/>
  <c r="P187" i="51"/>
  <c r="T294" i="51"/>
  <c r="T187" i="51"/>
  <c r="X78" i="51"/>
  <c r="P78" i="51"/>
  <c r="T78" i="51"/>
  <c r="R78" i="51"/>
  <c r="S78" i="51"/>
  <c r="Q78" i="51"/>
  <c r="O78" i="51"/>
  <c r="W78" i="51"/>
  <c r="U78" i="51"/>
  <c r="V78" i="51"/>
  <c r="N78" i="51"/>
  <c r="U295" i="51" l="1"/>
  <c r="U188" i="51"/>
  <c r="W295" i="51"/>
  <c r="W188" i="51"/>
  <c r="P295" i="51"/>
  <c r="P188" i="51"/>
  <c r="Q295" i="51"/>
  <c r="Q188" i="51"/>
  <c r="X295" i="51"/>
  <c r="X188" i="51"/>
  <c r="S295" i="51"/>
  <c r="S188" i="51"/>
  <c r="V295" i="51"/>
  <c r="V188" i="51"/>
  <c r="O295" i="51"/>
  <c r="O188" i="51"/>
  <c r="R295" i="51"/>
  <c r="R188" i="51"/>
  <c r="N295" i="51"/>
  <c r="N188" i="51"/>
  <c r="T295" i="51"/>
  <c r="T188" i="51"/>
  <c r="V79" i="51"/>
  <c r="X79" i="51"/>
  <c r="S79" i="51"/>
  <c r="U79" i="51"/>
  <c r="P79" i="51"/>
  <c r="R79" i="51"/>
  <c r="W79" i="51"/>
  <c r="T79" i="51"/>
  <c r="O79" i="51"/>
  <c r="Q79" i="51"/>
  <c r="N79" i="51"/>
  <c r="Q296" i="51" l="1"/>
  <c r="Q189" i="51"/>
  <c r="O296" i="51"/>
  <c r="O189" i="51"/>
  <c r="X296" i="51"/>
  <c r="X189" i="51"/>
  <c r="U296" i="51"/>
  <c r="U189" i="51"/>
  <c r="V296" i="51"/>
  <c r="V189" i="51"/>
  <c r="T296" i="51"/>
  <c r="T189" i="51"/>
  <c r="W296" i="51"/>
  <c r="W189" i="51"/>
  <c r="R296" i="51"/>
  <c r="R189" i="51"/>
  <c r="P296" i="51"/>
  <c r="P189" i="51"/>
  <c r="N296" i="51"/>
  <c r="N189" i="51"/>
  <c r="S296" i="51"/>
  <c r="S189" i="51"/>
  <c r="T80" i="51"/>
  <c r="O80" i="51"/>
  <c r="U80" i="51"/>
  <c r="N80" i="51"/>
  <c r="R80" i="51"/>
  <c r="Q80" i="51"/>
  <c r="V80" i="51"/>
  <c r="S80" i="51"/>
  <c r="X80" i="51"/>
  <c r="P80" i="51"/>
  <c r="W80" i="51"/>
  <c r="P297" i="51" l="1"/>
  <c r="P190" i="51"/>
  <c r="S297" i="51"/>
  <c r="S190" i="51"/>
  <c r="O297" i="51"/>
  <c r="O190" i="51"/>
  <c r="V297" i="51"/>
  <c r="V190" i="51"/>
  <c r="Q297" i="51"/>
  <c r="Q190" i="51"/>
  <c r="X190" i="51"/>
  <c r="X297" i="51"/>
  <c r="R297" i="51"/>
  <c r="R190" i="51"/>
  <c r="N297" i="51"/>
  <c r="N190" i="51"/>
  <c r="T297" i="51"/>
  <c r="T190" i="51"/>
  <c r="W297" i="51"/>
  <c r="W190" i="51"/>
  <c r="U297" i="51"/>
  <c r="U190" i="51"/>
  <c r="W81" i="51"/>
  <c r="N81" i="51"/>
  <c r="T81" i="51"/>
  <c r="U81" i="51"/>
  <c r="X81" i="51"/>
  <c r="Q81" i="51"/>
  <c r="P81" i="51"/>
  <c r="S81" i="51"/>
  <c r="O81" i="51"/>
  <c r="V81" i="51"/>
  <c r="R81" i="51"/>
  <c r="N298" i="51" l="1"/>
  <c r="N191" i="51"/>
  <c r="V298" i="51"/>
  <c r="V191" i="51"/>
  <c r="W298" i="51"/>
  <c r="W191" i="51"/>
  <c r="Q298" i="51"/>
  <c r="Q191" i="51"/>
  <c r="O298" i="51"/>
  <c r="O191" i="51"/>
  <c r="P298" i="51"/>
  <c r="P191" i="51"/>
  <c r="U298" i="51"/>
  <c r="U191" i="51"/>
  <c r="S298" i="51"/>
  <c r="S191" i="51"/>
  <c r="X298" i="51"/>
  <c r="X191" i="51"/>
  <c r="R298" i="51"/>
  <c r="R191" i="51"/>
  <c r="T298" i="51"/>
  <c r="T191" i="51"/>
  <c r="O82" i="51"/>
  <c r="X82" i="51"/>
  <c r="N82" i="51"/>
  <c r="P82" i="51"/>
  <c r="W82" i="51"/>
  <c r="V82" i="51"/>
  <c r="R82" i="51"/>
  <c r="T82" i="51"/>
  <c r="S82" i="51"/>
  <c r="Q82" i="51"/>
  <c r="U82" i="51"/>
  <c r="X299" i="51" l="1"/>
  <c r="X192" i="51"/>
  <c r="S299" i="51"/>
  <c r="S192" i="51"/>
  <c r="R299" i="51"/>
  <c r="R192" i="51"/>
  <c r="T299" i="51"/>
  <c r="T192" i="51"/>
  <c r="W299" i="51"/>
  <c r="W192" i="51"/>
  <c r="Q299" i="51"/>
  <c r="Q192" i="51"/>
  <c r="V299" i="51"/>
  <c r="V192" i="51"/>
  <c r="P299" i="51"/>
  <c r="P192" i="51"/>
  <c r="O299" i="51"/>
  <c r="O192" i="51"/>
  <c r="U299" i="51"/>
  <c r="U192" i="51"/>
  <c r="N299" i="51"/>
  <c r="N192" i="51"/>
  <c r="R83" i="51"/>
  <c r="O83" i="51"/>
  <c r="P83" i="51"/>
  <c r="T83" i="51"/>
  <c r="S83" i="51"/>
  <c r="W83" i="51"/>
  <c r="Q83" i="51"/>
  <c r="V83" i="51"/>
  <c r="U83" i="51"/>
  <c r="X83" i="51"/>
  <c r="N83" i="51"/>
  <c r="U300" i="51" l="1"/>
  <c r="U193" i="51"/>
  <c r="V300" i="51"/>
  <c r="V193" i="51"/>
  <c r="W300" i="51"/>
  <c r="W193" i="51"/>
  <c r="X300" i="51"/>
  <c r="X193" i="51"/>
  <c r="Q300" i="51"/>
  <c r="Q193" i="51"/>
  <c r="S300" i="51"/>
  <c r="S193" i="51"/>
  <c r="T300" i="51"/>
  <c r="T193" i="51"/>
  <c r="O300" i="51"/>
  <c r="O193" i="51"/>
  <c r="R300" i="51"/>
  <c r="R193" i="51"/>
  <c r="N300" i="51"/>
  <c r="N193" i="51"/>
  <c r="P300" i="51"/>
  <c r="P193" i="51"/>
  <c r="R84" i="51"/>
  <c r="T84" i="51"/>
  <c r="Q84" i="51"/>
  <c r="N84" i="51"/>
  <c r="O84" i="51"/>
  <c r="S84" i="51"/>
  <c r="U84" i="51"/>
  <c r="V84" i="51"/>
  <c r="X84" i="51"/>
  <c r="P84" i="51"/>
  <c r="W84" i="51"/>
  <c r="V301" i="51" l="1"/>
  <c r="V194" i="51"/>
  <c r="P301" i="51"/>
  <c r="P194" i="51"/>
  <c r="R301" i="51"/>
  <c r="R194" i="51"/>
  <c r="U301" i="51"/>
  <c r="U194" i="51"/>
  <c r="X301" i="51"/>
  <c r="X194" i="51"/>
  <c r="S301" i="51"/>
  <c r="S194" i="51"/>
  <c r="N301" i="51"/>
  <c r="N194" i="51"/>
  <c r="T301" i="51"/>
  <c r="T194" i="51"/>
  <c r="O301" i="51"/>
  <c r="O194" i="51"/>
  <c r="W301" i="51"/>
  <c r="W194" i="51"/>
  <c r="Q301" i="51"/>
  <c r="Q194" i="51"/>
  <c r="Q85" i="51"/>
  <c r="S85" i="51"/>
  <c r="O85" i="51"/>
  <c r="X85" i="51"/>
  <c r="R85" i="51"/>
  <c r="T85" i="51"/>
  <c r="N85" i="51"/>
  <c r="W85" i="51"/>
  <c r="V85" i="51"/>
  <c r="P85" i="51"/>
  <c r="U85" i="51"/>
  <c r="S302" i="51" l="1"/>
  <c r="S195" i="51"/>
  <c r="P302" i="51"/>
  <c r="P195" i="51"/>
  <c r="W302" i="51"/>
  <c r="W195" i="51"/>
  <c r="Q302" i="51"/>
  <c r="Q195" i="51"/>
  <c r="V302" i="51"/>
  <c r="V195" i="51"/>
  <c r="R302" i="51"/>
  <c r="R195" i="51"/>
  <c r="X302" i="51"/>
  <c r="X195" i="51"/>
  <c r="N302" i="51"/>
  <c r="N195" i="51"/>
  <c r="T302" i="51"/>
  <c r="T195" i="51"/>
  <c r="U302" i="51"/>
  <c r="U195" i="51"/>
  <c r="O302" i="51"/>
  <c r="O195" i="51"/>
  <c r="X86" i="51"/>
  <c r="P86" i="51"/>
  <c r="R86" i="51"/>
  <c r="V86" i="51"/>
  <c r="S86" i="51"/>
  <c r="Q86" i="51"/>
  <c r="U86" i="51"/>
  <c r="N86" i="51"/>
  <c r="W86" i="51"/>
  <c r="O86" i="51"/>
  <c r="T86" i="51"/>
  <c r="P303" i="51" l="1"/>
  <c r="P196" i="51"/>
  <c r="Q303" i="51"/>
  <c r="Q196" i="51"/>
  <c r="X303" i="51"/>
  <c r="X196" i="51"/>
  <c r="O303" i="51"/>
  <c r="O196" i="51"/>
  <c r="W303" i="51"/>
  <c r="W196" i="51"/>
  <c r="N303" i="51"/>
  <c r="N196" i="51"/>
  <c r="U303" i="51"/>
  <c r="U196" i="51"/>
  <c r="S303" i="51"/>
  <c r="S196" i="51"/>
  <c r="V303" i="51"/>
  <c r="V196" i="51"/>
  <c r="T303" i="51"/>
  <c r="T196" i="51"/>
  <c r="R303" i="51"/>
  <c r="R196" i="51"/>
  <c r="W87" i="51"/>
  <c r="P87" i="51"/>
  <c r="T87" i="51"/>
  <c r="N87" i="51"/>
  <c r="U87" i="51"/>
  <c r="V87" i="51"/>
  <c r="R87" i="51"/>
  <c r="S87" i="51"/>
  <c r="X87" i="51"/>
  <c r="Q87" i="51"/>
  <c r="O87" i="51"/>
  <c r="Q304" i="51" l="1"/>
  <c r="Q197" i="51"/>
  <c r="X304" i="51"/>
  <c r="X197" i="51"/>
  <c r="S304" i="51"/>
  <c r="S197" i="51"/>
  <c r="R304" i="51"/>
  <c r="R197" i="51"/>
  <c r="V304" i="51"/>
  <c r="V197" i="51"/>
  <c r="N304" i="51"/>
  <c r="N197" i="51"/>
  <c r="P304" i="51"/>
  <c r="P197" i="51"/>
  <c r="W304" i="51"/>
  <c r="W197" i="51"/>
  <c r="U304" i="51"/>
  <c r="U197" i="51"/>
  <c r="O304" i="51"/>
  <c r="O197" i="51"/>
  <c r="T304" i="51"/>
  <c r="T197" i="51"/>
  <c r="S88" i="51"/>
  <c r="O88" i="51"/>
  <c r="X88" i="51"/>
  <c r="V88" i="51"/>
  <c r="W88" i="51"/>
  <c r="U88" i="51"/>
  <c r="R88" i="51"/>
  <c r="P88" i="51"/>
  <c r="T88" i="51"/>
  <c r="Q88" i="51"/>
  <c r="N88" i="51"/>
  <c r="S305" i="51" l="1"/>
  <c r="S198" i="51"/>
  <c r="Q305" i="51"/>
  <c r="Q198" i="51"/>
  <c r="U305" i="51"/>
  <c r="U198" i="51"/>
  <c r="T305" i="51"/>
  <c r="T198" i="51"/>
  <c r="P305" i="51"/>
  <c r="P198" i="51"/>
  <c r="V305" i="51"/>
  <c r="V198" i="51"/>
  <c r="O305" i="51"/>
  <c r="O198" i="51"/>
  <c r="R305" i="51"/>
  <c r="R198" i="51"/>
  <c r="W305" i="51"/>
  <c r="W198" i="51"/>
  <c r="N305" i="51"/>
  <c r="N198" i="51"/>
  <c r="X305" i="51"/>
  <c r="X198" i="51"/>
  <c r="P89" i="51"/>
  <c r="U89" i="51"/>
  <c r="X89" i="51"/>
  <c r="R89" i="51"/>
  <c r="Q89" i="51"/>
  <c r="O89" i="51"/>
  <c r="T89" i="51"/>
  <c r="W89" i="51"/>
  <c r="N89" i="51"/>
  <c r="S89" i="51"/>
  <c r="V89" i="51"/>
  <c r="P306" i="51" l="1"/>
  <c r="P199" i="51"/>
  <c r="W306" i="51"/>
  <c r="W199" i="51"/>
  <c r="U306" i="51"/>
  <c r="U199" i="51"/>
  <c r="N306" i="51"/>
  <c r="N199" i="51"/>
  <c r="T306" i="51"/>
  <c r="T199" i="51"/>
  <c r="S306" i="51"/>
  <c r="S199" i="51"/>
  <c r="Q306" i="51"/>
  <c r="Q199" i="51"/>
  <c r="R306" i="51"/>
  <c r="R199" i="51"/>
  <c r="O306" i="51"/>
  <c r="O199" i="51"/>
  <c r="V306" i="51"/>
  <c r="V199" i="51"/>
  <c r="X306" i="51"/>
  <c r="X199" i="51"/>
  <c r="W90" i="51"/>
  <c r="R90" i="51"/>
  <c r="T90" i="51"/>
  <c r="S90" i="51"/>
  <c r="P90" i="51"/>
  <c r="O90" i="51"/>
  <c r="V90" i="51"/>
  <c r="Q90" i="51"/>
  <c r="X90" i="51"/>
  <c r="U90" i="51"/>
  <c r="N90" i="51"/>
  <c r="W307" i="51" l="1"/>
  <c r="W200" i="51"/>
  <c r="R307" i="51"/>
  <c r="R200" i="51"/>
  <c r="Q307" i="51"/>
  <c r="Q200" i="51"/>
  <c r="U307" i="51"/>
  <c r="U200" i="51"/>
  <c r="X307" i="51"/>
  <c r="X200" i="51"/>
  <c r="V307" i="51"/>
  <c r="V200" i="51"/>
  <c r="O307" i="51"/>
  <c r="O200" i="51"/>
  <c r="S307" i="51"/>
  <c r="S200" i="51"/>
  <c r="P307" i="51"/>
  <c r="P200" i="51"/>
  <c r="N307" i="51"/>
  <c r="N200" i="51"/>
  <c r="T307" i="51"/>
  <c r="T200" i="51"/>
  <c r="W91" i="51"/>
  <c r="V91" i="51"/>
  <c r="X91" i="51"/>
  <c r="Q91" i="51"/>
  <c r="U91" i="51"/>
  <c r="R91" i="51"/>
  <c r="O91" i="51"/>
  <c r="P91" i="51"/>
  <c r="N91" i="51"/>
  <c r="S91" i="51"/>
  <c r="T91" i="51"/>
  <c r="W308" i="51" l="1"/>
  <c r="W201" i="51"/>
  <c r="S308" i="51"/>
  <c r="S201" i="51"/>
  <c r="R308" i="51"/>
  <c r="R201" i="51"/>
  <c r="P308" i="51"/>
  <c r="P201" i="51"/>
  <c r="O308" i="51"/>
  <c r="O201" i="51"/>
  <c r="U308" i="51"/>
  <c r="U201" i="51"/>
  <c r="Q308" i="51"/>
  <c r="Q201" i="51"/>
  <c r="V308" i="51"/>
  <c r="V201" i="51"/>
  <c r="N308" i="51"/>
  <c r="N201" i="51"/>
  <c r="T308" i="51"/>
  <c r="T201" i="51"/>
  <c r="X308" i="51"/>
  <c r="X201" i="51"/>
  <c r="X92" i="51"/>
  <c r="N92" i="51"/>
  <c r="O92" i="51"/>
  <c r="P92" i="51"/>
  <c r="Q92" i="51"/>
  <c r="S92" i="51"/>
  <c r="V92" i="51"/>
  <c r="U92" i="51"/>
  <c r="T92" i="51"/>
  <c r="R92" i="51"/>
  <c r="W92" i="51"/>
  <c r="R309" i="51" l="1"/>
  <c r="R202" i="51"/>
  <c r="U309" i="51"/>
  <c r="U202" i="51"/>
  <c r="S309" i="51"/>
  <c r="S202" i="51"/>
  <c r="X309" i="51"/>
  <c r="X202" i="51"/>
  <c r="V309" i="51"/>
  <c r="V202" i="51"/>
  <c r="P309" i="51"/>
  <c r="P202" i="51"/>
  <c r="N309" i="51"/>
  <c r="N202" i="51"/>
  <c r="T309" i="51"/>
  <c r="T202" i="51"/>
  <c r="Q309" i="51"/>
  <c r="Q202" i="51"/>
  <c r="W309" i="51"/>
  <c r="W202" i="51"/>
  <c r="O309" i="51"/>
  <c r="O202" i="51"/>
  <c r="Q93" i="51"/>
  <c r="R93" i="51"/>
  <c r="V93" i="51"/>
  <c r="O93" i="51"/>
  <c r="W93" i="51"/>
  <c r="U93" i="51"/>
  <c r="S93" i="51"/>
  <c r="T93" i="51"/>
  <c r="P93" i="51"/>
  <c r="N93" i="51"/>
  <c r="X93" i="51"/>
  <c r="Q310" i="51" l="1"/>
  <c r="Q203" i="51"/>
  <c r="R310" i="51"/>
  <c r="R203" i="51"/>
  <c r="W310" i="51"/>
  <c r="W203" i="51"/>
  <c r="P310" i="51"/>
  <c r="P203" i="51"/>
  <c r="T310" i="51"/>
  <c r="T203" i="51"/>
  <c r="S310" i="51"/>
  <c r="S203" i="51"/>
  <c r="U310" i="51"/>
  <c r="U203" i="51"/>
  <c r="O310" i="51"/>
  <c r="O203" i="51"/>
  <c r="N310" i="51"/>
  <c r="N203" i="51"/>
  <c r="X310" i="51"/>
  <c r="X203" i="51"/>
  <c r="V310" i="51"/>
  <c r="V203" i="51"/>
  <c r="S94" i="51"/>
  <c r="P94" i="51"/>
  <c r="X94" i="51"/>
  <c r="T94" i="51"/>
  <c r="N94" i="51"/>
  <c r="W94" i="51"/>
  <c r="R94" i="51"/>
  <c r="V94" i="51"/>
  <c r="U94" i="51"/>
  <c r="O94" i="51"/>
  <c r="Q94" i="51"/>
  <c r="U311" i="51" l="1"/>
  <c r="U204" i="51"/>
  <c r="O311" i="51"/>
  <c r="O204" i="51"/>
  <c r="V311" i="51"/>
  <c r="V204" i="51"/>
  <c r="S311" i="51"/>
  <c r="S204" i="51"/>
  <c r="P311" i="51"/>
  <c r="P204" i="51"/>
  <c r="N311" i="51"/>
  <c r="N204" i="51"/>
  <c r="T311" i="51"/>
  <c r="T204" i="51"/>
  <c r="R311" i="51"/>
  <c r="R204" i="51"/>
  <c r="W311" i="51"/>
  <c r="W204" i="51"/>
  <c r="Q311" i="51"/>
  <c r="Q204" i="51"/>
  <c r="X311" i="51"/>
  <c r="X204" i="51"/>
  <c r="S95" i="51"/>
  <c r="Q95" i="51"/>
  <c r="P95" i="51"/>
  <c r="W95" i="51"/>
  <c r="X95" i="51"/>
  <c r="U95" i="51"/>
  <c r="O95" i="51"/>
  <c r="V95" i="51"/>
  <c r="N95" i="51"/>
  <c r="R95" i="51"/>
  <c r="T95" i="51"/>
  <c r="S312" i="51" l="1"/>
  <c r="S205" i="51"/>
  <c r="Q312" i="51"/>
  <c r="Q205" i="51"/>
  <c r="U312" i="51"/>
  <c r="U205" i="51"/>
  <c r="V312" i="51"/>
  <c r="V205" i="51"/>
  <c r="X312" i="51"/>
  <c r="X205" i="51"/>
  <c r="W312" i="51"/>
  <c r="W205" i="51"/>
  <c r="R312" i="51"/>
  <c r="R205" i="51"/>
  <c r="N312" i="51"/>
  <c r="N205" i="51"/>
  <c r="O312" i="51"/>
  <c r="O205" i="51"/>
  <c r="T312" i="51"/>
  <c r="T205" i="51"/>
  <c r="P312" i="51"/>
  <c r="P205" i="51"/>
  <c r="T96" i="51"/>
  <c r="X96" i="51"/>
  <c r="P96" i="51"/>
  <c r="Q96" i="51"/>
  <c r="U96" i="51"/>
  <c r="S96" i="51"/>
  <c r="V96" i="51"/>
  <c r="W96" i="51"/>
  <c r="R96" i="51"/>
  <c r="N96" i="51"/>
  <c r="O96" i="51"/>
  <c r="R313" i="51" l="1"/>
  <c r="R206" i="51"/>
  <c r="V313" i="51"/>
  <c r="V206" i="51"/>
  <c r="N313" i="51"/>
  <c r="N206" i="51"/>
  <c r="X313" i="51"/>
  <c r="X206" i="51"/>
  <c r="T313" i="51"/>
  <c r="T206" i="51"/>
  <c r="S313" i="51"/>
  <c r="S206" i="51"/>
  <c r="W313" i="51"/>
  <c r="W206" i="51"/>
  <c r="U313" i="51"/>
  <c r="U206" i="51"/>
  <c r="Q313" i="51"/>
  <c r="Q206" i="51"/>
  <c r="O313" i="51"/>
  <c r="O206" i="51"/>
  <c r="P313" i="51"/>
  <c r="P206" i="51"/>
  <c r="N97" i="51"/>
  <c r="R97" i="51"/>
  <c r="Q97" i="51"/>
  <c r="P97" i="51"/>
  <c r="X97" i="51"/>
  <c r="S97" i="51"/>
  <c r="W97" i="51"/>
  <c r="O97" i="51"/>
  <c r="T97" i="51"/>
  <c r="U97" i="51"/>
  <c r="V97" i="51"/>
  <c r="U314" i="51" l="1"/>
  <c r="U207" i="51"/>
  <c r="N314" i="51"/>
  <c r="N207" i="51"/>
  <c r="T314" i="51"/>
  <c r="T207" i="51"/>
  <c r="W314" i="51"/>
  <c r="W207" i="51"/>
  <c r="R314" i="51"/>
  <c r="R207" i="51"/>
  <c r="X314" i="51"/>
  <c r="X207" i="51"/>
  <c r="P314" i="51"/>
  <c r="P207" i="51"/>
  <c r="O314" i="51"/>
  <c r="O207" i="51"/>
  <c r="S314" i="51"/>
  <c r="S207" i="51"/>
  <c r="V314" i="51"/>
  <c r="V207" i="51"/>
  <c r="Q314" i="51"/>
  <c r="Q207" i="51"/>
  <c r="W98" i="51"/>
  <c r="S98" i="51"/>
  <c r="V98" i="51"/>
  <c r="O98" i="51"/>
  <c r="T98" i="51"/>
  <c r="N98" i="51"/>
  <c r="P98" i="51"/>
  <c r="X98" i="51"/>
  <c r="U98" i="51"/>
  <c r="Q98" i="51"/>
  <c r="R98" i="51"/>
  <c r="P315" i="51" l="1"/>
  <c r="P208" i="51"/>
  <c r="S315" i="51"/>
  <c r="S208" i="51"/>
  <c r="Q315" i="51"/>
  <c r="Q208" i="51"/>
  <c r="T315" i="51"/>
  <c r="T208" i="51"/>
  <c r="W315" i="51"/>
  <c r="W208" i="51"/>
  <c r="O315" i="51"/>
  <c r="O208" i="51"/>
  <c r="U315" i="51"/>
  <c r="U208" i="51"/>
  <c r="X315" i="51"/>
  <c r="X208" i="51"/>
  <c r="N315" i="51"/>
  <c r="N208" i="51"/>
  <c r="R315" i="51"/>
  <c r="R208" i="51"/>
  <c r="V315" i="51"/>
  <c r="V208" i="51"/>
  <c r="U99" i="51"/>
  <c r="S99" i="51"/>
  <c r="O99" i="51"/>
  <c r="X99" i="51"/>
  <c r="T99" i="51"/>
  <c r="W99" i="51"/>
  <c r="V99" i="51"/>
  <c r="Q99" i="51"/>
  <c r="P99" i="51"/>
  <c r="R99" i="51"/>
  <c r="N99" i="51"/>
  <c r="P316" i="51" l="1"/>
  <c r="P209" i="51"/>
  <c r="R316" i="51"/>
  <c r="R209" i="51"/>
  <c r="W316" i="51"/>
  <c r="W209" i="51"/>
  <c r="X316" i="51"/>
  <c r="X209" i="51"/>
  <c r="S316" i="51"/>
  <c r="S209" i="51"/>
  <c r="U316" i="51"/>
  <c r="U209" i="51"/>
  <c r="Q316" i="51"/>
  <c r="Q209" i="51"/>
  <c r="V316" i="51"/>
  <c r="V209" i="51"/>
  <c r="T316" i="51"/>
  <c r="T209" i="51"/>
  <c r="N316" i="51"/>
  <c r="N209" i="51"/>
  <c r="O316" i="51"/>
  <c r="O209" i="51"/>
  <c r="X100" i="51"/>
  <c r="S100" i="51"/>
  <c r="N100" i="51"/>
  <c r="O100" i="51"/>
  <c r="U100" i="51"/>
  <c r="V100" i="51"/>
  <c r="R100" i="51"/>
  <c r="P100" i="51"/>
  <c r="Q100" i="51"/>
  <c r="T100" i="51"/>
  <c r="W100" i="51"/>
  <c r="S317" i="51" l="1"/>
  <c r="S210" i="51"/>
  <c r="V317" i="51"/>
  <c r="V210" i="51"/>
  <c r="Q317" i="51"/>
  <c r="Q210" i="51"/>
  <c r="T317" i="51"/>
  <c r="T210" i="51"/>
  <c r="U317" i="51"/>
  <c r="U210" i="51"/>
  <c r="O317" i="51"/>
  <c r="O210" i="51"/>
  <c r="X317" i="51"/>
  <c r="X210" i="51"/>
  <c r="P317" i="51"/>
  <c r="P210" i="51"/>
  <c r="R317" i="51"/>
  <c r="R210" i="51"/>
  <c r="W317" i="51"/>
  <c r="W210" i="51"/>
  <c r="N317" i="51"/>
  <c r="N210" i="51"/>
  <c r="V101" i="51"/>
  <c r="X101" i="51"/>
  <c r="P101" i="51"/>
  <c r="U101" i="51"/>
  <c r="T101" i="51"/>
  <c r="Q101" i="51"/>
  <c r="W101" i="51"/>
  <c r="N101" i="51"/>
  <c r="S101" i="51"/>
  <c r="O101" i="51"/>
  <c r="R101" i="51"/>
  <c r="X318" i="51" l="1"/>
  <c r="X211" i="51"/>
  <c r="Q318" i="51"/>
  <c r="Q211" i="51"/>
  <c r="V318" i="51"/>
  <c r="V211" i="51"/>
  <c r="W318" i="51"/>
  <c r="W211" i="51"/>
  <c r="N318" i="51"/>
  <c r="N211" i="51"/>
  <c r="T318" i="51"/>
  <c r="T211" i="51"/>
  <c r="U318" i="51"/>
  <c r="U211" i="51"/>
  <c r="O318" i="51"/>
  <c r="O211" i="51"/>
  <c r="S318" i="51"/>
  <c r="S211" i="51"/>
  <c r="R318" i="51"/>
  <c r="R211" i="51"/>
  <c r="P318" i="51"/>
  <c r="P211" i="51"/>
  <c r="Q102" i="51"/>
  <c r="V102" i="51"/>
  <c r="R102" i="51"/>
  <c r="P102" i="51"/>
  <c r="W102" i="51"/>
  <c r="T102" i="51"/>
  <c r="O102" i="51"/>
  <c r="S102" i="51"/>
  <c r="X102" i="51"/>
  <c r="U102" i="51"/>
  <c r="N102" i="51"/>
  <c r="U319" i="51" l="1"/>
  <c r="U212" i="51"/>
  <c r="V319" i="51"/>
  <c r="V212" i="51"/>
  <c r="X319" i="51"/>
  <c r="X212" i="51"/>
  <c r="T319" i="51"/>
  <c r="T212" i="51"/>
  <c r="P319" i="51"/>
  <c r="P212" i="51"/>
  <c r="Q319" i="51"/>
  <c r="Q212" i="51"/>
  <c r="S319" i="51"/>
  <c r="S212" i="51"/>
  <c r="O319" i="51"/>
  <c r="O212" i="51"/>
  <c r="W319" i="51"/>
  <c r="W212" i="51"/>
  <c r="N319" i="51"/>
  <c r="N212" i="51"/>
  <c r="R319" i="51"/>
  <c r="R212" i="51"/>
  <c r="T103" i="51"/>
  <c r="P103" i="51"/>
  <c r="X103" i="51"/>
  <c r="U103" i="51"/>
  <c r="O103" i="51"/>
  <c r="W103" i="51"/>
  <c r="R103" i="51"/>
  <c r="Q103" i="51"/>
  <c r="S103" i="51"/>
  <c r="V103" i="51"/>
  <c r="N103" i="51"/>
  <c r="P320" i="51" l="1"/>
  <c r="P213" i="51"/>
  <c r="Q320" i="51"/>
  <c r="Q213" i="51"/>
  <c r="T320" i="51"/>
  <c r="T213" i="51"/>
  <c r="S320" i="51"/>
  <c r="S213" i="51"/>
  <c r="R320" i="51"/>
  <c r="R213" i="51"/>
  <c r="O320" i="51"/>
  <c r="O213" i="51"/>
  <c r="V320" i="51"/>
  <c r="V213" i="51"/>
  <c r="W320" i="51"/>
  <c r="W213" i="51"/>
  <c r="U320" i="51"/>
  <c r="U213" i="51"/>
  <c r="N320" i="51"/>
  <c r="N213" i="51"/>
  <c r="X320" i="51"/>
  <c r="X213" i="51"/>
  <c r="P104" i="51"/>
  <c r="V104" i="51"/>
  <c r="Q104" i="51"/>
  <c r="U104" i="51"/>
  <c r="V105" i="51"/>
  <c r="R105" i="51"/>
  <c r="X105" i="51"/>
  <c r="N105" i="51"/>
  <c r="N106" i="51"/>
  <c r="E107" i="51"/>
  <c r="C107" i="51"/>
  <c r="U107" i="51"/>
  <c r="S107" i="51"/>
  <c r="X104" i="51"/>
  <c r="Q105" i="51"/>
  <c r="T106" i="51"/>
  <c r="P106" i="51"/>
  <c r="U106" i="51"/>
  <c r="Q106" i="51"/>
  <c r="T107" i="51"/>
  <c r="J107" i="51"/>
  <c r="V107" i="51"/>
  <c r="Q107" i="51"/>
  <c r="H107" i="51"/>
  <c r="O107" i="51"/>
  <c r="O104" i="51"/>
  <c r="R104" i="51"/>
  <c r="S104" i="51"/>
  <c r="W104" i="51"/>
  <c r="P105" i="51"/>
  <c r="S105" i="51"/>
  <c r="U105" i="51"/>
  <c r="O105" i="51"/>
  <c r="W106" i="51"/>
  <c r="V106" i="51"/>
  <c r="S106" i="51"/>
  <c r="K107" i="51"/>
  <c r="P107" i="51"/>
  <c r="F107" i="51"/>
  <c r="L107" i="51"/>
  <c r="R107" i="51"/>
  <c r="D107" i="51"/>
  <c r="T104" i="51"/>
  <c r="N104" i="51"/>
  <c r="W105" i="51"/>
  <c r="T105" i="51"/>
  <c r="X106" i="51"/>
  <c r="R106" i="51"/>
  <c r="O106" i="51"/>
  <c r="W107" i="51"/>
  <c r="B107" i="51"/>
  <c r="I107" i="51"/>
  <c r="G107" i="51"/>
  <c r="N107" i="51"/>
  <c r="X107" i="51"/>
  <c r="W323" i="51" l="1"/>
  <c r="W216" i="51"/>
  <c r="O321" i="51"/>
  <c r="O214" i="51"/>
  <c r="U323" i="51"/>
  <c r="U216" i="51"/>
  <c r="E328" i="51"/>
  <c r="V321" i="51"/>
  <c r="V214" i="51"/>
  <c r="P321" i="51"/>
  <c r="P214" i="51"/>
  <c r="N323" i="51"/>
  <c r="N216" i="51"/>
  <c r="N322" i="51"/>
  <c r="N215" i="51"/>
  <c r="W324" i="51"/>
  <c r="W217" i="51"/>
  <c r="W328" i="51"/>
  <c r="O324" i="51"/>
  <c r="O217" i="51"/>
  <c r="O328" i="51"/>
  <c r="R323" i="51"/>
  <c r="R216" i="51"/>
  <c r="F328" i="51"/>
  <c r="Q324" i="51"/>
  <c r="Q217" i="51"/>
  <c r="Q328" i="51"/>
  <c r="Q322" i="51"/>
  <c r="Q215" i="51"/>
  <c r="X322" i="51"/>
  <c r="X215" i="51"/>
  <c r="R324" i="51"/>
  <c r="R217" i="51"/>
  <c r="R328" i="51"/>
  <c r="T323" i="51"/>
  <c r="T216" i="51"/>
  <c r="N324" i="51"/>
  <c r="N217" i="51"/>
  <c r="N328" i="51"/>
  <c r="V324" i="51"/>
  <c r="V217" i="51"/>
  <c r="V328" i="51"/>
  <c r="X321" i="51"/>
  <c r="X214" i="51"/>
  <c r="R322" i="51"/>
  <c r="R215" i="51"/>
  <c r="O322" i="51"/>
  <c r="O215" i="51"/>
  <c r="L328" i="51"/>
  <c r="X323" i="51"/>
  <c r="X216" i="51"/>
  <c r="P322" i="51"/>
  <c r="P215" i="51"/>
  <c r="W322" i="51"/>
  <c r="W215" i="51"/>
  <c r="K328" i="51"/>
  <c r="W321" i="51"/>
  <c r="W214" i="51"/>
  <c r="J328" i="51"/>
  <c r="S324" i="51"/>
  <c r="S217" i="51"/>
  <c r="S328" i="51"/>
  <c r="V322" i="51"/>
  <c r="V215" i="51"/>
  <c r="D328" i="51"/>
  <c r="O323" i="51"/>
  <c r="O216" i="51"/>
  <c r="H328" i="51"/>
  <c r="X324" i="51"/>
  <c r="X217" i="51"/>
  <c r="X328" i="51"/>
  <c r="P324" i="51"/>
  <c r="P217" i="51"/>
  <c r="P328" i="51"/>
  <c r="I328" i="51"/>
  <c r="N321" i="51"/>
  <c r="N214" i="51"/>
  <c r="S321" i="51"/>
  <c r="S214" i="51"/>
  <c r="U324" i="51"/>
  <c r="U217" i="51"/>
  <c r="U328" i="51"/>
  <c r="U321" i="51"/>
  <c r="U214" i="51"/>
  <c r="P323" i="51"/>
  <c r="P216" i="51"/>
  <c r="U322" i="51"/>
  <c r="U215" i="51"/>
  <c r="S322" i="51"/>
  <c r="S215" i="51"/>
  <c r="T322" i="51"/>
  <c r="T215" i="51"/>
  <c r="G328" i="51"/>
  <c r="S323" i="51"/>
  <c r="S216" i="51"/>
  <c r="T217" i="51"/>
  <c r="T324" i="51"/>
  <c r="T328" i="51"/>
  <c r="B328" i="51"/>
  <c r="T321" i="51"/>
  <c r="T214" i="51"/>
  <c r="V323" i="51"/>
  <c r="V216" i="51"/>
  <c r="R321" i="51"/>
  <c r="R214" i="51"/>
  <c r="Q323" i="51"/>
  <c r="Q216" i="51"/>
  <c r="C328" i="51"/>
  <c r="Q321" i="51"/>
  <c r="Q214" i="51"/>
  <c r="X108" i="51"/>
  <c r="P108" i="51"/>
  <c r="F108" i="51"/>
  <c r="L108" i="51"/>
  <c r="R108" i="51"/>
  <c r="U108" i="51"/>
  <c r="S108" i="51"/>
  <c r="B108" i="51"/>
  <c r="I108" i="51"/>
  <c r="G108" i="51"/>
  <c r="N108" i="51"/>
  <c r="K108" i="51"/>
  <c r="Q108" i="51"/>
  <c r="H108" i="51"/>
  <c r="O108" i="51"/>
  <c r="E108" i="51"/>
  <c r="C108" i="51"/>
  <c r="W108" i="51"/>
  <c r="D108" i="51"/>
  <c r="T108" i="51"/>
  <c r="J108" i="51"/>
  <c r="V108" i="51"/>
  <c r="L218" i="51" l="1"/>
  <c r="L329" i="51"/>
  <c r="D218" i="51"/>
  <c r="D329" i="51"/>
  <c r="W325" i="51"/>
  <c r="W218" i="51"/>
  <c r="W329" i="51"/>
  <c r="AI329" i="51" s="1"/>
  <c r="T325" i="51"/>
  <c r="T218" i="51"/>
  <c r="T329" i="51"/>
  <c r="AF329" i="51" s="1"/>
  <c r="K218" i="51"/>
  <c r="K329" i="51"/>
  <c r="N325" i="51"/>
  <c r="N218" i="51"/>
  <c r="N329" i="51"/>
  <c r="Z329" i="51" s="1"/>
  <c r="P325" i="51"/>
  <c r="P218" i="51"/>
  <c r="P329" i="51"/>
  <c r="AB329" i="51" s="1"/>
  <c r="X325" i="51"/>
  <c r="X218" i="51"/>
  <c r="X329" i="51"/>
  <c r="AJ329" i="51" s="1"/>
  <c r="B218" i="51"/>
  <c r="B329" i="51"/>
  <c r="C218" i="51"/>
  <c r="C329" i="51"/>
  <c r="S325" i="51"/>
  <c r="S218" i="51"/>
  <c r="S329" i="51"/>
  <c r="AE329" i="51" s="1"/>
  <c r="F218" i="51"/>
  <c r="F329" i="51"/>
  <c r="G218" i="51"/>
  <c r="G329" i="51"/>
  <c r="E218" i="51"/>
  <c r="E329" i="51"/>
  <c r="V325" i="51"/>
  <c r="V218" i="51"/>
  <c r="V329" i="51"/>
  <c r="AH329" i="51" s="1"/>
  <c r="U325" i="51"/>
  <c r="U218" i="51"/>
  <c r="U329" i="51"/>
  <c r="AG329" i="51" s="1"/>
  <c r="I218" i="51"/>
  <c r="I329" i="51"/>
  <c r="O325" i="51"/>
  <c r="O218" i="51"/>
  <c r="O329" i="51"/>
  <c r="AA329" i="51" s="1"/>
  <c r="H218" i="51"/>
  <c r="H329" i="51"/>
  <c r="J218" i="51"/>
  <c r="J329" i="51"/>
  <c r="Q325" i="51"/>
  <c r="Q218" i="51"/>
  <c r="Q329" i="51"/>
  <c r="AC329" i="51" s="1"/>
  <c r="R325" i="51"/>
  <c r="R218" i="51"/>
  <c r="R329" i="51"/>
  <c r="AD329" i="51" s="1"/>
  <c r="W109" i="51"/>
  <c r="W330" i="51" s="1"/>
  <c r="AI330" i="51" s="1"/>
  <c r="L109" i="51"/>
  <c r="L330" i="51" s="1"/>
  <c r="R109" i="51"/>
  <c r="R330" i="51" s="1"/>
  <c r="AD330" i="51" s="1"/>
  <c r="D109" i="51"/>
  <c r="D330" i="51" s="1"/>
  <c r="T109" i="51"/>
  <c r="T330" i="51" s="1"/>
  <c r="AF330" i="51" s="1"/>
  <c r="J109" i="51"/>
  <c r="J330" i="51" s="1"/>
  <c r="G109" i="51"/>
  <c r="G330" i="51" s="1"/>
  <c r="N109" i="51"/>
  <c r="N330" i="51" s="1"/>
  <c r="Z330" i="51" s="1"/>
  <c r="X109" i="51"/>
  <c r="X330" i="51" s="1"/>
  <c r="AJ330" i="51" s="1"/>
  <c r="P109" i="51"/>
  <c r="P330" i="51" s="1"/>
  <c r="AB330" i="51" s="1"/>
  <c r="F109" i="51"/>
  <c r="F330" i="51" s="1"/>
  <c r="I109" i="51"/>
  <c r="I330" i="51" s="1"/>
  <c r="K109" i="51"/>
  <c r="K330" i="51" s="1"/>
  <c r="E109" i="51"/>
  <c r="E330" i="51" s="1"/>
  <c r="C109" i="51"/>
  <c r="C330" i="51" s="1"/>
  <c r="U109" i="51"/>
  <c r="U330" i="51" s="1"/>
  <c r="AG330" i="51" s="1"/>
  <c r="S109" i="51"/>
  <c r="S330" i="51" s="1"/>
  <c r="AE330" i="51" s="1"/>
  <c r="B109" i="51"/>
  <c r="B330" i="51" s="1"/>
  <c r="V109" i="51"/>
  <c r="V330" i="51" s="1"/>
  <c r="AH330" i="51" s="1"/>
  <c r="Q109" i="51"/>
  <c r="Q330" i="51" s="1"/>
  <c r="AC330" i="51" s="1"/>
  <c r="H109" i="51"/>
  <c r="H330" i="51" s="1"/>
  <c r="O109" i="51"/>
  <c r="O330" i="51" s="1"/>
  <c r="AA330" i="51" s="1"/>
  <c r="F219" i="51" l="1"/>
  <c r="R326" i="51"/>
  <c r="R219" i="51"/>
  <c r="B219" i="51"/>
  <c r="V326" i="51"/>
  <c r="V219" i="51"/>
  <c r="S326" i="51"/>
  <c r="S219" i="51"/>
  <c r="P326" i="51"/>
  <c r="P219" i="51"/>
  <c r="W326" i="51"/>
  <c r="W219" i="51"/>
  <c r="U326" i="51"/>
  <c r="U219" i="51"/>
  <c r="L219" i="51"/>
  <c r="X326" i="51"/>
  <c r="X219" i="51"/>
  <c r="E219" i="51"/>
  <c r="N326" i="51"/>
  <c r="N219" i="51"/>
  <c r="G219" i="51"/>
  <c r="T326" i="51"/>
  <c r="T219" i="51"/>
  <c r="C219" i="51"/>
  <c r="O326" i="51"/>
  <c r="O219" i="51"/>
  <c r="J219" i="51"/>
  <c r="H219" i="51"/>
  <c r="K219" i="51"/>
  <c r="Q326" i="51"/>
  <c r="Q219" i="51"/>
  <c r="I219" i="51"/>
  <c r="D219" i="51"/>
  <c r="W110" i="51"/>
  <c r="W331" i="51" s="1"/>
  <c r="AI331" i="51" s="1"/>
  <c r="K110" i="51"/>
  <c r="K331" i="51" s="1"/>
  <c r="I110" i="51"/>
  <c r="I331" i="51" s="1"/>
  <c r="G110" i="51"/>
  <c r="G331" i="51" s="1"/>
  <c r="N110" i="51"/>
  <c r="N331" i="51" s="1"/>
  <c r="Z331" i="51" s="1"/>
  <c r="D110" i="51"/>
  <c r="D331" i="51" s="1"/>
  <c r="J110" i="51"/>
  <c r="J331" i="51" s="1"/>
  <c r="E110" i="51"/>
  <c r="E331" i="51" s="1"/>
  <c r="C110" i="51"/>
  <c r="C331" i="51" s="1"/>
  <c r="U110" i="51"/>
  <c r="U331" i="51" s="1"/>
  <c r="AG331" i="51" s="1"/>
  <c r="X110" i="51"/>
  <c r="X331" i="51" s="1"/>
  <c r="AJ331" i="51" s="1"/>
  <c r="F110" i="51"/>
  <c r="F331" i="51" s="1"/>
  <c r="V110" i="51"/>
  <c r="V331" i="51" s="1"/>
  <c r="AH331" i="51" s="1"/>
  <c r="S110" i="51"/>
  <c r="S331" i="51" s="1"/>
  <c r="AE331" i="51" s="1"/>
  <c r="T110" i="51"/>
  <c r="T331" i="51" s="1"/>
  <c r="AF331" i="51" s="1"/>
  <c r="B110" i="51"/>
  <c r="B331" i="51" s="1"/>
  <c r="Q110" i="51"/>
  <c r="Q331" i="51" s="1"/>
  <c r="AC331" i="51" s="1"/>
  <c r="L110" i="51"/>
  <c r="L331" i="51" s="1"/>
  <c r="R110" i="51"/>
  <c r="R331" i="51" s="1"/>
  <c r="AD331" i="51" s="1"/>
  <c r="H110" i="51"/>
  <c r="H331" i="51" s="1"/>
  <c r="O110" i="51"/>
  <c r="O331" i="51" s="1"/>
  <c r="AA331" i="51" s="1"/>
  <c r="P110" i="51"/>
  <c r="P331" i="51" s="1"/>
  <c r="AB331" i="51" s="1"/>
  <c r="G220" i="51" l="1"/>
  <c r="G221" i="51"/>
  <c r="K220" i="51"/>
  <c r="K221" i="51"/>
  <c r="W327" i="51"/>
  <c r="W220" i="51"/>
  <c r="W221" i="51"/>
  <c r="X327" i="51"/>
  <c r="X220" i="51"/>
  <c r="X221" i="51"/>
  <c r="U327" i="51"/>
  <c r="U220" i="51"/>
  <c r="U221" i="51"/>
  <c r="E220" i="51"/>
  <c r="E221" i="51"/>
  <c r="R327" i="51"/>
  <c r="R220" i="51"/>
  <c r="R221" i="51"/>
  <c r="Q327" i="51"/>
  <c r="Q220" i="51"/>
  <c r="Q221" i="51"/>
  <c r="F220" i="51"/>
  <c r="F221" i="51"/>
  <c r="I220" i="51"/>
  <c r="I221" i="51"/>
  <c r="T327" i="51"/>
  <c r="T220" i="51"/>
  <c r="T221" i="51"/>
  <c r="P327" i="51"/>
  <c r="P220" i="51"/>
  <c r="P221" i="51"/>
  <c r="D220" i="51"/>
  <c r="D221" i="51"/>
  <c r="H220" i="51"/>
  <c r="H221" i="51"/>
  <c r="L220" i="51"/>
  <c r="L221" i="51"/>
  <c r="C220" i="51"/>
  <c r="C221" i="51"/>
  <c r="B220" i="51"/>
  <c r="B221" i="51"/>
  <c r="J220" i="51"/>
  <c r="J221" i="51"/>
  <c r="S327" i="51"/>
  <c r="S220" i="51"/>
  <c r="S221" i="51"/>
  <c r="O327" i="51"/>
  <c r="O220" i="51"/>
  <c r="O221" i="51"/>
  <c r="V327" i="51"/>
  <c r="V220" i="51"/>
  <c r="V221" i="51"/>
  <c r="N327" i="51"/>
  <c r="N220" i="51"/>
  <c r="N221" i="51"/>
  <c r="B6" i="51"/>
  <c r="E7" i="51" l="1"/>
  <c r="B7" i="51"/>
  <c r="B117" i="51" s="1"/>
  <c r="E8" i="51" l="1"/>
  <c r="E118" i="51" s="1"/>
  <c r="B8" i="51"/>
  <c r="B118" i="51" s="1"/>
  <c r="B9" i="51" l="1"/>
  <c r="B119" i="51" s="1"/>
  <c r="E9" i="51"/>
  <c r="E119" i="51" s="1"/>
  <c r="B10" i="51" l="1"/>
  <c r="E10" i="51"/>
  <c r="E120" i="51" l="1"/>
  <c r="B227" i="51"/>
  <c r="B120" i="51"/>
  <c r="B11" i="51"/>
  <c r="E11" i="51"/>
  <c r="E228" i="51" l="1"/>
  <c r="E121" i="51"/>
  <c r="B228" i="51"/>
  <c r="B121" i="51"/>
  <c r="E12" i="51"/>
  <c r="B12" i="51"/>
  <c r="B229" i="51" l="1"/>
  <c r="B122" i="51"/>
  <c r="E229" i="51"/>
  <c r="E122" i="51"/>
  <c r="B13" i="51"/>
  <c r="E13" i="51"/>
  <c r="B230" i="51" l="1"/>
  <c r="B123" i="51"/>
  <c r="E230" i="51"/>
  <c r="E123" i="51"/>
  <c r="E14" i="51"/>
  <c r="B14" i="51"/>
  <c r="B231" i="51" l="1"/>
  <c r="B124" i="51"/>
  <c r="E231" i="51"/>
  <c r="E124" i="51"/>
  <c r="B15" i="51"/>
  <c r="E15" i="51"/>
  <c r="E232" i="51" l="1"/>
  <c r="E125" i="51"/>
  <c r="B232" i="51"/>
  <c r="B125" i="51"/>
  <c r="B16" i="51"/>
  <c r="E16" i="51"/>
  <c r="E233" i="51" l="1"/>
  <c r="E126" i="51"/>
  <c r="B233" i="51"/>
  <c r="B126" i="51"/>
  <c r="B17" i="51"/>
  <c r="E17" i="51"/>
  <c r="E234" i="51" l="1"/>
  <c r="E127" i="51"/>
  <c r="B234" i="51"/>
  <c r="B127" i="51"/>
  <c r="E18" i="51"/>
  <c r="K18" i="51"/>
  <c r="B18" i="51"/>
  <c r="I18" i="51"/>
  <c r="G18" i="51"/>
  <c r="L18" i="51"/>
  <c r="B235" i="51" l="1"/>
  <c r="B128" i="51"/>
  <c r="E235" i="51"/>
  <c r="E128" i="51"/>
  <c r="B19" i="51"/>
  <c r="L19" i="51"/>
  <c r="K19" i="51"/>
  <c r="E19" i="51"/>
  <c r="K129" i="51" l="1"/>
  <c r="E236" i="51"/>
  <c r="E129" i="51"/>
  <c r="B236" i="51"/>
  <c r="B129" i="51"/>
  <c r="L129" i="51"/>
  <c r="B20" i="51"/>
  <c r="E20" i="51"/>
  <c r="K20" i="51"/>
  <c r="L20" i="51"/>
  <c r="L130" i="51" l="1"/>
  <c r="K130" i="51"/>
  <c r="E237" i="51"/>
  <c r="E130" i="51"/>
  <c r="B237" i="51"/>
  <c r="B130" i="51"/>
  <c r="K21" i="51"/>
  <c r="L21" i="51"/>
  <c r="E21" i="51"/>
  <c r="B21" i="51"/>
  <c r="B238" i="51" l="1"/>
  <c r="B131" i="51"/>
  <c r="E238" i="51"/>
  <c r="E131" i="51"/>
  <c r="L131" i="51"/>
  <c r="K131" i="51"/>
  <c r="L22" i="51"/>
  <c r="K22" i="51"/>
  <c r="B22" i="51"/>
  <c r="E22" i="51"/>
  <c r="E239" i="51" l="1"/>
  <c r="E132" i="51"/>
  <c r="B239" i="51"/>
  <c r="B132" i="51"/>
  <c r="K239" i="51"/>
  <c r="K132" i="51"/>
  <c r="L239" i="51"/>
  <c r="L132" i="51"/>
  <c r="E23" i="51"/>
  <c r="C13" i="51"/>
  <c r="K23" i="51"/>
  <c r="C12" i="51"/>
  <c r="H16" i="51"/>
  <c r="C8" i="51"/>
  <c r="C7" i="51"/>
  <c r="C10" i="51"/>
  <c r="C14" i="51"/>
  <c r="C9" i="51"/>
  <c r="C15" i="51"/>
  <c r="C11" i="51"/>
  <c r="L23" i="51"/>
  <c r="B23" i="51"/>
  <c r="C16" i="51"/>
  <c r="C120" i="51" l="1"/>
  <c r="C118" i="51"/>
  <c r="K240" i="51"/>
  <c r="K133" i="51"/>
  <c r="C233" i="51"/>
  <c r="C126" i="51"/>
  <c r="L240" i="51"/>
  <c r="L133" i="51"/>
  <c r="C228" i="51"/>
  <c r="C121" i="51"/>
  <c r="C119" i="51"/>
  <c r="C230" i="51"/>
  <c r="C123" i="51"/>
  <c r="B240" i="51"/>
  <c r="B133" i="51"/>
  <c r="C229" i="51"/>
  <c r="C122" i="51"/>
  <c r="C232" i="51"/>
  <c r="C125" i="51"/>
  <c r="C231" i="51"/>
  <c r="C124" i="51"/>
  <c r="E240" i="51"/>
  <c r="E133" i="51"/>
  <c r="H10" i="51"/>
  <c r="H11" i="51"/>
  <c r="E24" i="51"/>
  <c r="H7" i="51"/>
  <c r="E6" i="51"/>
  <c r="L24" i="51"/>
  <c r="H14" i="51"/>
  <c r="H9" i="51"/>
  <c r="C17" i="51"/>
  <c r="K24" i="51"/>
  <c r="H8" i="51"/>
  <c r="H13" i="51"/>
  <c r="B24" i="51"/>
  <c r="H6" i="51"/>
  <c r="C6" i="51"/>
  <c r="C227" i="51" s="1"/>
  <c r="H15" i="51"/>
  <c r="H126" i="51" s="1"/>
  <c r="H12" i="51"/>
  <c r="H233" i="51" s="1"/>
  <c r="H17" i="51"/>
  <c r="H117" i="51" l="1"/>
  <c r="E117" i="51"/>
  <c r="E227" i="51"/>
  <c r="H230" i="51"/>
  <c r="H123" i="51"/>
  <c r="H234" i="51"/>
  <c r="H127" i="51"/>
  <c r="C127" i="51"/>
  <c r="C234" i="51"/>
  <c r="E241" i="51"/>
  <c r="E134" i="51"/>
  <c r="H121" i="51"/>
  <c r="H228" i="51"/>
  <c r="H119" i="51"/>
  <c r="H118" i="51"/>
  <c r="K241" i="51"/>
  <c r="K134" i="51"/>
  <c r="H229" i="51"/>
  <c r="H122" i="51"/>
  <c r="H232" i="51"/>
  <c r="H125" i="51"/>
  <c r="H231" i="51"/>
  <c r="H124" i="51"/>
  <c r="B241" i="51"/>
  <c r="B134" i="51"/>
  <c r="H227" i="51"/>
  <c r="H120" i="51"/>
  <c r="L241" i="51"/>
  <c r="L134" i="51"/>
  <c r="C117" i="51"/>
  <c r="E25" i="51"/>
  <c r="L25" i="51"/>
  <c r="B25" i="51"/>
  <c r="H18" i="51"/>
  <c r="K25" i="51"/>
  <c r="C18" i="51"/>
  <c r="B242" i="51" l="1"/>
  <c r="B135" i="51"/>
  <c r="L242" i="51"/>
  <c r="L135" i="51"/>
  <c r="E242" i="51"/>
  <c r="E135" i="51"/>
  <c r="K242" i="51"/>
  <c r="K135" i="51"/>
  <c r="C235" i="51"/>
  <c r="C128" i="51"/>
  <c r="H235" i="51"/>
  <c r="H128" i="51"/>
  <c r="L26" i="51"/>
  <c r="K26" i="51"/>
  <c r="H19" i="51"/>
  <c r="B26" i="51"/>
  <c r="E26" i="51"/>
  <c r="D18" i="51"/>
  <c r="I19" i="51"/>
  <c r="I17" i="51"/>
  <c r="G19" i="51"/>
  <c r="C19" i="51"/>
  <c r="J18" i="51"/>
  <c r="B243" i="51" l="1"/>
  <c r="B136" i="51"/>
  <c r="G129" i="51"/>
  <c r="K243" i="51"/>
  <c r="K136" i="51"/>
  <c r="I128" i="51"/>
  <c r="I129" i="51"/>
  <c r="H236" i="51"/>
  <c r="H129" i="51"/>
  <c r="C236" i="51"/>
  <c r="C129" i="51"/>
  <c r="L243" i="51"/>
  <c r="L136" i="51"/>
  <c r="E243" i="51"/>
  <c r="E136" i="51"/>
  <c r="I20" i="51"/>
  <c r="C20" i="51"/>
  <c r="H20" i="51"/>
  <c r="D16" i="51"/>
  <c r="D6" i="51"/>
  <c r="D9" i="51"/>
  <c r="B27" i="51"/>
  <c r="D8" i="51"/>
  <c r="J19" i="51"/>
  <c r="D15" i="51"/>
  <c r="D10" i="51"/>
  <c r="F18" i="51"/>
  <c r="F17" i="51"/>
  <c r="D7" i="51"/>
  <c r="D19" i="51"/>
  <c r="D11" i="51"/>
  <c r="D17" i="51"/>
  <c r="D128" i="51" s="1"/>
  <c r="I16" i="51"/>
  <c r="I127" i="51" s="1"/>
  <c r="E27" i="51"/>
  <c r="D14" i="51"/>
  <c r="D235" i="51" s="1"/>
  <c r="G20" i="51"/>
  <c r="G17" i="51"/>
  <c r="K27" i="51"/>
  <c r="D13" i="51"/>
  <c r="D12" i="51"/>
  <c r="L27" i="51"/>
  <c r="D118" i="51" l="1"/>
  <c r="D117" i="51"/>
  <c r="J129" i="51"/>
  <c r="I237" i="51"/>
  <c r="I130" i="51"/>
  <c r="D228" i="51"/>
  <c r="D121" i="51"/>
  <c r="G128" i="51"/>
  <c r="D230" i="51"/>
  <c r="D123" i="51"/>
  <c r="B244" i="51"/>
  <c r="B137" i="51"/>
  <c r="D119" i="51"/>
  <c r="D236" i="51"/>
  <c r="D129" i="51"/>
  <c r="D233" i="51"/>
  <c r="D126" i="51"/>
  <c r="D229" i="51"/>
  <c r="D122" i="51"/>
  <c r="D231" i="51"/>
  <c r="D124" i="51"/>
  <c r="E244" i="51"/>
  <c r="E137" i="51"/>
  <c r="H237" i="51"/>
  <c r="H130" i="51"/>
  <c r="D234" i="51"/>
  <c r="D127" i="51"/>
  <c r="K244" i="51"/>
  <c r="K137" i="51"/>
  <c r="G130" i="51"/>
  <c r="F128" i="51"/>
  <c r="D227" i="51"/>
  <c r="D120" i="51"/>
  <c r="L244" i="51"/>
  <c r="L137" i="51"/>
  <c r="D232" i="51"/>
  <c r="D125" i="51"/>
  <c r="C237" i="51"/>
  <c r="C130" i="51"/>
  <c r="H21" i="51"/>
  <c r="G16" i="51"/>
  <c r="G237" i="51" s="1"/>
  <c r="E28" i="51"/>
  <c r="I21" i="51"/>
  <c r="F16" i="51"/>
  <c r="G21" i="51"/>
  <c r="F19" i="51"/>
  <c r="J20" i="51"/>
  <c r="K28" i="51"/>
  <c r="B28" i="51"/>
  <c r="D20" i="51"/>
  <c r="C21" i="51"/>
  <c r="L28" i="51"/>
  <c r="G127" i="51" l="1"/>
  <c r="K245" i="51"/>
  <c r="K138" i="51"/>
  <c r="H238" i="51"/>
  <c r="H131" i="51"/>
  <c r="L245" i="51"/>
  <c r="L138" i="51"/>
  <c r="J130" i="51"/>
  <c r="C238" i="51"/>
  <c r="C131" i="51"/>
  <c r="F129" i="51"/>
  <c r="D237" i="51"/>
  <c r="D130" i="51"/>
  <c r="G238" i="51"/>
  <c r="G131" i="51"/>
  <c r="I238" i="51"/>
  <c r="I131" i="51"/>
  <c r="B245" i="51"/>
  <c r="B138" i="51"/>
  <c r="E245" i="51"/>
  <c r="E138" i="51"/>
  <c r="F127" i="51"/>
  <c r="I15" i="51"/>
  <c r="L29" i="51"/>
  <c r="D21" i="51"/>
  <c r="C22" i="51"/>
  <c r="I22" i="51"/>
  <c r="F20" i="51"/>
  <c r="F15" i="51"/>
  <c r="F236" i="51" s="1"/>
  <c r="E29" i="51"/>
  <c r="G22" i="51"/>
  <c r="G15" i="51"/>
  <c r="H22" i="51"/>
  <c r="K29" i="51"/>
  <c r="J21" i="51"/>
  <c r="B29" i="51"/>
  <c r="F126" i="51" l="1"/>
  <c r="C239" i="51"/>
  <c r="C132" i="51"/>
  <c r="G239" i="51"/>
  <c r="G132" i="51"/>
  <c r="H239" i="51"/>
  <c r="H132" i="51"/>
  <c r="L246" i="51"/>
  <c r="L139" i="51"/>
  <c r="I236" i="51"/>
  <c r="I126" i="51"/>
  <c r="D238" i="51"/>
  <c r="D131" i="51"/>
  <c r="G236" i="51"/>
  <c r="B246" i="51"/>
  <c r="B139" i="51"/>
  <c r="F237" i="51"/>
  <c r="F130" i="51"/>
  <c r="K246" i="51"/>
  <c r="K139" i="51"/>
  <c r="E246" i="51"/>
  <c r="E139" i="51"/>
  <c r="J131" i="51"/>
  <c r="I239" i="51"/>
  <c r="I132" i="51"/>
  <c r="G126" i="51"/>
  <c r="F21" i="51"/>
  <c r="I23" i="51"/>
  <c r="F14" i="51"/>
  <c r="F125" i="51" s="1"/>
  <c r="H23" i="51"/>
  <c r="B30" i="51"/>
  <c r="I13" i="51"/>
  <c r="G14" i="51"/>
  <c r="G23" i="51"/>
  <c r="E30" i="51"/>
  <c r="L30" i="51"/>
  <c r="I14" i="51"/>
  <c r="C23" i="51"/>
  <c r="D22" i="51"/>
  <c r="K30" i="51"/>
  <c r="G235" i="51" l="1"/>
  <c r="G240" i="51"/>
  <c r="G133" i="51"/>
  <c r="K247" i="51"/>
  <c r="K140" i="51"/>
  <c r="D239" i="51"/>
  <c r="D132" i="51"/>
  <c r="I124" i="51"/>
  <c r="I235" i="51"/>
  <c r="I234" i="51"/>
  <c r="H240" i="51"/>
  <c r="H133" i="51"/>
  <c r="I240" i="51"/>
  <c r="I133" i="51"/>
  <c r="G125" i="51"/>
  <c r="B140" i="51"/>
  <c r="B247" i="51"/>
  <c r="C240" i="51"/>
  <c r="C133" i="51"/>
  <c r="F235" i="51"/>
  <c r="L247" i="51"/>
  <c r="L140" i="51"/>
  <c r="E247" i="51"/>
  <c r="E140" i="51"/>
  <c r="F238" i="51"/>
  <c r="F131" i="51"/>
  <c r="I125" i="51"/>
  <c r="B31" i="51"/>
  <c r="H24" i="51"/>
  <c r="G13" i="51"/>
  <c r="C24" i="51"/>
  <c r="F22" i="51"/>
  <c r="G24" i="51"/>
  <c r="D23" i="51"/>
  <c r="I24" i="51"/>
  <c r="E31" i="51"/>
  <c r="J22" i="51"/>
  <c r="F13" i="51"/>
  <c r="K31" i="51"/>
  <c r="J23" i="51"/>
  <c r="L31" i="51"/>
  <c r="C241" i="51" l="1"/>
  <c r="C134" i="51"/>
  <c r="F239" i="51"/>
  <c r="F132" i="51"/>
  <c r="G234" i="51"/>
  <c r="K248" i="51"/>
  <c r="K141" i="51"/>
  <c r="J239" i="51"/>
  <c r="J132" i="51"/>
  <c r="H241" i="51"/>
  <c r="H134" i="51"/>
  <c r="F234" i="51"/>
  <c r="B248" i="51"/>
  <c r="B141" i="51"/>
  <c r="E248" i="51"/>
  <c r="E141" i="51"/>
  <c r="L248" i="51"/>
  <c r="L141" i="51"/>
  <c r="G124" i="51"/>
  <c r="I241" i="51"/>
  <c r="I134" i="51"/>
  <c r="D240" i="51"/>
  <c r="D133" i="51"/>
  <c r="F124" i="51"/>
  <c r="J240" i="51"/>
  <c r="J133" i="51"/>
  <c r="G241" i="51"/>
  <c r="G134" i="51"/>
  <c r="C25" i="51"/>
  <c r="B32" i="51"/>
  <c r="D24" i="51"/>
  <c r="H25" i="51"/>
  <c r="I25" i="51"/>
  <c r="J24" i="51"/>
  <c r="F23" i="51"/>
  <c r="F12" i="51"/>
  <c r="F123" i="51" s="1"/>
  <c r="E32" i="51"/>
  <c r="I12" i="51"/>
  <c r="G25" i="51"/>
  <c r="G12" i="51"/>
  <c r="G123" i="51" s="1"/>
  <c r="K32" i="51"/>
  <c r="L32" i="51"/>
  <c r="L249" i="51" l="1"/>
  <c r="L142" i="51"/>
  <c r="J241" i="51"/>
  <c r="J134" i="51"/>
  <c r="K249" i="51"/>
  <c r="K142" i="51"/>
  <c r="H242" i="51"/>
  <c r="H135" i="51"/>
  <c r="F240" i="51"/>
  <c r="F133" i="51"/>
  <c r="D241" i="51"/>
  <c r="D134" i="51"/>
  <c r="G242" i="51"/>
  <c r="G135" i="51"/>
  <c r="I233" i="51"/>
  <c r="I123" i="51"/>
  <c r="E249" i="51"/>
  <c r="E142" i="51"/>
  <c r="B249" i="51"/>
  <c r="B142" i="51"/>
  <c r="I242" i="51"/>
  <c r="I135" i="51"/>
  <c r="G233" i="51"/>
  <c r="F233" i="51"/>
  <c r="C242" i="51"/>
  <c r="C135" i="51"/>
  <c r="F24" i="51"/>
  <c r="G11" i="51"/>
  <c r="E33" i="51"/>
  <c r="C26" i="51"/>
  <c r="D25" i="51"/>
  <c r="G26" i="51"/>
  <c r="H26" i="51"/>
  <c r="I26" i="51"/>
  <c r="J25" i="51"/>
  <c r="F11" i="51"/>
  <c r="F122" i="51" s="1"/>
  <c r="B33" i="51"/>
  <c r="L33" i="51"/>
  <c r="I11" i="51"/>
  <c r="I122" i="51" s="1"/>
  <c r="I10" i="51"/>
  <c r="K33" i="51"/>
  <c r="K250" i="51" l="1"/>
  <c r="K143" i="51"/>
  <c r="C243" i="51"/>
  <c r="C136" i="51"/>
  <c r="I121" i="51"/>
  <c r="I232" i="51"/>
  <c r="I243" i="51"/>
  <c r="I136" i="51"/>
  <c r="I231" i="51"/>
  <c r="D242" i="51"/>
  <c r="D135" i="51"/>
  <c r="E143" i="51"/>
  <c r="E250" i="51"/>
  <c r="F232" i="51"/>
  <c r="G232" i="51"/>
  <c r="G122" i="51"/>
  <c r="H243" i="51"/>
  <c r="H136" i="51"/>
  <c r="G243" i="51"/>
  <c r="G136" i="51"/>
  <c r="L250" i="51"/>
  <c r="L143" i="51"/>
  <c r="B250" i="51"/>
  <c r="B143" i="51"/>
  <c r="J242" i="51"/>
  <c r="J135" i="51"/>
  <c r="F241" i="51"/>
  <c r="F134" i="51"/>
  <c r="L34" i="51"/>
  <c r="G27" i="51"/>
  <c r="I27" i="51"/>
  <c r="B34" i="51"/>
  <c r="C27" i="51"/>
  <c r="D26" i="51"/>
  <c r="K34" i="51"/>
  <c r="H27" i="51"/>
  <c r="F10" i="51"/>
  <c r="G10" i="51"/>
  <c r="J26" i="51"/>
  <c r="F25" i="51"/>
  <c r="I9" i="51"/>
  <c r="E34" i="51"/>
  <c r="C244" i="51" l="1"/>
  <c r="C137" i="51"/>
  <c r="B251" i="51"/>
  <c r="B144" i="51"/>
  <c r="G231" i="51"/>
  <c r="G121" i="51"/>
  <c r="I230" i="51"/>
  <c r="F242" i="51"/>
  <c r="F135" i="51"/>
  <c r="J243" i="51"/>
  <c r="J136" i="51"/>
  <c r="L251" i="51"/>
  <c r="L144" i="51"/>
  <c r="I244" i="51"/>
  <c r="I137" i="51"/>
  <c r="G244" i="51"/>
  <c r="G137" i="51"/>
  <c r="H244" i="51"/>
  <c r="H137" i="51"/>
  <c r="I120" i="51"/>
  <c r="F231" i="51"/>
  <c r="F121" i="51"/>
  <c r="K251" i="51"/>
  <c r="K144" i="51"/>
  <c r="E251" i="51"/>
  <c r="E144" i="51"/>
  <c r="D243" i="51"/>
  <c r="D136" i="51"/>
  <c r="K35" i="51"/>
  <c r="G9" i="51"/>
  <c r="G120" i="51" s="1"/>
  <c r="F9" i="51"/>
  <c r="C28" i="51"/>
  <c r="G28" i="51"/>
  <c r="B35" i="51"/>
  <c r="D27" i="51"/>
  <c r="I28" i="51"/>
  <c r="F26" i="51"/>
  <c r="L35" i="51"/>
  <c r="J27" i="51"/>
  <c r="H28" i="51"/>
  <c r="E35" i="51"/>
  <c r="H245" i="51" l="1"/>
  <c r="H138" i="51"/>
  <c r="E252" i="51"/>
  <c r="E145" i="51"/>
  <c r="C245" i="51"/>
  <c r="C138" i="51"/>
  <c r="L252" i="51"/>
  <c r="L145" i="51"/>
  <c r="G230" i="51"/>
  <c r="K252" i="51"/>
  <c r="K145" i="51"/>
  <c r="G245" i="51"/>
  <c r="G138" i="51"/>
  <c r="I245" i="51"/>
  <c r="I138" i="51"/>
  <c r="F230" i="51"/>
  <c r="F243" i="51"/>
  <c r="F136" i="51"/>
  <c r="J244" i="51"/>
  <c r="J137" i="51"/>
  <c r="D244" i="51"/>
  <c r="D137" i="51"/>
  <c r="B252" i="51"/>
  <c r="B145" i="51"/>
  <c r="F120" i="51"/>
  <c r="C29" i="51"/>
  <c r="E36" i="51"/>
  <c r="H29" i="51"/>
  <c r="B36" i="51"/>
  <c r="I8" i="51"/>
  <c r="L36" i="51"/>
  <c r="F27" i="51"/>
  <c r="G29" i="51"/>
  <c r="K36" i="51"/>
  <c r="D28" i="51"/>
  <c r="F28" i="51"/>
  <c r="F8" i="51"/>
  <c r="I29" i="51"/>
  <c r="G8" i="51"/>
  <c r="J28" i="51"/>
  <c r="F229" i="51" l="1"/>
  <c r="E253" i="51"/>
  <c r="E146" i="51"/>
  <c r="I229" i="51"/>
  <c r="I119" i="51"/>
  <c r="F245" i="51"/>
  <c r="F138" i="51"/>
  <c r="H246" i="51"/>
  <c r="H139" i="51"/>
  <c r="D245" i="51"/>
  <c r="D138" i="51"/>
  <c r="K253" i="51"/>
  <c r="K146" i="51"/>
  <c r="J245" i="51"/>
  <c r="J138" i="51"/>
  <c r="F244" i="51"/>
  <c r="F137" i="51"/>
  <c r="B253" i="51"/>
  <c r="B146" i="51"/>
  <c r="C246" i="51"/>
  <c r="C139" i="51"/>
  <c r="G246" i="51"/>
  <c r="G139" i="51"/>
  <c r="G229" i="51"/>
  <c r="I246" i="51"/>
  <c r="I139" i="51"/>
  <c r="L253" i="51"/>
  <c r="L146" i="51"/>
  <c r="F119" i="51"/>
  <c r="G119" i="51"/>
  <c r="F7" i="51"/>
  <c r="L37" i="51"/>
  <c r="I7" i="51"/>
  <c r="I118" i="51" s="1"/>
  <c r="B37" i="51"/>
  <c r="G7" i="51"/>
  <c r="I6" i="51"/>
  <c r="I227" i="51" s="1"/>
  <c r="J29" i="51"/>
  <c r="H30" i="51"/>
  <c r="E37" i="51"/>
  <c r="K37" i="51"/>
  <c r="G30" i="51"/>
  <c r="C30" i="51"/>
  <c r="D29" i="51"/>
  <c r="I30" i="51"/>
  <c r="J246" i="51" l="1"/>
  <c r="J139" i="51"/>
  <c r="B254" i="51"/>
  <c r="B147" i="51"/>
  <c r="I117" i="51"/>
  <c r="I228" i="51"/>
  <c r="D246" i="51"/>
  <c r="D139" i="51"/>
  <c r="C247" i="51"/>
  <c r="C140" i="51"/>
  <c r="I247" i="51"/>
  <c r="I140" i="51"/>
  <c r="G228" i="51"/>
  <c r="L254" i="51"/>
  <c r="L147" i="51"/>
  <c r="F228" i="51"/>
  <c r="G118" i="51"/>
  <c r="G140" i="51"/>
  <c r="G247" i="51"/>
  <c r="K254" i="51"/>
  <c r="K147" i="51"/>
  <c r="E254" i="51"/>
  <c r="E147" i="51"/>
  <c r="H247" i="51"/>
  <c r="H140" i="51"/>
  <c r="F118" i="51"/>
  <c r="J30" i="51"/>
  <c r="L38" i="51"/>
  <c r="F6" i="51"/>
  <c r="F227" i="51" s="1"/>
  <c r="B38" i="51"/>
  <c r="F29" i="51"/>
  <c r="G31" i="51"/>
  <c r="D30" i="51"/>
  <c r="G6" i="51"/>
  <c r="G227" i="51" s="1"/>
  <c r="K38" i="51"/>
  <c r="E38" i="51"/>
  <c r="C31" i="51"/>
  <c r="I31" i="51"/>
  <c r="H31" i="51"/>
  <c r="L255" i="51" l="1"/>
  <c r="L148" i="51"/>
  <c r="E255" i="51"/>
  <c r="E148" i="51"/>
  <c r="C248" i="51"/>
  <c r="C141" i="51"/>
  <c r="K255" i="51"/>
  <c r="K148" i="51"/>
  <c r="D247" i="51"/>
  <c r="D140" i="51"/>
  <c r="B255" i="51"/>
  <c r="B148" i="51"/>
  <c r="G248" i="51"/>
  <c r="G141" i="51"/>
  <c r="I248" i="51"/>
  <c r="I141" i="51"/>
  <c r="J247" i="51"/>
  <c r="J140" i="51"/>
  <c r="G117" i="51"/>
  <c r="H248" i="51"/>
  <c r="H141" i="51"/>
  <c r="F246" i="51"/>
  <c r="F139" i="51"/>
  <c r="F117" i="51"/>
  <c r="F30" i="51"/>
  <c r="E39" i="51"/>
  <c r="H32" i="51"/>
  <c r="J31" i="51"/>
  <c r="I32" i="51"/>
  <c r="B39" i="51"/>
  <c r="D31" i="51"/>
  <c r="L39" i="51"/>
  <c r="K39" i="51"/>
  <c r="G32" i="51"/>
  <c r="C32" i="51"/>
  <c r="I249" i="51" l="1"/>
  <c r="I142" i="51"/>
  <c r="G249" i="51"/>
  <c r="G142" i="51"/>
  <c r="C249" i="51"/>
  <c r="C142" i="51"/>
  <c r="K256" i="51"/>
  <c r="K149" i="51"/>
  <c r="D248" i="51"/>
  <c r="D141" i="51"/>
  <c r="J248" i="51"/>
  <c r="J141" i="51"/>
  <c r="H249" i="51"/>
  <c r="H142" i="51"/>
  <c r="L256" i="51"/>
  <c r="L149" i="51"/>
  <c r="E256" i="51"/>
  <c r="E149" i="51"/>
  <c r="B256" i="51"/>
  <c r="B149" i="51"/>
  <c r="F247" i="51"/>
  <c r="F140" i="51"/>
  <c r="L40" i="51"/>
  <c r="F31" i="51"/>
  <c r="H33" i="51"/>
  <c r="D32" i="51"/>
  <c r="E40" i="51"/>
  <c r="G33" i="51"/>
  <c r="C33" i="51"/>
  <c r="B40" i="51"/>
  <c r="I33" i="51"/>
  <c r="J32" i="51"/>
  <c r="K40" i="51"/>
  <c r="C250" i="51" l="1"/>
  <c r="C143" i="51"/>
  <c r="F248" i="51"/>
  <c r="F141" i="51"/>
  <c r="L257" i="51"/>
  <c r="L150" i="51"/>
  <c r="E257" i="51"/>
  <c r="E150" i="51"/>
  <c r="I250" i="51"/>
  <c r="I143" i="51"/>
  <c r="G250" i="51"/>
  <c r="G143" i="51"/>
  <c r="K257" i="51"/>
  <c r="K150" i="51"/>
  <c r="D249" i="51"/>
  <c r="D142" i="51"/>
  <c r="B257" i="51"/>
  <c r="B150" i="51"/>
  <c r="J249" i="51"/>
  <c r="J142" i="51"/>
  <c r="H250" i="51"/>
  <c r="H143" i="51"/>
  <c r="C34" i="51"/>
  <c r="G34" i="51"/>
  <c r="D33" i="51"/>
  <c r="H34" i="51"/>
  <c r="E41" i="51"/>
  <c r="F32" i="51"/>
  <c r="B41" i="51"/>
  <c r="J33" i="51"/>
  <c r="K41" i="51"/>
  <c r="L41" i="51"/>
  <c r="I34" i="51"/>
  <c r="K258" i="51" l="1"/>
  <c r="K151" i="51"/>
  <c r="G251" i="51"/>
  <c r="G144" i="51"/>
  <c r="C251" i="51"/>
  <c r="C144" i="51"/>
  <c r="E258" i="51"/>
  <c r="E151" i="51"/>
  <c r="J250" i="51"/>
  <c r="J143" i="51"/>
  <c r="H251" i="51"/>
  <c r="H144" i="51"/>
  <c r="B258" i="51"/>
  <c r="B151" i="51"/>
  <c r="I251" i="51"/>
  <c r="I144" i="51"/>
  <c r="D250" i="51"/>
  <c r="D143" i="51"/>
  <c r="F249" i="51"/>
  <c r="F142" i="51"/>
  <c r="L258" i="51"/>
  <c r="L151" i="51"/>
  <c r="F33" i="51"/>
  <c r="J34" i="51"/>
  <c r="L42" i="51"/>
  <c r="B42" i="51"/>
  <c r="E42" i="51"/>
  <c r="H35" i="51"/>
  <c r="C35" i="51"/>
  <c r="K42" i="51"/>
  <c r="I35" i="51"/>
  <c r="G35" i="51"/>
  <c r="D34" i="51"/>
  <c r="G252" i="51" l="1"/>
  <c r="G145" i="51"/>
  <c r="F250" i="51"/>
  <c r="F143" i="51"/>
  <c r="E259" i="51"/>
  <c r="E152" i="51"/>
  <c r="K259" i="51"/>
  <c r="K152" i="51"/>
  <c r="C252" i="51"/>
  <c r="C145" i="51"/>
  <c r="B259" i="51"/>
  <c r="B152" i="51"/>
  <c r="J251" i="51"/>
  <c r="J144" i="51"/>
  <c r="I252" i="51"/>
  <c r="I145" i="51"/>
  <c r="H252" i="51"/>
  <c r="H145" i="51"/>
  <c r="D251" i="51"/>
  <c r="D144" i="51"/>
  <c r="L259" i="51"/>
  <c r="L152" i="51"/>
  <c r="E43" i="51"/>
  <c r="H36" i="51"/>
  <c r="J35" i="51"/>
  <c r="L43" i="51"/>
  <c r="F34" i="51"/>
  <c r="B43" i="51"/>
  <c r="I36" i="51"/>
  <c r="C36" i="51"/>
  <c r="G36" i="51"/>
  <c r="K43" i="51"/>
  <c r="D35" i="51"/>
  <c r="H253" i="51" l="1"/>
  <c r="H146" i="51"/>
  <c r="C253" i="51"/>
  <c r="C146" i="51"/>
  <c r="E260" i="51"/>
  <c r="E153" i="51"/>
  <c r="I253" i="51"/>
  <c r="I146" i="51"/>
  <c r="F251" i="51"/>
  <c r="F144" i="51"/>
  <c r="D252" i="51"/>
  <c r="D145" i="51"/>
  <c r="L260" i="51"/>
  <c r="L153" i="51"/>
  <c r="B260" i="51"/>
  <c r="B153" i="51"/>
  <c r="K260" i="51"/>
  <c r="K153" i="51"/>
  <c r="G253" i="51"/>
  <c r="G146" i="51"/>
  <c r="J252" i="51"/>
  <c r="J145" i="51"/>
  <c r="E44" i="51"/>
  <c r="L44" i="51"/>
  <c r="C37" i="51"/>
  <c r="B44" i="51"/>
  <c r="F35" i="51"/>
  <c r="H37" i="51"/>
  <c r="K44" i="51"/>
  <c r="D36" i="51"/>
  <c r="G37" i="51"/>
  <c r="I37" i="51"/>
  <c r="J36" i="51"/>
  <c r="D253" i="51" l="1"/>
  <c r="D146" i="51"/>
  <c r="H254" i="51"/>
  <c r="H147" i="51"/>
  <c r="K261" i="51"/>
  <c r="K154" i="51"/>
  <c r="G254" i="51"/>
  <c r="G147" i="51"/>
  <c r="J253" i="51"/>
  <c r="J146" i="51"/>
  <c r="E261" i="51"/>
  <c r="E154" i="51"/>
  <c r="F252" i="51"/>
  <c r="F145" i="51"/>
  <c r="B261" i="51"/>
  <c r="B154" i="51"/>
  <c r="C254" i="51"/>
  <c r="C147" i="51"/>
  <c r="I254" i="51"/>
  <c r="I147" i="51"/>
  <c r="L261" i="51"/>
  <c r="L154" i="51"/>
  <c r="K45" i="51"/>
  <c r="H38" i="51"/>
  <c r="J17" i="51"/>
  <c r="L45" i="51"/>
  <c r="B45" i="51"/>
  <c r="J37" i="51"/>
  <c r="G38" i="51"/>
  <c r="D37" i="51"/>
  <c r="I38" i="51"/>
  <c r="C38" i="51"/>
  <c r="E45" i="51"/>
  <c r="F36" i="51"/>
  <c r="I255" i="51" l="1"/>
  <c r="I148" i="51"/>
  <c r="B262" i="51"/>
  <c r="B155" i="51"/>
  <c r="D254" i="51"/>
  <c r="D147" i="51"/>
  <c r="K262" i="51"/>
  <c r="K155" i="51"/>
  <c r="L262" i="51"/>
  <c r="L155" i="51"/>
  <c r="E262" i="51"/>
  <c r="E155" i="51"/>
  <c r="J128" i="51"/>
  <c r="J238" i="51"/>
  <c r="G255" i="51"/>
  <c r="G148" i="51"/>
  <c r="J254" i="51"/>
  <c r="J147" i="51"/>
  <c r="F253" i="51"/>
  <c r="F146" i="51"/>
  <c r="C255" i="51"/>
  <c r="C148" i="51"/>
  <c r="H255" i="51"/>
  <c r="H148" i="51"/>
  <c r="G39" i="51"/>
  <c r="L46" i="51"/>
  <c r="D38" i="51"/>
  <c r="H39" i="51"/>
  <c r="B46" i="51"/>
  <c r="F37" i="51"/>
  <c r="E46" i="51"/>
  <c r="C39" i="51"/>
  <c r="J16" i="51"/>
  <c r="J127" i="51" s="1"/>
  <c r="K46" i="51"/>
  <c r="I39" i="51"/>
  <c r="F254" i="51" l="1"/>
  <c r="F147" i="51"/>
  <c r="H256" i="51"/>
  <c r="H149" i="51"/>
  <c r="I256" i="51"/>
  <c r="I149" i="51"/>
  <c r="L263" i="51"/>
  <c r="L156" i="51"/>
  <c r="D255" i="51"/>
  <c r="D148" i="51"/>
  <c r="J237" i="51"/>
  <c r="C149" i="51"/>
  <c r="C256" i="51"/>
  <c r="B263" i="51"/>
  <c r="B156" i="51"/>
  <c r="K156" i="51"/>
  <c r="K263" i="51"/>
  <c r="G256" i="51"/>
  <c r="G149" i="51"/>
  <c r="E263" i="51"/>
  <c r="E156" i="51"/>
  <c r="H40" i="51"/>
  <c r="G40" i="51"/>
  <c r="L47" i="51"/>
  <c r="C40" i="51"/>
  <c r="E47" i="51"/>
  <c r="D39" i="51"/>
  <c r="B47" i="51"/>
  <c r="F38" i="51"/>
  <c r="K47" i="51"/>
  <c r="J38" i="51"/>
  <c r="J39" i="51"/>
  <c r="J15" i="51"/>
  <c r="I40" i="51"/>
  <c r="F255" i="51" l="1"/>
  <c r="F148" i="51"/>
  <c r="I257" i="51"/>
  <c r="I150" i="51"/>
  <c r="B264" i="51"/>
  <c r="B157" i="51"/>
  <c r="J236" i="51"/>
  <c r="J126" i="51"/>
  <c r="C257" i="51"/>
  <c r="C150" i="51"/>
  <c r="H257" i="51"/>
  <c r="H150" i="51"/>
  <c r="D256" i="51"/>
  <c r="D149" i="51"/>
  <c r="J256" i="51"/>
  <c r="J149" i="51"/>
  <c r="J255" i="51"/>
  <c r="J148" i="51"/>
  <c r="L264" i="51"/>
  <c r="L157" i="51"/>
  <c r="E264" i="51"/>
  <c r="E157" i="51"/>
  <c r="K264" i="51"/>
  <c r="K157" i="51"/>
  <c r="G257" i="51"/>
  <c r="G150" i="51"/>
  <c r="K48" i="51"/>
  <c r="D40" i="51"/>
  <c r="E48" i="51"/>
  <c r="C41" i="51"/>
  <c r="F39" i="51"/>
  <c r="I41" i="51"/>
  <c r="G41" i="51"/>
  <c r="J14" i="51"/>
  <c r="J125" i="51" s="1"/>
  <c r="L48" i="51"/>
  <c r="H41" i="51"/>
  <c r="B48" i="51"/>
  <c r="B265" i="51" l="1"/>
  <c r="B158" i="51"/>
  <c r="D257" i="51"/>
  <c r="D150" i="51"/>
  <c r="C258" i="51"/>
  <c r="C151" i="51"/>
  <c r="E265" i="51"/>
  <c r="E158" i="51"/>
  <c r="L265" i="51"/>
  <c r="L158" i="51"/>
  <c r="J235" i="51"/>
  <c r="G258" i="51"/>
  <c r="G151" i="51"/>
  <c r="H258" i="51"/>
  <c r="H151" i="51"/>
  <c r="K265" i="51"/>
  <c r="K158" i="51"/>
  <c r="I258" i="51"/>
  <c r="I151" i="51"/>
  <c r="F256" i="51"/>
  <c r="F149" i="51"/>
  <c r="C42" i="51"/>
  <c r="E49" i="51"/>
  <c r="G42" i="51"/>
  <c r="I42" i="51"/>
  <c r="K49" i="51"/>
  <c r="F40" i="51"/>
  <c r="J13" i="51"/>
  <c r="J124" i="51" s="1"/>
  <c r="H42" i="51"/>
  <c r="J40" i="51"/>
  <c r="D41" i="51"/>
  <c r="J41" i="51"/>
  <c r="L49" i="51"/>
  <c r="B49" i="51"/>
  <c r="C259" i="51" l="1"/>
  <c r="C152" i="51"/>
  <c r="L266" i="51"/>
  <c r="L159" i="51"/>
  <c r="J258" i="51"/>
  <c r="J151" i="51"/>
  <c r="H259" i="51"/>
  <c r="H152" i="51"/>
  <c r="K266" i="51"/>
  <c r="K159" i="51"/>
  <c r="D258" i="51"/>
  <c r="D151" i="51"/>
  <c r="J234" i="51"/>
  <c r="F257" i="51"/>
  <c r="F150" i="51"/>
  <c r="B266" i="51"/>
  <c r="B159" i="51"/>
  <c r="I259" i="51"/>
  <c r="I152" i="51"/>
  <c r="G259" i="51"/>
  <c r="G152" i="51"/>
  <c r="J257" i="51"/>
  <c r="J150" i="51"/>
  <c r="E266" i="51"/>
  <c r="E159" i="51"/>
  <c r="C43" i="51"/>
  <c r="F41" i="51"/>
  <c r="J42" i="51"/>
  <c r="F42" i="51"/>
  <c r="K50" i="51"/>
  <c r="D42" i="51"/>
  <c r="L50" i="51"/>
  <c r="H43" i="51"/>
  <c r="J12" i="51"/>
  <c r="J123" i="51" s="1"/>
  <c r="E50" i="51"/>
  <c r="I43" i="51"/>
  <c r="B50" i="51"/>
  <c r="G43" i="51"/>
  <c r="K267" i="51" l="1"/>
  <c r="K160" i="51"/>
  <c r="G260" i="51"/>
  <c r="G153" i="51"/>
  <c r="F259" i="51"/>
  <c r="F152" i="51"/>
  <c r="J259" i="51"/>
  <c r="J152" i="51"/>
  <c r="F258" i="51"/>
  <c r="F151" i="51"/>
  <c r="E267" i="51"/>
  <c r="E160" i="51"/>
  <c r="B267" i="51"/>
  <c r="B160" i="51"/>
  <c r="I260" i="51"/>
  <c r="I153" i="51"/>
  <c r="H260" i="51"/>
  <c r="H153" i="51"/>
  <c r="J233" i="51"/>
  <c r="C260" i="51"/>
  <c r="C153" i="51"/>
  <c r="L267" i="51"/>
  <c r="L160" i="51"/>
  <c r="D259" i="51"/>
  <c r="D152" i="51"/>
  <c r="B51" i="51"/>
  <c r="C44" i="51"/>
  <c r="I44" i="51"/>
  <c r="H44" i="51"/>
  <c r="K51" i="51"/>
  <c r="D43" i="51"/>
  <c r="E51" i="51"/>
  <c r="G44" i="51"/>
  <c r="J11" i="51"/>
  <c r="J43" i="51"/>
  <c r="L51" i="51"/>
  <c r="I261" i="51" l="1"/>
  <c r="I154" i="51"/>
  <c r="H261" i="51"/>
  <c r="H154" i="51"/>
  <c r="J232" i="51"/>
  <c r="G261" i="51"/>
  <c r="G154" i="51"/>
  <c r="J122" i="51"/>
  <c r="L268" i="51"/>
  <c r="L161" i="51"/>
  <c r="D260" i="51"/>
  <c r="D153" i="51"/>
  <c r="J260" i="51"/>
  <c r="J153" i="51"/>
  <c r="C261" i="51"/>
  <c r="C154" i="51"/>
  <c r="B268" i="51"/>
  <c r="B161" i="51"/>
  <c r="E268" i="51"/>
  <c r="E161" i="51"/>
  <c r="K268" i="51"/>
  <c r="K161" i="51"/>
  <c r="C45" i="51"/>
  <c r="F43" i="51"/>
  <c r="G45" i="51"/>
  <c r="K52" i="51"/>
  <c r="J44" i="51"/>
  <c r="E52" i="51"/>
  <c r="J10" i="51"/>
  <c r="J121" i="51" s="1"/>
  <c r="D44" i="51"/>
  <c r="I45" i="51"/>
  <c r="B52" i="51"/>
  <c r="H45" i="51"/>
  <c r="L52" i="51"/>
  <c r="L269" i="51" l="1"/>
  <c r="L162" i="51"/>
  <c r="G262" i="51"/>
  <c r="G155" i="51"/>
  <c r="E269" i="51"/>
  <c r="E162" i="51"/>
  <c r="K269" i="51"/>
  <c r="K162" i="51"/>
  <c r="F260" i="51"/>
  <c r="F153" i="51"/>
  <c r="J261" i="51"/>
  <c r="J154" i="51"/>
  <c r="H262" i="51"/>
  <c r="H155" i="51"/>
  <c r="I262" i="51"/>
  <c r="I155" i="51"/>
  <c r="C262" i="51"/>
  <c r="C155" i="51"/>
  <c r="B269" i="51"/>
  <c r="B162" i="51"/>
  <c r="D261" i="51"/>
  <c r="D154" i="51"/>
  <c r="J231" i="51"/>
  <c r="B53" i="51"/>
  <c r="C46" i="51"/>
  <c r="J45" i="51"/>
  <c r="J9" i="51"/>
  <c r="J120" i="51" s="1"/>
  <c r="E53" i="51"/>
  <c r="L53" i="51"/>
  <c r="I46" i="51"/>
  <c r="K53" i="51"/>
  <c r="D45" i="51"/>
  <c r="F44" i="51"/>
  <c r="H46" i="51"/>
  <c r="G46" i="51"/>
  <c r="L270" i="51" l="1"/>
  <c r="L163" i="51"/>
  <c r="I263" i="51"/>
  <c r="I156" i="51"/>
  <c r="J230" i="51"/>
  <c r="J262" i="51"/>
  <c r="J155" i="51"/>
  <c r="E270" i="51"/>
  <c r="E163" i="51"/>
  <c r="G263" i="51"/>
  <c r="G156" i="51"/>
  <c r="F261" i="51"/>
  <c r="F154" i="51"/>
  <c r="H263" i="51"/>
  <c r="H156" i="51"/>
  <c r="C263" i="51"/>
  <c r="C156" i="51"/>
  <c r="D262" i="51"/>
  <c r="D155" i="51"/>
  <c r="B270" i="51"/>
  <c r="B163" i="51"/>
  <c r="K270" i="51"/>
  <c r="K163" i="51"/>
  <c r="E54" i="51"/>
  <c r="B54" i="51"/>
  <c r="I47" i="51"/>
  <c r="J46" i="51"/>
  <c r="J8" i="51"/>
  <c r="G47" i="51"/>
  <c r="C47" i="51"/>
  <c r="F45" i="51"/>
  <c r="D46" i="51"/>
  <c r="H47" i="51"/>
  <c r="K54" i="51"/>
  <c r="L54" i="51"/>
  <c r="J229" i="51" l="1"/>
  <c r="L271" i="51"/>
  <c r="L164" i="51"/>
  <c r="F262" i="51"/>
  <c r="F155" i="51"/>
  <c r="I264" i="51"/>
  <c r="I157" i="51"/>
  <c r="G157" i="51"/>
  <c r="G264" i="51"/>
  <c r="B271" i="51"/>
  <c r="B164" i="51"/>
  <c r="C264" i="51"/>
  <c r="C157" i="51"/>
  <c r="J119" i="51"/>
  <c r="J263" i="51"/>
  <c r="J156" i="51"/>
  <c r="K271" i="51"/>
  <c r="K164" i="51"/>
  <c r="H264" i="51"/>
  <c r="H157" i="51"/>
  <c r="D263" i="51"/>
  <c r="D156" i="51"/>
  <c r="E271" i="51"/>
  <c r="E164" i="51"/>
  <c r="D47" i="51"/>
  <c r="E55" i="51"/>
  <c r="G48" i="51"/>
  <c r="B55" i="51"/>
  <c r="J7" i="51"/>
  <c r="K55" i="51"/>
  <c r="C48" i="51"/>
  <c r="F46" i="51"/>
  <c r="J47" i="51"/>
  <c r="I48" i="51"/>
  <c r="H48" i="51"/>
  <c r="L55" i="51"/>
  <c r="K272" i="51" l="1"/>
  <c r="K165" i="51"/>
  <c r="L272" i="51"/>
  <c r="L165" i="51"/>
  <c r="I265" i="51"/>
  <c r="I158" i="51"/>
  <c r="G265" i="51"/>
  <c r="G158" i="51"/>
  <c r="B272" i="51"/>
  <c r="B165" i="51"/>
  <c r="J264" i="51"/>
  <c r="J157" i="51"/>
  <c r="E272" i="51"/>
  <c r="E165" i="51"/>
  <c r="F263" i="51"/>
  <c r="F156" i="51"/>
  <c r="D264" i="51"/>
  <c r="D157" i="51"/>
  <c r="J228" i="51"/>
  <c r="H265" i="51"/>
  <c r="H158" i="51"/>
  <c r="C265" i="51"/>
  <c r="C158" i="51"/>
  <c r="J118" i="51"/>
  <c r="B56" i="51"/>
  <c r="F48" i="51"/>
  <c r="K56" i="51"/>
  <c r="F47" i="51"/>
  <c r="I49" i="51"/>
  <c r="C49" i="51"/>
  <c r="J6" i="51"/>
  <c r="J227" i="51" s="1"/>
  <c r="D48" i="51"/>
  <c r="H49" i="51"/>
  <c r="E56" i="51"/>
  <c r="J48" i="51"/>
  <c r="L56" i="51"/>
  <c r="G49" i="51"/>
  <c r="J117" i="51" l="1"/>
  <c r="C266" i="51"/>
  <c r="C159" i="51"/>
  <c r="J265" i="51"/>
  <c r="J158" i="51"/>
  <c r="F265" i="51"/>
  <c r="F158" i="51"/>
  <c r="G266" i="51"/>
  <c r="G159" i="51"/>
  <c r="K273" i="51"/>
  <c r="K166" i="51"/>
  <c r="B273" i="51"/>
  <c r="B166" i="51"/>
  <c r="I266" i="51"/>
  <c r="I159" i="51"/>
  <c r="L273" i="51"/>
  <c r="L166" i="51"/>
  <c r="F264" i="51"/>
  <c r="F157" i="51"/>
  <c r="E273" i="51"/>
  <c r="E166" i="51"/>
  <c r="H266" i="51"/>
  <c r="H159" i="51"/>
  <c r="D265" i="51"/>
  <c r="D158" i="51"/>
  <c r="E57" i="51"/>
  <c r="G50" i="51"/>
  <c r="H50" i="51"/>
  <c r="K57" i="51"/>
  <c r="L57" i="51"/>
  <c r="D49" i="51"/>
  <c r="C50" i="51"/>
  <c r="I50" i="51"/>
  <c r="B57" i="51"/>
  <c r="L274" i="51" l="1"/>
  <c r="L167" i="51"/>
  <c r="I267" i="51"/>
  <c r="I160" i="51"/>
  <c r="K274" i="51"/>
  <c r="K167" i="51"/>
  <c r="D266" i="51"/>
  <c r="D159" i="51"/>
  <c r="C267" i="51"/>
  <c r="C160" i="51"/>
  <c r="H267" i="51"/>
  <c r="H160" i="51"/>
  <c r="G267" i="51"/>
  <c r="G160" i="51"/>
  <c r="B274" i="51"/>
  <c r="B167" i="51"/>
  <c r="E274" i="51"/>
  <c r="E167" i="51"/>
  <c r="I51" i="51"/>
  <c r="J49" i="51"/>
  <c r="E58" i="51"/>
  <c r="J50" i="51"/>
  <c r="G51" i="51"/>
  <c r="K58" i="51"/>
  <c r="F49" i="51"/>
  <c r="H51" i="51"/>
  <c r="C51" i="51"/>
  <c r="B58" i="51"/>
  <c r="L58" i="51"/>
  <c r="D50" i="51"/>
  <c r="D267" i="51" l="1"/>
  <c r="D160" i="51"/>
  <c r="K275" i="51"/>
  <c r="K168" i="51"/>
  <c r="L275" i="51"/>
  <c r="L168" i="51"/>
  <c r="G268" i="51"/>
  <c r="G161" i="51"/>
  <c r="C268" i="51"/>
  <c r="C161" i="51"/>
  <c r="B275" i="51"/>
  <c r="B168" i="51"/>
  <c r="I268" i="51"/>
  <c r="I161" i="51"/>
  <c r="H268" i="51"/>
  <c r="H161" i="51"/>
  <c r="J267" i="51"/>
  <c r="J160" i="51"/>
  <c r="E275" i="51"/>
  <c r="E168" i="51"/>
  <c r="J266" i="51"/>
  <c r="J159" i="51"/>
  <c r="F266" i="51"/>
  <c r="F159" i="51"/>
  <c r="E59" i="51"/>
  <c r="H52" i="51"/>
  <c r="I52" i="51"/>
  <c r="J51" i="51"/>
  <c r="L59" i="51"/>
  <c r="B59" i="51"/>
  <c r="C52" i="51"/>
  <c r="F50" i="51"/>
  <c r="K59" i="51"/>
  <c r="G52" i="51"/>
  <c r="D51" i="51"/>
  <c r="L276" i="51" l="1"/>
  <c r="L169" i="51"/>
  <c r="B276" i="51"/>
  <c r="B169" i="51"/>
  <c r="I269" i="51"/>
  <c r="I162" i="51"/>
  <c r="H269" i="51"/>
  <c r="H162" i="51"/>
  <c r="F160" i="51"/>
  <c r="F267" i="51"/>
  <c r="C269" i="51"/>
  <c r="C162" i="51"/>
  <c r="J268" i="51"/>
  <c r="J161" i="51"/>
  <c r="D268" i="51"/>
  <c r="D161" i="51"/>
  <c r="G269" i="51"/>
  <c r="G162" i="51"/>
  <c r="K276" i="51"/>
  <c r="K169" i="51"/>
  <c r="E276" i="51"/>
  <c r="E169" i="51"/>
  <c r="E60" i="51"/>
  <c r="I53" i="51"/>
  <c r="F52" i="51"/>
  <c r="G53" i="51"/>
  <c r="K60" i="51"/>
  <c r="F51" i="51"/>
  <c r="H53" i="51"/>
  <c r="D52" i="51"/>
  <c r="J52" i="51"/>
  <c r="L60" i="51"/>
  <c r="B60" i="51"/>
  <c r="C53" i="51"/>
  <c r="I270" i="51" l="1"/>
  <c r="I163" i="51"/>
  <c r="D269" i="51"/>
  <c r="D162" i="51"/>
  <c r="H270" i="51"/>
  <c r="H163" i="51"/>
  <c r="C270" i="51"/>
  <c r="C163" i="51"/>
  <c r="E277" i="51"/>
  <c r="E170" i="51"/>
  <c r="G270" i="51"/>
  <c r="G163" i="51"/>
  <c r="J269" i="51"/>
  <c r="J162" i="51"/>
  <c r="F268" i="51"/>
  <c r="F161" i="51"/>
  <c r="K277" i="51"/>
  <c r="K170" i="51"/>
  <c r="B277" i="51"/>
  <c r="B170" i="51"/>
  <c r="L277" i="51"/>
  <c r="L170" i="51"/>
  <c r="F269" i="51"/>
  <c r="F162" i="51"/>
  <c r="I54" i="51"/>
  <c r="C54" i="51"/>
  <c r="B61" i="51"/>
  <c r="H54" i="51"/>
  <c r="K61" i="51"/>
  <c r="L61" i="51"/>
  <c r="D53" i="51"/>
  <c r="E61" i="51"/>
  <c r="J53" i="51"/>
  <c r="G54" i="51"/>
  <c r="L278" i="51" l="1"/>
  <c r="L171" i="51"/>
  <c r="D270" i="51"/>
  <c r="D163" i="51"/>
  <c r="K278" i="51"/>
  <c r="K171" i="51"/>
  <c r="H271" i="51"/>
  <c r="H164" i="51"/>
  <c r="B278" i="51"/>
  <c r="B171" i="51"/>
  <c r="J270" i="51"/>
  <c r="J163" i="51"/>
  <c r="C271" i="51"/>
  <c r="C164" i="51"/>
  <c r="G271" i="51"/>
  <c r="G164" i="51"/>
  <c r="E278" i="51"/>
  <c r="E171" i="51"/>
  <c r="I271" i="51"/>
  <c r="I164" i="51"/>
  <c r="F53" i="51"/>
  <c r="I55" i="51"/>
  <c r="J54" i="51"/>
  <c r="B62" i="51"/>
  <c r="C55" i="51"/>
  <c r="K62" i="51"/>
  <c r="L62" i="51"/>
  <c r="H55" i="51"/>
  <c r="E62" i="51"/>
  <c r="D54" i="51"/>
  <c r="G55" i="51"/>
  <c r="G272" i="51" l="1"/>
  <c r="G165" i="51"/>
  <c r="B279" i="51"/>
  <c r="B172" i="51"/>
  <c r="H272" i="51"/>
  <c r="H165" i="51"/>
  <c r="I272" i="51"/>
  <c r="I165" i="51"/>
  <c r="F270" i="51"/>
  <c r="F163" i="51"/>
  <c r="L279" i="51"/>
  <c r="L172" i="51"/>
  <c r="J271" i="51"/>
  <c r="J164" i="51"/>
  <c r="D271" i="51"/>
  <c r="D164" i="51"/>
  <c r="E279" i="51"/>
  <c r="E172" i="51"/>
  <c r="K279" i="51"/>
  <c r="K172" i="51"/>
  <c r="C272" i="51"/>
  <c r="C165" i="51"/>
  <c r="C56" i="51"/>
  <c r="D55" i="51"/>
  <c r="J55" i="51"/>
  <c r="F54" i="51"/>
  <c r="G56" i="51"/>
  <c r="B63" i="51"/>
  <c r="H56" i="51"/>
  <c r="K63" i="51"/>
  <c r="L63" i="51"/>
  <c r="E63" i="51"/>
  <c r="I56" i="51"/>
  <c r="E280" i="51" l="1"/>
  <c r="E173" i="51"/>
  <c r="C273" i="51"/>
  <c r="C166" i="51"/>
  <c r="D272" i="51"/>
  <c r="D165" i="51"/>
  <c r="K280" i="51"/>
  <c r="K173" i="51"/>
  <c r="H273" i="51"/>
  <c r="H166" i="51"/>
  <c r="B280" i="51"/>
  <c r="B173" i="51"/>
  <c r="F271" i="51"/>
  <c r="F164" i="51"/>
  <c r="L280" i="51"/>
  <c r="L173" i="51"/>
  <c r="G273" i="51"/>
  <c r="G166" i="51"/>
  <c r="I273" i="51"/>
  <c r="I166" i="51"/>
  <c r="J272" i="51"/>
  <c r="J165" i="51"/>
  <c r="E64" i="51"/>
  <c r="K64" i="51"/>
  <c r="H57" i="51"/>
  <c r="G57" i="51"/>
  <c r="J56" i="51"/>
  <c r="D56" i="51"/>
  <c r="L64" i="51"/>
  <c r="I57" i="51"/>
  <c r="C57" i="51"/>
  <c r="F55" i="51"/>
  <c r="B64" i="51"/>
  <c r="K281" i="51" l="1"/>
  <c r="K174" i="51"/>
  <c r="L281" i="51"/>
  <c r="L174" i="51"/>
  <c r="C274" i="51"/>
  <c r="C167" i="51"/>
  <c r="D273" i="51"/>
  <c r="D166" i="51"/>
  <c r="G274" i="51"/>
  <c r="G167" i="51"/>
  <c r="E281" i="51"/>
  <c r="E174" i="51"/>
  <c r="J273" i="51"/>
  <c r="J166" i="51"/>
  <c r="B281" i="51"/>
  <c r="B174" i="51"/>
  <c r="H274" i="51"/>
  <c r="H167" i="51"/>
  <c r="I274" i="51"/>
  <c r="I167" i="51"/>
  <c r="F272" i="51"/>
  <c r="F165" i="51"/>
  <c r="F56" i="51"/>
  <c r="H58" i="51"/>
  <c r="C58" i="51"/>
  <c r="I58" i="51"/>
  <c r="G58" i="51"/>
  <c r="B65" i="51"/>
  <c r="E65" i="51"/>
  <c r="D57" i="51"/>
  <c r="J57" i="51"/>
  <c r="K65" i="51"/>
  <c r="L65" i="51"/>
  <c r="H275" i="51" l="1"/>
  <c r="H168" i="51"/>
  <c r="E282" i="51"/>
  <c r="E175" i="51"/>
  <c r="J274" i="51"/>
  <c r="J167" i="51"/>
  <c r="F273" i="51"/>
  <c r="F166" i="51"/>
  <c r="B282" i="51"/>
  <c r="B175" i="51"/>
  <c r="D274" i="51"/>
  <c r="D167" i="51"/>
  <c r="L282" i="51"/>
  <c r="L175" i="51"/>
  <c r="I275" i="51"/>
  <c r="I168" i="51"/>
  <c r="G275" i="51"/>
  <c r="G168" i="51"/>
  <c r="K282" i="51"/>
  <c r="K175" i="51"/>
  <c r="C275" i="51"/>
  <c r="C168" i="51"/>
  <c r="F57" i="51"/>
  <c r="E66" i="51"/>
  <c r="I59" i="51"/>
  <c r="F58" i="51"/>
  <c r="D58" i="51"/>
  <c r="G59" i="51"/>
  <c r="J58" i="51"/>
  <c r="H59" i="51"/>
  <c r="C59" i="51"/>
  <c r="K66" i="51"/>
  <c r="L66" i="51"/>
  <c r="B66" i="51"/>
  <c r="H276" i="51" l="1"/>
  <c r="H169" i="51"/>
  <c r="C276" i="51"/>
  <c r="C169" i="51"/>
  <c r="E283" i="51"/>
  <c r="E176" i="51"/>
  <c r="K283" i="51"/>
  <c r="K176" i="51"/>
  <c r="F274" i="51"/>
  <c r="F167" i="51"/>
  <c r="J275" i="51"/>
  <c r="J168" i="51"/>
  <c r="F275" i="51"/>
  <c r="F168" i="51"/>
  <c r="G276" i="51"/>
  <c r="G169" i="51"/>
  <c r="D275" i="51"/>
  <c r="D168" i="51"/>
  <c r="B283" i="51"/>
  <c r="B176" i="51"/>
  <c r="L283" i="51"/>
  <c r="L176" i="51"/>
  <c r="I276" i="51"/>
  <c r="I169" i="51"/>
  <c r="H60" i="51"/>
  <c r="L67" i="51"/>
  <c r="J59" i="51"/>
  <c r="K67" i="51"/>
  <c r="G60" i="51"/>
  <c r="D59" i="51"/>
  <c r="E67" i="51"/>
  <c r="C60" i="51"/>
  <c r="B67" i="51"/>
  <c r="I60" i="51"/>
  <c r="C277" i="51" l="1"/>
  <c r="C170" i="51"/>
  <c r="E284" i="51"/>
  <c r="E177" i="51"/>
  <c r="K284" i="51"/>
  <c r="K177" i="51"/>
  <c r="J276" i="51"/>
  <c r="J169" i="51"/>
  <c r="L284" i="51"/>
  <c r="L177" i="51"/>
  <c r="D276" i="51"/>
  <c r="D169" i="51"/>
  <c r="G277" i="51"/>
  <c r="G170" i="51"/>
  <c r="I277" i="51"/>
  <c r="I170" i="51"/>
  <c r="B284" i="51"/>
  <c r="B177" i="51"/>
  <c r="H277" i="51"/>
  <c r="H170" i="51"/>
  <c r="G61" i="51"/>
  <c r="L68" i="51"/>
  <c r="J60" i="51"/>
  <c r="C61" i="51"/>
  <c r="B68" i="51"/>
  <c r="D60" i="51"/>
  <c r="I61" i="51"/>
  <c r="K68" i="51"/>
  <c r="F59" i="51"/>
  <c r="H61" i="51"/>
  <c r="E68" i="51"/>
  <c r="H278" i="51" l="1"/>
  <c r="H171" i="51"/>
  <c r="L285" i="51"/>
  <c r="L178" i="51"/>
  <c r="K285" i="51"/>
  <c r="K178" i="51"/>
  <c r="F276" i="51"/>
  <c r="F169" i="51"/>
  <c r="I278" i="51"/>
  <c r="I171" i="51"/>
  <c r="D277" i="51"/>
  <c r="D170" i="51"/>
  <c r="B285" i="51"/>
  <c r="B178" i="51"/>
  <c r="J277" i="51"/>
  <c r="J170" i="51"/>
  <c r="G278" i="51"/>
  <c r="G171" i="51"/>
  <c r="E285" i="51"/>
  <c r="E178" i="51"/>
  <c r="C278" i="51"/>
  <c r="C171" i="51"/>
  <c r="C62" i="51"/>
  <c r="I62" i="51"/>
  <c r="F60" i="51"/>
  <c r="D61" i="51"/>
  <c r="G62" i="51"/>
  <c r="H62" i="51"/>
  <c r="E69" i="51"/>
  <c r="B69" i="51"/>
  <c r="K69" i="51"/>
  <c r="L69" i="51"/>
  <c r="J61" i="51"/>
  <c r="C279" i="51" l="1"/>
  <c r="C172" i="51"/>
  <c r="B286" i="51"/>
  <c r="B179" i="51"/>
  <c r="I279" i="51"/>
  <c r="I172" i="51"/>
  <c r="E286" i="51"/>
  <c r="E179" i="51"/>
  <c r="K286" i="51"/>
  <c r="K179" i="51"/>
  <c r="G279" i="51"/>
  <c r="G172" i="51"/>
  <c r="D278" i="51"/>
  <c r="D171" i="51"/>
  <c r="L286" i="51"/>
  <c r="L179" i="51"/>
  <c r="H279" i="51"/>
  <c r="H172" i="51"/>
  <c r="J278" i="51"/>
  <c r="J171" i="51"/>
  <c r="F277" i="51"/>
  <c r="F170" i="51"/>
  <c r="J62" i="51"/>
  <c r="K70" i="51"/>
  <c r="L70" i="51"/>
  <c r="E70" i="51"/>
  <c r="I63" i="51"/>
  <c r="H63" i="51"/>
  <c r="F61" i="51"/>
  <c r="D62" i="51"/>
  <c r="G63" i="51"/>
  <c r="C63" i="51"/>
  <c r="B70" i="51"/>
  <c r="K287" i="51" l="1"/>
  <c r="K180" i="51"/>
  <c r="C280" i="51"/>
  <c r="C173" i="51"/>
  <c r="J279" i="51"/>
  <c r="J172" i="51"/>
  <c r="I280" i="51"/>
  <c r="I173" i="51"/>
  <c r="D279" i="51"/>
  <c r="D172" i="51"/>
  <c r="E287" i="51"/>
  <c r="E180" i="51"/>
  <c r="G280" i="51"/>
  <c r="G173" i="51"/>
  <c r="F278" i="51"/>
  <c r="F171" i="51"/>
  <c r="H280" i="51"/>
  <c r="H173" i="51"/>
  <c r="B287" i="51"/>
  <c r="B180" i="51"/>
  <c r="L287" i="51"/>
  <c r="L180" i="51"/>
  <c r="G64" i="51"/>
  <c r="E71" i="51"/>
  <c r="I64" i="51"/>
  <c r="K71" i="51"/>
  <c r="B71" i="51"/>
  <c r="F62" i="51"/>
  <c r="C64" i="51"/>
  <c r="D63" i="51"/>
  <c r="J63" i="51"/>
  <c r="L71" i="51"/>
  <c r="H64" i="51"/>
  <c r="E288" i="51" l="1"/>
  <c r="E181" i="51"/>
  <c r="L288" i="51"/>
  <c r="L181" i="51"/>
  <c r="J280" i="51"/>
  <c r="J173" i="51"/>
  <c r="D280" i="51"/>
  <c r="D173" i="51"/>
  <c r="F279" i="51"/>
  <c r="F172" i="51"/>
  <c r="G281" i="51"/>
  <c r="G174" i="51"/>
  <c r="B288" i="51"/>
  <c r="B181" i="51"/>
  <c r="K288" i="51"/>
  <c r="K181" i="51"/>
  <c r="C281" i="51"/>
  <c r="C174" i="51"/>
  <c r="H281" i="51"/>
  <c r="H174" i="51"/>
  <c r="I281" i="51"/>
  <c r="I174" i="51"/>
  <c r="F63" i="51"/>
  <c r="B72" i="51"/>
  <c r="D64" i="51"/>
  <c r="I65" i="51"/>
  <c r="E72" i="51"/>
  <c r="H65" i="51"/>
  <c r="L72" i="51"/>
  <c r="G65" i="51"/>
  <c r="K72" i="51"/>
  <c r="C65" i="51"/>
  <c r="K289" i="51" l="1"/>
  <c r="K182" i="51"/>
  <c r="F280" i="51"/>
  <c r="F173" i="51"/>
  <c r="L289" i="51"/>
  <c r="L182" i="51"/>
  <c r="H282" i="51"/>
  <c r="H175" i="51"/>
  <c r="E289" i="51"/>
  <c r="E182" i="51"/>
  <c r="C282" i="51"/>
  <c r="C175" i="51"/>
  <c r="I282" i="51"/>
  <c r="I175" i="51"/>
  <c r="B289" i="51"/>
  <c r="B182" i="51"/>
  <c r="G282" i="51"/>
  <c r="G175" i="51"/>
  <c r="D281" i="51"/>
  <c r="D174" i="51"/>
  <c r="I66" i="51"/>
  <c r="B73" i="51"/>
  <c r="E73" i="51"/>
  <c r="L73" i="51"/>
  <c r="G66" i="51"/>
  <c r="D65" i="51"/>
  <c r="F64" i="51"/>
  <c r="J64" i="51"/>
  <c r="C66" i="51"/>
  <c r="K73" i="51"/>
  <c r="H66" i="51"/>
  <c r="J65" i="51"/>
  <c r="K290" i="51" l="1"/>
  <c r="K183" i="51"/>
  <c r="J282" i="51"/>
  <c r="J175" i="51"/>
  <c r="H283" i="51"/>
  <c r="H176" i="51"/>
  <c r="C283" i="51"/>
  <c r="C176" i="51"/>
  <c r="L290" i="51"/>
  <c r="L183" i="51"/>
  <c r="J281" i="51"/>
  <c r="J174" i="51"/>
  <c r="E290" i="51"/>
  <c r="E183" i="51"/>
  <c r="B290" i="51"/>
  <c r="B183" i="51"/>
  <c r="I283" i="51"/>
  <c r="I176" i="51"/>
  <c r="D282" i="51"/>
  <c r="D175" i="51"/>
  <c r="F281" i="51"/>
  <c r="F174" i="51"/>
  <c r="G283" i="51"/>
  <c r="G176" i="51"/>
  <c r="D66" i="51"/>
  <c r="G67" i="51"/>
  <c r="K74" i="51"/>
  <c r="B74" i="51"/>
  <c r="C67" i="51"/>
  <c r="J66" i="51"/>
  <c r="H67" i="51"/>
  <c r="F65" i="51"/>
  <c r="L74" i="51"/>
  <c r="I67" i="51"/>
  <c r="E74" i="51"/>
  <c r="F282" i="51" l="1"/>
  <c r="F175" i="51"/>
  <c r="J283" i="51"/>
  <c r="J176" i="51"/>
  <c r="H284" i="51"/>
  <c r="H177" i="51"/>
  <c r="K291" i="51"/>
  <c r="K184" i="51"/>
  <c r="C284" i="51"/>
  <c r="C177" i="51"/>
  <c r="G284" i="51"/>
  <c r="G177" i="51"/>
  <c r="B291" i="51"/>
  <c r="B184" i="51"/>
  <c r="E291" i="51"/>
  <c r="E184" i="51"/>
  <c r="I284" i="51"/>
  <c r="I177" i="51"/>
  <c r="L291" i="51"/>
  <c r="L184" i="51"/>
  <c r="D283" i="51"/>
  <c r="D176" i="51"/>
  <c r="B75" i="51"/>
  <c r="E75" i="51"/>
  <c r="H68" i="51"/>
  <c r="D67" i="51"/>
  <c r="J67" i="51"/>
  <c r="L75" i="51"/>
  <c r="C68" i="51"/>
  <c r="K75" i="51"/>
  <c r="I68" i="51"/>
  <c r="F66" i="51"/>
  <c r="G68" i="51"/>
  <c r="B292" i="51" l="1"/>
  <c r="B185" i="51"/>
  <c r="F283" i="51"/>
  <c r="F176" i="51"/>
  <c r="E185" i="51"/>
  <c r="E292" i="51"/>
  <c r="J284" i="51"/>
  <c r="J177" i="51"/>
  <c r="D284" i="51"/>
  <c r="D177" i="51"/>
  <c r="I285" i="51"/>
  <c r="I178" i="51"/>
  <c r="K292" i="51"/>
  <c r="K185" i="51"/>
  <c r="C285" i="51"/>
  <c r="C178" i="51"/>
  <c r="L292" i="51"/>
  <c r="L185" i="51"/>
  <c r="G285" i="51"/>
  <c r="G178" i="51"/>
  <c r="H285" i="51"/>
  <c r="H178" i="51"/>
  <c r="I69" i="51"/>
  <c r="C69" i="51"/>
  <c r="G69" i="51"/>
  <c r="E76" i="51"/>
  <c r="D68" i="51"/>
  <c r="B76" i="51"/>
  <c r="L76" i="51"/>
  <c r="K76" i="51"/>
  <c r="H69" i="51"/>
  <c r="J68" i="51"/>
  <c r="F67" i="51"/>
  <c r="I286" i="51" l="1"/>
  <c r="I179" i="51"/>
  <c r="H286" i="51"/>
  <c r="H179" i="51"/>
  <c r="B293" i="51"/>
  <c r="B186" i="51"/>
  <c r="K293" i="51"/>
  <c r="K186" i="51"/>
  <c r="D285" i="51"/>
  <c r="D178" i="51"/>
  <c r="G286" i="51"/>
  <c r="G179" i="51"/>
  <c r="L293" i="51"/>
  <c r="L186" i="51"/>
  <c r="E293" i="51"/>
  <c r="E186" i="51"/>
  <c r="F284" i="51"/>
  <c r="F177" i="51"/>
  <c r="J285" i="51"/>
  <c r="J178" i="51"/>
  <c r="C286" i="51"/>
  <c r="C179" i="51"/>
  <c r="H70" i="51"/>
  <c r="E77" i="51"/>
  <c r="G70" i="51"/>
  <c r="C70" i="51"/>
  <c r="K77" i="51"/>
  <c r="F68" i="51"/>
  <c r="I70" i="51"/>
  <c r="B77" i="51"/>
  <c r="L77" i="51"/>
  <c r="D69" i="51"/>
  <c r="J69" i="51"/>
  <c r="E294" i="51" l="1"/>
  <c r="E187" i="51"/>
  <c r="I287" i="51"/>
  <c r="I180" i="51"/>
  <c r="F285" i="51"/>
  <c r="F178" i="51"/>
  <c r="L294" i="51"/>
  <c r="L187" i="51"/>
  <c r="H287" i="51"/>
  <c r="H180" i="51"/>
  <c r="K294" i="51"/>
  <c r="K187" i="51"/>
  <c r="C287" i="51"/>
  <c r="C180" i="51"/>
  <c r="B294" i="51"/>
  <c r="B187" i="51"/>
  <c r="J286" i="51"/>
  <c r="J179" i="51"/>
  <c r="D286" i="51"/>
  <c r="D179" i="51"/>
  <c r="G287" i="51"/>
  <c r="G180" i="51"/>
  <c r="I71" i="51"/>
  <c r="L78" i="51"/>
  <c r="E78" i="51"/>
  <c r="F69" i="51"/>
  <c r="B78" i="51"/>
  <c r="D70" i="51"/>
  <c r="H71" i="51"/>
  <c r="K78" i="51"/>
  <c r="G71" i="51"/>
  <c r="J70" i="51"/>
  <c r="C71" i="51"/>
  <c r="J287" i="51" l="1"/>
  <c r="J180" i="51"/>
  <c r="I288" i="51"/>
  <c r="I181" i="51"/>
  <c r="L295" i="51"/>
  <c r="L188" i="51"/>
  <c r="K295" i="51"/>
  <c r="K188" i="51"/>
  <c r="B295" i="51"/>
  <c r="B188" i="51"/>
  <c r="G288" i="51"/>
  <c r="G181" i="51"/>
  <c r="D287" i="51"/>
  <c r="D180" i="51"/>
  <c r="F286" i="51"/>
  <c r="F179" i="51"/>
  <c r="H181" i="51"/>
  <c r="H288" i="51"/>
  <c r="C288" i="51"/>
  <c r="C181" i="51"/>
  <c r="E295" i="51"/>
  <c r="E188" i="51"/>
  <c r="K79" i="51"/>
  <c r="F70" i="51"/>
  <c r="E79" i="51"/>
  <c r="D71" i="51"/>
  <c r="B79" i="51"/>
  <c r="H72" i="51"/>
  <c r="J71" i="51"/>
  <c r="G72" i="51"/>
  <c r="I72" i="51"/>
  <c r="L79" i="51"/>
  <c r="C72" i="51"/>
  <c r="L296" i="51" l="1"/>
  <c r="L189" i="51"/>
  <c r="I289" i="51"/>
  <c r="I182" i="51"/>
  <c r="G289" i="51"/>
  <c r="G182" i="51"/>
  <c r="J288" i="51"/>
  <c r="J181" i="51"/>
  <c r="H289" i="51"/>
  <c r="H182" i="51"/>
  <c r="B296" i="51"/>
  <c r="B189" i="51"/>
  <c r="D288" i="51"/>
  <c r="D181" i="51"/>
  <c r="F287" i="51"/>
  <c r="F180" i="51"/>
  <c r="K296" i="51"/>
  <c r="K189" i="51"/>
  <c r="C289" i="51"/>
  <c r="C182" i="51"/>
  <c r="E296" i="51"/>
  <c r="E189" i="51"/>
  <c r="L80" i="51"/>
  <c r="B80" i="51"/>
  <c r="E80" i="51"/>
  <c r="J72" i="51"/>
  <c r="G73" i="51"/>
  <c r="I73" i="51"/>
  <c r="K80" i="51"/>
  <c r="H73" i="51"/>
  <c r="D72" i="51"/>
  <c r="F71" i="51"/>
  <c r="C73" i="51"/>
  <c r="F72" i="51"/>
  <c r="L297" i="51" l="1"/>
  <c r="L190" i="51"/>
  <c r="H290" i="51"/>
  <c r="H183" i="51"/>
  <c r="I290" i="51"/>
  <c r="I183" i="51"/>
  <c r="D289" i="51"/>
  <c r="D182" i="51"/>
  <c r="F289" i="51"/>
  <c r="F182" i="51"/>
  <c r="B297" i="51"/>
  <c r="B190" i="51"/>
  <c r="K297" i="51"/>
  <c r="K190" i="51"/>
  <c r="C290" i="51"/>
  <c r="C183" i="51"/>
  <c r="J289" i="51"/>
  <c r="J182" i="51"/>
  <c r="G290" i="51"/>
  <c r="G183" i="51"/>
  <c r="F288" i="51"/>
  <c r="F181" i="51"/>
  <c r="E297" i="51"/>
  <c r="E190" i="51"/>
  <c r="L81" i="51"/>
  <c r="J73" i="51"/>
  <c r="H74" i="51"/>
  <c r="G74" i="51"/>
  <c r="K81" i="51"/>
  <c r="B81" i="51"/>
  <c r="D73" i="51"/>
  <c r="I74" i="51"/>
  <c r="E81" i="51"/>
  <c r="C74" i="51"/>
  <c r="B298" i="51" l="1"/>
  <c r="B191" i="51"/>
  <c r="D290" i="51"/>
  <c r="D183" i="51"/>
  <c r="H291" i="51"/>
  <c r="H184" i="51"/>
  <c r="G291" i="51"/>
  <c r="G184" i="51"/>
  <c r="E298" i="51"/>
  <c r="E191" i="51"/>
  <c r="J290" i="51"/>
  <c r="J183" i="51"/>
  <c r="K298" i="51"/>
  <c r="K191" i="51"/>
  <c r="C291" i="51"/>
  <c r="C184" i="51"/>
  <c r="I291" i="51"/>
  <c r="I184" i="51"/>
  <c r="L298" i="51"/>
  <c r="L191" i="51"/>
  <c r="B82" i="51"/>
  <c r="D74" i="51"/>
  <c r="F73" i="51"/>
  <c r="J74" i="51"/>
  <c r="K82" i="51"/>
  <c r="G75" i="51"/>
  <c r="L82" i="51"/>
  <c r="H75" i="51"/>
  <c r="C75" i="51"/>
  <c r="E82" i="51"/>
  <c r="I75" i="51"/>
  <c r="F290" i="51" l="1"/>
  <c r="F183" i="51"/>
  <c r="J291" i="51"/>
  <c r="J184" i="51"/>
  <c r="E299" i="51"/>
  <c r="E192" i="51"/>
  <c r="L299" i="51"/>
  <c r="L192" i="51"/>
  <c r="D291" i="51"/>
  <c r="D184" i="51"/>
  <c r="C292" i="51"/>
  <c r="C185" i="51"/>
  <c r="H292" i="51"/>
  <c r="H185" i="51"/>
  <c r="G292" i="51"/>
  <c r="G185" i="51"/>
  <c r="I292" i="51"/>
  <c r="I185" i="51"/>
  <c r="B299" i="51"/>
  <c r="B192" i="51"/>
  <c r="K192" i="51"/>
  <c r="K299" i="51"/>
  <c r="K83" i="51"/>
  <c r="J75" i="51"/>
  <c r="E83" i="51"/>
  <c r="F74" i="51"/>
  <c r="G76" i="51"/>
  <c r="C76" i="51"/>
  <c r="I76" i="51"/>
  <c r="B83" i="51"/>
  <c r="D75" i="51"/>
  <c r="L83" i="51"/>
  <c r="H76" i="51"/>
  <c r="J292" i="51" l="1"/>
  <c r="J185" i="51"/>
  <c r="D292" i="51"/>
  <c r="D185" i="51"/>
  <c r="C293" i="51"/>
  <c r="C186" i="51"/>
  <c r="B300" i="51"/>
  <c r="B193" i="51"/>
  <c r="I293" i="51"/>
  <c r="I186" i="51"/>
  <c r="G293" i="51"/>
  <c r="G186" i="51"/>
  <c r="L300" i="51"/>
  <c r="L193" i="51"/>
  <c r="K300" i="51"/>
  <c r="K193" i="51"/>
  <c r="F291" i="51"/>
  <c r="F184" i="51"/>
  <c r="H293" i="51"/>
  <c r="H186" i="51"/>
  <c r="E300" i="51"/>
  <c r="E193" i="51"/>
  <c r="I77" i="51"/>
  <c r="F75" i="51"/>
  <c r="K84" i="51"/>
  <c r="H77" i="51"/>
  <c r="C77" i="51"/>
  <c r="B84" i="51"/>
  <c r="E84" i="51"/>
  <c r="D76" i="51"/>
  <c r="L84" i="51"/>
  <c r="G77" i="51"/>
  <c r="J76" i="51"/>
  <c r="D293" i="51" l="1"/>
  <c r="D186" i="51"/>
  <c r="B301" i="51"/>
  <c r="B194" i="51"/>
  <c r="I294" i="51"/>
  <c r="I187" i="51"/>
  <c r="E301" i="51"/>
  <c r="E194" i="51"/>
  <c r="H294" i="51"/>
  <c r="H187" i="51"/>
  <c r="G294" i="51"/>
  <c r="G187" i="51"/>
  <c r="C294" i="51"/>
  <c r="C187" i="51"/>
  <c r="J293" i="51"/>
  <c r="J186" i="51"/>
  <c r="K301" i="51"/>
  <c r="K194" i="51"/>
  <c r="L301" i="51"/>
  <c r="L194" i="51"/>
  <c r="F292" i="51"/>
  <c r="F185" i="51"/>
  <c r="G78" i="51"/>
  <c r="K85" i="51"/>
  <c r="E85" i="51"/>
  <c r="D77" i="51"/>
  <c r="L85" i="51"/>
  <c r="J77" i="51"/>
  <c r="B85" i="51"/>
  <c r="C78" i="51"/>
  <c r="I78" i="51"/>
  <c r="H78" i="51"/>
  <c r="F76" i="51"/>
  <c r="I295" i="51" l="1"/>
  <c r="I188" i="51"/>
  <c r="B302" i="51"/>
  <c r="B195" i="51"/>
  <c r="H295" i="51"/>
  <c r="H188" i="51"/>
  <c r="G295" i="51"/>
  <c r="G188" i="51"/>
  <c r="J294" i="51"/>
  <c r="J187" i="51"/>
  <c r="C295" i="51"/>
  <c r="C188" i="51"/>
  <c r="D294" i="51"/>
  <c r="D187" i="51"/>
  <c r="K302" i="51"/>
  <c r="K195" i="51"/>
  <c r="L302" i="51"/>
  <c r="L195" i="51"/>
  <c r="F293" i="51"/>
  <c r="F186" i="51"/>
  <c r="E302" i="51"/>
  <c r="E195" i="51"/>
  <c r="D78" i="51"/>
  <c r="B86" i="51"/>
  <c r="L86" i="51"/>
  <c r="C79" i="51"/>
  <c r="E86" i="51"/>
  <c r="K86" i="51"/>
  <c r="I79" i="51"/>
  <c r="G79" i="51"/>
  <c r="F77" i="51"/>
  <c r="H79" i="51"/>
  <c r="B303" i="51" l="1"/>
  <c r="B196" i="51"/>
  <c r="I296" i="51"/>
  <c r="I189" i="51"/>
  <c r="E303" i="51"/>
  <c r="E196" i="51"/>
  <c r="F294" i="51"/>
  <c r="F187" i="51"/>
  <c r="G296" i="51"/>
  <c r="G189" i="51"/>
  <c r="K303" i="51"/>
  <c r="K196" i="51"/>
  <c r="H296" i="51"/>
  <c r="H189" i="51"/>
  <c r="D295" i="51"/>
  <c r="D188" i="51"/>
  <c r="C296" i="51"/>
  <c r="C189" i="51"/>
  <c r="L303" i="51"/>
  <c r="L196" i="51"/>
  <c r="G80" i="51"/>
  <c r="K87" i="51"/>
  <c r="E87" i="51"/>
  <c r="B87" i="51"/>
  <c r="J79" i="51"/>
  <c r="L87" i="51"/>
  <c r="F78" i="51"/>
  <c r="J78" i="51"/>
  <c r="D79" i="51"/>
  <c r="C80" i="51"/>
  <c r="I80" i="51"/>
  <c r="H80" i="51"/>
  <c r="B304" i="51" l="1"/>
  <c r="B197" i="51"/>
  <c r="C297" i="51"/>
  <c r="C190" i="51"/>
  <c r="G297" i="51"/>
  <c r="G190" i="51"/>
  <c r="H297" i="51"/>
  <c r="H190" i="51"/>
  <c r="I297" i="51"/>
  <c r="I190" i="51"/>
  <c r="K304" i="51"/>
  <c r="K197" i="51"/>
  <c r="E304" i="51"/>
  <c r="E197" i="51"/>
  <c r="D296" i="51"/>
  <c r="D189" i="51"/>
  <c r="J295" i="51"/>
  <c r="J188" i="51"/>
  <c r="F295" i="51"/>
  <c r="F188" i="51"/>
  <c r="L304" i="51"/>
  <c r="L197" i="51"/>
  <c r="J296" i="51"/>
  <c r="J189" i="51"/>
  <c r="G81" i="51"/>
  <c r="B88" i="51"/>
  <c r="L88" i="51"/>
  <c r="E88" i="51"/>
  <c r="K88" i="51"/>
  <c r="I81" i="51"/>
  <c r="F79" i="51"/>
  <c r="J80" i="51"/>
  <c r="D80" i="51"/>
  <c r="H81" i="51"/>
  <c r="C81" i="51"/>
  <c r="I191" i="51" l="1"/>
  <c r="I298" i="51"/>
  <c r="E305" i="51"/>
  <c r="E198" i="51"/>
  <c r="H298" i="51"/>
  <c r="H191" i="51"/>
  <c r="K305" i="51"/>
  <c r="K198" i="51"/>
  <c r="C298" i="51"/>
  <c r="C191" i="51"/>
  <c r="L305" i="51"/>
  <c r="L198" i="51"/>
  <c r="D297" i="51"/>
  <c r="D190" i="51"/>
  <c r="B305" i="51"/>
  <c r="B198" i="51"/>
  <c r="F296" i="51"/>
  <c r="F189" i="51"/>
  <c r="J297" i="51"/>
  <c r="J190" i="51"/>
  <c r="G298" i="51"/>
  <c r="G191" i="51"/>
  <c r="G82" i="51"/>
  <c r="D81" i="51"/>
  <c r="K89" i="51"/>
  <c r="L89" i="51"/>
  <c r="E89" i="51"/>
  <c r="I82" i="51"/>
  <c r="C82" i="51"/>
  <c r="B89" i="51"/>
  <c r="J81" i="51"/>
  <c r="F80" i="51"/>
  <c r="H82" i="51"/>
  <c r="J298" i="51" l="1"/>
  <c r="J191" i="51"/>
  <c r="D298" i="51"/>
  <c r="D191" i="51"/>
  <c r="G299" i="51"/>
  <c r="G192" i="51"/>
  <c r="I299" i="51"/>
  <c r="I192" i="51"/>
  <c r="E306" i="51"/>
  <c r="E199" i="51"/>
  <c r="C299" i="51"/>
  <c r="C192" i="51"/>
  <c r="H299" i="51"/>
  <c r="H192" i="51"/>
  <c r="B306" i="51"/>
  <c r="B199" i="51"/>
  <c r="L306" i="51"/>
  <c r="L199" i="51"/>
  <c r="F297" i="51"/>
  <c r="F190" i="51"/>
  <c r="K306" i="51"/>
  <c r="K199" i="51"/>
  <c r="H83" i="51"/>
  <c r="G83" i="51"/>
  <c r="B90" i="51"/>
  <c r="E90" i="51"/>
  <c r="K90" i="51"/>
  <c r="D82" i="51"/>
  <c r="F81" i="51"/>
  <c r="C83" i="51"/>
  <c r="L90" i="51"/>
  <c r="J82" i="51"/>
  <c r="I83" i="51"/>
  <c r="L307" i="51" l="1"/>
  <c r="L200" i="51"/>
  <c r="C300" i="51"/>
  <c r="C193" i="51"/>
  <c r="F298" i="51"/>
  <c r="F191" i="51"/>
  <c r="J299" i="51"/>
  <c r="J192" i="51"/>
  <c r="G300" i="51"/>
  <c r="G193" i="51"/>
  <c r="E307" i="51"/>
  <c r="E200" i="51"/>
  <c r="H300" i="51"/>
  <c r="H193" i="51"/>
  <c r="D299" i="51"/>
  <c r="D192" i="51"/>
  <c r="K307" i="51"/>
  <c r="K200" i="51"/>
  <c r="I300" i="51"/>
  <c r="I193" i="51"/>
  <c r="B307" i="51"/>
  <c r="B200" i="51"/>
  <c r="F82" i="51"/>
  <c r="C84" i="51"/>
  <c r="B91" i="51"/>
  <c r="K17" i="51"/>
  <c r="K16" i="51"/>
  <c r="D83" i="51"/>
  <c r="J83" i="51"/>
  <c r="K91" i="51"/>
  <c r="H84" i="51"/>
  <c r="L91" i="51"/>
  <c r="G84" i="51"/>
  <c r="E91" i="51"/>
  <c r="I84" i="51"/>
  <c r="K308" i="51" l="1"/>
  <c r="K201" i="51"/>
  <c r="J300" i="51"/>
  <c r="J193" i="51"/>
  <c r="F299" i="51"/>
  <c r="F192" i="51"/>
  <c r="K237" i="51"/>
  <c r="C301" i="51"/>
  <c r="C194" i="51"/>
  <c r="D300" i="51"/>
  <c r="D193" i="51"/>
  <c r="I301" i="51"/>
  <c r="I194" i="51"/>
  <c r="E308" i="51"/>
  <c r="E201" i="51"/>
  <c r="K127" i="51"/>
  <c r="K128" i="51"/>
  <c r="K238" i="51"/>
  <c r="L308" i="51"/>
  <c r="L201" i="51"/>
  <c r="H301" i="51"/>
  <c r="H194" i="51"/>
  <c r="G194" i="51"/>
  <c r="G301" i="51"/>
  <c r="B308" i="51"/>
  <c r="B201" i="51"/>
  <c r="H85" i="51"/>
  <c r="G85" i="51"/>
  <c r="D84" i="51"/>
  <c r="C85" i="51"/>
  <c r="B92" i="51"/>
  <c r="K15" i="51"/>
  <c r="K126" i="51" s="1"/>
  <c r="L92" i="51"/>
  <c r="I85" i="51"/>
  <c r="J84" i="51"/>
  <c r="K92" i="51"/>
  <c r="E92" i="51"/>
  <c r="F83" i="51"/>
  <c r="G302" i="51" l="1"/>
  <c r="G195" i="51"/>
  <c r="H302" i="51"/>
  <c r="H195" i="51"/>
  <c r="K236" i="51"/>
  <c r="J301" i="51"/>
  <c r="J194" i="51"/>
  <c r="I302" i="51"/>
  <c r="I195" i="51"/>
  <c r="L309" i="51"/>
  <c r="L202" i="51"/>
  <c r="F300" i="51"/>
  <c r="F193" i="51"/>
  <c r="C302" i="51"/>
  <c r="C195" i="51"/>
  <c r="K309" i="51"/>
  <c r="K202" i="51"/>
  <c r="B309" i="51"/>
  <c r="B202" i="51"/>
  <c r="E309" i="51"/>
  <c r="E202" i="51"/>
  <c r="D301" i="51"/>
  <c r="D194" i="51"/>
  <c r="K14" i="51"/>
  <c r="K125" i="51" s="1"/>
  <c r="L93" i="51"/>
  <c r="J85" i="51"/>
  <c r="D85" i="51"/>
  <c r="F84" i="51"/>
  <c r="B93" i="51"/>
  <c r="E93" i="51"/>
  <c r="G86" i="51"/>
  <c r="K93" i="51"/>
  <c r="I86" i="51"/>
  <c r="H86" i="51"/>
  <c r="C86" i="51"/>
  <c r="F301" i="51" l="1"/>
  <c r="F194" i="51"/>
  <c r="L310" i="51"/>
  <c r="L203" i="51"/>
  <c r="B203" i="51"/>
  <c r="B310" i="51"/>
  <c r="C303" i="51"/>
  <c r="C196" i="51"/>
  <c r="J302" i="51"/>
  <c r="J195" i="51"/>
  <c r="D302" i="51"/>
  <c r="D195" i="51"/>
  <c r="H303" i="51"/>
  <c r="H196" i="51"/>
  <c r="I303" i="51"/>
  <c r="I196" i="51"/>
  <c r="K310" i="51"/>
  <c r="K203" i="51"/>
  <c r="K235" i="51"/>
  <c r="G303" i="51"/>
  <c r="G196" i="51"/>
  <c r="E310" i="51"/>
  <c r="E203" i="51"/>
  <c r="G87" i="51"/>
  <c r="F85" i="51"/>
  <c r="E94" i="51"/>
  <c r="D86" i="51"/>
  <c r="F86" i="51"/>
  <c r="K13" i="51"/>
  <c r="L94" i="51"/>
  <c r="I87" i="51"/>
  <c r="K94" i="51"/>
  <c r="H87" i="51"/>
  <c r="C87" i="51"/>
  <c r="B94" i="51"/>
  <c r="K234" i="51" l="1"/>
  <c r="F303" i="51"/>
  <c r="F196" i="51"/>
  <c r="C304" i="51"/>
  <c r="C197" i="51"/>
  <c r="K124" i="51"/>
  <c r="L311" i="51"/>
  <c r="L204" i="51"/>
  <c r="B311" i="51"/>
  <c r="B204" i="51"/>
  <c r="D303" i="51"/>
  <c r="D196" i="51"/>
  <c r="E311" i="51"/>
  <c r="E204" i="51"/>
  <c r="K311" i="51"/>
  <c r="K204" i="51"/>
  <c r="G304" i="51"/>
  <c r="G197" i="51"/>
  <c r="H304" i="51"/>
  <c r="H197" i="51"/>
  <c r="F302" i="51"/>
  <c r="F195" i="51"/>
  <c r="I304" i="51"/>
  <c r="I197" i="51"/>
  <c r="G88" i="51"/>
  <c r="I88" i="51"/>
  <c r="E95" i="51"/>
  <c r="B95" i="51"/>
  <c r="C88" i="51"/>
  <c r="L95" i="51"/>
  <c r="K95" i="51"/>
  <c r="H88" i="51"/>
  <c r="J87" i="51"/>
  <c r="J86" i="51"/>
  <c r="D87" i="51"/>
  <c r="K12" i="51"/>
  <c r="E312" i="51" l="1"/>
  <c r="E205" i="51"/>
  <c r="D304" i="51"/>
  <c r="D197" i="51"/>
  <c r="C305" i="51"/>
  <c r="C198" i="51"/>
  <c r="B312" i="51"/>
  <c r="B205" i="51"/>
  <c r="I305" i="51"/>
  <c r="I198" i="51"/>
  <c r="L312" i="51"/>
  <c r="L205" i="51"/>
  <c r="K233" i="51"/>
  <c r="J304" i="51"/>
  <c r="J197" i="51"/>
  <c r="K123" i="51"/>
  <c r="J303" i="51"/>
  <c r="J196" i="51"/>
  <c r="G305" i="51"/>
  <c r="G198" i="51"/>
  <c r="H305" i="51"/>
  <c r="H198" i="51"/>
  <c r="K312" i="51"/>
  <c r="K205" i="51"/>
  <c r="D88" i="51"/>
  <c r="K96" i="51"/>
  <c r="F87" i="51"/>
  <c r="B96" i="51"/>
  <c r="I89" i="51"/>
  <c r="H89" i="51"/>
  <c r="C89" i="51"/>
  <c r="L96" i="51"/>
  <c r="G89" i="51"/>
  <c r="E96" i="51"/>
  <c r="H306" i="51" l="1"/>
  <c r="H199" i="51"/>
  <c r="E313" i="51"/>
  <c r="E206" i="51"/>
  <c r="I306" i="51"/>
  <c r="I199" i="51"/>
  <c r="F304" i="51"/>
  <c r="F197" i="51"/>
  <c r="G306" i="51"/>
  <c r="G199" i="51"/>
  <c r="L313" i="51"/>
  <c r="L206" i="51"/>
  <c r="B313" i="51"/>
  <c r="B206" i="51"/>
  <c r="K313" i="51"/>
  <c r="K206" i="51"/>
  <c r="D305" i="51"/>
  <c r="D198" i="51"/>
  <c r="C306" i="51"/>
  <c r="C199" i="51"/>
  <c r="K10" i="51"/>
  <c r="K97" i="51"/>
  <c r="L97" i="51"/>
  <c r="I90" i="51"/>
  <c r="B97" i="51"/>
  <c r="F88" i="51"/>
  <c r="H90" i="51"/>
  <c r="J89" i="51"/>
  <c r="G90" i="51"/>
  <c r="J88" i="51"/>
  <c r="C90" i="51"/>
  <c r="E97" i="51"/>
  <c r="D89" i="51"/>
  <c r="K11" i="51"/>
  <c r="J306" i="51" l="1"/>
  <c r="J199" i="51"/>
  <c r="L314" i="51"/>
  <c r="L207" i="51"/>
  <c r="K314" i="51"/>
  <c r="K207" i="51"/>
  <c r="K231" i="51"/>
  <c r="K121" i="51"/>
  <c r="K232" i="51"/>
  <c r="K122" i="51"/>
  <c r="C307" i="51"/>
  <c r="C200" i="51"/>
  <c r="B314" i="51"/>
  <c r="B207" i="51"/>
  <c r="J305" i="51"/>
  <c r="J198" i="51"/>
  <c r="G307" i="51"/>
  <c r="G200" i="51"/>
  <c r="H307" i="51"/>
  <c r="H200" i="51"/>
  <c r="F305" i="51"/>
  <c r="F198" i="51"/>
  <c r="D306" i="51"/>
  <c r="D199" i="51"/>
  <c r="E314" i="51"/>
  <c r="E207" i="51"/>
  <c r="I307" i="51"/>
  <c r="I200" i="51"/>
  <c r="L98" i="51"/>
  <c r="H91" i="51"/>
  <c r="D90" i="51"/>
  <c r="G91" i="51"/>
  <c r="F89" i="51"/>
  <c r="C91" i="51"/>
  <c r="I91" i="51"/>
  <c r="J90" i="51"/>
  <c r="K9" i="51"/>
  <c r="K120" i="51" s="1"/>
  <c r="L315" i="51" l="1"/>
  <c r="L208" i="51"/>
  <c r="I308" i="51"/>
  <c r="I201" i="51"/>
  <c r="K230" i="51"/>
  <c r="C308" i="51"/>
  <c r="C201" i="51"/>
  <c r="D307" i="51"/>
  <c r="D200" i="51"/>
  <c r="J307" i="51"/>
  <c r="J200" i="51"/>
  <c r="F306" i="51"/>
  <c r="F199" i="51"/>
  <c r="G308" i="51"/>
  <c r="G201" i="51"/>
  <c r="H308" i="51"/>
  <c r="H201" i="51"/>
  <c r="C92" i="51"/>
  <c r="D91" i="51"/>
  <c r="F90" i="51"/>
  <c r="I92" i="51"/>
  <c r="K8" i="51"/>
  <c r="L99" i="51"/>
  <c r="G92" i="51"/>
  <c r="H92" i="51"/>
  <c r="J91" i="51"/>
  <c r="L316" i="51" l="1"/>
  <c r="L209" i="51"/>
  <c r="J308" i="51"/>
  <c r="J201" i="51"/>
  <c r="K229" i="51"/>
  <c r="F307" i="51"/>
  <c r="F200" i="51"/>
  <c r="D308" i="51"/>
  <c r="D201" i="51"/>
  <c r="H309" i="51"/>
  <c r="H202" i="51"/>
  <c r="I309" i="51"/>
  <c r="I202" i="51"/>
  <c r="K119" i="51"/>
  <c r="C309" i="51"/>
  <c r="C202" i="51"/>
  <c r="G309" i="51"/>
  <c r="G202" i="51"/>
  <c r="H93" i="51"/>
  <c r="I93" i="51"/>
  <c r="K7" i="51"/>
  <c r="K118" i="51" s="1"/>
  <c r="D92" i="51"/>
  <c r="L100" i="51"/>
  <c r="G93" i="51"/>
  <c r="F91" i="51"/>
  <c r="J92" i="51"/>
  <c r="C93" i="51"/>
  <c r="D309" i="51" l="1"/>
  <c r="D202" i="51"/>
  <c r="L317" i="51"/>
  <c r="L210" i="51"/>
  <c r="K228" i="51"/>
  <c r="J309" i="51"/>
  <c r="J202" i="51"/>
  <c r="I310" i="51"/>
  <c r="I203" i="51"/>
  <c r="C310" i="51"/>
  <c r="C203" i="51"/>
  <c r="H310" i="51"/>
  <c r="H203" i="51"/>
  <c r="F308" i="51"/>
  <c r="F201" i="51"/>
  <c r="G310" i="51"/>
  <c r="G203" i="51"/>
  <c r="I94" i="51"/>
  <c r="J93" i="51"/>
  <c r="G94" i="51"/>
  <c r="K6" i="51"/>
  <c r="K227" i="51" s="1"/>
  <c r="F92" i="51"/>
  <c r="L102" i="51"/>
  <c r="L101" i="51"/>
  <c r="C94" i="51"/>
  <c r="H94" i="51"/>
  <c r="D93" i="51"/>
  <c r="D310" i="51" l="1"/>
  <c r="D203" i="51"/>
  <c r="F309" i="51"/>
  <c r="F202" i="51"/>
  <c r="H311" i="51"/>
  <c r="H204" i="51"/>
  <c r="G311" i="51"/>
  <c r="G204" i="51"/>
  <c r="C311" i="51"/>
  <c r="C204" i="51"/>
  <c r="L319" i="51"/>
  <c r="L212" i="51"/>
  <c r="K117" i="51"/>
  <c r="J310" i="51"/>
  <c r="J203" i="51"/>
  <c r="I311" i="51"/>
  <c r="I204" i="51"/>
  <c r="L318" i="51"/>
  <c r="L211" i="51"/>
  <c r="I95" i="51"/>
  <c r="L103" i="51"/>
  <c r="G95" i="51"/>
  <c r="F93" i="51"/>
  <c r="D94" i="51"/>
  <c r="H95" i="51"/>
  <c r="C95" i="51"/>
  <c r="L320" i="51" l="1"/>
  <c r="L213" i="51"/>
  <c r="L324" i="51"/>
  <c r="D311" i="51"/>
  <c r="D204" i="51"/>
  <c r="G312" i="51"/>
  <c r="G205" i="51"/>
  <c r="I312" i="51"/>
  <c r="I205" i="51"/>
  <c r="F310" i="51"/>
  <c r="F203" i="51"/>
  <c r="C312" i="51"/>
  <c r="C205" i="51"/>
  <c r="H312" i="51"/>
  <c r="H205" i="51"/>
  <c r="F94" i="51"/>
  <c r="H96" i="51"/>
  <c r="L104" i="51"/>
  <c r="J95" i="51"/>
  <c r="I96" i="51"/>
  <c r="J94" i="51"/>
  <c r="G96" i="51"/>
  <c r="D95" i="51"/>
  <c r="C96" i="51"/>
  <c r="F311" i="51" l="1"/>
  <c r="F204" i="51"/>
  <c r="C313" i="51"/>
  <c r="C206" i="51"/>
  <c r="D205" i="51"/>
  <c r="D312" i="51"/>
  <c r="G313" i="51"/>
  <c r="G206" i="51"/>
  <c r="I313" i="51"/>
  <c r="I206" i="51"/>
  <c r="J311" i="51"/>
  <c r="J204" i="51"/>
  <c r="J312" i="51"/>
  <c r="J205" i="51"/>
  <c r="L321" i="51"/>
  <c r="L214" i="51"/>
  <c r="L325" i="51"/>
  <c r="H313" i="51"/>
  <c r="H206" i="51"/>
  <c r="L105" i="51"/>
  <c r="L106" i="51"/>
  <c r="F95" i="51"/>
  <c r="G97" i="51"/>
  <c r="I97" i="51"/>
  <c r="C97" i="51"/>
  <c r="H97" i="51"/>
  <c r="J96" i="51"/>
  <c r="D96" i="51"/>
  <c r="I314" i="51" l="1"/>
  <c r="I207" i="51"/>
  <c r="G314" i="51"/>
  <c r="G207" i="51"/>
  <c r="L323" i="51"/>
  <c r="L216" i="51"/>
  <c r="L217" i="51"/>
  <c r="L327" i="51"/>
  <c r="F312" i="51"/>
  <c r="F205" i="51"/>
  <c r="J313" i="51"/>
  <c r="J206" i="51"/>
  <c r="D313" i="51"/>
  <c r="D206" i="51"/>
  <c r="L322" i="51"/>
  <c r="L215" i="51"/>
  <c r="L326" i="51"/>
  <c r="H314" i="51"/>
  <c r="H207" i="51"/>
  <c r="C314" i="51"/>
  <c r="C207" i="51"/>
  <c r="C98" i="51"/>
  <c r="F96" i="51"/>
  <c r="D97" i="51"/>
  <c r="H98" i="51"/>
  <c r="J97" i="51"/>
  <c r="C315" i="51" l="1"/>
  <c r="C208" i="51"/>
  <c r="D314" i="51"/>
  <c r="D207" i="51"/>
  <c r="J314" i="51"/>
  <c r="J207" i="51"/>
  <c r="F313" i="51"/>
  <c r="F206" i="51"/>
  <c r="H208" i="51"/>
  <c r="H315" i="51"/>
  <c r="C99" i="51"/>
  <c r="F97" i="51"/>
  <c r="H99" i="51"/>
  <c r="D98" i="51"/>
  <c r="F314" i="51" l="1"/>
  <c r="F207" i="51"/>
  <c r="H316" i="51"/>
  <c r="H209" i="51"/>
  <c r="D315" i="51"/>
  <c r="D208" i="51"/>
  <c r="C316" i="51"/>
  <c r="C209" i="51"/>
  <c r="H100" i="51"/>
  <c r="D99" i="51"/>
  <c r="C100" i="51"/>
  <c r="C317" i="51" l="1"/>
  <c r="C210" i="51"/>
  <c r="D316" i="51"/>
  <c r="D209" i="51"/>
  <c r="H317" i="51"/>
  <c r="H210" i="51"/>
  <c r="D100" i="51"/>
  <c r="H101" i="51"/>
  <c r="C101" i="51"/>
  <c r="C318" i="51" l="1"/>
  <c r="C211" i="51"/>
  <c r="D317" i="51"/>
  <c r="D210" i="51"/>
  <c r="H318" i="51"/>
  <c r="H211" i="51"/>
  <c r="J98" i="51"/>
  <c r="D101" i="51"/>
  <c r="H102" i="51"/>
  <c r="C102" i="51"/>
  <c r="D318" i="51" l="1"/>
  <c r="D211" i="51"/>
  <c r="J315" i="51"/>
  <c r="J208" i="51"/>
  <c r="C319" i="51"/>
  <c r="C212" i="51"/>
  <c r="H319" i="51"/>
  <c r="H212" i="51"/>
  <c r="D102" i="51"/>
  <c r="E98" i="51"/>
  <c r="H103" i="51"/>
  <c r="C103" i="51"/>
  <c r="E99" i="51"/>
  <c r="E316" i="51" l="1"/>
  <c r="E209" i="51"/>
  <c r="E315" i="51"/>
  <c r="E208" i="51"/>
  <c r="C320" i="51"/>
  <c r="C213" i="51"/>
  <c r="C324" i="51"/>
  <c r="H320" i="51"/>
  <c r="H213" i="51"/>
  <c r="H324" i="51"/>
  <c r="D319" i="51"/>
  <c r="D212" i="51"/>
  <c r="F98" i="51"/>
  <c r="J100" i="51"/>
  <c r="G98" i="51"/>
  <c r="D103" i="51"/>
  <c r="B98" i="51"/>
  <c r="H104" i="51"/>
  <c r="J99" i="51"/>
  <c r="C104" i="51"/>
  <c r="B99" i="51"/>
  <c r="D320" i="51" l="1"/>
  <c r="D213" i="51"/>
  <c r="D324" i="51"/>
  <c r="J210" i="51"/>
  <c r="J317" i="51"/>
  <c r="G315" i="51"/>
  <c r="G208" i="51"/>
  <c r="B316" i="51"/>
  <c r="B209" i="51"/>
  <c r="H321" i="51"/>
  <c r="H214" i="51"/>
  <c r="H325" i="51"/>
  <c r="F315" i="51"/>
  <c r="F208" i="51"/>
  <c r="C321" i="51"/>
  <c r="C214" i="51"/>
  <c r="C325" i="51"/>
  <c r="J316" i="51"/>
  <c r="J209" i="51"/>
  <c r="B315" i="51"/>
  <c r="B208" i="51"/>
  <c r="H106" i="51"/>
  <c r="G99" i="51"/>
  <c r="E100" i="51"/>
  <c r="F101" i="51"/>
  <c r="C106" i="51"/>
  <c r="D104" i="51"/>
  <c r="F100" i="51"/>
  <c r="C105" i="51"/>
  <c r="B100" i="51"/>
  <c r="F99" i="51"/>
  <c r="G100" i="51"/>
  <c r="H105" i="51"/>
  <c r="C322" i="51" l="1"/>
  <c r="C215" i="51"/>
  <c r="C326" i="51"/>
  <c r="B317" i="51"/>
  <c r="B210" i="51"/>
  <c r="E317" i="51"/>
  <c r="E210" i="51"/>
  <c r="G316" i="51"/>
  <c r="G209" i="51"/>
  <c r="D321" i="51"/>
  <c r="D214" i="51"/>
  <c r="D325" i="51"/>
  <c r="H323" i="51"/>
  <c r="H216" i="51"/>
  <c r="H217" i="51"/>
  <c r="H327" i="51"/>
  <c r="F316" i="51"/>
  <c r="F209" i="51"/>
  <c r="F317" i="51"/>
  <c r="F210" i="51"/>
  <c r="C323" i="51"/>
  <c r="C216" i="51"/>
  <c r="C217" i="51"/>
  <c r="C327" i="51"/>
  <c r="H322" i="51"/>
  <c r="H215" i="51"/>
  <c r="H326" i="51"/>
  <c r="G317" i="51"/>
  <c r="G210" i="51"/>
  <c r="F318" i="51"/>
  <c r="F211" i="51"/>
  <c r="I98" i="51"/>
  <c r="J103" i="51"/>
  <c r="G101" i="51"/>
  <c r="D106" i="51"/>
  <c r="K98" i="51"/>
  <c r="F102" i="51"/>
  <c r="F103" i="51"/>
  <c r="D105" i="51"/>
  <c r="G102" i="51"/>
  <c r="E101" i="51"/>
  <c r="J101" i="51"/>
  <c r="K315" i="51" l="1"/>
  <c r="K208" i="51"/>
  <c r="I315" i="51"/>
  <c r="I208" i="51"/>
  <c r="D322" i="51"/>
  <c r="D215" i="51"/>
  <c r="D326" i="51"/>
  <c r="G319" i="51"/>
  <c r="G212" i="51"/>
  <c r="F320" i="51"/>
  <c r="F213" i="51"/>
  <c r="F324" i="51"/>
  <c r="F319" i="51"/>
  <c r="F212" i="51"/>
  <c r="J318" i="51"/>
  <c r="J211" i="51"/>
  <c r="D323" i="51"/>
  <c r="D216" i="51"/>
  <c r="D217" i="51"/>
  <c r="D327" i="51"/>
  <c r="G318" i="51"/>
  <c r="G211" i="51"/>
  <c r="E318" i="51"/>
  <c r="E211" i="51"/>
  <c r="J320" i="51"/>
  <c r="J324" i="51"/>
  <c r="B101" i="51"/>
  <c r="F104" i="51"/>
  <c r="E103" i="51"/>
  <c r="J102" i="51"/>
  <c r="F105" i="51"/>
  <c r="I99" i="51"/>
  <c r="G106" i="51"/>
  <c r="B103" i="51"/>
  <c r="G103" i="51"/>
  <c r="E102" i="51"/>
  <c r="G105" i="51"/>
  <c r="I100" i="51"/>
  <c r="B102" i="51"/>
  <c r="F106" i="51"/>
  <c r="J104" i="51"/>
  <c r="G322" i="51" l="1"/>
  <c r="G326" i="51"/>
  <c r="I317" i="51"/>
  <c r="I210" i="51"/>
  <c r="E319" i="51"/>
  <c r="E212" i="51"/>
  <c r="F322" i="51"/>
  <c r="F215" i="51"/>
  <c r="F326" i="51"/>
  <c r="B318" i="51"/>
  <c r="B211" i="51"/>
  <c r="J319" i="51"/>
  <c r="J212" i="51"/>
  <c r="E320" i="51"/>
  <c r="E213" i="51"/>
  <c r="E324" i="51"/>
  <c r="F321" i="51"/>
  <c r="F214" i="51"/>
  <c r="F325" i="51"/>
  <c r="B319" i="51"/>
  <c r="B212" i="51"/>
  <c r="G323" i="51"/>
  <c r="G216" i="51"/>
  <c r="G217" i="51"/>
  <c r="G327" i="51"/>
  <c r="J213" i="51"/>
  <c r="G320" i="51"/>
  <c r="G213" i="51"/>
  <c r="G324" i="51"/>
  <c r="B320" i="51"/>
  <c r="B213" i="51"/>
  <c r="B324" i="51"/>
  <c r="J321" i="51"/>
  <c r="J214" i="51"/>
  <c r="J325" i="51"/>
  <c r="F323" i="51"/>
  <c r="F216" i="51"/>
  <c r="F217" i="51"/>
  <c r="F327" i="51"/>
  <c r="I316" i="51"/>
  <c r="I209" i="51"/>
  <c r="J105" i="51"/>
  <c r="E106" i="51"/>
  <c r="I102" i="51"/>
  <c r="E104" i="51"/>
  <c r="K99" i="51"/>
  <c r="B104" i="51"/>
  <c r="J106" i="51"/>
  <c r="G104" i="51"/>
  <c r="K100" i="51"/>
  <c r="I101" i="51"/>
  <c r="I319" i="51" l="1"/>
  <c r="I212" i="51"/>
  <c r="B321" i="51"/>
  <c r="B214" i="51"/>
  <c r="B325" i="51"/>
  <c r="E321" i="51"/>
  <c r="E214" i="51"/>
  <c r="E325" i="51"/>
  <c r="I318" i="51"/>
  <c r="I211" i="51"/>
  <c r="E323" i="51"/>
  <c r="E217" i="51"/>
  <c r="E327" i="51"/>
  <c r="K317" i="51"/>
  <c r="K210" i="51"/>
  <c r="G321" i="51"/>
  <c r="G214" i="51"/>
  <c r="G325" i="51"/>
  <c r="G215" i="51"/>
  <c r="K316" i="51"/>
  <c r="K209" i="51"/>
  <c r="J322" i="51"/>
  <c r="J215" i="51"/>
  <c r="J326" i="51"/>
  <c r="J323" i="51"/>
  <c r="J216" i="51"/>
  <c r="J217" i="51"/>
  <c r="J327" i="51"/>
  <c r="I106" i="51"/>
  <c r="K104" i="51"/>
  <c r="E105" i="51"/>
  <c r="K103" i="51"/>
  <c r="B106" i="51"/>
  <c r="I103" i="51"/>
  <c r="E322" i="51" l="1"/>
  <c r="E215" i="51"/>
  <c r="E326" i="51"/>
  <c r="I323" i="51"/>
  <c r="I217" i="51"/>
  <c r="I327" i="51"/>
  <c r="K321" i="51"/>
  <c r="K214" i="51"/>
  <c r="K325" i="51"/>
  <c r="E216" i="51"/>
  <c r="B323" i="51"/>
  <c r="B217" i="51"/>
  <c r="B327" i="51"/>
  <c r="I320" i="51"/>
  <c r="I213" i="51"/>
  <c r="I324" i="51"/>
  <c r="K320" i="51"/>
  <c r="K324" i="51"/>
  <c r="B105" i="51"/>
  <c r="I105" i="51"/>
  <c r="I104" i="51"/>
  <c r="K101" i="51"/>
  <c r="I321" i="51" l="1"/>
  <c r="I214" i="51"/>
  <c r="I325" i="51"/>
  <c r="B322" i="51"/>
  <c r="B215" i="51"/>
  <c r="B326" i="51"/>
  <c r="I322" i="51"/>
  <c r="I215" i="51"/>
  <c r="I326" i="51"/>
  <c r="B216" i="51"/>
  <c r="I216" i="51"/>
  <c r="K318" i="51"/>
  <c r="K211" i="51"/>
  <c r="K106" i="51"/>
  <c r="K102" i="51"/>
  <c r="K105" i="51"/>
  <c r="K319" i="51" l="1"/>
  <c r="K212" i="51"/>
  <c r="K213" i="51"/>
  <c r="K322" i="51"/>
  <c r="K215" i="51"/>
  <c r="K326" i="51"/>
  <c r="K323" i="51"/>
  <c r="K216" i="51"/>
  <c r="K217" i="51"/>
  <c r="K327" i="51"/>
  <c r="L14" i="51"/>
  <c r="L235" i="51" l="1"/>
  <c r="L15" i="51"/>
  <c r="L10" i="51"/>
  <c r="L125" i="51" l="1"/>
  <c r="L236" i="51"/>
  <c r="L231" i="51"/>
  <c r="L11" i="51"/>
  <c r="L6" i="51"/>
  <c r="L227" i="51" s="1"/>
  <c r="L121" i="51" l="1"/>
  <c r="L232" i="51"/>
  <c r="L7" i="51"/>
  <c r="L117" i="51" s="1"/>
  <c r="L16" i="51"/>
  <c r="L17" i="51"/>
  <c r="L127" i="51" l="1"/>
  <c r="L128" i="51"/>
  <c r="L238" i="51"/>
  <c r="L126" i="51"/>
  <c r="L237" i="51"/>
  <c r="L228" i="51"/>
  <c r="L13" i="51"/>
  <c r="L12" i="51"/>
  <c r="L233" i="51" s="1"/>
  <c r="L122" i="51" l="1"/>
  <c r="L123" i="51"/>
  <c r="L124" i="51"/>
  <c r="L234" i="51"/>
  <c r="L9" i="51"/>
  <c r="L8" i="51"/>
  <c r="L118" i="51" s="1"/>
  <c r="L119" i="51" l="1"/>
  <c r="L120" i="51"/>
  <c r="L230" i="51"/>
  <c r="L229" i="51"/>
  <c r="W33" i="40" l="1"/>
  <c r="W85" i="64" l="1"/>
  <c r="AR85" i="67"/>
  <c r="AH34" i="40"/>
  <c r="X34" i="40"/>
  <c r="Z34" i="40"/>
  <c r="AG34" i="40"/>
  <c r="AB34" i="40"/>
  <c r="W32" i="40"/>
  <c r="AI34" i="40"/>
  <c r="Y34" i="40"/>
  <c r="AF34" i="40"/>
  <c r="AE34" i="40"/>
  <c r="AE86" i="64" l="1"/>
  <c r="AZ86" i="67"/>
  <c r="AH86" i="64"/>
  <c r="BC86" i="67"/>
  <c r="W84" i="64"/>
  <c r="AR84" i="67"/>
  <c r="Z86" i="64"/>
  <c r="AU86" i="67"/>
  <c r="AF86" i="64"/>
  <c r="BA86" i="67"/>
  <c r="AB86" i="64"/>
  <c r="AW86" i="67"/>
  <c r="AG86" i="64"/>
  <c r="BB86" i="67"/>
  <c r="X86" i="64"/>
  <c r="AS86" i="67"/>
  <c r="Y86" i="64"/>
  <c r="AT86" i="67"/>
  <c r="AI86" i="64"/>
  <c r="BD86" i="67"/>
  <c r="Y33" i="40"/>
  <c r="W31" i="40"/>
  <c r="AJ34" i="40"/>
  <c r="AI33" i="40"/>
  <c r="Z33" i="40"/>
  <c r="AG33" i="40"/>
  <c r="AD34" i="40"/>
  <c r="AN34" i="40"/>
  <c r="X33" i="40"/>
  <c r="AD33" i="40"/>
  <c r="W34" i="40"/>
  <c r="AC34" i="40"/>
  <c r="AA34" i="40"/>
  <c r="AJ86" i="64" l="1"/>
  <c r="BE86" i="67"/>
  <c r="AC86" i="64"/>
  <c r="AX86" i="67"/>
  <c r="AD85" i="64"/>
  <c r="AY85" i="67"/>
  <c r="X85" i="64"/>
  <c r="AS85" i="67"/>
  <c r="AI85" i="64"/>
  <c r="BD85" i="67"/>
  <c r="W86" i="64"/>
  <c r="AR86" i="67"/>
  <c r="W83" i="64"/>
  <c r="AR83" i="67"/>
  <c r="Y85" i="64"/>
  <c r="AT85" i="67"/>
  <c r="AN86" i="64"/>
  <c r="BI86" i="67"/>
  <c r="AD86" i="64"/>
  <c r="AY86" i="67"/>
  <c r="AG85" i="64"/>
  <c r="BB85" i="67"/>
  <c r="AA86" i="64"/>
  <c r="AV86" i="67"/>
  <c r="AU85" i="67"/>
  <c r="Z85" i="64"/>
  <c r="P25" i="53"/>
  <c r="P242" i="47"/>
  <c r="P135" i="47"/>
  <c r="P135" i="48"/>
  <c r="P242" i="48"/>
  <c r="Q25" i="53"/>
  <c r="Q135" i="47"/>
  <c r="Q242" i="47"/>
  <c r="Q135" i="48"/>
  <c r="Q242" i="48"/>
  <c r="AN32" i="40"/>
  <c r="AO31" i="40"/>
  <c r="AE31" i="40"/>
  <c r="AH33" i="40"/>
  <c r="AI32" i="40"/>
  <c r="AF33" i="40"/>
  <c r="AE33" i="40"/>
  <c r="AJ32" i="40"/>
  <c r="AC33" i="40"/>
  <c r="AB33" i="40"/>
  <c r="AB32" i="40"/>
  <c r="Z32" i="40"/>
  <c r="AA33" i="40"/>
  <c r="AN33" i="40"/>
  <c r="AJ33" i="40"/>
  <c r="Z84" i="64" l="1"/>
  <c r="AU84" i="67"/>
  <c r="AE83" i="64"/>
  <c r="AZ83" i="67"/>
  <c r="AC85" i="64"/>
  <c r="AX85" i="67"/>
  <c r="AN84" i="64"/>
  <c r="BI84" i="67"/>
  <c r="AB84" i="64"/>
  <c r="AW84" i="67"/>
  <c r="AB85" i="64"/>
  <c r="AW85" i="67"/>
  <c r="AJ84" i="64"/>
  <c r="BE84" i="67"/>
  <c r="AJ85" i="64"/>
  <c r="BE85" i="67"/>
  <c r="AF85" i="64"/>
  <c r="BA85" i="67"/>
  <c r="AH85" i="64"/>
  <c r="BC85" i="67"/>
  <c r="AO83" i="64"/>
  <c r="BJ83" i="67"/>
  <c r="AE85" i="64"/>
  <c r="AZ85" i="67"/>
  <c r="AN85" i="64"/>
  <c r="BI85" i="67"/>
  <c r="AA85" i="64"/>
  <c r="AV85" i="67"/>
  <c r="AI84" i="64"/>
  <c r="BD84" i="67"/>
  <c r="Q242" i="59"/>
  <c r="Q135" i="59"/>
  <c r="AC242" i="62"/>
  <c r="AC135" i="62"/>
  <c r="P242" i="59"/>
  <c r="P135" i="59"/>
  <c r="AB242" i="62"/>
  <c r="AB135" i="62"/>
  <c r="Q23" i="53"/>
  <c r="Q133" i="47"/>
  <c r="Q240" i="47"/>
  <c r="Q133" i="48"/>
  <c r="Q240" i="48"/>
  <c r="Q24" i="53"/>
  <c r="Q134" i="47"/>
  <c r="Q241" i="47"/>
  <c r="Q134" i="48"/>
  <c r="Q241" i="48"/>
  <c r="U25" i="53"/>
  <c r="U242" i="47"/>
  <c r="U135" i="47"/>
  <c r="U135" i="48"/>
  <c r="U242" i="48"/>
  <c r="V22" i="53"/>
  <c r="V239" i="47"/>
  <c r="V132" i="47"/>
  <c r="V132" i="48"/>
  <c r="V239" i="48"/>
  <c r="P22" i="53"/>
  <c r="P239" i="47"/>
  <c r="P132" i="47"/>
  <c r="P132" i="48"/>
  <c r="P239" i="48"/>
  <c r="O20" i="53"/>
  <c r="O130" i="47"/>
  <c r="O237" i="47"/>
  <c r="O130" i="48"/>
  <c r="O237" i="48"/>
  <c r="P20" i="53"/>
  <c r="P130" i="47"/>
  <c r="P237" i="47"/>
  <c r="P130" i="48"/>
  <c r="P237" i="48"/>
  <c r="R18" i="53"/>
  <c r="R235" i="47"/>
  <c r="R128" i="47"/>
  <c r="R128" i="48"/>
  <c r="R235" i="48"/>
  <c r="S25" i="53"/>
  <c r="S135" i="47"/>
  <c r="S242" i="47"/>
  <c r="S135" i="48"/>
  <c r="S242" i="48"/>
  <c r="S19" i="53"/>
  <c r="S236" i="47"/>
  <c r="S129" i="47"/>
  <c r="S129" i="48"/>
  <c r="S236" i="48"/>
  <c r="T18" i="53"/>
  <c r="T235" i="47"/>
  <c r="T128" i="47"/>
  <c r="T128" i="48"/>
  <c r="T235" i="48"/>
  <c r="O25" i="53"/>
  <c r="O135" i="47"/>
  <c r="O242" i="47"/>
  <c r="O135" i="48"/>
  <c r="O242" i="48"/>
  <c r="U22" i="53"/>
  <c r="U132" i="47"/>
  <c r="U239" i="47"/>
  <c r="U132" i="48"/>
  <c r="U239" i="48"/>
  <c r="Q22" i="53"/>
  <c r="Q132" i="47"/>
  <c r="Q239" i="47"/>
  <c r="Q132" i="48"/>
  <c r="Q239" i="48"/>
  <c r="V24" i="53"/>
  <c r="V134" i="47"/>
  <c r="V241" i="47"/>
  <c r="V134" i="48"/>
  <c r="V241" i="48"/>
  <c r="S20" i="53"/>
  <c r="S237" i="47"/>
  <c r="S130" i="47"/>
  <c r="S130" i="48"/>
  <c r="S237" i="48"/>
  <c r="P23" i="53"/>
  <c r="P240" i="47"/>
  <c r="P133" i="47"/>
  <c r="P133" i="48"/>
  <c r="P240" i="48"/>
  <c r="U24" i="53"/>
  <c r="U241" i="47"/>
  <c r="U134" i="47"/>
  <c r="U134" i="48"/>
  <c r="U241" i="48"/>
  <c r="P24" i="53"/>
  <c r="P134" i="47"/>
  <c r="P241" i="47"/>
  <c r="P134" i="48"/>
  <c r="P241" i="48"/>
  <c r="O21" i="53"/>
  <c r="O131" i="47"/>
  <c r="O238" i="47"/>
  <c r="O131" i="48"/>
  <c r="O238" i="48"/>
  <c r="R22" i="53"/>
  <c r="R132" i="47"/>
  <c r="R239" i="47"/>
  <c r="R132" i="48"/>
  <c r="R239" i="48"/>
  <c r="S21" i="53"/>
  <c r="S238" i="47"/>
  <c r="S131" i="47"/>
  <c r="S131" i="48"/>
  <c r="S238" i="48"/>
  <c r="Q135" i="49"/>
  <c r="Q242" i="49"/>
  <c r="AC242" i="51"/>
  <c r="AC135" i="51"/>
  <c r="V23" i="53"/>
  <c r="V133" i="47"/>
  <c r="V240" i="47"/>
  <c r="V133" i="48"/>
  <c r="V240" i="48"/>
  <c r="U23" i="53"/>
  <c r="U240" i="47"/>
  <c r="U133" i="47"/>
  <c r="U133" i="48"/>
  <c r="U240" i="48"/>
  <c r="V25" i="53"/>
  <c r="V242" i="47"/>
  <c r="V135" i="47"/>
  <c r="V135" i="48"/>
  <c r="V242" i="48"/>
  <c r="S18" i="53"/>
  <c r="S235" i="47"/>
  <c r="S128" i="47"/>
  <c r="S128" i="48"/>
  <c r="S235" i="48"/>
  <c r="N19" i="53"/>
  <c r="N129" i="47"/>
  <c r="N236" i="47"/>
  <c r="N129" i="48"/>
  <c r="N236" i="48"/>
  <c r="P135" i="49"/>
  <c r="P242" i="49"/>
  <c r="AB242" i="51"/>
  <c r="AB135" i="51"/>
  <c r="AD31" i="40"/>
  <c r="AA31" i="40"/>
  <c r="AO35" i="40"/>
  <c r="AB31" i="40"/>
  <c r="AC35" i="40"/>
  <c r="AI31" i="40"/>
  <c r="X35" i="40"/>
  <c r="AB35" i="40"/>
  <c r="AH35" i="40"/>
  <c r="AA32" i="40"/>
  <c r="AF32" i="40"/>
  <c r="Y32" i="40"/>
  <c r="AJ31" i="40"/>
  <c r="AD32" i="40"/>
  <c r="Z31" i="40"/>
  <c r="AH32" i="40"/>
  <c r="AP32" i="40"/>
  <c r="AE32" i="40"/>
  <c r="AE35" i="40"/>
  <c r="Y35" i="40"/>
  <c r="AC31" i="40"/>
  <c r="AC32" i="40"/>
  <c r="X32" i="40"/>
  <c r="AN31" i="40"/>
  <c r="AG32" i="40"/>
  <c r="AH31" i="40"/>
  <c r="AG31" i="40"/>
  <c r="AA35" i="40"/>
  <c r="AO32" i="40"/>
  <c r="AD35" i="40"/>
  <c r="AJ35" i="40"/>
  <c r="AG83" i="64" l="1"/>
  <c r="BB83" i="67"/>
  <c r="AH83" i="64"/>
  <c r="BC83" i="67"/>
  <c r="AE84" i="64"/>
  <c r="AZ84" i="67"/>
  <c r="AA84" i="64"/>
  <c r="AV84" i="67"/>
  <c r="AA83" i="64"/>
  <c r="AV83" i="67"/>
  <c r="AE87" i="64"/>
  <c r="AZ87" i="67"/>
  <c r="AP84" i="64"/>
  <c r="BK84" i="67"/>
  <c r="AH87" i="64"/>
  <c r="BC87" i="67"/>
  <c r="AD83" i="64"/>
  <c r="AY83" i="67"/>
  <c r="AF84" i="64"/>
  <c r="BA84" i="67"/>
  <c r="AH84" i="64"/>
  <c r="BC84" i="67"/>
  <c r="AB87" i="64"/>
  <c r="AW87" i="67"/>
  <c r="X84" i="64"/>
  <c r="AS84" i="67"/>
  <c r="AD87" i="64"/>
  <c r="AY87" i="67"/>
  <c r="AC84" i="64"/>
  <c r="AX84" i="67"/>
  <c r="AD84" i="64"/>
  <c r="AY84" i="67"/>
  <c r="AI83" i="64"/>
  <c r="BD83" i="67"/>
  <c r="AO87" i="64"/>
  <c r="BJ87" i="67"/>
  <c r="AG84" i="64"/>
  <c r="BB84" i="67"/>
  <c r="AJ87" i="64"/>
  <c r="BE87" i="67"/>
  <c r="Z83" i="64"/>
  <c r="AU83" i="67"/>
  <c r="AO84" i="64"/>
  <c r="BJ84" i="67"/>
  <c r="AJ83" i="64"/>
  <c r="BE83" i="67"/>
  <c r="AC87" i="64"/>
  <c r="AX87" i="67"/>
  <c r="AN83" i="64"/>
  <c r="BI83" i="67"/>
  <c r="AS87" i="67"/>
  <c r="X87" i="64"/>
  <c r="AC83" i="64"/>
  <c r="AX83" i="67"/>
  <c r="AA87" i="64"/>
  <c r="AV87" i="67"/>
  <c r="Y87" i="64"/>
  <c r="AT87" i="67"/>
  <c r="Y84" i="64"/>
  <c r="AT84" i="67"/>
  <c r="AW83" i="67"/>
  <c r="AB83" i="64"/>
  <c r="U240" i="59"/>
  <c r="U133" i="59"/>
  <c r="AG240" i="62"/>
  <c r="AG133" i="62"/>
  <c r="O238" i="59"/>
  <c r="O131" i="59"/>
  <c r="AA131" i="62"/>
  <c r="AA238" i="62"/>
  <c r="O135" i="59"/>
  <c r="O242" i="59"/>
  <c r="AA135" i="62"/>
  <c r="AA242" i="62"/>
  <c r="V132" i="59"/>
  <c r="V239" i="59"/>
  <c r="AH239" i="62"/>
  <c r="AH132" i="62"/>
  <c r="N236" i="59"/>
  <c r="N129" i="59"/>
  <c r="Z129" i="62"/>
  <c r="Z236" i="62"/>
  <c r="V134" i="59"/>
  <c r="V241" i="59"/>
  <c r="AH134" i="62"/>
  <c r="AH241" i="62"/>
  <c r="P130" i="59"/>
  <c r="P237" i="59"/>
  <c r="AB130" i="62"/>
  <c r="AB237" i="62"/>
  <c r="U134" i="59"/>
  <c r="U241" i="59"/>
  <c r="AG241" i="62"/>
  <c r="AG134" i="62"/>
  <c r="AE236" i="62"/>
  <c r="S236" i="59"/>
  <c r="S129" i="59"/>
  <c r="AE129" i="62"/>
  <c r="Q241" i="59"/>
  <c r="Q134" i="59"/>
  <c r="AC134" i="62"/>
  <c r="AC241" i="62"/>
  <c r="V242" i="59"/>
  <c r="V135" i="59"/>
  <c r="AH135" i="62"/>
  <c r="AH242" i="62"/>
  <c r="R239" i="59"/>
  <c r="R132" i="59"/>
  <c r="AD132" i="62"/>
  <c r="AD239" i="62"/>
  <c r="U239" i="59"/>
  <c r="U132" i="59"/>
  <c r="AG239" i="62"/>
  <c r="AG132" i="62"/>
  <c r="P132" i="59"/>
  <c r="P239" i="59"/>
  <c r="AB239" i="62"/>
  <c r="AB132" i="62"/>
  <c r="S237" i="59"/>
  <c r="S130" i="59"/>
  <c r="AE237" i="62"/>
  <c r="AE130" i="62"/>
  <c r="R128" i="59"/>
  <c r="R235" i="59"/>
  <c r="AD128" i="62"/>
  <c r="AD235" i="62"/>
  <c r="V240" i="59"/>
  <c r="V133" i="59"/>
  <c r="AH240" i="62"/>
  <c r="AH133" i="62"/>
  <c r="P134" i="59"/>
  <c r="P241" i="59"/>
  <c r="AB134" i="62"/>
  <c r="AB241" i="62"/>
  <c r="T128" i="59"/>
  <c r="T235" i="59"/>
  <c r="AF128" i="62"/>
  <c r="AF235" i="62"/>
  <c r="U135" i="59"/>
  <c r="U242" i="59"/>
  <c r="AG242" i="62"/>
  <c r="AG135" i="62"/>
  <c r="S128" i="59"/>
  <c r="S235" i="59"/>
  <c r="AE235" i="62"/>
  <c r="AE128" i="62"/>
  <c r="S238" i="59"/>
  <c r="S131" i="59"/>
  <c r="AE238" i="62"/>
  <c r="AE131" i="62"/>
  <c r="Q239" i="59"/>
  <c r="Q132" i="59"/>
  <c r="AC132" i="62"/>
  <c r="AC239" i="62"/>
  <c r="O237" i="59"/>
  <c r="O130" i="59"/>
  <c r="AA130" i="62"/>
  <c r="AA237" i="62"/>
  <c r="P133" i="59"/>
  <c r="P240" i="59"/>
  <c r="AB133" i="62"/>
  <c r="AB240" i="62"/>
  <c r="S242" i="59"/>
  <c r="S135" i="59"/>
  <c r="AE242" i="62"/>
  <c r="AE135" i="62"/>
  <c r="Q240" i="59"/>
  <c r="Q133" i="59"/>
  <c r="AC133" i="62"/>
  <c r="AC240" i="62"/>
  <c r="R23" i="53"/>
  <c r="R133" i="47"/>
  <c r="R240" i="47"/>
  <c r="R133" i="48"/>
  <c r="R240" i="48"/>
  <c r="T20" i="53"/>
  <c r="T237" i="47"/>
  <c r="T130" i="47"/>
  <c r="T130" i="48"/>
  <c r="T237" i="48"/>
  <c r="T25" i="53"/>
  <c r="T135" i="47"/>
  <c r="T242" i="47"/>
  <c r="T135" i="48"/>
  <c r="T242" i="48"/>
  <c r="S22" i="53"/>
  <c r="S239" i="47"/>
  <c r="S132" i="47"/>
  <c r="S132" i="48"/>
  <c r="S239" i="48"/>
  <c r="T24" i="53"/>
  <c r="T241" i="47"/>
  <c r="T134" i="47"/>
  <c r="T134" i="48"/>
  <c r="T241" i="48"/>
  <c r="V20" i="53"/>
  <c r="V237" i="47"/>
  <c r="V130" i="47"/>
  <c r="V130" i="48"/>
  <c r="V237" i="48"/>
  <c r="T22" i="53"/>
  <c r="T132" i="47"/>
  <c r="T239" i="47"/>
  <c r="T132" i="48"/>
  <c r="T239" i="48"/>
  <c r="P18" i="53"/>
  <c r="P128" i="47"/>
  <c r="P235" i="47"/>
  <c r="P128" i="48"/>
  <c r="P235" i="48"/>
  <c r="T21" i="53"/>
  <c r="T131" i="47"/>
  <c r="T238" i="47"/>
  <c r="T131" i="48"/>
  <c r="T238" i="48"/>
  <c r="O18" i="53"/>
  <c r="O235" i="47"/>
  <c r="O128" i="47"/>
  <c r="O128" i="48"/>
  <c r="O235" i="48"/>
  <c r="N20" i="53"/>
  <c r="N130" i="47"/>
  <c r="N237" i="47"/>
  <c r="N130" i="48"/>
  <c r="N237" i="48"/>
  <c r="N236" i="49"/>
  <c r="N129" i="49"/>
  <c r="Z236" i="51"/>
  <c r="Z129" i="51"/>
  <c r="V240" i="49"/>
  <c r="V133" i="49"/>
  <c r="AH240" i="51"/>
  <c r="AH133" i="51"/>
  <c r="P134" i="49"/>
  <c r="P241" i="49"/>
  <c r="AB134" i="51"/>
  <c r="AB241" i="51"/>
  <c r="V134" i="49"/>
  <c r="V241" i="49"/>
  <c r="AH134" i="51"/>
  <c r="AH241" i="51"/>
  <c r="T235" i="49"/>
  <c r="T128" i="49"/>
  <c r="AF235" i="51"/>
  <c r="AF128" i="51"/>
  <c r="P237" i="49"/>
  <c r="P130" i="49"/>
  <c r="AB237" i="51"/>
  <c r="AB130" i="51"/>
  <c r="U242" i="49"/>
  <c r="U135" i="49"/>
  <c r="AG135" i="51"/>
  <c r="AG242" i="51"/>
  <c r="N23" i="53"/>
  <c r="N240" i="47"/>
  <c r="N133" i="47"/>
  <c r="N133" i="48"/>
  <c r="N240" i="48"/>
  <c r="R19" i="53"/>
  <c r="R129" i="47"/>
  <c r="R236" i="47"/>
  <c r="R129" i="48"/>
  <c r="R236" i="48"/>
  <c r="U133" i="49"/>
  <c r="U240" i="49"/>
  <c r="AG240" i="51"/>
  <c r="AG133" i="51"/>
  <c r="O131" i="49"/>
  <c r="O238" i="49"/>
  <c r="AA238" i="51"/>
  <c r="AA131" i="51"/>
  <c r="S130" i="49"/>
  <c r="S237" i="49"/>
  <c r="AE130" i="51"/>
  <c r="AE237" i="51"/>
  <c r="O242" i="49"/>
  <c r="O135" i="49"/>
  <c r="AA135" i="51"/>
  <c r="AA242" i="51"/>
  <c r="R128" i="49"/>
  <c r="R235" i="49"/>
  <c r="AD128" i="51"/>
  <c r="AD235" i="51"/>
  <c r="O23" i="53"/>
  <c r="O133" i="47"/>
  <c r="O240" i="47"/>
  <c r="O133" i="48"/>
  <c r="O240" i="48"/>
  <c r="O24" i="53"/>
  <c r="O241" i="47"/>
  <c r="O134" i="47"/>
  <c r="O134" i="48"/>
  <c r="O241" i="48"/>
  <c r="S23" i="53"/>
  <c r="S133" i="47"/>
  <c r="S240" i="47"/>
  <c r="S133" i="48"/>
  <c r="S240" i="48"/>
  <c r="N24" i="53"/>
  <c r="N241" i="47"/>
  <c r="N134" i="47"/>
  <c r="N134" i="48"/>
  <c r="N241" i="48"/>
  <c r="S235" i="49"/>
  <c r="S128" i="49"/>
  <c r="AE128" i="51"/>
  <c r="AE235" i="51"/>
  <c r="S131" i="49"/>
  <c r="S238" i="49"/>
  <c r="AE131" i="51"/>
  <c r="AE238" i="51"/>
  <c r="U134" i="49"/>
  <c r="U241" i="49"/>
  <c r="AG134" i="51"/>
  <c r="AG241" i="51"/>
  <c r="Q239" i="49"/>
  <c r="Q132" i="49"/>
  <c r="AC239" i="51"/>
  <c r="AC132" i="51"/>
  <c r="S129" i="49"/>
  <c r="S236" i="49"/>
  <c r="AE236" i="51"/>
  <c r="AE129" i="51"/>
  <c r="O130" i="49"/>
  <c r="O237" i="49"/>
  <c r="AA237" i="51"/>
  <c r="AA130" i="51"/>
  <c r="Q134" i="49"/>
  <c r="Q241" i="49"/>
  <c r="AC134" i="51"/>
  <c r="AC241" i="51"/>
  <c r="T23" i="53"/>
  <c r="T240" i="47"/>
  <c r="T133" i="47"/>
  <c r="T133" i="48"/>
  <c r="T240" i="48"/>
  <c r="S24" i="53"/>
  <c r="S134" i="47"/>
  <c r="S241" i="47"/>
  <c r="S134" i="48"/>
  <c r="S241" i="48"/>
  <c r="N25" i="53"/>
  <c r="N135" i="47"/>
  <c r="N242" i="47"/>
  <c r="N135" i="48"/>
  <c r="N242" i="48"/>
  <c r="R25" i="53"/>
  <c r="R135" i="47"/>
  <c r="R242" i="47"/>
  <c r="R135" i="48"/>
  <c r="R242" i="48"/>
  <c r="V239" i="49"/>
  <c r="V132" i="49"/>
  <c r="AH132" i="51"/>
  <c r="AH239" i="51"/>
  <c r="O22" i="53"/>
  <c r="O132" i="47"/>
  <c r="O239" i="47"/>
  <c r="O132" i="48"/>
  <c r="O239" i="48"/>
  <c r="O19" i="53"/>
  <c r="O129" i="47"/>
  <c r="O236" i="47"/>
  <c r="O129" i="48"/>
  <c r="O236" i="48"/>
  <c r="R24" i="53"/>
  <c r="R241" i="47"/>
  <c r="R134" i="47"/>
  <c r="R134" i="48"/>
  <c r="R241" i="48"/>
  <c r="R21" i="53"/>
  <c r="R131" i="47"/>
  <c r="R238" i="47"/>
  <c r="R131" i="48"/>
  <c r="R238" i="48"/>
  <c r="R20" i="53"/>
  <c r="R237" i="47"/>
  <c r="R130" i="47"/>
  <c r="R130" i="48"/>
  <c r="R237" i="48"/>
  <c r="N22" i="53"/>
  <c r="N239" i="47"/>
  <c r="N132" i="47"/>
  <c r="N132" i="48"/>
  <c r="N239" i="48"/>
  <c r="P21" i="53"/>
  <c r="P238" i="47"/>
  <c r="P131" i="47"/>
  <c r="P131" i="48"/>
  <c r="P238" i="48"/>
  <c r="R10" i="53"/>
  <c r="R227" i="47"/>
  <c r="R120" i="47"/>
  <c r="R120" i="48"/>
  <c r="R227" i="48"/>
  <c r="P19" i="53"/>
  <c r="P236" i="47"/>
  <c r="P129" i="47"/>
  <c r="P129" i="48"/>
  <c r="P236" i="48"/>
  <c r="T19" i="53"/>
  <c r="T236" i="47"/>
  <c r="T129" i="47"/>
  <c r="T129" i="48"/>
  <c r="T236" i="48"/>
  <c r="V135" i="49"/>
  <c r="V242" i="49"/>
  <c r="AH242" i="51"/>
  <c r="AH135" i="51"/>
  <c r="R132" i="49"/>
  <c r="R239" i="49"/>
  <c r="AD132" i="51"/>
  <c r="AD239" i="51"/>
  <c r="P240" i="49"/>
  <c r="P133" i="49"/>
  <c r="AB240" i="51"/>
  <c r="AB133" i="51"/>
  <c r="U239" i="49"/>
  <c r="U132" i="49"/>
  <c r="AG132" i="51"/>
  <c r="AG239" i="51"/>
  <c r="S135" i="49"/>
  <c r="S242" i="49"/>
  <c r="AE135" i="51"/>
  <c r="AE242" i="51"/>
  <c r="P239" i="49"/>
  <c r="P132" i="49"/>
  <c r="AB239" i="51"/>
  <c r="AB132" i="51"/>
  <c r="Q240" i="49"/>
  <c r="Q133" i="49"/>
  <c r="AC133" i="51"/>
  <c r="AC240" i="51"/>
  <c r="AP35" i="40"/>
  <c r="AF31" i="40"/>
  <c r="AI35" i="40"/>
  <c r="W35" i="40"/>
  <c r="AF35" i="40"/>
  <c r="Y31" i="40"/>
  <c r="X31" i="40"/>
  <c r="Z35" i="40"/>
  <c r="AG35" i="40"/>
  <c r="AN35" i="40"/>
  <c r="AF87" i="64" l="1"/>
  <c r="BA87" i="67"/>
  <c r="Y83" i="64"/>
  <c r="AT83" i="67"/>
  <c r="W87" i="64"/>
  <c r="AR87" i="67"/>
  <c r="X83" i="64"/>
  <c r="AS83" i="67"/>
  <c r="AI87" i="64"/>
  <c r="BD87" i="67"/>
  <c r="AF83" i="64"/>
  <c r="BA83" i="67"/>
  <c r="AG87" i="64"/>
  <c r="BB87" i="67"/>
  <c r="AN87" i="64"/>
  <c r="BI87" i="67"/>
  <c r="AP87" i="64"/>
  <c r="BK87" i="67"/>
  <c r="Z87" i="64"/>
  <c r="AU87" i="67"/>
  <c r="R241" i="59"/>
  <c r="R134" i="59"/>
  <c r="AD241" i="62"/>
  <c r="AD134" i="62"/>
  <c r="N242" i="59"/>
  <c r="N135" i="59"/>
  <c r="Z135" i="62"/>
  <c r="Z242" i="62"/>
  <c r="S133" i="59"/>
  <c r="S240" i="59"/>
  <c r="AE133" i="62"/>
  <c r="AE240" i="62"/>
  <c r="N240" i="59"/>
  <c r="N133" i="59"/>
  <c r="Z240" i="62"/>
  <c r="Z133" i="62"/>
  <c r="P235" i="59"/>
  <c r="P128" i="59"/>
  <c r="AB235" i="62"/>
  <c r="AB128" i="62"/>
  <c r="N132" i="59"/>
  <c r="N239" i="59"/>
  <c r="Z239" i="62"/>
  <c r="Z132" i="62"/>
  <c r="N237" i="59"/>
  <c r="N130" i="59"/>
  <c r="Z130" i="62"/>
  <c r="Z237" i="62"/>
  <c r="T242" i="59"/>
  <c r="T135" i="59"/>
  <c r="AF242" i="62"/>
  <c r="AF135" i="62"/>
  <c r="P236" i="59"/>
  <c r="P129" i="59"/>
  <c r="AB129" i="62"/>
  <c r="AB236" i="62"/>
  <c r="O239" i="59"/>
  <c r="O132" i="59"/>
  <c r="AA239" i="62"/>
  <c r="AA132" i="62"/>
  <c r="T240" i="59"/>
  <c r="T133" i="59"/>
  <c r="AF133" i="62"/>
  <c r="AF240" i="62"/>
  <c r="O133" i="59"/>
  <c r="O240" i="59"/>
  <c r="AA133" i="62"/>
  <c r="AA240" i="62"/>
  <c r="V130" i="59"/>
  <c r="V237" i="59"/>
  <c r="AH237" i="62"/>
  <c r="AH130" i="62"/>
  <c r="R238" i="59"/>
  <c r="R131" i="59"/>
  <c r="AD131" i="62"/>
  <c r="AD238" i="62"/>
  <c r="R242" i="59"/>
  <c r="R135" i="59"/>
  <c r="AD135" i="62"/>
  <c r="AD242" i="62"/>
  <c r="N134" i="59"/>
  <c r="N241" i="59"/>
  <c r="Z134" i="62"/>
  <c r="Z241" i="62"/>
  <c r="R236" i="59"/>
  <c r="R129" i="59"/>
  <c r="AD129" i="62"/>
  <c r="AD236" i="62"/>
  <c r="T238" i="59"/>
  <c r="T131" i="59"/>
  <c r="AF238" i="62"/>
  <c r="AF131" i="62"/>
  <c r="R240" i="59"/>
  <c r="R133" i="59"/>
  <c r="AD240" i="62"/>
  <c r="AD133" i="62"/>
  <c r="P238" i="59"/>
  <c r="P131" i="59"/>
  <c r="AB238" i="62"/>
  <c r="AB131" i="62"/>
  <c r="S239" i="59"/>
  <c r="S132" i="59"/>
  <c r="AE132" i="62"/>
  <c r="AE239" i="62"/>
  <c r="T236" i="59"/>
  <c r="T129" i="59"/>
  <c r="AF129" i="62"/>
  <c r="AF236" i="62"/>
  <c r="O129" i="59"/>
  <c r="O236" i="59"/>
  <c r="AA129" i="62"/>
  <c r="AA236" i="62"/>
  <c r="S241" i="59"/>
  <c r="S134" i="59"/>
  <c r="AE241" i="62"/>
  <c r="AE134" i="62"/>
  <c r="O241" i="59"/>
  <c r="O134" i="59"/>
  <c r="AA134" i="62"/>
  <c r="AA241" i="62"/>
  <c r="T239" i="59"/>
  <c r="T132" i="59"/>
  <c r="AF239" i="62"/>
  <c r="AF132" i="62"/>
  <c r="R237" i="59"/>
  <c r="R130" i="59"/>
  <c r="AD237" i="62"/>
  <c r="AD130" i="62"/>
  <c r="O235" i="59"/>
  <c r="O128" i="59"/>
  <c r="AA235" i="62"/>
  <c r="AA128" i="62"/>
  <c r="T130" i="59"/>
  <c r="T237" i="59"/>
  <c r="AF130" i="62"/>
  <c r="AF237" i="62"/>
  <c r="R120" i="59"/>
  <c r="R227" i="59"/>
  <c r="AD120" i="62"/>
  <c r="AD227" i="62"/>
  <c r="T134" i="59"/>
  <c r="T241" i="59"/>
  <c r="AF241" i="62"/>
  <c r="AF134" i="62"/>
  <c r="O17" i="53"/>
  <c r="O127" i="47"/>
  <c r="O234" i="47"/>
  <c r="O127" i="48"/>
  <c r="O234" i="48"/>
  <c r="Q19" i="53"/>
  <c r="Q236" i="47"/>
  <c r="Q129" i="47"/>
  <c r="Q129" i="48"/>
  <c r="Q236" i="48"/>
  <c r="T16" i="53"/>
  <c r="T233" i="47"/>
  <c r="T126" i="47"/>
  <c r="T126" i="48"/>
  <c r="T233" i="48"/>
  <c r="R11" i="53"/>
  <c r="R228" i="47"/>
  <c r="R121" i="47"/>
  <c r="R121" i="48"/>
  <c r="R228" i="48"/>
  <c r="R15" i="53"/>
  <c r="R125" i="47"/>
  <c r="R232" i="47"/>
  <c r="R125" i="48"/>
  <c r="R232" i="48"/>
  <c r="O29" i="53"/>
  <c r="O139" i="47"/>
  <c r="O246" i="47"/>
  <c r="O139" i="48"/>
  <c r="O246" i="48"/>
  <c r="U19" i="53"/>
  <c r="U236" i="47"/>
  <c r="U129" i="47"/>
  <c r="U129" i="48"/>
  <c r="U236" i="48"/>
  <c r="Q20" i="53"/>
  <c r="Q237" i="47"/>
  <c r="Q130" i="47"/>
  <c r="Q130" i="48"/>
  <c r="Q237" i="48"/>
  <c r="R13" i="53"/>
  <c r="R230" i="47"/>
  <c r="R123" i="47"/>
  <c r="R123" i="48"/>
  <c r="R230" i="48"/>
  <c r="W29" i="53"/>
  <c r="W246" i="47"/>
  <c r="W139" i="47"/>
  <c r="W139" i="48"/>
  <c r="W246" i="48"/>
  <c r="T29" i="53"/>
  <c r="T246" i="47"/>
  <c r="T139" i="47"/>
  <c r="T139" i="48"/>
  <c r="T246" i="48"/>
  <c r="R14" i="53"/>
  <c r="R231" i="47"/>
  <c r="R124" i="47"/>
  <c r="R124" i="48"/>
  <c r="R231" i="48"/>
  <c r="X16" i="53"/>
  <c r="X233" i="47"/>
  <c r="X126" i="47"/>
  <c r="X126" i="48"/>
  <c r="X233" i="48"/>
  <c r="R120" i="49"/>
  <c r="R227" i="49"/>
  <c r="AD120" i="51"/>
  <c r="AD227" i="51"/>
  <c r="R131" i="49"/>
  <c r="R238" i="49"/>
  <c r="AD238" i="51"/>
  <c r="AD131" i="51"/>
  <c r="R242" i="49"/>
  <c r="R135" i="49"/>
  <c r="AD242" i="51"/>
  <c r="AD135" i="51"/>
  <c r="N241" i="49"/>
  <c r="N134" i="49"/>
  <c r="Z134" i="51"/>
  <c r="Z241" i="51"/>
  <c r="O133" i="49"/>
  <c r="O240" i="49"/>
  <c r="AA240" i="51"/>
  <c r="AA133" i="51"/>
  <c r="O235" i="49"/>
  <c r="O128" i="49"/>
  <c r="AA128" i="51"/>
  <c r="AA235" i="51"/>
  <c r="S132" i="49"/>
  <c r="S239" i="49"/>
  <c r="AE239" i="51"/>
  <c r="AE132" i="51"/>
  <c r="R16" i="53"/>
  <c r="R126" i="47"/>
  <c r="R233" i="47"/>
  <c r="R126" i="48"/>
  <c r="R233" i="48"/>
  <c r="R12" i="53"/>
  <c r="R229" i="47"/>
  <c r="R122" i="47"/>
  <c r="R122" i="48"/>
  <c r="R229" i="48"/>
  <c r="S29" i="53"/>
  <c r="S246" i="47"/>
  <c r="S139" i="47"/>
  <c r="S139" i="48"/>
  <c r="S246" i="48"/>
  <c r="T13" i="53"/>
  <c r="T230" i="47"/>
  <c r="T123" i="47"/>
  <c r="T123" i="48"/>
  <c r="T230" i="48"/>
  <c r="V21" i="53"/>
  <c r="V131" i="47"/>
  <c r="V238" i="47"/>
  <c r="V131" i="48"/>
  <c r="V238" i="48"/>
  <c r="T15" i="53"/>
  <c r="T125" i="47"/>
  <c r="T232" i="47"/>
  <c r="T125" i="48"/>
  <c r="T232" i="48"/>
  <c r="O15" i="53"/>
  <c r="O232" i="47"/>
  <c r="O125" i="47"/>
  <c r="O125" i="48"/>
  <c r="O232" i="48"/>
  <c r="P11" i="53"/>
  <c r="P121" i="47"/>
  <c r="P228" i="47"/>
  <c r="P121" i="48"/>
  <c r="P228" i="48"/>
  <c r="T14" i="53"/>
  <c r="T231" i="47"/>
  <c r="T124" i="47"/>
  <c r="T124" i="48"/>
  <c r="T231" i="48"/>
  <c r="O13" i="53"/>
  <c r="O230" i="47"/>
  <c r="O123" i="47"/>
  <c r="O123" i="48"/>
  <c r="O230" i="48"/>
  <c r="P131" i="49"/>
  <c r="P238" i="49"/>
  <c r="AB238" i="51"/>
  <c r="AB131" i="51"/>
  <c r="R134" i="49"/>
  <c r="R241" i="49"/>
  <c r="AD241" i="51"/>
  <c r="AD134" i="51"/>
  <c r="N242" i="49"/>
  <c r="N135" i="49"/>
  <c r="Z242" i="51"/>
  <c r="Z135" i="51"/>
  <c r="S240" i="49"/>
  <c r="S133" i="49"/>
  <c r="AE133" i="51"/>
  <c r="AE240" i="51"/>
  <c r="R129" i="49"/>
  <c r="R236" i="49"/>
  <c r="AD129" i="51"/>
  <c r="AD236" i="51"/>
  <c r="T238" i="49"/>
  <c r="T131" i="49"/>
  <c r="AF131" i="51"/>
  <c r="AF238" i="51"/>
  <c r="N18" i="53"/>
  <c r="N128" i="47"/>
  <c r="N235" i="47"/>
  <c r="N128" i="48"/>
  <c r="N235" i="48"/>
  <c r="T242" i="49"/>
  <c r="T135" i="49"/>
  <c r="AF242" i="51"/>
  <c r="AF135" i="51"/>
  <c r="S16" i="53"/>
  <c r="S233" i="47"/>
  <c r="S126" i="47"/>
  <c r="S126" i="48"/>
  <c r="S233" i="48"/>
  <c r="S14" i="53"/>
  <c r="S124" i="47"/>
  <c r="S231" i="47"/>
  <c r="S124" i="48"/>
  <c r="S231" i="48"/>
  <c r="S17" i="53"/>
  <c r="S127" i="47"/>
  <c r="S234" i="47"/>
  <c r="S127" i="48"/>
  <c r="S234" i="48"/>
  <c r="R17" i="53"/>
  <c r="R234" i="47"/>
  <c r="R127" i="47"/>
  <c r="R127" i="48"/>
  <c r="R234" i="48"/>
  <c r="Q18" i="53"/>
  <c r="Q235" i="47"/>
  <c r="Q128" i="47"/>
  <c r="Q128" i="48"/>
  <c r="Q235" i="48"/>
  <c r="Q21" i="53"/>
  <c r="Q238" i="47"/>
  <c r="Q131" i="47"/>
  <c r="Q131" i="48"/>
  <c r="Q238" i="48"/>
  <c r="U20" i="53"/>
  <c r="U130" i="47"/>
  <c r="U237" i="47"/>
  <c r="U130" i="48"/>
  <c r="U237" i="48"/>
  <c r="P28" i="53"/>
  <c r="P138" i="47"/>
  <c r="P245" i="47"/>
  <c r="P138" i="48"/>
  <c r="P245" i="48"/>
  <c r="S15" i="53"/>
  <c r="S232" i="47"/>
  <c r="S125" i="47"/>
  <c r="S125" i="48"/>
  <c r="S232" i="48"/>
  <c r="N21" i="53"/>
  <c r="N131" i="47"/>
  <c r="N238" i="47"/>
  <c r="N131" i="48"/>
  <c r="N238" i="48"/>
  <c r="T129" i="49"/>
  <c r="T236" i="49"/>
  <c r="AF129" i="51"/>
  <c r="AF236" i="51"/>
  <c r="N239" i="49"/>
  <c r="N132" i="49"/>
  <c r="Z239" i="51"/>
  <c r="Z132" i="51"/>
  <c r="O236" i="49"/>
  <c r="O129" i="49"/>
  <c r="AA236" i="51"/>
  <c r="AA129" i="51"/>
  <c r="S134" i="49"/>
  <c r="S241" i="49"/>
  <c r="AE241" i="51"/>
  <c r="AE134" i="51"/>
  <c r="N133" i="49"/>
  <c r="N240" i="49"/>
  <c r="Z133" i="51"/>
  <c r="Z240" i="51"/>
  <c r="P128" i="49"/>
  <c r="P235" i="49"/>
  <c r="AB235" i="51"/>
  <c r="AB128" i="51"/>
  <c r="V237" i="49"/>
  <c r="V130" i="49"/>
  <c r="AH237" i="51"/>
  <c r="AH130" i="51"/>
  <c r="T237" i="49"/>
  <c r="T130" i="49"/>
  <c r="AF130" i="51"/>
  <c r="AF237" i="51"/>
  <c r="V18" i="53"/>
  <c r="V128" i="47"/>
  <c r="V235" i="47"/>
  <c r="V128" i="48"/>
  <c r="V235" i="48"/>
  <c r="O14" i="53"/>
  <c r="O124" i="47"/>
  <c r="O231" i="47"/>
  <c r="O124" i="48"/>
  <c r="O231" i="48"/>
  <c r="U21" i="53"/>
  <c r="U238" i="47"/>
  <c r="U131" i="47"/>
  <c r="U131" i="48"/>
  <c r="U238" i="48"/>
  <c r="N16" i="53"/>
  <c r="N233" i="47"/>
  <c r="N126" i="47"/>
  <c r="N126" i="48"/>
  <c r="N233" i="48"/>
  <c r="P29" i="53"/>
  <c r="P139" i="47"/>
  <c r="P246" i="47"/>
  <c r="P139" i="48"/>
  <c r="P246" i="48"/>
  <c r="O16" i="53"/>
  <c r="O126" i="47"/>
  <c r="O233" i="47"/>
  <c r="O126" i="48"/>
  <c r="O233" i="48"/>
  <c r="V19" i="53"/>
  <c r="V236" i="47"/>
  <c r="V129" i="47"/>
  <c r="V129" i="48"/>
  <c r="V236" i="48"/>
  <c r="U18" i="53"/>
  <c r="U235" i="47"/>
  <c r="U128" i="47"/>
  <c r="U128" i="48"/>
  <c r="U235" i="48"/>
  <c r="T17" i="53"/>
  <c r="T127" i="47"/>
  <c r="T234" i="47"/>
  <c r="T127" i="48"/>
  <c r="T234" i="48"/>
  <c r="P129" i="49"/>
  <c r="P236" i="49"/>
  <c r="AB129" i="51"/>
  <c r="AB236" i="51"/>
  <c r="R130" i="49"/>
  <c r="R237" i="49"/>
  <c r="AD237" i="51"/>
  <c r="AD130" i="51"/>
  <c r="O132" i="49"/>
  <c r="O239" i="49"/>
  <c r="AA239" i="51"/>
  <c r="AA132" i="51"/>
  <c r="T240" i="49"/>
  <c r="T133" i="49"/>
  <c r="AF133" i="51"/>
  <c r="AF240" i="51"/>
  <c r="O241" i="49"/>
  <c r="O134" i="49"/>
  <c r="AA134" i="51"/>
  <c r="AA241" i="51"/>
  <c r="N130" i="49"/>
  <c r="N237" i="49"/>
  <c r="Z130" i="51"/>
  <c r="Z237" i="51"/>
  <c r="T132" i="49"/>
  <c r="T239" i="49"/>
  <c r="AF239" i="51"/>
  <c r="AF132" i="51"/>
  <c r="T134" i="49"/>
  <c r="T241" i="49"/>
  <c r="AF134" i="51"/>
  <c r="AF241" i="51"/>
  <c r="R133" i="49"/>
  <c r="R240" i="49"/>
  <c r="AD240" i="51"/>
  <c r="AD133" i="51"/>
  <c r="AP31" i="40"/>
  <c r="AP83" i="64" l="1"/>
  <c r="BK83" i="67"/>
  <c r="O233" i="59"/>
  <c r="O126" i="59"/>
  <c r="AA233" i="62"/>
  <c r="AA126" i="62"/>
  <c r="P138" i="59"/>
  <c r="P245" i="59"/>
  <c r="AB245" i="62"/>
  <c r="AB138" i="62"/>
  <c r="O125" i="59"/>
  <c r="O232" i="59"/>
  <c r="AA232" i="62"/>
  <c r="AA125" i="62"/>
  <c r="Q237" i="59"/>
  <c r="Q130" i="59"/>
  <c r="AC237" i="62"/>
  <c r="AC130" i="62"/>
  <c r="T234" i="59"/>
  <c r="T127" i="59"/>
  <c r="AF234" i="62"/>
  <c r="AF127" i="62"/>
  <c r="V128" i="59"/>
  <c r="V235" i="59"/>
  <c r="AH128" i="62"/>
  <c r="AH235" i="62"/>
  <c r="S234" i="59"/>
  <c r="S127" i="59"/>
  <c r="AE234" i="62"/>
  <c r="AE127" i="62"/>
  <c r="O123" i="59"/>
  <c r="O230" i="59"/>
  <c r="AA230" i="62"/>
  <c r="AA123" i="62"/>
  <c r="R229" i="59"/>
  <c r="R122" i="59"/>
  <c r="AD122" i="62"/>
  <c r="AD229" i="62"/>
  <c r="T246" i="59"/>
  <c r="T139" i="59"/>
  <c r="AF246" i="62"/>
  <c r="AF139" i="62"/>
  <c r="AF233" i="62"/>
  <c r="T233" i="59"/>
  <c r="T126" i="59"/>
  <c r="AF126" i="62"/>
  <c r="N126" i="59"/>
  <c r="N233" i="59"/>
  <c r="Z233" i="62"/>
  <c r="Z126" i="62"/>
  <c r="Q131" i="59"/>
  <c r="Q238" i="59"/>
  <c r="AC131" i="62"/>
  <c r="AC238" i="62"/>
  <c r="V131" i="59"/>
  <c r="V238" i="59"/>
  <c r="AH238" i="62"/>
  <c r="AH131" i="62"/>
  <c r="O246" i="59"/>
  <c r="O139" i="59"/>
  <c r="AA246" i="62"/>
  <c r="AA139" i="62"/>
  <c r="V236" i="59"/>
  <c r="V129" i="59"/>
  <c r="AH236" i="62"/>
  <c r="AH129" i="62"/>
  <c r="S125" i="59"/>
  <c r="S232" i="59"/>
  <c r="AE125" i="62"/>
  <c r="AE232" i="62"/>
  <c r="S233" i="59"/>
  <c r="S126" i="59"/>
  <c r="AE126" i="62"/>
  <c r="AE233" i="62"/>
  <c r="P228" i="59"/>
  <c r="P121" i="59"/>
  <c r="AB228" i="62"/>
  <c r="AB121" i="62"/>
  <c r="R230" i="59"/>
  <c r="R123" i="59"/>
  <c r="AD123" i="62"/>
  <c r="AD230" i="62"/>
  <c r="O234" i="59"/>
  <c r="O127" i="59"/>
  <c r="AA127" i="62"/>
  <c r="AA234" i="62"/>
  <c r="O231" i="59"/>
  <c r="O124" i="59"/>
  <c r="AA124" i="62"/>
  <c r="AA231" i="62"/>
  <c r="R234" i="59"/>
  <c r="R127" i="59"/>
  <c r="AD127" i="62"/>
  <c r="AD234" i="62"/>
  <c r="N128" i="59"/>
  <c r="N235" i="59"/>
  <c r="Z235" i="62"/>
  <c r="Z128" i="62"/>
  <c r="S246" i="59"/>
  <c r="S139" i="59"/>
  <c r="AE139" i="62"/>
  <c r="AE246" i="62"/>
  <c r="AD231" i="62"/>
  <c r="R124" i="59"/>
  <c r="R231" i="59"/>
  <c r="AD124" i="62"/>
  <c r="R228" i="59"/>
  <c r="R121" i="59"/>
  <c r="AD121" i="62"/>
  <c r="AD228" i="62"/>
  <c r="P246" i="59"/>
  <c r="P139" i="59"/>
  <c r="AB139" i="62"/>
  <c r="AB246" i="62"/>
  <c r="U237" i="59"/>
  <c r="U130" i="59"/>
  <c r="AG130" i="62"/>
  <c r="AG237" i="62"/>
  <c r="T125" i="59"/>
  <c r="T232" i="59"/>
  <c r="AF232" i="62"/>
  <c r="AF125" i="62"/>
  <c r="U236" i="59"/>
  <c r="U129" i="59"/>
  <c r="AG129" i="62"/>
  <c r="AG236" i="62"/>
  <c r="U235" i="59"/>
  <c r="U128" i="59"/>
  <c r="AG128" i="62"/>
  <c r="AG235" i="62"/>
  <c r="N238" i="59"/>
  <c r="N131" i="59"/>
  <c r="Z238" i="62"/>
  <c r="Z131" i="62"/>
  <c r="S231" i="59"/>
  <c r="S124" i="59"/>
  <c r="AE124" i="62"/>
  <c r="AE231" i="62"/>
  <c r="T231" i="59"/>
  <c r="T124" i="59"/>
  <c r="AF231" i="62"/>
  <c r="AF124" i="62"/>
  <c r="R233" i="59"/>
  <c r="R126" i="59"/>
  <c r="AD126" i="62"/>
  <c r="AD233" i="62"/>
  <c r="W139" i="59"/>
  <c r="W246" i="59"/>
  <c r="AI246" i="62"/>
  <c r="AI139" i="62"/>
  <c r="Q236" i="59"/>
  <c r="Q129" i="59"/>
  <c r="AC129" i="62"/>
  <c r="AC236" i="62"/>
  <c r="U131" i="59"/>
  <c r="U238" i="59"/>
  <c r="AG238" i="62"/>
  <c r="AG131" i="62"/>
  <c r="Q235" i="59"/>
  <c r="Q128" i="59"/>
  <c r="AC235" i="62"/>
  <c r="AC128" i="62"/>
  <c r="T230" i="59"/>
  <c r="T123" i="59"/>
  <c r="AF230" i="62"/>
  <c r="AF123" i="62"/>
  <c r="X126" i="59"/>
  <c r="X233" i="59"/>
  <c r="AJ233" i="62"/>
  <c r="AJ126" i="62"/>
  <c r="R232" i="59"/>
  <c r="R125" i="59"/>
  <c r="AD232" i="62"/>
  <c r="AD125" i="62"/>
  <c r="R28" i="53"/>
  <c r="R138" i="47"/>
  <c r="R245" i="47"/>
  <c r="R138" i="48"/>
  <c r="R245" i="48"/>
  <c r="Q29" i="53"/>
  <c r="Q139" i="47"/>
  <c r="Q246" i="47"/>
  <c r="Q139" i="48"/>
  <c r="Q246" i="48"/>
  <c r="N27" i="53"/>
  <c r="N137" i="47"/>
  <c r="N244" i="47"/>
  <c r="N137" i="48"/>
  <c r="N244" i="48"/>
  <c r="W16" i="53"/>
  <c r="W126" i="47"/>
  <c r="W233" i="47"/>
  <c r="W126" i="48"/>
  <c r="W233" i="48"/>
  <c r="Q26" i="53"/>
  <c r="Q243" i="47"/>
  <c r="Q136" i="47"/>
  <c r="Q136" i="48"/>
  <c r="Q243" i="48"/>
  <c r="N15" i="53"/>
  <c r="N125" i="47"/>
  <c r="N232" i="47"/>
  <c r="N125" i="48"/>
  <c r="N232" i="48"/>
  <c r="S27" i="53"/>
  <c r="S244" i="47"/>
  <c r="S137" i="47"/>
  <c r="S137" i="48"/>
  <c r="S244" i="48"/>
  <c r="W27" i="53"/>
  <c r="W244" i="47"/>
  <c r="W137" i="47"/>
  <c r="W137" i="48"/>
  <c r="W244" i="48"/>
  <c r="O27" i="53"/>
  <c r="O244" i="47"/>
  <c r="O137" i="47"/>
  <c r="O137" i="48"/>
  <c r="O244" i="48"/>
  <c r="X29" i="53"/>
  <c r="X139" i="47"/>
  <c r="X246" i="47"/>
  <c r="X139" i="48"/>
  <c r="X246" i="48"/>
  <c r="Q15" i="53"/>
  <c r="Q232" i="47"/>
  <c r="Q125" i="47"/>
  <c r="Q125" i="48"/>
  <c r="Q232" i="48"/>
  <c r="W26" i="53"/>
  <c r="W136" i="47"/>
  <c r="W243" i="47"/>
  <c r="W136" i="48"/>
  <c r="W243" i="48"/>
  <c r="N26" i="53"/>
  <c r="N243" i="47"/>
  <c r="N136" i="47"/>
  <c r="N136" i="48"/>
  <c r="N243" i="48"/>
  <c r="N28" i="53"/>
  <c r="N138" i="47"/>
  <c r="N245" i="47"/>
  <c r="N138" i="48"/>
  <c r="N245" i="48"/>
  <c r="Q14" i="53"/>
  <c r="Q231" i="47"/>
  <c r="Q124" i="47"/>
  <c r="Q124" i="48"/>
  <c r="Q231" i="48"/>
  <c r="T10" i="53"/>
  <c r="T120" i="47"/>
  <c r="T227" i="47"/>
  <c r="T120" i="48"/>
  <c r="T227" i="48"/>
  <c r="O28" i="53"/>
  <c r="O245" i="47"/>
  <c r="O138" i="47"/>
  <c r="O138" i="48"/>
  <c r="O245" i="48"/>
  <c r="W14" i="53"/>
  <c r="W231" i="47"/>
  <c r="W124" i="47"/>
  <c r="W124" i="48"/>
  <c r="W231" i="48"/>
  <c r="O233" i="49"/>
  <c r="O126" i="49"/>
  <c r="AA126" i="51"/>
  <c r="AA233" i="51"/>
  <c r="O231" i="49"/>
  <c r="O124" i="49"/>
  <c r="AA231" i="51"/>
  <c r="AA124" i="51"/>
  <c r="P138" i="49"/>
  <c r="P245" i="49"/>
  <c r="AB138" i="51"/>
  <c r="AB245" i="51"/>
  <c r="R127" i="49"/>
  <c r="R234" i="49"/>
  <c r="AD127" i="51"/>
  <c r="AD234" i="51"/>
  <c r="N235" i="49"/>
  <c r="N128" i="49"/>
  <c r="Z235" i="51"/>
  <c r="Z128" i="51"/>
  <c r="O232" i="49"/>
  <c r="O125" i="49"/>
  <c r="AA125" i="51"/>
  <c r="AA232" i="51"/>
  <c r="S246" i="49"/>
  <c r="S139" i="49"/>
  <c r="AE246" i="51"/>
  <c r="AE139" i="51"/>
  <c r="R231" i="49"/>
  <c r="R124" i="49"/>
  <c r="AD124" i="51"/>
  <c r="AD231" i="51"/>
  <c r="Q130" i="49"/>
  <c r="Q237" i="49"/>
  <c r="AC237" i="51"/>
  <c r="AC130" i="51"/>
  <c r="R228" i="49"/>
  <c r="R121" i="49"/>
  <c r="AD121" i="51"/>
  <c r="AD228" i="51"/>
  <c r="X26" i="53"/>
  <c r="X136" i="47"/>
  <c r="X243" i="47"/>
  <c r="X136" i="48"/>
  <c r="X243" i="48"/>
  <c r="W28" i="53"/>
  <c r="W138" i="47"/>
  <c r="W245" i="47"/>
  <c r="W138" i="48"/>
  <c r="W245" i="48"/>
  <c r="T27" i="53"/>
  <c r="T244" i="47"/>
  <c r="T137" i="47"/>
  <c r="T137" i="48"/>
  <c r="T244" i="48"/>
  <c r="R27" i="53"/>
  <c r="R137" i="47"/>
  <c r="R244" i="47"/>
  <c r="R137" i="48"/>
  <c r="R244" i="48"/>
  <c r="P26" i="53"/>
  <c r="P136" i="47"/>
  <c r="P243" i="47"/>
  <c r="P136" i="48"/>
  <c r="P243" i="48"/>
  <c r="S13" i="53"/>
  <c r="S230" i="47"/>
  <c r="S123" i="47"/>
  <c r="S123" i="48"/>
  <c r="S230" i="48"/>
  <c r="S26" i="53"/>
  <c r="S243" i="47"/>
  <c r="S136" i="47"/>
  <c r="S136" i="48"/>
  <c r="S243" i="48"/>
  <c r="Q17" i="53"/>
  <c r="Q127" i="47"/>
  <c r="Q234" i="47"/>
  <c r="Q127" i="48"/>
  <c r="Q234" i="48"/>
  <c r="P17" i="53"/>
  <c r="P127" i="47"/>
  <c r="P234" i="47"/>
  <c r="P127" i="48"/>
  <c r="P234" i="48"/>
  <c r="R26" i="53"/>
  <c r="R136" i="47"/>
  <c r="R243" i="47"/>
  <c r="R136" i="48"/>
  <c r="R243" i="48"/>
  <c r="Q16" i="53"/>
  <c r="Q126" i="47"/>
  <c r="Q233" i="47"/>
  <c r="Q126" i="48"/>
  <c r="Q233" i="48"/>
  <c r="U14" i="53"/>
  <c r="U231" i="47"/>
  <c r="U124" i="47"/>
  <c r="U124" i="48"/>
  <c r="U231" i="48"/>
  <c r="P12" i="53"/>
  <c r="P229" i="47"/>
  <c r="P122" i="47"/>
  <c r="P122" i="48"/>
  <c r="P229" i="48"/>
  <c r="N10" i="53"/>
  <c r="N120" i="47"/>
  <c r="N227" i="47"/>
  <c r="N120" i="48"/>
  <c r="N227" i="48"/>
  <c r="T28" i="53"/>
  <c r="T138" i="47"/>
  <c r="T245" i="47"/>
  <c r="T138" i="48"/>
  <c r="T245" i="48"/>
  <c r="W15" i="53"/>
  <c r="W232" i="47"/>
  <c r="W125" i="47"/>
  <c r="W125" i="48"/>
  <c r="W232" i="48"/>
  <c r="T234" i="49"/>
  <c r="T127" i="49"/>
  <c r="AF234" i="51"/>
  <c r="AF127" i="51"/>
  <c r="P246" i="49"/>
  <c r="P139" i="49"/>
  <c r="AB139" i="51"/>
  <c r="AB246" i="51"/>
  <c r="V235" i="49"/>
  <c r="V128" i="49"/>
  <c r="AH235" i="51"/>
  <c r="AH128" i="51"/>
  <c r="U130" i="49"/>
  <c r="U237" i="49"/>
  <c r="AG130" i="51"/>
  <c r="AG237" i="51"/>
  <c r="S234" i="49"/>
  <c r="S127" i="49"/>
  <c r="AE234" i="51"/>
  <c r="AE127" i="51"/>
  <c r="O230" i="49"/>
  <c r="O123" i="49"/>
  <c r="AA230" i="51"/>
  <c r="AA123" i="51"/>
  <c r="T125" i="49"/>
  <c r="T232" i="49"/>
  <c r="AF125" i="51"/>
  <c r="AF232" i="51"/>
  <c r="R122" i="49"/>
  <c r="R229" i="49"/>
  <c r="AD122" i="51"/>
  <c r="AD229" i="51"/>
  <c r="T139" i="49"/>
  <c r="T246" i="49"/>
  <c r="AF246" i="51"/>
  <c r="AF139" i="51"/>
  <c r="U129" i="49"/>
  <c r="U236" i="49"/>
  <c r="AG236" i="51"/>
  <c r="AG129" i="51"/>
  <c r="T126" i="49"/>
  <c r="T233" i="49"/>
  <c r="AF233" i="51"/>
  <c r="AF126" i="51"/>
  <c r="O11" i="53"/>
  <c r="O228" i="47"/>
  <c r="O121" i="47"/>
  <c r="O121" i="48"/>
  <c r="O228" i="48"/>
  <c r="X28" i="53"/>
  <c r="X138" i="47"/>
  <c r="X245" i="47"/>
  <c r="X138" i="48"/>
  <c r="X245" i="48"/>
  <c r="N17" i="53"/>
  <c r="N234" i="47"/>
  <c r="N127" i="47"/>
  <c r="N127" i="48"/>
  <c r="N234" i="48"/>
  <c r="T26" i="53"/>
  <c r="T243" i="47"/>
  <c r="T136" i="47"/>
  <c r="T136" i="48"/>
  <c r="T243" i="48"/>
  <c r="P15" i="53"/>
  <c r="P232" i="47"/>
  <c r="P125" i="47"/>
  <c r="P125" i="48"/>
  <c r="P232" i="48"/>
  <c r="X27" i="53"/>
  <c r="X137" i="47"/>
  <c r="X244" i="47"/>
  <c r="X137" i="48"/>
  <c r="X244" i="48"/>
  <c r="S10" i="53"/>
  <c r="S227" i="47"/>
  <c r="S120" i="47"/>
  <c r="S120" i="48"/>
  <c r="S227" i="48"/>
  <c r="O10" i="53"/>
  <c r="O120" i="47"/>
  <c r="O227" i="47"/>
  <c r="O120" i="48"/>
  <c r="O227" i="48"/>
  <c r="S12" i="53"/>
  <c r="S229" i="47"/>
  <c r="S122" i="47"/>
  <c r="S122" i="48"/>
  <c r="S229" i="48"/>
  <c r="S28" i="53"/>
  <c r="S245" i="47"/>
  <c r="S138" i="47"/>
  <c r="S138" i="48"/>
  <c r="S245" i="48"/>
  <c r="O26" i="53"/>
  <c r="O136" i="47"/>
  <c r="O243" i="47"/>
  <c r="O136" i="48"/>
  <c r="O243" i="48"/>
  <c r="U15" i="53"/>
  <c r="U125" i="47"/>
  <c r="U232" i="47"/>
  <c r="U125" i="48"/>
  <c r="U232" i="48"/>
  <c r="T11" i="53"/>
  <c r="T228" i="47"/>
  <c r="T121" i="47"/>
  <c r="T121" i="48"/>
  <c r="T228" i="48"/>
  <c r="U128" i="49"/>
  <c r="U235" i="49"/>
  <c r="AG128" i="51"/>
  <c r="AG235" i="51"/>
  <c r="N233" i="49"/>
  <c r="N126" i="49"/>
  <c r="Z233" i="51"/>
  <c r="Z126" i="51"/>
  <c r="N131" i="49"/>
  <c r="N238" i="49"/>
  <c r="Z131" i="51"/>
  <c r="Z238" i="51"/>
  <c r="Q238" i="49"/>
  <c r="Q131" i="49"/>
  <c r="AC238" i="51"/>
  <c r="AC131" i="51"/>
  <c r="S124" i="49"/>
  <c r="S231" i="49"/>
  <c r="AE231" i="51"/>
  <c r="AE124" i="51"/>
  <c r="T231" i="49"/>
  <c r="T124" i="49"/>
  <c r="AF231" i="51"/>
  <c r="AF124" i="51"/>
  <c r="V131" i="49"/>
  <c r="V238" i="49"/>
  <c r="AH238" i="51"/>
  <c r="AH131" i="51"/>
  <c r="R126" i="49"/>
  <c r="R233" i="49"/>
  <c r="AD233" i="51"/>
  <c r="AD126" i="51"/>
  <c r="W139" i="49"/>
  <c r="W246" i="49"/>
  <c r="AI139" i="51"/>
  <c r="AI246" i="51"/>
  <c r="O246" i="49"/>
  <c r="O139" i="49"/>
  <c r="AA246" i="51"/>
  <c r="AA139" i="51"/>
  <c r="Q236" i="49"/>
  <c r="Q129" i="49"/>
  <c r="AC129" i="51"/>
  <c r="AC236" i="51"/>
  <c r="P27" i="53"/>
  <c r="P137" i="47"/>
  <c r="P244" i="47"/>
  <c r="P137" i="48"/>
  <c r="P244" i="48"/>
  <c r="P13" i="53"/>
  <c r="P230" i="47"/>
  <c r="P123" i="47"/>
  <c r="P123" i="48"/>
  <c r="P230" i="48"/>
  <c r="P16" i="53"/>
  <c r="P233" i="47"/>
  <c r="P126" i="47"/>
  <c r="P126" i="48"/>
  <c r="P233" i="48"/>
  <c r="S11" i="53"/>
  <c r="S121" i="47"/>
  <c r="S228" i="47"/>
  <c r="S121" i="48"/>
  <c r="S228" i="48"/>
  <c r="Q28" i="53"/>
  <c r="Q138" i="47"/>
  <c r="Q245" i="47"/>
  <c r="Q138" i="48"/>
  <c r="Q245" i="48"/>
  <c r="V17" i="53"/>
  <c r="V234" i="47"/>
  <c r="V127" i="47"/>
  <c r="V127" i="48"/>
  <c r="V234" i="48"/>
  <c r="Q27" i="53"/>
  <c r="Q244" i="47"/>
  <c r="Q137" i="47"/>
  <c r="Q137" i="48"/>
  <c r="Q244" i="48"/>
  <c r="W17" i="53"/>
  <c r="W234" i="47"/>
  <c r="W127" i="47"/>
  <c r="W127" i="48"/>
  <c r="W234" i="48"/>
  <c r="R29" i="53"/>
  <c r="R246" i="47"/>
  <c r="R139" i="47"/>
  <c r="R139" i="48"/>
  <c r="R246" i="48"/>
  <c r="P10" i="53"/>
  <c r="P120" i="47"/>
  <c r="P227" i="47"/>
  <c r="P120" i="48"/>
  <c r="P227" i="48"/>
  <c r="O12" i="53"/>
  <c r="O122" i="47"/>
  <c r="O229" i="47"/>
  <c r="O122" i="48"/>
  <c r="O229" i="48"/>
  <c r="P14" i="53"/>
  <c r="P231" i="47"/>
  <c r="P124" i="47"/>
  <c r="P124" i="48"/>
  <c r="P231" i="48"/>
  <c r="N29" i="53"/>
  <c r="N246" i="47"/>
  <c r="N139" i="47"/>
  <c r="N139" i="48"/>
  <c r="N246" i="48"/>
  <c r="N14" i="53"/>
  <c r="N231" i="47"/>
  <c r="N124" i="47"/>
  <c r="N124" i="48"/>
  <c r="N231" i="48"/>
  <c r="T12" i="53"/>
  <c r="T229" i="47"/>
  <c r="T122" i="47"/>
  <c r="T122" i="48"/>
  <c r="T229" i="48"/>
  <c r="V129" i="49"/>
  <c r="V236" i="49"/>
  <c r="AH236" i="51"/>
  <c r="AH129" i="51"/>
  <c r="U238" i="49"/>
  <c r="U131" i="49"/>
  <c r="AG131" i="51"/>
  <c r="AG238" i="51"/>
  <c r="S232" i="49"/>
  <c r="S125" i="49"/>
  <c r="AE125" i="51"/>
  <c r="AE232" i="51"/>
  <c r="Q235" i="49"/>
  <c r="Q128" i="49"/>
  <c r="AC128" i="51"/>
  <c r="AC235" i="51"/>
  <c r="S126" i="49"/>
  <c r="S233" i="49"/>
  <c r="AE126" i="51"/>
  <c r="AE233" i="51"/>
  <c r="P228" i="49"/>
  <c r="P121" i="49"/>
  <c r="AB228" i="51"/>
  <c r="AB121" i="51"/>
  <c r="T230" i="49"/>
  <c r="T123" i="49"/>
  <c r="AF123" i="51"/>
  <c r="AF230" i="51"/>
  <c r="X233" i="49"/>
  <c r="X126" i="49"/>
  <c r="AJ126" i="51"/>
  <c r="AJ233" i="51"/>
  <c r="R230" i="49"/>
  <c r="R123" i="49"/>
  <c r="AD230" i="51"/>
  <c r="AD123" i="51"/>
  <c r="R125" i="49"/>
  <c r="R232" i="49"/>
  <c r="AD125" i="51"/>
  <c r="AD232" i="51"/>
  <c r="O127" i="49"/>
  <c r="O234" i="49"/>
  <c r="AA234" i="51"/>
  <c r="AA127" i="51"/>
  <c r="R246" i="59" l="1"/>
  <c r="R139" i="59"/>
  <c r="AD246" i="62"/>
  <c r="AD139" i="62"/>
  <c r="P244" i="59"/>
  <c r="P137" i="59"/>
  <c r="AB137" i="62"/>
  <c r="AB244" i="62"/>
  <c r="S245" i="59"/>
  <c r="S138" i="59"/>
  <c r="AE245" i="62"/>
  <c r="AE138" i="62"/>
  <c r="X138" i="59"/>
  <c r="X245" i="59"/>
  <c r="AJ245" i="62"/>
  <c r="AJ138" i="62"/>
  <c r="Z227" i="62"/>
  <c r="N120" i="59"/>
  <c r="N227" i="59"/>
  <c r="Z120" i="62"/>
  <c r="S230" i="59"/>
  <c r="S123" i="59"/>
  <c r="AE123" i="62"/>
  <c r="AE230" i="62"/>
  <c r="T227" i="59"/>
  <c r="T120" i="59"/>
  <c r="AF120" i="62"/>
  <c r="AF227" i="62"/>
  <c r="W137" i="59"/>
  <c r="W244" i="59"/>
  <c r="AI137" i="62"/>
  <c r="AI244" i="62"/>
  <c r="P231" i="59"/>
  <c r="P124" i="59"/>
  <c r="AB124" i="62"/>
  <c r="AB231" i="62"/>
  <c r="S121" i="59"/>
  <c r="S228" i="59"/>
  <c r="AE121" i="62"/>
  <c r="AE228" i="62"/>
  <c r="T228" i="59"/>
  <c r="T121" i="59"/>
  <c r="AF228" i="62"/>
  <c r="AF121" i="62"/>
  <c r="P232" i="59"/>
  <c r="P125" i="59"/>
  <c r="AB125" i="62"/>
  <c r="AB232" i="62"/>
  <c r="P234" i="59"/>
  <c r="P127" i="59"/>
  <c r="AB127" i="62"/>
  <c r="AB234" i="62"/>
  <c r="X136" i="59"/>
  <c r="X243" i="59"/>
  <c r="AJ243" i="62"/>
  <c r="AJ136" i="62"/>
  <c r="Q232" i="59"/>
  <c r="Q125" i="59"/>
  <c r="AC232" i="62"/>
  <c r="AC125" i="62"/>
  <c r="N244" i="59"/>
  <c r="N137" i="59"/>
  <c r="Z137" i="62"/>
  <c r="Z244" i="62"/>
  <c r="T122" i="59"/>
  <c r="T229" i="59"/>
  <c r="AF122" i="62"/>
  <c r="AF229" i="62"/>
  <c r="Q244" i="59"/>
  <c r="Q137" i="59"/>
  <c r="AC244" i="62"/>
  <c r="AC137" i="62"/>
  <c r="O120" i="59"/>
  <c r="O227" i="59"/>
  <c r="AA120" i="62"/>
  <c r="AA227" i="62"/>
  <c r="U231" i="59"/>
  <c r="U124" i="59"/>
  <c r="AG124" i="62"/>
  <c r="AG231" i="62"/>
  <c r="R244" i="59"/>
  <c r="R137" i="59"/>
  <c r="AD137" i="62"/>
  <c r="AD244" i="62"/>
  <c r="N138" i="59"/>
  <c r="N245" i="59"/>
  <c r="Z138" i="62"/>
  <c r="Z245" i="62"/>
  <c r="N232" i="59"/>
  <c r="N125" i="59"/>
  <c r="Z125" i="62"/>
  <c r="Z232" i="62"/>
  <c r="P227" i="59"/>
  <c r="P120" i="59"/>
  <c r="AB120" i="62"/>
  <c r="AB227" i="62"/>
  <c r="P230" i="59"/>
  <c r="P123" i="59"/>
  <c r="AB230" i="62"/>
  <c r="AB123" i="62"/>
  <c r="O243" i="59"/>
  <c r="O136" i="59"/>
  <c r="AA136" i="62"/>
  <c r="AA243" i="62"/>
  <c r="N234" i="59"/>
  <c r="N127" i="59"/>
  <c r="Z127" i="62"/>
  <c r="Z234" i="62"/>
  <c r="T138" i="59"/>
  <c r="T245" i="59"/>
  <c r="AF138" i="62"/>
  <c r="AF245" i="62"/>
  <c r="S243" i="59"/>
  <c r="S136" i="59"/>
  <c r="AE243" i="62"/>
  <c r="AE136" i="62"/>
  <c r="O245" i="59"/>
  <c r="O138" i="59"/>
  <c r="AA138" i="62"/>
  <c r="AA245" i="62"/>
  <c r="O137" i="59"/>
  <c r="O244" i="59"/>
  <c r="AA137" i="62"/>
  <c r="AA244" i="62"/>
  <c r="R245" i="59"/>
  <c r="R138" i="59"/>
  <c r="AD138" i="62"/>
  <c r="AD245" i="62"/>
  <c r="N246" i="59"/>
  <c r="N139" i="59"/>
  <c r="Z246" i="62"/>
  <c r="Z139" i="62"/>
  <c r="Q245" i="59"/>
  <c r="Q138" i="59"/>
  <c r="AC138" i="62"/>
  <c r="AC245" i="62"/>
  <c r="X137" i="59"/>
  <c r="X244" i="59"/>
  <c r="AJ244" i="62"/>
  <c r="AJ137" i="62"/>
  <c r="R136" i="59"/>
  <c r="R243" i="59"/>
  <c r="AD136" i="62"/>
  <c r="AD243" i="62"/>
  <c r="W245" i="59"/>
  <c r="W138" i="59"/>
  <c r="AI138" i="62"/>
  <c r="AI245" i="62"/>
  <c r="W243" i="59"/>
  <c r="W136" i="59"/>
  <c r="AI243" i="62"/>
  <c r="AI136" i="62"/>
  <c r="W233" i="59"/>
  <c r="W126" i="59"/>
  <c r="AI233" i="62"/>
  <c r="AI126" i="62"/>
  <c r="W234" i="59"/>
  <c r="W127" i="59"/>
  <c r="AI234" i="62"/>
  <c r="AI127" i="62"/>
  <c r="S229" i="59"/>
  <c r="S122" i="59"/>
  <c r="AE122" i="62"/>
  <c r="AE229" i="62"/>
  <c r="O121" i="59"/>
  <c r="O228" i="59"/>
  <c r="AA121" i="62"/>
  <c r="AA228" i="62"/>
  <c r="P122" i="59"/>
  <c r="P229" i="59"/>
  <c r="AB122" i="62"/>
  <c r="AB229" i="62"/>
  <c r="P243" i="59"/>
  <c r="P136" i="59"/>
  <c r="AB243" i="62"/>
  <c r="AB136" i="62"/>
  <c r="Q231" i="59"/>
  <c r="Q124" i="59"/>
  <c r="AC124" i="62"/>
  <c r="AC231" i="62"/>
  <c r="S137" i="59"/>
  <c r="S244" i="59"/>
  <c r="AE244" i="62"/>
  <c r="AE137" i="62"/>
  <c r="O229" i="59"/>
  <c r="O122" i="59"/>
  <c r="AA122" i="62"/>
  <c r="AA229" i="62"/>
  <c r="P126" i="59"/>
  <c r="P233" i="59"/>
  <c r="AB233" i="62"/>
  <c r="AB126" i="62"/>
  <c r="U125" i="59"/>
  <c r="U232" i="59"/>
  <c r="AG125" i="62"/>
  <c r="AG232" i="62"/>
  <c r="T243" i="59"/>
  <c r="T136" i="59"/>
  <c r="AF136" i="62"/>
  <c r="AF243" i="62"/>
  <c r="W125" i="59"/>
  <c r="W232" i="59"/>
  <c r="AI125" i="62"/>
  <c r="AI232" i="62"/>
  <c r="Q127" i="59"/>
  <c r="Q234" i="59"/>
  <c r="AC234" i="62"/>
  <c r="AC127" i="62"/>
  <c r="W231" i="59"/>
  <c r="W124" i="59"/>
  <c r="AI124" i="62"/>
  <c r="AI231" i="62"/>
  <c r="X246" i="59"/>
  <c r="X139" i="59"/>
  <c r="AJ139" i="62"/>
  <c r="AJ246" i="62"/>
  <c r="Q139" i="59"/>
  <c r="Q246" i="59"/>
  <c r="AC246" i="62"/>
  <c r="AC139" i="62"/>
  <c r="N124" i="59"/>
  <c r="N231" i="59"/>
  <c r="Z124" i="62"/>
  <c r="Z231" i="62"/>
  <c r="V234" i="59"/>
  <c r="V127" i="59"/>
  <c r="AH127" i="62"/>
  <c r="AH234" i="62"/>
  <c r="S227" i="59"/>
  <c r="S120" i="59"/>
  <c r="AE120" i="62"/>
  <c r="AE227" i="62"/>
  <c r="Q233" i="59"/>
  <c r="Q126" i="59"/>
  <c r="AC126" i="62"/>
  <c r="AC233" i="62"/>
  <c r="T244" i="59"/>
  <c r="T137" i="59"/>
  <c r="AF244" i="62"/>
  <c r="AF137" i="62"/>
  <c r="N136" i="59"/>
  <c r="N243" i="59"/>
  <c r="Z243" i="62"/>
  <c r="Z136" i="62"/>
  <c r="Q243" i="59"/>
  <c r="Q136" i="59"/>
  <c r="AC243" i="62"/>
  <c r="AC136" i="62"/>
  <c r="N12" i="53"/>
  <c r="N122" i="47"/>
  <c r="N229" i="47"/>
  <c r="N122" i="48"/>
  <c r="N229" i="48"/>
  <c r="U13" i="53"/>
  <c r="U230" i="47"/>
  <c r="U123" i="47"/>
  <c r="U123" i="48"/>
  <c r="U230" i="48"/>
  <c r="Q13" i="53"/>
  <c r="Q230" i="47"/>
  <c r="Q123" i="47"/>
  <c r="Q123" i="48"/>
  <c r="Q230" i="48"/>
  <c r="V13" i="53"/>
  <c r="V230" i="47"/>
  <c r="V123" i="47"/>
  <c r="V123" i="48"/>
  <c r="V230" i="48"/>
  <c r="W10" i="53"/>
  <c r="W120" i="47"/>
  <c r="W227" i="47"/>
  <c r="W120" i="48"/>
  <c r="W227" i="48"/>
  <c r="U12" i="53"/>
  <c r="U229" i="47"/>
  <c r="U122" i="47"/>
  <c r="U122" i="48"/>
  <c r="U229" i="48"/>
  <c r="V16" i="53"/>
  <c r="V233" i="47"/>
  <c r="V126" i="47"/>
  <c r="V126" i="48"/>
  <c r="V233" i="48"/>
  <c r="N139" i="49"/>
  <c r="N246" i="49"/>
  <c r="Z139" i="51"/>
  <c r="Z246" i="51"/>
  <c r="R246" i="49"/>
  <c r="R139" i="49"/>
  <c r="AD139" i="51"/>
  <c r="AD246" i="51"/>
  <c r="Q138" i="49"/>
  <c r="Q245" i="49"/>
  <c r="AC138" i="51"/>
  <c r="AC245" i="51"/>
  <c r="P137" i="49"/>
  <c r="P244" i="49"/>
  <c r="AB137" i="51"/>
  <c r="AB244" i="51"/>
  <c r="S245" i="49"/>
  <c r="S138" i="49"/>
  <c r="AE138" i="51"/>
  <c r="AE245" i="51"/>
  <c r="X244" i="49"/>
  <c r="X137" i="49"/>
  <c r="AJ137" i="51"/>
  <c r="AJ244" i="51"/>
  <c r="X245" i="49"/>
  <c r="X138" i="49"/>
  <c r="AJ245" i="51"/>
  <c r="AJ138" i="51"/>
  <c r="N120" i="49"/>
  <c r="N227" i="49"/>
  <c r="Z227" i="51"/>
  <c r="Z120" i="51"/>
  <c r="R243" i="49"/>
  <c r="R136" i="49"/>
  <c r="AD243" i="51"/>
  <c r="AD136" i="51"/>
  <c r="S123" i="49"/>
  <c r="S230" i="49"/>
  <c r="AE230" i="51"/>
  <c r="AE123" i="51"/>
  <c r="W245" i="49"/>
  <c r="W138" i="49"/>
  <c r="AI245" i="51"/>
  <c r="AI138" i="51"/>
  <c r="T227" i="49"/>
  <c r="T120" i="49"/>
  <c r="AF227" i="51"/>
  <c r="AF120" i="51"/>
  <c r="W243" i="49"/>
  <c r="W136" i="49"/>
  <c r="AI243" i="51"/>
  <c r="AI136" i="51"/>
  <c r="W244" i="49"/>
  <c r="W137" i="49"/>
  <c r="AI137" i="51"/>
  <c r="AI244" i="51"/>
  <c r="W126" i="49"/>
  <c r="W233" i="49"/>
  <c r="AI126" i="51"/>
  <c r="AI233" i="51"/>
  <c r="U26" i="53"/>
  <c r="U243" i="47"/>
  <c r="U136" i="47"/>
  <c r="U136" i="48"/>
  <c r="U243" i="48"/>
  <c r="N11" i="53"/>
  <c r="N228" i="47"/>
  <c r="N121" i="47"/>
  <c r="N121" i="48"/>
  <c r="N228" i="48"/>
  <c r="V26" i="53"/>
  <c r="V243" i="47"/>
  <c r="V136" i="47"/>
  <c r="V136" i="48"/>
  <c r="V243" i="48"/>
  <c r="V28" i="53"/>
  <c r="V138" i="47"/>
  <c r="V245" i="47"/>
  <c r="V138" i="48"/>
  <c r="V245" i="48"/>
  <c r="N13" i="53"/>
  <c r="N230" i="47"/>
  <c r="N123" i="47"/>
  <c r="N123" i="48"/>
  <c r="N230" i="48"/>
  <c r="U10" i="53"/>
  <c r="U120" i="47"/>
  <c r="U227" i="47"/>
  <c r="U120" i="48"/>
  <c r="U227" i="48"/>
  <c r="U11" i="53"/>
  <c r="U121" i="47"/>
  <c r="U228" i="47"/>
  <c r="U121" i="48"/>
  <c r="U228" i="48"/>
  <c r="X15" i="53"/>
  <c r="X125" i="47"/>
  <c r="X232" i="47"/>
  <c r="X125" i="48"/>
  <c r="X232" i="48"/>
  <c r="V14" i="53"/>
  <c r="V231" i="47"/>
  <c r="V124" i="47"/>
  <c r="V124" i="48"/>
  <c r="V231" i="48"/>
  <c r="P124" i="49"/>
  <c r="P231" i="49"/>
  <c r="AB124" i="51"/>
  <c r="AB231" i="51"/>
  <c r="W234" i="49"/>
  <c r="W127" i="49"/>
  <c r="AI234" i="51"/>
  <c r="AI127" i="51"/>
  <c r="S121" i="49"/>
  <c r="S228" i="49"/>
  <c r="AE121" i="51"/>
  <c r="AE228" i="51"/>
  <c r="T228" i="49"/>
  <c r="T121" i="49"/>
  <c r="AF228" i="51"/>
  <c r="AF121" i="51"/>
  <c r="S229" i="49"/>
  <c r="S122" i="49"/>
  <c r="AE122" i="51"/>
  <c r="AE229" i="51"/>
  <c r="P125" i="49"/>
  <c r="P232" i="49"/>
  <c r="AB125" i="51"/>
  <c r="AB232" i="51"/>
  <c r="O121" i="49"/>
  <c r="O228" i="49"/>
  <c r="AA228" i="51"/>
  <c r="AA121" i="51"/>
  <c r="P122" i="49"/>
  <c r="P229" i="49"/>
  <c r="AB229" i="51"/>
  <c r="AB122" i="51"/>
  <c r="P234" i="49"/>
  <c r="P127" i="49"/>
  <c r="AB127" i="51"/>
  <c r="AB234" i="51"/>
  <c r="P136" i="49"/>
  <c r="P243" i="49"/>
  <c r="AB136" i="51"/>
  <c r="AB243" i="51"/>
  <c r="X136" i="49"/>
  <c r="X243" i="49"/>
  <c r="AJ136" i="51"/>
  <c r="AJ243" i="51"/>
  <c r="Q124" i="49"/>
  <c r="Q231" i="49"/>
  <c r="AC124" i="51"/>
  <c r="AC231" i="51"/>
  <c r="Q232" i="49"/>
  <c r="Q125" i="49"/>
  <c r="AC125" i="51"/>
  <c r="AC232" i="51"/>
  <c r="S244" i="49"/>
  <c r="S137" i="49"/>
  <c r="AE137" i="51"/>
  <c r="AE244" i="51"/>
  <c r="N137" i="49"/>
  <c r="N244" i="49"/>
  <c r="Z137" i="51"/>
  <c r="Z244" i="51"/>
  <c r="V11" i="53"/>
  <c r="V228" i="47"/>
  <c r="V121" i="47"/>
  <c r="V121" i="48"/>
  <c r="V228" i="48"/>
  <c r="V12" i="53"/>
  <c r="V122" i="47"/>
  <c r="V229" i="47"/>
  <c r="V122" i="48"/>
  <c r="V229" i="48"/>
  <c r="U27" i="53"/>
  <c r="U244" i="47"/>
  <c r="U137" i="47"/>
  <c r="U137" i="48"/>
  <c r="U244" i="48"/>
  <c r="W13" i="53"/>
  <c r="W123" i="47"/>
  <c r="W230" i="47"/>
  <c r="W123" i="48"/>
  <c r="W230" i="48"/>
  <c r="V27" i="53"/>
  <c r="V244" i="47"/>
  <c r="V137" i="47"/>
  <c r="V137" i="48"/>
  <c r="V244" i="48"/>
  <c r="Q12" i="53"/>
  <c r="Q122" i="47"/>
  <c r="Q229" i="47"/>
  <c r="Q122" i="48"/>
  <c r="Q229" i="48"/>
  <c r="U17" i="53"/>
  <c r="U234" i="47"/>
  <c r="U127" i="47"/>
  <c r="U127" i="48"/>
  <c r="U234" i="48"/>
  <c r="X11" i="53"/>
  <c r="X228" i="47"/>
  <c r="X121" i="47"/>
  <c r="X121" i="48"/>
  <c r="X228" i="48"/>
  <c r="V15" i="53"/>
  <c r="V232" i="47"/>
  <c r="V125" i="47"/>
  <c r="V125" i="48"/>
  <c r="V232" i="48"/>
  <c r="T122" i="49"/>
  <c r="T229" i="49"/>
  <c r="AF122" i="51"/>
  <c r="AF229" i="51"/>
  <c r="O122" i="49"/>
  <c r="O229" i="49"/>
  <c r="AA229" i="51"/>
  <c r="AA122" i="51"/>
  <c r="Q137" i="49"/>
  <c r="Q244" i="49"/>
  <c r="AC244" i="51"/>
  <c r="AC137" i="51"/>
  <c r="P126" i="49"/>
  <c r="P233" i="49"/>
  <c r="AB233" i="51"/>
  <c r="AB126" i="51"/>
  <c r="U232" i="49"/>
  <c r="U125" i="49"/>
  <c r="AG125" i="51"/>
  <c r="AG232" i="51"/>
  <c r="O227" i="49"/>
  <c r="O120" i="49"/>
  <c r="AA227" i="51"/>
  <c r="AA120" i="51"/>
  <c r="T136" i="49"/>
  <c r="T243" i="49"/>
  <c r="AF243" i="51"/>
  <c r="AF136" i="51"/>
  <c r="W125" i="49"/>
  <c r="W232" i="49"/>
  <c r="AI125" i="51"/>
  <c r="AI232" i="51"/>
  <c r="U231" i="49"/>
  <c r="U124" i="49"/>
  <c r="AG231" i="51"/>
  <c r="AG124" i="51"/>
  <c r="Q127" i="49"/>
  <c r="Q234" i="49"/>
  <c r="AC234" i="51"/>
  <c r="AC127" i="51"/>
  <c r="R244" i="49"/>
  <c r="R137" i="49"/>
  <c r="AD244" i="51"/>
  <c r="AD137" i="51"/>
  <c r="W124" i="49"/>
  <c r="W231" i="49"/>
  <c r="AI231" i="51"/>
  <c r="AI124" i="51"/>
  <c r="N245" i="49"/>
  <c r="N138" i="49"/>
  <c r="Z138" i="51"/>
  <c r="Z245" i="51"/>
  <c r="X246" i="49"/>
  <c r="X139" i="49"/>
  <c r="AJ139" i="51"/>
  <c r="AJ246" i="51"/>
  <c r="N125" i="49"/>
  <c r="N232" i="49"/>
  <c r="Z125" i="51"/>
  <c r="Z232" i="51"/>
  <c r="Q139" i="49"/>
  <c r="Q246" i="49"/>
  <c r="AC139" i="51"/>
  <c r="AC246" i="51"/>
  <c r="U29" i="53"/>
  <c r="U139" i="47"/>
  <c r="U246" i="47"/>
  <c r="U139" i="48"/>
  <c r="U246" i="48"/>
  <c r="V29" i="53"/>
  <c r="V139" i="47"/>
  <c r="V246" i="47"/>
  <c r="V139" i="48"/>
  <c r="V246" i="48"/>
  <c r="V10" i="53"/>
  <c r="V120" i="47"/>
  <c r="V227" i="47"/>
  <c r="V120" i="48"/>
  <c r="V227" i="48"/>
  <c r="Q10" i="53"/>
  <c r="Q227" i="47"/>
  <c r="Q120" i="47"/>
  <c r="Q120" i="48"/>
  <c r="Q227" i="48"/>
  <c r="W11" i="53"/>
  <c r="W228" i="47"/>
  <c r="W121" i="47"/>
  <c r="W121" i="48"/>
  <c r="W228" i="48"/>
  <c r="U28" i="53"/>
  <c r="U138" i="47"/>
  <c r="U245" i="47"/>
  <c r="U138" i="48"/>
  <c r="U245" i="48"/>
  <c r="U16" i="53"/>
  <c r="U126" i="47"/>
  <c r="U233" i="47"/>
  <c r="U126" i="48"/>
  <c r="U233" i="48"/>
  <c r="W12" i="53"/>
  <c r="W122" i="47"/>
  <c r="W229" i="47"/>
  <c r="W122" i="48"/>
  <c r="W229" i="48"/>
  <c r="Q11" i="53"/>
  <c r="Q121" i="47"/>
  <c r="Q228" i="47"/>
  <c r="Q121" i="48"/>
  <c r="Q228" i="48"/>
  <c r="X14" i="53"/>
  <c r="X231" i="47"/>
  <c r="X124" i="47"/>
  <c r="X124" i="48"/>
  <c r="X231" i="48"/>
  <c r="X17" i="53"/>
  <c r="X127" i="47"/>
  <c r="X234" i="47"/>
  <c r="X127" i="48"/>
  <c r="X234" i="48"/>
  <c r="N124" i="49"/>
  <c r="N231" i="49"/>
  <c r="Z124" i="51"/>
  <c r="Z231" i="51"/>
  <c r="P227" i="49"/>
  <c r="P120" i="49"/>
  <c r="AB227" i="51"/>
  <c r="AB120" i="51"/>
  <c r="V234" i="49"/>
  <c r="V127" i="49"/>
  <c r="AH127" i="51"/>
  <c r="AH234" i="51"/>
  <c r="P123" i="49"/>
  <c r="P230" i="49"/>
  <c r="AB230" i="51"/>
  <c r="AB123" i="51"/>
  <c r="O136" i="49"/>
  <c r="O243" i="49"/>
  <c r="AA136" i="51"/>
  <c r="AA243" i="51"/>
  <c r="S120" i="49"/>
  <c r="S227" i="49"/>
  <c r="AE120" i="51"/>
  <c r="AE227" i="51"/>
  <c r="N127" i="49"/>
  <c r="N234" i="49"/>
  <c r="Z234" i="51"/>
  <c r="Z127" i="51"/>
  <c r="T245" i="49"/>
  <c r="T138" i="49"/>
  <c r="AF138" i="51"/>
  <c r="AF245" i="51"/>
  <c r="Q126" i="49"/>
  <c r="Q233" i="49"/>
  <c r="AC233" i="51"/>
  <c r="AC126" i="51"/>
  <c r="S243" i="49"/>
  <c r="S136" i="49"/>
  <c r="AE136" i="51"/>
  <c r="AE243" i="51"/>
  <c r="T244" i="49"/>
  <c r="T137" i="49"/>
  <c r="AF244" i="51"/>
  <c r="AF137" i="51"/>
  <c r="O245" i="49"/>
  <c r="O138" i="49"/>
  <c r="AA138" i="51"/>
  <c r="AA245" i="51"/>
  <c r="N136" i="49"/>
  <c r="N243" i="49"/>
  <c r="Z243" i="51"/>
  <c r="Z136" i="51"/>
  <c r="O137" i="49"/>
  <c r="O244" i="49"/>
  <c r="AA137" i="51"/>
  <c r="AA244" i="51"/>
  <c r="Q243" i="49"/>
  <c r="Q136" i="49"/>
  <c r="AC243" i="51"/>
  <c r="AC136" i="51"/>
  <c r="R245" i="49"/>
  <c r="R138" i="49"/>
  <c r="AD245" i="51"/>
  <c r="AD138" i="51"/>
  <c r="X234" i="59" l="1"/>
  <c r="X127" i="59"/>
  <c r="AJ127" i="62"/>
  <c r="AJ234" i="62"/>
  <c r="V120" i="59"/>
  <c r="V227" i="59"/>
  <c r="AH227" i="62"/>
  <c r="AH120" i="62"/>
  <c r="W230" i="59"/>
  <c r="W123" i="59"/>
  <c r="AI123" i="62"/>
  <c r="AI230" i="62"/>
  <c r="V124" i="59"/>
  <c r="V231" i="59"/>
  <c r="AH124" i="62"/>
  <c r="AH231" i="62"/>
  <c r="U243" i="59"/>
  <c r="U136" i="59"/>
  <c r="AG243" i="62"/>
  <c r="AG136" i="62"/>
  <c r="V123" i="59"/>
  <c r="V230" i="59"/>
  <c r="AH123" i="62"/>
  <c r="AH230" i="62"/>
  <c r="U138" i="59"/>
  <c r="U245" i="59"/>
  <c r="AG138" i="62"/>
  <c r="AG245" i="62"/>
  <c r="U127" i="59"/>
  <c r="U234" i="59"/>
  <c r="AG127" i="62"/>
  <c r="AG234" i="62"/>
  <c r="V245" i="59"/>
  <c r="V138" i="59"/>
  <c r="AH245" i="62"/>
  <c r="AH138" i="62"/>
  <c r="V233" i="59"/>
  <c r="V126" i="59"/>
  <c r="AH233" i="62"/>
  <c r="AH126" i="62"/>
  <c r="Q228" i="59"/>
  <c r="Q121" i="59"/>
  <c r="AC228" i="62"/>
  <c r="AC121" i="62"/>
  <c r="U139" i="59"/>
  <c r="U246" i="59"/>
  <c r="AG139" i="62"/>
  <c r="AG246" i="62"/>
  <c r="V229" i="59"/>
  <c r="V122" i="59"/>
  <c r="AH229" i="62"/>
  <c r="AH122" i="62"/>
  <c r="U228" i="59"/>
  <c r="U121" i="59"/>
  <c r="AG228" i="62"/>
  <c r="AG121" i="62"/>
  <c r="U123" i="59"/>
  <c r="U230" i="59"/>
  <c r="AG230" i="62"/>
  <c r="AG123" i="62"/>
  <c r="Q120" i="59"/>
  <c r="Q227" i="59"/>
  <c r="AC227" i="62"/>
  <c r="AC120" i="62"/>
  <c r="V244" i="59"/>
  <c r="V137" i="59"/>
  <c r="AH244" i="62"/>
  <c r="AH137" i="62"/>
  <c r="N121" i="59"/>
  <c r="N228" i="59"/>
  <c r="Z121" i="62"/>
  <c r="Z228" i="62"/>
  <c r="W120" i="59"/>
  <c r="W227" i="59"/>
  <c r="AI120" i="62"/>
  <c r="AI227" i="62"/>
  <c r="U126" i="59"/>
  <c r="U233" i="59"/>
  <c r="AG233" i="62"/>
  <c r="AG126" i="62"/>
  <c r="X228" i="59"/>
  <c r="X121" i="59"/>
  <c r="AJ228" i="62"/>
  <c r="AJ121" i="62"/>
  <c r="N123" i="59"/>
  <c r="N230" i="59"/>
  <c r="Z123" i="62"/>
  <c r="Z230" i="62"/>
  <c r="X231" i="59"/>
  <c r="X124" i="59"/>
  <c r="AJ124" i="62"/>
  <c r="AJ231" i="62"/>
  <c r="V246" i="59"/>
  <c r="V139" i="59"/>
  <c r="AH139" i="62"/>
  <c r="AH246" i="62"/>
  <c r="U137" i="59"/>
  <c r="U244" i="59"/>
  <c r="AG137" i="62"/>
  <c r="AG244" i="62"/>
  <c r="X125" i="59"/>
  <c r="X232" i="59"/>
  <c r="AJ125" i="62"/>
  <c r="AJ232" i="62"/>
  <c r="Q123" i="59"/>
  <c r="Q230" i="59"/>
  <c r="AC123" i="62"/>
  <c r="AC230" i="62"/>
  <c r="W121" i="59"/>
  <c r="W228" i="59"/>
  <c r="AI228" i="62"/>
  <c r="AI121" i="62"/>
  <c r="Q229" i="59"/>
  <c r="Q122" i="59"/>
  <c r="AC122" i="62"/>
  <c r="AC229" i="62"/>
  <c r="V136" i="59"/>
  <c r="V243" i="59"/>
  <c r="AH243" i="62"/>
  <c r="AH136" i="62"/>
  <c r="U229" i="59"/>
  <c r="U122" i="59"/>
  <c r="AG122" i="62"/>
  <c r="AG229" i="62"/>
  <c r="W229" i="59"/>
  <c r="W122" i="59"/>
  <c r="AI229" i="62"/>
  <c r="AI122" i="62"/>
  <c r="V232" i="59"/>
  <c r="V125" i="59"/>
  <c r="AH232" i="62"/>
  <c r="AH125" i="62"/>
  <c r="V121" i="59"/>
  <c r="V228" i="59"/>
  <c r="AH121" i="62"/>
  <c r="AH228" i="62"/>
  <c r="U227" i="59"/>
  <c r="U120" i="59"/>
  <c r="AG227" i="62"/>
  <c r="AG120" i="62"/>
  <c r="N229" i="59"/>
  <c r="N122" i="59"/>
  <c r="Z122" i="62"/>
  <c r="Z229" i="62"/>
  <c r="X127" i="49"/>
  <c r="X234" i="49"/>
  <c r="AJ234" i="51"/>
  <c r="AJ127" i="51"/>
  <c r="U126" i="49"/>
  <c r="U233" i="49"/>
  <c r="AG126" i="51"/>
  <c r="AG233" i="51"/>
  <c r="V120" i="49"/>
  <c r="V227" i="49"/>
  <c r="AH120" i="51"/>
  <c r="AH227" i="51"/>
  <c r="X228" i="49"/>
  <c r="X121" i="49"/>
  <c r="AJ228" i="51"/>
  <c r="AJ121" i="51"/>
  <c r="W230" i="49"/>
  <c r="W123" i="49"/>
  <c r="AI230" i="51"/>
  <c r="AI123" i="51"/>
  <c r="V124" i="49"/>
  <c r="V231" i="49"/>
  <c r="AH124" i="51"/>
  <c r="AH231" i="51"/>
  <c r="N230" i="49"/>
  <c r="N123" i="49"/>
  <c r="Z123" i="51"/>
  <c r="Z230" i="51"/>
  <c r="U243" i="49"/>
  <c r="U136" i="49"/>
  <c r="AG136" i="51"/>
  <c r="AG243" i="51"/>
  <c r="AH230" i="51"/>
  <c r="V123" i="49"/>
  <c r="V230" i="49"/>
  <c r="AH123" i="51"/>
  <c r="X231" i="49"/>
  <c r="X124" i="49"/>
  <c r="AJ231" i="51"/>
  <c r="AJ124" i="51"/>
  <c r="U138" i="49"/>
  <c r="U245" i="49"/>
  <c r="AG138" i="51"/>
  <c r="AG245" i="51"/>
  <c r="V246" i="49"/>
  <c r="V139" i="49"/>
  <c r="AH246" i="51"/>
  <c r="AH139" i="51"/>
  <c r="U127" i="49"/>
  <c r="U234" i="49"/>
  <c r="AG234" i="51"/>
  <c r="AG127" i="51"/>
  <c r="U244" i="49"/>
  <c r="U137" i="49"/>
  <c r="AG137" i="51"/>
  <c r="AG244" i="51"/>
  <c r="X125" i="49"/>
  <c r="X232" i="49"/>
  <c r="AJ232" i="51"/>
  <c r="AJ125" i="51"/>
  <c r="V245" i="49"/>
  <c r="V138" i="49"/>
  <c r="AH245" i="51"/>
  <c r="AH138" i="51"/>
  <c r="V126" i="49"/>
  <c r="V233" i="49"/>
  <c r="AH233" i="51"/>
  <c r="AH126" i="51"/>
  <c r="Q123" i="49"/>
  <c r="Q230" i="49"/>
  <c r="AC123" i="51"/>
  <c r="AC230" i="51"/>
  <c r="X12" i="53"/>
  <c r="X122" i="47"/>
  <c r="X229" i="47"/>
  <c r="X122" i="48"/>
  <c r="X229" i="48"/>
  <c r="X13" i="53"/>
  <c r="X123" i="47"/>
  <c r="X230" i="47"/>
  <c r="X123" i="48"/>
  <c r="X230" i="48"/>
  <c r="Q228" i="49"/>
  <c r="Q121" i="49"/>
  <c r="AC228" i="51"/>
  <c r="AC121" i="51"/>
  <c r="W228" i="49"/>
  <c r="W121" i="49"/>
  <c r="AI228" i="51"/>
  <c r="AI121" i="51"/>
  <c r="U139" i="49"/>
  <c r="U246" i="49"/>
  <c r="AG246" i="51"/>
  <c r="AG139" i="51"/>
  <c r="Q229" i="49"/>
  <c r="Q122" i="49"/>
  <c r="AC122" i="51"/>
  <c r="AC229" i="51"/>
  <c r="V229" i="49"/>
  <c r="V122" i="49"/>
  <c r="AH122" i="51"/>
  <c r="AH229" i="51"/>
  <c r="U228" i="49"/>
  <c r="U121" i="49"/>
  <c r="AG121" i="51"/>
  <c r="AG228" i="51"/>
  <c r="V243" i="49"/>
  <c r="V136" i="49"/>
  <c r="AH136" i="51"/>
  <c r="AH243" i="51"/>
  <c r="U122" i="49"/>
  <c r="U229" i="49"/>
  <c r="AG122" i="51"/>
  <c r="AG229" i="51"/>
  <c r="U123" i="49"/>
  <c r="U230" i="49"/>
  <c r="AG230" i="51"/>
  <c r="AG123" i="51"/>
  <c r="X10" i="53"/>
  <c r="X227" i="47"/>
  <c r="X120" i="47"/>
  <c r="X120" i="48"/>
  <c r="X227" i="48"/>
  <c r="W122" i="49"/>
  <c r="W229" i="49"/>
  <c r="AI122" i="51"/>
  <c r="AI229" i="51"/>
  <c r="Q120" i="49"/>
  <c r="Q227" i="49"/>
  <c r="AC120" i="51"/>
  <c r="AC227" i="51"/>
  <c r="V232" i="49"/>
  <c r="V125" i="49"/>
  <c r="AH232" i="51"/>
  <c r="AH125" i="51"/>
  <c r="V244" i="49"/>
  <c r="V137" i="49"/>
  <c r="AH137" i="51"/>
  <c r="AH244" i="51"/>
  <c r="V121" i="49"/>
  <c r="V228" i="49"/>
  <c r="AH121" i="51"/>
  <c r="AH228" i="51"/>
  <c r="U227" i="49"/>
  <c r="U120" i="49"/>
  <c r="AG120" i="51"/>
  <c r="AG227" i="51"/>
  <c r="N228" i="49"/>
  <c r="N121" i="49"/>
  <c r="Z121" i="51"/>
  <c r="Z228" i="51"/>
  <c r="W120" i="49"/>
  <c r="W227" i="49"/>
  <c r="AI120" i="51"/>
  <c r="AI227" i="51"/>
  <c r="N122" i="49"/>
  <c r="N229" i="49"/>
  <c r="Z122" i="51"/>
  <c r="Z229" i="51"/>
  <c r="AF36" i="40"/>
  <c r="AC36" i="40"/>
  <c r="AO36" i="40"/>
  <c r="AD36" i="40"/>
  <c r="AG36" i="40"/>
  <c r="Y36" i="40"/>
  <c r="AN36" i="40"/>
  <c r="AA36" i="40"/>
  <c r="AJ36" i="40"/>
  <c r="AF88" i="64" l="1"/>
  <c r="BA88" i="67"/>
  <c r="AA88" i="64"/>
  <c r="AV88" i="67"/>
  <c r="AJ88" i="64"/>
  <c r="BE88" i="67"/>
  <c r="AN88" i="64"/>
  <c r="BI88" i="67"/>
  <c r="AD88" i="64"/>
  <c r="AY88" i="67"/>
  <c r="Y88" i="64"/>
  <c r="AT88" i="67"/>
  <c r="AO88" i="64"/>
  <c r="BJ88" i="67"/>
  <c r="AG88" i="64"/>
  <c r="BB88" i="67"/>
  <c r="AC88" i="64"/>
  <c r="AX88" i="67"/>
  <c r="X230" i="59"/>
  <c r="X123" i="59"/>
  <c r="AJ123" i="62"/>
  <c r="AJ230" i="62"/>
  <c r="X227" i="59"/>
  <c r="X120" i="59"/>
  <c r="AJ120" i="62"/>
  <c r="AJ227" i="62"/>
  <c r="X122" i="59"/>
  <c r="X229" i="59"/>
  <c r="AJ229" i="62"/>
  <c r="AJ122" i="62"/>
  <c r="X227" i="49"/>
  <c r="X120" i="49"/>
  <c r="AJ227" i="51"/>
  <c r="AJ120" i="51"/>
  <c r="X123" i="49"/>
  <c r="X230" i="49"/>
  <c r="AJ123" i="51"/>
  <c r="AJ230" i="51"/>
  <c r="X122" i="49"/>
  <c r="X229" i="49"/>
  <c r="AJ122" i="51"/>
  <c r="AJ229" i="51"/>
  <c r="AI36" i="40"/>
  <c r="AH36" i="40"/>
  <c r="Z36" i="40"/>
  <c r="AE36" i="40"/>
  <c r="AB36" i="40"/>
  <c r="W36" i="40"/>
  <c r="X36" i="40"/>
  <c r="AB88" i="64" l="1"/>
  <c r="AW88" i="67"/>
  <c r="AZ88" i="67"/>
  <c r="AE88" i="64"/>
  <c r="W88" i="64"/>
  <c r="AR88" i="67"/>
  <c r="AH88" i="64"/>
  <c r="BC88" i="67"/>
  <c r="AU88" i="67"/>
  <c r="Z88" i="64"/>
  <c r="AI88" i="64"/>
  <c r="BD88" i="67"/>
  <c r="X88" i="64"/>
  <c r="AS88" i="67"/>
  <c r="S30" i="53"/>
  <c r="S247" i="47"/>
  <c r="S140" i="47"/>
  <c r="S140" i="48"/>
  <c r="S247" i="48"/>
  <c r="O31" i="53"/>
  <c r="O248" i="47"/>
  <c r="O141" i="47"/>
  <c r="O141" i="48"/>
  <c r="O248" i="48"/>
  <c r="S31" i="53"/>
  <c r="S141" i="47"/>
  <c r="S248" i="47"/>
  <c r="S141" i="48"/>
  <c r="S248" i="48"/>
  <c r="S33" i="53"/>
  <c r="S143" i="47"/>
  <c r="S250" i="47"/>
  <c r="S143" i="48"/>
  <c r="S250" i="48"/>
  <c r="S32" i="53"/>
  <c r="S142" i="47"/>
  <c r="S249" i="47"/>
  <c r="S142" i="48"/>
  <c r="S249" i="48"/>
  <c r="R30" i="53"/>
  <c r="R140" i="47"/>
  <c r="R247" i="47"/>
  <c r="R140" i="48"/>
  <c r="R247" i="48"/>
  <c r="P33" i="53"/>
  <c r="P250" i="47"/>
  <c r="P143" i="47"/>
  <c r="P143" i="48"/>
  <c r="P250" i="48"/>
  <c r="AP36" i="40"/>
  <c r="AP88" i="64" l="1"/>
  <c r="BK88" i="67"/>
  <c r="S143" i="59"/>
  <c r="S250" i="59"/>
  <c r="AE250" i="62"/>
  <c r="AE143" i="62"/>
  <c r="S249" i="59"/>
  <c r="S142" i="59"/>
  <c r="AE142" i="62"/>
  <c r="AE249" i="62"/>
  <c r="S141" i="59"/>
  <c r="S248" i="59"/>
  <c r="AE141" i="62"/>
  <c r="AE248" i="62"/>
  <c r="O248" i="59"/>
  <c r="O141" i="59"/>
  <c r="AA141" i="62"/>
  <c r="AA248" i="62"/>
  <c r="R140" i="59"/>
  <c r="R247" i="59"/>
  <c r="AD140" i="62"/>
  <c r="AD247" i="62"/>
  <c r="P250" i="59"/>
  <c r="P143" i="59"/>
  <c r="AB250" i="62"/>
  <c r="AB143" i="62"/>
  <c r="S140" i="59"/>
  <c r="S247" i="59"/>
  <c r="AE247" i="62"/>
  <c r="AE140" i="62"/>
  <c r="U33" i="53"/>
  <c r="U143" i="47"/>
  <c r="U250" i="47"/>
  <c r="U143" i="48"/>
  <c r="U250" i="48"/>
  <c r="Q33" i="53"/>
  <c r="Q250" i="47"/>
  <c r="Q143" i="47"/>
  <c r="Q143" i="48"/>
  <c r="Q250" i="48"/>
  <c r="R32" i="53"/>
  <c r="R249" i="47"/>
  <c r="R142" i="47"/>
  <c r="R142" i="48"/>
  <c r="R249" i="48"/>
  <c r="P31" i="53"/>
  <c r="P248" i="47"/>
  <c r="P141" i="47"/>
  <c r="P141" i="48"/>
  <c r="P248" i="48"/>
  <c r="S143" i="49"/>
  <c r="S250" i="49"/>
  <c r="AE250" i="51"/>
  <c r="AE143" i="51"/>
  <c r="R33" i="53"/>
  <c r="R143" i="47"/>
  <c r="R250" i="47"/>
  <c r="R143" i="48"/>
  <c r="R250" i="48"/>
  <c r="V31" i="53"/>
  <c r="V141" i="47"/>
  <c r="V248" i="47"/>
  <c r="V141" i="48"/>
  <c r="V248" i="48"/>
  <c r="Q32" i="53"/>
  <c r="Q142" i="47"/>
  <c r="Q249" i="47"/>
  <c r="Q142" i="48"/>
  <c r="Q249" i="48"/>
  <c r="U32" i="53"/>
  <c r="U249" i="47"/>
  <c r="U142" i="47"/>
  <c r="U142" i="48"/>
  <c r="U249" i="48"/>
  <c r="P143" i="49"/>
  <c r="P250" i="49"/>
  <c r="AB250" i="51"/>
  <c r="AB143" i="51"/>
  <c r="S248" i="49"/>
  <c r="S141" i="49"/>
  <c r="AE141" i="51"/>
  <c r="AE248" i="51"/>
  <c r="V30" i="53"/>
  <c r="V140" i="47"/>
  <c r="V247" i="47"/>
  <c r="V140" i="48"/>
  <c r="V247" i="48"/>
  <c r="R31" i="53"/>
  <c r="R141" i="47"/>
  <c r="R248" i="47"/>
  <c r="R141" i="48"/>
  <c r="R248" i="48"/>
  <c r="Q31" i="53"/>
  <c r="Q248" i="47"/>
  <c r="Q141" i="47"/>
  <c r="Q141" i="48"/>
  <c r="Q248" i="48"/>
  <c r="O33" i="53"/>
  <c r="O143" i="47"/>
  <c r="O250" i="47"/>
  <c r="O143" i="48"/>
  <c r="O250" i="48"/>
  <c r="R247" i="49"/>
  <c r="R140" i="49"/>
  <c r="AD140" i="51"/>
  <c r="AD247" i="51"/>
  <c r="O248" i="49"/>
  <c r="O141" i="49"/>
  <c r="AA141" i="51"/>
  <c r="AA248" i="51"/>
  <c r="V32" i="53"/>
  <c r="V142" i="47"/>
  <c r="V249" i="47"/>
  <c r="V142" i="48"/>
  <c r="V249" i="48"/>
  <c r="P32" i="53"/>
  <c r="P142" i="47"/>
  <c r="P249" i="47"/>
  <c r="P142" i="48"/>
  <c r="P249" i="48"/>
  <c r="O32" i="53"/>
  <c r="O142" i="47"/>
  <c r="O249" i="47"/>
  <c r="O142" i="48"/>
  <c r="O249" i="48"/>
  <c r="Q30" i="53"/>
  <c r="Q247" i="47"/>
  <c r="Q140" i="47"/>
  <c r="Q140" i="48"/>
  <c r="Q247" i="48"/>
  <c r="O30" i="53"/>
  <c r="O247" i="47"/>
  <c r="O140" i="47"/>
  <c r="O140" i="48"/>
  <c r="O247" i="48"/>
  <c r="U31" i="53"/>
  <c r="U248" i="47"/>
  <c r="U141" i="47"/>
  <c r="U141" i="48"/>
  <c r="U248" i="48"/>
  <c r="P30" i="53"/>
  <c r="P247" i="47"/>
  <c r="P140" i="47"/>
  <c r="P140" i="48"/>
  <c r="P247" i="48"/>
  <c r="U30" i="53"/>
  <c r="U247" i="47"/>
  <c r="U140" i="47"/>
  <c r="U140" i="48"/>
  <c r="U247" i="48"/>
  <c r="V33" i="53"/>
  <c r="V250" i="47"/>
  <c r="V143" i="47"/>
  <c r="V143" i="48"/>
  <c r="V250" i="48"/>
  <c r="S249" i="49"/>
  <c r="S142" i="49"/>
  <c r="AE142" i="51"/>
  <c r="AE249" i="51"/>
  <c r="S140" i="49"/>
  <c r="S247" i="49"/>
  <c r="AE247" i="51"/>
  <c r="AE140" i="51"/>
  <c r="AI37" i="40"/>
  <c r="Z37" i="40"/>
  <c r="AH37" i="40"/>
  <c r="AE37" i="40"/>
  <c r="AA37" i="40"/>
  <c r="AN37" i="40"/>
  <c r="AF37" i="40"/>
  <c r="AD37" i="40"/>
  <c r="AE89" i="64" l="1"/>
  <c r="AZ89" i="67"/>
  <c r="Z89" i="64"/>
  <c r="AU89" i="67"/>
  <c r="AD89" i="64"/>
  <c r="AY89" i="67"/>
  <c r="AF89" i="64"/>
  <c r="BA89" i="67"/>
  <c r="AA89" i="64"/>
  <c r="AV89" i="67"/>
  <c r="AH89" i="64"/>
  <c r="BC89" i="67"/>
  <c r="AI89" i="64"/>
  <c r="BD89" i="67"/>
  <c r="AN89" i="64"/>
  <c r="BI89" i="67"/>
  <c r="O143" i="59"/>
  <c r="O250" i="59"/>
  <c r="AA250" i="62"/>
  <c r="AA143" i="62"/>
  <c r="O249" i="59"/>
  <c r="O142" i="59"/>
  <c r="AA249" i="62"/>
  <c r="AA142" i="62"/>
  <c r="Q249" i="59"/>
  <c r="Q142" i="59"/>
  <c r="AC142" i="62"/>
  <c r="AC249" i="62"/>
  <c r="R249" i="59"/>
  <c r="R142" i="59"/>
  <c r="AD142" i="62"/>
  <c r="AD249" i="62"/>
  <c r="U141" i="59"/>
  <c r="U248" i="59"/>
  <c r="AG141" i="62"/>
  <c r="AG248" i="62"/>
  <c r="R248" i="59"/>
  <c r="R141" i="59"/>
  <c r="AD248" i="62"/>
  <c r="AD141" i="62"/>
  <c r="V142" i="59"/>
  <c r="V249" i="59"/>
  <c r="AH142" i="62"/>
  <c r="AH249" i="62"/>
  <c r="R250" i="59"/>
  <c r="R143" i="59"/>
  <c r="AD143" i="62"/>
  <c r="AD250" i="62"/>
  <c r="U250" i="59"/>
  <c r="U143" i="59"/>
  <c r="AG143" i="62"/>
  <c r="AG250" i="62"/>
  <c r="Q247" i="59"/>
  <c r="Q140" i="59"/>
  <c r="AC247" i="62"/>
  <c r="AC140" i="62"/>
  <c r="U249" i="59"/>
  <c r="U142" i="59"/>
  <c r="AG142" i="62"/>
  <c r="AG249" i="62"/>
  <c r="P248" i="59"/>
  <c r="P141" i="59"/>
  <c r="AB141" i="62"/>
  <c r="AB248" i="62"/>
  <c r="V143" i="59"/>
  <c r="V250" i="59"/>
  <c r="AH250" i="62"/>
  <c r="AH143" i="62"/>
  <c r="Q141" i="59"/>
  <c r="Q248" i="59"/>
  <c r="AC141" i="62"/>
  <c r="AC248" i="62"/>
  <c r="U247" i="59"/>
  <c r="U140" i="59"/>
  <c r="AG247" i="62"/>
  <c r="AG140" i="62"/>
  <c r="P142" i="59"/>
  <c r="P249" i="59"/>
  <c r="AB249" i="62"/>
  <c r="AB142" i="62"/>
  <c r="V248" i="59"/>
  <c r="V141" i="59"/>
  <c r="AH141" i="62"/>
  <c r="AH248" i="62"/>
  <c r="Q250" i="59"/>
  <c r="Q143" i="59"/>
  <c r="AC250" i="62"/>
  <c r="AC143" i="62"/>
  <c r="P247" i="59"/>
  <c r="P140" i="59"/>
  <c r="AB140" i="62"/>
  <c r="AB247" i="62"/>
  <c r="O247" i="59"/>
  <c r="O140" i="59"/>
  <c r="AA140" i="62"/>
  <c r="AA247" i="62"/>
  <c r="V140" i="59"/>
  <c r="V247" i="59"/>
  <c r="AH140" i="62"/>
  <c r="AH247" i="62"/>
  <c r="N31" i="53"/>
  <c r="N248" i="47"/>
  <c r="N141" i="47"/>
  <c r="N141" i="48"/>
  <c r="N248" i="48"/>
  <c r="W32" i="53"/>
  <c r="W142" i="47"/>
  <c r="W249" i="47"/>
  <c r="W142" i="48"/>
  <c r="W249" i="48"/>
  <c r="X33" i="53"/>
  <c r="X143" i="47"/>
  <c r="X250" i="47"/>
  <c r="X143" i="48"/>
  <c r="X250" i="48"/>
  <c r="N32" i="53"/>
  <c r="N142" i="47"/>
  <c r="N249" i="47"/>
  <c r="N142" i="48"/>
  <c r="N249" i="48"/>
  <c r="T33" i="53"/>
  <c r="T250" i="47"/>
  <c r="T143" i="47"/>
  <c r="T143" i="48"/>
  <c r="T250" i="48"/>
  <c r="W31" i="53"/>
  <c r="W141" i="47"/>
  <c r="W248" i="47"/>
  <c r="W141" i="48"/>
  <c r="W248" i="48"/>
  <c r="U140" i="49"/>
  <c r="U247" i="49"/>
  <c r="AG140" i="51"/>
  <c r="AG247" i="51"/>
  <c r="Q140" i="49"/>
  <c r="Q247" i="49"/>
  <c r="AC247" i="51"/>
  <c r="AC140" i="51"/>
  <c r="O250" i="49"/>
  <c r="O143" i="49"/>
  <c r="AA143" i="51"/>
  <c r="AA250" i="51"/>
  <c r="U142" i="49"/>
  <c r="U249" i="49"/>
  <c r="AG249" i="51"/>
  <c r="AG142" i="51"/>
  <c r="P141" i="49"/>
  <c r="P248" i="49"/>
  <c r="AB248" i="51"/>
  <c r="AB141" i="51"/>
  <c r="T30" i="53"/>
  <c r="T140" i="47"/>
  <c r="T247" i="47"/>
  <c r="T140" i="48"/>
  <c r="T247" i="48"/>
  <c r="T31" i="53"/>
  <c r="T141" i="47"/>
  <c r="T248" i="47"/>
  <c r="T141" i="48"/>
  <c r="T248" i="48"/>
  <c r="N30" i="53"/>
  <c r="N247" i="47"/>
  <c r="N140" i="47"/>
  <c r="N140" i="48"/>
  <c r="N247" i="48"/>
  <c r="W33" i="53"/>
  <c r="W143" i="47"/>
  <c r="W250" i="47"/>
  <c r="W143" i="48"/>
  <c r="W250" i="48"/>
  <c r="P140" i="49"/>
  <c r="P247" i="49"/>
  <c r="AB247" i="51"/>
  <c r="AB140" i="51"/>
  <c r="O249" i="49"/>
  <c r="O142" i="49"/>
  <c r="AA249" i="51"/>
  <c r="AA142" i="51"/>
  <c r="Q248" i="49"/>
  <c r="Q141" i="49"/>
  <c r="AC141" i="51"/>
  <c r="AC248" i="51"/>
  <c r="Q142" i="49"/>
  <c r="Q249" i="49"/>
  <c r="AC249" i="51"/>
  <c r="AC142" i="51"/>
  <c r="R142" i="49"/>
  <c r="R249" i="49"/>
  <c r="AD249" i="51"/>
  <c r="AD142" i="51"/>
  <c r="N33" i="53"/>
  <c r="N250" i="47"/>
  <c r="N143" i="47"/>
  <c r="N143" i="48"/>
  <c r="N250" i="48"/>
  <c r="X32" i="53"/>
  <c r="X249" i="47"/>
  <c r="X142" i="47"/>
  <c r="X142" i="48"/>
  <c r="X249" i="48"/>
  <c r="W30" i="53"/>
  <c r="W247" i="47"/>
  <c r="W140" i="47"/>
  <c r="W140" i="48"/>
  <c r="W247" i="48"/>
  <c r="U141" i="49"/>
  <c r="U248" i="49"/>
  <c r="AG141" i="51"/>
  <c r="AG248" i="51"/>
  <c r="P142" i="49"/>
  <c r="P249" i="49"/>
  <c r="AB249" i="51"/>
  <c r="AB142" i="51"/>
  <c r="R141" i="49"/>
  <c r="R248" i="49"/>
  <c r="AD141" i="51"/>
  <c r="AD248" i="51"/>
  <c r="V141" i="49"/>
  <c r="V248" i="49"/>
  <c r="AH248" i="51"/>
  <c r="AH141" i="51"/>
  <c r="Q143" i="49"/>
  <c r="Q250" i="49"/>
  <c r="AC143" i="51"/>
  <c r="AC250" i="51"/>
  <c r="T32" i="53"/>
  <c r="T249" i="47"/>
  <c r="T142" i="47"/>
  <c r="T142" i="48"/>
  <c r="T249" i="48"/>
  <c r="X30" i="53"/>
  <c r="X247" i="47"/>
  <c r="X140" i="47"/>
  <c r="X140" i="48"/>
  <c r="X247" i="48"/>
  <c r="X31" i="53"/>
  <c r="X248" i="47"/>
  <c r="X141" i="47"/>
  <c r="X141" i="48"/>
  <c r="X248" i="48"/>
  <c r="V250" i="49"/>
  <c r="V143" i="49"/>
  <c r="AH143" i="51"/>
  <c r="AH250" i="51"/>
  <c r="O140" i="49"/>
  <c r="O247" i="49"/>
  <c r="AA247" i="51"/>
  <c r="AA140" i="51"/>
  <c r="V249" i="49"/>
  <c r="V142" i="49"/>
  <c r="AH249" i="51"/>
  <c r="AH142" i="51"/>
  <c r="V247" i="49"/>
  <c r="V140" i="49"/>
  <c r="AH247" i="51"/>
  <c r="AH140" i="51"/>
  <c r="R143" i="49"/>
  <c r="R250" i="49"/>
  <c r="AD250" i="51"/>
  <c r="AD143" i="51"/>
  <c r="U143" i="49"/>
  <c r="U250" i="49"/>
  <c r="AG143" i="51"/>
  <c r="AG250" i="51"/>
  <c r="AP37" i="40"/>
  <c r="AC37" i="40"/>
  <c r="AB37" i="40"/>
  <c r="X37" i="40"/>
  <c r="W37" i="40"/>
  <c r="AG37" i="40"/>
  <c r="AJ37" i="40"/>
  <c r="AO37" i="40"/>
  <c r="Y37" i="40"/>
  <c r="AJ89" i="64" l="1"/>
  <c r="BE89" i="67"/>
  <c r="AG89" i="64"/>
  <c r="BB89" i="67"/>
  <c r="X89" i="64"/>
  <c r="AS89" i="67"/>
  <c r="AB89" i="64"/>
  <c r="AW89" i="67"/>
  <c r="AO89" i="64"/>
  <c r="BJ89" i="67"/>
  <c r="W89" i="64"/>
  <c r="AR89" i="67"/>
  <c r="AX89" i="67"/>
  <c r="AC89" i="64"/>
  <c r="Y89" i="64"/>
  <c r="AT89" i="67"/>
  <c r="AP89" i="64"/>
  <c r="BK89" i="67"/>
  <c r="N250" i="59"/>
  <c r="N143" i="59"/>
  <c r="Z143" i="62"/>
  <c r="Z250" i="62"/>
  <c r="T140" i="59"/>
  <c r="T247" i="59"/>
  <c r="AF247" i="62"/>
  <c r="AF140" i="62"/>
  <c r="X250" i="59"/>
  <c r="X143" i="59"/>
  <c r="AJ250" i="62"/>
  <c r="AJ143" i="62"/>
  <c r="W250" i="59"/>
  <c r="W143" i="59"/>
  <c r="AI143" i="62"/>
  <c r="AI250" i="62"/>
  <c r="W141" i="59"/>
  <c r="W248" i="59"/>
  <c r="AI248" i="62"/>
  <c r="AI141" i="62"/>
  <c r="N248" i="59"/>
  <c r="N141" i="59"/>
  <c r="Z248" i="62"/>
  <c r="Z141" i="62"/>
  <c r="X248" i="59"/>
  <c r="X141" i="59"/>
  <c r="AJ248" i="62"/>
  <c r="AJ141" i="62"/>
  <c r="X142" i="59"/>
  <c r="X249" i="59"/>
  <c r="AJ142" i="62"/>
  <c r="AJ249" i="62"/>
  <c r="T248" i="59"/>
  <c r="T141" i="59"/>
  <c r="AF141" i="62"/>
  <c r="AF248" i="62"/>
  <c r="N249" i="59"/>
  <c r="N142" i="59"/>
  <c r="Z249" i="62"/>
  <c r="Z142" i="62"/>
  <c r="T142" i="59"/>
  <c r="T249" i="59"/>
  <c r="AF142" i="62"/>
  <c r="AF249" i="62"/>
  <c r="W249" i="59"/>
  <c r="W142" i="59"/>
  <c r="AI142" i="62"/>
  <c r="AI249" i="62"/>
  <c r="X247" i="59"/>
  <c r="X140" i="59"/>
  <c r="AJ140" i="62"/>
  <c r="AJ247" i="62"/>
  <c r="W140" i="59"/>
  <c r="W247" i="59"/>
  <c r="AI140" i="62"/>
  <c r="AI247" i="62"/>
  <c r="N140" i="59"/>
  <c r="N247" i="59"/>
  <c r="Z140" i="62"/>
  <c r="Z247" i="62"/>
  <c r="T143" i="59"/>
  <c r="T250" i="59"/>
  <c r="AF250" i="62"/>
  <c r="AF143" i="62"/>
  <c r="S36" i="53"/>
  <c r="S253" i="47"/>
  <c r="S146" i="47"/>
  <c r="S146" i="48"/>
  <c r="S253" i="48"/>
  <c r="X141" i="49"/>
  <c r="X248" i="49"/>
  <c r="AJ141" i="51"/>
  <c r="AJ248" i="51"/>
  <c r="X142" i="49"/>
  <c r="X249" i="49"/>
  <c r="AJ249" i="51"/>
  <c r="AJ142" i="51"/>
  <c r="T248" i="49"/>
  <c r="T141" i="49"/>
  <c r="AF141" i="51"/>
  <c r="AF248" i="51"/>
  <c r="N249" i="49"/>
  <c r="N142" i="49"/>
  <c r="Z142" i="51"/>
  <c r="Z249" i="51"/>
  <c r="S35" i="53"/>
  <c r="S252" i="47"/>
  <c r="S145" i="47"/>
  <c r="S145" i="48"/>
  <c r="S252" i="48"/>
  <c r="X247" i="49"/>
  <c r="X140" i="49"/>
  <c r="AJ247" i="51"/>
  <c r="AJ140" i="51"/>
  <c r="N143" i="49"/>
  <c r="N250" i="49"/>
  <c r="Z143" i="51"/>
  <c r="Z250" i="51"/>
  <c r="T247" i="49"/>
  <c r="T140" i="49"/>
  <c r="AF247" i="51"/>
  <c r="AF140" i="51"/>
  <c r="X143" i="49"/>
  <c r="X250" i="49"/>
  <c r="AJ143" i="51"/>
  <c r="AJ250" i="51"/>
  <c r="S34" i="53"/>
  <c r="S251" i="47"/>
  <c r="S144" i="47"/>
  <c r="S144" i="48"/>
  <c r="S251" i="48"/>
  <c r="S37" i="53"/>
  <c r="S254" i="47"/>
  <c r="S147" i="47"/>
  <c r="S147" i="48"/>
  <c r="S254" i="48"/>
  <c r="T249" i="49"/>
  <c r="T142" i="49"/>
  <c r="AF142" i="51"/>
  <c r="AF249" i="51"/>
  <c r="W250" i="49"/>
  <c r="W143" i="49"/>
  <c r="AI143" i="51"/>
  <c r="AI250" i="51"/>
  <c r="W141" i="49"/>
  <c r="W248" i="49"/>
  <c r="AI141" i="51"/>
  <c r="AI248" i="51"/>
  <c r="W249" i="49"/>
  <c r="W142" i="49"/>
  <c r="AI142" i="51"/>
  <c r="AI249" i="51"/>
  <c r="T37" i="53"/>
  <c r="T254" i="47"/>
  <c r="T147" i="47"/>
  <c r="T147" i="48"/>
  <c r="T254" i="48"/>
  <c r="W247" i="49"/>
  <c r="W140" i="49"/>
  <c r="AI247" i="51"/>
  <c r="AI140" i="51"/>
  <c r="N247" i="49"/>
  <c r="N140" i="49"/>
  <c r="Z247" i="51"/>
  <c r="Z140" i="51"/>
  <c r="T250" i="49"/>
  <c r="T143" i="49"/>
  <c r="AF250" i="51"/>
  <c r="AF143" i="51"/>
  <c r="N141" i="49"/>
  <c r="N248" i="49"/>
  <c r="Z141" i="51"/>
  <c r="Z248" i="51"/>
  <c r="S254" i="59" l="1"/>
  <c r="S147" i="59"/>
  <c r="AE147" i="62"/>
  <c r="AE254" i="62"/>
  <c r="S252" i="59"/>
  <c r="S145" i="59"/>
  <c r="AE252" i="62"/>
  <c r="AE145" i="62"/>
  <c r="S251" i="59"/>
  <c r="S144" i="59"/>
  <c r="AE144" i="62"/>
  <c r="AE251" i="62"/>
  <c r="T254" i="59"/>
  <c r="T147" i="59"/>
  <c r="AF147" i="62"/>
  <c r="AF254" i="62"/>
  <c r="S146" i="59"/>
  <c r="S253" i="59"/>
  <c r="AE253" i="62"/>
  <c r="AE146" i="62"/>
  <c r="N34" i="53"/>
  <c r="N251" i="47"/>
  <c r="N144" i="47"/>
  <c r="N144" i="48"/>
  <c r="N251" i="48"/>
  <c r="U36" i="53"/>
  <c r="U253" i="47"/>
  <c r="U146" i="47"/>
  <c r="U146" i="48"/>
  <c r="U253" i="48"/>
  <c r="X37" i="53"/>
  <c r="X254" i="47"/>
  <c r="X147" i="47"/>
  <c r="X147" i="48"/>
  <c r="X254" i="48"/>
  <c r="Q35" i="53"/>
  <c r="Q145" i="47"/>
  <c r="Q252" i="47"/>
  <c r="Q145" i="48"/>
  <c r="Q252" i="48"/>
  <c r="U35" i="53"/>
  <c r="U145" i="47"/>
  <c r="U252" i="47"/>
  <c r="U145" i="48"/>
  <c r="U252" i="48"/>
  <c r="O36" i="53"/>
  <c r="O253" i="47"/>
  <c r="O146" i="47"/>
  <c r="O146" i="48"/>
  <c r="O253" i="48"/>
  <c r="S254" i="49"/>
  <c r="S147" i="49"/>
  <c r="AE254" i="51"/>
  <c r="AE147" i="51"/>
  <c r="U34" i="53"/>
  <c r="U251" i="47"/>
  <c r="U144" i="47"/>
  <c r="U144" i="48"/>
  <c r="U251" i="48"/>
  <c r="X36" i="53"/>
  <c r="X146" i="47"/>
  <c r="X253" i="47"/>
  <c r="X146" i="48"/>
  <c r="X253" i="48"/>
  <c r="P36" i="53"/>
  <c r="P253" i="47"/>
  <c r="P146" i="47"/>
  <c r="P146" i="48"/>
  <c r="P253" i="48"/>
  <c r="T35" i="53"/>
  <c r="T145" i="47"/>
  <c r="T252" i="47"/>
  <c r="T145" i="48"/>
  <c r="T252" i="48"/>
  <c r="U37" i="53"/>
  <c r="U254" i="47"/>
  <c r="U147" i="47"/>
  <c r="U147" i="48"/>
  <c r="U254" i="48"/>
  <c r="T34" i="53"/>
  <c r="T144" i="47"/>
  <c r="T251" i="47"/>
  <c r="T144" i="48"/>
  <c r="T251" i="48"/>
  <c r="X35" i="53"/>
  <c r="X145" i="47"/>
  <c r="X252" i="47"/>
  <c r="X145" i="48"/>
  <c r="X252" i="48"/>
  <c r="P35" i="53"/>
  <c r="P145" i="47"/>
  <c r="P252" i="47"/>
  <c r="P145" i="48"/>
  <c r="P252" i="48"/>
  <c r="S144" i="49"/>
  <c r="S251" i="49"/>
  <c r="AE144" i="51"/>
  <c r="AE251" i="51"/>
  <c r="N35" i="53"/>
  <c r="N145" i="47"/>
  <c r="N252" i="47"/>
  <c r="N145" i="48"/>
  <c r="N252" i="48"/>
  <c r="N37" i="53"/>
  <c r="N147" i="47"/>
  <c r="N254" i="47"/>
  <c r="N147" i="48"/>
  <c r="N254" i="48"/>
  <c r="Q37" i="53"/>
  <c r="Q254" i="47"/>
  <c r="Q147" i="47"/>
  <c r="Q147" i="48"/>
  <c r="Q254" i="48"/>
  <c r="Q34" i="53"/>
  <c r="Q144" i="47"/>
  <c r="Q251" i="47"/>
  <c r="Q144" i="48"/>
  <c r="Q251" i="48"/>
  <c r="T36" i="53"/>
  <c r="T146" i="47"/>
  <c r="T253" i="47"/>
  <c r="T146" i="48"/>
  <c r="T253" i="48"/>
  <c r="P37" i="53"/>
  <c r="P147" i="47"/>
  <c r="P254" i="47"/>
  <c r="P147" i="48"/>
  <c r="P254" i="48"/>
  <c r="S252" i="49"/>
  <c r="S145" i="49"/>
  <c r="AE252" i="51"/>
  <c r="AE145" i="51"/>
  <c r="X34" i="53"/>
  <c r="X144" i="47"/>
  <c r="X251" i="47"/>
  <c r="X144" i="48"/>
  <c r="X251" i="48"/>
  <c r="Q36" i="53"/>
  <c r="Q253" i="47"/>
  <c r="Q146" i="47"/>
  <c r="Q146" i="48"/>
  <c r="Q253" i="48"/>
  <c r="P34" i="53"/>
  <c r="P144" i="47"/>
  <c r="P251" i="47"/>
  <c r="P144" i="48"/>
  <c r="P251" i="48"/>
  <c r="N36" i="53"/>
  <c r="N253" i="47"/>
  <c r="N146" i="47"/>
  <c r="N146" i="48"/>
  <c r="N253" i="48"/>
  <c r="R37" i="53"/>
  <c r="R147" i="47"/>
  <c r="R254" i="47"/>
  <c r="R147" i="48"/>
  <c r="R254" i="48"/>
  <c r="T147" i="49"/>
  <c r="T254" i="49"/>
  <c r="AF254" i="51"/>
  <c r="AF147" i="51"/>
  <c r="S253" i="49"/>
  <c r="S146" i="49"/>
  <c r="AE146" i="51"/>
  <c r="AE253" i="51"/>
  <c r="N254" i="59" l="1"/>
  <c r="N147" i="59"/>
  <c r="Z254" i="62"/>
  <c r="Z147" i="62"/>
  <c r="T251" i="59"/>
  <c r="T144" i="59"/>
  <c r="AF251" i="62"/>
  <c r="AF144" i="62"/>
  <c r="T253" i="59"/>
  <c r="T146" i="59"/>
  <c r="AF146" i="62"/>
  <c r="AF253" i="62"/>
  <c r="U251" i="59"/>
  <c r="U144" i="59"/>
  <c r="AG144" i="62"/>
  <c r="AG251" i="62"/>
  <c r="X147" i="59"/>
  <c r="X254" i="59"/>
  <c r="AJ254" i="62"/>
  <c r="AJ147" i="62"/>
  <c r="T252" i="59"/>
  <c r="T145" i="59"/>
  <c r="AF145" i="62"/>
  <c r="AF252" i="62"/>
  <c r="O253" i="59"/>
  <c r="O146" i="59"/>
  <c r="AA253" i="62"/>
  <c r="AA146" i="62"/>
  <c r="Q254" i="59"/>
  <c r="Q147" i="59"/>
  <c r="AC147" i="62"/>
  <c r="AC254" i="62"/>
  <c r="X145" i="59"/>
  <c r="X252" i="59"/>
  <c r="AJ145" i="62"/>
  <c r="AJ252" i="62"/>
  <c r="N251" i="59"/>
  <c r="N144" i="59"/>
  <c r="Z144" i="62"/>
  <c r="Z251" i="62"/>
  <c r="P254" i="59"/>
  <c r="P147" i="59"/>
  <c r="AB254" i="62"/>
  <c r="AB147" i="62"/>
  <c r="X146" i="59"/>
  <c r="X253" i="59"/>
  <c r="AJ146" i="62"/>
  <c r="AJ253" i="62"/>
  <c r="Q145" i="59"/>
  <c r="Q252" i="59"/>
  <c r="AC145" i="62"/>
  <c r="AC252" i="62"/>
  <c r="N252" i="59"/>
  <c r="N145" i="59"/>
  <c r="Z252" i="62"/>
  <c r="Z145" i="62"/>
  <c r="U254" i="59"/>
  <c r="U147" i="59"/>
  <c r="AG147" i="62"/>
  <c r="AG254" i="62"/>
  <c r="X144" i="59"/>
  <c r="X251" i="59"/>
  <c r="AJ251" i="62"/>
  <c r="AJ144" i="62"/>
  <c r="N146" i="59"/>
  <c r="N253" i="59"/>
  <c r="Z146" i="62"/>
  <c r="Z253" i="62"/>
  <c r="Q253" i="59"/>
  <c r="Q146" i="59"/>
  <c r="AC146" i="62"/>
  <c r="AC253" i="62"/>
  <c r="Q251" i="59"/>
  <c r="Q144" i="59"/>
  <c r="AC251" i="62"/>
  <c r="AC144" i="62"/>
  <c r="P145" i="59"/>
  <c r="P252" i="59"/>
  <c r="AB252" i="62"/>
  <c r="AB145" i="62"/>
  <c r="U146" i="59"/>
  <c r="U253" i="59"/>
  <c r="AG146" i="62"/>
  <c r="AG253" i="62"/>
  <c r="P251" i="59"/>
  <c r="P144" i="59"/>
  <c r="AB251" i="62"/>
  <c r="AB144" i="62"/>
  <c r="R147" i="59"/>
  <c r="R254" i="59"/>
  <c r="AD147" i="62"/>
  <c r="AD254" i="62"/>
  <c r="P146" i="59"/>
  <c r="P253" i="59"/>
  <c r="AB146" i="62"/>
  <c r="AB253" i="62"/>
  <c r="U145" i="59"/>
  <c r="U252" i="59"/>
  <c r="AG252" i="62"/>
  <c r="AG145" i="62"/>
  <c r="V36" i="53"/>
  <c r="V253" i="47"/>
  <c r="V146" i="47"/>
  <c r="V146" i="48"/>
  <c r="V253" i="48"/>
  <c r="R35" i="53"/>
  <c r="R145" i="47"/>
  <c r="R252" i="47"/>
  <c r="R145" i="48"/>
  <c r="R252" i="48"/>
  <c r="W34" i="53"/>
  <c r="W144" i="47"/>
  <c r="W251" i="47"/>
  <c r="W144" i="48"/>
  <c r="W251" i="48"/>
  <c r="R34" i="53"/>
  <c r="R251" i="47"/>
  <c r="R144" i="47"/>
  <c r="R144" i="48"/>
  <c r="R251" i="48"/>
  <c r="N253" i="49"/>
  <c r="N146" i="49"/>
  <c r="Z146" i="51"/>
  <c r="Z253" i="51"/>
  <c r="P147" i="49"/>
  <c r="P254" i="49"/>
  <c r="AB254" i="51"/>
  <c r="AB147" i="51"/>
  <c r="N254" i="49"/>
  <c r="N147" i="49"/>
  <c r="Z147" i="51"/>
  <c r="Z254" i="51"/>
  <c r="T251" i="49"/>
  <c r="T144" i="49"/>
  <c r="AF144" i="51"/>
  <c r="AF251" i="51"/>
  <c r="X146" i="49"/>
  <c r="X253" i="49"/>
  <c r="AJ146" i="51"/>
  <c r="AJ253" i="51"/>
  <c r="Q252" i="49"/>
  <c r="Q145" i="49"/>
  <c r="AC145" i="51"/>
  <c r="AC252" i="51"/>
  <c r="W36" i="53"/>
  <c r="W146" i="47"/>
  <c r="W253" i="47"/>
  <c r="W146" i="48"/>
  <c r="W253" i="48"/>
  <c r="V35" i="53"/>
  <c r="V252" i="47"/>
  <c r="V145" i="47"/>
  <c r="V145" i="48"/>
  <c r="V252" i="48"/>
  <c r="V37" i="53"/>
  <c r="V147" i="47"/>
  <c r="V254" i="47"/>
  <c r="V147" i="48"/>
  <c r="V254" i="48"/>
  <c r="W37" i="53"/>
  <c r="W147" i="47"/>
  <c r="W254" i="47"/>
  <c r="W147" i="48"/>
  <c r="W254" i="48"/>
  <c r="O34" i="53"/>
  <c r="O144" i="47"/>
  <c r="O251" i="47"/>
  <c r="O144" i="48"/>
  <c r="O251" i="48"/>
  <c r="P144" i="49"/>
  <c r="P251" i="49"/>
  <c r="AB144" i="51"/>
  <c r="AB251" i="51"/>
  <c r="T253" i="49"/>
  <c r="T146" i="49"/>
  <c r="AF253" i="51"/>
  <c r="AF146" i="51"/>
  <c r="N145" i="49"/>
  <c r="N252" i="49"/>
  <c r="Z252" i="51"/>
  <c r="Z145" i="51"/>
  <c r="U254" i="49"/>
  <c r="U147" i="49"/>
  <c r="AG254" i="51"/>
  <c r="AG147" i="51"/>
  <c r="U144" i="49"/>
  <c r="U251" i="49"/>
  <c r="AG144" i="51"/>
  <c r="AG251" i="51"/>
  <c r="X147" i="49"/>
  <c r="X254" i="49"/>
  <c r="AJ254" i="51"/>
  <c r="AJ147" i="51"/>
  <c r="R36" i="53"/>
  <c r="R253" i="47"/>
  <c r="R146" i="47"/>
  <c r="R146" i="48"/>
  <c r="R253" i="48"/>
  <c r="O37" i="53"/>
  <c r="O147" i="47"/>
  <c r="O254" i="47"/>
  <c r="O147" i="48"/>
  <c r="O254" i="48"/>
  <c r="W35" i="53"/>
  <c r="W252" i="47"/>
  <c r="W145" i="47"/>
  <c r="W145" i="48"/>
  <c r="W252" i="48"/>
  <c r="O35" i="53"/>
  <c r="O145" i="47"/>
  <c r="O252" i="47"/>
  <c r="O145" i="48"/>
  <c r="O252" i="48"/>
  <c r="Q146" i="49"/>
  <c r="Q253" i="49"/>
  <c r="AC253" i="51"/>
  <c r="AC146" i="51"/>
  <c r="Q251" i="49"/>
  <c r="Q144" i="49"/>
  <c r="AC144" i="51"/>
  <c r="AC251" i="51"/>
  <c r="P145" i="49"/>
  <c r="P252" i="49"/>
  <c r="AB252" i="51"/>
  <c r="AB145" i="51"/>
  <c r="T145" i="49"/>
  <c r="T252" i="49"/>
  <c r="AF252" i="51"/>
  <c r="AF145" i="51"/>
  <c r="O253" i="49"/>
  <c r="O146" i="49"/>
  <c r="AA146" i="51"/>
  <c r="AA253" i="51"/>
  <c r="U146" i="49"/>
  <c r="U253" i="49"/>
  <c r="AG253" i="51"/>
  <c r="AG146" i="51"/>
  <c r="V34" i="53"/>
  <c r="V144" i="47"/>
  <c r="V251" i="47"/>
  <c r="V144" i="48"/>
  <c r="V251" i="48"/>
  <c r="R147" i="49"/>
  <c r="R254" i="49"/>
  <c r="AD147" i="51"/>
  <c r="AD254" i="51"/>
  <c r="X144" i="49"/>
  <c r="X251" i="49"/>
  <c r="AJ144" i="51"/>
  <c r="AJ251" i="51"/>
  <c r="Q254" i="49"/>
  <c r="Q147" i="49"/>
  <c r="AC147" i="51"/>
  <c r="AC254" i="51"/>
  <c r="X145" i="49"/>
  <c r="X252" i="49"/>
  <c r="AJ252" i="51"/>
  <c r="AJ145" i="51"/>
  <c r="P253" i="49"/>
  <c r="P146" i="49"/>
  <c r="AB253" i="51"/>
  <c r="AB146" i="51"/>
  <c r="U252" i="49"/>
  <c r="U145" i="49"/>
  <c r="AG252" i="51"/>
  <c r="AG145" i="51"/>
  <c r="N251" i="49"/>
  <c r="N144" i="49"/>
  <c r="Z251" i="51"/>
  <c r="Z144" i="51"/>
  <c r="AH38" i="40"/>
  <c r="AI38" i="40"/>
  <c r="AI90" i="64" l="1"/>
  <c r="BD90" i="67"/>
  <c r="AH90" i="64"/>
  <c r="BC90" i="67"/>
  <c r="W254" i="59"/>
  <c r="W147" i="59"/>
  <c r="AI147" i="62"/>
  <c r="AI254" i="62"/>
  <c r="O147" i="59"/>
  <c r="O254" i="59"/>
  <c r="AA254" i="62"/>
  <c r="AA147" i="62"/>
  <c r="W251" i="59"/>
  <c r="W144" i="59"/>
  <c r="AI251" i="62"/>
  <c r="AI144" i="62"/>
  <c r="V144" i="59"/>
  <c r="V251" i="59"/>
  <c r="AH144" i="62"/>
  <c r="AH251" i="62"/>
  <c r="V145" i="59"/>
  <c r="V252" i="59"/>
  <c r="AH145" i="62"/>
  <c r="AH252" i="62"/>
  <c r="O251" i="59"/>
  <c r="O144" i="59"/>
  <c r="AA144" i="62"/>
  <c r="AA251" i="62"/>
  <c r="V146" i="59"/>
  <c r="V253" i="59"/>
  <c r="AH146" i="62"/>
  <c r="AH253" i="62"/>
  <c r="W145" i="59"/>
  <c r="W252" i="59"/>
  <c r="AI145" i="62"/>
  <c r="AI252" i="62"/>
  <c r="R144" i="59"/>
  <c r="R251" i="59"/>
  <c r="AD144" i="62"/>
  <c r="AD251" i="62"/>
  <c r="V254" i="59"/>
  <c r="V147" i="59"/>
  <c r="AH147" i="62"/>
  <c r="AH254" i="62"/>
  <c r="R253" i="59"/>
  <c r="R146" i="59"/>
  <c r="AD146" i="62"/>
  <c r="AD253" i="62"/>
  <c r="R252" i="59"/>
  <c r="R145" i="59"/>
  <c r="AD252" i="62"/>
  <c r="AD145" i="62"/>
  <c r="O145" i="59"/>
  <c r="O252" i="59"/>
  <c r="AA145" i="62"/>
  <c r="AA252" i="62"/>
  <c r="W146" i="59"/>
  <c r="W253" i="59"/>
  <c r="AI146" i="62"/>
  <c r="AI253" i="62"/>
  <c r="W145" i="49"/>
  <c r="W252" i="49"/>
  <c r="AI252" i="51"/>
  <c r="AI145" i="51"/>
  <c r="W254" i="49"/>
  <c r="W147" i="49"/>
  <c r="AI147" i="51"/>
  <c r="AI254" i="51"/>
  <c r="R251" i="49"/>
  <c r="R144" i="49"/>
  <c r="AD144" i="51"/>
  <c r="AD251" i="51"/>
  <c r="O147" i="49"/>
  <c r="O254" i="49"/>
  <c r="AA147" i="51"/>
  <c r="AA254" i="51"/>
  <c r="V147" i="49"/>
  <c r="V254" i="49"/>
  <c r="AH147" i="51"/>
  <c r="AH254" i="51"/>
  <c r="W251" i="49"/>
  <c r="W144" i="49"/>
  <c r="AI251" i="51"/>
  <c r="AI144" i="51"/>
  <c r="V144" i="49"/>
  <c r="V251" i="49"/>
  <c r="AH144" i="51"/>
  <c r="AH251" i="51"/>
  <c r="R253" i="49"/>
  <c r="R146" i="49"/>
  <c r="AD146" i="51"/>
  <c r="AD253" i="51"/>
  <c r="V145" i="49"/>
  <c r="V252" i="49"/>
  <c r="AH252" i="51"/>
  <c r="AH145" i="51"/>
  <c r="R252" i="49"/>
  <c r="R145" i="49"/>
  <c r="AD145" i="51"/>
  <c r="AD252" i="51"/>
  <c r="O252" i="49"/>
  <c r="O145" i="49"/>
  <c r="AA145" i="51"/>
  <c r="AA252" i="51"/>
  <c r="O251" i="49"/>
  <c r="O144" i="49"/>
  <c r="AA251" i="51"/>
  <c r="AA144" i="51"/>
  <c r="W253" i="49"/>
  <c r="W146" i="49"/>
  <c r="AI146" i="51"/>
  <c r="AI253" i="51"/>
  <c r="V253" i="49"/>
  <c r="V146" i="49"/>
  <c r="AH253" i="51"/>
  <c r="AH146" i="51"/>
  <c r="AJ38" i="40"/>
  <c r="AE38" i="40"/>
  <c r="Y38" i="40"/>
  <c r="X38" i="40"/>
  <c r="AO38" i="40"/>
  <c r="AN38" i="40"/>
  <c r="AJ90" i="64" l="1"/>
  <c r="BE90" i="67"/>
  <c r="AE90" i="64"/>
  <c r="AZ90" i="67"/>
  <c r="AN90" i="64"/>
  <c r="BI90" i="67"/>
  <c r="X90" i="64"/>
  <c r="AS90" i="67"/>
  <c r="Y90" i="64"/>
  <c r="AT90" i="67"/>
  <c r="AO90" i="64"/>
  <c r="BJ90" i="67"/>
  <c r="W38" i="40"/>
  <c r="AC38" i="40"/>
  <c r="AB38" i="40"/>
  <c r="AG38" i="40"/>
  <c r="Z38" i="40"/>
  <c r="AP38" i="40"/>
  <c r="AF38" i="40"/>
  <c r="AD38" i="40"/>
  <c r="AA38" i="40"/>
  <c r="AG90" i="64" l="1"/>
  <c r="BB90" i="67"/>
  <c r="W90" i="64"/>
  <c r="AR90" i="67"/>
  <c r="AD90" i="64"/>
  <c r="AY90" i="67"/>
  <c r="AF90" i="64"/>
  <c r="BA90" i="67"/>
  <c r="AB90" i="64"/>
  <c r="AW90" i="67"/>
  <c r="AA90" i="64"/>
  <c r="AV90" i="67"/>
  <c r="AC90" i="64"/>
  <c r="AX90" i="67"/>
  <c r="BK90" i="67"/>
  <c r="AP90" i="64"/>
  <c r="Z90" i="64"/>
  <c r="AU90" i="67"/>
  <c r="W41" i="53"/>
  <c r="W258" i="47"/>
  <c r="W151" i="47"/>
  <c r="W151" i="48"/>
  <c r="W258" i="48"/>
  <c r="U40" i="53"/>
  <c r="U257" i="47"/>
  <c r="U150" i="47"/>
  <c r="U150" i="48"/>
  <c r="U257" i="48"/>
  <c r="T40" i="53"/>
  <c r="T257" i="47"/>
  <c r="T150" i="47"/>
  <c r="T150" i="48"/>
  <c r="T257" i="48"/>
  <c r="U257" i="59" l="1"/>
  <c r="U150" i="59"/>
  <c r="AG150" i="62"/>
  <c r="AG257" i="62"/>
  <c r="T150" i="59"/>
  <c r="T257" i="59"/>
  <c r="AF150" i="62"/>
  <c r="AF257" i="62"/>
  <c r="W258" i="59"/>
  <c r="W151" i="59"/>
  <c r="AI258" i="62"/>
  <c r="AI151" i="62"/>
  <c r="S40" i="53"/>
  <c r="S257" i="47"/>
  <c r="S150" i="47"/>
  <c r="S150" i="48"/>
  <c r="S257" i="48"/>
  <c r="X38" i="53"/>
  <c r="X148" i="47"/>
  <c r="X255" i="47"/>
  <c r="X148" i="48"/>
  <c r="X255" i="48"/>
  <c r="R40" i="53"/>
  <c r="R150" i="47"/>
  <c r="R257" i="47"/>
  <c r="R150" i="48"/>
  <c r="R257" i="48"/>
  <c r="U41" i="53"/>
  <c r="U258" i="47"/>
  <c r="U151" i="47"/>
  <c r="U151" i="48"/>
  <c r="U258" i="48"/>
  <c r="O41" i="53"/>
  <c r="O258" i="47"/>
  <c r="O151" i="47"/>
  <c r="O151" i="48"/>
  <c r="O258" i="48"/>
  <c r="P41" i="53"/>
  <c r="P151" i="47"/>
  <c r="P258" i="47"/>
  <c r="P151" i="48"/>
  <c r="P258" i="48"/>
  <c r="W39" i="53"/>
  <c r="W149" i="47"/>
  <c r="W256" i="47"/>
  <c r="W149" i="48"/>
  <c r="W256" i="48"/>
  <c r="U38" i="53"/>
  <c r="U148" i="47"/>
  <c r="U255" i="47"/>
  <c r="U148" i="48"/>
  <c r="U255" i="48"/>
  <c r="V41" i="53"/>
  <c r="V258" i="47"/>
  <c r="V151" i="47"/>
  <c r="V151" i="48"/>
  <c r="V258" i="48"/>
  <c r="S39" i="53"/>
  <c r="S149" i="47"/>
  <c r="S256" i="47"/>
  <c r="S149" i="48"/>
  <c r="S256" i="48"/>
  <c r="S38" i="53"/>
  <c r="S255" i="47"/>
  <c r="S148" i="47"/>
  <c r="S148" i="48"/>
  <c r="S255" i="48"/>
  <c r="T257" i="49"/>
  <c r="T150" i="49"/>
  <c r="AF150" i="51"/>
  <c r="AF257" i="51"/>
  <c r="V38" i="53"/>
  <c r="V148" i="47"/>
  <c r="V255" i="47"/>
  <c r="V148" i="48"/>
  <c r="V255" i="48"/>
  <c r="W38" i="53"/>
  <c r="W255" i="47"/>
  <c r="W148" i="47"/>
  <c r="W148" i="48"/>
  <c r="W255" i="48"/>
  <c r="U39" i="53"/>
  <c r="U149" i="47"/>
  <c r="U256" i="47"/>
  <c r="U149" i="48"/>
  <c r="U256" i="48"/>
  <c r="V39" i="53"/>
  <c r="V149" i="47"/>
  <c r="V256" i="47"/>
  <c r="V149" i="48"/>
  <c r="V256" i="48"/>
  <c r="T38" i="53"/>
  <c r="T148" i="47"/>
  <c r="T255" i="47"/>
  <c r="T148" i="48"/>
  <c r="T255" i="48"/>
  <c r="P40" i="53"/>
  <c r="P257" i="47"/>
  <c r="P150" i="47"/>
  <c r="P150" i="48"/>
  <c r="P257" i="48"/>
  <c r="U257" i="49"/>
  <c r="U150" i="49"/>
  <c r="AG257" i="51"/>
  <c r="AG150" i="51"/>
  <c r="T41" i="53"/>
  <c r="T151" i="47"/>
  <c r="T258" i="47"/>
  <c r="T151" i="48"/>
  <c r="T258" i="48"/>
  <c r="V40" i="53"/>
  <c r="V150" i="47"/>
  <c r="V257" i="47"/>
  <c r="V150" i="48"/>
  <c r="V257" i="48"/>
  <c r="S41" i="53"/>
  <c r="S258" i="47"/>
  <c r="S151" i="47"/>
  <c r="S151" i="48"/>
  <c r="S258" i="48"/>
  <c r="X40" i="53"/>
  <c r="X257" i="47"/>
  <c r="X150" i="47"/>
  <c r="X150" i="48"/>
  <c r="X257" i="48"/>
  <c r="W40" i="53"/>
  <c r="W150" i="47"/>
  <c r="W257" i="47"/>
  <c r="W150" i="48"/>
  <c r="W257" i="48"/>
  <c r="T39" i="53"/>
  <c r="T256" i="47"/>
  <c r="T149" i="47"/>
  <c r="T149" i="48"/>
  <c r="T256" i="48"/>
  <c r="X39" i="53"/>
  <c r="X256" i="47"/>
  <c r="X149" i="47"/>
  <c r="X149" i="48"/>
  <c r="X256" i="48"/>
  <c r="X41" i="53"/>
  <c r="X258" i="47"/>
  <c r="X151" i="47"/>
  <c r="X151" i="48"/>
  <c r="X258" i="48"/>
  <c r="W258" i="49"/>
  <c r="W151" i="49"/>
  <c r="AI258" i="51"/>
  <c r="AI151" i="51"/>
  <c r="X39" i="40"/>
  <c r="AO39" i="40"/>
  <c r="AB39" i="40"/>
  <c r="AF39" i="40"/>
  <c r="W39" i="40"/>
  <c r="Z39" i="40"/>
  <c r="AI39" i="40"/>
  <c r="AA39" i="40"/>
  <c r="AG39" i="40"/>
  <c r="AE39" i="40"/>
  <c r="AH39" i="40"/>
  <c r="AJ39" i="40"/>
  <c r="AJ91" i="64" l="1"/>
  <c r="BE91" i="67"/>
  <c r="AH91" i="64"/>
  <c r="BC91" i="67"/>
  <c r="AB91" i="64"/>
  <c r="AW91" i="67"/>
  <c r="W91" i="64"/>
  <c r="AR91" i="67"/>
  <c r="AE91" i="64"/>
  <c r="AZ91" i="67"/>
  <c r="AO91" i="64"/>
  <c r="BJ91" i="67"/>
  <c r="AG91" i="64"/>
  <c r="BB91" i="67"/>
  <c r="AA91" i="64"/>
  <c r="AV91" i="67"/>
  <c r="AI91" i="64"/>
  <c r="BD91" i="67"/>
  <c r="Z91" i="64"/>
  <c r="AU91" i="67"/>
  <c r="X91" i="64"/>
  <c r="AS91" i="67"/>
  <c r="AF91" i="64"/>
  <c r="BA91" i="67"/>
  <c r="V148" i="59"/>
  <c r="V255" i="59"/>
  <c r="AH148" i="62"/>
  <c r="AH255" i="62"/>
  <c r="U255" i="59"/>
  <c r="U148" i="59"/>
  <c r="AG148" i="62"/>
  <c r="AG255" i="62"/>
  <c r="V149" i="59"/>
  <c r="V256" i="59"/>
  <c r="AH256" i="62"/>
  <c r="AH149" i="62"/>
  <c r="S255" i="59"/>
  <c r="S148" i="59"/>
  <c r="AE255" i="62"/>
  <c r="AE148" i="62"/>
  <c r="R257" i="59"/>
  <c r="R150" i="59"/>
  <c r="AD150" i="62"/>
  <c r="AD257" i="62"/>
  <c r="X256" i="59"/>
  <c r="X149" i="59"/>
  <c r="AJ149" i="62"/>
  <c r="AJ256" i="62"/>
  <c r="P258" i="59"/>
  <c r="P151" i="59"/>
  <c r="AB258" i="62"/>
  <c r="AB151" i="62"/>
  <c r="W150" i="59"/>
  <c r="W257" i="59"/>
  <c r="AI257" i="62"/>
  <c r="AI150" i="62"/>
  <c r="W148" i="59"/>
  <c r="W255" i="59"/>
  <c r="AI255" i="62"/>
  <c r="AI148" i="62"/>
  <c r="V151" i="59"/>
  <c r="V258" i="59"/>
  <c r="AH258" i="62"/>
  <c r="AH151" i="62"/>
  <c r="S150" i="59"/>
  <c r="S257" i="59"/>
  <c r="AE150" i="62"/>
  <c r="AE257" i="62"/>
  <c r="S151" i="59"/>
  <c r="S258" i="59"/>
  <c r="AE151" i="62"/>
  <c r="AE258" i="62"/>
  <c r="T148" i="59"/>
  <c r="T255" i="59"/>
  <c r="AF148" i="62"/>
  <c r="AF255" i="62"/>
  <c r="U151" i="59"/>
  <c r="U258" i="59"/>
  <c r="AG151" i="62"/>
  <c r="AG258" i="62"/>
  <c r="V257" i="59"/>
  <c r="V150" i="59"/>
  <c r="AH257" i="62"/>
  <c r="AH150" i="62"/>
  <c r="T256" i="59"/>
  <c r="T149" i="59"/>
  <c r="AF149" i="62"/>
  <c r="AF256" i="62"/>
  <c r="W149" i="59"/>
  <c r="W256" i="59"/>
  <c r="AI149" i="62"/>
  <c r="AI256" i="62"/>
  <c r="T151" i="59"/>
  <c r="T258" i="59"/>
  <c r="AF258" i="62"/>
  <c r="AF151" i="62"/>
  <c r="U149" i="59"/>
  <c r="U256" i="59"/>
  <c r="AG149" i="62"/>
  <c r="AG256" i="62"/>
  <c r="S256" i="59"/>
  <c r="S149" i="59"/>
  <c r="AE149" i="62"/>
  <c r="AE256" i="62"/>
  <c r="X255" i="59"/>
  <c r="X148" i="59"/>
  <c r="AJ148" i="62"/>
  <c r="AJ255" i="62"/>
  <c r="X151" i="59"/>
  <c r="X258" i="59"/>
  <c r="AJ151" i="62"/>
  <c r="AJ258" i="62"/>
  <c r="X257" i="59"/>
  <c r="X150" i="59"/>
  <c r="AJ150" i="62"/>
  <c r="AJ257" i="62"/>
  <c r="P150" i="59"/>
  <c r="P257" i="59"/>
  <c r="AB257" i="62"/>
  <c r="AB150" i="62"/>
  <c r="O151" i="59"/>
  <c r="O258" i="59"/>
  <c r="AA151" i="62"/>
  <c r="AA258" i="62"/>
  <c r="O40" i="53"/>
  <c r="O257" i="47"/>
  <c r="O150" i="47"/>
  <c r="O150" i="48"/>
  <c r="O257" i="48"/>
  <c r="N41" i="53"/>
  <c r="N151" i="47"/>
  <c r="N258" i="47"/>
  <c r="N151" i="48"/>
  <c r="N258" i="48"/>
  <c r="O38" i="53"/>
  <c r="O255" i="47"/>
  <c r="O148" i="47"/>
  <c r="O148" i="48"/>
  <c r="O255" i="48"/>
  <c r="N38" i="53"/>
  <c r="N255" i="47"/>
  <c r="N148" i="47"/>
  <c r="N148" i="48"/>
  <c r="N255" i="48"/>
  <c r="R41" i="53"/>
  <c r="R258" i="47"/>
  <c r="R151" i="47"/>
  <c r="R151" i="48"/>
  <c r="R258" i="48"/>
  <c r="P39" i="53"/>
  <c r="P149" i="47"/>
  <c r="P256" i="47"/>
  <c r="P149" i="48"/>
  <c r="P256" i="48"/>
  <c r="X256" i="49"/>
  <c r="X149" i="49"/>
  <c r="AJ149" i="51"/>
  <c r="AJ256" i="51"/>
  <c r="S258" i="49"/>
  <c r="S151" i="49"/>
  <c r="AE151" i="51"/>
  <c r="AE258" i="51"/>
  <c r="T148" i="49"/>
  <c r="T255" i="49"/>
  <c r="AF148" i="51"/>
  <c r="AF255" i="51"/>
  <c r="V148" i="49"/>
  <c r="V255" i="49"/>
  <c r="AH148" i="51"/>
  <c r="AH255" i="51"/>
  <c r="U148" i="49"/>
  <c r="U255" i="49"/>
  <c r="AG148" i="51"/>
  <c r="AG255" i="51"/>
  <c r="U258" i="49"/>
  <c r="U151" i="49"/>
  <c r="AG258" i="51"/>
  <c r="AG151" i="51"/>
  <c r="O39" i="53"/>
  <c r="O256" i="47"/>
  <c r="O149" i="47"/>
  <c r="O149" i="48"/>
  <c r="O256" i="48"/>
  <c r="N39" i="53"/>
  <c r="N256" i="47"/>
  <c r="N149" i="47"/>
  <c r="N149" i="48"/>
  <c r="N256" i="48"/>
  <c r="T149" i="49"/>
  <c r="T256" i="49"/>
  <c r="AF256" i="51"/>
  <c r="AF149" i="51"/>
  <c r="V257" i="49"/>
  <c r="V150" i="49"/>
  <c r="AH150" i="51"/>
  <c r="AH257" i="51"/>
  <c r="V149" i="49"/>
  <c r="V256" i="49"/>
  <c r="AH149" i="51"/>
  <c r="AH256" i="51"/>
  <c r="S148" i="49"/>
  <c r="S255" i="49"/>
  <c r="AE148" i="51"/>
  <c r="AE255" i="51"/>
  <c r="W256" i="49"/>
  <c r="W149" i="49"/>
  <c r="AI256" i="51"/>
  <c r="AI149" i="51"/>
  <c r="R150" i="49"/>
  <c r="R257" i="49"/>
  <c r="AD257" i="51"/>
  <c r="AD150" i="51"/>
  <c r="Q41" i="53"/>
  <c r="Q151" i="47"/>
  <c r="Q258" i="47"/>
  <c r="Q151" i="48"/>
  <c r="Q258" i="48"/>
  <c r="N40" i="53"/>
  <c r="N150" i="47"/>
  <c r="N257" i="47"/>
  <c r="N150" i="48"/>
  <c r="N257" i="48"/>
  <c r="Q39" i="53"/>
  <c r="Q149" i="47"/>
  <c r="Q256" i="47"/>
  <c r="Q149" i="48"/>
  <c r="Q256" i="48"/>
  <c r="Q38" i="53"/>
  <c r="Q148" i="47"/>
  <c r="Q255" i="47"/>
  <c r="Q148" i="48"/>
  <c r="Q255" i="48"/>
  <c r="Q40" i="53"/>
  <c r="Q150" i="47"/>
  <c r="Q257" i="47"/>
  <c r="Q150" i="48"/>
  <c r="Q257" i="48"/>
  <c r="R38" i="53"/>
  <c r="R148" i="47"/>
  <c r="R255" i="47"/>
  <c r="R148" i="48"/>
  <c r="R255" i="48"/>
  <c r="P38" i="53"/>
  <c r="P148" i="47"/>
  <c r="P255" i="47"/>
  <c r="P148" i="48"/>
  <c r="P255" i="48"/>
  <c r="R39" i="53"/>
  <c r="R256" i="47"/>
  <c r="R149" i="47"/>
  <c r="R149" i="48"/>
  <c r="R256" i="48"/>
  <c r="W150" i="49"/>
  <c r="W257" i="49"/>
  <c r="AI257" i="51"/>
  <c r="AI150" i="51"/>
  <c r="T258" i="49"/>
  <c r="T151" i="49"/>
  <c r="AF151" i="51"/>
  <c r="AF258" i="51"/>
  <c r="U256" i="49"/>
  <c r="U149" i="49"/>
  <c r="AG149" i="51"/>
  <c r="AG256" i="51"/>
  <c r="S149" i="49"/>
  <c r="S256" i="49"/>
  <c r="AE149" i="51"/>
  <c r="AE256" i="51"/>
  <c r="P258" i="49"/>
  <c r="P151" i="49"/>
  <c r="AB258" i="51"/>
  <c r="AB151" i="51"/>
  <c r="X148" i="49"/>
  <c r="X255" i="49"/>
  <c r="AJ148" i="51"/>
  <c r="AJ255" i="51"/>
  <c r="X151" i="49"/>
  <c r="X258" i="49"/>
  <c r="AJ258" i="51"/>
  <c r="AJ151" i="51"/>
  <c r="X150" i="49"/>
  <c r="X257" i="49"/>
  <c r="AJ257" i="51"/>
  <c r="AJ150" i="51"/>
  <c r="P150" i="49"/>
  <c r="P257" i="49"/>
  <c r="AB150" i="51"/>
  <c r="AB257" i="51"/>
  <c r="W255" i="49"/>
  <c r="W148" i="49"/>
  <c r="AI148" i="51"/>
  <c r="AI255" i="51"/>
  <c r="V258" i="49"/>
  <c r="V151" i="49"/>
  <c r="AH151" i="51"/>
  <c r="AH258" i="51"/>
  <c r="O151" i="49"/>
  <c r="O258" i="49"/>
  <c r="AA258" i="51"/>
  <c r="AA151" i="51"/>
  <c r="S257" i="49"/>
  <c r="S150" i="49"/>
  <c r="AE257" i="51"/>
  <c r="AE150" i="51"/>
  <c r="AN39" i="40"/>
  <c r="AD39" i="40"/>
  <c r="Y39" i="40"/>
  <c r="AC39" i="40"/>
  <c r="AX91" i="67" l="1"/>
  <c r="AC91" i="64"/>
  <c r="Y91" i="64"/>
  <c r="AT91" i="67"/>
  <c r="AD91" i="64"/>
  <c r="AY91" i="67"/>
  <c r="AN91" i="64"/>
  <c r="BI91" i="67"/>
  <c r="R149" i="59"/>
  <c r="R256" i="59"/>
  <c r="AD256" i="62"/>
  <c r="AD149" i="62"/>
  <c r="N149" i="59"/>
  <c r="N256" i="59"/>
  <c r="Z256" i="62"/>
  <c r="Z149" i="62"/>
  <c r="Q256" i="59"/>
  <c r="Q149" i="59"/>
  <c r="AC149" i="62"/>
  <c r="AC256" i="62"/>
  <c r="O148" i="59"/>
  <c r="O255" i="59"/>
  <c r="AA255" i="62"/>
  <c r="AA148" i="62"/>
  <c r="R255" i="59"/>
  <c r="R148" i="59"/>
  <c r="AD255" i="62"/>
  <c r="AD148" i="62"/>
  <c r="P256" i="59"/>
  <c r="P149" i="59"/>
  <c r="AB149" i="62"/>
  <c r="AB256" i="62"/>
  <c r="Q151" i="59"/>
  <c r="Q258" i="59"/>
  <c r="AC258" i="62"/>
  <c r="AC151" i="62"/>
  <c r="O150" i="59"/>
  <c r="O257" i="59"/>
  <c r="AA257" i="62"/>
  <c r="AA150" i="62"/>
  <c r="Q148" i="59"/>
  <c r="Q255" i="59"/>
  <c r="AC255" i="62"/>
  <c r="AC148" i="62"/>
  <c r="N255" i="59"/>
  <c r="N148" i="59"/>
  <c r="Z148" i="62"/>
  <c r="Z255" i="62"/>
  <c r="P148" i="59"/>
  <c r="P255" i="59"/>
  <c r="AB148" i="62"/>
  <c r="AB255" i="62"/>
  <c r="O149" i="59"/>
  <c r="O256" i="59"/>
  <c r="AA256" i="62"/>
  <c r="AA149" i="62"/>
  <c r="N150" i="59"/>
  <c r="N257" i="59"/>
  <c r="Z257" i="62"/>
  <c r="Z150" i="62"/>
  <c r="N151" i="59"/>
  <c r="N258" i="59"/>
  <c r="Z258" i="62"/>
  <c r="Z151" i="62"/>
  <c r="Q150" i="59"/>
  <c r="Q257" i="59"/>
  <c r="AC150" i="62"/>
  <c r="AC257" i="62"/>
  <c r="R258" i="59"/>
  <c r="R151" i="59"/>
  <c r="AD258" i="62"/>
  <c r="AD151" i="62"/>
  <c r="Q44" i="53"/>
  <c r="Q261" i="47"/>
  <c r="Q154" i="47"/>
  <c r="Q154" i="48"/>
  <c r="Q261" i="48"/>
  <c r="R256" i="49"/>
  <c r="R149" i="49"/>
  <c r="AD256" i="51"/>
  <c r="AD149" i="51"/>
  <c r="Q255" i="49"/>
  <c r="Q148" i="49"/>
  <c r="AC255" i="51"/>
  <c r="AC148" i="51"/>
  <c r="N149" i="49"/>
  <c r="N256" i="49"/>
  <c r="Z149" i="51"/>
  <c r="Z256" i="51"/>
  <c r="N255" i="49"/>
  <c r="N148" i="49"/>
  <c r="Z148" i="51"/>
  <c r="Z255" i="51"/>
  <c r="P148" i="49"/>
  <c r="P255" i="49"/>
  <c r="AB148" i="51"/>
  <c r="AB255" i="51"/>
  <c r="Q256" i="49"/>
  <c r="Q149" i="49"/>
  <c r="AC149" i="51"/>
  <c r="AC256" i="51"/>
  <c r="O149" i="49"/>
  <c r="O256" i="49"/>
  <c r="AA149" i="51"/>
  <c r="AA256" i="51"/>
  <c r="O148" i="49"/>
  <c r="O255" i="49"/>
  <c r="AA255" i="51"/>
  <c r="AA148" i="51"/>
  <c r="P45" i="53"/>
  <c r="P262" i="47"/>
  <c r="P155" i="47"/>
  <c r="P155" i="48"/>
  <c r="P262" i="48"/>
  <c r="R148" i="49"/>
  <c r="R255" i="49"/>
  <c r="AD255" i="51"/>
  <c r="AD148" i="51"/>
  <c r="N150" i="49"/>
  <c r="N257" i="49"/>
  <c r="Z150" i="51"/>
  <c r="Z257" i="51"/>
  <c r="P256" i="49"/>
  <c r="P149" i="49"/>
  <c r="AB256" i="51"/>
  <c r="AB149" i="51"/>
  <c r="N151" i="49"/>
  <c r="N258" i="49"/>
  <c r="Z151" i="51"/>
  <c r="Z258" i="51"/>
  <c r="Q150" i="49"/>
  <c r="Q257" i="49"/>
  <c r="AC257" i="51"/>
  <c r="AC150" i="51"/>
  <c r="Q258" i="49"/>
  <c r="Q151" i="49"/>
  <c r="AC258" i="51"/>
  <c r="AC151" i="51"/>
  <c r="R258" i="49"/>
  <c r="R151" i="49"/>
  <c r="AD258" i="51"/>
  <c r="AD151" i="51"/>
  <c r="O257" i="49"/>
  <c r="O150" i="49"/>
  <c r="AA257" i="51"/>
  <c r="AA150" i="51"/>
  <c r="AP39" i="40"/>
  <c r="AP91" i="64" l="1"/>
  <c r="BK91" i="67"/>
  <c r="P155" i="59"/>
  <c r="P262" i="59"/>
  <c r="AB155" i="62"/>
  <c r="AB262" i="62"/>
  <c r="Q261" i="59"/>
  <c r="Q154" i="59"/>
  <c r="AC261" i="62"/>
  <c r="AC154" i="62"/>
  <c r="W44" i="53"/>
  <c r="W154" i="47"/>
  <c r="W261" i="47"/>
  <c r="W154" i="48"/>
  <c r="W261" i="48"/>
  <c r="O45" i="53"/>
  <c r="O262" i="47"/>
  <c r="O155" i="47"/>
  <c r="O155" i="48"/>
  <c r="O262" i="48"/>
  <c r="Q42" i="53"/>
  <c r="Q259" i="47"/>
  <c r="Q152" i="47"/>
  <c r="Q152" i="48"/>
  <c r="Q259" i="48"/>
  <c r="P42" i="53"/>
  <c r="P152" i="47"/>
  <c r="P259" i="47"/>
  <c r="P152" i="48"/>
  <c r="P259" i="48"/>
  <c r="N44" i="53"/>
  <c r="N154" i="47"/>
  <c r="N261" i="47"/>
  <c r="N154" i="48"/>
  <c r="N261" i="48"/>
  <c r="T45" i="53"/>
  <c r="T262" i="47"/>
  <c r="T155" i="47"/>
  <c r="T155" i="48"/>
  <c r="T262" i="48"/>
  <c r="W45" i="53"/>
  <c r="W262" i="47"/>
  <c r="W155" i="47"/>
  <c r="W155" i="48"/>
  <c r="W262" i="48"/>
  <c r="Q45" i="53"/>
  <c r="Q262" i="47"/>
  <c r="Q155" i="47"/>
  <c r="Q155" i="48"/>
  <c r="Q262" i="48"/>
  <c r="P44" i="53"/>
  <c r="P261" i="47"/>
  <c r="P154" i="47"/>
  <c r="P154" i="48"/>
  <c r="P261" i="48"/>
  <c r="P43" i="53"/>
  <c r="P153" i="47"/>
  <c r="P260" i="47"/>
  <c r="P153" i="48"/>
  <c r="P260" i="48"/>
  <c r="R44" i="53"/>
  <c r="R154" i="47"/>
  <c r="R261" i="47"/>
  <c r="R154" i="48"/>
  <c r="R261" i="48"/>
  <c r="N43" i="53"/>
  <c r="N153" i="47"/>
  <c r="N260" i="47"/>
  <c r="N153" i="48"/>
  <c r="N260" i="48"/>
  <c r="W42" i="53"/>
  <c r="W152" i="47"/>
  <c r="W259" i="47"/>
  <c r="W152" i="48"/>
  <c r="W259" i="48"/>
  <c r="N45" i="53"/>
  <c r="N155" i="47"/>
  <c r="N262" i="47"/>
  <c r="N155" i="48"/>
  <c r="N262" i="48"/>
  <c r="P262" i="49"/>
  <c r="P155" i="49"/>
  <c r="AB155" i="51"/>
  <c r="AB262" i="51"/>
  <c r="W43" i="53"/>
  <c r="W153" i="47"/>
  <c r="W260" i="47"/>
  <c r="W153" i="48"/>
  <c r="W260" i="48"/>
  <c r="Q43" i="53"/>
  <c r="Q153" i="47"/>
  <c r="Q260" i="47"/>
  <c r="Q153" i="48"/>
  <c r="Q260" i="48"/>
  <c r="N42" i="53"/>
  <c r="N259" i="47"/>
  <c r="N152" i="47"/>
  <c r="N152" i="48"/>
  <c r="N259" i="48"/>
  <c r="O44" i="53"/>
  <c r="O261" i="47"/>
  <c r="O154" i="47"/>
  <c r="O154" i="48"/>
  <c r="O261" i="48"/>
  <c r="Q261" i="49"/>
  <c r="Q154" i="49"/>
  <c r="AC261" i="51"/>
  <c r="AC154" i="51"/>
  <c r="N260" i="59" l="1"/>
  <c r="N153" i="59"/>
  <c r="Z153" i="62"/>
  <c r="Z260" i="62"/>
  <c r="P152" i="59"/>
  <c r="P259" i="59"/>
  <c r="AB152" i="62"/>
  <c r="AB259" i="62"/>
  <c r="O155" i="59"/>
  <c r="O262" i="59"/>
  <c r="AA262" i="62"/>
  <c r="AA155" i="62"/>
  <c r="N261" i="59"/>
  <c r="N154" i="59"/>
  <c r="Z261" i="62"/>
  <c r="Z154" i="62"/>
  <c r="P260" i="59"/>
  <c r="P153" i="59"/>
  <c r="AB153" i="62"/>
  <c r="AB260" i="62"/>
  <c r="Q262" i="59"/>
  <c r="Q155" i="59"/>
  <c r="AC262" i="62"/>
  <c r="AC155" i="62"/>
  <c r="W262" i="59"/>
  <c r="W155" i="59"/>
  <c r="AI155" i="62"/>
  <c r="AI262" i="62"/>
  <c r="W260" i="59"/>
  <c r="W153" i="59"/>
  <c r="AI153" i="62"/>
  <c r="AI260" i="62"/>
  <c r="R154" i="59"/>
  <c r="R261" i="59"/>
  <c r="AD154" i="62"/>
  <c r="AD261" i="62"/>
  <c r="Q152" i="59"/>
  <c r="Q259" i="59"/>
  <c r="AC152" i="62"/>
  <c r="AC259" i="62"/>
  <c r="Q260" i="59"/>
  <c r="Q153" i="59"/>
  <c r="AC153" i="62"/>
  <c r="AC260" i="62"/>
  <c r="W259" i="59"/>
  <c r="W152" i="59"/>
  <c r="AI152" i="62"/>
  <c r="AI259" i="62"/>
  <c r="O261" i="59"/>
  <c r="O154" i="59"/>
  <c r="AA154" i="62"/>
  <c r="AA261" i="62"/>
  <c r="N262" i="59"/>
  <c r="N155" i="59"/>
  <c r="Z262" i="62"/>
  <c r="Z155" i="62"/>
  <c r="T262" i="59"/>
  <c r="T155" i="59"/>
  <c r="AF155" i="62"/>
  <c r="AF262" i="62"/>
  <c r="N152" i="59"/>
  <c r="N259" i="59"/>
  <c r="Z259" i="62"/>
  <c r="Z152" i="62"/>
  <c r="P154" i="59"/>
  <c r="P261" i="59"/>
  <c r="AB261" i="62"/>
  <c r="AB154" i="62"/>
  <c r="W261" i="59"/>
  <c r="W154" i="59"/>
  <c r="AI261" i="62"/>
  <c r="AI154" i="62"/>
  <c r="X44" i="53"/>
  <c r="X154" i="47"/>
  <c r="X261" i="47"/>
  <c r="X154" i="48"/>
  <c r="X261" i="48"/>
  <c r="X45" i="53"/>
  <c r="X262" i="47"/>
  <c r="X155" i="47"/>
  <c r="X155" i="48"/>
  <c r="X262" i="48"/>
  <c r="V42" i="53"/>
  <c r="V152" i="47"/>
  <c r="V259" i="47"/>
  <c r="V152" i="48"/>
  <c r="V259" i="48"/>
  <c r="U44" i="53"/>
  <c r="U154" i="47"/>
  <c r="U261" i="47"/>
  <c r="U154" i="48"/>
  <c r="U261" i="48"/>
  <c r="S45" i="53"/>
  <c r="S155" i="47"/>
  <c r="S262" i="47"/>
  <c r="S155" i="48"/>
  <c r="S262" i="48"/>
  <c r="R42" i="53"/>
  <c r="R259" i="47"/>
  <c r="R152" i="47"/>
  <c r="R152" i="48"/>
  <c r="R259" i="48"/>
  <c r="O43" i="53"/>
  <c r="O260" i="47"/>
  <c r="O153" i="47"/>
  <c r="O153" i="48"/>
  <c r="O260" i="48"/>
  <c r="R45" i="53"/>
  <c r="R155" i="47"/>
  <c r="R262" i="47"/>
  <c r="R155" i="48"/>
  <c r="R262" i="48"/>
  <c r="Q153" i="49"/>
  <c r="Q260" i="49"/>
  <c r="AC153" i="51"/>
  <c r="AC260" i="51"/>
  <c r="N153" i="49"/>
  <c r="N260" i="49"/>
  <c r="Z260" i="51"/>
  <c r="Z153" i="51"/>
  <c r="Q262" i="49"/>
  <c r="Q155" i="49"/>
  <c r="AC155" i="51"/>
  <c r="AC262" i="51"/>
  <c r="P152" i="49"/>
  <c r="P259" i="49"/>
  <c r="AB152" i="51"/>
  <c r="AB259" i="51"/>
  <c r="V44" i="53"/>
  <c r="V154" i="47"/>
  <c r="V261" i="47"/>
  <c r="V154" i="48"/>
  <c r="V261" i="48"/>
  <c r="X43" i="53"/>
  <c r="X153" i="47"/>
  <c r="X260" i="47"/>
  <c r="X153" i="48"/>
  <c r="X260" i="48"/>
  <c r="U45" i="53"/>
  <c r="U262" i="47"/>
  <c r="U155" i="47"/>
  <c r="U155" i="48"/>
  <c r="U262" i="48"/>
  <c r="T44" i="53"/>
  <c r="T154" i="47"/>
  <c r="T261" i="47"/>
  <c r="T154" i="48"/>
  <c r="T261" i="48"/>
  <c r="T42" i="53"/>
  <c r="T152" i="47"/>
  <c r="T259" i="47"/>
  <c r="T152" i="48"/>
  <c r="T259" i="48"/>
  <c r="S42" i="53"/>
  <c r="S259" i="47"/>
  <c r="S152" i="47"/>
  <c r="S152" i="48"/>
  <c r="S259" i="48"/>
  <c r="O42" i="53"/>
  <c r="O152" i="47"/>
  <c r="O259" i="47"/>
  <c r="O152" i="48"/>
  <c r="O259" i="48"/>
  <c r="R43" i="53"/>
  <c r="R153" i="47"/>
  <c r="R260" i="47"/>
  <c r="R153" i="48"/>
  <c r="R260" i="48"/>
  <c r="W260" i="49"/>
  <c r="W153" i="49"/>
  <c r="AI260" i="51"/>
  <c r="AI153" i="51"/>
  <c r="R261" i="49"/>
  <c r="R154" i="49"/>
  <c r="AD154" i="51"/>
  <c r="AD261" i="51"/>
  <c r="W155" i="49"/>
  <c r="W262" i="49"/>
  <c r="AI155" i="51"/>
  <c r="AI262" i="51"/>
  <c r="Q152" i="49"/>
  <c r="Q259" i="49"/>
  <c r="AC259" i="51"/>
  <c r="AC152" i="51"/>
  <c r="T43" i="53"/>
  <c r="T260" i="47"/>
  <c r="T153" i="47"/>
  <c r="T153" i="48"/>
  <c r="T260" i="48"/>
  <c r="U43" i="53"/>
  <c r="U260" i="47"/>
  <c r="U153" i="47"/>
  <c r="U153" i="48"/>
  <c r="U260" i="48"/>
  <c r="X42" i="53"/>
  <c r="X152" i="47"/>
  <c r="X259" i="47"/>
  <c r="X152" i="48"/>
  <c r="X259" i="48"/>
  <c r="O261" i="49"/>
  <c r="O154" i="49"/>
  <c r="AA154" i="51"/>
  <c r="AA261" i="51"/>
  <c r="N262" i="49"/>
  <c r="N155" i="49"/>
  <c r="Z155" i="51"/>
  <c r="Z262" i="51"/>
  <c r="P260" i="49"/>
  <c r="P153" i="49"/>
  <c r="AB153" i="51"/>
  <c r="AB260" i="51"/>
  <c r="T155" i="49"/>
  <c r="T262" i="49"/>
  <c r="AF262" i="51"/>
  <c r="AF155" i="51"/>
  <c r="O262" i="49"/>
  <c r="O155" i="49"/>
  <c r="AA262" i="51"/>
  <c r="AA155" i="51"/>
  <c r="S43" i="53"/>
  <c r="S153" i="47"/>
  <c r="S260" i="47"/>
  <c r="S153" i="48"/>
  <c r="S260" i="48"/>
  <c r="U42" i="53"/>
  <c r="U152" i="47"/>
  <c r="U259" i="47"/>
  <c r="U152" i="48"/>
  <c r="U259" i="48"/>
  <c r="S44" i="53"/>
  <c r="S154" i="47"/>
  <c r="S261" i="47"/>
  <c r="S154" i="48"/>
  <c r="S261" i="48"/>
  <c r="V43" i="53"/>
  <c r="V260" i="47"/>
  <c r="V153" i="47"/>
  <c r="V153" i="48"/>
  <c r="V260" i="48"/>
  <c r="V45" i="53"/>
  <c r="V262" i="47"/>
  <c r="V155" i="47"/>
  <c r="V155" i="48"/>
  <c r="V262" i="48"/>
  <c r="N259" i="49"/>
  <c r="N152" i="49"/>
  <c r="Z259" i="51"/>
  <c r="Z152" i="51"/>
  <c r="W152" i="49"/>
  <c r="W259" i="49"/>
  <c r="AI259" i="51"/>
  <c r="AI152" i="51"/>
  <c r="P261" i="49"/>
  <c r="P154" i="49"/>
  <c r="AB154" i="51"/>
  <c r="AB261" i="51"/>
  <c r="N261" i="49"/>
  <c r="N154" i="49"/>
  <c r="Z261" i="51"/>
  <c r="Z154" i="51"/>
  <c r="W154" i="49"/>
  <c r="W261" i="49"/>
  <c r="AI154" i="51"/>
  <c r="AI261" i="51"/>
  <c r="AD40" i="40"/>
  <c r="AD92" i="64" l="1"/>
  <c r="AY92" i="67"/>
  <c r="V262" i="59"/>
  <c r="V155" i="59"/>
  <c r="AH155" i="62"/>
  <c r="AH262" i="62"/>
  <c r="T154" i="59"/>
  <c r="T261" i="59"/>
  <c r="AF154" i="62"/>
  <c r="AF261" i="62"/>
  <c r="U261" i="59"/>
  <c r="U154" i="59"/>
  <c r="AG154" i="62"/>
  <c r="AG261" i="62"/>
  <c r="O152" i="59"/>
  <c r="O259" i="59"/>
  <c r="AA152" i="62"/>
  <c r="AA259" i="62"/>
  <c r="O153" i="59"/>
  <c r="O260" i="59"/>
  <c r="AA260" i="62"/>
  <c r="AA153" i="62"/>
  <c r="U153" i="59"/>
  <c r="U260" i="59"/>
  <c r="AG260" i="62"/>
  <c r="AG153" i="62"/>
  <c r="X153" i="59"/>
  <c r="X260" i="59"/>
  <c r="AJ260" i="62"/>
  <c r="AJ153" i="62"/>
  <c r="X262" i="59"/>
  <c r="X155" i="59"/>
  <c r="AJ262" i="62"/>
  <c r="AJ155" i="62"/>
  <c r="T152" i="59"/>
  <c r="T259" i="59"/>
  <c r="AF259" i="62"/>
  <c r="AF152" i="62"/>
  <c r="S155" i="59"/>
  <c r="S262" i="59"/>
  <c r="AE155" i="62"/>
  <c r="AE262" i="62"/>
  <c r="S260" i="59"/>
  <c r="S153" i="59"/>
  <c r="AE153" i="62"/>
  <c r="AE260" i="62"/>
  <c r="R153" i="59"/>
  <c r="R260" i="59"/>
  <c r="AD153" i="62"/>
  <c r="AD260" i="62"/>
  <c r="R155" i="59"/>
  <c r="R262" i="59"/>
  <c r="AD155" i="62"/>
  <c r="AD262" i="62"/>
  <c r="V153" i="59"/>
  <c r="V260" i="59"/>
  <c r="AH260" i="62"/>
  <c r="AH153" i="62"/>
  <c r="X152" i="59"/>
  <c r="X259" i="59"/>
  <c r="AJ152" i="62"/>
  <c r="AJ259" i="62"/>
  <c r="U155" i="59"/>
  <c r="U262" i="59"/>
  <c r="AG155" i="62"/>
  <c r="AG262" i="62"/>
  <c r="V152" i="59"/>
  <c r="V259" i="59"/>
  <c r="AH152" i="62"/>
  <c r="AH259" i="62"/>
  <c r="S261" i="59"/>
  <c r="S154" i="59"/>
  <c r="AE261" i="62"/>
  <c r="AE154" i="62"/>
  <c r="S152" i="59"/>
  <c r="S259" i="59"/>
  <c r="AE152" i="62"/>
  <c r="AE259" i="62"/>
  <c r="R152" i="59"/>
  <c r="R259" i="59"/>
  <c r="AD152" i="62"/>
  <c r="AD259" i="62"/>
  <c r="U259" i="59"/>
  <c r="U152" i="59"/>
  <c r="AG259" i="62"/>
  <c r="AG152" i="62"/>
  <c r="T153" i="59"/>
  <c r="T260" i="59"/>
  <c r="AF153" i="62"/>
  <c r="AF260" i="62"/>
  <c r="V261" i="59"/>
  <c r="V154" i="59"/>
  <c r="AH261" i="62"/>
  <c r="AH154" i="62"/>
  <c r="X154" i="59"/>
  <c r="X261" i="59"/>
  <c r="AJ154" i="62"/>
  <c r="AJ261" i="62"/>
  <c r="V155" i="49"/>
  <c r="V262" i="49"/>
  <c r="AH262" i="51"/>
  <c r="AH155" i="51"/>
  <c r="S260" i="49"/>
  <c r="S153" i="49"/>
  <c r="AE153" i="51"/>
  <c r="AE260" i="51"/>
  <c r="R260" i="49"/>
  <c r="R153" i="49"/>
  <c r="AD153" i="51"/>
  <c r="AD260" i="51"/>
  <c r="T261" i="49"/>
  <c r="T154" i="49"/>
  <c r="AF154" i="51"/>
  <c r="AF261" i="51"/>
  <c r="R262" i="49"/>
  <c r="R155" i="49"/>
  <c r="AD262" i="51"/>
  <c r="AD155" i="51"/>
  <c r="U154" i="49"/>
  <c r="U261" i="49"/>
  <c r="AG261" i="51"/>
  <c r="AG154" i="51"/>
  <c r="V260" i="49"/>
  <c r="V153" i="49"/>
  <c r="AH260" i="51"/>
  <c r="AH153" i="51"/>
  <c r="X152" i="49"/>
  <c r="X259" i="49"/>
  <c r="AJ259" i="51"/>
  <c r="AJ152" i="51"/>
  <c r="O259" i="49"/>
  <c r="O152" i="49"/>
  <c r="AA152" i="51"/>
  <c r="AA259" i="51"/>
  <c r="U155" i="49"/>
  <c r="U262" i="49"/>
  <c r="AG155" i="51"/>
  <c r="AG262" i="51"/>
  <c r="O153" i="49"/>
  <c r="O260" i="49"/>
  <c r="AA153" i="51"/>
  <c r="AA260" i="51"/>
  <c r="V259" i="49"/>
  <c r="V152" i="49"/>
  <c r="AH152" i="51"/>
  <c r="AH259" i="51"/>
  <c r="S261" i="49"/>
  <c r="S154" i="49"/>
  <c r="AE154" i="51"/>
  <c r="AE261" i="51"/>
  <c r="U260" i="49"/>
  <c r="U153" i="49"/>
  <c r="AG153" i="51"/>
  <c r="AG260" i="51"/>
  <c r="S152" i="49"/>
  <c r="S259" i="49"/>
  <c r="AE152" i="51"/>
  <c r="AE259" i="51"/>
  <c r="X260" i="49"/>
  <c r="X153" i="49"/>
  <c r="AJ260" i="51"/>
  <c r="AJ153" i="51"/>
  <c r="R259" i="49"/>
  <c r="R152" i="49"/>
  <c r="AD152" i="51"/>
  <c r="AD259" i="51"/>
  <c r="X155" i="49"/>
  <c r="X262" i="49"/>
  <c r="AJ155" i="51"/>
  <c r="AJ262" i="51"/>
  <c r="U152" i="49"/>
  <c r="U259" i="49"/>
  <c r="AG152" i="51"/>
  <c r="AG259" i="51"/>
  <c r="T153" i="49"/>
  <c r="T260" i="49"/>
  <c r="AF260" i="51"/>
  <c r="AF153" i="51"/>
  <c r="T152" i="49"/>
  <c r="T259" i="49"/>
  <c r="AF152" i="51"/>
  <c r="AF259" i="51"/>
  <c r="V261" i="49"/>
  <c r="V154" i="49"/>
  <c r="AH261" i="51"/>
  <c r="AH154" i="51"/>
  <c r="S155" i="49"/>
  <c r="S262" i="49"/>
  <c r="AE262" i="51"/>
  <c r="AE155" i="51"/>
  <c r="X154" i="49"/>
  <c r="X261" i="49"/>
  <c r="AJ261" i="51"/>
  <c r="AJ154" i="51"/>
  <c r="AJ40" i="40"/>
  <c r="AG40" i="40"/>
  <c r="Z40" i="40"/>
  <c r="W40" i="40"/>
  <c r="AH40" i="40"/>
  <c r="AC40" i="40"/>
  <c r="AA40" i="40"/>
  <c r="AE40" i="40"/>
  <c r="W92" i="64" l="1"/>
  <c r="AR92" i="67"/>
  <c r="Z92" i="64"/>
  <c r="AU92" i="67"/>
  <c r="AC92" i="64"/>
  <c r="AX92" i="67"/>
  <c r="AJ92" i="64"/>
  <c r="BE92" i="67"/>
  <c r="AH92" i="64"/>
  <c r="BC92" i="67"/>
  <c r="AG92" i="64"/>
  <c r="BB92" i="67"/>
  <c r="AE92" i="64"/>
  <c r="AZ92" i="67"/>
  <c r="AA92" i="64"/>
  <c r="AV92" i="67"/>
  <c r="AI40" i="40"/>
  <c r="AF40" i="40"/>
  <c r="X40" i="40"/>
  <c r="AO40" i="40"/>
  <c r="AN40" i="40"/>
  <c r="Y40" i="40"/>
  <c r="AB40" i="40"/>
  <c r="Y92" i="64" l="1"/>
  <c r="AT92" i="67"/>
  <c r="BI92" i="67"/>
  <c r="AN92" i="64"/>
  <c r="AO92" i="64"/>
  <c r="BJ92" i="67"/>
  <c r="X92" i="64"/>
  <c r="AS92" i="67"/>
  <c r="AF92" i="64"/>
  <c r="BA92" i="67"/>
  <c r="AB92" i="64"/>
  <c r="AW92" i="67"/>
  <c r="AI92" i="64"/>
  <c r="BD92" i="67"/>
  <c r="R48" i="53"/>
  <c r="R158" i="47"/>
  <c r="R265" i="47"/>
  <c r="R158" i="48"/>
  <c r="R265" i="48"/>
  <c r="AP40" i="40"/>
  <c r="AP92" i="64" l="1"/>
  <c r="BK92" i="67"/>
  <c r="R158" i="59"/>
  <c r="R265" i="59"/>
  <c r="AD158" i="62"/>
  <c r="AD265" i="62"/>
  <c r="V48" i="53"/>
  <c r="V265" i="47"/>
  <c r="V158" i="47"/>
  <c r="V158" i="48"/>
  <c r="V265" i="48"/>
  <c r="Q49" i="53"/>
  <c r="Q159" i="47"/>
  <c r="Q266" i="47"/>
  <c r="Q159" i="48"/>
  <c r="Q266" i="48"/>
  <c r="S48" i="53"/>
  <c r="S158" i="47"/>
  <c r="S265" i="47"/>
  <c r="S158" i="48"/>
  <c r="S265" i="48"/>
  <c r="R46" i="53"/>
  <c r="R263" i="47"/>
  <c r="R156" i="47"/>
  <c r="R156" i="48"/>
  <c r="R263" i="48"/>
  <c r="U48" i="53"/>
  <c r="U265" i="47"/>
  <c r="U158" i="47"/>
  <c r="U158" i="48"/>
  <c r="U265" i="48"/>
  <c r="O47" i="53"/>
  <c r="O157" i="47"/>
  <c r="O264" i="47"/>
  <c r="O157" i="48"/>
  <c r="O264" i="48"/>
  <c r="Q48" i="53"/>
  <c r="Q265" i="47"/>
  <c r="Q158" i="47"/>
  <c r="Q158" i="48"/>
  <c r="Q265" i="48"/>
  <c r="V46" i="53"/>
  <c r="V156" i="47"/>
  <c r="V263" i="47"/>
  <c r="V156" i="48"/>
  <c r="V263" i="48"/>
  <c r="Q46" i="53"/>
  <c r="Q156" i="47"/>
  <c r="Q263" i="47"/>
  <c r="Q156" i="48"/>
  <c r="Q263" i="48"/>
  <c r="U49" i="53"/>
  <c r="U159" i="47"/>
  <c r="U266" i="47"/>
  <c r="U159" i="48"/>
  <c r="U266" i="48"/>
  <c r="N46" i="53"/>
  <c r="N156" i="47"/>
  <c r="N263" i="47"/>
  <c r="N156" i="48"/>
  <c r="N263" i="48"/>
  <c r="O46" i="53"/>
  <c r="O156" i="47"/>
  <c r="O263" i="47"/>
  <c r="O156" i="48"/>
  <c r="O263" i="48"/>
  <c r="O49" i="53"/>
  <c r="O159" i="47"/>
  <c r="O266" i="47"/>
  <c r="O159" i="48"/>
  <c r="O266" i="48"/>
  <c r="R49" i="53"/>
  <c r="R159" i="47"/>
  <c r="R266" i="47"/>
  <c r="R159" i="48"/>
  <c r="R266" i="48"/>
  <c r="Q47" i="53"/>
  <c r="Q157" i="47"/>
  <c r="Q264" i="47"/>
  <c r="Q157" i="48"/>
  <c r="Q264" i="48"/>
  <c r="R47" i="53"/>
  <c r="R157" i="47"/>
  <c r="R264" i="47"/>
  <c r="R157" i="48"/>
  <c r="R264" i="48"/>
  <c r="U46" i="53"/>
  <c r="U263" i="47"/>
  <c r="U156" i="47"/>
  <c r="U156" i="48"/>
  <c r="U263" i="48"/>
  <c r="V47" i="53"/>
  <c r="V157" i="47"/>
  <c r="V264" i="47"/>
  <c r="V157" i="48"/>
  <c r="V264" i="48"/>
  <c r="T49" i="53"/>
  <c r="T159" i="47"/>
  <c r="T266" i="47"/>
  <c r="T159" i="48"/>
  <c r="T266" i="48"/>
  <c r="U47" i="53"/>
  <c r="U264" i="47"/>
  <c r="U157" i="47"/>
  <c r="U157" i="48"/>
  <c r="U264" i="48"/>
  <c r="N48" i="53"/>
  <c r="N158" i="47"/>
  <c r="N265" i="47"/>
  <c r="N158" i="48"/>
  <c r="N265" i="48"/>
  <c r="O48" i="53"/>
  <c r="O265" i="47"/>
  <c r="O158" i="47"/>
  <c r="O158" i="48"/>
  <c r="O265" i="48"/>
  <c r="N47" i="53"/>
  <c r="N157" i="47"/>
  <c r="N264" i="47"/>
  <c r="N157" i="48"/>
  <c r="N264" i="48"/>
  <c r="N49" i="53"/>
  <c r="N266" i="47"/>
  <c r="N159" i="47"/>
  <c r="N159" i="48"/>
  <c r="N266" i="48"/>
  <c r="P49" i="53"/>
  <c r="P159" i="47"/>
  <c r="P266" i="47"/>
  <c r="P159" i="48"/>
  <c r="P266" i="48"/>
  <c r="V49" i="53"/>
  <c r="V266" i="47"/>
  <c r="V159" i="47"/>
  <c r="V159" i="48"/>
  <c r="V266" i="48"/>
  <c r="R265" i="49"/>
  <c r="R158" i="49"/>
  <c r="AD158" i="51"/>
  <c r="AD265" i="51"/>
  <c r="N159" i="59" l="1"/>
  <c r="N266" i="59"/>
  <c r="Z159" i="62"/>
  <c r="Z266" i="62"/>
  <c r="R264" i="59"/>
  <c r="R157" i="59"/>
  <c r="AD157" i="62"/>
  <c r="AD264" i="62"/>
  <c r="V263" i="59"/>
  <c r="V156" i="59"/>
  <c r="AH156" i="62"/>
  <c r="AH263" i="62"/>
  <c r="N263" i="59"/>
  <c r="N156" i="59"/>
  <c r="Z263" i="62"/>
  <c r="Z156" i="62"/>
  <c r="S158" i="59"/>
  <c r="S265" i="59"/>
  <c r="AE158" i="62"/>
  <c r="AE265" i="62"/>
  <c r="R266" i="59"/>
  <c r="R159" i="59"/>
  <c r="AD159" i="62"/>
  <c r="AD266" i="62"/>
  <c r="O157" i="59"/>
  <c r="O264" i="59"/>
  <c r="AA264" i="62"/>
  <c r="AA157" i="62"/>
  <c r="P266" i="59"/>
  <c r="P159" i="59"/>
  <c r="AB266" i="62"/>
  <c r="AB159" i="62"/>
  <c r="U156" i="59"/>
  <c r="U263" i="59"/>
  <c r="AG263" i="62"/>
  <c r="AG156" i="62"/>
  <c r="Q263" i="59"/>
  <c r="Q156" i="59"/>
  <c r="AC156" i="62"/>
  <c r="AC263" i="62"/>
  <c r="V158" i="59"/>
  <c r="V265" i="59"/>
  <c r="AH265" i="62"/>
  <c r="AH158" i="62"/>
  <c r="U264" i="59"/>
  <c r="U157" i="59"/>
  <c r="AG264" i="62"/>
  <c r="AG157" i="62"/>
  <c r="O263" i="59"/>
  <c r="O156" i="59"/>
  <c r="AA156" i="62"/>
  <c r="AA263" i="62"/>
  <c r="R156" i="59"/>
  <c r="R263" i="59"/>
  <c r="AD156" i="62"/>
  <c r="AD263" i="62"/>
  <c r="O158" i="59"/>
  <c r="O265" i="59"/>
  <c r="AA158" i="62"/>
  <c r="AA265" i="62"/>
  <c r="Q157" i="59"/>
  <c r="Q264" i="59"/>
  <c r="AC264" i="62"/>
  <c r="AC157" i="62"/>
  <c r="Q158" i="59"/>
  <c r="Q265" i="59"/>
  <c r="AC265" i="62"/>
  <c r="AC158" i="62"/>
  <c r="T266" i="59"/>
  <c r="T159" i="59"/>
  <c r="AF266" i="62"/>
  <c r="AF159" i="62"/>
  <c r="V159" i="59"/>
  <c r="V266" i="59"/>
  <c r="AH266" i="62"/>
  <c r="AH159" i="62"/>
  <c r="V264" i="59"/>
  <c r="V157" i="59"/>
  <c r="AH157" i="62"/>
  <c r="AH264" i="62"/>
  <c r="U266" i="59"/>
  <c r="U159" i="59"/>
  <c r="AG159" i="62"/>
  <c r="AG266" i="62"/>
  <c r="Q266" i="59"/>
  <c r="Q159" i="59"/>
  <c r="AC159" i="62"/>
  <c r="AC266" i="62"/>
  <c r="N157" i="59"/>
  <c r="N264" i="59"/>
  <c r="Z264" i="62"/>
  <c r="Z157" i="62"/>
  <c r="N158" i="59"/>
  <c r="N265" i="59"/>
  <c r="Z158" i="62"/>
  <c r="Z265" i="62"/>
  <c r="O266" i="59"/>
  <c r="O159" i="59"/>
  <c r="AA159" i="62"/>
  <c r="AA266" i="62"/>
  <c r="U265" i="59"/>
  <c r="U158" i="59"/>
  <c r="AG158" i="62"/>
  <c r="AG265" i="62"/>
  <c r="W46" i="53"/>
  <c r="W156" i="47"/>
  <c r="W263" i="47"/>
  <c r="W156" i="48"/>
  <c r="W263" i="48"/>
  <c r="T46" i="53"/>
  <c r="T156" i="47"/>
  <c r="T263" i="47"/>
  <c r="T156" i="48"/>
  <c r="T263" i="48"/>
  <c r="S47" i="53"/>
  <c r="S264" i="47"/>
  <c r="S157" i="47"/>
  <c r="S157" i="48"/>
  <c r="S264" i="48"/>
  <c r="P46" i="53"/>
  <c r="P263" i="47"/>
  <c r="P156" i="47"/>
  <c r="P156" i="48"/>
  <c r="P263" i="48"/>
  <c r="P48" i="53"/>
  <c r="P265" i="47"/>
  <c r="P158" i="47"/>
  <c r="P158" i="48"/>
  <c r="P265" i="48"/>
  <c r="N159" i="49"/>
  <c r="N266" i="49"/>
  <c r="Z159" i="51"/>
  <c r="Z266" i="51"/>
  <c r="U264" i="49"/>
  <c r="U157" i="49"/>
  <c r="AG157" i="51"/>
  <c r="AG264" i="51"/>
  <c r="R157" i="49"/>
  <c r="R264" i="49"/>
  <c r="AD264" i="51"/>
  <c r="AD157" i="51"/>
  <c r="O263" i="49"/>
  <c r="O156" i="49"/>
  <c r="AA156" i="51"/>
  <c r="AA263" i="51"/>
  <c r="V263" i="49"/>
  <c r="V156" i="49"/>
  <c r="AH156" i="51"/>
  <c r="AH263" i="51"/>
  <c r="R263" i="49"/>
  <c r="R156" i="49"/>
  <c r="AD263" i="51"/>
  <c r="AD156" i="51"/>
  <c r="X49" i="53"/>
  <c r="X159" i="47"/>
  <c r="X266" i="47"/>
  <c r="X159" i="48"/>
  <c r="X266" i="48"/>
  <c r="T48" i="53"/>
  <c r="T158" i="47"/>
  <c r="T265" i="47"/>
  <c r="T158" i="48"/>
  <c r="T265" i="48"/>
  <c r="X48" i="53"/>
  <c r="X265" i="47"/>
  <c r="X158" i="47"/>
  <c r="X158" i="48"/>
  <c r="X265" i="48"/>
  <c r="S49" i="53"/>
  <c r="S159" i="47"/>
  <c r="S266" i="47"/>
  <c r="S159" i="48"/>
  <c r="S266" i="48"/>
  <c r="N264" i="49"/>
  <c r="N157" i="49"/>
  <c r="Z157" i="51"/>
  <c r="Z264" i="51"/>
  <c r="T266" i="49"/>
  <c r="T159" i="49"/>
  <c r="AF266" i="51"/>
  <c r="AF159" i="51"/>
  <c r="Q264" i="49"/>
  <c r="Q157" i="49"/>
  <c r="AC264" i="51"/>
  <c r="AC157" i="51"/>
  <c r="N156" i="49"/>
  <c r="N263" i="49"/>
  <c r="Z263" i="51"/>
  <c r="Z156" i="51"/>
  <c r="Q158" i="49"/>
  <c r="Q265" i="49"/>
  <c r="AC158" i="51"/>
  <c r="AC265" i="51"/>
  <c r="S265" i="49"/>
  <c r="S158" i="49"/>
  <c r="AE158" i="51"/>
  <c r="AE265" i="51"/>
  <c r="T47" i="53"/>
  <c r="T264" i="47"/>
  <c r="T157" i="47"/>
  <c r="T157" i="48"/>
  <c r="T264" i="48"/>
  <c r="X47" i="53"/>
  <c r="X264" i="47"/>
  <c r="X157" i="47"/>
  <c r="X157" i="48"/>
  <c r="X264" i="48"/>
  <c r="W48" i="53"/>
  <c r="W265" i="47"/>
  <c r="W158" i="47"/>
  <c r="W158" i="48"/>
  <c r="W265" i="48"/>
  <c r="P47" i="53"/>
  <c r="P157" i="47"/>
  <c r="P264" i="47"/>
  <c r="P157" i="48"/>
  <c r="P264" i="48"/>
  <c r="V159" i="49"/>
  <c r="V266" i="49"/>
  <c r="AH159" i="51"/>
  <c r="AH266" i="51"/>
  <c r="O158" i="49"/>
  <c r="O265" i="49"/>
  <c r="AA265" i="51"/>
  <c r="AA158" i="51"/>
  <c r="V157" i="49"/>
  <c r="V264" i="49"/>
  <c r="AH157" i="51"/>
  <c r="AH264" i="51"/>
  <c r="R266" i="49"/>
  <c r="R159" i="49"/>
  <c r="AD266" i="51"/>
  <c r="AD159" i="51"/>
  <c r="U266" i="49"/>
  <c r="U159" i="49"/>
  <c r="AG266" i="51"/>
  <c r="AG159" i="51"/>
  <c r="O264" i="49"/>
  <c r="O157" i="49"/>
  <c r="AA157" i="51"/>
  <c r="AA264" i="51"/>
  <c r="Q159" i="49"/>
  <c r="Q266" i="49"/>
  <c r="AC159" i="51"/>
  <c r="AC266" i="51"/>
  <c r="W47" i="53"/>
  <c r="W264" i="47"/>
  <c r="W157" i="47"/>
  <c r="W157" i="48"/>
  <c r="W264" i="48"/>
  <c r="X46" i="53"/>
  <c r="X263" i="47"/>
  <c r="X156" i="47"/>
  <c r="X156" i="48"/>
  <c r="X263" i="48"/>
  <c r="W49" i="53"/>
  <c r="W266" i="47"/>
  <c r="W159" i="47"/>
  <c r="W159" i="48"/>
  <c r="W266" i="48"/>
  <c r="S46" i="53"/>
  <c r="S156" i="47"/>
  <c r="S263" i="47"/>
  <c r="S156" i="48"/>
  <c r="S263" i="48"/>
  <c r="P266" i="49"/>
  <c r="P159" i="49"/>
  <c r="AB159" i="51"/>
  <c r="AB266" i="51"/>
  <c r="N265" i="49"/>
  <c r="N158" i="49"/>
  <c r="Z265" i="51"/>
  <c r="Z158" i="51"/>
  <c r="U263" i="49"/>
  <c r="U156" i="49"/>
  <c r="AG263" i="51"/>
  <c r="AG156" i="51"/>
  <c r="O159" i="49"/>
  <c r="O266" i="49"/>
  <c r="AA159" i="51"/>
  <c r="AA266" i="51"/>
  <c r="Q156" i="49"/>
  <c r="Q263" i="49"/>
  <c r="AC263" i="51"/>
  <c r="AC156" i="51"/>
  <c r="U158" i="49"/>
  <c r="U265" i="49"/>
  <c r="AG158" i="51"/>
  <c r="AG265" i="51"/>
  <c r="V158" i="49"/>
  <c r="V265" i="49"/>
  <c r="AH158" i="51"/>
  <c r="AH265" i="51"/>
  <c r="AI41" i="40"/>
  <c r="Y41" i="40"/>
  <c r="AG41" i="40"/>
  <c r="AB41" i="40"/>
  <c r="AE41" i="40"/>
  <c r="AD41" i="40"/>
  <c r="W41" i="40"/>
  <c r="X41" i="40"/>
  <c r="AO41" i="40"/>
  <c r="X93" i="64" l="1"/>
  <c r="AS93" i="67"/>
  <c r="W93" i="64"/>
  <c r="AR93" i="67"/>
  <c r="AG93" i="64"/>
  <c r="BB93" i="67"/>
  <c r="AD93" i="64"/>
  <c r="AY93" i="67"/>
  <c r="AO93" i="64"/>
  <c r="BJ93" i="67"/>
  <c r="AE93" i="64"/>
  <c r="AZ93" i="67"/>
  <c r="Y93" i="64"/>
  <c r="AT93" i="67"/>
  <c r="AI93" i="64"/>
  <c r="BD93" i="67"/>
  <c r="AB93" i="64"/>
  <c r="AW93" i="67"/>
  <c r="W159" i="59"/>
  <c r="W266" i="59"/>
  <c r="AI159" i="62"/>
  <c r="AI266" i="62"/>
  <c r="W265" i="59"/>
  <c r="W158" i="59"/>
  <c r="AI265" i="62"/>
  <c r="AI158" i="62"/>
  <c r="P263" i="59"/>
  <c r="P156" i="59"/>
  <c r="AB156" i="62"/>
  <c r="AB263" i="62"/>
  <c r="T158" i="59"/>
  <c r="T265" i="59"/>
  <c r="AF158" i="62"/>
  <c r="AF265" i="62"/>
  <c r="W157" i="59"/>
  <c r="W264" i="59"/>
  <c r="AI264" i="62"/>
  <c r="AI157" i="62"/>
  <c r="T157" i="59"/>
  <c r="T264" i="59"/>
  <c r="AF264" i="62"/>
  <c r="AF157" i="62"/>
  <c r="T156" i="59"/>
  <c r="T263" i="59"/>
  <c r="AF156" i="62"/>
  <c r="AF263" i="62"/>
  <c r="S263" i="59"/>
  <c r="S156" i="59"/>
  <c r="AE156" i="62"/>
  <c r="AE263" i="62"/>
  <c r="P157" i="59"/>
  <c r="P264" i="59"/>
  <c r="AB157" i="62"/>
  <c r="AB264" i="62"/>
  <c r="P265" i="59"/>
  <c r="P158" i="59"/>
  <c r="AB265" i="62"/>
  <c r="AB158" i="62"/>
  <c r="X265" i="59"/>
  <c r="X158" i="59"/>
  <c r="AJ265" i="62"/>
  <c r="AJ158" i="62"/>
  <c r="X263" i="59"/>
  <c r="X156" i="59"/>
  <c r="AJ263" i="62"/>
  <c r="AJ156" i="62"/>
  <c r="X264" i="59"/>
  <c r="X157" i="59"/>
  <c r="AJ157" i="62"/>
  <c r="AJ264" i="62"/>
  <c r="S157" i="59"/>
  <c r="S264" i="59"/>
  <c r="AE264" i="62"/>
  <c r="AE157" i="62"/>
  <c r="X159" i="59"/>
  <c r="X266" i="59"/>
  <c r="AJ266" i="62"/>
  <c r="AJ159" i="62"/>
  <c r="S266" i="59"/>
  <c r="S159" i="59"/>
  <c r="AE266" i="62"/>
  <c r="AE159" i="62"/>
  <c r="W156" i="59"/>
  <c r="W263" i="59"/>
  <c r="AI156" i="62"/>
  <c r="AI263" i="62"/>
  <c r="W159" i="49"/>
  <c r="W266" i="49"/>
  <c r="AI159" i="51"/>
  <c r="AI266" i="51"/>
  <c r="W158" i="49"/>
  <c r="W265" i="49"/>
  <c r="AI158" i="51"/>
  <c r="AI265" i="51"/>
  <c r="X158" i="49"/>
  <c r="X265" i="49"/>
  <c r="AJ158" i="51"/>
  <c r="AJ265" i="51"/>
  <c r="P156" i="49"/>
  <c r="P263" i="49"/>
  <c r="AB263" i="51"/>
  <c r="AB156" i="51"/>
  <c r="X156" i="49"/>
  <c r="X263" i="49"/>
  <c r="AJ156" i="51"/>
  <c r="AJ263" i="51"/>
  <c r="X264" i="49"/>
  <c r="X157" i="49"/>
  <c r="AJ157" i="51"/>
  <c r="AJ264" i="51"/>
  <c r="T158" i="49"/>
  <c r="T265" i="49"/>
  <c r="AF158" i="51"/>
  <c r="AF265" i="51"/>
  <c r="S264" i="49"/>
  <c r="S157" i="49"/>
  <c r="AE157" i="51"/>
  <c r="AE264" i="51"/>
  <c r="W264" i="49"/>
  <c r="W157" i="49"/>
  <c r="AI157" i="51"/>
  <c r="AI264" i="51"/>
  <c r="T264" i="49"/>
  <c r="T157" i="49"/>
  <c r="AF264" i="51"/>
  <c r="AF157" i="51"/>
  <c r="X266" i="49"/>
  <c r="X159" i="49"/>
  <c r="AJ266" i="51"/>
  <c r="AJ159" i="51"/>
  <c r="T263" i="49"/>
  <c r="T156" i="49"/>
  <c r="AF263" i="51"/>
  <c r="AF156" i="51"/>
  <c r="S263" i="49"/>
  <c r="S156" i="49"/>
  <c r="AE156" i="51"/>
  <c r="AE263" i="51"/>
  <c r="P157" i="49"/>
  <c r="P264" i="49"/>
  <c r="AB157" i="51"/>
  <c r="AB264" i="51"/>
  <c r="S266" i="49"/>
  <c r="S159" i="49"/>
  <c r="AE266" i="51"/>
  <c r="AE159" i="51"/>
  <c r="P158" i="49"/>
  <c r="P265" i="49"/>
  <c r="AB265" i="51"/>
  <c r="AB158" i="51"/>
  <c r="W156" i="49"/>
  <c r="W263" i="49"/>
  <c r="AI263" i="51"/>
  <c r="AI156" i="51"/>
  <c r="Z41" i="40"/>
  <c r="AH41" i="40"/>
  <c r="AA41" i="40"/>
  <c r="AF41" i="40"/>
  <c r="AC41" i="40"/>
  <c r="AN41" i="40"/>
  <c r="AJ41" i="40"/>
  <c r="AH93" i="64" l="1"/>
  <c r="BC93" i="67"/>
  <c r="AA93" i="64"/>
  <c r="AV93" i="67"/>
  <c r="AN93" i="64"/>
  <c r="BI93" i="67"/>
  <c r="AC93" i="64"/>
  <c r="AX93" i="67"/>
  <c r="AF93" i="64"/>
  <c r="BA93" i="67"/>
  <c r="Z93" i="64"/>
  <c r="AU93" i="67"/>
  <c r="AJ93" i="64"/>
  <c r="BE93" i="67"/>
  <c r="V53" i="53"/>
  <c r="V270" i="47"/>
  <c r="V163" i="47"/>
  <c r="V163" i="48"/>
  <c r="V270" i="48"/>
  <c r="T53" i="53"/>
  <c r="T270" i="47"/>
  <c r="T163" i="47"/>
  <c r="T163" i="48"/>
  <c r="T270" i="48"/>
  <c r="AP41" i="40"/>
  <c r="AP93" i="64" l="1"/>
  <c r="BK93" i="67"/>
  <c r="T163" i="59"/>
  <c r="T270" i="59"/>
  <c r="AF270" i="62"/>
  <c r="AF163" i="62"/>
  <c r="V163" i="59"/>
  <c r="V270" i="59"/>
  <c r="AH270" i="62"/>
  <c r="AH163" i="62"/>
  <c r="N51" i="53"/>
  <c r="N161" i="47"/>
  <c r="N268" i="47"/>
  <c r="N161" i="48"/>
  <c r="N268" i="48"/>
  <c r="W52" i="53"/>
  <c r="W269" i="47"/>
  <c r="W162" i="47"/>
  <c r="W162" i="48"/>
  <c r="W269" i="48"/>
  <c r="N50" i="53"/>
  <c r="N160" i="47"/>
  <c r="N267" i="47"/>
  <c r="N160" i="48"/>
  <c r="N267" i="48"/>
  <c r="U52" i="53"/>
  <c r="U269" i="47"/>
  <c r="U162" i="47"/>
  <c r="U162" i="48"/>
  <c r="U269" i="48"/>
  <c r="T52" i="53"/>
  <c r="T269" i="47"/>
  <c r="T162" i="47"/>
  <c r="T162" i="48"/>
  <c r="T269" i="48"/>
  <c r="N52" i="53"/>
  <c r="N269" i="47"/>
  <c r="N162" i="47"/>
  <c r="N162" i="48"/>
  <c r="N269" i="48"/>
  <c r="N53" i="53"/>
  <c r="N163" i="47"/>
  <c r="N270" i="47"/>
  <c r="N163" i="48"/>
  <c r="N270" i="48"/>
  <c r="O53" i="53"/>
  <c r="O163" i="47"/>
  <c r="O270" i="47"/>
  <c r="O163" i="48"/>
  <c r="O270" i="48"/>
  <c r="W53" i="53"/>
  <c r="W163" i="47"/>
  <c r="W270" i="47"/>
  <c r="W163" i="48"/>
  <c r="W270" i="48"/>
  <c r="T51" i="53"/>
  <c r="T268" i="47"/>
  <c r="T161" i="47"/>
  <c r="T161" i="48"/>
  <c r="T268" i="48"/>
  <c r="P53" i="53"/>
  <c r="P270" i="47"/>
  <c r="P163" i="47"/>
  <c r="P163" i="48"/>
  <c r="P270" i="48"/>
  <c r="V51" i="53"/>
  <c r="V161" i="47"/>
  <c r="V268" i="47"/>
  <c r="V161" i="48"/>
  <c r="V268" i="48"/>
  <c r="U53" i="53"/>
  <c r="U270" i="47"/>
  <c r="U163" i="47"/>
  <c r="U163" i="48"/>
  <c r="U270" i="48"/>
  <c r="V52" i="53"/>
  <c r="V162" i="47"/>
  <c r="V269" i="47"/>
  <c r="V162" i="48"/>
  <c r="V269" i="48"/>
  <c r="T50" i="53"/>
  <c r="T267" i="47"/>
  <c r="T160" i="47"/>
  <c r="T160" i="48"/>
  <c r="T267" i="48"/>
  <c r="T270" i="49"/>
  <c r="T163" i="49"/>
  <c r="AF270" i="51"/>
  <c r="AF163" i="51"/>
  <c r="R53" i="53"/>
  <c r="R270" i="47"/>
  <c r="R163" i="47"/>
  <c r="R163" i="48"/>
  <c r="R270" i="48"/>
  <c r="U50" i="53"/>
  <c r="U160" i="47"/>
  <c r="U267" i="47"/>
  <c r="U160" i="48"/>
  <c r="U267" i="48"/>
  <c r="W50" i="53"/>
  <c r="W267" i="47"/>
  <c r="W160" i="47"/>
  <c r="W160" i="48"/>
  <c r="W267" i="48"/>
  <c r="V50" i="53"/>
  <c r="V160" i="47"/>
  <c r="V267" i="47"/>
  <c r="V160" i="48"/>
  <c r="V267" i="48"/>
  <c r="U51" i="53"/>
  <c r="U161" i="47"/>
  <c r="U268" i="47"/>
  <c r="U161" i="48"/>
  <c r="U268" i="48"/>
  <c r="W51" i="53"/>
  <c r="W268" i="47"/>
  <c r="W161" i="47"/>
  <c r="W161" i="48"/>
  <c r="W268" i="48"/>
  <c r="S53" i="53"/>
  <c r="S163" i="47"/>
  <c r="S270" i="47"/>
  <c r="S163" i="48"/>
  <c r="S270" i="48"/>
  <c r="V270" i="49"/>
  <c r="V163" i="49"/>
  <c r="AH163" i="51"/>
  <c r="AH270" i="51"/>
  <c r="R163" i="59" l="1"/>
  <c r="R270" i="59"/>
  <c r="AD270" i="62"/>
  <c r="AD163" i="62"/>
  <c r="V161" i="59"/>
  <c r="V268" i="59"/>
  <c r="AH268" i="62"/>
  <c r="AH161" i="62"/>
  <c r="U162" i="59"/>
  <c r="U269" i="59"/>
  <c r="AG269" i="62"/>
  <c r="AG162" i="62"/>
  <c r="V267" i="59"/>
  <c r="V160" i="59"/>
  <c r="AH267" i="62"/>
  <c r="AH160" i="62"/>
  <c r="N270" i="59"/>
  <c r="N163" i="59"/>
  <c r="Z163" i="62"/>
  <c r="Z270" i="62"/>
  <c r="T268" i="59"/>
  <c r="T161" i="59"/>
  <c r="AF161" i="62"/>
  <c r="AF268" i="62"/>
  <c r="W269" i="59"/>
  <c r="W162" i="59"/>
  <c r="AI269" i="62"/>
  <c r="AI162" i="62"/>
  <c r="U163" i="59"/>
  <c r="U270" i="59"/>
  <c r="AG270" i="62"/>
  <c r="AG163" i="62"/>
  <c r="T269" i="59"/>
  <c r="T162" i="59"/>
  <c r="AF269" i="62"/>
  <c r="AF162" i="62"/>
  <c r="U161" i="59"/>
  <c r="U268" i="59"/>
  <c r="AG161" i="62"/>
  <c r="AG268" i="62"/>
  <c r="O163" i="59"/>
  <c r="O270" i="59"/>
  <c r="AA163" i="62"/>
  <c r="AA270" i="62"/>
  <c r="T267" i="59"/>
  <c r="T160" i="59"/>
  <c r="AF160" i="62"/>
  <c r="AF267" i="62"/>
  <c r="U160" i="59"/>
  <c r="U267" i="59"/>
  <c r="AG267" i="62"/>
  <c r="AG160" i="62"/>
  <c r="P163" i="59"/>
  <c r="P270" i="59"/>
  <c r="AB163" i="62"/>
  <c r="AB270" i="62"/>
  <c r="N267" i="59"/>
  <c r="N160" i="59"/>
  <c r="Z160" i="62"/>
  <c r="Z267" i="62"/>
  <c r="S270" i="59"/>
  <c r="S163" i="59"/>
  <c r="AE163" i="62"/>
  <c r="AE270" i="62"/>
  <c r="W267" i="59"/>
  <c r="W160" i="59"/>
  <c r="AI267" i="62"/>
  <c r="AI160" i="62"/>
  <c r="V269" i="59"/>
  <c r="V162" i="59"/>
  <c r="AH162" i="62"/>
  <c r="AH269" i="62"/>
  <c r="N269" i="59"/>
  <c r="N162" i="59"/>
  <c r="Z162" i="62"/>
  <c r="Z269" i="62"/>
  <c r="W161" i="59"/>
  <c r="W268" i="59"/>
  <c r="AI161" i="62"/>
  <c r="AI268" i="62"/>
  <c r="W163" i="59"/>
  <c r="W270" i="59"/>
  <c r="AI270" i="62"/>
  <c r="AI163" i="62"/>
  <c r="N161" i="59"/>
  <c r="N268" i="59"/>
  <c r="Z268" i="62"/>
  <c r="Z161" i="62"/>
  <c r="O52" i="53"/>
  <c r="O269" i="47"/>
  <c r="O162" i="47"/>
  <c r="O162" i="48"/>
  <c r="O269" i="48"/>
  <c r="P51" i="53"/>
  <c r="P161" i="47"/>
  <c r="P268" i="47"/>
  <c r="P161" i="48"/>
  <c r="P268" i="48"/>
  <c r="Q52" i="53"/>
  <c r="Q269" i="47"/>
  <c r="Q162" i="47"/>
  <c r="Q162" i="48"/>
  <c r="Q269" i="48"/>
  <c r="O51" i="53"/>
  <c r="O268" i="47"/>
  <c r="O161" i="47"/>
  <c r="O161" i="48"/>
  <c r="O268" i="48"/>
  <c r="X52" i="53"/>
  <c r="X162" i="47"/>
  <c r="X269" i="47"/>
  <c r="X162" i="48"/>
  <c r="X269" i="48"/>
  <c r="O50" i="53"/>
  <c r="O160" i="47"/>
  <c r="O267" i="47"/>
  <c r="O160" i="48"/>
  <c r="O267" i="48"/>
  <c r="X53" i="53"/>
  <c r="X163" i="47"/>
  <c r="X270" i="47"/>
  <c r="X163" i="48"/>
  <c r="X270" i="48"/>
  <c r="P52" i="53"/>
  <c r="P162" i="47"/>
  <c r="P269" i="47"/>
  <c r="P162" i="48"/>
  <c r="P269" i="48"/>
  <c r="R51" i="53"/>
  <c r="R268" i="47"/>
  <c r="R161" i="47"/>
  <c r="R161" i="48"/>
  <c r="R268" i="48"/>
  <c r="U268" i="49"/>
  <c r="U161" i="49"/>
  <c r="AG268" i="51"/>
  <c r="AG161" i="51"/>
  <c r="R270" i="49"/>
  <c r="R163" i="49"/>
  <c r="AD163" i="51"/>
  <c r="AD270" i="51"/>
  <c r="V268" i="49"/>
  <c r="V161" i="49"/>
  <c r="AH268" i="51"/>
  <c r="AH161" i="51"/>
  <c r="O270" i="49"/>
  <c r="O163" i="49"/>
  <c r="AA270" i="51"/>
  <c r="AA163" i="51"/>
  <c r="U269" i="49"/>
  <c r="U162" i="49"/>
  <c r="AG162" i="51"/>
  <c r="AG269" i="51"/>
  <c r="X51" i="53"/>
  <c r="X268" i="47"/>
  <c r="X161" i="47"/>
  <c r="X161" i="48"/>
  <c r="X268" i="48"/>
  <c r="P50" i="53"/>
  <c r="P160" i="47"/>
  <c r="P267" i="47"/>
  <c r="P160" i="48"/>
  <c r="P267" i="48"/>
  <c r="S50" i="53"/>
  <c r="S160" i="47"/>
  <c r="S267" i="47"/>
  <c r="S160" i="48"/>
  <c r="S267" i="48"/>
  <c r="V160" i="49"/>
  <c r="V267" i="49"/>
  <c r="AH160" i="51"/>
  <c r="AH267" i="51"/>
  <c r="T160" i="49"/>
  <c r="T267" i="49"/>
  <c r="AF267" i="51"/>
  <c r="AF160" i="51"/>
  <c r="P270" i="49"/>
  <c r="P163" i="49"/>
  <c r="AB163" i="51"/>
  <c r="AB270" i="51"/>
  <c r="N270" i="49"/>
  <c r="N163" i="49"/>
  <c r="Z163" i="51"/>
  <c r="Z270" i="51"/>
  <c r="N160" i="49"/>
  <c r="N267" i="49"/>
  <c r="Z267" i="51"/>
  <c r="Z160" i="51"/>
  <c r="R52" i="53"/>
  <c r="R269" i="47"/>
  <c r="R162" i="47"/>
  <c r="R162" i="48"/>
  <c r="R269" i="48"/>
  <c r="R50" i="53"/>
  <c r="R160" i="47"/>
  <c r="R267" i="47"/>
  <c r="R160" i="48"/>
  <c r="R267" i="48"/>
  <c r="Q51" i="53"/>
  <c r="Q268" i="47"/>
  <c r="Q161" i="47"/>
  <c r="Q161" i="48"/>
  <c r="Q268" i="48"/>
  <c r="Q53" i="53"/>
  <c r="Q270" i="47"/>
  <c r="Q163" i="47"/>
  <c r="Q163" i="48"/>
  <c r="Q270" i="48"/>
  <c r="S52" i="53"/>
  <c r="S162" i="47"/>
  <c r="S269" i="47"/>
  <c r="S162" i="48"/>
  <c r="S269" i="48"/>
  <c r="S270" i="49"/>
  <c r="S163" i="49"/>
  <c r="AE163" i="51"/>
  <c r="AE270" i="51"/>
  <c r="W267" i="49"/>
  <c r="W160" i="49"/>
  <c r="AI160" i="51"/>
  <c r="AI267" i="51"/>
  <c r="V269" i="49"/>
  <c r="V162" i="49"/>
  <c r="AH162" i="51"/>
  <c r="AH269" i="51"/>
  <c r="T161" i="49"/>
  <c r="T268" i="49"/>
  <c r="AF268" i="51"/>
  <c r="AF161" i="51"/>
  <c r="N162" i="49"/>
  <c r="N269" i="49"/>
  <c r="Z162" i="51"/>
  <c r="Z269" i="51"/>
  <c r="W269" i="49"/>
  <c r="W162" i="49"/>
  <c r="AI162" i="51"/>
  <c r="AI269" i="51"/>
  <c r="X50" i="53"/>
  <c r="X160" i="47"/>
  <c r="X267" i="47"/>
  <c r="X160" i="48"/>
  <c r="X267" i="48"/>
  <c r="Q50" i="53"/>
  <c r="Q160" i="47"/>
  <c r="Q267" i="47"/>
  <c r="Q160" i="48"/>
  <c r="Q267" i="48"/>
  <c r="S51" i="53"/>
  <c r="S268" i="47"/>
  <c r="S161" i="47"/>
  <c r="S161" i="48"/>
  <c r="S268" i="48"/>
  <c r="W161" i="49"/>
  <c r="W268" i="49"/>
  <c r="AI161" i="51"/>
  <c r="AI268" i="51"/>
  <c r="U160" i="49"/>
  <c r="U267" i="49"/>
  <c r="AG160" i="51"/>
  <c r="AG267" i="51"/>
  <c r="U270" i="49"/>
  <c r="U163" i="49"/>
  <c r="AG270" i="51"/>
  <c r="AG163" i="51"/>
  <c r="W270" i="49"/>
  <c r="W163" i="49"/>
  <c r="AI163" i="51"/>
  <c r="AI270" i="51"/>
  <c r="T269" i="49"/>
  <c r="T162" i="49"/>
  <c r="AF162" i="51"/>
  <c r="AF269" i="51"/>
  <c r="N268" i="49"/>
  <c r="N161" i="49"/>
  <c r="Z161" i="51"/>
  <c r="Z268" i="51"/>
  <c r="AO42" i="40"/>
  <c r="AI42" i="40"/>
  <c r="W42" i="40"/>
  <c r="AE42" i="40"/>
  <c r="AA42" i="40"/>
  <c r="AF42" i="40"/>
  <c r="Y42" i="40"/>
  <c r="W94" i="64" l="1"/>
  <c r="AR94" i="67"/>
  <c r="AE94" i="64"/>
  <c r="AZ94" i="67"/>
  <c r="AI94" i="64"/>
  <c r="BD94" i="67"/>
  <c r="AO94" i="64"/>
  <c r="BJ94" i="67"/>
  <c r="BA94" i="67"/>
  <c r="AF94" i="64"/>
  <c r="Y94" i="64"/>
  <c r="AT94" i="67"/>
  <c r="AA94" i="64"/>
  <c r="AV94" i="67"/>
  <c r="S161" i="59"/>
  <c r="S268" i="59"/>
  <c r="AE161" i="62"/>
  <c r="AE268" i="62"/>
  <c r="O268" i="59"/>
  <c r="O161" i="59"/>
  <c r="AA161" i="62"/>
  <c r="AA268" i="62"/>
  <c r="Q161" i="59"/>
  <c r="Q268" i="59"/>
  <c r="AC161" i="62"/>
  <c r="AC268" i="62"/>
  <c r="P160" i="59"/>
  <c r="P267" i="59"/>
  <c r="AB160" i="62"/>
  <c r="AB267" i="62"/>
  <c r="X163" i="59"/>
  <c r="X270" i="59"/>
  <c r="AJ163" i="62"/>
  <c r="AJ270" i="62"/>
  <c r="X267" i="59"/>
  <c r="X160" i="59"/>
  <c r="AJ160" i="62"/>
  <c r="AJ267" i="62"/>
  <c r="P161" i="59"/>
  <c r="P268" i="59"/>
  <c r="AB268" i="62"/>
  <c r="AB161" i="62"/>
  <c r="R269" i="59"/>
  <c r="R162" i="59"/>
  <c r="AD162" i="62"/>
  <c r="AD269" i="62"/>
  <c r="X162" i="59"/>
  <c r="X269" i="59"/>
  <c r="AJ269" i="62"/>
  <c r="AJ162" i="62"/>
  <c r="Q163" i="59"/>
  <c r="Q270" i="59"/>
  <c r="AC163" i="62"/>
  <c r="AC270" i="62"/>
  <c r="S160" i="59"/>
  <c r="S267" i="59"/>
  <c r="AE160" i="62"/>
  <c r="AE267" i="62"/>
  <c r="P162" i="59"/>
  <c r="P269" i="59"/>
  <c r="AB269" i="62"/>
  <c r="AB162" i="62"/>
  <c r="Q267" i="59"/>
  <c r="Q160" i="59"/>
  <c r="AC267" i="62"/>
  <c r="AC160" i="62"/>
  <c r="Q269" i="59"/>
  <c r="Q162" i="59"/>
  <c r="AC269" i="62"/>
  <c r="AC162" i="62"/>
  <c r="R160" i="59"/>
  <c r="R267" i="59"/>
  <c r="AD160" i="62"/>
  <c r="AD267" i="62"/>
  <c r="X161" i="59"/>
  <c r="X268" i="59"/>
  <c r="AJ161" i="62"/>
  <c r="AJ268" i="62"/>
  <c r="O267" i="59"/>
  <c r="O160" i="59"/>
  <c r="AA267" i="62"/>
  <c r="AA160" i="62"/>
  <c r="S162" i="59"/>
  <c r="S269" i="59"/>
  <c r="AE269" i="62"/>
  <c r="AE162" i="62"/>
  <c r="R161" i="59"/>
  <c r="R268" i="59"/>
  <c r="AD161" i="62"/>
  <c r="AD268" i="62"/>
  <c r="O162" i="59"/>
  <c r="O269" i="59"/>
  <c r="AA162" i="62"/>
  <c r="AA269" i="62"/>
  <c r="S268" i="49"/>
  <c r="S161" i="49"/>
  <c r="AE268" i="51"/>
  <c r="AE161" i="51"/>
  <c r="Q270" i="49"/>
  <c r="Q163" i="49"/>
  <c r="AC163" i="51"/>
  <c r="AC270" i="51"/>
  <c r="S267" i="49"/>
  <c r="S160" i="49"/>
  <c r="AE267" i="51"/>
  <c r="AE160" i="51"/>
  <c r="P269" i="49"/>
  <c r="P162" i="49"/>
  <c r="AB269" i="51"/>
  <c r="AB162" i="51"/>
  <c r="O268" i="49"/>
  <c r="O161" i="49"/>
  <c r="AA161" i="51"/>
  <c r="AA268" i="51"/>
  <c r="Q160" i="49"/>
  <c r="Q267" i="49"/>
  <c r="AC267" i="51"/>
  <c r="AC160" i="51"/>
  <c r="Q161" i="49"/>
  <c r="Q268" i="49"/>
  <c r="AC161" i="51"/>
  <c r="AC268" i="51"/>
  <c r="P267" i="49"/>
  <c r="P160" i="49"/>
  <c r="AB267" i="51"/>
  <c r="AB160" i="51"/>
  <c r="X163" i="49"/>
  <c r="X270" i="49"/>
  <c r="AJ163" i="51"/>
  <c r="AJ270" i="51"/>
  <c r="Q269" i="49"/>
  <c r="Q162" i="49"/>
  <c r="AC162" i="51"/>
  <c r="AC269" i="51"/>
  <c r="X160" i="49"/>
  <c r="X267" i="49"/>
  <c r="AJ267" i="51"/>
  <c r="AJ160" i="51"/>
  <c r="R267" i="49"/>
  <c r="R160" i="49"/>
  <c r="AD267" i="51"/>
  <c r="AD160" i="51"/>
  <c r="X161" i="49"/>
  <c r="X268" i="49"/>
  <c r="AJ268" i="51"/>
  <c r="AJ161" i="51"/>
  <c r="O160" i="49"/>
  <c r="O267" i="49"/>
  <c r="AA267" i="51"/>
  <c r="AA160" i="51"/>
  <c r="P161" i="49"/>
  <c r="P268" i="49"/>
  <c r="AB161" i="51"/>
  <c r="AB268" i="51"/>
  <c r="S269" i="49"/>
  <c r="S162" i="49"/>
  <c r="AE162" i="51"/>
  <c r="AE269" i="51"/>
  <c r="R162" i="49"/>
  <c r="R269" i="49"/>
  <c r="AD162" i="51"/>
  <c r="AD269" i="51"/>
  <c r="R161" i="49"/>
  <c r="R268" i="49"/>
  <c r="AD268" i="51"/>
  <c r="AD161" i="51"/>
  <c r="X269" i="49"/>
  <c r="X162" i="49"/>
  <c r="AJ269" i="51"/>
  <c r="AJ162" i="51"/>
  <c r="O162" i="49"/>
  <c r="O269" i="49"/>
  <c r="AA162" i="51"/>
  <c r="AA269" i="51"/>
  <c r="AP42" i="40"/>
  <c r="AD42" i="40"/>
  <c r="AC42" i="40"/>
  <c r="AN42" i="40"/>
  <c r="X42" i="40"/>
  <c r="AJ42" i="40"/>
  <c r="AH42" i="40"/>
  <c r="Z42" i="40"/>
  <c r="AG42" i="40"/>
  <c r="AB42" i="40"/>
  <c r="AG94" i="64" l="1"/>
  <c r="BB94" i="67"/>
  <c r="AH94" i="64"/>
  <c r="BC94" i="67"/>
  <c r="AB94" i="64"/>
  <c r="AW94" i="67"/>
  <c r="AP94" i="64"/>
  <c r="BK94" i="67"/>
  <c r="Z94" i="64"/>
  <c r="AU94" i="67"/>
  <c r="X94" i="64"/>
  <c r="AS94" i="67"/>
  <c r="AJ94" i="64"/>
  <c r="BE94" i="67"/>
  <c r="AN94" i="64"/>
  <c r="BI94" i="67"/>
  <c r="AD94" i="64"/>
  <c r="AY94" i="67"/>
  <c r="AC94" i="64"/>
  <c r="AX94" i="67"/>
  <c r="S57" i="53"/>
  <c r="S167" i="47"/>
  <c r="S274" i="47"/>
  <c r="S167" i="48"/>
  <c r="S274" i="48"/>
  <c r="N57" i="53"/>
  <c r="N167" i="47"/>
  <c r="N274" i="47"/>
  <c r="N167" i="48"/>
  <c r="N274" i="48"/>
  <c r="O54" i="53"/>
  <c r="O271" i="47"/>
  <c r="O164" i="47"/>
  <c r="O164" i="48"/>
  <c r="O271" i="48"/>
  <c r="S55" i="53"/>
  <c r="S272" i="47"/>
  <c r="S165" i="47"/>
  <c r="S165" i="48"/>
  <c r="S272" i="48"/>
  <c r="O56" i="53"/>
  <c r="O166" i="47"/>
  <c r="O273" i="47"/>
  <c r="O166" i="48"/>
  <c r="O273" i="48"/>
  <c r="S272" i="59" l="1"/>
  <c r="S165" i="59"/>
  <c r="AE165" i="62"/>
  <c r="AE272" i="62"/>
  <c r="O273" i="59"/>
  <c r="O166" i="59"/>
  <c r="AA166" i="62"/>
  <c r="AA273" i="62"/>
  <c r="N167" i="59"/>
  <c r="N274" i="59"/>
  <c r="Z167" i="62"/>
  <c r="Z274" i="62"/>
  <c r="O164" i="59"/>
  <c r="O271" i="59"/>
  <c r="AA164" i="62"/>
  <c r="AA271" i="62"/>
  <c r="S274" i="59"/>
  <c r="S167" i="59"/>
  <c r="AE274" i="62"/>
  <c r="AE167" i="62"/>
  <c r="N55" i="53"/>
  <c r="N272" i="47"/>
  <c r="N165" i="47"/>
  <c r="N165" i="48"/>
  <c r="N272" i="48"/>
  <c r="X56" i="53"/>
  <c r="X166" i="47"/>
  <c r="X273" i="47"/>
  <c r="X166" i="48"/>
  <c r="X273" i="48"/>
  <c r="T55" i="53"/>
  <c r="T165" i="47"/>
  <c r="T272" i="47"/>
  <c r="T165" i="48"/>
  <c r="T272" i="48"/>
  <c r="P56" i="53"/>
  <c r="P273" i="47"/>
  <c r="P166" i="47"/>
  <c r="P166" i="48"/>
  <c r="P273" i="48"/>
  <c r="S165" i="49"/>
  <c r="S272" i="49"/>
  <c r="AE272" i="51"/>
  <c r="AE165" i="51"/>
  <c r="X55" i="53"/>
  <c r="X272" i="47"/>
  <c r="X165" i="47"/>
  <c r="X165" i="48"/>
  <c r="X272" i="48"/>
  <c r="P57" i="53"/>
  <c r="P274" i="47"/>
  <c r="P167" i="47"/>
  <c r="P167" i="48"/>
  <c r="P274" i="48"/>
  <c r="T56" i="53"/>
  <c r="T166" i="47"/>
  <c r="T273" i="47"/>
  <c r="T166" i="48"/>
  <c r="T273" i="48"/>
  <c r="T57" i="53"/>
  <c r="T167" i="47"/>
  <c r="T274" i="47"/>
  <c r="T167" i="48"/>
  <c r="T274" i="48"/>
  <c r="X54" i="53"/>
  <c r="X271" i="47"/>
  <c r="X164" i="47"/>
  <c r="X164" i="48"/>
  <c r="X271" i="48"/>
  <c r="R55" i="53"/>
  <c r="R165" i="47"/>
  <c r="R272" i="47"/>
  <c r="R165" i="48"/>
  <c r="R272" i="48"/>
  <c r="O55" i="53"/>
  <c r="O165" i="47"/>
  <c r="O272" i="47"/>
  <c r="O165" i="48"/>
  <c r="O272" i="48"/>
  <c r="S54" i="53"/>
  <c r="S164" i="47"/>
  <c r="S271" i="47"/>
  <c r="S164" i="48"/>
  <c r="S271" i="48"/>
  <c r="O271" i="49"/>
  <c r="O164" i="49"/>
  <c r="AA271" i="51"/>
  <c r="AA164" i="51"/>
  <c r="N54" i="53"/>
  <c r="N164" i="47"/>
  <c r="N271" i="47"/>
  <c r="N164" i="48"/>
  <c r="N271" i="48"/>
  <c r="N56" i="53"/>
  <c r="N273" i="47"/>
  <c r="N166" i="47"/>
  <c r="N166" i="48"/>
  <c r="N273" i="48"/>
  <c r="R57" i="53"/>
  <c r="R167" i="47"/>
  <c r="R274" i="47"/>
  <c r="R167" i="48"/>
  <c r="R274" i="48"/>
  <c r="N167" i="49"/>
  <c r="N274" i="49"/>
  <c r="Z274" i="51"/>
  <c r="Z167" i="51"/>
  <c r="T54" i="53"/>
  <c r="T271" i="47"/>
  <c r="T164" i="47"/>
  <c r="T164" i="48"/>
  <c r="T271" i="48"/>
  <c r="X57" i="53"/>
  <c r="X274" i="47"/>
  <c r="X167" i="47"/>
  <c r="X167" i="48"/>
  <c r="X274" i="48"/>
  <c r="O57" i="53"/>
  <c r="O274" i="47"/>
  <c r="O167" i="47"/>
  <c r="O167" i="48"/>
  <c r="O274" i="48"/>
  <c r="S56" i="53"/>
  <c r="S273" i="47"/>
  <c r="S166" i="47"/>
  <c r="S166" i="48"/>
  <c r="S273" i="48"/>
  <c r="O273" i="49"/>
  <c r="O166" i="49"/>
  <c r="AA273" i="51"/>
  <c r="AA166" i="51"/>
  <c r="S274" i="49"/>
  <c r="S167" i="49"/>
  <c r="AE167" i="51"/>
  <c r="AE274" i="51"/>
  <c r="AA43" i="40"/>
  <c r="AB43" i="40"/>
  <c r="AI43" i="40"/>
  <c r="W43" i="40"/>
  <c r="AG43" i="40"/>
  <c r="Y43" i="40"/>
  <c r="AJ43" i="40"/>
  <c r="AC43" i="40"/>
  <c r="X43" i="40"/>
  <c r="AJ95" i="64" l="1"/>
  <c r="BE95" i="67"/>
  <c r="AC95" i="64"/>
  <c r="AX95" i="67"/>
  <c r="Y95" i="64"/>
  <c r="AT95" i="67"/>
  <c r="X95" i="64"/>
  <c r="AS95" i="67"/>
  <c r="W95" i="64"/>
  <c r="AR95" i="67"/>
  <c r="AA95" i="64"/>
  <c r="AV95" i="67"/>
  <c r="AG95" i="64"/>
  <c r="BB95" i="67"/>
  <c r="AI95" i="64"/>
  <c r="BD95" i="67"/>
  <c r="AB95" i="64"/>
  <c r="AW95" i="67"/>
  <c r="S271" i="59"/>
  <c r="S164" i="59"/>
  <c r="AE164" i="62"/>
  <c r="AE271" i="62"/>
  <c r="T166" i="59"/>
  <c r="T273" i="59"/>
  <c r="AF273" i="62"/>
  <c r="AF166" i="62"/>
  <c r="T165" i="59"/>
  <c r="T272" i="59"/>
  <c r="AF272" i="62"/>
  <c r="AF165" i="62"/>
  <c r="N166" i="59"/>
  <c r="N273" i="59"/>
  <c r="Z273" i="62"/>
  <c r="Z166" i="62"/>
  <c r="R165" i="59"/>
  <c r="R272" i="59"/>
  <c r="AD272" i="62"/>
  <c r="AD165" i="62"/>
  <c r="O167" i="59"/>
  <c r="O274" i="59"/>
  <c r="AA167" i="62"/>
  <c r="AA274" i="62"/>
  <c r="X272" i="59"/>
  <c r="X165" i="59"/>
  <c r="AJ165" i="62"/>
  <c r="AJ272" i="62"/>
  <c r="N165" i="59"/>
  <c r="N272" i="59"/>
  <c r="Z165" i="62"/>
  <c r="Z272" i="62"/>
  <c r="T164" i="59"/>
  <c r="T271" i="59"/>
  <c r="AF164" i="62"/>
  <c r="AF271" i="62"/>
  <c r="T274" i="59"/>
  <c r="T167" i="59"/>
  <c r="AF167" i="62"/>
  <c r="AF274" i="62"/>
  <c r="P166" i="59"/>
  <c r="P273" i="59"/>
  <c r="AB273" i="62"/>
  <c r="AB166" i="62"/>
  <c r="R274" i="59"/>
  <c r="R167" i="59"/>
  <c r="AD167" i="62"/>
  <c r="AD274" i="62"/>
  <c r="O272" i="59"/>
  <c r="O165" i="59"/>
  <c r="AA272" i="62"/>
  <c r="AA165" i="62"/>
  <c r="S273" i="59"/>
  <c r="S166" i="59"/>
  <c r="AE273" i="62"/>
  <c r="AE166" i="62"/>
  <c r="P274" i="59"/>
  <c r="P167" i="59"/>
  <c r="AB274" i="62"/>
  <c r="AB167" i="62"/>
  <c r="X273" i="59"/>
  <c r="X166" i="59"/>
  <c r="AJ166" i="62"/>
  <c r="AJ273" i="62"/>
  <c r="X274" i="59"/>
  <c r="X167" i="59"/>
  <c r="AJ167" i="62"/>
  <c r="AJ274" i="62"/>
  <c r="N164" i="59"/>
  <c r="N271" i="59"/>
  <c r="Z164" i="62"/>
  <c r="Z271" i="62"/>
  <c r="X271" i="59"/>
  <c r="X164" i="59"/>
  <c r="AJ164" i="62"/>
  <c r="AJ271" i="62"/>
  <c r="Q55" i="53"/>
  <c r="Q165" i="47"/>
  <c r="Q272" i="47"/>
  <c r="Q165" i="48"/>
  <c r="Q272" i="48"/>
  <c r="Q56" i="53"/>
  <c r="Q273" i="47"/>
  <c r="Q166" i="47"/>
  <c r="Q166" i="48"/>
  <c r="Q273" i="48"/>
  <c r="U54" i="53"/>
  <c r="U164" i="47"/>
  <c r="U271" i="47"/>
  <c r="U164" i="48"/>
  <c r="U271" i="48"/>
  <c r="W57" i="53"/>
  <c r="W274" i="47"/>
  <c r="W167" i="47"/>
  <c r="W167" i="48"/>
  <c r="W274" i="48"/>
  <c r="U55" i="53"/>
  <c r="U272" i="47"/>
  <c r="U165" i="47"/>
  <c r="U165" i="48"/>
  <c r="U272" i="48"/>
  <c r="R54" i="53"/>
  <c r="R164" i="47"/>
  <c r="R271" i="47"/>
  <c r="R164" i="48"/>
  <c r="R271" i="48"/>
  <c r="W55" i="53"/>
  <c r="W165" i="47"/>
  <c r="W272" i="47"/>
  <c r="W165" i="48"/>
  <c r="W272" i="48"/>
  <c r="V55" i="53"/>
  <c r="V165" i="47"/>
  <c r="V272" i="47"/>
  <c r="V165" i="48"/>
  <c r="V272" i="48"/>
  <c r="P54" i="53"/>
  <c r="P271" i="47"/>
  <c r="P164" i="47"/>
  <c r="P164" i="48"/>
  <c r="P271" i="48"/>
  <c r="T164" i="49"/>
  <c r="T271" i="49"/>
  <c r="AF271" i="51"/>
  <c r="AF164" i="51"/>
  <c r="S164" i="49"/>
  <c r="S271" i="49"/>
  <c r="AE164" i="51"/>
  <c r="AE271" i="51"/>
  <c r="T274" i="49"/>
  <c r="T167" i="49"/>
  <c r="AF167" i="51"/>
  <c r="AF274" i="51"/>
  <c r="P273" i="49"/>
  <c r="P166" i="49"/>
  <c r="AB273" i="51"/>
  <c r="AB166" i="51"/>
  <c r="Q57" i="53"/>
  <c r="Q274" i="47"/>
  <c r="Q167" i="47"/>
  <c r="Q167" i="48"/>
  <c r="Q274" i="48"/>
  <c r="P55" i="53"/>
  <c r="P165" i="47"/>
  <c r="P272" i="47"/>
  <c r="P165" i="48"/>
  <c r="P272" i="48"/>
  <c r="S273" i="49"/>
  <c r="S166" i="49"/>
  <c r="AE166" i="51"/>
  <c r="AE273" i="51"/>
  <c r="R274" i="49"/>
  <c r="R167" i="49"/>
  <c r="AD167" i="51"/>
  <c r="AD274" i="51"/>
  <c r="O165" i="49"/>
  <c r="O272" i="49"/>
  <c r="AA272" i="51"/>
  <c r="AA165" i="51"/>
  <c r="T273" i="49"/>
  <c r="T166" i="49"/>
  <c r="AF273" i="51"/>
  <c r="AF166" i="51"/>
  <c r="T272" i="49"/>
  <c r="T165" i="49"/>
  <c r="AF272" i="51"/>
  <c r="AF165" i="51"/>
  <c r="W56" i="53"/>
  <c r="W273" i="47"/>
  <c r="W166" i="47"/>
  <c r="W166" i="48"/>
  <c r="W273" i="48"/>
  <c r="Q54" i="53"/>
  <c r="Q271" i="47"/>
  <c r="Q164" i="47"/>
  <c r="Q164" i="48"/>
  <c r="Q271" i="48"/>
  <c r="O274" i="49"/>
  <c r="O167" i="49"/>
  <c r="AA274" i="51"/>
  <c r="AA167" i="51"/>
  <c r="N273" i="49"/>
  <c r="N166" i="49"/>
  <c r="Z273" i="51"/>
  <c r="Z166" i="51"/>
  <c r="R272" i="49"/>
  <c r="R165" i="49"/>
  <c r="AD272" i="51"/>
  <c r="AD165" i="51"/>
  <c r="P167" i="49"/>
  <c r="P274" i="49"/>
  <c r="AB274" i="51"/>
  <c r="AB167" i="51"/>
  <c r="X166" i="49"/>
  <c r="X273" i="49"/>
  <c r="AJ166" i="51"/>
  <c r="AJ273" i="51"/>
  <c r="W54" i="53"/>
  <c r="W164" i="47"/>
  <c r="W271" i="47"/>
  <c r="W164" i="48"/>
  <c r="W271" i="48"/>
  <c r="V56" i="53"/>
  <c r="V273" i="47"/>
  <c r="V166" i="47"/>
  <c r="V166" i="48"/>
  <c r="V273" i="48"/>
  <c r="R56" i="53"/>
  <c r="R166" i="47"/>
  <c r="R273" i="47"/>
  <c r="R166" i="48"/>
  <c r="R273" i="48"/>
  <c r="V57" i="53"/>
  <c r="V167" i="47"/>
  <c r="V274" i="47"/>
  <c r="V167" i="48"/>
  <c r="V274" i="48"/>
  <c r="U57" i="53"/>
  <c r="U274" i="47"/>
  <c r="U167" i="47"/>
  <c r="U167" i="48"/>
  <c r="U274" i="48"/>
  <c r="V54" i="53"/>
  <c r="V271" i="47"/>
  <c r="V164" i="47"/>
  <c r="V164" i="48"/>
  <c r="V271" i="48"/>
  <c r="U56" i="53"/>
  <c r="U166" i="47"/>
  <c r="U273" i="47"/>
  <c r="U166" i="48"/>
  <c r="U273" i="48"/>
  <c r="X274" i="49"/>
  <c r="X167" i="49"/>
  <c r="AJ167" i="51"/>
  <c r="AJ274" i="51"/>
  <c r="N164" i="49"/>
  <c r="N271" i="49"/>
  <c r="Z271" i="51"/>
  <c r="Z164" i="51"/>
  <c r="X164" i="49"/>
  <c r="X271" i="49"/>
  <c r="AJ271" i="51"/>
  <c r="AJ164" i="51"/>
  <c r="X165" i="49"/>
  <c r="X272" i="49"/>
  <c r="AJ272" i="51"/>
  <c r="AJ165" i="51"/>
  <c r="N165" i="49"/>
  <c r="N272" i="49"/>
  <c r="Z165" i="51"/>
  <c r="Z272" i="51"/>
  <c r="AP43" i="40"/>
  <c r="AH43" i="40"/>
  <c r="Z43" i="40"/>
  <c r="AF43" i="40"/>
  <c r="AN43" i="40"/>
  <c r="AE43" i="40"/>
  <c r="AD43" i="40"/>
  <c r="AO43" i="40"/>
  <c r="AD95" i="64" l="1"/>
  <c r="AY95" i="67"/>
  <c r="AZ95" i="67"/>
  <c r="AE95" i="64"/>
  <c r="AN95" i="64"/>
  <c r="BI95" i="67"/>
  <c r="AO95" i="64"/>
  <c r="BJ95" i="67"/>
  <c r="AH95" i="64"/>
  <c r="BC95" i="67"/>
  <c r="AP95" i="64"/>
  <c r="BK95" i="67"/>
  <c r="AF95" i="64"/>
  <c r="BA95" i="67"/>
  <c r="Z95" i="64"/>
  <c r="AU95" i="67"/>
  <c r="R273" i="59"/>
  <c r="R166" i="59"/>
  <c r="AD166" i="62"/>
  <c r="AD273" i="62"/>
  <c r="W166" i="59"/>
  <c r="W273" i="59"/>
  <c r="AI273" i="62"/>
  <c r="AI166" i="62"/>
  <c r="V272" i="59"/>
  <c r="V165" i="59"/>
  <c r="AH272" i="62"/>
  <c r="AH165" i="62"/>
  <c r="V164" i="59"/>
  <c r="V271" i="59"/>
  <c r="AH164" i="62"/>
  <c r="AH271" i="62"/>
  <c r="P165" i="59"/>
  <c r="P272" i="59"/>
  <c r="AB272" i="62"/>
  <c r="AB165" i="62"/>
  <c r="U271" i="59"/>
  <c r="U164" i="59"/>
  <c r="AG271" i="62"/>
  <c r="AG164" i="62"/>
  <c r="W271" i="59"/>
  <c r="W164" i="59"/>
  <c r="AI164" i="62"/>
  <c r="AI271" i="62"/>
  <c r="R164" i="59"/>
  <c r="R271" i="59"/>
  <c r="AD271" i="62"/>
  <c r="AD164" i="62"/>
  <c r="V274" i="59"/>
  <c r="V167" i="59"/>
  <c r="AH167" i="62"/>
  <c r="AH274" i="62"/>
  <c r="Q271" i="59"/>
  <c r="Q164" i="59"/>
  <c r="AC271" i="62"/>
  <c r="AC164" i="62"/>
  <c r="P271" i="59"/>
  <c r="P164" i="59"/>
  <c r="AB164" i="62"/>
  <c r="AB271" i="62"/>
  <c r="Q165" i="59"/>
  <c r="Q272" i="59"/>
  <c r="AC272" i="62"/>
  <c r="AC165" i="62"/>
  <c r="U166" i="59"/>
  <c r="U273" i="59"/>
  <c r="AG166" i="62"/>
  <c r="AG273" i="62"/>
  <c r="W274" i="59"/>
  <c r="W167" i="59"/>
  <c r="AI167" i="62"/>
  <c r="AI274" i="62"/>
  <c r="V166" i="59"/>
  <c r="V273" i="59"/>
  <c r="AH166" i="62"/>
  <c r="AH273" i="62"/>
  <c r="W165" i="59"/>
  <c r="W272" i="59"/>
  <c r="AI165" i="62"/>
  <c r="AI272" i="62"/>
  <c r="U167" i="59"/>
  <c r="U274" i="59"/>
  <c r="AG167" i="62"/>
  <c r="AG274" i="62"/>
  <c r="Q167" i="59"/>
  <c r="Q274" i="59"/>
  <c r="AC274" i="62"/>
  <c r="AC167" i="62"/>
  <c r="Q273" i="59"/>
  <c r="Q166" i="59"/>
  <c r="AC166" i="62"/>
  <c r="AC273" i="62"/>
  <c r="U272" i="59"/>
  <c r="U165" i="59"/>
  <c r="AG165" i="62"/>
  <c r="AG272" i="62"/>
  <c r="P59" i="53"/>
  <c r="P169" i="48"/>
  <c r="P169" i="47"/>
  <c r="P276" i="47"/>
  <c r="P276" i="48"/>
  <c r="U166" i="49"/>
  <c r="U273" i="49"/>
  <c r="AG166" i="51"/>
  <c r="AG273" i="51"/>
  <c r="R273" i="49"/>
  <c r="R166" i="49"/>
  <c r="AD166" i="51"/>
  <c r="AD273" i="51"/>
  <c r="W273" i="49"/>
  <c r="W166" i="49"/>
  <c r="AI166" i="51"/>
  <c r="AI273" i="51"/>
  <c r="V165" i="49"/>
  <c r="V272" i="49"/>
  <c r="AH272" i="51"/>
  <c r="AH165" i="51"/>
  <c r="W167" i="49"/>
  <c r="W274" i="49"/>
  <c r="AI274" i="51"/>
  <c r="AI167" i="51"/>
  <c r="V271" i="49"/>
  <c r="V164" i="49"/>
  <c r="AH271" i="51"/>
  <c r="AH164" i="51"/>
  <c r="V273" i="49"/>
  <c r="V166" i="49"/>
  <c r="AH166" i="51"/>
  <c r="AH273" i="51"/>
  <c r="P165" i="49"/>
  <c r="P272" i="49"/>
  <c r="AB272" i="51"/>
  <c r="AB165" i="51"/>
  <c r="W272" i="49"/>
  <c r="W165" i="49"/>
  <c r="AI165" i="51"/>
  <c r="AI272" i="51"/>
  <c r="U164" i="49"/>
  <c r="U271" i="49"/>
  <c r="AG164" i="51"/>
  <c r="AG271" i="51"/>
  <c r="U274" i="49"/>
  <c r="U167" i="49"/>
  <c r="AG274" i="51"/>
  <c r="AG167" i="51"/>
  <c r="W164" i="49"/>
  <c r="W271" i="49"/>
  <c r="AI164" i="51"/>
  <c r="AI271" i="51"/>
  <c r="Q274" i="49"/>
  <c r="Q167" i="49"/>
  <c r="AC274" i="51"/>
  <c r="AC167" i="51"/>
  <c r="R271" i="49"/>
  <c r="R164" i="49"/>
  <c r="AD271" i="51"/>
  <c r="AD164" i="51"/>
  <c r="Q166" i="49"/>
  <c r="Q273" i="49"/>
  <c r="AC166" i="51"/>
  <c r="AC273" i="51"/>
  <c r="V274" i="49"/>
  <c r="V167" i="49"/>
  <c r="AH274" i="51"/>
  <c r="AH167" i="51"/>
  <c r="Q271" i="49"/>
  <c r="Q164" i="49"/>
  <c r="AC164" i="51"/>
  <c r="AC271" i="51"/>
  <c r="P271" i="49"/>
  <c r="P164" i="49"/>
  <c r="AB164" i="51"/>
  <c r="AB271" i="51"/>
  <c r="U272" i="49"/>
  <c r="U165" i="49"/>
  <c r="AG272" i="51"/>
  <c r="AG165" i="51"/>
  <c r="Q272" i="49"/>
  <c r="Q165" i="49"/>
  <c r="AC165" i="51"/>
  <c r="AC272" i="51"/>
  <c r="P169" i="59" l="1"/>
  <c r="P276" i="59"/>
  <c r="AB276" i="62"/>
  <c r="AB169" i="62"/>
  <c r="S59" i="53"/>
  <c r="S169" i="48"/>
  <c r="S169" i="47"/>
  <c r="S276" i="47"/>
  <c r="S276" i="48"/>
  <c r="T61" i="53"/>
  <c r="T171" i="48"/>
  <c r="T171" i="47"/>
  <c r="T278" i="48"/>
  <c r="T278" i="47"/>
  <c r="X60" i="53"/>
  <c r="X170" i="47"/>
  <c r="X170" i="48"/>
  <c r="X277" i="47"/>
  <c r="X277" i="48"/>
  <c r="N61" i="53"/>
  <c r="N171" i="48"/>
  <c r="N278" i="47"/>
  <c r="N171" i="47"/>
  <c r="N278" i="48"/>
  <c r="Q60" i="53"/>
  <c r="Q277" i="47"/>
  <c r="Q170" i="47"/>
  <c r="Q170" i="48"/>
  <c r="Q277" i="48"/>
  <c r="S61" i="53"/>
  <c r="S278" i="47"/>
  <c r="S171" i="47"/>
  <c r="S171" i="48"/>
  <c r="S278" i="48"/>
  <c r="S58" i="53"/>
  <c r="S168" i="48"/>
  <c r="S275" i="47"/>
  <c r="S168" i="47"/>
  <c r="S275" i="48"/>
  <c r="O60" i="53"/>
  <c r="O170" i="48"/>
  <c r="O170" i="47"/>
  <c r="O277" i="48"/>
  <c r="O277" i="47"/>
  <c r="R60" i="53"/>
  <c r="R277" i="48"/>
  <c r="R170" i="47"/>
  <c r="R277" i="47"/>
  <c r="R170" i="48"/>
  <c r="X58" i="53"/>
  <c r="X168" i="48"/>
  <c r="X275" i="47"/>
  <c r="X168" i="47"/>
  <c r="X275" i="48"/>
  <c r="N58" i="53"/>
  <c r="N275" i="47"/>
  <c r="N168" i="47"/>
  <c r="N168" i="48"/>
  <c r="N275" i="48"/>
  <c r="Q59" i="53"/>
  <c r="Q276" i="47"/>
  <c r="Q169" i="48"/>
  <c r="Q169" i="47"/>
  <c r="Q276" i="48"/>
  <c r="Q58" i="53"/>
  <c r="Q275" i="47"/>
  <c r="Q168" i="47"/>
  <c r="Q168" i="48"/>
  <c r="Q275" i="48"/>
  <c r="X61" i="53"/>
  <c r="X278" i="47"/>
  <c r="X278" i="48"/>
  <c r="X171" i="48"/>
  <c r="X171" i="47"/>
  <c r="P61" i="53"/>
  <c r="P171" i="48"/>
  <c r="P278" i="48"/>
  <c r="P278" i="47"/>
  <c r="P171" i="47"/>
  <c r="Q61" i="53"/>
  <c r="Q278" i="47"/>
  <c r="Q278" i="48"/>
  <c r="Q171" i="47"/>
  <c r="Q171" i="48"/>
  <c r="X59" i="53"/>
  <c r="X169" i="48"/>
  <c r="X169" i="47"/>
  <c r="X276" i="47"/>
  <c r="X276" i="48"/>
  <c r="S60" i="53"/>
  <c r="S170" i="48"/>
  <c r="S170" i="47"/>
  <c r="S277" i="47"/>
  <c r="S277" i="48"/>
  <c r="O61" i="53"/>
  <c r="O171" i="48"/>
  <c r="O278" i="47"/>
  <c r="O171" i="47"/>
  <c r="O278" i="48"/>
  <c r="O59" i="53"/>
  <c r="O169" i="47"/>
  <c r="O169" i="48"/>
  <c r="O276" i="47"/>
  <c r="O276" i="48"/>
  <c r="N59" i="53"/>
  <c r="N169" i="47"/>
  <c r="N276" i="47"/>
  <c r="N169" i="48"/>
  <c r="N276" i="48"/>
  <c r="R58" i="53"/>
  <c r="R275" i="47"/>
  <c r="R168" i="47"/>
  <c r="R168" i="48"/>
  <c r="R275" i="48"/>
  <c r="R61" i="53"/>
  <c r="R171" i="48"/>
  <c r="R278" i="48"/>
  <c r="R171" i="47"/>
  <c r="R278" i="47"/>
  <c r="O58" i="53"/>
  <c r="O168" i="48"/>
  <c r="O168" i="47"/>
  <c r="O275" i="47"/>
  <c r="O275" i="48"/>
  <c r="R59" i="53"/>
  <c r="R169" i="47"/>
  <c r="R169" i="48"/>
  <c r="R276" i="47"/>
  <c r="R276" i="48"/>
  <c r="N60" i="53"/>
  <c r="N170" i="48"/>
  <c r="N170" i="47"/>
  <c r="N277" i="47"/>
  <c r="N277" i="48"/>
  <c r="P60" i="53"/>
  <c r="P277" i="47"/>
  <c r="P277" i="48"/>
  <c r="P170" i="48"/>
  <c r="P170" i="47"/>
  <c r="P58" i="53"/>
  <c r="P168" i="47"/>
  <c r="P275" i="47"/>
  <c r="P168" i="48"/>
  <c r="P275" i="48"/>
  <c r="P169" i="49"/>
  <c r="P276" i="49"/>
  <c r="AB169" i="51"/>
  <c r="AB276" i="51"/>
  <c r="O168" i="59" l="1"/>
  <c r="O275" i="59"/>
  <c r="AA275" i="62"/>
  <c r="AA168" i="62"/>
  <c r="Q278" i="59"/>
  <c r="Q171" i="59"/>
  <c r="AC171" i="62"/>
  <c r="AC278" i="62"/>
  <c r="O170" i="59"/>
  <c r="O277" i="59"/>
  <c r="AA170" i="62"/>
  <c r="AA277" i="62"/>
  <c r="O278" i="59"/>
  <c r="O171" i="59"/>
  <c r="AA278" i="62"/>
  <c r="AA171" i="62"/>
  <c r="N168" i="59"/>
  <c r="N275" i="59"/>
  <c r="Z168" i="62"/>
  <c r="Z275" i="62"/>
  <c r="X277" i="59"/>
  <c r="X170" i="59"/>
  <c r="AJ277" i="62"/>
  <c r="AJ170" i="62"/>
  <c r="R275" i="59"/>
  <c r="R168" i="59"/>
  <c r="AD168" i="62"/>
  <c r="AD275" i="62"/>
  <c r="X278" i="59"/>
  <c r="X171" i="59"/>
  <c r="AJ278" i="62"/>
  <c r="AJ171" i="62"/>
  <c r="S171" i="59"/>
  <c r="S278" i="59"/>
  <c r="AE171" i="62"/>
  <c r="AE278" i="62"/>
  <c r="P170" i="59"/>
  <c r="P277" i="59"/>
  <c r="AB170" i="62"/>
  <c r="AB277" i="62"/>
  <c r="R276" i="59"/>
  <c r="R169" i="59"/>
  <c r="AD276" i="62"/>
  <c r="AD169" i="62"/>
  <c r="X169" i="59"/>
  <c r="X276" i="59"/>
  <c r="AJ169" i="62"/>
  <c r="AJ276" i="62"/>
  <c r="R170" i="59"/>
  <c r="R277" i="59"/>
  <c r="AD170" i="62"/>
  <c r="AD277" i="62"/>
  <c r="S169" i="59"/>
  <c r="S276" i="59"/>
  <c r="AE276" i="62"/>
  <c r="AE169" i="62"/>
  <c r="O169" i="59"/>
  <c r="O276" i="59"/>
  <c r="AA169" i="62"/>
  <c r="AA276" i="62"/>
  <c r="Q276" i="59"/>
  <c r="Q169" i="59"/>
  <c r="AC169" i="62"/>
  <c r="AC276" i="62"/>
  <c r="N278" i="59"/>
  <c r="N171" i="59"/>
  <c r="Z171" i="62"/>
  <c r="Z278" i="62"/>
  <c r="R171" i="59"/>
  <c r="R278" i="59"/>
  <c r="AD171" i="62"/>
  <c r="AD278" i="62"/>
  <c r="P278" i="59"/>
  <c r="P171" i="59"/>
  <c r="AB278" i="62"/>
  <c r="AB171" i="62"/>
  <c r="S168" i="59"/>
  <c r="S275" i="59"/>
  <c r="AE275" i="62"/>
  <c r="AE168" i="62"/>
  <c r="S277" i="59"/>
  <c r="S170" i="59"/>
  <c r="AE277" i="62"/>
  <c r="AE170" i="62"/>
  <c r="X168" i="59"/>
  <c r="X275" i="59"/>
  <c r="AJ275" i="62"/>
  <c r="AJ168" i="62"/>
  <c r="T171" i="59"/>
  <c r="T278" i="59"/>
  <c r="AF171" i="62"/>
  <c r="AF278" i="62"/>
  <c r="P168" i="59"/>
  <c r="P275" i="59"/>
  <c r="AB275" i="62"/>
  <c r="AB168" i="62"/>
  <c r="N170" i="59"/>
  <c r="N277" i="59"/>
  <c r="Z170" i="62"/>
  <c r="Z277" i="62"/>
  <c r="N276" i="59"/>
  <c r="N169" i="59"/>
  <c r="Z276" i="62"/>
  <c r="Z169" i="62"/>
  <c r="Q168" i="59"/>
  <c r="Q275" i="59"/>
  <c r="AC168" i="62"/>
  <c r="AC275" i="62"/>
  <c r="Q277" i="59"/>
  <c r="Q170" i="59"/>
  <c r="AC277" i="62"/>
  <c r="AC170" i="62"/>
  <c r="T60" i="53"/>
  <c r="T277" i="47"/>
  <c r="T277" i="48"/>
  <c r="T170" i="48"/>
  <c r="T170" i="47"/>
  <c r="U60" i="53"/>
  <c r="U170" i="48"/>
  <c r="U277" i="47"/>
  <c r="U277" i="48"/>
  <c r="U170" i="47"/>
  <c r="U61" i="53"/>
  <c r="U171" i="47"/>
  <c r="U171" i="48"/>
  <c r="U278" i="47"/>
  <c r="U278" i="48"/>
  <c r="P168" i="49"/>
  <c r="P275" i="49"/>
  <c r="AB168" i="51"/>
  <c r="AB275" i="51"/>
  <c r="O168" i="49"/>
  <c r="O275" i="49"/>
  <c r="AA168" i="51"/>
  <c r="AA275" i="51"/>
  <c r="O169" i="49"/>
  <c r="O276" i="49"/>
  <c r="AA169" i="51"/>
  <c r="AA276" i="51"/>
  <c r="Q171" i="49"/>
  <c r="Q278" i="49"/>
  <c r="AC278" i="51"/>
  <c r="AC171" i="51"/>
  <c r="Q276" i="49"/>
  <c r="Q169" i="49"/>
  <c r="AC276" i="51"/>
  <c r="AC169" i="51"/>
  <c r="O170" i="49"/>
  <c r="O277" i="49"/>
  <c r="AA170" i="51"/>
  <c r="AA277" i="51"/>
  <c r="N171" i="49"/>
  <c r="N278" i="49"/>
  <c r="Z278" i="51"/>
  <c r="Z171" i="51"/>
  <c r="W61" i="53"/>
  <c r="W278" i="47"/>
  <c r="W171" i="48"/>
  <c r="W171" i="47"/>
  <c r="W278" i="48"/>
  <c r="T58" i="53"/>
  <c r="T168" i="48"/>
  <c r="T275" i="47"/>
  <c r="T168" i="47"/>
  <c r="T275" i="48"/>
  <c r="V58" i="53"/>
  <c r="V168" i="48"/>
  <c r="V168" i="47"/>
  <c r="V275" i="47"/>
  <c r="V275" i="48"/>
  <c r="W60" i="53"/>
  <c r="W277" i="47"/>
  <c r="W277" i="48"/>
  <c r="W170" i="47"/>
  <c r="W170" i="48"/>
  <c r="P170" i="49"/>
  <c r="P277" i="49"/>
  <c r="AB170" i="51"/>
  <c r="AB277" i="51"/>
  <c r="R171" i="49"/>
  <c r="R278" i="49"/>
  <c r="AD171" i="51"/>
  <c r="AD278" i="51"/>
  <c r="O278" i="49"/>
  <c r="O171" i="49"/>
  <c r="AA278" i="51"/>
  <c r="AA171" i="51"/>
  <c r="P278" i="49"/>
  <c r="P171" i="49"/>
  <c r="AB171" i="51"/>
  <c r="AB278" i="51"/>
  <c r="N275" i="49"/>
  <c r="N168" i="49"/>
  <c r="Z275" i="51"/>
  <c r="Z168" i="51"/>
  <c r="S168" i="49"/>
  <c r="S275" i="49"/>
  <c r="AE275" i="51"/>
  <c r="AE168" i="51"/>
  <c r="X170" i="49"/>
  <c r="X277" i="49"/>
  <c r="AJ277" i="51"/>
  <c r="AJ170" i="51"/>
  <c r="T59" i="53"/>
  <c r="T276" i="47"/>
  <c r="T169" i="47"/>
  <c r="T169" i="48"/>
  <c r="T276" i="48"/>
  <c r="V61" i="53"/>
  <c r="V278" i="47"/>
  <c r="V171" i="48"/>
  <c r="V278" i="48"/>
  <c r="V171" i="47"/>
  <c r="N277" i="49"/>
  <c r="N170" i="49"/>
  <c r="Z277" i="51"/>
  <c r="Z170" i="51"/>
  <c r="R275" i="49"/>
  <c r="R168" i="49"/>
  <c r="AD168" i="51"/>
  <c r="AD275" i="51"/>
  <c r="S170" i="49"/>
  <c r="S277" i="49"/>
  <c r="AE170" i="51"/>
  <c r="AE277" i="51"/>
  <c r="X278" i="49"/>
  <c r="X171" i="49"/>
  <c r="AJ278" i="51"/>
  <c r="AJ171" i="51"/>
  <c r="X275" i="49"/>
  <c r="X168" i="49"/>
  <c r="AJ168" i="51"/>
  <c r="AJ275" i="51"/>
  <c r="S278" i="49"/>
  <c r="S171" i="49"/>
  <c r="AE278" i="51"/>
  <c r="AE171" i="51"/>
  <c r="T278" i="49"/>
  <c r="T171" i="49"/>
  <c r="AF278" i="51"/>
  <c r="AF171" i="51"/>
  <c r="U58" i="53"/>
  <c r="U168" i="48"/>
  <c r="U275" i="47"/>
  <c r="U168" i="47"/>
  <c r="U275" i="48"/>
  <c r="V60" i="53"/>
  <c r="V170" i="47"/>
  <c r="V277" i="47"/>
  <c r="V170" i="48"/>
  <c r="V277" i="48"/>
  <c r="V59" i="53"/>
  <c r="V276" i="48"/>
  <c r="V169" i="47"/>
  <c r="V276" i="47"/>
  <c r="V169" i="48"/>
  <c r="W59" i="53"/>
  <c r="W169" i="47"/>
  <c r="W276" i="47"/>
  <c r="W169" i="48"/>
  <c r="W276" i="48"/>
  <c r="W58" i="53"/>
  <c r="W275" i="47"/>
  <c r="W168" i="48"/>
  <c r="W168" i="47"/>
  <c r="W275" i="48"/>
  <c r="U59" i="53"/>
  <c r="U169" i="48"/>
  <c r="U276" i="47"/>
  <c r="U169" i="47"/>
  <c r="U276" i="48"/>
  <c r="R276" i="49"/>
  <c r="R169" i="49"/>
  <c r="AD169" i="51"/>
  <c r="AD276" i="51"/>
  <c r="N169" i="49"/>
  <c r="N276" i="49"/>
  <c r="Z169" i="51"/>
  <c r="Z276" i="51"/>
  <c r="X276" i="49"/>
  <c r="X169" i="49"/>
  <c r="AJ169" i="51"/>
  <c r="AJ276" i="51"/>
  <c r="Q275" i="49"/>
  <c r="Q168" i="49"/>
  <c r="AC275" i="51"/>
  <c r="AC168" i="51"/>
  <c r="R277" i="49"/>
  <c r="R170" i="49"/>
  <c r="AD277" i="51"/>
  <c r="AD170" i="51"/>
  <c r="Q277" i="49"/>
  <c r="Q170" i="49"/>
  <c r="AC277" i="51"/>
  <c r="AC170" i="51"/>
  <c r="S276" i="49"/>
  <c r="S169" i="49"/>
  <c r="AE276" i="51"/>
  <c r="AE169" i="51"/>
  <c r="AC44" i="40"/>
  <c r="AC96" i="64" l="1"/>
  <c r="AX96" i="67"/>
  <c r="V277" i="59"/>
  <c r="V170" i="59"/>
  <c r="AH170" i="62"/>
  <c r="AH277" i="62"/>
  <c r="V168" i="59"/>
  <c r="V275" i="59"/>
  <c r="AH168" i="62"/>
  <c r="AH275" i="62"/>
  <c r="U170" i="59"/>
  <c r="U277" i="59"/>
  <c r="AG277" i="62"/>
  <c r="AG170" i="62"/>
  <c r="V169" i="59"/>
  <c r="V276" i="59"/>
  <c r="AH276" i="62"/>
  <c r="AH169" i="62"/>
  <c r="T276" i="59"/>
  <c r="T169" i="59"/>
  <c r="AF169" i="62"/>
  <c r="AF276" i="62"/>
  <c r="W171" i="59"/>
  <c r="W278" i="59"/>
  <c r="AI171" i="62"/>
  <c r="AI278" i="62"/>
  <c r="U169" i="59"/>
  <c r="U276" i="59"/>
  <c r="AG169" i="62"/>
  <c r="AG276" i="62"/>
  <c r="W277" i="59"/>
  <c r="W170" i="59"/>
  <c r="AI170" i="62"/>
  <c r="AI277" i="62"/>
  <c r="U278" i="59"/>
  <c r="U171" i="59"/>
  <c r="AG171" i="62"/>
  <c r="AG278" i="62"/>
  <c r="U168" i="59"/>
  <c r="U275" i="59"/>
  <c r="AG168" i="62"/>
  <c r="AG275" i="62"/>
  <c r="W275" i="59"/>
  <c r="W168" i="59"/>
  <c r="AI168" i="62"/>
  <c r="AI275" i="62"/>
  <c r="W276" i="59"/>
  <c r="W169" i="59"/>
  <c r="AI169" i="62"/>
  <c r="AI276" i="62"/>
  <c r="V278" i="59"/>
  <c r="V171" i="59"/>
  <c r="AH278" i="62"/>
  <c r="AH171" i="62"/>
  <c r="T275" i="59"/>
  <c r="T168" i="59"/>
  <c r="AF275" i="62"/>
  <c r="AF168" i="62"/>
  <c r="T277" i="59"/>
  <c r="T170" i="59"/>
  <c r="AF170" i="62"/>
  <c r="AF277" i="62"/>
  <c r="V169" i="49"/>
  <c r="V276" i="49"/>
  <c r="AH169" i="51"/>
  <c r="AH276" i="51"/>
  <c r="T169" i="49"/>
  <c r="T276" i="49"/>
  <c r="AF169" i="51"/>
  <c r="AF276" i="51"/>
  <c r="W171" i="49"/>
  <c r="W278" i="49"/>
  <c r="AI278" i="51"/>
  <c r="AI171" i="51"/>
  <c r="U276" i="49"/>
  <c r="U169" i="49"/>
  <c r="AG169" i="51"/>
  <c r="AG276" i="51"/>
  <c r="V277" i="49"/>
  <c r="V170" i="49"/>
  <c r="AH170" i="51"/>
  <c r="AH277" i="51"/>
  <c r="W170" i="49"/>
  <c r="W277" i="49"/>
  <c r="AI277" i="51"/>
  <c r="AI170" i="51"/>
  <c r="U171" i="49"/>
  <c r="U278" i="49"/>
  <c r="AG171" i="51"/>
  <c r="AG278" i="51"/>
  <c r="W275" i="49"/>
  <c r="W168" i="49"/>
  <c r="AI168" i="51"/>
  <c r="AI275" i="51"/>
  <c r="U275" i="49"/>
  <c r="U168" i="49"/>
  <c r="AG168" i="51"/>
  <c r="AG275" i="51"/>
  <c r="V275" i="49"/>
  <c r="V168" i="49"/>
  <c r="AH275" i="51"/>
  <c r="AH168" i="51"/>
  <c r="U277" i="49"/>
  <c r="U170" i="49"/>
  <c r="AG170" i="51"/>
  <c r="AG277" i="51"/>
  <c r="W169" i="49"/>
  <c r="W276" i="49"/>
  <c r="AI169" i="51"/>
  <c r="AI276" i="51"/>
  <c r="V171" i="49"/>
  <c r="V278" i="49"/>
  <c r="AH278" i="51"/>
  <c r="AH171" i="51"/>
  <c r="T168" i="49"/>
  <c r="T275" i="49"/>
  <c r="AF275" i="51"/>
  <c r="AF168" i="51"/>
  <c r="T277" i="49"/>
  <c r="T170" i="49"/>
  <c r="AF170" i="51"/>
  <c r="AF277" i="51"/>
  <c r="AB44" i="40"/>
  <c r="AO44" i="40"/>
  <c r="AF44" i="40"/>
  <c r="AH44" i="40"/>
  <c r="Z44" i="40"/>
  <c r="AD44" i="40"/>
  <c r="W44" i="40"/>
  <c r="X44" i="40"/>
  <c r="AE44" i="40"/>
  <c r="Z96" i="64" l="1"/>
  <c r="AU96" i="67"/>
  <c r="AD96" i="64"/>
  <c r="AY96" i="67"/>
  <c r="AH96" i="64"/>
  <c r="BC96" i="67"/>
  <c r="AO96" i="64"/>
  <c r="BJ96" i="67"/>
  <c r="AB96" i="64"/>
  <c r="AW96" i="67"/>
  <c r="AF96" i="64"/>
  <c r="BA96" i="67"/>
  <c r="AZ96" i="67"/>
  <c r="AE96" i="64"/>
  <c r="X96" i="64"/>
  <c r="AS96" i="67"/>
  <c r="W96" i="64"/>
  <c r="AR96" i="67"/>
  <c r="AP44" i="40"/>
  <c r="AG44" i="40"/>
  <c r="Y44" i="40"/>
  <c r="AA44" i="40"/>
  <c r="AJ44" i="40"/>
  <c r="AI44" i="40"/>
  <c r="AN44" i="40"/>
  <c r="Y96" i="64" l="1"/>
  <c r="AT96" i="67"/>
  <c r="AI96" i="64"/>
  <c r="BD96" i="67"/>
  <c r="AJ96" i="64"/>
  <c r="BE96" i="67"/>
  <c r="AG96" i="64"/>
  <c r="BB96" i="67"/>
  <c r="AP96" i="64"/>
  <c r="BK96" i="67"/>
  <c r="AA96" i="64"/>
  <c r="AV96" i="67"/>
  <c r="AN96" i="64"/>
  <c r="BI96" i="67"/>
  <c r="Q65" i="53"/>
  <c r="Q175" i="48"/>
  <c r="Q282" i="47"/>
  <c r="Q175" i="47"/>
  <c r="Q282" i="48"/>
  <c r="Q63" i="53"/>
  <c r="Q280" i="48"/>
  <c r="Q173" i="47"/>
  <c r="Q173" i="48"/>
  <c r="Q280" i="47"/>
  <c r="Q62" i="53"/>
  <c r="Q279" i="48"/>
  <c r="Q172" i="48"/>
  <c r="Q279" i="47"/>
  <c r="Q172" i="47"/>
  <c r="R63" i="53"/>
  <c r="R280" i="48"/>
  <c r="R280" i="47"/>
  <c r="R173" i="48"/>
  <c r="R173" i="47"/>
  <c r="R62" i="53"/>
  <c r="R172" i="48"/>
  <c r="R279" i="47"/>
  <c r="R279" i="48"/>
  <c r="R172" i="47"/>
  <c r="R65" i="53"/>
  <c r="R282" i="48"/>
  <c r="R175" i="47"/>
  <c r="R282" i="47"/>
  <c r="R175" i="48"/>
  <c r="S64" i="53"/>
  <c r="S174" i="48"/>
  <c r="S281" i="48"/>
  <c r="S281" i="47"/>
  <c r="S174" i="47"/>
  <c r="R64" i="53"/>
  <c r="R174" i="47"/>
  <c r="R281" i="48"/>
  <c r="R281" i="47"/>
  <c r="R174" i="48"/>
  <c r="Q64" i="53"/>
  <c r="Q174" i="47"/>
  <c r="Q174" i="48"/>
  <c r="Q281" i="48"/>
  <c r="Q281" i="47"/>
  <c r="Q173" i="59" l="1"/>
  <c r="Q280" i="59"/>
  <c r="AC173" i="62"/>
  <c r="AC280" i="62"/>
  <c r="R173" i="59"/>
  <c r="R280" i="59"/>
  <c r="AD280" i="62"/>
  <c r="AD173" i="62"/>
  <c r="R279" i="59"/>
  <c r="R172" i="59"/>
  <c r="AD172" i="62"/>
  <c r="AD279" i="62"/>
  <c r="R174" i="59"/>
  <c r="R281" i="59"/>
  <c r="AD174" i="62"/>
  <c r="AD281" i="62"/>
  <c r="S281" i="59"/>
  <c r="S174" i="59"/>
  <c r="AE174" i="62"/>
  <c r="AE281" i="62"/>
  <c r="Q172" i="59"/>
  <c r="Q279" i="59"/>
  <c r="AC279" i="62"/>
  <c r="AC172" i="62"/>
  <c r="R175" i="59"/>
  <c r="R282" i="59"/>
  <c r="AD175" i="62"/>
  <c r="AD282" i="62"/>
  <c r="Q174" i="59"/>
  <c r="Q281" i="59"/>
  <c r="AC174" i="62"/>
  <c r="AC281" i="62"/>
  <c r="Q175" i="59"/>
  <c r="Q282" i="59"/>
  <c r="AC175" i="62"/>
  <c r="AC282" i="62"/>
  <c r="V64" i="53"/>
  <c r="V281" i="48"/>
  <c r="V174" i="48"/>
  <c r="V281" i="47"/>
  <c r="V174" i="47"/>
  <c r="X62" i="53"/>
  <c r="X279" i="47"/>
  <c r="X172" i="47"/>
  <c r="X172" i="48"/>
  <c r="X279" i="48"/>
  <c r="X63" i="53"/>
  <c r="X280" i="47"/>
  <c r="X173" i="48"/>
  <c r="X280" i="48"/>
  <c r="X173" i="47"/>
  <c r="S63" i="53"/>
  <c r="S280" i="47"/>
  <c r="S173" i="47"/>
  <c r="S280" i="48"/>
  <c r="S173" i="48"/>
  <c r="V63" i="53"/>
  <c r="V280" i="48"/>
  <c r="V173" i="47"/>
  <c r="V173" i="48"/>
  <c r="V280" i="47"/>
  <c r="R281" i="49"/>
  <c r="R174" i="49"/>
  <c r="AD174" i="51"/>
  <c r="AD281" i="51"/>
  <c r="R173" i="49"/>
  <c r="R280" i="49"/>
  <c r="AD173" i="51"/>
  <c r="AD280" i="51"/>
  <c r="S174" i="49"/>
  <c r="S281" i="49"/>
  <c r="AE281" i="51"/>
  <c r="AE174" i="51"/>
  <c r="Q172" i="49"/>
  <c r="Q279" i="49"/>
  <c r="AC279" i="51"/>
  <c r="AC172" i="51"/>
  <c r="S65" i="53"/>
  <c r="S175" i="47"/>
  <c r="S282" i="48"/>
  <c r="S282" i="47"/>
  <c r="S175" i="48"/>
  <c r="X65" i="53"/>
  <c r="X175" i="47"/>
  <c r="X282" i="48"/>
  <c r="X282" i="47"/>
  <c r="X175" i="48"/>
  <c r="T63" i="53"/>
  <c r="T280" i="48"/>
  <c r="T173" i="47"/>
  <c r="T280" i="47"/>
  <c r="T173" i="48"/>
  <c r="T65" i="53"/>
  <c r="T282" i="48"/>
  <c r="T175" i="47"/>
  <c r="T175" i="48"/>
  <c r="T282" i="47"/>
  <c r="R282" i="49"/>
  <c r="R175" i="49"/>
  <c r="AD175" i="51"/>
  <c r="AD282" i="51"/>
  <c r="Q280" i="49"/>
  <c r="Q173" i="49"/>
  <c r="AC280" i="51"/>
  <c r="AC173" i="51"/>
  <c r="S62" i="53"/>
  <c r="S279" i="48"/>
  <c r="S279" i="47"/>
  <c r="S172" i="47"/>
  <c r="S172" i="48"/>
  <c r="V65" i="53"/>
  <c r="V175" i="47"/>
  <c r="V175" i="48"/>
  <c r="V282" i="48"/>
  <c r="V282" i="47"/>
  <c r="X64" i="53"/>
  <c r="X174" i="48"/>
  <c r="X281" i="48"/>
  <c r="X174" i="47"/>
  <c r="X281" i="47"/>
  <c r="V62" i="53"/>
  <c r="V172" i="47"/>
  <c r="V172" i="48"/>
  <c r="V279" i="47"/>
  <c r="V279" i="48"/>
  <c r="O63" i="53"/>
  <c r="O173" i="47"/>
  <c r="O173" i="48"/>
  <c r="O280" i="47"/>
  <c r="O280" i="48"/>
  <c r="Q281" i="49"/>
  <c r="Q174" i="49"/>
  <c r="AC281" i="51"/>
  <c r="AC174" i="51"/>
  <c r="R279" i="49"/>
  <c r="R172" i="49"/>
  <c r="AD279" i="51"/>
  <c r="AD172" i="51"/>
  <c r="Q282" i="49"/>
  <c r="Q175" i="49"/>
  <c r="AC175" i="51"/>
  <c r="AC282" i="51"/>
  <c r="AC45" i="40"/>
  <c r="AB45" i="40"/>
  <c r="AB97" i="64" l="1"/>
  <c r="AW97" i="67"/>
  <c r="AC97" i="64"/>
  <c r="AX97" i="67"/>
  <c r="T173" i="59"/>
  <c r="T280" i="59"/>
  <c r="AF173" i="62"/>
  <c r="AF280" i="62"/>
  <c r="V175" i="59"/>
  <c r="V282" i="59"/>
  <c r="AH175" i="62"/>
  <c r="AH282" i="62"/>
  <c r="X280" i="59"/>
  <c r="X173" i="59"/>
  <c r="AJ173" i="62"/>
  <c r="AJ280" i="62"/>
  <c r="S175" i="59"/>
  <c r="S282" i="59"/>
  <c r="AE175" i="62"/>
  <c r="AE282" i="62"/>
  <c r="T175" i="59"/>
  <c r="T282" i="59"/>
  <c r="AF282" i="62"/>
  <c r="AF175" i="62"/>
  <c r="V174" i="59"/>
  <c r="V281" i="59"/>
  <c r="AH281" i="62"/>
  <c r="AH174" i="62"/>
  <c r="X174" i="59"/>
  <c r="X281" i="59"/>
  <c r="AJ174" i="62"/>
  <c r="AJ281" i="62"/>
  <c r="S173" i="59"/>
  <c r="S280" i="59"/>
  <c r="AE280" i="62"/>
  <c r="AE173" i="62"/>
  <c r="X282" i="59"/>
  <c r="X175" i="59"/>
  <c r="AJ175" i="62"/>
  <c r="AJ282" i="62"/>
  <c r="O173" i="59"/>
  <c r="O280" i="59"/>
  <c r="AA280" i="62"/>
  <c r="AA173" i="62"/>
  <c r="S279" i="59"/>
  <c r="S172" i="59"/>
  <c r="AE172" i="62"/>
  <c r="AE279" i="62"/>
  <c r="X172" i="59"/>
  <c r="X279" i="59"/>
  <c r="AJ172" i="62"/>
  <c r="AJ279" i="62"/>
  <c r="V279" i="59"/>
  <c r="V172" i="59"/>
  <c r="AH172" i="62"/>
  <c r="AH279" i="62"/>
  <c r="V173" i="59"/>
  <c r="V280" i="59"/>
  <c r="AH280" i="62"/>
  <c r="AH173" i="62"/>
  <c r="N63" i="53"/>
  <c r="N173" i="47"/>
  <c r="N280" i="48"/>
  <c r="N280" i="47"/>
  <c r="N173" i="48"/>
  <c r="T62" i="53"/>
  <c r="T172" i="48"/>
  <c r="T279" i="47"/>
  <c r="T172" i="47"/>
  <c r="T279" i="48"/>
  <c r="P65" i="53"/>
  <c r="P175" i="47"/>
  <c r="P282" i="47"/>
  <c r="P175" i="48"/>
  <c r="P282" i="48"/>
  <c r="U62" i="53"/>
  <c r="U279" i="47"/>
  <c r="U279" i="48"/>
  <c r="U172" i="47"/>
  <c r="U172" i="48"/>
  <c r="X281" i="49"/>
  <c r="X174" i="49"/>
  <c r="AJ174" i="51"/>
  <c r="AJ281" i="51"/>
  <c r="T173" i="49"/>
  <c r="T280" i="49"/>
  <c r="AF280" i="51"/>
  <c r="AF173" i="51"/>
  <c r="S173" i="49"/>
  <c r="S280" i="49"/>
  <c r="AE173" i="51"/>
  <c r="AE280" i="51"/>
  <c r="N65" i="53"/>
  <c r="N175" i="48"/>
  <c r="N282" i="47"/>
  <c r="N282" i="48"/>
  <c r="N175" i="47"/>
  <c r="O65" i="53"/>
  <c r="O282" i="47"/>
  <c r="O175" i="48"/>
  <c r="O175" i="47"/>
  <c r="O282" i="48"/>
  <c r="P64" i="53"/>
  <c r="P281" i="48"/>
  <c r="P174" i="48"/>
  <c r="P174" i="47"/>
  <c r="P281" i="47"/>
  <c r="U63" i="53"/>
  <c r="U173" i="47"/>
  <c r="U173" i="48"/>
  <c r="U280" i="47"/>
  <c r="U280" i="48"/>
  <c r="W64" i="53"/>
  <c r="W281" i="47"/>
  <c r="W281" i="48"/>
  <c r="W174" i="47"/>
  <c r="W174" i="48"/>
  <c r="V175" i="49"/>
  <c r="V282" i="49"/>
  <c r="AH282" i="51"/>
  <c r="AH175" i="51"/>
  <c r="X175" i="49"/>
  <c r="X282" i="49"/>
  <c r="AJ175" i="51"/>
  <c r="AJ282" i="51"/>
  <c r="X173" i="49"/>
  <c r="X280" i="49"/>
  <c r="AJ280" i="51"/>
  <c r="AJ173" i="51"/>
  <c r="W62" i="53"/>
  <c r="W279" i="48"/>
  <c r="W172" i="48"/>
  <c r="W172" i="47"/>
  <c r="W279" i="47"/>
  <c r="P62" i="53"/>
  <c r="P279" i="48"/>
  <c r="P172" i="48"/>
  <c r="P172" i="47"/>
  <c r="P279" i="47"/>
  <c r="O280" i="49"/>
  <c r="O173" i="49"/>
  <c r="AA280" i="51"/>
  <c r="AA173" i="51"/>
  <c r="S172" i="49"/>
  <c r="S279" i="49"/>
  <c r="AE279" i="51"/>
  <c r="AE172" i="51"/>
  <c r="S175" i="49"/>
  <c r="S282" i="49"/>
  <c r="AE282" i="51"/>
  <c r="AE175" i="51"/>
  <c r="X172" i="49"/>
  <c r="X279" i="49"/>
  <c r="AJ172" i="51"/>
  <c r="AJ279" i="51"/>
  <c r="T64" i="53"/>
  <c r="T174" i="48"/>
  <c r="T174" i="47"/>
  <c r="T281" i="47"/>
  <c r="T281" i="48"/>
  <c r="U64" i="53"/>
  <c r="U281" i="48"/>
  <c r="U281" i="47"/>
  <c r="U174" i="48"/>
  <c r="U174" i="47"/>
  <c r="W63" i="53"/>
  <c r="W280" i="48"/>
  <c r="W173" i="48"/>
  <c r="W173" i="47"/>
  <c r="W280" i="47"/>
  <c r="N62" i="53"/>
  <c r="N172" i="47"/>
  <c r="N172" i="48"/>
  <c r="N279" i="48"/>
  <c r="N279" i="47"/>
  <c r="U65" i="53"/>
  <c r="U282" i="47"/>
  <c r="U282" i="48"/>
  <c r="U175" i="47"/>
  <c r="U175" i="48"/>
  <c r="O64" i="53"/>
  <c r="O281" i="47"/>
  <c r="O174" i="47"/>
  <c r="O174" i="48"/>
  <c r="O281" i="48"/>
  <c r="W65" i="53"/>
  <c r="W175" i="48"/>
  <c r="W282" i="47"/>
  <c r="W282" i="48"/>
  <c r="W175" i="47"/>
  <c r="O62" i="53"/>
  <c r="O279" i="48"/>
  <c r="O172" i="47"/>
  <c r="O279" i="47"/>
  <c r="O172" i="48"/>
  <c r="P63" i="53"/>
  <c r="P280" i="47"/>
  <c r="P280" i="48"/>
  <c r="P173" i="47"/>
  <c r="P173" i="48"/>
  <c r="N64" i="53"/>
  <c r="N281" i="47"/>
  <c r="N174" i="47"/>
  <c r="N281" i="48"/>
  <c r="N174" i="48"/>
  <c r="V172" i="49"/>
  <c r="V279" i="49"/>
  <c r="AH279" i="51"/>
  <c r="AH172" i="51"/>
  <c r="T175" i="49"/>
  <c r="T282" i="49"/>
  <c r="AF282" i="51"/>
  <c r="AF175" i="51"/>
  <c r="V280" i="49"/>
  <c r="V173" i="49"/>
  <c r="AH280" i="51"/>
  <c r="AH173" i="51"/>
  <c r="V174" i="49"/>
  <c r="V281" i="49"/>
  <c r="AH174" i="51"/>
  <c r="AH281" i="51"/>
  <c r="AE45" i="40"/>
  <c r="AO45" i="40"/>
  <c r="AN45" i="40"/>
  <c r="AI45" i="40"/>
  <c r="W45" i="40"/>
  <c r="AD45" i="40"/>
  <c r="Z45" i="40"/>
  <c r="AN97" i="64" l="1"/>
  <c r="BI97" i="67"/>
  <c r="AO97" i="64"/>
  <c r="BJ97" i="67"/>
  <c r="AE97" i="64"/>
  <c r="AZ97" i="67"/>
  <c r="Z97" i="64"/>
  <c r="AU97" i="67"/>
  <c r="AY97" i="67"/>
  <c r="AD97" i="64"/>
  <c r="W97" i="64"/>
  <c r="AR97" i="67"/>
  <c r="AI97" i="64"/>
  <c r="BD97" i="67"/>
  <c r="P280" i="59"/>
  <c r="P173" i="59"/>
  <c r="AB173" i="62"/>
  <c r="AB280" i="62"/>
  <c r="T174" i="59"/>
  <c r="T281" i="59"/>
  <c r="AF174" i="62"/>
  <c r="AF281" i="62"/>
  <c r="U280" i="59"/>
  <c r="U173" i="59"/>
  <c r="AG173" i="62"/>
  <c r="AG280" i="62"/>
  <c r="U172" i="59"/>
  <c r="U279" i="59"/>
  <c r="AG279" i="62"/>
  <c r="AG172" i="62"/>
  <c r="W279" i="59"/>
  <c r="W172" i="59"/>
  <c r="AI172" i="62"/>
  <c r="AI279" i="62"/>
  <c r="O282" i="59"/>
  <c r="O175" i="59"/>
  <c r="AA175" i="62"/>
  <c r="AA282" i="62"/>
  <c r="T279" i="59"/>
  <c r="T172" i="59"/>
  <c r="AF172" i="62"/>
  <c r="AF279" i="62"/>
  <c r="U281" i="59"/>
  <c r="U174" i="59"/>
  <c r="AG281" i="62"/>
  <c r="AG174" i="62"/>
  <c r="W174" i="59"/>
  <c r="W281" i="59"/>
  <c r="AI281" i="62"/>
  <c r="AI174" i="62"/>
  <c r="U175" i="59"/>
  <c r="U282" i="59"/>
  <c r="AG175" i="62"/>
  <c r="AG282" i="62"/>
  <c r="N172" i="59"/>
  <c r="N279" i="59"/>
  <c r="Z172" i="62"/>
  <c r="Z279" i="62"/>
  <c r="O172" i="59"/>
  <c r="O279" i="59"/>
  <c r="AA279" i="62"/>
  <c r="AA172" i="62"/>
  <c r="P279" i="59"/>
  <c r="P172" i="59"/>
  <c r="AB172" i="62"/>
  <c r="AB279" i="62"/>
  <c r="P281" i="59"/>
  <c r="P174" i="59"/>
  <c r="AB281" i="62"/>
  <c r="AB174" i="62"/>
  <c r="P175" i="59"/>
  <c r="P282" i="59"/>
  <c r="AB175" i="62"/>
  <c r="AB282" i="62"/>
  <c r="W175" i="59"/>
  <c r="W282" i="59"/>
  <c r="AI282" i="62"/>
  <c r="AI175" i="62"/>
  <c r="N281" i="59"/>
  <c r="N174" i="59"/>
  <c r="Z281" i="62"/>
  <c r="Z174" i="62"/>
  <c r="W173" i="59"/>
  <c r="W280" i="59"/>
  <c r="AI173" i="62"/>
  <c r="AI280" i="62"/>
  <c r="O174" i="59"/>
  <c r="O281" i="59"/>
  <c r="AA281" i="62"/>
  <c r="AA174" i="62"/>
  <c r="N175" i="59"/>
  <c r="N282" i="59"/>
  <c r="Z282" i="62"/>
  <c r="Z175" i="62"/>
  <c r="N173" i="59"/>
  <c r="N280" i="59"/>
  <c r="Z173" i="62"/>
  <c r="Z280" i="62"/>
  <c r="P67" i="53"/>
  <c r="P284" i="48"/>
  <c r="P177" i="47"/>
  <c r="P177" i="48"/>
  <c r="P284" i="47"/>
  <c r="P173" i="49"/>
  <c r="P280" i="49"/>
  <c r="AB173" i="51"/>
  <c r="AB280" i="51"/>
  <c r="U282" i="49"/>
  <c r="U175" i="49"/>
  <c r="AG175" i="51"/>
  <c r="AG282" i="51"/>
  <c r="T174" i="49"/>
  <c r="T281" i="49"/>
  <c r="AF281" i="51"/>
  <c r="AF174" i="51"/>
  <c r="U173" i="49"/>
  <c r="U280" i="49"/>
  <c r="AG280" i="51"/>
  <c r="AG173" i="51"/>
  <c r="U279" i="49"/>
  <c r="U172" i="49"/>
  <c r="AG172" i="51"/>
  <c r="AG279" i="51"/>
  <c r="O172" i="49"/>
  <c r="O279" i="49"/>
  <c r="AA279" i="51"/>
  <c r="AA172" i="51"/>
  <c r="N172" i="49"/>
  <c r="N279" i="49"/>
  <c r="Z279" i="51"/>
  <c r="Z172" i="51"/>
  <c r="P172" i="49"/>
  <c r="P279" i="49"/>
  <c r="AB279" i="51"/>
  <c r="AB172" i="51"/>
  <c r="P174" i="49"/>
  <c r="P281" i="49"/>
  <c r="AB281" i="51"/>
  <c r="AB174" i="51"/>
  <c r="P175" i="49"/>
  <c r="P282" i="49"/>
  <c r="AB282" i="51"/>
  <c r="AB175" i="51"/>
  <c r="P69" i="53"/>
  <c r="P286" i="47"/>
  <c r="P179" i="48"/>
  <c r="P286" i="48"/>
  <c r="P179" i="47"/>
  <c r="P66" i="53"/>
  <c r="P176" i="47"/>
  <c r="P283" i="47"/>
  <c r="P283" i="48"/>
  <c r="P176" i="48"/>
  <c r="W175" i="49"/>
  <c r="W282" i="49"/>
  <c r="AI175" i="51"/>
  <c r="AI282" i="51"/>
  <c r="W173" i="49"/>
  <c r="W280" i="49"/>
  <c r="AI280" i="51"/>
  <c r="AI173" i="51"/>
  <c r="W172" i="49"/>
  <c r="W279" i="49"/>
  <c r="AI279" i="51"/>
  <c r="AI172" i="51"/>
  <c r="O175" i="49"/>
  <c r="O282" i="49"/>
  <c r="AA282" i="51"/>
  <c r="AA175" i="51"/>
  <c r="T172" i="49"/>
  <c r="T279" i="49"/>
  <c r="AF279" i="51"/>
  <c r="AF172" i="51"/>
  <c r="P68" i="53"/>
  <c r="P178" i="48"/>
  <c r="P178" i="47"/>
  <c r="P285" i="48"/>
  <c r="P285" i="47"/>
  <c r="N281" i="49"/>
  <c r="N174" i="49"/>
  <c r="Z174" i="51"/>
  <c r="Z281" i="51"/>
  <c r="O281" i="49"/>
  <c r="O174" i="49"/>
  <c r="AA281" i="51"/>
  <c r="AA174" i="51"/>
  <c r="U281" i="49"/>
  <c r="U174" i="49"/>
  <c r="AG281" i="51"/>
  <c r="AG174" i="51"/>
  <c r="W174" i="49"/>
  <c r="W281" i="49"/>
  <c r="AI174" i="51"/>
  <c r="AI281" i="51"/>
  <c r="N282" i="49"/>
  <c r="N175" i="49"/>
  <c r="Z175" i="51"/>
  <c r="Z282" i="51"/>
  <c r="N280" i="49"/>
  <c r="N173" i="49"/>
  <c r="Z280" i="51"/>
  <c r="Z173" i="51"/>
  <c r="AP45" i="40"/>
  <c r="AH45" i="40"/>
  <c r="AF45" i="40"/>
  <c r="AJ45" i="40"/>
  <c r="AG45" i="40"/>
  <c r="AA45" i="40"/>
  <c r="Y45" i="40"/>
  <c r="X45" i="40"/>
  <c r="AA97" i="64" l="1"/>
  <c r="AV97" i="67"/>
  <c r="AG97" i="64"/>
  <c r="BB97" i="67"/>
  <c r="AF97" i="64"/>
  <c r="BA97" i="67"/>
  <c r="AJ97" i="64"/>
  <c r="BE97" i="67"/>
  <c r="AP97" i="64"/>
  <c r="BK97" i="67"/>
  <c r="X97" i="64"/>
  <c r="AS97" i="67"/>
  <c r="AH97" i="64"/>
  <c r="BC97" i="67"/>
  <c r="Y97" i="64"/>
  <c r="AT97" i="67"/>
  <c r="P178" i="59"/>
  <c r="P285" i="59"/>
  <c r="AB285" i="62"/>
  <c r="AB178" i="62"/>
  <c r="P176" i="59"/>
  <c r="P283" i="59"/>
  <c r="AB176" i="62"/>
  <c r="AB283" i="62"/>
  <c r="P177" i="59"/>
  <c r="P284" i="59"/>
  <c r="AB177" i="62"/>
  <c r="AB284" i="62"/>
  <c r="P286" i="59"/>
  <c r="P179" i="59"/>
  <c r="AB286" i="62"/>
  <c r="AB179" i="62"/>
  <c r="O69" i="53"/>
  <c r="O286" i="47"/>
  <c r="O286" i="48"/>
  <c r="O179" i="47"/>
  <c r="O179" i="48"/>
  <c r="P285" i="49"/>
  <c r="P178" i="49"/>
  <c r="AB178" i="51"/>
  <c r="AB285" i="51"/>
  <c r="P283" i="49"/>
  <c r="P176" i="49"/>
  <c r="AB176" i="51"/>
  <c r="AB283" i="51"/>
  <c r="P179" i="49"/>
  <c r="P286" i="49"/>
  <c r="AB286" i="51"/>
  <c r="AB179" i="51"/>
  <c r="T69" i="53"/>
  <c r="T286" i="48"/>
  <c r="T179" i="47"/>
  <c r="T179" i="48"/>
  <c r="T286" i="47"/>
  <c r="P177" i="49"/>
  <c r="P284" i="49"/>
  <c r="AB284" i="51"/>
  <c r="AB177" i="51"/>
  <c r="T286" i="59" l="1"/>
  <c r="T179" i="59"/>
  <c r="AF179" i="62"/>
  <c r="AF286" i="62"/>
  <c r="O179" i="59"/>
  <c r="O286" i="59"/>
  <c r="AA286" i="62"/>
  <c r="AA179" i="62"/>
  <c r="X68" i="53"/>
  <c r="X285" i="47"/>
  <c r="X285" i="48"/>
  <c r="X178" i="48"/>
  <c r="X178" i="47"/>
  <c r="O66" i="53"/>
  <c r="O176" i="48"/>
  <c r="O176" i="47"/>
  <c r="O283" i="47"/>
  <c r="O283" i="48"/>
  <c r="T66" i="53"/>
  <c r="T283" i="48"/>
  <c r="T176" i="48"/>
  <c r="T176" i="47"/>
  <c r="T283" i="47"/>
  <c r="T68" i="53"/>
  <c r="T178" i="48"/>
  <c r="T285" i="47"/>
  <c r="T178" i="47"/>
  <c r="T285" i="48"/>
  <c r="X66" i="53"/>
  <c r="X283" i="48"/>
  <c r="X176" i="47"/>
  <c r="X176" i="48"/>
  <c r="X283" i="47"/>
  <c r="W66" i="53"/>
  <c r="W176" i="47"/>
  <c r="W176" i="48"/>
  <c r="W283" i="47"/>
  <c r="W283" i="48"/>
  <c r="T67" i="53"/>
  <c r="T284" i="47"/>
  <c r="T177" i="48"/>
  <c r="T284" i="48"/>
  <c r="T177" i="47"/>
  <c r="X67" i="53"/>
  <c r="X284" i="47"/>
  <c r="X284" i="48"/>
  <c r="X177" i="48"/>
  <c r="X177" i="47"/>
  <c r="W67" i="53"/>
  <c r="W177" i="48"/>
  <c r="W284" i="47"/>
  <c r="W284" i="48"/>
  <c r="W177" i="47"/>
  <c r="S69" i="53"/>
  <c r="S179" i="47"/>
  <c r="S286" i="48"/>
  <c r="S179" i="48"/>
  <c r="S286" i="47"/>
  <c r="O67" i="53"/>
  <c r="O284" i="48"/>
  <c r="O284" i="47"/>
  <c r="O177" i="47"/>
  <c r="O177" i="48"/>
  <c r="X69" i="53"/>
  <c r="X286" i="47"/>
  <c r="X179" i="47"/>
  <c r="X286" i="48"/>
  <c r="X179" i="48"/>
  <c r="W69" i="53"/>
  <c r="W179" i="47"/>
  <c r="W179" i="48"/>
  <c r="W286" i="48"/>
  <c r="W286" i="47"/>
  <c r="O68" i="53"/>
  <c r="O285" i="47"/>
  <c r="O178" i="48"/>
  <c r="O285" i="48"/>
  <c r="O178" i="47"/>
  <c r="T179" i="49"/>
  <c r="T286" i="49"/>
  <c r="AF286" i="51"/>
  <c r="AF179" i="51"/>
  <c r="W68" i="53"/>
  <c r="W285" i="48"/>
  <c r="W178" i="48"/>
  <c r="W178" i="47"/>
  <c r="W285" i="47"/>
  <c r="R69" i="53"/>
  <c r="R286" i="47"/>
  <c r="R179" i="48"/>
  <c r="R286" i="48"/>
  <c r="R179" i="47"/>
  <c r="O286" i="49"/>
  <c r="O179" i="49"/>
  <c r="AA286" i="51"/>
  <c r="AA179" i="51"/>
  <c r="R286" i="59" l="1"/>
  <c r="R179" i="59"/>
  <c r="AD286" i="62"/>
  <c r="AD179" i="62"/>
  <c r="T284" i="59"/>
  <c r="T177" i="59"/>
  <c r="AF284" i="62"/>
  <c r="AF177" i="62"/>
  <c r="X179" i="59"/>
  <c r="X286" i="59"/>
  <c r="AJ179" i="62"/>
  <c r="AJ286" i="62"/>
  <c r="T285" i="59"/>
  <c r="T178" i="59"/>
  <c r="AF285" i="62"/>
  <c r="AF178" i="62"/>
  <c r="S286" i="59"/>
  <c r="S179" i="59"/>
  <c r="AE179" i="62"/>
  <c r="AE286" i="62"/>
  <c r="O283" i="59"/>
  <c r="O176" i="59"/>
  <c r="AA176" i="62"/>
  <c r="AA283" i="62"/>
  <c r="W179" i="59"/>
  <c r="W286" i="59"/>
  <c r="AI179" i="62"/>
  <c r="AI286" i="62"/>
  <c r="X176" i="59"/>
  <c r="X283" i="59"/>
  <c r="AJ283" i="62"/>
  <c r="AJ176" i="62"/>
  <c r="X284" i="59"/>
  <c r="X177" i="59"/>
  <c r="AJ177" i="62"/>
  <c r="AJ284" i="62"/>
  <c r="T283" i="59"/>
  <c r="T176" i="59"/>
  <c r="AF283" i="62"/>
  <c r="AF176" i="62"/>
  <c r="W285" i="59"/>
  <c r="W178" i="59"/>
  <c r="AI178" i="62"/>
  <c r="AI285" i="62"/>
  <c r="O285" i="59"/>
  <c r="O178" i="59"/>
  <c r="AA285" i="62"/>
  <c r="AA178" i="62"/>
  <c r="W176" i="59"/>
  <c r="W283" i="59"/>
  <c r="AI176" i="62"/>
  <c r="AI283" i="62"/>
  <c r="O284" i="59"/>
  <c r="O177" i="59"/>
  <c r="AA177" i="62"/>
  <c r="AA284" i="62"/>
  <c r="W177" i="59"/>
  <c r="W284" i="59"/>
  <c r="AI177" i="62"/>
  <c r="AI284" i="62"/>
  <c r="X178" i="59"/>
  <c r="X285" i="59"/>
  <c r="AJ285" i="62"/>
  <c r="AJ178" i="62"/>
  <c r="V67" i="53"/>
  <c r="V177" i="47"/>
  <c r="V284" i="48"/>
  <c r="V284" i="47"/>
  <c r="V177" i="48"/>
  <c r="N66" i="53"/>
  <c r="N176" i="48"/>
  <c r="N283" i="47"/>
  <c r="N283" i="48"/>
  <c r="N176" i="47"/>
  <c r="Q69" i="53"/>
  <c r="Q286" i="48"/>
  <c r="Q179" i="48"/>
  <c r="Q286" i="47"/>
  <c r="Q179" i="47"/>
  <c r="S67" i="53"/>
  <c r="S177" i="48"/>
  <c r="S177" i="47"/>
  <c r="S284" i="48"/>
  <c r="S284" i="47"/>
  <c r="R286" i="49"/>
  <c r="R179" i="49"/>
  <c r="AD179" i="51"/>
  <c r="AD286" i="51"/>
  <c r="X286" i="49"/>
  <c r="X179" i="49"/>
  <c r="AJ179" i="51"/>
  <c r="AJ286" i="51"/>
  <c r="X177" i="49"/>
  <c r="X284" i="49"/>
  <c r="AJ177" i="51"/>
  <c r="AJ284" i="51"/>
  <c r="T178" i="49"/>
  <c r="T285" i="49"/>
  <c r="AF178" i="51"/>
  <c r="AF285" i="51"/>
  <c r="V69" i="53"/>
  <c r="V286" i="47"/>
  <c r="V286" i="48"/>
  <c r="V179" i="48"/>
  <c r="V179" i="47"/>
  <c r="S68" i="53"/>
  <c r="S178" i="48"/>
  <c r="S178" i="47"/>
  <c r="S285" i="47"/>
  <c r="S285" i="48"/>
  <c r="W285" i="49"/>
  <c r="W178" i="49"/>
  <c r="AI178" i="51"/>
  <c r="AI285" i="51"/>
  <c r="O284" i="49"/>
  <c r="O177" i="49"/>
  <c r="AA177" i="51"/>
  <c r="AA284" i="51"/>
  <c r="T284" i="49"/>
  <c r="T177" i="49"/>
  <c r="AF284" i="51"/>
  <c r="AF177" i="51"/>
  <c r="T176" i="49"/>
  <c r="T283" i="49"/>
  <c r="AF283" i="51"/>
  <c r="AF176" i="51"/>
  <c r="N67" i="53"/>
  <c r="N284" i="48"/>
  <c r="N284" i="47"/>
  <c r="N177" i="48"/>
  <c r="N177" i="47"/>
  <c r="V68" i="53"/>
  <c r="V285" i="48"/>
  <c r="V178" i="47"/>
  <c r="V178" i="48"/>
  <c r="V285" i="47"/>
  <c r="Q68" i="53"/>
  <c r="Q285" i="47"/>
  <c r="Q285" i="48"/>
  <c r="Q178" i="47"/>
  <c r="Q178" i="48"/>
  <c r="R67" i="53"/>
  <c r="R284" i="47"/>
  <c r="R284" i="48"/>
  <c r="R177" i="48"/>
  <c r="R177" i="47"/>
  <c r="R66" i="53"/>
  <c r="R283" i="48"/>
  <c r="R176" i="47"/>
  <c r="R176" i="48"/>
  <c r="R283" i="47"/>
  <c r="N69" i="53"/>
  <c r="N179" i="47"/>
  <c r="N179" i="48"/>
  <c r="N286" i="47"/>
  <c r="N286" i="48"/>
  <c r="U66" i="53"/>
  <c r="U283" i="47"/>
  <c r="U283" i="48"/>
  <c r="U176" i="48"/>
  <c r="U176" i="47"/>
  <c r="V66" i="53"/>
  <c r="V176" i="48"/>
  <c r="V283" i="47"/>
  <c r="V283" i="48"/>
  <c r="V176" i="47"/>
  <c r="S66" i="53"/>
  <c r="S176" i="47"/>
  <c r="S283" i="48"/>
  <c r="S283" i="47"/>
  <c r="S176" i="48"/>
  <c r="O178" i="49"/>
  <c r="O285" i="49"/>
  <c r="AA178" i="51"/>
  <c r="AA285" i="51"/>
  <c r="S286" i="49"/>
  <c r="S179" i="49"/>
  <c r="AE179" i="51"/>
  <c r="AE286" i="51"/>
  <c r="W283" i="49"/>
  <c r="W176" i="49"/>
  <c r="AI176" i="51"/>
  <c r="AI283" i="51"/>
  <c r="O283" i="49"/>
  <c r="O176" i="49"/>
  <c r="AA283" i="51"/>
  <c r="AA176" i="51"/>
  <c r="Q66" i="53"/>
  <c r="Q283" i="47"/>
  <c r="Q176" i="47"/>
  <c r="Q176" i="48"/>
  <c r="Q283" i="48"/>
  <c r="R68" i="53"/>
  <c r="R285" i="48"/>
  <c r="R178" i="48"/>
  <c r="R285" i="47"/>
  <c r="R178" i="47"/>
  <c r="U68" i="53"/>
  <c r="U178" i="47"/>
  <c r="U285" i="47"/>
  <c r="U178" i="48"/>
  <c r="U285" i="48"/>
  <c r="Q67" i="53"/>
  <c r="Q284" i="47"/>
  <c r="Q177" i="48"/>
  <c r="Q177" i="47"/>
  <c r="Q284" i="48"/>
  <c r="N68" i="53"/>
  <c r="N285" i="47"/>
  <c r="N178" i="47"/>
  <c r="N178" i="48"/>
  <c r="N285" i="48"/>
  <c r="U69" i="53"/>
  <c r="U286" i="47"/>
  <c r="U179" i="47"/>
  <c r="U286" i="48"/>
  <c r="U179" i="48"/>
  <c r="U67" i="53"/>
  <c r="U284" i="47"/>
  <c r="U284" i="48"/>
  <c r="U177" i="47"/>
  <c r="U177" i="48"/>
  <c r="W179" i="49"/>
  <c r="W286" i="49"/>
  <c r="AI179" i="51"/>
  <c r="AI286" i="51"/>
  <c r="W284" i="49"/>
  <c r="W177" i="49"/>
  <c r="AI177" i="51"/>
  <c r="AI284" i="51"/>
  <c r="X176" i="49"/>
  <c r="X283" i="49"/>
  <c r="AJ283" i="51"/>
  <c r="AJ176" i="51"/>
  <c r="X285" i="49"/>
  <c r="X178" i="49"/>
  <c r="AJ285" i="51"/>
  <c r="AJ178" i="51"/>
  <c r="AF46" i="40"/>
  <c r="AI46" i="40"/>
  <c r="AE46" i="40"/>
  <c r="Y46" i="40"/>
  <c r="AN46" i="40"/>
  <c r="AD46" i="40"/>
  <c r="AG46" i="40"/>
  <c r="AJ46" i="40"/>
  <c r="AF98" i="64" l="1"/>
  <c r="BA98" i="67"/>
  <c r="AI98" i="64"/>
  <c r="BD98" i="67"/>
  <c r="AJ98" i="64"/>
  <c r="BE98" i="67"/>
  <c r="AG98" i="64"/>
  <c r="BB98" i="67"/>
  <c r="AD98" i="64"/>
  <c r="AY98" i="67"/>
  <c r="AN98" i="64"/>
  <c r="BI98" i="67"/>
  <c r="Y98" i="64"/>
  <c r="AT98" i="67"/>
  <c r="AE98" i="64"/>
  <c r="AZ98" i="67"/>
  <c r="N285" i="59"/>
  <c r="N178" i="59"/>
  <c r="Z285" i="62"/>
  <c r="Z178" i="62"/>
  <c r="N286" i="59"/>
  <c r="N179" i="59"/>
  <c r="Z179" i="62"/>
  <c r="Z286" i="62"/>
  <c r="S177" i="59"/>
  <c r="S284" i="59"/>
  <c r="AE284" i="62"/>
  <c r="AE177" i="62"/>
  <c r="S283" i="59"/>
  <c r="S176" i="59"/>
  <c r="AE283" i="62"/>
  <c r="AE176" i="62"/>
  <c r="N177" i="59"/>
  <c r="N284" i="59"/>
  <c r="Z177" i="62"/>
  <c r="Z284" i="62"/>
  <c r="U178" i="59"/>
  <c r="U285" i="59"/>
  <c r="AG178" i="62"/>
  <c r="AG285" i="62"/>
  <c r="R284" i="59"/>
  <c r="R177" i="59"/>
  <c r="AD177" i="62"/>
  <c r="AD284" i="62"/>
  <c r="N176" i="59"/>
  <c r="N283" i="59"/>
  <c r="Z176" i="62"/>
  <c r="Z283" i="62"/>
  <c r="U176" i="59"/>
  <c r="U283" i="59"/>
  <c r="AG176" i="62"/>
  <c r="AG283" i="62"/>
  <c r="V179" i="59"/>
  <c r="V286" i="59"/>
  <c r="AH179" i="62"/>
  <c r="AH286" i="62"/>
  <c r="Q283" i="59"/>
  <c r="Q176" i="59"/>
  <c r="AC283" i="62"/>
  <c r="AC176" i="62"/>
  <c r="V178" i="59"/>
  <c r="V285" i="59"/>
  <c r="AH178" i="62"/>
  <c r="AH285" i="62"/>
  <c r="R176" i="59"/>
  <c r="R283" i="59"/>
  <c r="AD176" i="62"/>
  <c r="AD283" i="62"/>
  <c r="Q286" i="59"/>
  <c r="Q179" i="59"/>
  <c r="AC286" i="62"/>
  <c r="AC179" i="62"/>
  <c r="U177" i="59"/>
  <c r="U284" i="59"/>
  <c r="AG177" i="62"/>
  <c r="AG284" i="62"/>
  <c r="V283" i="59"/>
  <c r="V176" i="59"/>
  <c r="AH176" i="62"/>
  <c r="AH283" i="62"/>
  <c r="S178" i="59"/>
  <c r="S285" i="59"/>
  <c r="AE178" i="62"/>
  <c r="AE285" i="62"/>
  <c r="U179" i="59"/>
  <c r="U286" i="59"/>
  <c r="AG179" i="62"/>
  <c r="AG286" i="62"/>
  <c r="Q284" i="59"/>
  <c r="Q177" i="59"/>
  <c r="AC284" i="62"/>
  <c r="AC177" i="62"/>
  <c r="R178" i="59"/>
  <c r="R285" i="59"/>
  <c r="AD285" i="62"/>
  <c r="AD178" i="62"/>
  <c r="Q178" i="59"/>
  <c r="Q285" i="59"/>
  <c r="AC285" i="62"/>
  <c r="AC178" i="62"/>
  <c r="V284" i="59"/>
  <c r="V177" i="59"/>
  <c r="AH284" i="62"/>
  <c r="AH177" i="62"/>
  <c r="N178" i="49"/>
  <c r="N285" i="49"/>
  <c r="Z285" i="51"/>
  <c r="Z178" i="51"/>
  <c r="Q283" i="49"/>
  <c r="Q176" i="49"/>
  <c r="AC283" i="51"/>
  <c r="AC176" i="51"/>
  <c r="N179" i="49"/>
  <c r="N286" i="49"/>
  <c r="Z179" i="51"/>
  <c r="Z286" i="51"/>
  <c r="V285" i="49"/>
  <c r="V178" i="49"/>
  <c r="AH285" i="51"/>
  <c r="AH178" i="51"/>
  <c r="S177" i="49"/>
  <c r="S284" i="49"/>
  <c r="AE284" i="51"/>
  <c r="AE177" i="51"/>
  <c r="Q284" i="49"/>
  <c r="Q177" i="49"/>
  <c r="AC284" i="51"/>
  <c r="AC177" i="51"/>
  <c r="S283" i="49"/>
  <c r="S176" i="49"/>
  <c r="AE176" i="51"/>
  <c r="AE283" i="51"/>
  <c r="R176" i="49"/>
  <c r="R283" i="49"/>
  <c r="AD176" i="51"/>
  <c r="AD283" i="51"/>
  <c r="N284" i="49"/>
  <c r="N177" i="49"/>
  <c r="Z177" i="51"/>
  <c r="Z284" i="51"/>
  <c r="Q179" i="49"/>
  <c r="Q286" i="49"/>
  <c r="AC286" i="51"/>
  <c r="AC179" i="51"/>
  <c r="U284" i="49"/>
  <c r="U177" i="49"/>
  <c r="AG284" i="51"/>
  <c r="AG177" i="51"/>
  <c r="U178" i="49"/>
  <c r="U285" i="49"/>
  <c r="AG178" i="51"/>
  <c r="AG285" i="51"/>
  <c r="V176" i="49"/>
  <c r="V283" i="49"/>
  <c r="AH176" i="51"/>
  <c r="AH283" i="51"/>
  <c r="R177" i="49"/>
  <c r="R284" i="49"/>
  <c r="AD284" i="51"/>
  <c r="AD177" i="51"/>
  <c r="S178" i="49"/>
  <c r="S285" i="49"/>
  <c r="AE285" i="51"/>
  <c r="AE178" i="51"/>
  <c r="N283" i="49"/>
  <c r="N176" i="49"/>
  <c r="Z176" i="51"/>
  <c r="Z283" i="51"/>
  <c r="U286" i="49"/>
  <c r="U179" i="49"/>
  <c r="AG179" i="51"/>
  <c r="AG286" i="51"/>
  <c r="R178" i="49"/>
  <c r="R285" i="49"/>
  <c r="AD285" i="51"/>
  <c r="AD178" i="51"/>
  <c r="U283" i="49"/>
  <c r="U176" i="49"/>
  <c r="AG283" i="51"/>
  <c r="AG176" i="51"/>
  <c r="Q285" i="49"/>
  <c r="Q178" i="49"/>
  <c r="AC178" i="51"/>
  <c r="AC285" i="51"/>
  <c r="V179" i="49"/>
  <c r="V286" i="49"/>
  <c r="AH179" i="51"/>
  <c r="AH286" i="51"/>
  <c r="V177" i="49"/>
  <c r="V284" i="49"/>
  <c r="AH284" i="51"/>
  <c r="AH177" i="51"/>
  <c r="AP46" i="40"/>
  <c r="Z46" i="40"/>
  <c r="AH46" i="40"/>
  <c r="AC46" i="40"/>
  <c r="AA46" i="40"/>
  <c r="W46" i="40"/>
  <c r="AB46" i="40"/>
  <c r="X46" i="40"/>
  <c r="AO46" i="40"/>
  <c r="AS98" i="67" l="1"/>
  <c r="X98" i="64"/>
  <c r="AB98" i="64"/>
  <c r="AW98" i="67"/>
  <c r="W98" i="64"/>
  <c r="AR98" i="67"/>
  <c r="AA98" i="64"/>
  <c r="AV98" i="67"/>
  <c r="AH98" i="64"/>
  <c r="BC98" i="67"/>
  <c r="AU98" i="67"/>
  <c r="Z98" i="64"/>
  <c r="AC98" i="64"/>
  <c r="AX98" i="67"/>
  <c r="AO98" i="64"/>
  <c r="BJ98" i="67"/>
  <c r="BK98" i="67"/>
  <c r="AP98" i="64"/>
  <c r="O73" i="53"/>
  <c r="O290" i="47"/>
  <c r="O183" i="47"/>
  <c r="O290" i="48"/>
  <c r="O183" i="48"/>
  <c r="O71" i="53"/>
  <c r="O181" i="47"/>
  <c r="O288" i="48"/>
  <c r="O288" i="47"/>
  <c r="O181" i="48"/>
  <c r="O181" i="59" l="1"/>
  <c r="O288" i="59"/>
  <c r="AA288" i="62"/>
  <c r="AA181" i="62"/>
  <c r="O183" i="59"/>
  <c r="O290" i="59"/>
  <c r="AA290" i="62"/>
  <c r="AA183" i="62"/>
  <c r="W70" i="53"/>
  <c r="W180" i="47"/>
  <c r="W287" i="47"/>
  <c r="W287" i="48"/>
  <c r="W180" i="48"/>
  <c r="Q73" i="53"/>
  <c r="Q290" i="47"/>
  <c r="Q183" i="48"/>
  <c r="Q183" i="47"/>
  <c r="Q290" i="48"/>
  <c r="U71" i="53"/>
  <c r="U288" i="47"/>
  <c r="U288" i="48"/>
  <c r="U181" i="48"/>
  <c r="U181" i="47"/>
  <c r="N70" i="53"/>
  <c r="N180" i="48"/>
  <c r="N287" i="48"/>
  <c r="N287" i="47"/>
  <c r="N180" i="47"/>
  <c r="W71" i="53"/>
  <c r="W288" i="48"/>
  <c r="W181" i="48"/>
  <c r="W288" i="47"/>
  <c r="W181" i="47"/>
  <c r="Q70" i="53"/>
  <c r="Q287" i="48"/>
  <c r="Q180" i="48"/>
  <c r="Q180" i="47"/>
  <c r="Q287" i="47"/>
  <c r="O70" i="53"/>
  <c r="O180" i="47"/>
  <c r="O287" i="47"/>
  <c r="O180" i="48"/>
  <c r="O287" i="48"/>
  <c r="U70" i="53"/>
  <c r="U180" i="48"/>
  <c r="U180" i="47"/>
  <c r="U287" i="47"/>
  <c r="U287" i="48"/>
  <c r="U72" i="53"/>
  <c r="U182" i="47"/>
  <c r="U289" i="47"/>
  <c r="U182" i="48"/>
  <c r="U289" i="48"/>
  <c r="V73" i="53"/>
  <c r="V183" i="48"/>
  <c r="V183" i="47"/>
  <c r="V290" i="48"/>
  <c r="V290" i="47"/>
  <c r="X71" i="53"/>
  <c r="X181" i="48"/>
  <c r="X288" i="47"/>
  <c r="X181" i="47"/>
  <c r="X288" i="48"/>
  <c r="R73" i="53"/>
  <c r="R290" i="47"/>
  <c r="R183" i="47"/>
  <c r="R290" i="48"/>
  <c r="R183" i="48"/>
  <c r="S73" i="53"/>
  <c r="S290" i="47"/>
  <c r="S290" i="48"/>
  <c r="S183" i="48"/>
  <c r="S183" i="47"/>
  <c r="Q71" i="53"/>
  <c r="Q288" i="48"/>
  <c r="Q181" i="47"/>
  <c r="Q181" i="48"/>
  <c r="Q288" i="47"/>
  <c r="X72" i="53"/>
  <c r="X289" i="47"/>
  <c r="X182" i="48"/>
  <c r="X182" i="47"/>
  <c r="X289" i="48"/>
  <c r="N71" i="53"/>
  <c r="N288" i="47"/>
  <c r="N181" i="48"/>
  <c r="N181" i="47"/>
  <c r="N288" i="48"/>
  <c r="X73" i="53"/>
  <c r="X290" i="47"/>
  <c r="X290" i="48"/>
  <c r="X183" i="47"/>
  <c r="X183" i="48"/>
  <c r="U73" i="53"/>
  <c r="U290" i="47"/>
  <c r="U183" i="47"/>
  <c r="U183" i="48"/>
  <c r="U290" i="48"/>
  <c r="P73" i="53"/>
  <c r="P183" i="47"/>
  <c r="P290" i="48"/>
  <c r="P290" i="47"/>
  <c r="P183" i="48"/>
  <c r="O72" i="53"/>
  <c r="O182" i="48"/>
  <c r="O182" i="47"/>
  <c r="O289" i="48"/>
  <c r="O289" i="47"/>
  <c r="O181" i="49"/>
  <c r="O288" i="49"/>
  <c r="AA288" i="51"/>
  <c r="AA181" i="51"/>
  <c r="V72" i="53"/>
  <c r="V289" i="47"/>
  <c r="V182" i="48"/>
  <c r="V289" i="48"/>
  <c r="V182" i="47"/>
  <c r="N72" i="53"/>
  <c r="N182" i="48"/>
  <c r="N182" i="47"/>
  <c r="N289" i="47"/>
  <c r="N289" i="48"/>
  <c r="V71" i="53"/>
  <c r="V181" i="48"/>
  <c r="V181" i="47"/>
  <c r="V288" i="48"/>
  <c r="V288" i="47"/>
  <c r="W72" i="53"/>
  <c r="W289" i="48"/>
  <c r="W182" i="47"/>
  <c r="W289" i="47"/>
  <c r="W182" i="48"/>
  <c r="V70" i="53"/>
  <c r="V287" i="47"/>
  <c r="V180" i="47"/>
  <c r="V287" i="48"/>
  <c r="V180" i="48"/>
  <c r="Q72" i="53"/>
  <c r="Q289" i="47"/>
  <c r="Q289" i="48"/>
  <c r="Q182" i="48"/>
  <c r="Q182" i="47"/>
  <c r="X70" i="53"/>
  <c r="X180" i="47"/>
  <c r="X287" i="47"/>
  <c r="X287" i="48"/>
  <c r="X180" i="48"/>
  <c r="N73" i="53"/>
  <c r="N290" i="48"/>
  <c r="N183" i="48"/>
  <c r="N183" i="47"/>
  <c r="N290" i="47"/>
  <c r="W73" i="53"/>
  <c r="W290" i="47"/>
  <c r="W290" i="48"/>
  <c r="W183" i="48"/>
  <c r="W183" i="47"/>
  <c r="O290" i="49"/>
  <c r="O183" i="49"/>
  <c r="AA290" i="51"/>
  <c r="AA183" i="51"/>
  <c r="AG47" i="40"/>
  <c r="X47" i="40"/>
  <c r="AG99" i="64" l="1"/>
  <c r="BB99" i="67"/>
  <c r="X99" i="64"/>
  <c r="AS99" i="67"/>
  <c r="W182" i="59"/>
  <c r="W289" i="59"/>
  <c r="AI182" i="62"/>
  <c r="AI289" i="62"/>
  <c r="O289" i="59"/>
  <c r="O182" i="59"/>
  <c r="AA289" i="62"/>
  <c r="AA182" i="62"/>
  <c r="R290" i="59"/>
  <c r="R183" i="59"/>
  <c r="AD290" i="62"/>
  <c r="AD183" i="62"/>
  <c r="N287" i="59"/>
  <c r="N180" i="59"/>
  <c r="Z180" i="62"/>
  <c r="Z287" i="62"/>
  <c r="X289" i="59"/>
  <c r="X182" i="59"/>
  <c r="AJ182" i="62"/>
  <c r="AJ289" i="62"/>
  <c r="O180" i="59"/>
  <c r="O287" i="59"/>
  <c r="AA180" i="62"/>
  <c r="AA287" i="62"/>
  <c r="X287" i="59"/>
  <c r="X180" i="59"/>
  <c r="AJ287" i="62"/>
  <c r="AJ180" i="62"/>
  <c r="U183" i="59"/>
  <c r="U290" i="59"/>
  <c r="AG183" i="62"/>
  <c r="AG290" i="62"/>
  <c r="V183" i="59"/>
  <c r="V290" i="59"/>
  <c r="AH183" i="62"/>
  <c r="AH290" i="62"/>
  <c r="Q290" i="59"/>
  <c r="Q183" i="59"/>
  <c r="AC183" i="62"/>
  <c r="AC290" i="62"/>
  <c r="S183" i="59"/>
  <c r="S290" i="59"/>
  <c r="AE290" i="62"/>
  <c r="AE183" i="62"/>
  <c r="W181" i="59"/>
  <c r="W288" i="59"/>
  <c r="AI288" i="62"/>
  <c r="AI181" i="62"/>
  <c r="N182" i="59"/>
  <c r="N289" i="59"/>
  <c r="Z182" i="62"/>
  <c r="Z289" i="62"/>
  <c r="N183" i="59"/>
  <c r="N290" i="59"/>
  <c r="Z183" i="62"/>
  <c r="Z290" i="62"/>
  <c r="N288" i="59"/>
  <c r="N181" i="59"/>
  <c r="Z288" i="62"/>
  <c r="Z181" i="62"/>
  <c r="U287" i="59"/>
  <c r="U180" i="59"/>
  <c r="AG180" i="62"/>
  <c r="AG287" i="62"/>
  <c r="V180" i="59"/>
  <c r="V287" i="59"/>
  <c r="AH180" i="62"/>
  <c r="AH287" i="62"/>
  <c r="V181" i="59"/>
  <c r="V288" i="59"/>
  <c r="AH288" i="62"/>
  <c r="AH181" i="62"/>
  <c r="P183" i="59"/>
  <c r="P290" i="59"/>
  <c r="AB290" i="62"/>
  <c r="AB183" i="62"/>
  <c r="X288" i="59"/>
  <c r="X181" i="59"/>
  <c r="AJ181" i="62"/>
  <c r="AJ288" i="62"/>
  <c r="U181" i="59"/>
  <c r="U288" i="59"/>
  <c r="AG181" i="62"/>
  <c r="AG288" i="62"/>
  <c r="Q182" i="59"/>
  <c r="Q289" i="59"/>
  <c r="AC182" i="62"/>
  <c r="AC289" i="62"/>
  <c r="Q181" i="59"/>
  <c r="Q288" i="59"/>
  <c r="AC288" i="62"/>
  <c r="AC181" i="62"/>
  <c r="Q180" i="59"/>
  <c r="Q287" i="59"/>
  <c r="AC287" i="62"/>
  <c r="AC180" i="62"/>
  <c r="W290" i="59"/>
  <c r="W183" i="59"/>
  <c r="AI183" i="62"/>
  <c r="AI290" i="62"/>
  <c r="V289" i="59"/>
  <c r="V182" i="59"/>
  <c r="AH289" i="62"/>
  <c r="AH182" i="62"/>
  <c r="X183" i="59"/>
  <c r="X290" i="59"/>
  <c r="AJ290" i="62"/>
  <c r="AJ183" i="62"/>
  <c r="U182" i="59"/>
  <c r="U289" i="59"/>
  <c r="AG182" i="62"/>
  <c r="AG289" i="62"/>
  <c r="W180" i="59"/>
  <c r="W287" i="59"/>
  <c r="AI287" i="62"/>
  <c r="AI180" i="62"/>
  <c r="T71" i="53"/>
  <c r="T181" i="48"/>
  <c r="T181" i="47"/>
  <c r="T288" i="47"/>
  <c r="T288" i="48"/>
  <c r="P71" i="53"/>
  <c r="P288" i="48"/>
  <c r="P181" i="47"/>
  <c r="P288" i="47"/>
  <c r="P181" i="48"/>
  <c r="N183" i="49"/>
  <c r="N290" i="49"/>
  <c r="Z183" i="51"/>
  <c r="Z290" i="51"/>
  <c r="W182" i="49"/>
  <c r="W289" i="49"/>
  <c r="AI182" i="51"/>
  <c r="AI289" i="51"/>
  <c r="O289" i="49"/>
  <c r="O182" i="49"/>
  <c r="AA182" i="51"/>
  <c r="AA289" i="51"/>
  <c r="N181" i="49"/>
  <c r="N288" i="49"/>
  <c r="Z181" i="51"/>
  <c r="Z288" i="51"/>
  <c r="R183" i="49"/>
  <c r="R290" i="49"/>
  <c r="AD290" i="51"/>
  <c r="AD183" i="51"/>
  <c r="U180" i="49"/>
  <c r="U287" i="49"/>
  <c r="AG287" i="51"/>
  <c r="AG180" i="51"/>
  <c r="N180" i="49"/>
  <c r="N287" i="49"/>
  <c r="Z287" i="51"/>
  <c r="Z180" i="51"/>
  <c r="S71" i="53"/>
  <c r="S181" i="48"/>
  <c r="S181" i="47"/>
  <c r="S288" i="48"/>
  <c r="S288" i="47"/>
  <c r="P72" i="53"/>
  <c r="P289" i="48"/>
  <c r="P289" i="47"/>
  <c r="P182" i="48"/>
  <c r="P182" i="47"/>
  <c r="X180" i="49"/>
  <c r="X287" i="49"/>
  <c r="AJ180" i="51"/>
  <c r="AJ287" i="51"/>
  <c r="V288" i="49"/>
  <c r="V181" i="49"/>
  <c r="AH181" i="51"/>
  <c r="AH288" i="51"/>
  <c r="P290" i="49"/>
  <c r="P183" i="49"/>
  <c r="AB290" i="51"/>
  <c r="AB183" i="51"/>
  <c r="X182" i="49"/>
  <c r="X289" i="49"/>
  <c r="AJ289" i="51"/>
  <c r="AJ182" i="51"/>
  <c r="X181" i="49"/>
  <c r="X288" i="49"/>
  <c r="AJ288" i="51"/>
  <c r="AJ181" i="51"/>
  <c r="O180" i="49"/>
  <c r="O287" i="49"/>
  <c r="AA287" i="51"/>
  <c r="AA180" i="51"/>
  <c r="U181" i="49"/>
  <c r="U288" i="49"/>
  <c r="AG181" i="51"/>
  <c r="AG288" i="51"/>
  <c r="T72" i="53"/>
  <c r="T289" i="48"/>
  <c r="T182" i="48"/>
  <c r="T289" i="47"/>
  <c r="T182" i="47"/>
  <c r="R70" i="53"/>
  <c r="R287" i="48"/>
  <c r="R287" i="47"/>
  <c r="R180" i="47"/>
  <c r="R180" i="48"/>
  <c r="T70" i="53"/>
  <c r="T180" i="48"/>
  <c r="T180" i="47"/>
  <c r="T287" i="47"/>
  <c r="T287" i="48"/>
  <c r="S72" i="53"/>
  <c r="S182" i="47"/>
  <c r="S289" i="47"/>
  <c r="S182" i="48"/>
  <c r="S289" i="48"/>
  <c r="R71" i="53"/>
  <c r="R288" i="48"/>
  <c r="R181" i="47"/>
  <c r="R181" i="48"/>
  <c r="R288" i="47"/>
  <c r="S70" i="53"/>
  <c r="S180" i="47"/>
  <c r="S287" i="48"/>
  <c r="S287" i="47"/>
  <c r="S180" i="48"/>
  <c r="T73" i="53"/>
  <c r="T183" i="47"/>
  <c r="T290" i="48"/>
  <c r="T183" i="48"/>
  <c r="T290" i="47"/>
  <c r="P70" i="53"/>
  <c r="P287" i="47"/>
  <c r="P287" i="48"/>
  <c r="P180" i="47"/>
  <c r="P180" i="48"/>
  <c r="Q182" i="49"/>
  <c r="Q289" i="49"/>
  <c r="AC289" i="51"/>
  <c r="AC182" i="51"/>
  <c r="N182" i="49"/>
  <c r="N289" i="49"/>
  <c r="Z289" i="51"/>
  <c r="Z182" i="51"/>
  <c r="U290" i="49"/>
  <c r="U183" i="49"/>
  <c r="AG290" i="51"/>
  <c r="AG183" i="51"/>
  <c r="Q288" i="49"/>
  <c r="Q181" i="49"/>
  <c r="AC288" i="51"/>
  <c r="AC181" i="51"/>
  <c r="V183" i="49"/>
  <c r="V290" i="49"/>
  <c r="AH183" i="51"/>
  <c r="AH290" i="51"/>
  <c r="Q287" i="49"/>
  <c r="Q180" i="49"/>
  <c r="AC180" i="51"/>
  <c r="AC287" i="51"/>
  <c r="Q183" i="49"/>
  <c r="Q290" i="49"/>
  <c r="AC290" i="51"/>
  <c r="AC183" i="51"/>
  <c r="R72" i="53"/>
  <c r="R182" i="47"/>
  <c r="R289" i="48"/>
  <c r="R182" i="48"/>
  <c r="R289" i="47"/>
  <c r="W290" i="49"/>
  <c r="W183" i="49"/>
  <c r="AI290" i="51"/>
  <c r="AI183" i="51"/>
  <c r="V287" i="49"/>
  <c r="V180" i="49"/>
  <c r="AH180" i="51"/>
  <c r="AH287" i="51"/>
  <c r="V182" i="49"/>
  <c r="V289" i="49"/>
  <c r="AH182" i="51"/>
  <c r="AH289" i="51"/>
  <c r="X183" i="49"/>
  <c r="X290" i="49"/>
  <c r="AJ183" i="51"/>
  <c r="AJ290" i="51"/>
  <c r="S290" i="49"/>
  <c r="S183" i="49"/>
  <c r="AE290" i="51"/>
  <c r="AE183" i="51"/>
  <c r="U289" i="49"/>
  <c r="U182" i="49"/>
  <c r="AG289" i="51"/>
  <c r="AG182" i="51"/>
  <c r="W181" i="49"/>
  <c r="W288" i="49"/>
  <c r="AI288" i="51"/>
  <c r="AI181" i="51"/>
  <c r="W287" i="49"/>
  <c r="W180" i="49"/>
  <c r="AI180" i="51"/>
  <c r="AI287" i="51"/>
  <c r="AI47" i="40"/>
  <c r="Y47" i="40"/>
  <c r="AF47" i="40"/>
  <c r="AE47" i="40"/>
  <c r="AH47" i="40"/>
  <c r="AO47" i="40"/>
  <c r="AB47" i="40"/>
  <c r="AA47" i="40"/>
  <c r="Y99" i="64" l="1"/>
  <c r="AT99" i="67"/>
  <c r="AF99" i="64"/>
  <c r="BA99" i="67"/>
  <c r="AO99" i="64"/>
  <c r="BJ99" i="67"/>
  <c r="AA99" i="64"/>
  <c r="AV99" i="67"/>
  <c r="AB99" i="64"/>
  <c r="AW99" i="67"/>
  <c r="AH99" i="64"/>
  <c r="BC99" i="67"/>
  <c r="AI99" i="64"/>
  <c r="BD99" i="67"/>
  <c r="AE99" i="64"/>
  <c r="AZ99" i="67"/>
  <c r="S289" i="59"/>
  <c r="S182" i="59"/>
  <c r="AE182" i="62"/>
  <c r="AE289" i="62"/>
  <c r="P289" i="59"/>
  <c r="P182" i="59"/>
  <c r="AB182" i="62"/>
  <c r="AB289" i="62"/>
  <c r="T290" i="59"/>
  <c r="T183" i="59"/>
  <c r="AF183" i="62"/>
  <c r="AF290" i="62"/>
  <c r="R180" i="59"/>
  <c r="R287" i="59"/>
  <c r="AD287" i="62"/>
  <c r="AD180" i="62"/>
  <c r="R289" i="59"/>
  <c r="R182" i="59"/>
  <c r="AD182" i="62"/>
  <c r="AD289" i="62"/>
  <c r="R181" i="59"/>
  <c r="R288" i="59"/>
  <c r="AD181" i="62"/>
  <c r="AD288" i="62"/>
  <c r="T181" i="59"/>
  <c r="T288" i="59"/>
  <c r="AF181" i="62"/>
  <c r="AF288" i="62"/>
  <c r="P287" i="59"/>
  <c r="P180" i="59"/>
  <c r="AB287" i="62"/>
  <c r="AB180" i="62"/>
  <c r="T180" i="59"/>
  <c r="T287" i="59"/>
  <c r="AF287" i="62"/>
  <c r="AF180" i="62"/>
  <c r="S288" i="59"/>
  <c r="S181" i="59"/>
  <c r="AE288" i="62"/>
  <c r="AE181" i="62"/>
  <c r="S287" i="59"/>
  <c r="S180" i="59"/>
  <c r="AE287" i="62"/>
  <c r="AE180" i="62"/>
  <c r="P181" i="59"/>
  <c r="P288" i="59"/>
  <c r="AB288" i="62"/>
  <c r="AB181" i="62"/>
  <c r="T289" i="59"/>
  <c r="T182" i="59"/>
  <c r="AF182" i="62"/>
  <c r="AF289" i="62"/>
  <c r="P287" i="49"/>
  <c r="P180" i="49"/>
  <c r="AB287" i="51"/>
  <c r="AB180" i="51"/>
  <c r="S289" i="49"/>
  <c r="S182" i="49"/>
  <c r="AE182" i="51"/>
  <c r="AE289" i="51"/>
  <c r="P182" i="49"/>
  <c r="P289" i="49"/>
  <c r="AB182" i="51"/>
  <c r="AB289" i="51"/>
  <c r="T183" i="49"/>
  <c r="T290" i="49"/>
  <c r="AF183" i="51"/>
  <c r="AF290" i="51"/>
  <c r="T180" i="49"/>
  <c r="T287" i="49"/>
  <c r="AF180" i="51"/>
  <c r="AF287" i="51"/>
  <c r="S181" i="49"/>
  <c r="S288" i="49"/>
  <c r="AE181" i="51"/>
  <c r="AE288" i="51"/>
  <c r="S180" i="49"/>
  <c r="S287" i="49"/>
  <c r="AE287" i="51"/>
  <c r="AE180" i="51"/>
  <c r="R180" i="49"/>
  <c r="R287" i="49"/>
  <c r="AD287" i="51"/>
  <c r="AD180" i="51"/>
  <c r="P181" i="49"/>
  <c r="P288" i="49"/>
  <c r="AB181" i="51"/>
  <c r="AB288" i="51"/>
  <c r="R182" i="49"/>
  <c r="R289" i="49"/>
  <c r="AD182" i="51"/>
  <c r="AD289" i="51"/>
  <c r="R181" i="49"/>
  <c r="R288" i="49"/>
  <c r="AD288" i="51"/>
  <c r="AD181" i="51"/>
  <c r="T289" i="49"/>
  <c r="T182" i="49"/>
  <c r="AF289" i="51"/>
  <c r="AF182" i="51"/>
  <c r="T288" i="49"/>
  <c r="T181" i="49"/>
  <c r="AF288" i="51"/>
  <c r="AF181" i="51"/>
  <c r="AP47" i="40"/>
  <c r="Z47" i="40"/>
  <c r="AD47" i="40"/>
  <c r="W47" i="40"/>
  <c r="AN47" i="40"/>
  <c r="AJ47" i="40"/>
  <c r="AC47" i="40"/>
  <c r="AC99" i="64" l="1"/>
  <c r="AX99" i="67"/>
  <c r="AJ99" i="64"/>
  <c r="BE99" i="67"/>
  <c r="AD99" i="64"/>
  <c r="AY99" i="67"/>
  <c r="Z99" i="64"/>
  <c r="AU99" i="67"/>
  <c r="AN99" i="64"/>
  <c r="BI99" i="67"/>
  <c r="W99" i="64"/>
  <c r="AR99" i="67"/>
  <c r="BK99" i="67"/>
  <c r="AP99" i="64"/>
  <c r="T76" i="53"/>
  <c r="T186" i="48"/>
  <c r="T293" i="48"/>
  <c r="T293" i="47"/>
  <c r="T186" i="47"/>
  <c r="Q77" i="53"/>
  <c r="Q294" i="48"/>
  <c r="Q294" i="47"/>
  <c r="Q187" i="48"/>
  <c r="Q187" i="47"/>
  <c r="P74" i="53"/>
  <c r="P291" i="48"/>
  <c r="P184" i="48"/>
  <c r="P184" i="47"/>
  <c r="P291" i="47"/>
  <c r="S74" i="53"/>
  <c r="S291" i="48"/>
  <c r="S184" i="48"/>
  <c r="S291" i="47"/>
  <c r="S184" i="47"/>
  <c r="O75" i="53"/>
  <c r="O292" i="47"/>
  <c r="O185" i="47"/>
  <c r="O185" i="48"/>
  <c r="O292" i="48"/>
  <c r="S184" i="59" l="1"/>
  <c r="S291" i="59"/>
  <c r="AE184" i="62"/>
  <c r="AE291" i="62"/>
  <c r="O185" i="59"/>
  <c r="O292" i="59"/>
  <c r="AA185" i="62"/>
  <c r="AA292" i="62"/>
  <c r="Q187" i="59"/>
  <c r="Q294" i="59"/>
  <c r="AC187" i="62"/>
  <c r="AC294" i="62"/>
  <c r="P291" i="59"/>
  <c r="P184" i="59"/>
  <c r="AB291" i="62"/>
  <c r="AB184" i="62"/>
  <c r="T186" i="59"/>
  <c r="T293" i="59"/>
  <c r="AF186" i="62"/>
  <c r="AF293" i="62"/>
  <c r="U76" i="53"/>
  <c r="U293" i="48"/>
  <c r="U293" i="47"/>
  <c r="U186" i="48"/>
  <c r="U186" i="47"/>
  <c r="R74" i="53"/>
  <c r="R291" i="48"/>
  <c r="R291" i="47"/>
  <c r="R184" i="48"/>
  <c r="R184" i="47"/>
  <c r="S75" i="53"/>
  <c r="S185" i="48"/>
  <c r="S185" i="47"/>
  <c r="S292" i="48"/>
  <c r="S292" i="47"/>
  <c r="O74" i="53"/>
  <c r="O184" i="48"/>
  <c r="O184" i="47"/>
  <c r="O291" i="48"/>
  <c r="O291" i="47"/>
  <c r="U75" i="53"/>
  <c r="U185" i="48"/>
  <c r="U292" i="47"/>
  <c r="U292" i="48"/>
  <c r="U185" i="47"/>
  <c r="T75" i="53"/>
  <c r="T292" i="48"/>
  <c r="T185" i="48"/>
  <c r="T185" i="47"/>
  <c r="T292" i="47"/>
  <c r="X74" i="53"/>
  <c r="X184" i="47"/>
  <c r="X184" i="48"/>
  <c r="X291" i="47"/>
  <c r="X291" i="48"/>
  <c r="N74" i="53"/>
  <c r="N184" i="47"/>
  <c r="N291" i="47"/>
  <c r="N291" i="48"/>
  <c r="N184" i="48"/>
  <c r="U77" i="53"/>
  <c r="U294" i="47"/>
  <c r="U187" i="47"/>
  <c r="U294" i="48"/>
  <c r="U187" i="48"/>
  <c r="S184" i="49"/>
  <c r="S291" i="49"/>
  <c r="AE184" i="51"/>
  <c r="AE291" i="51"/>
  <c r="W75" i="53"/>
  <c r="W185" i="47"/>
  <c r="W292" i="47"/>
  <c r="W292" i="48"/>
  <c r="W185" i="48"/>
  <c r="Q76" i="53"/>
  <c r="Q186" i="48"/>
  <c r="Q186" i="47"/>
  <c r="Q293" i="47"/>
  <c r="Q293" i="48"/>
  <c r="R75" i="53"/>
  <c r="R292" i="47"/>
  <c r="R185" i="48"/>
  <c r="R185" i="47"/>
  <c r="R292" i="48"/>
  <c r="V76" i="53"/>
  <c r="V293" i="48"/>
  <c r="V293" i="47"/>
  <c r="V186" i="48"/>
  <c r="V186" i="47"/>
  <c r="P77" i="53"/>
  <c r="P294" i="47"/>
  <c r="P187" i="47"/>
  <c r="P187" i="48"/>
  <c r="P294" i="48"/>
  <c r="W74" i="53"/>
  <c r="W291" i="48"/>
  <c r="W291" i="47"/>
  <c r="W184" i="47"/>
  <c r="W184" i="48"/>
  <c r="O76" i="53"/>
  <c r="O186" i="47"/>
  <c r="O186" i="48"/>
  <c r="O293" i="48"/>
  <c r="O293" i="47"/>
  <c r="R77" i="53"/>
  <c r="R187" i="47"/>
  <c r="R187" i="48"/>
  <c r="R294" i="48"/>
  <c r="R294" i="47"/>
  <c r="W76" i="53"/>
  <c r="W186" i="47"/>
  <c r="W293" i="47"/>
  <c r="W186" i="48"/>
  <c r="W293" i="48"/>
  <c r="V77" i="53"/>
  <c r="V294" i="48"/>
  <c r="V187" i="48"/>
  <c r="V187" i="47"/>
  <c r="V294" i="47"/>
  <c r="S76" i="53"/>
  <c r="S293" i="48"/>
  <c r="S186" i="47"/>
  <c r="S293" i="47"/>
  <c r="S186" i="48"/>
  <c r="P291" i="49"/>
  <c r="P184" i="49"/>
  <c r="AB291" i="51"/>
  <c r="AB184" i="51"/>
  <c r="X75" i="53"/>
  <c r="X292" i="48"/>
  <c r="X185" i="48"/>
  <c r="X292" i="47"/>
  <c r="X185" i="47"/>
  <c r="V74" i="53"/>
  <c r="V184" i="48"/>
  <c r="V291" i="47"/>
  <c r="V291" i="48"/>
  <c r="V184" i="47"/>
  <c r="Q74" i="53"/>
  <c r="Q291" i="47"/>
  <c r="Q291" i="48"/>
  <c r="Q184" i="47"/>
  <c r="Q184" i="48"/>
  <c r="T77" i="53"/>
  <c r="T187" i="48"/>
  <c r="T294" i="48"/>
  <c r="T187" i="47"/>
  <c r="T294" i="47"/>
  <c r="X77" i="53"/>
  <c r="X187" i="48"/>
  <c r="X294" i="48"/>
  <c r="X294" i="47"/>
  <c r="X187" i="47"/>
  <c r="N75" i="53"/>
  <c r="N292" i="48"/>
  <c r="N185" i="48"/>
  <c r="N185" i="47"/>
  <c r="N292" i="47"/>
  <c r="N76" i="53"/>
  <c r="N293" i="48"/>
  <c r="N186" i="47"/>
  <c r="N186" i="48"/>
  <c r="N293" i="47"/>
  <c r="R76" i="53"/>
  <c r="R186" i="47"/>
  <c r="R293" i="48"/>
  <c r="R293" i="47"/>
  <c r="R186" i="48"/>
  <c r="P75" i="53"/>
  <c r="P185" i="48"/>
  <c r="P292" i="48"/>
  <c r="P292" i="47"/>
  <c r="P185" i="47"/>
  <c r="O77" i="53"/>
  <c r="O187" i="47"/>
  <c r="O187" i="48"/>
  <c r="O294" i="47"/>
  <c r="O294" i="48"/>
  <c r="Q294" i="49"/>
  <c r="Q187" i="49"/>
  <c r="AC187" i="51"/>
  <c r="AC294" i="51"/>
  <c r="P76" i="53"/>
  <c r="P293" i="47"/>
  <c r="P186" i="48"/>
  <c r="P186" i="47"/>
  <c r="P293" i="48"/>
  <c r="T74" i="53"/>
  <c r="T184" i="47"/>
  <c r="T184" i="48"/>
  <c r="T291" i="48"/>
  <c r="T291" i="47"/>
  <c r="X76" i="53"/>
  <c r="X293" i="48"/>
  <c r="X186" i="48"/>
  <c r="X293" i="47"/>
  <c r="X186" i="47"/>
  <c r="S77" i="53"/>
  <c r="S294" i="47"/>
  <c r="S187" i="47"/>
  <c r="S294" i="48"/>
  <c r="S187" i="48"/>
  <c r="U74" i="53"/>
  <c r="U291" i="47"/>
  <c r="U291" i="48"/>
  <c r="U184" i="48"/>
  <c r="U184" i="47"/>
  <c r="W77" i="53"/>
  <c r="W187" i="47"/>
  <c r="W187" i="48"/>
  <c r="W294" i="48"/>
  <c r="W294" i="47"/>
  <c r="N77" i="53"/>
  <c r="N187" i="48"/>
  <c r="N294" i="48"/>
  <c r="N187" i="47"/>
  <c r="N294" i="47"/>
  <c r="Q75" i="53"/>
  <c r="Q185" i="48"/>
  <c r="Q292" i="47"/>
  <c r="Q185" i="47"/>
  <c r="Q292" i="48"/>
  <c r="V75" i="53"/>
  <c r="V185" i="48"/>
  <c r="V292" i="48"/>
  <c r="V292" i="47"/>
  <c r="V185" i="47"/>
  <c r="O185" i="49"/>
  <c r="O292" i="49"/>
  <c r="AA292" i="51"/>
  <c r="AA185" i="51"/>
  <c r="T293" i="49"/>
  <c r="T186" i="49"/>
  <c r="AF186" i="51"/>
  <c r="AF293" i="51"/>
  <c r="Z48" i="40"/>
  <c r="X48" i="40"/>
  <c r="AC48" i="40"/>
  <c r="X100" i="64" l="1"/>
  <c r="AS100" i="67"/>
  <c r="AC100" i="64"/>
  <c r="AX100" i="67"/>
  <c r="AU100" i="67"/>
  <c r="Z100" i="64"/>
  <c r="W187" i="59"/>
  <c r="W294" i="59"/>
  <c r="AI187" i="62"/>
  <c r="AI294" i="62"/>
  <c r="T294" i="59"/>
  <c r="T187" i="59"/>
  <c r="AF294" i="62"/>
  <c r="AF187" i="62"/>
  <c r="S186" i="59"/>
  <c r="S293" i="59"/>
  <c r="AE186" i="62"/>
  <c r="AE293" i="62"/>
  <c r="R185" i="59"/>
  <c r="R292" i="59"/>
  <c r="AD185" i="62"/>
  <c r="AD292" i="62"/>
  <c r="N291" i="59"/>
  <c r="N184" i="59"/>
  <c r="Z291" i="62"/>
  <c r="Z184" i="62"/>
  <c r="N293" i="59"/>
  <c r="N186" i="59"/>
  <c r="Z186" i="62"/>
  <c r="Z293" i="62"/>
  <c r="W291" i="59"/>
  <c r="W184" i="59"/>
  <c r="AI184" i="62"/>
  <c r="AI291" i="62"/>
  <c r="S185" i="59"/>
  <c r="S292" i="59"/>
  <c r="AE292" i="62"/>
  <c r="AE185" i="62"/>
  <c r="O187" i="59"/>
  <c r="O294" i="59"/>
  <c r="AA294" i="62"/>
  <c r="AA187" i="62"/>
  <c r="V184" i="59"/>
  <c r="V291" i="59"/>
  <c r="AH184" i="62"/>
  <c r="AH291" i="62"/>
  <c r="W186" i="59"/>
  <c r="W293" i="59"/>
  <c r="AI293" i="62"/>
  <c r="AI186" i="62"/>
  <c r="W292" i="59"/>
  <c r="W185" i="59"/>
  <c r="AI292" i="62"/>
  <c r="AI185" i="62"/>
  <c r="T292" i="59"/>
  <c r="T185" i="59"/>
  <c r="AF292" i="62"/>
  <c r="AF185" i="62"/>
  <c r="V185" i="59"/>
  <c r="V292" i="59"/>
  <c r="AH292" i="62"/>
  <c r="AH185" i="62"/>
  <c r="P186" i="59"/>
  <c r="P293" i="59"/>
  <c r="AB186" i="62"/>
  <c r="AB293" i="62"/>
  <c r="N187" i="59"/>
  <c r="N294" i="59"/>
  <c r="Z294" i="62"/>
  <c r="Z187" i="62"/>
  <c r="X294" i="59"/>
  <c r="X187" i="59"/>
  <c r="AJ187" i="62"/>
  <c r="AJ294" i="62"/>
  <c r="V293" i="59"/>
  <c r="V186" i="59"/>
  <c r="AH186" i="62"/>
  <c r="AH293" i="62"/>
  <c r="U187" i="59"/>
  <c r="U294" i="59"/>
  <c r="AG294" i="62"/>
  <c r="AG187" i="62"/>
  <c r="U186" i="59"/>
  <c r="U293" i="59"/>
  <c r="AG293" i="62"/>
  <c r="AG186" i="62"/>
  <c r="T184" i="59"/>
  <c r="T291" i="59"/>
  <c r="AF291" i="62"/>
  <c r="AF184" i="62"/>
  <c r="R186" i="59"/>
  <c r="R293" i="59"/>
  <c r="AD293" i="62"/>
  <c r="AD186" i="62"/>
  <c r="O293" i="59"/>
  <c r="O186" i="59"/>
  <c r="AA293" i="62"/>
  <c r="AA186" i="62"/>
  <c r="O291" i="59"/>
  <c r="O184" i="59"/>
  <c r="AA291" i="62"/>
  <c r="AA184" i="62"/>
  <c r="U184" i="59"/>
  <c r="U291" i="59"/>
  <c r="AG184" i="62"/>
  <c r="AG291" i="62"/>
  <c r="Q184" i="59"/>
  <c r="Q291" i="59"/>
  <c r="AC291" i="62"/>
  <c r="AC184" i="62"/>
  <c r="V294" i="59"/>
  <c r="V187" i="59"/>
  <c r="AH187" i="62"/>
  <c r="AH294" i="62"/>
  <c r="Q293" i="59"/>
  <c r="Q186" i="59"/>
  <c r="AC186" i="62"/>
  <c r="AC293" i="62"/>
  <c r="X184" i="59"/>
  <c r="X291" i="59"/>
  <c r="AJ184" i="62"/>
  <c r="AJ291" i="62"/>
  <c r="Q292" i="59"/>
  <c r="Q185" i="59"/>
  <c r="AC185" i="62"/>
  <c r="AC292" i="62"/>
  <c r="N185" i="59"/>
  <c r="N292" i="59"/>
  <c r="Z185" i="62"/>
  <c r="Z292" i="62"/>
  <c r="P187" i="59"/>
  <c r="P294" i="59"/>
  <c r="AB187" i="62"/>
  <c r="AB294" i="62"/>
  <c r="R291" i="59"/>
  <c r="R184" i="59"/>
  <c r="AD184" i="62"/>
  <c r="AD291" i="62"/>
  <c r="S294" i="59"/>
  <c r="S187" i="59"/>
  <c r="AE294" i="62"/>
  <c r="AE187" i="62"/>
  <c r="X186" i="59"/>
  <c r="X293" i="59"/>
  <c r="AJ186" i="62"/>
  <c r="AJ293" i="62"/>
  <c r="P185" i="59"/>
  <c r="P292" i="59"/>
  <c r="AB185" i="62"/>
  <c r="AB292" i="62"/>
  <c r="X185" i="59"/>
  <c r="X292" i="59"/>
  <c r="AJ185" i="62"/>
  <c r="AJ292" i="62"/>
  <c r="R187" i="59"/>
  <c r="R294" i="59"/>
  <c r="AD187" i="62"/>
  <c r="AD294" i="62"/>
  <c r="U292" i="59"/>
  <c r="U185" i="59"/>
  <c r="AG292" i="62"/>
  <c r="AG185" i="62"/>
  <c r="W187" i="49"/>
  <c r="W294" i="49"/>
  <c r="AI294" i="51"/>
  <c r="AI187" i="51"/>
  <c r="T184" i="49"/>
  <c r="T291" i="49"/>
  <c r="AF291" i="51"/>
  <c r="AF184" i="51"/>
  <c r="R293" i="49"/>
  <c r="R186" i="49"/>
  <c r="AD293" i="51"/>
  <c r="AD186" i="51"/>
  <c r="T294" i="49"/>
  <c r="T187" i="49"/>
  <c r="AF187" i="51"/>
  <c r="AF294" i="51"/>
  <c r="S186" i="49"/>
  <c r="S293" i="49"/>
  <c r="AE186" i="51"/>
  <c r="AE293" i="51"/>
  <c r="O186" i="49"/>
  <c r="O293" i="49"/>
  <c r="AA293" i="51"/>
  <c r="AA186" i="51"/>
  <c r="R292" i="49"/>
  <c r="R185" i="49"/>
  <c r="AD292" i="51"/>
  <c r="AD185" i="51"/>
  <c r="N184" i="49"/>
  <c r="N291" i="49"/>
  <c r="Z184" i="51"/>
  <c r="Z291" i="51"/>
  <c r="O184" i="49"/>
  <c r="O291" i="49"/>
  <c r="AA184" i="51"/>
  <c r="AA291" i="51"/>
  <c r="V185" i="49"/>
  <c r="V292" i="49"/>
  <c r="AH185" i="51"/>
  <c r="AH292" i="51"/>
  <c r="U184" i="49"/>
  <c r="U291" i="49"/>
  <c r="AG291" i="51"/>
  <c r="AG184" i="51"/>
  <c r="P293" i="49"/>
  <c r="P186" i="49"/>
  <c r="AB186" i="51"/>
  <c r="AB293" i="51"/>
  <c r="N293" i="49"/>
  <c r="N186" i="49"/>
  <c r="Z186" i="51"/>
  <c r="Z293" i="51"/>
  <c r="Q291" i="49"/>
  <c r="Q184" i="49"/>
  <c r="AC291" i="51"/>
  <c r="AC184" i="51"/>
  <c r="V187" i="49"/>
  <c r="V294" i="49"/>
  <c r="AH294" i="51"/>
  <c r="AH187" i="51"/>
  <c r="W291" i="49"/>
  <c r="W184" i="49"/>
  <c r="AI291" i="51"/>
  <c r="AI184" i="51"/>
  <c r="Q186" i="49"/>
  <c r="Q293" i="49"/>
  <c r="AC293" i="51"/>
  <c r="AC186" i="51"/>
  <c r="X184" i="49"/>
  <c r="X291" i="49"/>
  <c r="AJ184" i="51"/>
  <c r="AJ291" i="51"/>
  <c r="S185" i="49"/>
  <c r="S292" i="49"/>
  <c r="AE185" i="51"/>
  <c r="AE292" i="51"/>
  <c r="Q185" i="49"/>
  <c r="Q292" i="49"/>
  <c r="AC185" i="51"/>
  <c r="AC292" i="51"/>
  <c r="S294" i="49"/>
  <c r="S187" i="49"/>
  <c r="AE294" i="51"/>
  <c r="AE187" i="51"/>
  <c r="O187" i="49"/>
  <c r="O294" i="49"/>
  <c r="AA294" i="51"/>
  <c r="AA187" i="51"/>
  <c r="N292" i="49"/>
  <c r="N185" i="49"/>
  <c r="Z185" i="51"/>
  <c r="Z292" i="51"/>
  <c r="V291" i="49"/>
  <c r="V184" i="49"/>
  <c r="AH184" i="51"/>
  <c r="AH291" i="51"/>
  <c r="W293" i="49"/>
  <c r="W186" i="49"/>
  <c r="AI186" i="51"/>
  <c r="AI293" i="51"/>
  <c r="P294" i="49"/>
  <c r="P187" i="49"/>
  <c r="AB187" i="51"/>
  <c r="AB294" i="51"/>
  <c r="W185" i="49"/>
  <c r="W292" i="49"/>
  <c r="AI185" i="51"/>
  <c r="AI292" i="51"/>
  <c r="T292" i="49"/>
  <c r="T185" i="49"/>
  <c r="AF292" i="51"/>
  <c r="AF185" i="51"/>
  <c r="R291" i="49"/>
  <c r="R184" i="49"/>
  <c r="AD291" i="51"/>
  <c r="AD184" i="51"/>
  <c r="N294" i="49"/>
  <c r="N187" i="49"/>
  <c r="Z187" i="51"/>
  <c r="Z294" i="51"/>
  <c r="X186" i="49"/>
  <c r="X293" i="49"/>
  <c r="AJ293" i="51"/>
  <c r="AJ186" i="51"/>
  <c r="P185" i="49"/>
  <c r="P292" i="49"/>
  <c r="AB292" i="51"/>
  <c r="AB185" i="51"/>
  <c r="X294" i="49"/>
  <c r="X187" i="49"/>
  <c r="AJ187" i="51"/>
  <c r="AJ294" i="51"/>
  <c r="X185" i="49"/>
  <c r="X292" i="49"/>
  <c r="AJ185" i="51"/>
  <c r="AJ292" i="51"/>
  <c r="R294" i="49"/>
  <c r="R187" i="49"/>
  <c r="AD294" i="51"/>
  <c r="AD187" i="51"/>
  <c r="V186" i="49"/>
  <c r="V293" i="49"/>
  <c r="AH186" i="51"/>
  <c r="AH293" i="51"/>
  <c r="U187" i="49"/>
  <c r="U294" i="49"/>
  <c r="AG187" i="51"/>
  <c r="AG294" i="51"/>
  <c r="U292" i="49"/>
  <c r="U185" i="49"/>
  <c r="AG292" i="51"/>
  <c r="AG185" i="51"/>
  <c r="U186" i="49"/>
  <c r="U293" i="49"/>
  <c r="AG293" i="51"/>
  <c r="AG186" i="51"/>
  <c r="AD48" i="40"/>
  <c r="AE48" i="40"/>
  <c r="AN48" i="40"/>
  <c r="AB48" i="40"/>
  <c r="AI48" i="40"/>
  <c r="AO48" i="40"/>
  <c r="AJ48" i="40"/>
  <c r="AE100" i="64" l="1"/>
  <c r="AZ100" i="67"/>
  <c r="AD100" i="64"/>
  <c r="AY100" i="67"/>
  <c r="AJ100" i="64"/>
  <c r="BE100" i="67"/>
  <c r="AO100" i="64"/>
  <c r="BJ100" i="67"/>
  <c r="AI100" i="64"/>
  <c r="BD100" i="67"/>
  <c r="AB100" i="64"/>
  <c r="AW100" i="67"/>
  <c r="AN100" i="64"/>
  <c r="BI100" i="67"/>
  <c r="AA48" i="40"/>
  <c r="Y48" i="40"/>
  <c r="AG48" i="40"/>
  <c r="AH48" i="40"/>
  <c r="AF48" i="40"/>
  <c r="W48" i="40"/>
  <c r="Y100" i="64" l="1"/>
  <c r="AT100" i="67"/>
  <c r="W100" i="64"/>
  <c r="AR100" i="67"/>
  <c r="AF100" i="64"/>
  <c r="BA100" i="67"/>
  <c r="AA100" i="64"/>
  <c r="AV100" i="67"/>
  <c r="AH100" i="64"/>
  <c r="BC100" i="67"/>
  <c r="BB100" i="67"/>
  <c r="AG100" i="64"/>
  <c r="R81" i="53"/>
  <c r="R191" i="47"/>
  <c r="R298" i="47"/>
  <c r="R191" i="48"/>
  <c r="R298" i="48"/>
  <c r="AP48" i="40"/>
  <c r="AP100" i="64" l="1"/>
  <c r="BK100" i="67"/>
  <c r="R191" i="59"/>
  <c r="R298" i="59"/>
  <c r="AD298" i="62"/>
  <c r="AD191" i="62"/>
  <c r="S79" i="53"/>
  <c r="S296" i="47"/>
  <c r="S189" i="48"/>
  <c r="S296" i="48"/>
  <c r="S189" i="47"/>
  <c r="V79" i="53"/>
  <c r="V189" i="48"/>
  <c r="V189" i="47"/>
  <c r="V296" i="48"/>
  <c r="V296" i="47"/>
  <c r="Q79" i="53"/>
  <c r="Q296" i="48"/>
  <c r="Q189" i="47"/>
  <c r="Q189" i="48"/>
  <c r="Q296" i="47"/>
  <c r="O78" i="53"/>
  <c r="O188" i="47"/>
  <c r="O295" i="48"/>
  <c r="O295" i="47"/>
  <c r="O188" i="48"/>
  <c r="S80" i="53"/>
  <c r="S190" i="47"/>
  <c r="S297" i="47"/>
  <c r="S190" i="48"/>
  <c r="S297" i="48"/>
  <c r="V78" i="53"/>
  <c r="V188" i="48"/>
  <c r="V295" i="48"/>
  <c r="V188" i="47"/>
  <c r="V295" i="47"/>
  <c r="V80" i="53"/>
  <c r="V190" i="47"/>
  <c r="V297" i="47"/>
  <c r="V190" i="48"/>
  <c r="V297" i="48"/>
  <c r="R79" i="53"/>
  <c r="R189" i="47"/>
  <c r="R296" i="47"/>
  <c r="R296" i="48"/>
  <c r="R189" i="48"/>
  <c r="T79" i="53"/>
  <c r="T189" i="47"/>
  <c r="T296" i="47"/>
  <c r="T189" i="48"/>
  <c r="T296" i="48"/>
  <c r="Q80" i="53"/>
  <c r="Q297" i="47"/>
  <c r="Q297" i="48"/>
  <c r="Q190" i="47"/>
  <c r="Q190" i="48"/>
  <c r="Q78" i="53"/>
  <c r="Q295" i="48"/>
  <c r="Q295" i="47"/>
  <c r="Q188" i="47"/>
  <c r="Q188" i="48"/>
  <c r="Q81" i="53"/>
  <c r="Q191" i="48"/>
  <c r="Q191" i="47"/>
  <c r="Q298" i="47"/>
  <c r="Q298" i="48"/>
  <c r="R78" i="53"/>
  <c r="R188" i="48"/>
  <c r="R188" i="47"/>
  <c r="R295" i="48"/>
  <c r="R295" i="47"/>
  <c r="T78" i="53"/>
  <c r="T295" i="47"/>
  <c r="T188" i="48"/>
  <c r="T188" i="47"/>
  <c r="T295" i="48"/>
  <c r="S81" i="53"/>
  <c r="S191" i="47"/>
  <c r="S191" i="48"/>
  <c r="S298" i="47"/>
  <c r="S298" i="48"/>
  <c r="T81" i="53"/>
  <c r="T191" i="48"/>
  <c r="T191" i="47"/>
  <c r="T298" i="48"/>
  <c r="T298" i="47"/>
  <c r="R80" i="53"/>
  <c r="R190" i="47"/>
  <c r="R297" i="48"/>
  <c r="R297" i="47"/>
  <c r="R190" i="48"/>
  <c r="V81" i="53"/>
  <c r="V298" i="48"/>
  <c r="V191" i="48"/>
  <c r="V298" i="47"/>
  <c r="V191" i="47"/>
  <c r="S78" i="53"/>
  <c r="S188" i="48"/>
  <c r="S188" i="47"/>
  <c r="S295" i="48"/>
  <c r="S295" i="47"/>
  <c r="R298" i="49"/>
  <c r="R191" i="49"/>
  <c r="AD298" i="51"/>
  <c r="AD191" i="51"/>
  <c r="S188" i="59" l="1"/>
  <c r="S295" i="59"/>
  <c r="AE295" i="62"/>
  <c r="AE188" i="62"/>
  <c r="Q188" i="59"/>
  <c r="Q295" i="59"/>
  <c r="AC188" i="62"/>
  <c r="AC295" i="62"/>
  <c r="Q296" i="59"/>
  <c r="Q189" i="59"/>
  <c r="AC189" i="62"/>
  <c r="AC296" i="62"/>
  <c r="T191" i="59"/>
  <c r="T298" i="59"/>
  <c r="AF298" i="62"/>
  <c r="AF191" i="62"/>
  <c r="T188" i="59"/>
  <c r="T295" i="59"/>
  <c r="AF188" i="62"/>
  <c r="AF295" i="62"/>
  <c r="V295" i="59"/>
  <c r="V188" i="59"/>
  <c r="AH295" i="62"/>
  <c r="AH188" i="62"/>
  <c r="R296" i="59"/>
  <c r="R189" i="59"/>
  <c r="AD189" i="62"/>
  <c r="AD296" i="62"/>
  <c r="R190" i="59"/>
  <c r="R297" i="59"/>
  <c r="AD190" i="62"/>
  <c r="AD297" i="62"/>
  <c r="T296" i="59"/>
  <c r="T189" i="59"/>
  <c r="AF189" i="62"/>
  <c r="AF296" i="62"/>
  <c r="S189" i="59"/>
  <c r="S296" i="59"/>
  <c r="AE189" i="62"/>
  <c r="AE296" i="62"/>
  <c r="Q191" i="59"/>
  <c r="Q298" i="59"/>
  <c r="AC191" i="62"/>
  <c r="AC298" i="62"/>
  <c r="O295" i="59"/>
  <c r="O188" i="59"/>
  <c r="AA188" i="62"/>
  <c r="AA295" i="62"/>
  <c r="S191" i="59"/>
  <c r="S298" i="59"/>
  <c r="AE191" i="62"/>
  <c r="AE298" i="62"/>
  <c r="V297" i="59"/>
  <c r="V190" i="59"/>
  <c r="AH190" i="62"/>
  <c r="AH297" i="62"/>
  <c r="V191" i="59"/>
  <c r="V298" i="59"/>
  <c r="AH298" i="62"/>
  <c r="AH191" i="62"/>
  <c r="Q190" i="59"/>
  <c r="Q297" i="59"/>
  <c r="AC297" i="62"/>
  <c r="AC190" i="62"/>
  <c r="V296" i="59"/>
  <c r="V189" i="59"/>
  <c r="AH189" i="62"/>
  <c r="AH296" i="62"/>
  <c r="R295" i="59"/>
  <c r="R188" i="59"/>
  <c r="AD295" i="62"/>
  <c r="AD188" i="62"/>
  <c r="S297" i="59"/>
  <c r="S190" i="59"/>
  <c r="AE297" i="62"/>
  <c r="AE190" i="62"/>
  <c r="W81" i="53"/>
  <c r="W298" i="47"/>
  <c r="W191" i="47"/>
  <c r="W191" i="48"/>
  <c r="W298" i="48"/>
  <c r="N79" i="53"/>
  <c r="N296" i="47"/>
  <c r="N296" i="48"/>
  <c r="N189" i="47"/>
  <c r="N189" i="48"/>
  <c r="W78" i="53"/>
  <c r="W295" i="47"/>
  <c r="W295" i="48"/>
  <c r="W188" i="48"/>
  <c r="W188" i="47"/>
  <c r="P78" i="53"/>
  <c r="P295" i="48"/>
  <c r="P295" i="47"/>
  <c r="P188" i="48"/>
  <c r="P188" i="47"/>
  <c r="U79" i="53"/>
  <c r="U296" i="47"/>
  <c r="U189" i="47"/>
  <c r="U296" i="48"/>
  <c r="U189" i="48"/>
  <c r="N80" i="53"/>
  <c r="N190" i="47"/>
  <c r="N297" i="48"/>
  <c r="N297" i="47"/>
  <c r="N190" i="48"/>
  <c r="T191" i="49"/>
  <c r="T298" i="49"/>
  <c r="AF298" i="51"/>
  <c r="AF191" i="51"/>
  <c r="Q298" i="49"/>
  <c r="Q191" i="49"/>
  <c r="AC298" i="51"/>
  <c r="AC191" i="51"/>
  <c r="R189" i="49"/>
  <c r="R296" i="49"/>
  <c r="AD189" i="51"/>
  <c r="AD296" i="51"/>
  <c r="O188" i="49"/>
  <c r="O295" i="49"/>
  <c r="AA295" i="51"/>
  <c r="AA188" i="51"/>
  <c r="P81" i="53"/>
  <c r="P298" i="47"/>
  <c r="P191" i="47"/>
  <c r="P298" i="48"/>
  <c r="P191" i="48"/>
  <c r="X78" i="53"/>
  <c r="X295" i="48"/>
  <c r="X188" i="47"/>
  <c r="X295" i="47"/>
  <c r="X188" i="48"/>
  <c r="X81" i="53"/>
  <c r="X298" i="47"/>
  <c r="X191" i="48"/>
  <c r="X298" i="48"/>
  <c r="X191" i="47"/>
  <c r="O79" i="53"/>
  <c r="O296" i="47"/>
  <c r="O296" i="48"/>
  <c r="O189" i="47"/>
  <c r="O189" i="48"/>
  <c r="P79" i="53"/>
  <c r="P189" i="48"/>
  <c r="P296" i="48"/>
  <c r="P189" i="47"/>
  <c r="P296" i="47"/>
  <c r="W80" i="53"/>
  <c r="W297" i="47"/>
  <c r="W190" i="48"/>
  <c r="W297" i="48"/>
  <c r="W190" i="47"/>
  <c r="O81" i="53"/>
  <c r="O191" i="48"/>
  <c r="O298" i="48"/>
  <c r="O298" i="47"/>
  <c r="O191" i="47"/>
  <c r="S295" i="49"/>
  <c r="S188" i="49"/>
  <c r="AE188" i="51"/>
  <c r="AE295" i="51"/>
  <c r="S298" i="49"/>
  <c r="S191" i="49"/>
  <c r="AE298" i="51"/>
  <c r="AE191" i="51"/>
  <c r="Q295" i="49"/>
  <c r="Q188" i="49"/>
  <c r="AC188" i="51"/>
  <c r="AC295" i="51"/>
  <c r="V190" i="49"/>
  <c r="V297" i="49"/>
  <c r="AH190" i="51"/>
  <c r="AH297" i="51"/>
  <c r="Q189" i="49"/>
  <c r="Q296" i="49"/>
  <c r="AC296" i="51"/>
  <c r="AC189" i="51"/>
  <c r="X79" i="53"/>
  <c r="X189" i="47"/>
  <c r="X296" i="47"/>
  <c r="X189" i="48"/>
  <c r="X296" i="48"/>
  <c r="U80" i="53"/>
  <c r="U297" i="48"/>
  <c r="U190" i="48"/>
  <c r="U297" i="47"/>
  <c r="U190" i="47"/>
  <c r="P80" i="53"/>
  <c r="P190" i="48"/>
  <c r="P190" i="47"/>
  <c r="P297" i="48"/>
  <c r="P297" i="47"/>
  <c r="O80" i="53"/>
  <c r="O190" i="47"/>
  <c r="O190" i="48"/>
  <c r="O297" i="48"/>
  <c r="O297" i="47"/>
  <c r="X80" i="53"/>
  <c r="X190" i="47"/>
  <c r="X190" i="48"/>
  <c r="X297" i="47"/>
  <c r="X297" i="48"/>
  <c r="U78" i="53"/>
  <c r="U188" i="48"/>
  <c r="U295" i="47"/>
  <c r="U188" i="47"/>
  <c r="U295" i="48"/>
  <c r="U81" i="53"/>
  <c r="U191" i="47"/>
  <c r="U298" i="47"/>
  <c r="U191" i="48"/>
  <c r="U298" i="48"/>
  <c r="N78" i="53"/>
  <c r="N188" i="48"/>
  <c r="N295" i="48"/>
  <c r="N188" i="47"/>
  <c r="N295" i="47"/>
  <c r="T80" i="53"/>
  <c r="T190" i="48"/>
  <c r="T297" i="47"/>
  <c r="T190" i="47"/>
  <c r="T297" i="48"/>
  <c r="V298" i="49"/>
  <c r="V191" i="49"/>
  <c r="AH191" i="51"/>
  <c r="AH298" i="51"/>
  <c r="T295" i="49"/>
  <c r="T188" i="49"/>
  <c r="AF295" i="51"/>
  <c r="AF188" i="51"/>
  <c r="Q190" i="49"/>
  <c r="Q297" i="49"/>
  <c r="AC190" i="51"/>
  <c r="AC297" i="51"/>
  <c r="V295" i="49"/>
  <c r="V188" i="49"/>
  <c r="AH188" i="51"/>
  <c r="AH295" i="51"/>
  <c r="V296" i="49"/>
  <c r="V189" i="49"/>
  <c r="AH296" i="51"/>
  <c r="AH189" i="51"/>
  <c r="N81" i="53"/>
  <c r="N191" i="47"/>
  <c r="N298" i="47"/>
  <c r="N191" i="48"/>
  <c r="N298" i="48"/>
  <c r="W79" i="53"/>
  <c r="W189" i="48"/>
  <c r="W296" i="48"/>
  <c r="W296" i="47"/>
  <c r="W189" i="47"/>
  <c r="R190" i="49"/>
  <c r="R297" i="49"/>
  <c r="AD190" i="51"/>
  <c r="AD297" i="51"/>
  <c r="R188" i="49"/>
  <c r="R295" i="49"/>
  <c r="AD295" i="51"/>
  <c r="AD188" i="51"/>
  <c r="T296" i="49"/>
  <c r="T189" i="49"/>
  <c r="AF296" i="51"/>
  <c r="AF189" i="51"/>
  <c r="S190" i="49"/>
  <c r="S297" i="49"/>
  <c r="AE190" i="51"/>
  <c r="AE297" i="51"/>
  <c r="S296" i="49"/>
  <c r="S189" i="49"/>
  <c r="AE296" i="51"/>
  <c r="AE189" i="51"/>
  <c r="AD49" i="40"/>
  <c r="AC49" i="40"/>
  <c r="AJ49" i="40"/>
  <c r="AE49" i="40"/>
  <c r="Z49" i="40"/>
  <c r="AG49" i="40"/>
  <c r="X49" i="40"/>
  <c r="AO49" i="40"/>
  <c r="Y49" i="40"/>
  <c r="AA49" i="40"/>
  <c r="AF49" i="40"/>
  <c r="AI49" i="40"/>
  <c r="AI101" i="64" l="1"/>
  <c r="BD101" i="67"/>
  <c r="AO101" i="64"/>
  <c r="BJ101" i="67"/>
  <c r="AG101" i="64"/>
  <c r="BB101" i="67"/>
  <c r="Z101" i="64"/>
  <c r="AU101" i="67"/>
  <c r="AE101" i="64"/>
  <c r="AZ101" i="67"/>
  <c r="AF101" i="64"/>
  <c r="BA101" i="67"/>
  <c r="AJ101" i="64"/>
  <c r="BE101" i="67"/>
  <c r="X101" i="64"/>
  <c r="AS101" i="67"/>
  <c r="AA101" i="64"/>
  <c r="AV101" i="67"/>
  <c r="AC101" i="64"/>
  <c r="AX101" i="67"/>
  <c r="Y101" i="64"/>
  <c r="AT101" i="67"/>
  <c r="AD101" i="64"/>
  <c r="AY101" i="67"/>
  <c r="U298" i="59"/>
  <c r="U191" i="59"/>
  <c r="AG191" i="62"/>
  <c r="AG298" i="62"/>
  <c r="W189" i="59"/>
  <c r="W296" i="59"/>
  <c r="AI296" i="62"/>
  <c r="AI189" i="62"/>
  <c r="W188" i="59"/>
  <c r="W295" i="59"/>
  <c r="AI188" i="62"/>
  <c r="AI295" i="62"/>
  <c r="P296" i="59"/>
  <c r="P189" i="59"/>
  <c r="AB189" i="62"/>
  <c r="AB296" i="62"/>
  <c r="X190" i="59"/>
  <c r="X297" i="59"/>
  <c r="AJ190" i="62"/>
  <c r="AJ297" i="62"/>
  <c r="N190" i="59"/>
  <c r="N297" i="59"/>
  <c r="Z297" i="62"/>
  <c r="Z190" i="62"/>
  <c r="U297" i="59"/>
  <c r="U190" i="59"/>
  <c r="AG297" i="62"/>
  <c r="AG190" i="62"/>
  <c r="N188" i="59"/>
  <c r="N295" i="59"/>
  <c r="Z188" i="62"/>
  <c r="Z295" i="62"/>
  <c r="X191" i="59"/>
  <c r="X298" i="59"/>
  <c r="AJ191" i="62"/>
  <c r="AJ298" i="62"/>
  <c r="W191" i="59"/>
  <c r="W298" i="59"/>
  <c r="AI191" i="62"/>
  <c r="AI298" i="62"/>
  <c r="X188" i="59"/>
  <c r="X295" i="59"/>
  <c r="AJ188" i="62"/>
  <c r="AJ295" i="62"/>
  <c r="P297" i="59"/>
  <c r="P190" i="59"/>
  <c r="AB297" i="62"/>
  <c r="AB190" i="62"/>
  <c r="W297" i="59"/>
  <c r="W190" i="59"/>
  <c r="AI190" i="62"/>
  <c r="AI297" i="62"/>
  <c r="P295" i="59"/>
  <c r="P188" i="59"/>
  <c r="AB188" i="62"/>
  <c r="AB295" i="62"/>
  <c r="U188" i="59"/>
  <c r="U295" i="59"/>
  <c r="AG295" i="62"/>
  <c r="AG188" i="62"/>
  <c r="T190" i="59"/>
  <c r="T297" i="59"/>
  <c r="AF297" i="62"/>
  <c r="AF190" i="62"/>
  <c r="X189" i="59"/>
  <c r="X296" i="59"/>
  <c r="AJ189" i="62"/>
  <c r="AJ296" i="62"/>
  <c r="O189" i="59"/>
  <c r="O296" i="59"/>
  <c r="AA189" i="62"/>
  <c r="AA296" i="62"/>
  <c r="N296" i="59"/>
  <c r="N189" i="59"/>
  <c r="Z189" i="62"/>
  <c r="Z296" i="62"/>
  <c r="N298" i="59"/>
  <c r="N191" i="59"/>
  <c r="Z191" i="62"/>
  <c r="Z298" i="62"/>
  <c r="P298" i="59"/>
  <c r="P191" i="59"/>
  <c r="AB191" i="62"/>
  <c r="AB298" i="62"/>
  <c r="O190" i="59"/>
  <c r="O297" i="59"/>
  <c r="AA297" i="62"/>
  <c r="AA190" i="62"/>
  <c r="O298" i="59"/>
  <c r="O191" i="59"/>
  <c r="AA191" i="62"/>
  <c r="AA298" i="62"/>
  <c r="U296" i="59"/>
  <c r="U189" i="59"/>
  <c r="AG189" i="62"/>
  <c r="AG296" i="62"/>
  <c r="W296" i="49"/>
  <c r="W189" i="49"/>
  <c r="AI189" i="51"/>
  <c r="AI296" i="51"/>
  <c r="U298" i="49"/>
  <c r="U191" i="49"/>
  <c r="AG191" i="51"/>
  <c r="AG298" i="51"/>
  <c r="P297" i="49"/>
  <c r="P190" i="49"/>
  <c r="AB297" i="51"/>
  <c r="AB190" i="51"/>
  <c r="W297" i="49"/>
  <c r="W190" i="49"/>
  <c r="AI297" i="51"/>
  <c r="AI190" i="51"/>
  <c r="X295" i="49"/>
  <c r="X188" i="49"/>
  <c r="AJ188" i="51"/>
  <c r="AJ295" i="51"/>
  <c r="P188" i="49"/>
  <c r="P295" i="49"/>
  <c r="AB188" i="51"/>
  <c r="AB295" i="51"/>
  <c r="N298" i="49"/>
  <c r="N191" i="49"/>
  <c r="Z298" i="51"/>
  <c r="Z191" i="51"/>
  <c r="U188" i="49"/>
  <c r="U295" i="49"/>
  <c r="AG295" i="51"/>
  <c r="AG188" i="51"/>
  <c r="U190" i="49"/>
  <c r="U297" i="49"/>
  <c r="AG297" i="51"/>
  <c r="AG190" i="51"/>
  <c r="P189" i="49"/>
  <c r="P296" i="49"/>
  <c r="AB296" i="51"/>
  <c r="AB189" i="51"/>
  <c r="P191" i="49"/>
  <c r="P298" i="49"/>
  <c r="AB191" i="51"/>
  <c r="AB298" i="51"/>
  <c r="W295" i="49"/>
  <c r="W188" i="49"/>
  <c r="AI295" i="51"/>
  <c r="AI188" i="51"/>
  <c r="T190" i="49"/>
  <c r="T297" i="49"/>
  <c r="AF297" i="51"/>
  <c r="AF190" i="51"/>
  <c r="X190" i="49"/>
  <c r="X297" i="49"/>
  <c r="AJ297" i="51"/>
  <c r="AJ190" i="51"/>
  <c r="X296" i="49"/>
  <c r="X189" i="49"/>
  <c r="AJ296" i="51"/>
  <c r="AJ189" i="51"/>
  <c r="O296" i="49"/>
  <c r="O189" i="49"/>
  <c r="AA296" i="51"/>
  <c r="AA189" i="51"/>
  <c r="N190" i="49"/>
  <c r="N297" i="49"/>
  <c r="Z190" i="51"/>
  <c r="Z297" i="51"/>
  <c r="N296" i="49"/>
  <c r="N189" i="49"/>
  <c r="Z189" i="51"/>
  <c r="Z296" i="51"/>
  <c r="N295" i="49"/>
  <c r="N188" i="49"/>
  <c r="Z295" i="51"/>
  <c r="Z188" i="51"/>
  <c r="O190" i="49"/>
  <c r="O297" i="49"/>
  <c r="AA190" i="51"/>
  <c r="AA297" i="51"/>
  <c r="O191" i="49"/>
  <c r="O298" i="49"/>
  <c r="AA191" i="51"/>
  <c r="AA298" i="51"/>
  <c r="X298" i="49"/>
  <c r="X191" i="49"/>
  <c r="AJ298" i="51"/>
  <c r="AJ191" i="51"/>
  <c r="U296" i="49"/>
  <c r="U189" i="49"/>
  <c r="AG189" i="51"/>
  <c r="AG296" i="51"/>
  <c r="W191" i="49"/>
  <c r="W298" i="49"/>
  <c r="AI298" i="51"/>
  <c r="AI191" i="51"/>
  <c r="AH49" i="40"/>
  <c r="AB49" i="40"/>
  <c r="W49" i="40"/>
  <c r="AN49" i="40"/>
  <c r="AN101" i="64" l="1"/>
  <c r="BI101" i="67"/>
  <c r="W101" i="64"/>
  <c r="AR101" i="67"/>
  <c r="AB101" i="64"/>
  <c r="AW101" i="67"/>
  <c r="AH101" i="64"/>
  <c r="BC101" i="67"/>
  <c r="S84" i="53"/>
  <c r="S194" i="48"/>
  <c r="S194" i="47"/>
  <c r="S301" i="48"/>
  <c r="S301" i="47"/>
  <c r="W85" i="53"/>
  <c r="W195" i="47"/>
  <c r="W195" i="48"/>
  <c r="W302" i="48"/>
  <c r="W302" i="47"/>
  <c r="T84" i="53"/>
  <c r="T194" i="47"/>
  <c r="T301" i="47"/>
  <c r="T301" i="48"/>
  <c r="T194" i="48"/>
  <c r="O85" i="53"/>
  <c r="O302" i="47"/>
  <c r="O195" i="48"/>
  <c r="O195" i="47"/>
  <c r="O302" i="48"/>
  <c r="S82" i="53"/>
  <c r="S192" i="47"/>
  <c r="S299" i="48"/>
  <c r="S299" i="47"/>
  <c r="S192" i="48"/>
  <c r="O82" i="53"/>
  <c r="O192" i="47"/>
  <c r="O299" i="48"/>
  <c r="O299" i="47"/>
  <c r="O192" i="48"/>
  <c r="AP49" i="40"/>
  <c r="AP101" i="64" l="1"/>
  <c r="BK101" i="67"/>
  <c r="S192" i="59"/>
  <c r="S299" i="59"/>
  <c r="AE192" i="62"/>
  <c r="AE299" i="62"/>
  <c r="O302" i="59"/>
  <c r="O195" i="59"/>
  <c r="AA195" i="62"/>
  <c r="AA302" i="62"/>
  <c r="W302" i="59"/>
  <c r="W195" i="59"/>
  <c r="AI302" i="62"/>
  <c r="AI195" i="62"/>
  <c r="T301" i="59"/>
  <c r="T194" i="59"/>
  <c r="AF194" i="62"/>
  <c r="AF301" i="62"/>
  <c r="O299" i="59"/>
  <c r="O192" i="59"/>
  <c r="AA192" i="62"/>
  <c r="AA299" i="62"/>
  <c r="S194" i="59"/>
  <c r="S301" i="59"/>
  <c r="AE301" i="62"/>
  <c r="AE194" i="62"/>
  <c r="Q84" i="53"/>
  <c r="Q194" i="47"/>
  <c r="Q301" i="48"/>
  <c r="Q301" i="47"/>
  <c r="Q194" i="48"/>
  <c r="T83" i="53"/>
  <c r="T300" i="47"/>
  <c r="T193" i="48"/>
  <c r="T193" i="47"/>
  <c r="T300" i="48"/>
  <c r="S85" i="53"/>
  <c r="S195" i="47"/>
  <c r="S302" i="48"/>
  <c r="S302" i="47"/>
  <c r="S195" i="48"/>
  <c r="O195" i="49"/>
  <c r="O302" i="49"/>
  <c r="AA302" i="51"/>
  <c r="AA195" i="51"/>
  <c r="Q83" i="53"/>
  <c r="Q193" i="48"/>
  <c r="Q300" i="48"/>
  <c r="Q193" i="47"/>
  <c r="Q300" i="47"/>
  <c r="W84" i="53"/>
  <c r="W301" i="48"/>
  <c r="W194" i="48"/>
  <c r="W194" i="47"/>
  <c r="W301" i="47"/>
  <c r="V85" i="53"/>
  <c r="V302" i="47"/>
  <c r="V302" i="48"/>
  <c r="V195" i="48"/>
  <c r="V195" i="47"/>
  <c r="S83" i="53"/>
  <c r="S193" i="48"/>
  <c r="S193" i="47"/>
  <c r="S300" i="48"/>
  <c r="S300" i="47"/>
  <c r="O84" i="53"/>
  <c r="O301" i="47"/>
  <c r="O194" i="47"/>
  <c r="O301" i="48"/>
  <c r="O194" i="48"/>
  <c r="T194" i="49"/>
  <c r="T301" i="49"/>
  <c r="AF301" i="51"/>
  <c r="AF194" i="51"/>
  <c r="V84" i="53"/>
  <c r="V301" i="47"/>
  <c r="V301" i="48"/>
  <c r="V194" i="47"/>
  <c r="V194" i="48"/>
  <c r="T82" i="53"/>
  <c r="T192" i="48"/>
  <c r="T299" i="47"/>
  <c r="T299" i="48"/>
  <c r="T192" i="47"/>
  <c r="T85" i="53"/>
  <c r="T302" i="47"/>
  <c r="T195" i="47"/>
  <c r="T302" i="48"/>
  <c r="T195" i="48"/>
  <c r="O83" i="53"/>
  <c r="O193" i="48"/>
  <c r="O300" i="48"/>
  <c r="O193" i="47"/>
  <c r="O300" i="47"/>
  <c r="O299" i="49"/>
  <c r="O192" i="49"/>
  <c r="AA299" i="51"/>
  <c r="AA192" i="51"/>
  <c r="W195" i="49"/>
  <c r="W302" i="49"/>
  <c r="AI195" i="51"/>
  <c r="AI302" i="51"/>
  <c r="V82" i="53"/>
  <c r="V192" i="47"/>
  <c r="V299" i="47"/>
  <c r="V192" i="48"/>
  <c r="V299" i="48"/>
  <c r="Q85" i="53"/>
  <c r="Q195" i="47"/>
  <c r="Q302" i="47"/>
  <c r="Q195" i="48"/>
  <c r="Q302" i="48"/>
  <c r="P82" i="53"/>
  <c r="P192" i="47"/>
  <c r="P299" i="47"/>
  <c r="P299" i="48"/>
  <c r="P192" i="48"/>
  <c r="V83" i="53"/>
  <c r="V193" i="47"/>
  <c r="V300" i="47"/>
  <c r="V193" i="48"/>
  <c r="V300" i="48"/>
  <c r="Q82" i="53"/>
  <c r="Q299" i="48"/>
  <c r="Q299" i="47"/>
  <c r="Q192" i="47"/>
  <c r="Q192" i="48"/>
  <c r="W83" i="53"/>
  <c r="W300" i="48"/>
  <c r="W193" i="48"/>
  <c r="W300" i="47"/>
  <c r="W193" i="47"/>
  <c r="W82" i="53"/>
  <c r="W299" i="48"/>
  <c r="W299" i="47"/>
  <c r="W192" i="47"/>
  <c r="W192" i="48"/>
  <c r="R85" i="53"/>
  <c r="R195" i="47"/>
  <c r="R195" i="48"/>
  <c r="R302" i="47"/>
  <c r="R302" i="48"/>
  <c r="S299" i="49"/>
  <c r="S192" i="49"/>
  <c r="AE192" i="51"/>
  <c r="AE299" i="51"/>
  <c r="S194" i="49"/>
  <c r="S301" i="49"/>
  <c r="AE301" i="51"/>
  <c r="AE194" i="51"/>
  <c r="AI50" i="40"/>
  <c r="AF50" i="40"/>
  <c r="AJ50" i="40"/>
  <c r="AO50" i="40"/>
  <c r="AA50" i="40"/>
  <c r="W50" i="40"/>
  <c r="X50" i="40"/>
  <c r="AB50" i="40"/>
  <c r="Z50" i="40"/>
  <c r="AH50" i="40"/>
  <c r="AH102" i="64" l="1"/>
  <c r="BC102" i="67"/>
  <c r="X102" i="64"/>
  <c r="AS102" i="67"/>
  <c r="AF102" i="64"/>
  <c r="BA102" i="67"/>
  <c r="AI102" i="64"/>
  <c r="BD102" i="67"/>
  <c r="W102" i="64"/>
  <c r="AR102" i="67"/>
  <c r="AA102" i="64"/>
  <c r="AV102" i="67"/>
  <c r="AB102" i="64"/>
  <c r="AW102" i="67"/>
  <c r="AO102" i="64"/>
  <c r="BJ102" i="67"/>
  <c r="Z102" i="64"/>
  <c r="AU102" i="67"/>
  <c r="AJ102" i="64"/>
  <c r="BE102" i="67"/>
  <c r="O300" i="59"/>
  <c r="O193" i="59"/>
  <c r="AA193" i="62"/>
  <c r="AA300" i="62"/>
  <c r="O301" i="59"/>
  <c r="O194" i="59"/>
  <c r="AA194" i="62"/>
  <c r="AA301" i="62"/>
  <c r="R195" i="59"/>
  <c r="R302" i="59"/>
  <c r="AD302" i="62"/>
  <c r="AD195" i="62"/>
  <c r="T299" i="59"/>
  <c r="T192" i="59"/>
  <c r="AF192" i="62"/>
  <c r="AF299" i="62"/>
  <c r="V195" i="59"/>
  <c r="V302" i="59"/>
  <c r="AH195" i="62"/>
  <c r="AH302" i="62"/>
  <c r="T300" i="59"/>
  <c r="T193" i="59"/>
  <c r="AF300" i="62"/>
  <c r="AF193" i="62"/>
  <c r="V192" i="59"/>
  <c r="V299" i="59"/>
  <c r="AH299" i="62"/>
  <c r="AH192" i="62"/>
  <c r="P299" i="59"/>
  <c r="P192" i="59"/>
  <c r="AB192" i="62"/>
  <c r="AB299" i="62"/>
  <c r="V300" i="59"/>
  <c r="V193" i="59"/>
  <c r="AH300" i="62"/>
  <c r="AH193" i="62"/>
  <c r="Q193" i="59"/>
  <c r="Q300" i="59"/>
  <c r="AC193" i="62"/>
  <c r="AC300" i="62"/>
  <c r="W192" i="59"/>
  <c r="W299" i="59"/>
  <c r="AI192" i="62"/>
  <c r="AI299" i="62"/>
  <c r="T195" i="59"/>
  <c r="T302" i="59"/>
  <c r="AF302" i="62"/>
  <c r="AF195" i="62"/>
  <c r="S193" i="59"/>
  <c r="S300" i="59"/>
  <c r="AE193" i="62"/>
  <c r="AE300" i="62"/>
  <c r="S302" i="59"/>
  <c r="S195" i="59"/>
  <c r="AE195" i="62"/>
  <c r="AE302" i="62"/>
  <c r="W300" i="59"/>
  <c r="W193" i="59"/>
  <c r="AI300" i="62"/>
  <c r="AI193" i="62"/>
  <c r="Q195" i="59"/>
  <c r="Q302" i="59"/>
  <c r="AC195" i="62"/>
  <c r="AC302" i="62"/>
  <c r="Q299" i="59"/>
  <c r="Q192" i="59"/>
  <c r="AC192" i="62"/>
  <c r="AC299" i="62"/>
  <c r="V194" i="59"/>
  <c r="V301" i="59"/>
  <c r="AH194" i="62"/>
  <c r="AH301" i="62"/>
  <c r="W194" i="59"/>
  <c r="W301" i="59"/>
  <c r="AI194" i="62"/>
  <c r="AI301" i="62"/>
  <c r="Q194" i="59"/>
  <c r="Q301" i="59"/>
  <c r="AC301" i="62"/>
  <c r="AC194" i="62"/>
  <c r="N85" i="53"/>
  <c r="N195" i="47"/>
  <c r="N302" i="47"/>
  <c r="N195" i="48"/>
  <c r="N302" i="48"/>
  <c r="N82" i="53"/>
  <c r="N299" i="48"/>
  <c r="N192" i="48"/>
  <c r="N192" i="47"/>
  <c r="N299" i="47"/>
  <c r="U83" i="53"/>
  <c r="U193" i="47"/>
  <c r="U300" i="48"/>
  <c r="U193" i="48"/>
  <c r="U300" i="47"/>
  <c r="P83" i="53"/>
  <c r="P300" i="48"/>
  <c r="P193" i="47"/>
  <c r="P193" i="48"/>
  <c r="P300" i="47"/>
  <c r="X83" i="53"/>
  <c r="X300" i="48"/>
  <c r="X300" i="47"/>
  <c r="X193" i="48"/>
  <c r="X193" i="47"/>
  <c r="R302" i="49"/>
  <c r="R195" i="49"/>
  <c r="AD302" i="51"/>
  <c r="AD195" i="51"/>
  <c r="V193" i="49"/>
  <c r="V300" i="49"/>
  <c r="AH193" i="51"/>
  <c r="AH300" i="51"/>
  <c r="O193" i="49"/>
  <c r="O300" i="49"/>
  <c r="AA193" i="51"/>
  <c r="AA300" i="51"/>
  <c r="O301" i="49"/>
  <c r="O194" i="49"/>
  <c r="AA194" i="51"/>
  <c r="AA301" i="51"/>
  <c r="Q193" i="49"/>
  <c r="Q300" i="49"/>
  <c r="AC300" i="51"/>
  <c r="AC193" i="51"/>
  <c r="X82" i="53"/>
  <c r="X299" i="47"/>
  <c r="X192" i="48"/>
  <c r="X299" i="48"/>
  <c r="X192" i="47"/>
  <c r="R84" i="53"/>
  <c r="R301" i="47"/>
  <c r="R194" i="47"/>
  <c r="R194" i="48"/>
  <c r="R301" i="48"/>
  <c r="U85" i="53"/>
  <c r="U195" i="48"/>
  <c r="U195" i="47"/>
  <c r="U302" i="47"/>
  <c r="U302" i="48"/>
  <c r="P84" i="53"/>
  <c r="P301" i="48"/>
  <c r="P301" i="47"/>
  <c r="P194" i="48"/>
  <c r="P194" i="47"/>
  <c r="U84" i="53"/>
  <c r="U301" i="48"/>
  <c r="U301" i="47"/>
  <c r="U194" i="48"/>
  <c r="U194" i="47"/>
  <c r="W299" i="49"/>
  <c r="W192" i="49"/>
  <c r="AI299" i="51"/>
  <c r="AI192" i="51"/>
  <c r="P299" i="49"/>
  <c r="P192" i="49"/>
  <c r="AB299" i="51"/>
  <c r="AB192" i="51"/>
  <c r="T195" i="49"/>
  <c r="T302" i="49"/>
  <c r="AF195" i="51"/>
  <c r="AF302" i="51"/>
  <c r="S193" i="49"/>
  <c r="S300" i="49"/>
  <c r="AE300" i="51"/>
  <c r="AE193" i="51"/>
  <c r="S195" i="49"/>
  <c r="S302" i="49"/>
  <c r="AE195" i="51"/>
  <c r="AE302" i="51"/>
  <c r="U82" i="53"/>
  <c r="U192" i="47"/>
  <c r="U192" i="48"/>
  <c r="U299" i="48"/>
  <c r="U299" i="47"/>
  <c r="X84" i="53"/>
  <c r="X194" i="47"/>
  <c r="X301" i="48"/>
  <c r="X194" i="48"/>
  <c r="X301" i="47"/>
  <c r="R82" i="53"/>
  <c r="R299" i="47"/>
  <c r="R192" i="48"/>
  <c r="R192" i="47"/>
  <c r="R299" i="48"/>
  <c r="X85" i="53"/>
  <c r="X302" i="47"/>
  <c r="X195" i="48"/>
  <c r="X195" i="47"/>
  <c r="X302" i="48"/>
  <c r="P85" i="53"/>
  <c r="P302" i="47"/>
  <c r="P195" i="47"/>
  <c r="P195" i="48"/>
  <c r="P302" i="48"/>
  <c r="N84" i="53"/>
  <c r="N194" i="47"/>
  <c r="N301" i="48"/>
  <c r="N301" i="47"/>
  <c r="N194" i="48"/>
  <c r="R83" i="53"/>
  <c r="R193" i="48"/>
  <c r="R300" i="47"/>
  <c r="R193" i="47"/>
  <c r="R300" i="48"/>
  <c r="W193" i="49"/>
  <c r="W300" i="49"/>
  <c r="AI193" i="51"/>
  <c r="AI300" i="51"/>
  <c r="Q302" i="49"/>
  <c r="Q195" i="49"/>
  <c r="AC302" i="51"/>
  <c r="AC195" i="51"/>
  <c r="T299" i="49"/>
  <c r="T192" i="49"/>
  <c r="AF192" i="51"/>
  <c r="AF299" i="51"/>
  <c r="V302" i="49"/>
  <c r="V195" i="49"/>
  <c r="AH195" i="51"/>
  <c r="AH302" i="51"/>
  <c r="T193" i="49"/>
  <c r="T300" i="49"/>
  <c r="AF300" i="51"/>
  <c r="AF193" i="51"/>
  <c r="N83" i="53"/>
  <c r="N300" i="48"/>
  <c r="N193" i="47"/>
  <c r="N193" i="48"/>
  <c r="N300" i="47"/>
  <c r="Q192" i="49"/>
  <c r="Q299" i="49"/>
  <c r="AC192" i="51"/>
  <c r="AC299" i="51"/>
  <c r="V192" i="49"/>
  <c r="V299" i="49"/>
  <c r="AH299" i="51"/>
  <c r="AH192" i="51"/>
  <c r="V301" i="49"/>
  <c r="V194" i="49"/>
  <c r="AH301" i="51"/>
  <c r="AH194" i="51"/>
  <c r="W301" i="49"/>
  <c r="W194" i="49"/>
  <c r="AI301" i="51"/>
  <c r="AI194" i="51"/>
  <c r="Q301" i="49"/>
  <c r="Q194" i="49"/>
  <c r="AC301" i="51"/>
  <c r="AC194" i="51"/>
  <c r="Y50" i="40"/>
  <c r="AD50" i="40"/>
  <c r="AG50" i="40"/>
  <c r="AC50" i="40"/>
  <c r="AN50" i="40"/>
  <c r="AE50" i="40"/>
  <c r="AT102" i="67" l="1"/>
  <c r="Y102" i="64"/>
  <c r="AN102" i="64"/>
  <c r="BI102" i="67"/>
  <c r="AD102" i="64"/>
  <c r="AY102" i="67"/>
  <c r="AE102" i="64"/>
  <c r="AZ102" i="67"/>
  <c r="AC102" i="64"/>
  <c r="AX102" i="67"/>
  <c r="AG102" i="64"/>
  <c r="BB102" i="67"/>
  <c r="X301" i="59"/>
  <c r="X194" i="59"/>
  <c r="AJ301" i="62"/>
  <c r="AJ194" i="62"/>
  <c r="U302" i="59"/>
  <c r="U195" i="59"/>
  <c r="AG195" i="62"/>
  <c r="AG302" i="62"/>
  <c r="P193" i="59"/>
  <c r="P300" i="59"/>
  <c r="AB193" i="62"/>
  <c r="AB300" i="62"/>
  <c r="P302" i="59"/>
  <c r="P195" i="59"/>
  <c r="AB302" i="62"/>
  <c r="AB195" i="62"/>
  <c r="X192" i="59"/>
  <c r="X299" i="59"/>
  <c r="AJ299" i="62"/>
  <c r="AJ192" i="62"/>
  <c r="N192" i="59"/>
  <c r="N299" i="59"/>
  <c r="Z192" i="62"/>
  <c r="Z299" i="62"/>
  <c r="R192" i="59"/>
  <c r="R299" i="59"/>
  <c r="AD192" i="62"/>
  <c r="AD299" i="62"/>
  <c r="P301" i="59"/>
  <c r="P194" i="59"/>
  <c r="AB194" i="62"/>
  <c r="AB301" i="62"/>
  <c r="X193" i="59"/>
  <c r="X300" i="59"/>
  <c r="AJ193" i="62"/>
  <c r="AJ300" i="62"/>
  <c r="N301" i="59"/>
  <c r="N194" i="59"/>
  <c r="Z194" i="62"/>
  <c r="Z301" i="62"/>
  <c r="U299" i="59"/>
  <c r="U192" i="59"/>
  <c r="AG299" i="62"/>
  <c r="AG192" i="62"/>
  <c r="R301" i="59"/>
  <c r="R194" i="59"/>
  <c r="AD194" i="62"/>
  <c r="AD301" i="62"/>
  <c r="U300" i="59"/>
  <c r="U193" i="59"/>
  <c r="AG193" i="62"/>
  <c r="AG300" i="62"/>
  <c r="N193" i="59"/>
  <c r="N300" i="59"/>
  <c r="Z193" i="62"/>
  <c r="Z300" i="62"/>
  <c r="X195" i="59"/>
  <c r="X302" i="59"/>
  <c r="AJ302" i="62"/>
  <c r="AJ195" i="62"/>
  <c r="U194" i="59"/>
  <c r="U301" i="59"/>
  <c r="AG301" i="62"/>
  <c r="AG194" i="62"/>
  <c r="R193" i="59"/>
  <c r="R300" i="59"/>
  <c r="AD193" i="62"/>
  <c r="AD300" i="62"/>
  <c r="N302" i="59"/>
  <c r="N195" i="59"/>
  <c r="Z302" i="62"/>
  <c r="Z195" i="62"/>
  <c r="N194" i="49"/>
  <c r="N301" i="49"/>
  <c r="Z301" i="51"/>
  <c r="Z194" i="51"/>
  <c r="X301" i="49"/>
  <c r="X194" i="49"/>
  <c r="AJ194" i="51"/>
  <c r="AJ301" i="51"/>
  <c r="U195" i="49"/>
  <c r="U302" i="49"/>
  <c r="AG195" i="51"/>
  <c r="AG302" i="51"/>
  <c r="P300" i="49"/>
  <c r="P193" i="49"/>
  <c r="AB300" i="51"/>
  <c r="AB193" i="51"/>
  <c r="P302" i="49"/>
  <c r="P195" i="49"/>
  <c r="AB195" i="51"/>
  <c r="AB302" i="51"/>
  <c r="U192" i="49"/>
  <c r="U299" i="49"/>
  <c r="AG192" i="51"/>
  <c r="AG299" i="51"/>
  <c r="R194" i="49"/>
  <c r="R301" i="49"/>
  <c r="AD301" i="51"/>
  <c r="AD194" i="51"/>
  <c r="U300" i="49"/>
  <c r="U193" i="49"/>
  <c r="AG193" i="51"/>
  <c r="AG300" i="51"/>
  <c r="N193" i="49"/>
  <c r="N300" i="49"/>
  <c r="Z193" i="51"/>
  <c r="Z300" i="51"/>
  <c r="X195" i="49"/>
  <c r="X302" i="49"/>
  <c r="AJ302" i="51"/>
  <c r="AJ195" i="51"/>
  <c r="U194" i="49"/>
  <c r="U301" i="49"/>
  <c r="AG194" i="51"/>
  <c r="AG301" i="51"/>
  <c r="X299" i="49"/>
  <c r="X192" i="49"/>
  <c r="AJ299" i="51"/>
  <c r="AJ192" i="51"/>
  <c r="N192" i="49"/>
  <c r="N299" i="49"/>
  <c r="Z299" i="51"/>
  <c r="Z192" i="51"/>
  <c r="R300" i="49"/>
  <c r="R193" i="49"/>
  <c r="AD300" i="51"/>
  <c r="AD193" i="51"/>
  <c r="R299" i="49"/>
  <c r="R192" i="49"/>
  <c r="AD299" i="51"/>
  <c r="AD192" i="51"/>
  <c r="P301" i="49"/>
  <c r="P194" i="49"/>
  <c r="AB301" i="51"/>
  <c r="AB194" i="51"/>
  <c r="X193" i="49"/>
  <c r="X300" i="49"/>
  <c r="AJ193" i="51"/>
  <c r="AJ300" i="51"/>
  <c r="N302" i="49"/>
  <c r="N195" i="49"/>
  <c r="Z302" i="51"/>
  <c r="Z195" i="51"/>
  <c r="AP50" i="40"/>
  <c r="AP102" i="64" l="1"/>
  <c r="BK102" i="67"/>
  <c r="R89" i="53"/>
  <c r="R199" i="48"/>
  <c r="R306" i="47"/>
  <c r="R306" i="48"/>
  <c r="R199" i="47"/>
  <c r="N89" i="53"/>
  <c r="N306" i="47"/>
  <c r="N306" i="48"/>
  <c r="N199" i="47"/>
  <c r="N199" i="48"/>
  <c r="U87" i="53"/>
  <c r="U197" i="48"/>
  <c r="U197" i="47"/>
  <c r="U304" i="47"/>
  <c r="U304" i="48"/>
  <c r="U88" i="53"/>
  <c r="U198" i="48"/>
  <c r="U198" i="47"/>
  <c r="U305" i="47"/>
  <c r="U305" i="48"/>
  <c r="P89" i="53"/>
  <c r="P199" i="48"/>
  <c r="P199" i="47"/>
  <c r="P306" i="48"/>
  <c r="P306" i="47"/>
  <c r="O89" i="53"/>
  <c r="O199" i="48"/>
  <c r="O306" i="47"/>
  <c r="O306" i="48"/>
  <c r="O199" i="47"/>
  <c r="V89" i="53"/>
  <c r="V199" i="47"/>
  <c r="V306" i="48"/>
  <c r="V199" i="48"/>
  <c r="V306" i="47"/>
  <c r="N86" i="53"/>
  <c r="N303" i="47"/>
  <c r="N196" i="47"/>
  <c r="N303" i="48"/>
  <c r="N196" i="48"/>
  <c r="T89" i="53"/>
  <c r="T306" i="48"/>
  <c r="T199" i="47"/>
  <c r="T306" i="47"/>
  <c r="T199" i="48"/>
  <c r="N87" i="53"/>
  <c r="N304" i="47"/>
  <c r="N197" i="47"/>
  <c r="N304" i="48"/>
  <c r="N197" i="48"/>
  <c r="U89" i="53"/>
  <c r="U306" i="47"/>
  <c r="U199" i="48"/>
  <c r="U306" i="48"/>
  <c r="U199" i="47"/>
  <c r="U86" i="53"/>
  <c r="U303" i="47"/>
  <c r="U196" i="48"/>
  <c r="U196" i="47"/>
  <c r="U303" i="48"/>
  <c r="N88" i="53"/>
  <c r="N198" i="47"/>
  <c r="N305" i="48"/>
  <c r="N198" i="48"/>
  <c r="N305" i="47"/>
  <c r="V88" i="53"/>
  <c r="V305" i="48"/>
  <c r="V198" i="47"/>
  <c r="V198" i="48"/>
  <c r="V305" i="47"/>
  <c r="U198" i="59" l="1"/>
  <c r="U305" i="59"/>
  <c r="AG198" i="62"/>
  <c r="AG305" i="62"/>
  <c r="N199" i="59"/>
  <c r="N306" i="59"/>
  <c r="Z199" i="62"/>
  <c r="Z306" i="62"/>
  <c r="V306" i="59"/>
  <c r="V199" i="59"/>
  <c r="AH199" i="62"/>
  <c r="AH306" i="62"/>
  <c r="N305" i="59"/>
  <c r="N198" i="59"/>
  <c r="Z198" i="62"/>
  <c r="Z305" i="62"/>
  <c r="P306" i="59"/>
  <c r="P199" i="59"/>
  <c r="AB199" i="62"/>
  <c r="AB306" i="62"/>
  <c r="N303" i="59"/>
  <c r="N196" i="59"/>
  <c r="Z196" i="62"/>
  <c r="Z303" i="62"/>
  <c r="U196" i="59"/>
  <c r="U303" i="59"/>
  <c r="AG303" i="62"/>
  <c r="AG196" i="62"/>
  <c r="U199" i="59"/>
  <c r="U306" i="59"/>
  <c r="AG199" i="62"/>
  <c r="AG306" i="62"/>
  <c r="U197" i="59"/>
  <c r="U304" i="59"/>
  <c r="AG197" i="62"/>
  <c r="AG304" i="62"/>
  <c r="V198" i="59"/>
  <c r="V305" i="59"/>
  <c r="AH305" i="62"/>
  <c r="AH198" i="62"/>
  <c r="O199" i="59"/>
  <c r="O306" i="59"/>
  <c r="AA306" i="62"/>
  <c r="AA199" i="62"/>
  <c r="N197" i="59"/>
  <c r="N304" i="59"/>
  <c r="Z197" i="62"/>
  <c r="Z304" i="62"/>
  <c r="T306" i="59"/>
  <c r="T199" i="59"/>
  <c r="AF306" i="62"/>
  <c r="AF199" i="62"/>
  <c r="R306" i="59"/>
  <c r="R199" i="59"/>
  <c r="AD199" i="62"/>
  <c r="AD306" i="62"/>
  <c r="X89" i="53"/>
  <c r="X199" i="48"/>
  <c r="X306" i="47"/>
  <c r="X199" i="47"/>
  <c r="X306" i="48"/>
  <c r="W87" i="53"/>
  <c r="W304" i="48"/>
  <c r="W197" i="48"/>
  <c r="W197" i="47"/>
  <c r="W304" i="47"/>
  <c r="P86" i="53"/>
  <c r="P196" i="47"/>
  <c r="P196" i="48"/>
  <c r="P303" i="48"/>
  <c r="P303" i="47"/>
  <c r="X88" i="53"/>
  <c r="X305" i="48"/>
  <c r="X198" i="47"/>
  <c r="X198" i="48"/>
  <c r="X305" i="47"/>
  <c r="Q88" i="53"/>
  <c r="Q305" i="48"/>
  <c r="Q198" i="48"/>
  <c r="Q305" i="47"/>
  <c r="Q198" i="47"/>
  <c r="S86" i="53"/>
  <c r="S196" i="48"/>
  <c r="S303" i="48"/>
  <c r="S303" i="47"/>
  <c r="S196" i="47"/>
  <c r="W89" i="53"/>
  <c r="W306" i="48"/>
  <c r="W306" i="47"/>
  <c r="W199" i="47"/>
  <c r="W199" i="48"/>
  <c r="T88" i="53"/>
  <c r="T198" i="47"/>
  <c r="T305" i="48"/>
  <c r="T198" i="48"/>
  <c r="T305" i="47"/>
  <c r="U303" i="49"/>
  <c r="U196" i="49"/>
  <c r="AG303" i="51"/>
  <c r="AG196" i="51"/>
  <c r="N303" i="49"/>
  <c r="N196" i="49"/>
  <c r="Z196" i="51"/>
  <c r="Z303" i="51"/>
  <c r="U198" i="49"/>
  <c r="U305" i="49"/>
  <c r="AG305" i="51"/>
  <c r="AG198" i="51"/>
  <c r="R88" i="53"/>
  <c r="R305" i="47"/>
  <c r="R305" i="48"/>
  <c r="R198" i="48"/>
  <c r="R198" i="47"/>
  <c r="O86" i="53"/>
  <c r="O196" i="47"/>
  <c r="O303" i="48"/>
  <c r="O303" i="47"/>
  <c r="O196" i="48"/>
  <c r="U199" i="49"/>
  <c r="U306" i="49"/>
  <c r="AG199" i="51"/>
  <c r="AG306" i="51"/>
  <c r="V306" i="49"/>
  <c r="V199" i="49"/>
  <c r="AH306" i="51"/>
  <c r="AH199" i="51"/>
  <c r="U197" i="49"/>
  <c r="U304" i="49"/>
  <c r="AG304" i="51"/>
  <c r="AG197" i="51"/>
  <c r="Q87" i="53"/>
  <c r="Q304" i="48"/>
  <c r="Q197" i="48"/>
  <c r="Q197" i="47"/>
  <c r="Q304" i="47"/>
  <c r="P87" i="53"/>
  <c r="P304" i="47"/>
  <c r="P197" i="48"/>
  <c r="P197" i="47"/>
  <c r="P304" i="48"/>
  <c r="S89" i="53"/>
  <c r="S306" i="47"/>
  <c r="S199" i="47"/>
  <c r="S199" i="48"/>
  <c r="S306" i="48"/>
  <c r="X86" i="53"/>
  <c r="X303" i="47"/>
  <c r="X196" i="47"/>
  <c r="X196" i="48"/>
  <c r="X303" i="48"/>
  <c r="W88" i="53"/>
  <c r="W305" i="47"/>
  <c r="W198" i="48"/>
  <c r="W305" i="48"/>
  <c r="W198" i="47"/>
  <c r="X87" i="53"/>
  <c r="X197" i="47"/>
  <c r="X304" i="47"/>
  <c r="X304" i="48"/>
  <c r="X197" i="48"/>
  <c r="V87" i="53"/>
  <c r="V304" i="48"/>
  <c r="V304" i="47"/>
  <c r="V197" i="48"/>
  <c r="V197" i="47"/>
  <c r="V86" i="53"/>
  <c r="V196" i="48"/>
  <c r="V303" i="47"/>
  <c r="V303" i="48"/>
  <c r="V196" i="47"/>
  <c r="T86" i="53"/>
  <c r="T196" i="48"/>
  <c r="T303" i="47"/>
  <c r="T303" i="48"/>
  <c r="T196" i="47"/>
  <c r="V198" i="49"/>
  <c r="V305" i="49"/>
  <c r="AH305" i="51"/>
  <c r="AH198" i="51"/>
  <c r="N197" i="49"/>
  <c r="N304" i="49"/>
  <c r="Z304" i="51"/>
  <c r="Z197" i="51"/>
  <c r="O199" i="49"/>
  <c r="O306" i="49"/>
  <c r="AA306" i="51"/>
  <c r="AA199" i="51"/>
  <c r="N199" i="49"/>
  <c r="N306" i="49"/>
  <c r="Z306" i="51"/>
  <c r="Z199" i="51"/>
  <c r="S87" i="53"/>
  <c r="S304" i="48"/>
  <c r="S304" i="47"/>
  <c r="S197" i="48"/>
  <c r="S197" i="47"/>
  <c r="Q89" i="53"/>
  <c r="Q199" i="47"/>
  <c r="Q306" i="47"/>
  <c r="Q306" i="48"/>
  <c r="Q199" i="48"/>
  <c r="R87" i="53"/>
  <c r="R197" i="48"/>
  <c r="R197" i="47"/>
  <c r="R304" i="47"/>
  <c r="R304" i="48"/>
  <c r="Q86" i="53"/>
  <c r="Q303" i="48"/>
  <c r="Q303" i="47"/>
  <c r="Q196" i="47"/>
  <c r="Q196" i="48"/>
  <c r="W86" i="53"/>
  <c r="W303" i="48"/>
  <c r="W196" i="48"/>
  <c r="W303" i="47"/>
  <c r="W196" i="47"/>
  <c r="R86" i="53"/>
  <c r="R303" i="47"/>
  <c r="R196" i="48"/>
  <c r="R303" i="48"/>
  <c r="R196" i="47"/>
  <c r="S88" i="53"/>
  <c r="S305" i="48"/>
  <c r="S198" i="47"/>
  <c r="S305" i="47"/>
  <c r="S198" i="48"/>
  <c r="P88" i="53"/>
  <c r="P305" i="48"/>
  <c r="P198" i="48"/>
  <c r="P305" i="47"/>
  <c r="P198" i="47"/>
  <c r="O87" i="53"/>
  <c r="O304" i="48"/>
  <c r="O304" i="47"/>
  <c r="O197" i="47"/>
  <c r="O197" i="48"/>
  <c r="O88" i="53"/>
  <c r="O198" i="47"/>
  <c r="O305" i="47"/>
  <c r="O305" i="48"/>
  <c r="O198" i="48"/>
  <c r="T87" i="53"/>
  <c r="T197" i="47"/>
  <c r="T197" i="48"/>
  <c r="T304" i="48"/>
  <c r="T304" i="47"/>
  <c r="N198" i="49"/>
  <c r="N305" i="49"/>
  <c r="Z198" i="51"/>
  <c r="Z305" i="51"/>
  <c r="T306" i="49"/>
  <c r="T199" i="49"/>
  <c r="AF306" i="51"/>
  <c r="AF199" i="51"/>
  <c r="P306" i="49"/>
  <c r="P199" i="49"/>
  <c r="AB306" i="51"/>
  <c r="AB199" i="51"/>
  <c r="R199" i="49"/>
  <c r="R306" i="49"/>
  <c r="AD306" i="51"/>
  <c r="AD199" i="51"/>
  <c r="AC51" i="40"/>
  <c r="AA51" i="40"/>
  <c r="AA103" i="64" l="1"/>
  <c r="AV103" i="67"/>
  <c r="AC103" i="64"/>
  <c r="AX103" i="67"/>
  <c r="O197" i="59"/>
  <c r="O304" i="59"/>
  <c r="AA197" i="62"/>
  <c r="AA304" i="62"/>
  <c r="S304" i="59"/>
  <c r="S197" i="59"/>
  <c r="AE197" i="62"/>
  <c r="AE304" i="62"/>
  <c r="P197" i="59"/>
  <c r="P304" i="59"/>
  <c r="AB197" i="62"/>
  <c r="AB304" i="62"/>
  <c r="X198" i="59"/>
  <c r="X305" i="59"/>
  <c r="AJ198" i="62"/>
  <c r="AJ305" i="62"/>
  <c r="W198" i="59"/>
  <c r="W305" i="59"/>
  <c r="AI305" i="62"/>
  <c r="AI198" i="62"/>
  <c r="W306" i="59"/>
  <c r="W199" i="59"/>
  <c r="AI199" i="62"/>
  <c r="AI306" i="62"/>
  <c r="V196" i="59"/>
  <c r="V303" i="59"/>
  <c r="AH196" i="62"/>
  <c r="AH303" i="62"/>
  <c r="W197" i="59"/>
  <c r="W304" i="59"/>
  <c r="AI197" i="62"/>
  <c r="AI304" i="62"/>
  <c r="O198" i="59"/>
  <c r="O305" i="59"/>
  <c r="AA305" i="62"/>
  <c r="AA198" i="62"/>
  <c r="Q199" i="59"/>
  <c r="Q306" i="59"/>
  <c r="AC199" i="62"/>
  <c r="AC306" i="62"/>
  <c r="S306" i="59"/>
  <c r="S199" i="59"/>
  <c r="AE306" i="62"/>
  <c r="AE199" i="62"/>
  <c r="R305" i="59"/>
  <c r="R198" i="59"/>
  <c r="AD305" i="62"/>
  <c r="AD198" i="62"/>
  <c r="Q198" i="59"/>
  <c r="Q305" i="59"/>
  <c r="AC198" i="62"/>
  <c r="AC305" i="62"/>
  <c r="Q196" i="59"/>
  <c r="Q303" i="59"/>
  <c r="AC196" i="62"/>
  <c r="AC303" i="62"/>
  <c r="W196" i="59"/>
  <c r="W303" i="59"/>
  <c r="AI196" i="62"/>
  <c r="AI303" i="62"/>
  <c r="X304" i="59"/>
  <c r="X197" i="59"/>
  <c r="AJ304" i="62"/>
  <c r="AJ197" i="62"/>
  <c r="T198" i="59"/>
  <c r="T305" i="59"/>
  <c r="AF198" i="62"/>
  <c r="AF305" i="62"/>
  <c r="P198" i="59"/>
  <c r="P305" i="59"/>
  <c r="AB305" i="62"/>
  <c r="AB198" i="62"/>
  <c r="T303" i="59"/>
  <c r="T196" i="59"/>
  <c r="AF196" i="62"/>
  <c r="AF303" i="62"/>
  <c r="Q304" i="59"/>
  <c r="Q197" i="59"/>
  <c r="AC197" i="62"/>
  <c r="AC304" i="62"/>
  <c r="P196" i="59"/>
  <c r="P303" i="59"/>
  <c r="AB196" i="62"/>
  <c r="AB303" i="62"/>
  <c r="T197" i="59"/>
  <c r="T304" i="59"/>
  <c r="AF304" i="62"/>
  <c r="AF197" i="62"/>
  <c r="R197" i="59"/>
  <c r="R304" i="59"/>
  <c r="AD304" i="62"/>
  <c r="AD197" i="62"/>
  <c r="X303" i="59"/>
  <c r="X196" i="59"/>
  <c r="AJ196" i="62"/>
  <c r="AJ303" i="62"/>
  <c r="O196" i="59"/>
  <c r="O303" i="59"/>
  <c r="AA196" i="62"/>
  <c r="AA303" i="62"/>
  <c r="S303" i="59"/>
  <c r="S196" i="59"/>
  <c r="AE196" i="62"/>
  <c r="AE303" i="62"/>
  <c r="S198" i="59"/>
  <c r="S305" i="59"/>
  <c r="AE198" i="62"/>
  <c r="AE305" i="62"/>
  <c r="R196" i="59"/>
  <c r="R303" i="59"/>
  <c r="AD196" i="62"/>
  <c r="AD303" i="62"/>
  <c r="V304" i="59"/>
  <c r="V197" i="59"/>
  <c r="AH304" i="62"/>
  <c r="AH197" i="62"/>
  <c r="X199" i="59"/>
  <c r="X306" i="59"/>
  <c r="AJ199" i="62"/>
  <c r="AJ306" i="62"/>
  <c r="O304" i="49"/>
  <c r="O197" i="49"/>
  <c r="AA197" i="51"/>
  <c r="AA304" i="51"/>
  <c r="W303" i="49"/>
  <c r="W196" i="49"/>
  <c r="AI196" i="51"/>
  <c r="AI303" i="51"/>
  <c r="S304" i="49"/>
  <c r="S197" i="49"/>
  <c r="AE197" i="51"/>
  <c r="AE304" i="51"/>
  <c r="X304" i="49"/>
  <c r="X197" i="49"/>
  <c r="AJ304" i="51"/>
  <c r="AJ197" i="51"/>
  <c r="P304" i="49"/>
  <c r="P197" i="49"/>
  <c r="AB304" i="51"/>
  <c r="AB197" i="51"/>
  <c r="T305" i="49"/>
  <c r="T198" i="49"/>
  <c r="AF305" i="51"/>
  <c r="AF198" i="51"/>
  <c r="X198" i="49"/>
  <c r="X305" i="49"/>
  <c r="AJ198" i="51"/>
  <c r="AJ305" i="51"/>
  <c r="P305" i="49"/>
  <c r="P198" i="49"/>
  <c r="AB198" i="51"/>
  <c r="AB305" i="51"/>
  <c r="Q196" i="49"/>
  <c r="Q303" i="49"/>
  <c r="AC196" i="51"/>
  <c r="AC303" i="51"/>
  <c r="T303" i="49"/>
  <c r="T196" i="49"/>
  <c r="AF303" i="51"/>
  <c r="AF196" i="51"/>
  <c r="W198" i="49"/>
  <c r="W305" i="49"/>
  <c r="AI305" i="51"/>
  <c r="AI198" i="51"/>
  <c r="Q304" i="49"/>
  <c r="Q197" i="49"/>
  <c r="AC304" i="51"/>
  <c r="AC197" i="51"/>
  <c r="W306" i="49"/>
  <c r="W199" i="49"/>
  <c r="AI199" i="51"/>
  <c r="AI306" i="51"/>
  <c r="P303" i="49"/>
  <c r="P196" i="49"/>
  <c r="AB303" i="51"/>
  <c r="AB196" i="51"/>
  <c r="T304" i="49"/>
  <c r="T197" i="49"/>
  <c r="AF304" i="51"/>
  <c r="AF197" i="51"/>
  <c r="S198" i="49"/>
  <c r="S305" i="49"/>
  <c r="AE305" i="51"/>
  <c r="AE198" i="51"/>
  <c r="R197" i="49"/>
  <c r="R304" i="49"/>
  <c r="AD304" i="51"/>
  <c r="AD197" i="51"/>
  <c r="V196" i="49"/>
  <c r="V303" i="49"/>
  <c r="AH196" i="51"/>
  <c r="AH303" i="51"/>
  <c r="X303" i="49"/>
  <c r="X196" i="49"/>
  <c r="AJ303" i="51"/>
  <c r="AJ196" i="51"/>
  <c r="O303" i="49"/>
  <c r="O196" i="49"/>
  <c r="AA196" i="51"/>
  <c r="AA303" i="51"/>
  <c r="S303" i="49"/>
  <c r="S196" i="49"/>
  <c r="AE196" i="51"/>
  <c r="AE303" i="51"/>
  <c r="W197" i="49"/>
  <c r="W304" i="49"/>
  <c r="AI197" i="51"/>
  <c r="AI304" i="51"/>
  <c r="O305" i="49"/>
  <c r="O198" i="49"/>
  <c r="AA305" i="51"/>
  <c r="AA198" i="51"/>
  <c r="R303" i="49"/>
  <c r="R196" i="49"/>
  <c r="AD196" i="51"/>
  <c r="AD303" i="51"/>
  <c r="Q306" i="49"/>
  <c r="Q199" i="49"/>
  <c r="AC306" i="51"/>
  <c r="AC199" i="51"/>
  <c r="V197" i="49"/>
  <c r="V304" i="49"/>
  <c r="AH197" i="51"/>
  <c r="AH304" i="51"/>
  <c r="S306" i="49"/>
  <c r="S199" i="49"/>
  <c r="AE199" i="51"/>
  <c r="AE306" i="51"/>
  <c r="R198" i="49"/>
  <c r="R305" i="49"/>
  <c r="AD305" i="51"/>
  <c r="AD198" i="51"/>
  <c r="Q198" i="49"/>
  <c r="Q305" i="49"/>
  <c r="AC198" i="51"/>
  <c r="AC305" i="51"/>
  <c r="X306" i="49"/>
  <c r="X199" i="49"/>
  <c r="AJ199" i="51"/>
  <c r="AJ306" i="51"/>
  <c r="AJ51" i="40"/>
  <c r="AD51" i="40"/>
  <c r="AE51" i="40"/>
  <c r="AG51" i="40"/>
  <c r="Y51" i="40"/>
  <c r="AD103" i="64" l="1"/>
  <c r="AY103" i="67"/>
  <c r="AJ103" i="64"/>
  <c r="BE103" i="67"/>
  <c r="AZ103" i="67"/>
  <c r="AE103" i="64"/>
  <c r="AG103" i="64"/>
  <c r="BB103" i="67"/>
  <c r="Y103" i="64"/>
  <c r="AT103" i="67"/>
  <c r="W51" i="40"/>
  <c r="AF51" i="40"/>
  <c r="AO51" i="40"/>
  <c r="AI51" i="40"/>
  <c r="AN51" i="40"/>
  <c r="AH51" i="40"/>
  <c r="Z51" i="40"/>
  <c r="X51" i="40"/>
  <c r="AB51" i="40"/>
  <c r="AN103" i="64" l="1"/>
  <c r="BI103" i="67"/>
  <c r="AF103" i="64"/>
  <c r="BA103" i="67"/>
  <c r="W103" i="64"/>
  <c r="AR103" i="67"/>
  <c r="X103" i="64"/>
  <c r="AS103" i="67"/>
  <c r="BC103" i="67"/>
  <c r="AH103" i="64"/>
  <c r="AI103" i="64"/>
  <c r="BD103" i="67"/>
  <c r="AO103" i="64"/>
  <c r="BJ103" i="67"/>
  <c r="AB103" i="64"/>
  <c r="AW103" i="67"/>
  <c r="Z103" i="64"/>
  <c r="AU103" i="67"/>
  <c r="T91" i="53"/>
  <c r="T308" i="48"/>
  <c r="T308" i="47"/>
  <c r="T201" i="48"/>
  <c r="T201" i="47"/>
  <c r="AP51" i="40"/>
  <c r="AP103" i="64" l="1"/>
  <c r="BK103" i="67"/>
  <c r="T308" i="59"/>
  <c r="T201" i="59"/>
  <c r="AF308" i="62"/>
  <c r="AF201" i="62"/>
  <c r="P91" i="53"/>
  <c r="P308" i="48"/>
  <c r="P201" i="48"/>
  <c r="P308" i="47"/>
  <c r="P201" i="47"/>
  <c r="Q91" i="53"/>
  <c r="Q201" i="47"/>
  <c r="Q201" i="48"/>
  <c r="Q308" i="47"/>
  <c r="Q308" i="48"/>
  <c r="O93" i="53"/>
  <c r="O310" i="48"/>
  <c r="O203" i="47"/>
  <c r="O310" i="47"/>
  <c r="O203" i="48"/>
  <c r="Q92" i="53"/>
  <c r="Q202" i="48"/>
  <c r="Q202" i="47"/>
  <c r="Q309" i="47"/>
  <c r="Q309" i="48"/>
  <c r="R93" i="53"/>
  <c r="R310" i="48"/>
  <c r="R203" i="47"/>
  <c r="R310" i="47"/>
  <c r="R203" i="48"/>
  <c r="T93" i="53"/>
  <c r="T203" i="47"/>
  <c r="T310" i="47"/>
  <c r="T203" i="48"/>
  <c r="T310" i="48"/>
  <c r="Q93" i="53"/>
  <c r="Q203" i="47"/>
  <c r="Q310" i="48"/>
  <c r="Q310" i="47"/>
  <c r="Q203" i="48"/>
  <c r="Q90" i="53"/>
  <c r="Q200" i="48"/>
  <c r="Q307" i="48"/>
  <c r="Q200" i="47"/>
  <c r="Q307" i="47"/>
  <c r="S90" i="53"/>
  <c r="S307" i="47"/>
  <c r="S200" i="47"/>
  <c r="S307" i="48"/>
  <c r="S200" i="48"/>
  <c r="T92" i="53"/>
  <c r="T309" i="48"/>
  <c r="T202" i="48"/>
  <c r="T309" i="47"/>
  <c r="T202" i="47"/>
  <c r="P92" i="53"/>
  <c r="P202" i="47"/>
  <c r="P202" i="48"/>
  <c r="P309" i="47"/>
  <c r="P309" i="48"/>
  <c r="T90" i="53"/>
  <c r="T307" i="48"/>
  <c r="T200" i="47"/>
  <c r="T200" i="48"/>
  <c r="T307" i="47"/>
  <c r="P90" i="53"/>
  <c r="P307" i="47"/>
  <c r="P200" i="48"/>
  <c r="P200" i="47"/>
  <c r="P307" i="48"/>
  <c r="V92" i="53"/>
  <c r="V309" i="47"/>
  <c r="V202" i="48"/>
  <c r="V309" i="48"/>
  <c r="V202" i="47"/>
  <c r="P93" i="53"/>
  <c r="P203" i="47"/>
  <c r="P310" i="47"/>
  <c r="P310" i="48"/>
  <c r="P203" i="48"/>
  <c r="T201" i="49"/>
  <c r="T308" i="49"/>
  <c r="AF201" i="51"/>
  <c r="AF308" i="51"/>
  <c r="AG52" i="40"/>
  <c r="W52" i="40"/>
  <c r="Z52" i="40"/>
  <c r="AN52" i="40"/>
  <c r="W104" i="64" l="1"/>
  <c r="AR104" i="67"/>
  <c r="Z104" i="64"/>
  <c r="AU104" i="67"/>
  <c r="AG104" i="64"/>
  <c r="BB104" i="67"/>
  <c r="BI104" i="67"/>
  <c r="AN104" i="64"/>
  <c r="Q200" i="59"/>
  <c r="Q307" i="59"/>
  <c r="AC307" i="62"/>
  <c r="AC200" i="62"/>
  <c r="O203" i="59"/>
  <c r="O310" i="59"/>
  <c r="AA203" i="62"/>
  <c r="AA310" i="62"/>
  <c r="T203" i="59"/>
  <c r="T310" i="59"/>
  <c r="AF203" i="62"/>
  <c r="AF310" i="62"/>
  <c r="S200" i="59"/>
  <c r="S307" i="59"/>
  <c r="AE200" i="62"/>
  <c r="AE307" i="62"/>
  <c r="P308" i="59"/>
  <c r="P201" i="59"/>
  <c r="AB201" i="62"/>
  <c r="AB308" i="62"/>
  <c r="T200" i="59"/>
  <c r="T307" i="59"/>
  <c r="AF200" i="62"/>
  <c r="AF307" i="62"/>
  <c r="Q309" i="59"/>
  <c r="Q202" i="59"/>
  <c r="AC202" i="62"/>
  <c r="AC309" i="62"/>
  <c r="P202" i="59"/>
  <c r="P309" i="59"/>
  <c r="AB202" i="62"/>
  <c r="AB309" i="62"/>
  <c r="P203" i="59"/>
  <c r="P310" i="59"/>
  <c r="AB310" i="62"/>
  <c r="AB203" i="62"/>
  <c r="Q310" i="59"/>
  <c r="Q203" i="59"/>
  <c r="AC203" i="62"/>
  <c r="AC310" i="62"/>
  <c r="V309" i="59"/>
  <c r="V202" i="59"/>
  <c r="AH309" i="62"/>
  <c r="AH202" i="62"/>
  <c r="T309" i="59"/>
  <c r="T202" i="59"/>
  <c r="AF309" i="62"/>
  <c r="AF202" i="62"/>
  <c r="Q308" i="59"/>
  <c r="Q201" i="59"/>
  <c r="AC308" i="62"/>
  <c r="AC201" i="62"/>
  <c r="P200" i="59"/>
  <c r="P307" i="59"/>
  <c r="AB200" i="62"/>
  <c r="AB307" i="62"/>
  <c r="R203" i="59"/>
  <c r="R310" i="59"/>
  <c r="AD310" i="62"/>
  <c r="AD203" i="62"/>
  <c r="W91" i="53"/>
  <c r="W308" i="48"/>
  <c r="W201" i="47"/>
  <c r="W201" i="48"/>
  <c r="W308" i="47"/>
  <c r="U92" i="53"/>
  <c r="U309" i="48"/>
  <c r="U309" i="47"/>
  <c r="U202" i="48"/>
  <c r="U202" i="47"/>
  <c r="W92" i="53"/>
  <c r="W309" i="47"/>
  <c r="W202" i="47"/>
  <c r="W202" i="48"/>
  <c r="W309" i="48"/>
  <c r="N91" i="53"/>
  <c r="N201" i="48"/>
  <c r="N201" i="47"/>
  <c r="N308" i="48"/>
  <c r="N308" i="47"/>
  <c r="X93" i="53"/>
  <c r="X203" i="48"/>
  <c r="X310" i="47"/>
  <c r="X203" i="47"/>
  <c r="X310" i="48"/>
  <c r="U93" i="53"/>
  <c r="U203" i="47"/>
  <c r="U203" i="48"/>
  <c r="U310" i="48"/>
  <c r="U310" i="47"/>
  <c r="V90" i="53"/>
  <c r="V200" i="48"/>
  <c r="V307" i="48"/>
  <c r="V200" i="47"/>
  <c r="V307" i="47"/>
  <c r="U91" i="53"/>
  <c r="U308" i="47"/>
  <c r="U308" i="48"/>
  <c r="U201" i="48"/>
  <c r="U201" i="47"/>
  <c r="S93" i="53"/>
  <c r="S310" i="48"/>
  <c r="S310" i="47"/>
  <c r="S203" i="47"/>
  <c r="S203" i="48"/>
  <c r="R92" i="53"/>
  <c r="R309" i="47"/>
  <c r="R202" i="48"/>
  <c r="R202" i="47"/>
  <c r="R309" i="48"/>
  <c r="S91" i="53"/>
  <c r="S201" i="47"/>
  <c r="S308" i="48"/>
  <c r="S201" i="48"/>
  <c r="S308" i="47"/>
  <c r="X91" i="53"/>
  <c r="X308" i="48"/>
  <c r="X201" i="48"/>
  <c r="X201" i="47"/>
  <c r="X308" i="47"/>
  <c r="T307" i="49"/>
  <c r="T200" i="49"/>
  <c r="AF200" i="51"/>
  <c r="AF307" i="51"/>
  <c r="Q200" i="49"/>
  <c r="Q307" i="49"/>
  <c r="AC307" i="51"/>
  <c r="AC200" i="51"/>
  <c r="Q309" i="49"/>
  <c r="Q202" i="49"/>
  <c r="AC309" i="51"/>
  <c r="AC202" i="51"/>
  <c r="X92" i="53"/>
  <c r="X309" i="47"/>
  <c r="X202" i="47"/>
  <c r="X309" i="48"/>
  <c r="X202" i="48"/>
  <c r="W93" i="53"/>
  <c r="W310" i="47"/>
  <c r="W310" i="48"/>
  <c r="W203" i="48"/>
  <c r="W203" i="47"/>
  <c r="N92" i="53"/>
  <c r="N309" i="48"/>
  <c r="N202" i="47"/>
  <c r="N309" i="47"/>
  <c r="N202" i="48"/>
  <c r="X90" i="53"/>
  <c r="X200" i="48"/>
  <c r="X200" i="47"/>
  <c r="X307" i="47"/>
  <c r="X307" i="48"/>
  <c r="V93" i="53"/>
  <c r="V310" i="48"/>
  <c r="V203" i="48"/>
  <c r="V203" i="47"/>
  <c r="V310" i="47"/>
  <c r="V91" i="53"/>
  <c r="V308" i="47"/>
  <c r="V308" i="48"/>
  <c r="V201" i="48"/>
  <c r="V201" i="47"/>
  <c r="P310" i="49"/>
  <c r="P203" i="49"/>
  <c r="AB203" i="51"/>
  <c r="AB310" i="51"/>
  <c r="P309" i="49"/>
  <c r="P202" i="49"/>
  <c r="AB309" i="51"/>
  <c r="AB202" i="51"/>
  <c r="Q310" i="49"/>
  <c r="Q203" i="49"/>
  <c r="AC203" i="51"/>
  <c r="AC310" i="51"/>
  <c r="O203" i="49"/>
  <c r="O310" i="49"/>
  <c r="AA203" i="51"/>
  <c r="AA310" i="51"/>
  <c r="S92" i="53"/>
  <c r="S309" i="48"/>
  <c r="S202" i="48"/>
  <c r="S309" i="47"/>
  <c r="S202" i="47"/>
  <c r="O92" i="53"/>
  <c r="O309" i="48"/>
  <c r="O309" i="47"/>
  <c r="O202" i="47"/>
  <c r="O202" i="48"/>
  <c r="N90" i="53"/>
  <c r="N200" i="48"/>
  <c r="N307" i="48"/>
  <c r="N200" i="47"/>
  <c r="N307" i="47"/>
  <c r="R91" i="53"/>
  <c r="R308" i="48"/>
  <c r="R308" i="47"/>
  <c r="R201" i="47"/>
  <c r="R201" i="48"/>
  <c r="R90" i="53"/>
  <c r="R200" i="48"/>
  <c r="R200" i="47"/>
  <c r="R307" i="48"/>
  <c r="R307" i="47"/>
  <c r="W90" i="53"/>
  <c r="W200" i="47"/>
  <c r="W200" i="48"/>
  <c r="W307" i="48"/>
  <c r="W307" i="47"/>
  <c r="O90" i="53"/>
  <c r="O307" i="48"/>
  <c r="O200" i="47"/>
  <c r="O307" i="47"/>
  <c r="O200" i="48"/>
  <c r="V202" i="49"/>
  <c r="V309" i="49"/>
  <c r="AH202" i="51"/>
  <c r="AH309" i="51"/>
  <c r="T202" i="49"/>
  <c r="T309" i="49"/>
  <c r="AF309" i="51"/>
  <c r="AF202" i="51"/>
  <c r="T310" i="49"/>
  <c r="T203" i="49"/>
  <c r="AF310" i="51"/>
  <c r="AF203" i="51"/>
  <c r="Q201" i="49"/>
  <c r="Q308" i="49"/>
  <c r="AC308" i="51"/>
  <c r="AC201" i="51"/>
  <c r="U90" i="53"/>
  <c r="U200" i="47"/>
  <c r="U307" i="47"/>
  <c r="U307" i="48"/>
  <c r="U200" i="48"/>
  <c r="O91" i="53"/>
  <c r="O308" i="47"/>
  <c r="O201" i="48"/>
  <c r="O308" i="48"/>
  <c r="O201" i="47"/>
  <c r="N93" i="53"/>
  <c r="N203" i="48"/>
  <c r="N203" i="47"/>
  <c r="N310" i="48"/>
  <c r="N310" i="47"/>
  <c r="P307" i="49"/>
  <c r="P200" i="49"/>
  <c r="AB200" i="51"/>
  <c r="AB307" i="51"/>
  <c r="S200" i="49"/>
  <c r="S307" i="49"/>
  <c r="AE307" i="51"/>
  <c r="AE200" i="51"/>
  <c r="R310" i="49"/>
  <c r="R203" i="49"/>
  <c r="AD203" i="51"/>
  <c r="AD310" i="51"/>
  <c r="P201" i="49"/>
  <c r="P308" i="49"/>
  <c r="AB201" i="51"/>
  <c r="AB308" i="51"/>
  <c r="AF52" i="40"/>
  <c r="Y52" i="40"/>
  <c r="AB52" i="40"/>
  <c r="AD52" i="40"/>
  <c r="AE52" i="40"/>
  <c r="X52" i="40"/>
  <c r="AI52" i="40"/>
  <c r="AJ52" i="40"/>
  <c r="AA52" i="40"/>
  <c r="AC52" i="40"/>
  <c r="AO52" i="40"/>
  <c r="AH52" i="40"/>
  <c r="AH104" i="64" l="1"/>
  <c r="BC104" i="67"/>
  <c r="AO104" i="64"/>
  <c r="BJ104" i="67"/>
  <c r="AB104" i="64"/>
  <c r="AW104" i="67"/>
  <c r="Y104" i="64"/>
  <c r="AT104" i="67"/>
  <c r="AF104" i="64"/>
  <c r="BA104" i="67"/>
  <c r="AD104" i="64"/>
  <c r="AY104" i="67"/>
  <c r="AA104" i="64"/>
  <c r="AV104" i="67"/>
  <c r="AJ104" i="64"/>
  <c r="BE104" i="67"/>
  <c r="X104" i="64"/>
  <c r="AS104" i="67"/>
  <c r="AC104" i="64"/>
  <c r="AX104" i="67"/>
  <c r="AI104" i="64"/>
  <c r="BD104" i="67"/>
  <c r="AE104" i="64"/>
  <c r="AZ104" i="67"/>
  <c r="N310" i="59"/>
  <c r="N203" i="59"/>
  <c r="Z203" i="62"/>
  <c r="Z310" i="62"/>
  <c r="O309" i="59"/>
  <c r="O202" i="59"/>
  <c r="AA202" i="62"/>
  <c r="AA309" i="62"/>
  <c r="U201" i="59"/>
  <c r="U308" i="59"/>
  <c r="AG308" i="62"/>
  <c r="AG201" i="62"/>
  <c r="R307" i="59"/>
  <c r="R200" i="59"/>
  <c r="AD200" i="62"/>
  <c r="AD307" i="62"/>
  <c r="N202" i="59"/>
  <c r="N309" i="59"/>
  <c r="Z202" i="62"/>
  <c r="Z309" i="62"/>
  <c r="S201" i="59"/>
  <c r="S308" i="59"/>
  <c r="AE308" i="62"/>
  <c r="AE201" i="62"/>
  <c r="W309" i="59"/>
  <c r="W202" i="59"/>
  <c r="AI202" i="62"/>
  <c r="AI309" i="62"/>
  <c r="U307" i="59"/>
  <c r="U200" i="59"/>
  <c r="AG200" i="62"/>
  <c r="AG307" i="62"/>
  <c r="V201" i="59"/>
  <c r="V308" i="59"/>
  <c r="AH201" i="62"/>
  <c r="AH308" i="62"/>
  <c r="U203" i="59"/>
  <c r="U310" i="59"/>
  <c r="AG310" i="62"/>
  <c r="AG203" i="62"/>
  <c r="N307" i="59"/>
  <c r="N200" i="59"/>
  <c r="Z200" i="62"/>
  <c r="Z307" i="62"/>
  <c r="X202" i="59"/>
  <c r="X309" i="59"/>
  <c r="AJ309" i="62"/>
  <c r="AJ202" i="62"/>
  <c r="S203" i="59"/>
  <c r="S310" i="59"/>
  <c r="AE310" i="62"/>
  <c r="AE203" i="62"/>
  <c r="W308" i="59"/>
  <c r="W201" i="59"/>
  <c r="AI308" i="62"/>
  <c r="AI201" i="62"/>
  <c r="W307" i="59"/>
  <c r="W200" i="59"/>
  <c r="AI307" i="62"/>
  <c r="AI200" i="62"/>
  <c r="X200" i="59"/>
  <c r="X307" i="59"/>
  <c r="AJ200" i="62"/>
  <c r="AJ307" i="62"/>
  <c r="X201" i="59"/>
  <c r="X308" i="59"/>
  <c r="AJ308" i="62"/>
  <c r="AJ201" i="62"/>
  <c r="N308" i="59"/>
  <c r="N201" i="59"/>
  <c r="Z201" i="62"/>
  <c r="Z308" i="62"/>
  <c r="O201" i="59"/>
  <c r="O308" i="59"/>
  <c r="AA308" i="62"/>
  <c r="AA201" i="62"/>
  <c r="S309" i="59"/>
  <c r="S202" i="59"/>
  <c r="AE309" i="62"/>
  <c r="AE202" i="62"/>
  <c r="V200" i="59"/>
  <c r="V307" i="59"/>
  <c r="AH200" i="62"/>
  <c r="AH307" i="62"/>
  <c r="R308" i="59"/>
  <c r="R201" i="59"/>
  <c r="AD308" i="62"/>
  <c r="AD201" i="62"/>
  <c r="W310" i="59"/>
  <c r="W203" i="59"/>
  <c r="AI310" i="62"/>
  <c r="AI203" i="62"/>
  <c r="R309" i="59"/>
  <c r="R202" i="59"/>
  <c r="AD202" i="62"/>
  <c r="AD309" i="62"/>
  <c r="U309" i="59"/>
  <c r="U202" i="59"/>
  <c r="AG202" i="62"/>
  <c r="AG309" i="62"/>
  <c r="O200" i="59"/>
  <c r="O307" i="59"/>
  <c r="AA200" i="62"/>
  <c r="AA307" i="62"/>
  <c r="V310" i="59"/>
  <c r="V203" i="59"/>
  <c r="AH310" i="62"/>
  <c r="AH203" i="62"/>
  <c r="X310" i="59"/>
  <c r="X203" i="59"/>
  <c r="AJ203" i="62"/>
  <c r="AJ310" i="62"/>
  <c r="N310" i="49"/>
  <c r="N203" i="49"/>
  <c r="Z203" i="51"/>
  <c r="Z310" i="51"/>
  <c r="W200" i="49"/>
  <c r="W307" i="49"/>
  <c r="AI200" i="51"/>
  <c r="AI307" i="51"/>
  <c r="O202" i="49"/>
  <c r="O309" i="49"/>
  <c r="AA309" i="51"/>
  <c r="AA202" i="51"/>
  <c r="X307" i="49"/>
  <c r="X200" i="49"/>
  <c r="AJ307" i="51"/>
  <c r="AJ200" i="51"/>
  <c r="X201" i="49"/>
  <c r="X308" i="49"/>
  <c r="AJ201" i="51"/>
  <c r="AJ308" i="51"/>
  <c r="U201" i="49"/>
  <c r="U308" i="49"/>
  <c r="AG201" i="51"/>
  <c r="AG308" i="51"/>
  <c r="N308" i="49"/>
  <c r="N201" i="49"/>
  <c r="Z308" i="51"/>
  <c r="Z201" i="51"/>
  <c r="O201" i="49"/>
  <c r="O308" i="49"/>
  <c r="AA308" i="51"/>
  <c r="AA201" i="51"/>
  <c r="R307" i="49"/>
  <c r="R200" i="49"/>
  <c r="AD200" i="51"/>
  <c r="AD307" i="51"/>
  <c r="S202" i="49"/>
  <c r="S309" i="49"/>
  <c r="AE309" i="51"/>
  <c r="AE202" i="51"/>
  <c r="N309" i="49"/>
  <c r="N202" i="49"/>
  <c r="Z309" i="51"/>
  <c r="Z202" i="51"/>
  <c r="S308" i="49"/>
  <c r="S201" i="49"/>
  <c r="AE308" i="51"/>
  <c r="AE201" i="51"/>
  <c r="V200" i="49"/>
  <c r="V307" i="49"/>
  <c r="AH307" i="51"/>
  <c r="AH200" i="51"/>
  <c r="W202" i="49"/>
  <c r="W309" i="49"/>
  <c r="AI309" i="51"/>
  <c r="AI202" i="51"/>
  <c r="U200" i="49"/>
  <c r="U307" i="49"/>
  <c r="AG307" i="51"/>
  <c r="AG200" i="51"/>
  <c r="R308" i="49"/>
  <c r="R201" i="49"/>
  <c r="AD201" i="51"/>
  <c r="AD308" i="51"/>
  <c r="V308" i="49"/>
  <c r="V201" i="49"/>
  <c r="AH201" i="51"/>
  <c r="AH308" i="51"/>
  <c r="W310" i="49"/>
  <c r="W203" i="49"/>
  <c r="AI203" i="51"/>
  <c r="AI310" i="51"/>
  <c r="R309" i="49"/>
  <c r="R202" i="49"/>
  <c r="AD309" i="51"/>
  <c r="AD202" i="51"/>
  <c r="U203" i="49"/>
  <c r="U310" i="49"/>
  <c r="AG310" i="51"/>
  <c r="AG203" i="51"/>
  <c r="U202" i="49"/>
  <c r="U309" i="49"/>
  <c r="AG202" i="51"/>
  <c r="AG309" i="51"/>
  <c r="O200" i="49"/>
  <c r="O307" i="49"/>
  <c r="AA307" i="51"/>
  <c r="AA200" i="51"/>
  <c r="N307" i="49"/>
  <c r="N200" i="49"/>
  <c r="Z200" i="51"/>
  <c r="Z307" i="51"/>
  <c r="V203" i="49"/>
  <c r="V310" i="49"/>
  <c r="AH310" i="51"/>
  <c r="AH203" i="51"/>
  <c r="X202" i="49"/>
  <c r="X309" i="49"/>
  <c r="AJ202" i="51"/>
  <c r="AJ309" i="51"/>
  <c r="S310" i="49"/>
  <c r="S203" i="49"/>
  <c r="AE203" i="51"/>
  <c r="AE310" i="51"/>
  <c r="X310" i="49"/>
  <c r="X203" i="49"/>
  <c r="AJ203" i="51"/>
  <c r="AJ310" i="51"/>
  <c r="W201" i="49"/>
  <c r="W308" i="49"/>
  <c r="AI201" i="51"/>
  <c r="AI308" i="51"/>
  <c r="AP52" i="40"/>
  <c r="AP104" i="64" l="1"/>
  <c r="BK104" i="67"/>
  <c r="R95" i="53"/>
  <c r="R312" i="47"/>
  <c r="R205" i="47"/>
  <c r="R205" i="48"/>
  <c r="R312" i="48"/>
  <c r="W94" i="53"/>
  <c r="W204" i="48"/>
  <c r="W311" i="48"/>
  <c r="W311" i="47"/>
  <c r="W204" i="47"/>
  <c r="R94" i="53"/>
  <c r="R311" i="47"/>
  <c r="R311" i="48"/>
  <c r="R204" i="48"/>
  <c r="R204" i="47"/>
  <c r="W95" i="53"/>
  <c r="W205" i="48"/>
  <c r="W312" i="48"/>
  <c r="W312" i="47"/>
  <c r="W205" i="47"/>
  <c r="W97" i="53"/>
  <c r="W207" i="47"/>
  <c r="W314" i="48"/>
  <c r="W314" i="47"/>
  <c r="W207" i="48"/>
  <c r="Q95" i="53"/>
  <c r="Q205" i="47"/>
  <c r="Q312" i="47"/>
  <c r="Q312" i="48"/>
  <c r="Q205" i="48"/>
  <c r="Q96" i="53"/>
  <c r="Q313" i="47"/>
  <c r="Q206" i="47"/>
  <c r="Q206" i="48"/>
  <c r="Q313" i="48"/>
  <c r="O97" i="53"/>
  <c r="O314" i="48"/>
  <c r="O207" i="47"/>
  <c r="O314" i="47"/>
  <c r="O207" i="48"/>
  <c r="W96" i="53"/>
  <c r="W206" i="48"/>
  <c r="W206" i="47"/>
  <c r="W313" i="47"/>
  <c r="W313" i="48"/>
  <c r="Q94" i="53"/>
  <c r="Q204" i="48"/>
  <c r="Q311" i="48"/>
  <c r="Q311" i="47"/>
  <c r="Q204" i="47"/>
  <c r="S95" i="53"/>
  <c r="S312" i="47"/>
  <c r="S205" i="47"/>
  <c r="S312" i="48"/>
  <c r="S205" i="48"/>
  <c r="P97" i="53"/>
  <c r="P207" i="47"/>
  <c r="P314" i="48"/>
  <c r="P314" i="47"/>
  <c r="P207" i="48"/>
  <c r="R97" i="53"/>
  <c r="R207" i="48"/>
  <c r="R314" i="47"/>
  <c r="R207" i="47"/>
  <c r="R314" i="48"/>
  <c r="T96" i="53"/>
  <c r="T206" i="47"/>
  <c r="T313" i="47"/>
  <c r="T206" i="48"/>
  <c r="T313" i="48"/>
  <c r="Q97" i="53"/>
  <c r="Q207" i="47"/>
  <c r="Q207" i="48"/>
  <c r="Q314" i="47"/>
  <c r="Q314" i="48"/>
  <c r="R96" i="53"/>
  <c r="R313" i="48"/>
  <c r="R206" i="48"/>
  <c r="R313" i="47"/>
  <c r="R206" i="47"/>
  <c r="W312" i="59" l="1"/>
  <c r="W205" i="59"/>
  <c r="AI205" i="62"/>
  <c r="AI312" i="62"/>
  <c r="Q206" i="59"/>
  <c r="Q313" i="59"/>
  <c r="AC313" i="62"/>
  <c r="AC206" i="62"/>
  <c r="W204" i="59"/>
  <c r="W311" i="59"/>
  <c r="AI204" i="62"/>
  <c r="AI311" i="62"/>
  <c r="P207" i="59"/>
  <c r="P314" i="59"/>
  <c r="AB314" i="62"/>
  <c r="AB207" i="62"/>
  <c r="R314" i="59"/>
  <c r="R207" i="59"/>
  <c r="AD314" i="62"/>
  <c r="AD207" i="62"/>
  <c r="W207" i="59"/>
  <c r="W314" i="59"/>
  <c r="AI207" i="62"/>
  <c r="AI314" i="62"/>
  <c r="R313" i="59"/>
  <c r="R206" i="59"/>
  <c r="AD206" i="62"/>
  <c r="AD313" i="62"/>
  <c r="O314" i="59"/>
  <c r="O207" i="59"/>
  <c r="AA314" i="62"/>
  <c r="AA207" i="62"/>
  <c r="S312" i="59"/>
  <c r="S205" i="59"/>
  <c r="AE312" i="62"/>
  <c r="AE205" i="62"/>
  <c r="R204" i="59"/>
  <c r="R311" i="59"/>
  <c r="AD311" i="62"/>
  <c r="AD204" i="62"/>
  <c r="Q314" i="59"/>
  <c r="Q207" i="59"/>
  <c r="AC314" i="62"/>
  <c r="AC207" i="62"/>
  <c r="T313" i="59"/>
  <c r="T206" i="59"/>
  <c r="AF206" i="62"/>
  <c r="AF313" i="62"/>
  <c r="Q312" i="59"/>
  <c r="Q205" i="59"/>
  <c r="AC205" i="62"/>
  <c r="AC312" i="62"/>
  <c r="Q311" i="59"/>
  <c r="Q204" i="59"/>
  <c r="AC204" i="62"/>
  <c r="AC311" i="62"/>
  <c r="W313" i="59"/>
  <c r="W206" i="59"/>
  <c r="AI206" i="62"/>
  <c r="AI313" i="62"/>
  <c r="R312" i="59"/>
  <c r="R205" i="59"/>
  <c r="AD312" i="62"/>
  <c r="AD205" i="62"/>
  <c r="X94" i="53"/>
  <c r="X204" i="48"/>
  <c r="X311" i="47"/>
  <c r="X204" i="47"/>
  <c r="X311" i="48"/>
  <c r="P96" i="53"/>
  <c r="P206" i="47"/>
  <c r="P206" i="48"/>
  <c r="P313" i="48"/>
  <c r="P313" i="47"/>
  <c r="U95" i="53"/>
  <c r="U205" i="48"/>
  <c r="U312" i="47"/>
  <c r="U205" i="47"/>
  <c r="U312" i="48"/>
  <c r="T94" i="53"/>
  <c r="T204" i="47"/>
  <c r="T311" i="48"/>
  <c r="T311" i="47"/>
  <c r="T204" i="48"/>
  <c r="O95" i="53"/>
  <c r="O312" i="48"/>
  <c r="O205" i="48"/>
  <c r="O205" i="47"/>
  <c r="O312" i="47"/>
  <c r="S94" i="53"/>
  <c r="S311" i="48"/>
  <c r="S204" i="47"/>
  <c r="S311" i="47"/>
  <c r="S204" i="48"/>
  <c r="X96" i="53"/>
  <c r="X206" i="48"/>
  <c r="X313" i="47"/>
  <c r="X313" i="48"/>
  <c r="X206" i="47"/>
  <c r="V96" i="53"/>
  <c r="V313" i="47"/>
  <c r="V206" i="47"/>
  <c r="V313" i="48"/>
  <c r="V206" i="48"/>
  <c r="O96" i="53"/>
  <c r="O206" i="47"/>
  <c r="O206" i="48"/>
  <c r="O313" i="48"/>
  <c r="O313" i="47"/>
  <c r="R206" i="49"/>
  <c r="R313" i="49"/>
  <c r="AD313" i="51"/>
  <c r="AD206" i="51"/>
  <c r="P207" i="49"/>
  <c r="P314" i="49"/>
  <c r="AB314" i="51"/>
  <c r="AB207" i="51"/>
  <c r="O314" i="49"/>
  <c r="O207" i="49"/>
  <c r="AA314" i="51"/>
  <c r="AA207" i="51"/>
  <c r="W205" i="49"/>
  <c r="W312" i="49"/>
  <c r="AI312" i="51"/>
  <c r="AI205" i="51"/>
  <c r="N95" i="53"/>
  <c r="N312" i="47"/>
  <c r="N205" i="47"/>
  <c r="N312" i="48"/>
  <c r="N205" i="48"/>
  <c r="V97" i="53"/>
  <c r="V314" i="47"/>
  <c r="V207" i="48"/>
  <c r="V207" i="47"/>
  <c r="V314" i="48"/>
  <c r="P95" i="53"/>
  <c r="P205" i="48"/>
  <c r="P205" i="47"/>
  <c r="P312" i="47"/>
  <c r="P312" i="48"/>
  <c r="N96" i="53"/>
  <c r="N313" i="48"/>
  <c r="N206" i="48"/>
  <c r="N206" i="47"/>
  <c r="N313" i="47"/>
  <c r="U97" i="53"/>
  <c r="U314" i="48"/>
  <c r="U207" i="48"/>
  <c r="U207" i="47"/>
  <c r="U314" i="47"/>
  <c r="S96" i="53"/>
  <c r="S313" i="48"/>
  <c r="S206" i="47"/>
  <c r="S206" i="48"/>
  <c r="S313" i="47"/>
  <c r="N97" i="53"/>
  <c r="N314" i="48"/>
  <c r="N314" i="47"/>
  <c r="N207" i="48"/>
  <c r="N207" i="47"/>
  <c r="V95" i="53"/>
  <c r="V312" i="48"/>
  <c r="V205" i="47"/>
  <c r="V312" i="47"/>
  <c r="V205" i="48"/>
  <c r="S97" i="53"/>
  <c r="S314" i="48"/>
  <c r="S314" i="47"/>
  <c r="S207" i="47"/>
  <c r="S207" i="48"/>
  <c r="T97" i="53"/>
  <c r="T207" i="47"/>
  <c r="T314" i="48"/>
  <c r="T314" i="47"/>
  <c r="T207" i="48"/>
  <c r="Q207" i="49"/>
  <c r="Q314" i="49"/>
  <c r="AC314" i="51"/>
  <c r="AC207" i="51"/>
  <c r="S205" i="49"/>
  <c r="S312" i="49"/>
  <c r="AE205" i="51"/>
  <c r="AE312" i="51"/>
  <c r="Q313" i="49"/>
  <c r="Q206" i="49"/>
  <c r="AC206" i="51"/>
  <c r="AC313" i="51"/>
  <c r="R204" i="49"/>
  <c r="R311" i="49"/>
  <c r="AD311" i="51"/>
  <c r="AD204" i="51"/>
  <c r="X95" i="53"/>
  <c r="X312" i="48"/>
  <c r="X205" i="48"/>
  <c r="X312" i="47"/>
  <c r="X205" i="47"/>
  <c r="U96" i="53"/>
  <c r="U206" i="48"/>
  <c r="U313" i="47"/>
  <c r="U206" i="47"/>
  <c r="U313" i="48"/>
  <c r="N94" i="53"/>
  <c r="N204" i="48"/>
  <c r="N311" i="48"/>
  <c r="N204" i="47"/>
  <c r="N311" i="47"/>
  <c r="T95" i="53"/>
  <c r="T205" i="48"/>
  <c r="T312" i="47"/>
  <c r="T312" i="48"/>
  <c r="T205" i="47"/>
  <c r="T206" i="49"/>
  <c r="T313" i="49"/>
  <c r="AF313" i="51"/>
  <c r="AF206" i="51"/>
  <c r="Q311" i="49"/>
  <c r="Q204" i="49"/>
  <c r="AC311" i="51"/>
  <c r="AC204" i="51"/>
  <c r="Q312" i="49"/>
  <c r="Q205" i="49"/>
  <c r="AC312" i="51"/>
  <c r="AC205" i="51"/>
  <c r="W311" i="49"/>
  <c r="W204" i="49"/>
  <c r="AI311" i="51"/>
  <c r="AI204" i="51"/>
  <c r="P94" i="53"/>
  <c r="P204" i="47"/>
  <c r="P311" i="48"/>
  <c r="P311" i="47"/>
  <c r="P204" i="48"/>
  <c r="X97" i="53"/>
  <c r="X207" i="48"/>
  <c r="X314" i="48"/>
  <c r="X314" i="47"/>
  <c r="X207" i="47"/>
  <c r="O94" i="53"/>
  <c r="O311" i="48"/>
  <c r="O204" i="48"/>
  <c r="O204" i="47"/>
  <c r="O311" i="47"/>
  <c r="U94" i="53"/>
  <c r="U311" i="48"/>
  <c r="U204" i="47"/>
  <c r="U204" i="48"/>
  <c r="U311" i="47"/>
  <c r="V94" i="53"/>
  <c r="V311" i="47"/>
  <c r="V311" i="48"/>
  <c r="V204" i="47"/>
  <c r="V204" i="48"/>
  <c r="R207" i="49"/>
  <c r="R314" i="49"/>
  <c r="AD314" i="51"/>
  <c r="AD207" i="51"/>
  <c r="W206" i="49"/>
  <c r="W313" i="49"/>
  <c r="AI206" i="51"/>
  <c r="AI313" i="51"/>
  <c r="W207" i="49"/>
  <c r="W314" i="49"/>
  <c r="AI314" i="51"/>
  <c r="AI207" i="51"/>
  <c r="R205" i="49"/>
  <c r="R312" i="49"/>
  <c r="AD205" i="51"/>
  <c r="AD312" i="51"/>
  <c r="T205" i="59" l="1"/>
  <c r="T312" i="59"/>
  <c r="AF312" i="62"/>
  <c r="AF205" i="62"/>
  <c r="S206" i="59"/>
  <c r="S313" i="59"/>
  <c r="AE313" i="62"/>
  <c r="AE206" i="62"/>
  <c r="X206" i="59"/>
  <c r="X313" i="59"/>
  <c r="AJ206" i="62"/>
  <c r="AJ313" i="62"/>
  <c r="O204" i="59"/>
  <c r="O311" i="59"/>
  <c r="AA311" i="62"/>
  <c r="AA204" i="62"/>
  <c r="S207" i="59"/>
  <c r="S314" i="59"/>
  <c r="AE314" i="62"/>
  <c r="AE207" i="62"/>
  <c r="N205" i="59"/>
  <c r="N312" i="59"/>
  <c r="Z205" i="62"/>
  <c r="Z312" i="62"/>
  <c r="P313" i="59"/>
  <c r="P206" i="59"/>
  <c r="AB313" i="62"/>
  <c r="AB206" i="62"/>
  <c r="U313" i="59"/>
  <c r="U206" i="59"/>
  <c r="AG206" i="62"/>
  <c r="AG313" i="62"/>
  <c r="N206" i="59"/>
  <c r="N313" i="59"/>
  <c r="Z206" i="62"/>
  <c r="Z313" i="62"/>
  <c r="O205" i="59"/>
  <c r="O312" i="59"/>
  <c r="AA312" i="62"/>
  <c r="AA205" i="62"/>
  <c r="P311" i="59"/>
  <c r="P204" i="59"/>
  <c r="AB311" i="62"/>
  <c r="AB204" i="62"/>
  <c r="N207" i="59"/>
  <c r="N314" i="59"/>
  <c r="Z207" i="62"/>
  <c r="Z314" i="62"/>
  <c r="V313" i="59"/>
  <c r="V206" i="59"/>
  <c r="AH313" i="62"/>
  <c r="AH206" i="62"/>
  <c r="X312" i="59"/>
  <c r="X205" i="59"/>
  <c r="AJ205" i="62"/>
  <c r="AJ312" i="62"/>
  <c r="T204" i="59"/>
  <c r="T311" i="59"/>
  <c r="AF311" i="62"/>
  <c r="AF204" i="62"/>
  <c r="U204" i="59"/>
  <c r="U311" i="59"/>
  <c r="AG311" i="62"/>
  <c r="AG204" i="62"/>
  <c r="T207" i="59"/>
  <c r="T314" i="59"/>
  <c r="AF207" i="62"/>
  <c r="AF314" i="62"/>
  <c r="V207" i="59"/>
  <c r="V314" i="59"/>
  <c r="AH207" i="62"/>
  <c r="AH314" i="62"/>
  <c r="U312" i="59"/>
  <c r="U205" i="59"/>
  <c r="AG205" i="62"/>
  <c r="AG312" i="62"/>
  <c r="V311" i="59"/>
  <c r="V204" i="59"/>
  <c r="AH204" i="62"/>
  <c r="AH311" i="62"/>
  <c r="N204" i="59"/>
  <c r="N311" i="59"/>
  <c r="Z204" i="62"/>
  <c r="Z311" i="62"/>
  <c r="U314" i="59"/>
  <c r="U207" i="59"/>
  <c r="AG207" i="62"/>
  <c r="AG314" i="62"/>
  <c r="S311" i="59"/>
  <c r="S204" i="59"/>
  <c r="AE311" i="62"/>
  <c r="AE204" i="62"/>
  <c r="P312" i="59"/>
  <c r="P205" i="59"/>
  <c r="AB205" i="62"/>
  <c r="AB312" i="62"/>
  <c r="X207" i="59"/>
  <c r="X314" i="59"/>
  <c r="AJ207" i="62"/>
  <c r="AJ314" i="62"/>
  <c r="V312" i="59"/>
  <c r="V205" i="59"/>
  <c r="AH312" i="62"/>
  <c r="AH205" i="62"/>
  <c r="O313" i="59"/>
  <c r="O206" i="59"/>
  <c r="AA206" i="62"/>
  <c r="AA313" i="62"/>
  <c r="X204" i="59"/>
  <c r="X311" i="59"/>
  <c r="AJ204" i="62"/>
  <c r="AJ311" i="62"/>
  <c r="V204" i="49"/>
  <c r="V311" i="49"/>
  <c r="AH311" i="51"/>
  <c r="AH204" i="51"/>
  <c r="P204" i="49"/>
  <c r="P311" i="49"/>
  <c r="AB204" i="51"/>
  <c r="AB311" i="51"/>
  <c r="X312" i="49"/>
  <c r="X205" i="49"/>
  <c r="AJ205" i="51"/>
  <c r="AJ312" i="51"/>
  <c r="N207" i="49"/>
  <c r="N314" i="49"/>
  <c r="Z207" i="51"/>
  <c r="Z314" i="51"/>
  <c r="P312" i="49"/>
  <c r="P205" i="49"/>
  <c r="AB312" i="51"/>
  <c r="AB205" i="51"/>
  <c r="V206" i="49"/>
  <c r="V313" i="49"/>
  <c r="AH206" i="51"/>
  <c r="AH313" i="51"/>
  <c r="T311" i="49"/>
  <c r="T204" i="49"/>
  <c r="AF311" i="51"/>
  <c r="AF204" i="51"/>
  <c r="U311" i="49"/>
  <c r="U204" i="49"/>
  <c r="AG311" i="51"/>
  <c r="AG204" i="51"/>
  <c r="T312" i="49"/>
  <c r="T205" i="49"/>
  <c r="AF312" i="51"/>
  <c r="AF205" i="51"/>
  <c r="T207" i="49"/>
  <c r="T314" i="49"/>
  <c r="AF207" i="51"/>
  <c r="AF314" i="51"/>
  <c r="S206" i="49"/>
  <c r="S313" i="49"/>
  <c r="AE313" i="51"/>
  <c r="AE206" i="51"/>
  <c r="V314" i="49"/>
  <c r="V207" i="49"/>
  <c r="AH314" i="51"/>
  <c r="AH207" i="51"/>
  <c r="X206" i="49"/>
  <c r="X313" i="49"/>
  <c r="AJ206" i="51"/>
  <c r="AJ313" i="51"/>
  <c r="U205" i="49"/>
  <c r="U312" i="49"/>
  <c r="AG205" i="51"/>
  <c r="AG312" i="51"/>
  <c r="O311" i="49"/>
  <c r="O204" i="49"/>
  <c r="AA204" i="51"/>
  <c r="AA311" i="51"/>
  <c r="N311" i="49"/>
  <c r="N204" i="49"/>
  <c r="Z311" i="51"/>
  <c r="Z204" i="51"/>
  <c r="S314" i="49"/>
  <c r="S207" i="49"/>
  <c r="AE207" i="51"/>
  <c r="AE314" i="51"/>
  <c r="U314" i="49"/>
  <c r="U207" i="49"/>
  <c r="AG207" i="51"/>
  <c r="AG314" i="51"/>
  <c r="N312" i="49"/>
  <c r="N205" i="49"/>
  <c r="Z205" i="51"/>
  <c r="Z312" i="51"/>
  <c r="S204" i="49"/>
  <c r="S311" i="49"/>
  <c r="AE311" i="51"/>
  <c r="AE204" i="51"/>
  <c r="P206" i="49"/>
  <c r="P313" i="49"/>
  <c r="AB313" i="51"/>
  <c r="AB206" i="51"/>
  <c r="X314" i="49"/>
  <c r="X207" i="49"/>
  <c r="AJ314" i="51"/>
  <c r="AJ207" i="51"/>
  <c r="U313" i="49"/>
  <c r="U206" i="49"/>
  <c r="AG206" i="51"/>
  <c r="AG313" i="51"/>
  <c r="V312" i="49"/>
  <c r="V205" i="49"/>
  <c r="AH205" i="51"/>
  <c r="AH312" i="51"/>
  <c r="N313" i="49"/>
  <c r="N206" i="49"/>
  <c r="Z313" i="51"/>
  <c r="Z206" i="51"/>
  <c r="O313" i="49"/>
  <c r="O206" i="49"/>
  <c r="AA313" i="51"/>
  <c r="AA206" i="51"/>
  <c r="O312" i="49"/>
  <c r="O205" i="49"/>
  <c r="AA312" i="51"/>
  <c r="AA205" i="51"/>
  <c r="X204" i="49"/>
  <c r="X311" i="49"/>
  <c r="AJ311" i="51"/>
  <c r="AJ204" i="51"/>
  <c r="AB53" i="40" l="1"/>
  <c r="AH53" i="40"/>
  <c r="AH105" i="64" l="1"/>
  <c r="BC105" i="67"/>
  <c r="AB105" i="64"/>
  <c r="AW105" i="67"/>
  <c r="X53" i="40"/>
  <c r="AE53" i="40"/>
  <c r="AE105" i="64" l="1"/>
  <c r="AZ105" i="67"/>
  <c r="X105" i="64"/>
  <c r="AS105" i="67"/>
  <c r="P101" i="53"/>
  <c r="P318" i="48"/>
  <c r="P318" i="47"/>
  <c r="P211" i="47"/>
  <c r="P211" i="48"/>
  <c r="P99" i="53"/>
  <c r="P209" i="48"/>
  <c r="P209" i="47"/>
  <c r="P316" i="47"/>
  <c r="P316" i="48"/>
  <c r="AA53" i="40"/>
  <c r="AN53" i="40"/>
  <c r="AD53" i="40"/>
  <c r="AI53" i="40"/>
  <c r="AA105" i="64" l="1"/>
  <c r="AV105" i="67"/>
  <c r="AI105" i="64"/>
  <c r="BD105" i="67"/>
  <c r="AN105" i="64"/>
  <c r="BI105" i="67"/>
  <c r="AY105" i="67"/>
  <c r="AD105" i="64"/>
  <c r="P209" i="59"/>
  <c r="P316" i="59"/>
  <c r="AB209" i="62"/>
  <c r="AB316" i="62"/>
  <c r="P318" i="59"/>
  <c r="P211" i="59"/>
  <c r="AB211" i="62"/>
  <c r="AB318" i="62"/>
  <c r="P98" i="53"/>
  <c r="P315" i="47"/>
  <c r="P208" i="48"/>
  <c r="P208" i="47"/>
  <c r="P315" i="48"/>
  <c r="P100" i="53"/>
  <c r="P317" i="47"/>
  <c r="P210" i="47"/>
  <c r="P210" i="48"/>
  <c r="P317" i="48"/>
  <c r="P209" i="49"/>
  <c r="P316" i="49"/>
  <c r="AB209" i="51"/>
  <c r="AB316" i="51"/>
  <c r="P211" i="49"/>
  <c r="P318" i="49"/>
  <c r="AB211" i="51"/>
  <c r="AB318" i="51"/>
  <c r="Y53" i="40"/>
  <c r="AJ53" i="40"/>
  <c r="AC53" i="40"/>
  <c r="Z53" i="40"/>
  <c r="AO53" i="40"/>
  <c r="AG53" i="40"/>
  <c r="AF53" i="40"/>
  <c r="AG105" i="64" l="1"/>
  <c r="BB105" i="67"/>
  <c r="AJ105" i="64"/>
  <c r="BE105" i="67"/>
  <c r="Y105" i="64"/>
  <c r="AT105" i="67"/>
  <c r="AO105" i="64"/>
  <c r="BJ105" i="67"/>
  <c r="Z105" i="64"/>
  <c r="AU105" i="67"/>
  <c r="AC105" i="64"/>
  <c r="AX105" i="67"/>
  <c r="AF105" i="64"/>
  <c r="BA105" i="67"/>
  <c r="P210" i="59"/>
  <c r="P317" i="59"/>
  <c r="AB317" i="62"/>
  <c r="AB210" i="62"/>
  <c r="P315" i="59"/>
  <c r="P208" i="59"/>
  <c r="AB315" i="62"/>
  <c r="AB208" i="62"/>
  <c r="T98" i="53"/>
  <c r="T208" i="47"/>
  <c r="T315" i="47"/>
  <c r="T315" i="48"/>
  <c r="T208" i="48"/>
  <c r="P317" i="49"/>
  <c r="P210" i="49"/>
  <c r="AB210" i="51"/>
  <c r="AB317" i="51"/>
  <c r="P315" i="49"/>
  <c r="P208" i="49"/>
  <c r="AB208" i="51"/>
  <c r="AB315" i="51"/>
  <c r="T315" i="59" l="1"/>
  <c r="T208" i="59"/>
  <c r="AF315" i="62"/>
  <c r="AF208" i="62"/>
  <c r="T100" i="53"/>
  <c r="T210" i="48"/>
  <c r="T317" i="47"/>
  <c r="T317" i="48"/>
  <c r="T210" i="47"/>
  <c r="S101" i="53"/>
  <c r="S211" i="47"/>
  <c r="S318" i="47"/>
  <c r="S211" i="48"/>
  <c r="S318" i="48"/>
  <c r="U100" i="53"/>
  <c r="U210" i="47"/>
  <c r="U317" i="47"/>
  <c r="U317" i="48"/>
  <c r="U210" i="48"/>
  <c r="R100" i="53"/>
  <c r="R210" i="47"/>
  <c r="R317" i="48"/>
  <c r="R210" i="48"/>
  <c r="R317" i="47"/>
  <c r="V98" i="53"/>
  <c r="V208" i="47"/>
  <c r="V315" i="47"/>
  <c r="V208" i="48"/>
  <c r="V315" i="48"/>
  <c r="W100" i="53"/>
  <c r="W210" i="47"/>
  <c r="W317" i="48"/>
  <c r="W317" i="47"/>
  <c r="W210" i="48"/>
  <c r="O99" i="53"/>
  <c r="O209" i="48"/>
  <c r="O209" i="47"/>
  <c r="O316" i="48"/>
  <c r="O316" i="47"/>
  <c r="T99" i="53"/>
  <c r="T316" i="48"/>
  <c r="T209" i="47"/>
  <c r="T209" i="48"/>
  <c r="T316" i="47"/>
  <c r="O101" i="53"/>
  <c r="O318" i="48"/>
  <c r="O211" i="47"/>
  <c r="O318" i="47"/>
  <c r="O211" i="48"/>
  <c r="T101" i="53"/>
  <c r="T318" i="48"/>
  <c r="T211" i="47"/>
  <c r="T318" i="47"/>
  <c r="T211" i="48"/>
  <c r="T315" i="49"/>
  <c r="T208" i="49"/>
  <c r="AF208" i="51"/>
  <c r="AF315" i="51"/>
  <c r="AH55" i="40"/>
  <c r="Z55" i="40"/>
  <c r="AB54" i="40"/>
  <c r="X54" i="40"/>
  <c r="AO34" i="40"/>
  <c r="AB106" i="64" l="1"/>
  <c r="AW106" i="67"/>
  <c r="AO86" i="64"/>
  <c r="BJ86" i="67"/>
  <c r="AS106" i="67"/>
  <c r="X106" i="64"/>
  <c r="Z107" i="64"/>
  <c r="AU107" i="67"/>
  <c r="AH107" i="64"/>
  <c r="BC107" i="67"/>
  <c r="T316" i="59"/>
  <c r="T209" i="59"/>
  <c r="AF209" i="62"/>
  <c r="AF316" i="62"/>
  <c r="T210" i="59"/>
  <c r="T317" i="59"/>
  <c r="AF210" i="62"/>
  <c r="AF317" i="62"/>
  <c r="R210" i="59"/>
  <c r="R317" i="59"/>
  <c r="AD317" i="62"/>
  <c r="AD210" i="62"/>
  <c r="U210" i="59"/>
  <c r="U317" i="59"/>
  <c r="AG317" i="62"/>
  <c r="AG210" i="62"/>
  <c r="W317" i="59"/>
  <c r="W210" i="59"/>
  <c r="AI317" i="62"/>
  <c r="AI210" i="62"/>
  <c r="T211" i="59"/>
  <c r="T318" i="59"/>
  <c r="AF211" i="62"/>
  <c r="AF318" i="62"/>
  <c r="S318" i="59"/>
  <c r="S211" i="59"/>
  <c r="AE318" i="62"/>
  <c r="AE211" i="62"/>
  <c r="O318" i="59"/>
  <c r="O211" i="59"/>
  <c r="AA211" i="62"/>
  <c r="AA318" i="62"/>
  <c r="O316" i="59"/>
  <c r="O209" i="59"/>
  <c r="AA209" i="62"/>
  <c r="AA316" i="62"/>
  <c r="V208" i="59"/>
  <c r="V315" i="59"/>
  <c r="AH315" i="62"/>
  <c r="AH208" i="62"/>
  <c r="U98" i="53"/>
  <c r="U208" i="48"/>
  <c r="U315" i="48"/>
  <c r="U208" i="47"/>
  <c r="U315" i="47"/>
  <c r="Q99" i="53"/>
  <c r="Q316" i="47"/>
  <c r="Q209" i="47"/>
  <c r="Q209" i="48"/>
  <c r="Q316" i="48"/>
  <c r="Q101" i="53"/>
  <c r="Q318" i="47"/>
  <c r="Q211" i="48"/>
  <c r="Q318" i="48"/>
  <c r="Q211" i="47"/>
  <c r="U99" i="53"/>
  <c r="U209" i="48"/>
  <c r="U316" i="47"/>
  <c r="U209" i="47"/>
  <c r="U316" i="48"/>
  <c r="O98" i="53"/>
  <c r="O208" i="47"/>
  <c r="O208" i="48"/>
  <c r="O315" i="48"/>
  <c r="O315" i="47"/>
  <c r="S98" i="53"/>
  <c r="S315" i="47"/>
  <c r="S208" i="47"/>
  <c r="S315" i="48"/>
  <c r="S208" i="48"/>
  <c r="O100" i="53"/>
  <c r="O210" i="48"/>
  <c r="O210" i="47"/>
  <c r="O317" i="48"/>
  <c r="O317" i="47"/>
  <c r="W101" i="53"/>
  <c r="W318" i="47"/>
  <c r="W318" i="48"/>
  <c r="W211" i="47"/>
  <c r="W211" i="48"/>
  <c r="T209" i="49"/>
  <c r="T316" i="49"/>
  <c r="AF316" i="51"/>
  <c r="AF209" i="51"/>
  <c r="R210" i="49"/>
  <c r="R317" i="49"/>
  <c r="AD317" i="51"/>
  <c r="AD210" i="51"/>
  <c r="S99" i="53"/>
  <c r="S316" i="48"/>
  <c r="S209" i="47"/>
  <c r="S316" i="47"/>
  <c r="S209" i="48"/>
  <c r="S100" i="53"/>
  <c r="S317" i="48"/>
  <c r="S210" i="48"/>
  <c r="S210" i="47"/>
  <c r="S317" i="47"/>
  <c r="R101" i="53"/>
  <c r="R318" i="48"/>
  <c r="R318" i="47"/>
  <c r="R211" i="48"/>
  <c r="R211" i="47"/>
  <c r="O316" i="49"/>
  <c r="O209" i="49"/>
  <c r="AA209" i="51"/>
  <c r="AA316" i="51"/>
  <c r="U210" i="49"/>
  <c r="U317" i="49"/>
  <c r="AG317" i="51"/>
  <c r="AG210" i="51"/>
  <c r="R98" i="53"/>
  <c r="R315" i="47"/>
  <c r="R315" i="48"/>
  <c r="R208" i="48"/>
  <c r="R208" i="47"/>
  <c r="Q98" i="53"/>
  <c r="Q315" i="47"/>
  <c r="Q315" i="48"/>
  <c r="Q208" i="48"/>
  <c r="Q208" i="47"/>
  <c r="R99" i="53"/>
  <c r="R209" i="47"/>
  <c r="R316" i="48"/>
  <c r="R209" i="48"/>
  <c r="R316" i="47"/>
  <c r="Q100" i="53"/>
  <c r="Q317" i="48"/>
  <c r="Q210" i="48"/>
  <c r="Q317" i="47"/>
  <c r="Q210" i="47"/>
  <c r="V101" i="53"/>
  <c r="V318" i="47"/>
  <c r="V318" i="48"/>
  <c r="V211" i="48"/>
  <c r="V211" i="47"/>
  <c r="W99" i="53"/>
  <c r="W209" i="48"/>
  <c r="W209" i="47"/>
  <c r="W316" i="47"/>
  <c r="W316" i="48"/>
  <c r="T318" i="49"/>
  <c r="T211" i="49"/>
  <c r="AF211" i="51"/>
  <c r="AF318" i="51"/>
  <c r="W210" i="49"/>
  <c r="W317" i="49"/>
  <c r="AI210" i="51"/>
  <c r="AI317" i="51"/>
  <c r="S211" i="49"/>
  <c r="S318" i="49"/>
  <c r="AE211" i="51"/>
  <c r="AE318" i="51"/>
  <c r="U101" i="53"/>
  <c r="U211" i="48"/>
  <c r="U318" i="47"/>
  <c r="U318" i="48"/>
  <c r="U211" i="47"/>
  <c r="V99" i="53"/>
  <c r="V316" i="47"/>
  <c r="V316" i="48"/>
  <c r="V209" i="48"/>
  <c r="V209" i="47"/>
  <c r="V100" i="53"/>
  <c r="V317" i="47"/>
  <c r="V210" i="47"/>
  <c r="V210" i="48"/>
  <c r="V317" i="48"/>
  <c r="W98" i="53"/>
  <c r="W315" i="48"/>
  <c r="W315" i="47"/>
  <c r="W208" i="47"/>
  <c r="W208" i="48"/>
  <c r="O211" i="49"/>
  <c r="O318" i="49"/>
  <c r="AA318" i="51"/>
  <c r="AA211" i="51"/>
  <c r="V208" i="49"/>
  <c r="V315" i="49"/>
  <c r="AH315" i="51"/>
  <c r="AH208" i="51"/>
  <c r="T210" i="49"/>
  <c r="T317" i="49"/>
  <c r="AF317" i="51"/>
  <c r="AF210" i="51"/>
  <c r="AJ55" i="40"/>
  <c r="Y55" i="40"/>
  <c r="AE55" i="40"/>
  <c r="AO55" i="40"/>
  <c r="AA55" i="40"/>
  <c r="AC55" i="40"/>
  <c r="AF55" i="40"/>
  <c r="AB55" i="40"/>
  <c r="X55" i="40"/>
  <c r="AO33" i="40"/>
  <c r="AP33" i="40"/>
  <c r="AI54" i="40"/>
  <c r="AH54" i="40"/>
  <c r="AN54" i="40"/>
  <c r="AG54" i="40"/>
  <c r="AD54" i="40"/>
  <c r="Z54" i="40"/>
  <c r="AP85" i="64" l="1"/>
  <c r="BK85" i="67"/>
  <c r="Y107" i="64"/>
  <c r="AT107" i="67"/>
  <c r="AI106" i="64"/>
  <c r="BD106" i="67"/>
  <c r="X107" i="64"/>
  <c r="AS107" i="67"/>
  <c r="BE107" i="67"/>
  <c r="AJ107" i="64"/>
  <c r="AA107" i="64"/>
  <c r="AV107" i="67"/>
  <c r="AO85" i="64"/>
  <c r="BJ85" i="67"/>
  <c r="Z106" i="64"/>
  <c r="AU106" i="67"/>
  <c r="AD106" i="64"/>
  <c r="AY106" i="67"/>
  <c r="AB107" i="64"/>
  <c r="AW107" i="67"/>
  <c r="AZ107" i="67"/>
  <c r="AE107" i="64"/>
  <c r="AH106" i="64"/>
  <c r="BC106" i="67"/>
  <c r="AO107" i="64"/>
  <c r="BJ107" i="67"/>
  <c r="AG106" i="64"/>
  <c r="BB106" i="67"/>
  <c r="AF107" i="64"/>
  <c r="BA107" i="67"/>
  <c r="AN106" i="64"/>
  <c r="BI106" i="67"/>
  <c r="AC107" i="64"/>
  <c r="AX107" i="67"/>
  <c r="R208" i="59"/>
  <c r="R315" i="59"/>
  <c r="AD208" i="62"/>
  <c r="AD315" i="62"/>
  <c r="U316" i="59"/>
  <c r="U209" i="59"/>
  <c r="AG316" i="62"/>
  <c r="AG209" i="62"/>
  <c r="Q210" i="59"/>
  <c r="Q317" i="59"/>
  <c r="AC210" i="62"/>
  <c r="AC317" i="62"/>
  <c r="O210" i="59"/>
  <c r="O317" i="59"/>
  <c r="AA317" i="62"/>
  <c r="AA210" i="62"/>
  <c r="S210" i="59"/>
  <c r="S317" i="59"/>
  <c r="AE210" i="62"/>
  <c r="AE317" i="62"/>
  <c r="Q209" i="59"/>
  <c r="Q316" i="59"/>
  <c r="AC209" i="62"/>
  <c r="AC316" i="62"/>
  <c r="Q208" i="59"/>
  <c r="Q315" i="59"/>
  <c r="AC315" i="62"/>
  <c r="AC208" i="62"/>
  <c r="O315" i="59"/>
  <c r="O208" i="59"/>
  <c r="AA208" i="62"/>
  <c r="AA315" i="62"/>
  <c r="V209" i="59"/>
  <c r="V316" i="59"/>
  <c r="AH209" i="62"/>
  <c r="AH316" i="62"/>
  <c r="V210" i="59"/>
  <c r="V317" i="59"/>
  <c r="AH210" i="62"/>
  <c r="AH317" i="62"/>
  <c r="V211" i="59"/>
  <c r="V318" i="59"/>
  <c r="AH318" i="62"/>
  <c r="AH211" i="62"/>
  <c r="W211" i="59"/>
  <c r="W318" i="59"/>
  <c r="AI211" i="62"/>
  <c r="AI318" i="62"/>
  <c r="R318" i="59"/>
  <c r="R211" i="59"/>
  <c r="AD318" i="62"/>
  <c r="AD211" i="62"/>
  <c r="Q211" i="59"/>
  <c r="Q318" i="59"/>
  <c r="AC211" i="62"/>
  <c r="AC318" i="62"/>
  <c r="U318" i="59"/>
  <c r="U211" i="59"/>
  <c r="AG318" i="62"/>
  <c r="AG211" i="62"/>
  <c r="R316" i="59"/>
  <c r="R209" i="59"/>
  <c r="AD316" i="62"/>
  <c r="AD209" i="62"/>
  <c r="S208" i="59"/>
  <c r="S315" i="59"/>
  <c r="AE208" i="62"/>
  <c r="AE315" i="62"/>
  <c r="W315" i="59"/>
  <c r="W208" i="59"/>
  <c r="AI315" i="62"/>
  <c r="AI208" i="62"/>
  <c r="W209" i="59"/>
  <c r="W316" i="59"/>
  <c r="AI209" i="62"/>
  <c r="AI316" i="62"/>
  <c r="S209" i="59"/>
  <c r="S316" i="59"/>
  <c r="AE316" i="62"/>
  <c r="AE209" i="62"/>
  <c r="U208" i="59"/>
  <c r="U315" i="59"/>
  <c r="AG315" i="62"/>
  <c r="AG208" i="62"/>
  <c r="V317" i="49"/>
  <c r="V210" i="49"/>
  <c r="AH317" i="51"/>
  <c r="AH210" i="51"/>
  <c r="V211" i="49"/>
  <c r="V318" i="49"/>
  <c r="AH211" i="51"/>
  <c r="AH318" i="51"/>
  <c r="R208" i="49"/>
  <c r="R315" i="49"/>
  <c r="AD315" i="51"/>
  <c r="AD208" i="51"/>
  <c r="W318" i="49"/>
  <c r="W211" i="49"/>
  <c r="AI211" i="51"/>
  <c r="AI318" i="51"/>
  <c r="U209" i="49"/>
  <c r="U316" i="49"/>
  <c r="AG316" i="51"/>
  <c r="AG209" i="51"/>
  <c r="V209" i="49"/>
  <c r="V316" i="49"/>
  <c r="AH209" i="51"/>
  <c r="AH316" i="51"/>
  <c r="Q210" i="49"/>
  <c r="Q317" i="49"/>
  <c r="AC317" i="51"/>
  <c r="AC210" i="51"/>
  <c r="R211" i="49"/>
  <c r="R318" i="49"/>
  <c r="AD211" i="51"/>
  <c r="AD318" i="51"/>
  <c r="O210" i="49"/>
  <c r="O317" i="49"/>
  <c r="AA210" i="51"/>
  <c r="AA317" i="51"/>
  <c r="Q211" i="49"/>
  <c r="Q318" i="49"/>
  <c r="AC211" i="51"/>
  <c r="AC318" i="51"/>
  <c r="U211" i="49"/>
  <c r="U318" i="49"/>
  <c r="AG211" i="51"/>
  <c r="AG318" i="51"/>
  <c r="R316" i="49"/>
  <c r="R209" i="49"/>
  <c r="AD209" i="51"/>
  <c r="AD316" i="51"/>
  <c r="S317" i="49"/>
  <c r="S210" i="49"/>
  <c r="AE210" i="51"/>
  <c r="AE317" i="51"/>
  <c r="S208" i="49"/>
  <c r="S315" i="49"/>
  <c r="AE208" i="51"/>
  <c r="AE315" i="51"/>
  <c r="Q316" i="49"/>
  <c r="Q209" i="49"/>
  <c r="AC209" i="51"/>
  <c r="AC316" i="51"/>
  <c r="W315" i="49"/>
  <c r="W208" i="49"/>
  <c r="AI208" i="51"/>
  <c r="AI315" i="51"/>
  <c r="W209" i="49"/>
  <c r="W316" i="49"/>
  <c r="AI209" i="51"/>
  <c r="AI316" i="51"/>
  <c r="Q208" i="49"/>
  <c r="Q315" i="49"/>
  <c r="AC208" i="51"/>
  <c r="AC315" i="51"/>
  <c r="S209" i="49"/>
  <c r="S316" i="49"/>
  <c r="AE316" i="51"/>
  <c r="AE209" i="51"/>
  <c r="O208" i="49"/>
  <c r="O315" i="49"/>
  <c r="AA315" i="51"/>
  <c r="AA208" i="51"/>
  <c r="U315" i="49"/>
  <c r="U208" i="49"/>
  <c r="AG208" i="51"/>
  <c r="AG315" i="51"/>
  <c r="AN55" i="40"/>
  <c r="AD55" i="40"/>
  <c r="AG55" i="40"/>
  <c r="AI55" i="40"/>
  <c r="Y54" i="40"/>
  <c r="AJ54" i="40"/>
  <c r="AF54" i="40"/>
  <c r="AP34" i="40"/>
  <c r="AE54" i="40"/>
  <c r="AO54" i="40"/>
  <c r="AC54" i="40"/>
  <c r="AA54" i="40"/>
  <c r="AA106" i="64" l="1"/>
  <c r="AV106" i="67"/>
  <c r="AD107" i="64"/>
  <c r="AY107" i="67"/>
  <c r="AJ106" i="64"/>
  <c r="BE106" i="67"/>
  <c r="AO106" i="64"/>
  <c r="BJ106" i="67"/>
  <c r="AE106" i="64"/>
  <c r="AZ106" i="67"/>
  <c r="AN107" i="64"/>
  <c r="BI107" i="67"/>
  <c r="Y106" i="64"/>
  <c r="AT106" i="67"/>
  <c r="AG107" i="64"/>
  <c r="BB107" i="67"/>
  <c r="AP86" i="64"/>
  <c r="BK86" i="67"/>
  <c r="AI107" i="64"/>
  <c r="BD107" i="67"/>
  <c r="AC106" i="64"/>
  <c r="AX106" i="67"/>
  <c r="AF106" i="64"/>
  <c r="BA106" i="67"/>
  <c r="P105" i="53"/>
  <c r="P215" i="48"/>
  <c r="P322" i="48"/>
  <c r="P322" i="47"/>
  <c r="P215" i="47"/>
  <c r="W24" i="53"/>
  <c r="W241" i="47"/>
  <c r="W134" i="47"/>
  <c r="W134" i="48"/>
  <c r="W241" i="48"/>
  <c r="W22" i="53"/>
  <c r="W239" i="47"/>
  <c r="W132" i="47"/>
  <c r="W132" i="48"/>
  <c r="W239" i="48"/>
  <c r="W25" i="53"/>
  <c r="W135" i="47"/>
  <c r="W242" i="47"/>
  <c r="W135" i="48"/>
  <c r="W242" i="48"/>
  <c r="X18" i="53"/>
  <c r="X128" i="47"/>
  <c r="X235" i="47"/>
  <c r="X128" i="48"/>
  <c r="X235" i="48"/>
  <c r="X21" i="53"/>
  <c r="X131" i="47"/>
  <c r="X238" i="47"/>
  <c r="X131" i="48"/>
  <c r="X238" i="48"/>
  <c r="X20" i="53"/>
  <c r="X130" i="47"/>
  <c r="X237" i="47"/>
  <c r="X130" i="48"/>
  <c r="X237" i="48"/>
  <c r="X19" i="53"/>
  <c r="X129" i="47"/>
  <c r="X236" i="47"/>
  <c r="X129" i="48"/>
  <c r="X236" i="48"/>
  <c r="W23" i="53"/>
  <c r="W133" i="47"/>
  <c r="W240" i="47"/>
  <c r="W133" i="48"/>
  <c r="W240" i="48"/>
  <c r="W242" i="59" l="1"/>
  <c r="W135" i="59"/>
  <c r="AI135" i="62"/>
  <c r="AI242" i="62"/>
  <c r="W241" i="59"/>
  <c r="W134" i="59"/>
  <c r="AI134" i="62"/>
  <c r="AI241" i="62"/>
  <c r="X130" i="59"/>
  <c r="X237" i="59"/>
  <c r="AJ237" i="62"/>
  <c r="AJ130" i="62"/>
  <c r="X128" i="59"/>
  <c r="X235" i="59"/>
  <c r="AJ128" i="62"/>
  <c r="AJ235" i="62"/>
  <c r="W239" i="59"/>
  <c r="W132" i="59"/>
  <c r="AI132" i="62"/>
  <c r="AI239" i="62"/>
  <c r="X238" i="59"/>
  <c r="X131" i="59"/>
  <c r="AJ131" i="62"/>
  <c r="AJ238" i="62"/>
  <c r="X236" i="59"/>
  <c r="X129" i="59"/>
  <c r="AJ236" i="62"/>
  <c r="AJ129" i="62"/>
  <c r="W133" i="59"/>
  <c r="W240" i="59"/>
  <c r="AI240" i="62"/>
  <c r="AI133" i="62"/>
  <c r="P215" i="59"/>
  <c r="P322" i="59"/>
  <c r="AB322" i="62"/>
  <c r="AB215" i="62"/>
  <c r="X24" i="53"/>
  <c r="X241" i="47"/>
  <c r="X134" i="47"/>
  <c r="X134" i="48"/>
  <c r="X241" i="48"/>
  <c r="O102" i="53"/>
  <c r="O212" i="47"/>
  <c r="O212" i="48"/>
  <c r="O319" i="47"/>
  <c r="O319" i="48"/>
  <c r="W18" i="53"/>
  <c r="W128" i="47"/>
  <c r="W235" i="47"/>
  <c r="W128" i="48"/>
  <c r="W235" i="48"/>
  <c r="P102" i="53"/>
  <c r="P212" i="48"/>
  <c r="P319" i="48"/>
  <c r="P319" i="47"/>
  <c r="P212" i="47"/>
  <c r="P109" i="53"/>
  <c r="P326" i="48"/>
  <c r="P326" i="47"/>
  <c r="P219" i="48"/>
  <c r="P219" i="47"/>
  <c r="P111" i="53"/>
  <c r="P328" i="48"/>
  <c r="P328" i="47"/>
  <c r="P221" i="48"/>
  <c r="P221" i="47"/>
  <c r="X236" i="49"/>
  <c r="X129" i="49"/>
  <c r="AJ236" i="51"/>
  <c r="AJ129" i="51"/>
  <c r="W242" i="49"/>
  <c r="W135" i="49"/>
  <c r="AI242" i="51"/>
  <c r="AI135" i="51"/>
  <c r="W20" i="53"/>
  <c r="W130" i="47"/>
  <c r="W237" i="47"/>
  <c r="W130" i="48"/>
  <c r="W237" i="48"/>
  <c r="P104" i="53"/>
  <c r="P214" i="47"/>
  <c r="P321" i="47"/>
  <c r="P321" i="48"/>
  <c r="P214" i="48"/>
  <c r="X25" i="53"/>
  <c r="X242" i="47"/>
  <c r="X135" i="47"/>
  <c r="X135" i="48"/>
  <c r="X242" i="48"/>
  <c r="W19" i="53"/>
  <c r="W236" i="47"/>
  <c r="W129" i="47"/>
  <c r="W129" i="48"/>
  <c r="W236" i="48"/>
  <c r="P106" i="53"/>
  <c r="P323" i="48"/>
  <c r="P216" i="47"/>
  <c r="P323" i="47"/>
  <c r="P216" i="48"/>
  <c r="Q105" i="53"/>
  <c r="Q215" i="47"/>
  <c r="Q322" i="48"/>
  <c r="Q322" i="47"/>
  <c r="Q215" i="48"/>
  <c r="X130" i="49"/>
  <c r="X237" i="49"/>
  <c r="AJ237" i="51"/>
  <c r="AJ130" i="51"/>
  <c r="W239" i="49"/>
  <c r="W132" i="49"/>
  <c r="AI239" i="51"/>
  <c r="AI132" i="51"/>
  <c r="P103" i="53"/>
  <c r="P320" i="47"/>
  <c r="P213" i="47"/>
  <c r="P320" i="48"/>
  <c r="P213" i="48"/>
  <c r="S103" i="53"/>
  <c r="S320" i="47"/>
  <c r="S320" i="48"/>
  <c r="S213" i="48"/>
  <c r="S213" i="47"/>
  <c r="X23" i="53"/>
  <c r="X240" i="47"/>
  <c r="X133" i="47"/>
  <c r="X133" i="48"/>
  <c r="X240" i="48"/>
  <c r="X22" i="53"/>
  <c r="X132" i="47"/>
  <c r="X239" i="47"/>
  <c r="X132" i="48"/>
  <c r="X239" i="48"/>
  <c r="W21" i="53"/>
  <c r="W238" i="47"/>
  <c r="W131" i="47"/>
  <c r="W131" i="48"/>
  <c r="W238" i="48"/>
  <c r="W102" i="53"/>
  <c r="W319" i="48"/>
  <c r="W319" i="47"/>
  <c r="W212" i="48"/>
  <c r="W212" i="47"/>
  <c r="X238" i="49"/>
  <c r="X131" i="49"/>
  <c r="AJ238" i="51"/>
  <c r="AJ131" i="51"/>
  <c r="W241" i="49"/>
  <c r="W134" i="49"/>
  <c r="AI134" i="51"/>
  <c r="AI241" i="51"/>
  <c r="T102" i="53"/>
  <c r="T319" i="48"/>
  <c r="T212" i="48"/>
  <c r="T319" i="47"/>
  <c r="T212" i="47"/>
  <c r="R103" i="53"/>
  <c r="R213" i="48"/>
  <c r="R213" i="47"/>
  <c r="R320" i="47"/>
  <c r="R320" i="48"/>
  <c r="U105" i="53"/>
  <c r="U215" i="48"/>
  <c r="U322" i="48"/>
  <c r="U215" i="47"/>
  <c r="U322" i="47"/>
  <c r="P110" i="53"/>
  <c r="P327" i="48"/>
  <c r="P327" i="47"/>
  <c r="P220" i="47"/>
  <c r="P220" i="48"/>
  <c r="W240" i="49"/>
  <c r="W133" i="49"/>
  <c r="AI240" i="51"/>
  <c r="AI133" i="51"/>
  <c r="X128" i="49"/>
  <c r="X235" i="49"/>
  <c r="AJ235" i="51"/>
  <c r="AJ128" i="51"/>
  <c r="P322" i="49"/>
  <c r="P215" i="49"/>
  <c r="AB215" i="51"/>
  <c r="AB322" i="51"/>
  <c r="X239" i="59" l="1"/>
  <c r="X132" i="59"/>
  <c r="AJ239" i="62"/>
  <c r="AJ132" i="62"/>
  <c r="P214" i="59"/>
  <c r="P321" i="59"/>
  <c r="AB214" i="62"/>
  <c r="AB321" i="62"/>
  <c r="T212" i="59"/>
  <c r="T319" i="59"/>
  <c r="AF319" i="62"/>
  <c r="AF212" i="62"/>
  <c r="P323" i="59"/>
  <c r="P216" i="59"/>
  <c r="AB216" i="62"/>
  <c r="AB323" i="62"/>
  <c r="W128" i="59"/>
  <c r="W235" i="59"/>
  <c r="AI128" i="62"/>
  <c r="AI235" i="62"/>
  <c r="S320" i="59"/>
  <c r="S213" i="59"/>
  <c r="AE213" i="62"/>
  <c r="AE320" i="62"/>
  <c r="W131" i="59"/>
  <c r="W238" i="59"/>
  <c r="AI238" i="62"/>
  <c r="AI131" i="62"/>
  <c r="X242" i="59"/>
  <c r="X135" i="59"/>
  <c r="AJ135" i="62"/>
  <c r="AJ242" i="62"/>
  <c r="X134" i="59"/>
  <c r="X241" i="59"/>
  <c r="AJ241" i="62"/>
  <c r="AJ134" i="62"/>
  <c r="R213" i="59"/>
  <c r="R320" i="59"/>
  <c r="AD213" i="62"/>
  <c r="AD320" i="62"/>
  <c r="Q215" i="59"/>
  <c r="Q322" i="59"/>
  <c r="AC215" i="62"/>
  <c r="AC322" i="62"/>
  <c r="P212" i="59"/>
  <c r="P319" i="59"/>
  <c r="AB212" i="62"/>
  <c r="AB319" i="62"/>
  <c r="X240" i="59"/>
  <c r="X133" i="59"/>
  <c r="AJ240" i="62"/>
  <c r="AJ133" i="62"/>
  <c r="W237" i="59"/>
  <c r="W130" i="59"/>
  <c r="AI130" i="62"/>
  <c r="AI237" i="62"/>
  <c r="W319" i="59"/>
  <c r="W212" i="59"/>
  <c r="AI212" i="62"/>
  <c r="AI319" i="62"/>
  <c r="W129" i="59"/>
  <c r="W236" i="59"/>
  <c r="AI129" i="62"/>
  <c r="AI236" i="62"/>
  <c r="O212" i="59"/>
  <c r="O319" i="59"/>
  <c r="AA212" i="62"/>
  <c r="AA319" i="62"/>
  <c r="U215" i="59"/>
  <c r="U322" i="59"/>
  <c r="AG215" i="62"/>
  <c r="AG322" i="62"/>
  <c r="P213" i="59"/>
  <c r="P320" i="59"/>
  <c r="AB213" i="62"/>
  <c r="AB320" i="62"/>
  <c r="P219" i="59"/>
  <c r="P326" i="59"/>
  <c r="AB326" i="62"/>
  <c r="AB219" i="62"/>
  <c r="AB220" i="62"/>
  <c r="P220" i="59"/>
  <c r="AB327" i="62"/>
  <c r="P327" i="59"/>
  <c r="AB221" i="62"/>
  <c r="AB328" i="62"/>
  <c r="P221" i="59"/>
  <c r="P328" i="59"/>
  <c r="V102" i="53"/>
  <c r="V319" i="48"/>
  <c r="V319" i="47"/>
  <c r="V212" i="48"/>
  <c r="V212" i="47"/>
  <c r="P107" i="53"/>
  <c r="P217" i="47"/>
  <c r="P324" i="48"/>
  <c r="P324" i="47"/>
  <c r="P217" i="48"/>
  <c r="W103" i="53"/>
  <c r="W213" i="48"/>
  <c r="W320" i="48"/>
  <c r="W213" i="47"/>
  <c r="W320" i="47"/>
  <c r="S104" i="53"/>
  <c r="S321" i="48"/>
  <c r="S214" i="47"/>
  <c r="S214" i="48"/>
  <c r="S321" i="47"/>
  <c r="V105" i="53"/>
  <c r="V322" i="47"/>
  <c r="V215" i="47"/>
  <c r="V215" i="48"/>
  <c r="V322" i="48"/>
  <c r="O104" i="53"/>
  <c r="O214" i="48"/>
  <c r="O321" i="48"/>
  <c r="O321" i="47"/>
  <c r="O214" i="47"/>
  <c r="T105" i="53"/>
  <c r="T322" i="47"/>
  <c r="T322" i="48"/>
  <c r="T215" i="47"/>
  <c r="T215" i="48"/>
  <c r="T104" i="53"/>
  <c r="T214" i="47"/>
  <c r="T321" i="47"/>
  <c r="T214" i="48"/>
  <c r="T321" i="48"/>
  <c r="R104" i="53"/>
  <c r="R321" i="47"/>
  <c r="R321" i="48"/>
  <c r="R214" i="47"/>
  <c r="R214" i="48"/>
  <c r="R105" i="53"/>
  <c r="R322" i="47"/>
  <c r="R215" i="47"/>
  <c r="R322" i="48"/>
  <c r="R215" i="48"/>
  <c r="S111" i="53"/>
  <c r="S328" i="48"/>
  <c r="S328" i="47"/>
  <c r="S221" i="47"/>
  <c r="S221" i="48"/>
  <c r="Q104" i="53"/>
  <c r="Q321" i="47"/>
  <c r="Q214" i="48"/>
  <c r="Q214" i="47"/>
  <c r="Q321" i="48"/>
  <c r="W104" i="53"/>
  <c r="W214" i="47"/>
  <c r="W214" i="48"/>
  <c r="W321" i="48"/>
  <c r="W321" i="47"/>
  <c r="R320" i="49"/>
  <c r="R213" i="49"/>
  <c r="AD320" i="51"/>
  <c r="AD213" i="51"/>
  <c r="X132" i="49"/>
  <c r="X239" i="49"/>
  <c r="AJ239" i="51"/>
  <c r="AJ132" i="51"/>
  <c r="Q215" i="49"/>
  <c r="Q322" i="49"/>
  <c r="AC215" i="51"/>
  <c r="AC322" i="51"/>
  <c r="P321" i="49"/>
  <c r="P214" i="49"/>
  <c r="AB321" i="51"/>
  <c r="AB214" i="51"/>
  <c r="P212" i="49"/>
  <c r="P319" i="49"/>
  <c r="AB212" i="51"/>
  <c r="AB319" i="51"/>
  <c r="S105" i="53"/>
  <c r="S215" i="48"/>
  <c r="S322" i="48"/>
  <c r="S322" i="47"/>
  <c r="S215" i="47"/>
  <c r="S107" i="53"/>
  <c r="S324" i="47"/>
  <c r="S217" i="48"/>
  <c r="S324" i="48"/>
  <c r="S217" i="47"/>
  <c r="W105" i="53"/>
  <c r="W215" i="48"/>
  <c r="W322" i="48"/>
  <c r="W322" i="47"/>
  <c r="W215" i="47"/>
  <c r="Q102" i="53"/>
  <c r="Q319" i="47"/>
  <c r="Q319" i="48"/>
  <c r="Q212" i="48"/>
  <c r="Q212" i="47"/>
  <c r="U104" i="53"/>
  <c r="U214" i="48"/>
  <c r="U214" i="47"/>
  <c r="U321" i="47"/>
  <c r="U321" i="48"/>
  <c r="T319" i="49"/>
  <c r="T212" i="49"/>
  <c r="AF212" i="51"/>
  <c r="AF319" i="51"/>
  <c r="X133" i="49"/>
  <c r="X240" i="49"/>
  <c r="AJ240" i="51"/>
  <c r="AJ133" i="51"/>
  <c r="P323" i="49"/>
  <c r="P216" i="49"/>
  <c r="AB323" i="51"/>
  <c r="AB216" i="51"/>
  <c r="W237" i="49"/>
  <c r="W130" i="49"/>
  <c r="AI130" i="51"/>
  <c r="AI237" i="51"/>
  <c r="W235" i="49"/>
  <c r="W128" i="49"/>
  <c r="AI235" i="51"/>
  <c r="AI128" i="51"/>
  <c r="O103" i="53"/>
  <c r="O320" i="48"/>
  <c r="O213" i="48"/>
  <c r="O320" i="47"/>
  <c r="O213" i="47"/>
  <c r="V104" i="53"/>
  <c r="V321" i="48"/>
  <c r="V214" i="47"/>
  <c r="V321" i="47"/>
  <c r="V214" i="48"/>
  <c r="Q103" i="53"/>
  <c r="Q320" i="47"/>
  <c r="Q213" i="48"/>
  <c r="Q320" i="48"/>
  <c r="Q213" i="47"/>
  <c r="P327" i="49"/>
  <c r="P220" i="49"/>
  <c r="AB327" i="51"/>
  <c r="AB220" i="51"/>
  <c r="W319" i="49"/>
  <c r="W212" i="49"/>
  <c r="AI319" i="51"/>
  <c r="AI212" i="51"/>
  <c r="S320" i="49"/>
  <c r="S213" i="49"/>
  <c r="AE320" i="51"/>
  <c r="AE213" i="51"/>
  <c r="W129" i="49"/>
  <c r="W236" i="49"/>
  <c r="AI236" i="51"/>
  <c r="AI129" i="51"/>
  <c r="P328" i="49"/>
  <c r="AB328" i="51"/>
  <c r="P221" i="49"/>
  <c r="AB221" i="51"/>
  <c r="O212" i="49"/>
  <c r="O319" i="49"/>
  <c r="AA212" i="51"/>
  <c r="AA319" i="51"/>
  <c r="V103" i="53"/>
  <c r="V320" i="48"/>
  <c r="V213" i="47"/>
  <c r="V320" i="47"/>
  <c r="V213" i="48"/>
  <c r="S102" i="53"/>
  <c r="S212" i="47"/>
  <c r="S319" i="48"/>
  <c r="S319" i="47"/>
  <c r="S212" i="48"/>
  <c r="R102" i="53"/>
  <c r="R319" i="48"/>
  <c r="R212" i="47"/>
  <c r="R319" i="47"/>
  <c r="R212" i="48"/>
  <c r="O105" i="53"/>
  <c r="O215" i="48"/>
  <c r="O322" i="47"/>
  <c r="O215" i="47"/>
  <c r="O322" i="48"/>
  <c r="T103" i="53"/>
  <c r="T320" i="48"/>
  <c r="T320" i="47"/>
  <c r="T213" i="47"/>
  <c r="T213" i="48"/>
  <c r="U103" i="53"/>
  <c r="U213" i="48"/>
  <c r="U213" i="47"/>
  <c r="U320" i="48"/>
  <c r="U320" i="47"/>
  <c r="U102" i="53"/>
  <c r="U319" i="48"/>
  <c r="U212" i="48"/>
  <c r="U212" i="47"/>
  <c r="U319" i="47"/>
  <c r="U322" i="49"/>
  <c r="U215" i="49"/>
  <c r="AG322" i="51"/>
  <c r="AG215" i="51"/>
  <c r="W238" i="49"/>
  <c r="W131" i="49"/>
  <c r="AI238" i="51"/>
  <c r="AI131" i="51"/>
  <c r="P320" i="49"/>
  <c r="P213" i="49"/>
  <c r="AB320" i="51"/>
  <c r="AB213" i="51"/>
  <c r="X135" i="49"/>
  <c r="X242" i="49"/>
  <c r="AJ135" i="51"/>
  <c r="AJ242" i="51"/>
  <c r="P326" i="49"/>
  <c r="P219" i="49"/>
  <c r="AB219" i="51"/>
  <c r="AB326" i="51"/>
  <c r="X134" i="49"/>
  <c r="X241" i="49"/>
  <c r="AJ134" i="51"/>
  <c r="AJ241" i="51"/>
  <c r="U319" i="59" l="1"/>
  <c r="U212" i="59"/>
  <c r="AG212" i="62"/>
  <c r="AG319" i="62"/>
  <c r="V321" i="59"/>
  <c r="V214" i="59"/>
  <c r="AH214" i="62"/>
  <c r="AH321" i="62"/>
  <c r="W322" i="59"/>
  <c r="W215" i="59"/>
  <c r="AI322" i="62"/>
  <c r="AI215" i="62"/>
  <c r="Q321" i="59"/>
  <c r="Q214" i="59"/>
  <c r="AC321" i="62"/>
  <c r="AC214" i="62"/>
  <c r="S321" i="59"/>
  <c r="S214" i="59"/>
  <c r="AE214" i="62"/>
  <c r="AE321" i="62"/>
  <c r="T322" i="59"/>
  <c r="T215" i="59"/>
  <c r="AF215" i="62"/>
  <c r="AF322" i="62"/>
  <c r="T213" i="59"/>
  <c r="T320" i="59"/>
  <c r="AF320" i="62"/>
  <c r="AF213" i="62"/>
  <c r="S322" i="59"/>
  <c r="S215" i="59"/>
  <c r="AE322" i="62"/>
  <c r="AE215" i="62"/>
  <c r="R322" i="59"/>
  <c r="R215" i="59"/>
  <c r="AD322" i="62"/>
  <c r="AD215" i="62"/>
  <c r="P217" i="59"/>
  <c r="P324" i="59"/>
  <c r="AB324" i="62"/>
  <c r="AB217" i="62"/>
  <c r="S319" i="59"/>
  <c r="S212" i="59"/>
  <c r="AE212" i="62"/>
  <c r="AE319" i="62"/>
  <c r="Q320" i="59"/>
  <c r="Q213" i="59"/>
  <c r="AC320" i="62"/>
  <c r="AC213" i="62"/>
  <c r="Q319" i="59"/>
  <c r="Q212" i="59"/>
  <c r="AC319" i="62"/>
  <c r="AC212" i="62"/>
  <c r="W214" i="59"/>
  <c r="W321" i="59"/>
  <c r="AI321" i="62"/>
  <c r="AI214" i="62"/>
  <c r="V215" i="59"/>
  <c r="V322" i="59"/>
  <c r="AH322" i="62"/>
  <c r="AH215" i="62"/>
  <c r="R212" i="59"/>
  <c r="R319" i="59"/>
  <c r="AD212" i="62"/>
  <c r="AD319" i="62"/>
  <c r="T214" i="59"/>
  <c r="T321" i="59"/>
  <c r="AF214" i="62"/>
  <c r="AF321" i="62"/>
  <c r="U213" i="59"/>
  <c r="U320" i="59"/>
  <c r="AG213" i="62"/>
  <c r="AG320" i="62"/>
  <c r="O213" i="59"/>
  <c r="O320" i="59"/>
  <c r="AA320" i="62"/>
  <c r="AA213" i="62"/>
  <c r="S324" i="59"/>
  <c r="S217" i="59"/>
  <c r="AE217" i="62"/>
  <c r="AE324" i="62"/>
  <c r="W213" i="59"/>
  <c r="W320" i="59"/>
  <c r="AI320" i="62"/>
  <c r="AI213" i="62"/>
  <c r="V320" i="59"/>
  <c r="V213" i="59"/>
  <c r="AH320" i="62"/>
  <c r="AH213" i="62"/>
  <c r="U214" i="59"/>
  <c r="U321" i="59"/>
  <c r="AG214" i="62"/>
  <c r="AG321" i="62"/>
  <c r="O321" i="59"/>
  <c r="O214" i="59"/>
  <c r="AA214" i="62"/>
  <c r="AA321" i="62"/>
  <c r="O215" i="59"/>
  <c r="O322" i="59"/>
  <c r="AA322" i="62"/>
  <c r="AA215" i="62"/>
  <c r="R321" i="59"/>
  <c r="R214" i="59"/>
  <c r="AD321" i="62"/>
  <c r="AD214" i="62"/>
  <c r="V212" i="59"/>
  <c r="V319" i="59"/>
  <c r="AH212" i="62"/>
  <c r="AH319" i="62"/>
  <c r="AE221" i="62"/>
  <c r="AE328" i="62"/>
  <c r="S221" i="59"/>
  <c r="S328" i="59"/>
  <c r="O107" i="53"/>
  <c r="O217" i="47"/>
  <c r="O217" i="48"/>
  <c r="O324" i="47"/>
  <c r="O324" i="48"/>
  <c r="U107" i="53"/>
  <c r="U324" i="48"/>
  <c r="U217" i="48"/>
  <c r="U217" i="47"/>
  <c r="U324" i="47"/>
  <c r="T106" i="53"/>
  <c r="T216" i="47"/>
  <c r="T323" i="48"/>
  <c r="T323" i="47"/>
  <c r="T216" i="48"/>
  <c r="U106" i="53"/>
  <c r="U216" i="47"/>
  <c r="U216" i="48"/>
  <c r="U323" i="47"/>
  <c r="U323" i="48"/>
  <c r="V111" i="53"/>
  <c r="V328" i="48"/>
  <c r="V328" i="47"/>
  <c r="V221" i="47"/>
  <c r="V221" i="48"/>
  <c r="V110" i="53"/>
  <c r="V327" i="48"/>
  <c r="V220" i="48"/>
  <c r="V220" i="47"/>
  <c r="V327" i="47"/>
  <c r="U110" i="53"/>
  <c r="U327" i="47"/>
  <c r="U327" i="48"/>
  <c r="U220" i="48"/>
  <c r="U220" i="47"/>
  <c r="R110" i="53"/>
  <c r="R327" i="47"/>
  <c r="R220" i="47"/>
  <c r="R220" i="48"/>
  <c r="R327" i="48"/>
  <c r="T213" i="49"/>
  <c r="T320" i="49"/>
  <c r="AF213" i="51"/>
  <c r="AF320" i="51"/>
  <c r="V320" i="49"/>
  <c r="V213" i="49"/>
  <c r="AH320" i="51"/>
  <c r="AH213" i="51"/>
  <c r="P108" i="53"/>
  <c r="P325" i="48"/>
  <c r="P325" i="47"/>
  <c r="P218" i="47"/>
  <c r="P218" i="48"/>
  <c r="W322" i="49"/>
  <c r="W215" i="49"/>
  <c r="AI322" i="51"/>
  <c r="AI215" i="51"/>
  <c r="Q321" i="49"/>
  <c r="Q214" i="49"/>
  <c r="AC214" i="51"/>
  <c r="AC321" i="51"/>
  <c r="T321" i="49"/>
  <c r="T214" i="49"/>
  <c r="AF321" i="51"/>
  <c r="AF214" i="51"/>
  <c r="S321" i="49"/>
  <c r="S214" i="49"/>
  <c r="AE321" i="51"/>
  <c r="AE214" i="51"/>
  <c r="O108" i="53"/>
  <c r="O325" i="48"/>
  <c r="O325" i="47"/>
  <c r="O218" i="48"/>
  <c r="O218" i="47"/>
  <c r="W107" i="53"/>
  <c r="W217" i="47"/>
  <c r="W217" i="48"/>
  <c r="W324" i="47"/>
  <c r="W324" i="48"/>
  <c r="R109" i="53"/>
  <c r="R219" i="47"/>
  <c r="R326" i="48"/>
  <c r="R219" i="48"/>
  <c r="R326" i="47"/>
  <c r="R108" i="53"/>
  <c r="R325" i="47"/>
  <c r="R218" i="47"/>
  <c r="R325" i="48"/>
  <c r="R218" i="48"/>
  <c r="W106" i="53"/>
  <c r="W216" i="47"/>
  <c r="W323" i="48"/>
  <c r="W216" i="48"/>
  <c r="W323" i="47"/>
  <c r="U108" i="53"/>
  <c r="U218" i="47"/>
  <c r="U218" i="48"/>
  <c r="U325" i="47"/>
  <c r="U325" i="48"/>
  <c r="T109" i="53"/>
  <c r="T326" i="48"/>
  <c r="T326" i="47"/>
  <c r="T219" i="48"/>
  <c r="T219" i="47"/>
  <c r="O106" i="53"/>
  <c r="O216" i="48"/>
  <c r="O323" i="48"/>
  <c r="O323" i="47"/>
  <c r="O216" i="47"/>
  <c r="O322" i="49"/>
  <c r="O215" i="49"/>
  <c r="AA322" i="51"/>
  <c r="AA215" i="51"/>
  <c r="Q213" i="49"/>
  <c r="Q320" i="49"/>
  <c r="AC213" i="51"/>
  <c r="AC320" i="51"/>
  <c r="S217" i="49"/>
  <c r="S324" i="49"/>
  <c r="AE324" i="51"/>
  <c r="AE217" i="51"/>
  <c r="S328" i="49"/>
  <c r="AE328" i="51"/>
  <c r="S221" i="49"/>
  <c r="AE221" i="51"/>
  <c r="T215" i="49"/>
  <c r="T322" i="49"/>
  <c r="AF322" i="51"/>
  <c r="AF215" i="51"/>
  <c r="W320" i="49"/>
  <c r="W213" i="49"/>
  <c r="AI320" i="51"/>
  <c r="AI213" i="51"/>
  <c r="S108" i="53"/>
  <c r="S218" i="47"/>
  <c r="S218" i="48"/>
  <c r="S325" i="48"/>
  <c r="S325" i="47"/>
  <c r="T107" i="53"/>
  <c r="T217" i="48"/>
  <c r="T324" i="48"/>
  <c r="T324" i="47"/>
  <c r="T217" i="47"/>
  <c r="V106" i="53"/>
  <c r="V216" i="48"/>
  <c r="V323" i="48"/>
  <c r="V216" i="47"/>
  <c r="V323" i="47"/>
  <c r="W109" i="53"/>
  <c r="W326" i="48"/>
  <c r="W219" i="47"/>
  <c r="W326" i="47"/>
  <c r="W219" i="48"/>
  <c r="V109" i="53"/>
  <c r="V219" i="48"/>
  <c r="V326" i="48"/>
  <c r="V326" i="47"/>
  <c r="V219" i="47"/>
  <c r="W108" i="53"/>
  <c r="W325" i="48"/>
  <c r="W325" i="47"/>
  <c r="W218" i="47"/>
  <c r="W218" i="48"/>
  <c r="U109" i="53"/>
  <c r="U326" i="47"/>
  <c r="U219" i="47"/>
  <c r="U219" i="48"/>
  <c r="U326" i="48"/>
  <c r="O109" i="53"/>
  <c r="O219" i="48"/>
  <c r="O326" i="47"/>
  <c r="O326" i="48"/>
  <c r="O219" i="47"/>
  <c r="W111" i="53"/>
  <c r="W328" i="47"/>
  <c r="W328" i="48"/>
  <c r="W221" i="48"/>
  <c r="W221" i="47"/>
  <c r="O110" i="53"/>
  <c r="O220" i="47"/>
  <c r="O327" i="47"/>
  <c r="O220" i="48"/>
  <c r="O327" i="48"/>
  <c r="T110" i="53"/>
  <c r="T327" i="48"/>
  <c r="T220" i="48"/>
  <c r="T220" i="47"/>
  <c r="T327" i="47"/>
  <c r="S110" i="53"/>
  <c r="S220" i="48"/>
  <c r="S327" i="47"/>
  <c r="S220" i="47"/>
  <c r="S327" i="48"/>
  <c r="U319" i="49"/>
  <c r="U212" i="49"/>
  <c r="AG319" i="51"/>
  <c r="AG212" i="51"/>
  <c r="R212" i="49"/>
  <c r="R319" i="49"/>
  <c r="AD319" i="51"/>
  <c r="AD212" i="51"/>
  <c r="V321" i="49"/>
  <c r="V214" i="49"/>
  <c r="AH321" i="51"/>
  <c r="AH214" i="51"/>
  <c r="U214" i="49"/>
  <c r="U321" i="49"/>
  <c r="AG321" i="51"/>
  <c r="AG214" i="51"/>
  <c r="S215" i="49"/>
  <c r="S322" i="49"/>
  <c r="AE322" i="51"/>
  <c r="AE215" i="51"/>
  <c r="R322" i="49"/>
  <c r="R215" i="49"/>
  <c r="AD322" i="51"/>
  <c r="AD215" i="51"/>
  <c r="O321" i="49"/>
  <c r="O214" i="49"/>
  <c r="AA214" i="51"/>
  <c r="AA321" i="51"/>
  <c r="P217" i="49"/>
  <c r="P324" i="49"/>
  <c r="AB217" i="51"/>
  <c r="AB324" i="51"/>
  <c r="S106" i="53"/>
  <c r="S216" i="48"/>
  <c r="S216" i="47"/>
  <c r="S323" i="47"/>
  <c r="S323" i="48"/>
  <c r="V107" i="53"/>
  <c r="V217" i="48"/>
  <c r="V324" i="47"/>
  <c r="V324" i="48"/>
  <c r="V217" i="47"/>
  <c r="R106" i="53"/>
  <c r="R216" i="47"/>
  <c r="R216" i="48"/>
  <c r="R323" i="48"/>
  <c r="R323" i="47"/>
  <c r="T108" i="53"/>
  <c r="T325" i="47"/>
  <c r="T218" i="48"/>
  <c r="T325" i="48"/>
  <c r="T218" i="47"/>
  <c r="V108" i="53"/>
  <c r="V218" i="48"/>
  <c r="V325" i="47"/>
  <c r="V218" i="47"/>
  <c r="V325" i="48"/>
  <c r="T111" i="53"/>
  <c r="T328" i="48"/>
  <c r="T328" i="47"/>
  <c r="T221" i="47"/>
  <c r="T221" i="48"/>
  <c r="R107" i="53"/>
  <c r="R217" i="47"/>
  <c r="R217" i="48"/>
  <c r="R324" i="47"/>
  <c r="R324" i="48"/>
  <c r="S109" i="53"/>
  <c r="S219" i="47"/>
  <c r="S326" i="48"/>
  <c r="S326" i="47"/>
  <c r="S219" i="48"/>
  <c r="U213" i="49"/>
  <c r="U320" i="49"/>
  <c r="AG320" i="51"/>
  <c r="AG213" i="51"/>
  <c r="S212" i="49"/>
  <c r="S319" i="49"/>
  <c r="AE212" i="51"/>
  <c r="AE319" i="51"/>
  <c r="O213" i="49"/>
  <c r="O320" i="49"/>
  <c r="AA213" i="51"/>
  <c r="AA320" i="51"/>
  <c r="Q212" i="49"/>
  <c r="Q319" i="49"/>
  <c r="AC319" i="51"/>
  <c r="AC212" i="51"/>
  <c r="W214" i="49"/>
  <c r="W321" i="49"/>
  <c r="AI214" i="51"/>
  <c r="AI321" i="51"/>
  <c r="R214" i="49"/>
  <c r="R321" i="49"/>
  <c r="AD214" i="51"/>
  <c r="AD321" i="51"/>
  <c r="V322" i="49"/>
  <c r="V215" i="49"/>
  <c r="AH215" i="51"/>
  <c r="AH322" i="51"/>
  <c r="V212" i="49"/>
  <c r="V319" i="49"/>
  <c r="AH212" i="51"/>
  <c r="AH319" i="51"/>
  <c r="R324" i="59" l="1"/>
  <c r="R217" i="59"/>
  <c r="AD217" i="62"/>
  <c r="AD324" i="62"/>
  <c r="V216" i="59"/>
  <c r="V323" i="59"/>
  <c r="AH216" i="62"/>
  <c r="AH323" i="62"/>
  <c r="R219" i="59"/>
  <c r="R326" i="59"/>
  <c r="AD219" i="62"/>
  <c r="AD326" i="62"/>
  <c r="U216" i="59"/>
  <c r="U323" i="59"/>
  <c r="AG323" i="62"/>
  <c r="AG216" i="62"/>
  <c r="W218" i="59"/>
  <c r="W325" i="59"/>
  <c r="AI325" i="62"/>
  <c r="AI218" i="62"/>
  <c r="U218" i="59"/>
  <c r="U325" i="59"/>
  <c r="AG218" i="62"/>
  <c r="AG325" i="62"/>
  <c r="V325" i="59"/>
  <c r="V218" i="59"/>
  <c r="AH218" i="62"/>
  <c r="AH325" i="62"/>
  <c r="S325" i="59"/>
  <c r="S218" i="59"/>
  <c r="AE325" i="62"/>
  <c r="AE218" i="62"/>
  <c r="O218" i="59"/>
  <c r="O325" i="59"/>
  <c r="AA218" i="62"/>
  <c r="AA325" i="62"/>
  <c r="U217" i="59"/>
  <c r="U324" i="59"/>
  <c r="AG217" i="62"/>
  <c r="AG324" i="62"/>
  <c r="S219" i="59"/>
  <c r="S326" i="59"/>
  <c r="AE219" i="62"/>
  <c r="AE326" i="62"/>
  <c r="W219" i="59"/>
  <c r="W326" i="59"/>
  <c r="AI219" i="62"/>
  <c r="AI326" i="62"/>
  <c r="R218" i="59"/>
  <c r="R325" i="59"/>
  <c r="AD325" i="62"/>
  <c r="AD218" i="62"/>
  <c r="R323" i="59"/>
  <c r="R216" i="59"/>
  <c r="AD216" i="62"/>
  <c r="AD323" i="62"/>
  <c r="U219" i="59"/>
  <c r="U326" i="59"/>
  <c r="AG219" i="62"/>
  <c r="AG326" i="62"/>
  <c r="T219" i="59"/>
  <c r="T326" i="59"/>
  <c r="AF326" i="62"/>
  <c r="AF219" i="62"/>
  <c r="T324" i="59"/>
  <c r="T217" i="59"/>
  <c r="AF217" i="62"/>
  <c r="AF324" i="62"/>
  <c r="W324" i="59"/>
  <c r="W217" i="59"/>
  <c r="AI324" i="62"/>
  <c r="AI217" i="62"/>
  <c r="T216" i="59"/>
  <c r="T323" i="59"/>
  <c r="AF323" i="62"/>
  <c r="AF216" i="62"/>
  <c r="V324" i="59"/>
  <c r="V217" i="59"/>
  <c r="AH217" i="62"/>
  <c r="AH324" i="62"/>
  <c r="S216" i="59"/>
  <c r="S323" i="59"/>
  <c r="AE216" i="62"/>
  <c r="AE323" i="62"/>
  <c r="V326" i="59"/>
  <c r="V219" i="59"/>
  <c r="AH326" i="62"/>
  <c r="AH219" i="62"/>
  <c r="W323" i="59"/>
  <c r="W216" i="59"/>
  <c r="AI216" i="62"/>
  <c r="AI323" i="62"/>
  <c r="T218" i="59"/>
  <c r="T325" i="59"/>
  <c r="AF325" i="62"/>
  <c r="AF218" i="62"/>
  <c r="O219" i="59"/>
  <c r="O326" i="59"/>
  <c r="AA326" i="62"/>
  <c r="AA219" i="62"/>
  <c r="O216" i="59"/>
  <c r="O323" i="59"/>
  <c r="AA216" i="62"/>
  <c r="AA323" i="62"/>
  <c r="P325" i="59"/>
  <c r="P218" i="59"/>
  <c r="AB325" i="62"/>
  <c r="AB218" i="62"/>
  <c r="O324" i="59"/>
  <c r="O217" i="59"/>
  <c r="AA324" i="62"/>
  <c r="AA217" i="62"/>
  <c r="AF328" i="62"/>
  <c r="AF221" i="62"/>
  <c r="T328" i="59"/>
  <c r="T221" i="59"/>
  <c r="O220" i="59"/>
  <c r="AA220" i="62"/>
  <c r="AA327" i="62"/>
  <c r="O327" i="59"/>
  <c r="U220" i="59"/>
  <c r="AG220" i="62"/>
  <c r="AG327" i="62"/>
  <c r="U327" i="59"/>
  <c r="W221" i="59"/>
  <c r="W328" i="59"/>
  <c r="AI221" i="62"/>
  <c r="AI328" i="62"/>
  <c r="V327" i="59"/>
  <c r="AH327" i="62"/>
  <c r="AH220" i="62"/>
  <c r="V220" i="59"/>
  <c r="T220" i="59"/>
  <c r="AF220" i="62"/>
  <c r="AF327" i="62"/>
  <c r="T327" i="59"/>
  <c r="R327" i="59"/>
  <c r="AD220" i="62"/>
  <c r="AD327" i="62"/>
  <c r="R220" i="59"/>
  <c r="AE327" i="62"/>
  <c r="S327" i="59"/>
  <c r="AE220" i="62"/>
  <c r="S220" i="59"/>
  <c r="V328" i="59"/>
  <c r="AH328" i="62"/>
  <c r="V221" i="59"/>
  <c r="AH221" i="62"/>
  <c r="O111" i="53"/>
  <c r="O328" i="48"/>
  <c r="O328" i="47"/>
  <c r="O221" i="47"/>
  <c r="O221" i="48"/>
  <c r="R217" i="49"/>
  <c r="R324" i="49"/>
  <c r="AD324" i="51"/>
  <c r="AD217" i="51"/>
  <c r="R216" i="49"/>
  <c r="R323" i="49"/>
  <c r="AD323" i="51"/>
  <c r="AD216" i="51"/>
  <c r="T327" i="49"/>
  <c r="T220" i="49"/>
  <c r="AF327" i="51"/>
  <c r="AF220" i="51"/>
  <c r="U219" i="49"/>
  <c r="U326" i="49"/>
  <c r="AG326" i="51"/>
  <c r="AG219" i="51"/>
  <c r="V216" i="49"/>
  <c r="V323" i="49"/>
  <c r="AH323" i="51"/>
  <c r="AH216" i="51"/>
  <c r="T326" i="49"/>
  <c r="T219" i="49"/>
  <c r="AF219" i="51"/>
  <c r="AF326" i="51"/>
  <c r="R326" i="49"/>
  <c r="R219" i="49"/>
  <c r="AD219" i="51"/>
  <c r="AD326" i="51"/>
  <c r="R220" i="49"/>
  <c r="R327" i="49"/>
  <c r="AD220" i="51"/>
  <c r="AD327" i="51"/>
  <c r="U216" i="49"/>
  <c r="U323" i="49"/>
  <c r="AG216" i="51"/>
  <c r="AG323" i="51"/>
  <c r="Q107" i="53"/>
  <c r="Q324" i="48"/>
  <c r="Q217" i="48"/>
  <c r="Q217" i="47"/>
  <c r="Q324" i="47"/>
  <c r="Q108" i="53"/>
  <c r="Q325" i="47"/>
  <c r="Q218" i="47"/>
  <c r="Q218" i="48"/>
  <c r="Q325" i="48"/>
  <c r="T328" i="49"/>
  <c r="AF328" i="51"/>
  <c r="T221" i="49"/>
  <c r="AF221" i="51"/>
  <c r="V217" i="49"/>
  <c r="V324" i="49"/>
  <c r="AH324" i="51"/>
  <c r="AH217" i="51"/>
  <c r="O220" i="49"/>
  <c r="O327" i="49"/>
  <c r="AA220" i="51"/>
  <c r="AA327" i="51"/>
  <c r="W218" i="49"/>
  <c r="W325" i="49"/>
  <c r="AI325" i="51"/>
  <c r="AI218" i="51"/>
  <c r="T324" i="49"/>
  <c r="T217" i="49"/>
  <c r="AF217" i="51"/>
  <c r="AF324" i="51"/>
  <c r="U218" i="49"/>
  <c r="U325" i="49"/>
  <c r="AG325" i="51"/>
  <c r="AG218" i="51"/>
  <c r="W217" i="49"/>
  <c r="W324" i="49"/>
  <c r="AI217" i="51"/>
  <c r="AI324" i="51"/>
  <c r="U220" i="49"/>
  <c r="U327" i="49"/>
  <c r="AG327" i="51"/>
  <c r="AG220" i="51"/>
  <c r="T216" i="49"/>
  <c r="T323" i="49"/>
  <c r="AF323" i="51"/>
  <c r="AF216" i="51"/>
  <c r="Q109" i="53"/>
  <c r="Q326" i="48"/>
  <c r="Q219" i="47"/>
  <c r="Q326" i="47"/>
  <c r="Q219" i="48"/>
  <c r="Q111" i="53"/>
  <c r="Q328" i="48"/>
  <c r="Q328" i="47"/>
  <c r="Q221" i="47"/>
  <c r="Q221" i="48"/>
  <c r="W110" i="53"/>
  <c r="W327" i="48"/>
  <c r="W220" i="47"/>
  <c r="W220" i="48"/>
  <c r="W327" i="47"/>
  <c r="Q110" i="53"/>
  <c r="Q220" i="48"/>
  <c r="Q327" i="47"/>
  <c r="Q327" i="48"/>
  <c r="Q220" i="47"/>
  <c r="V325" i="49"/>
  <c r="V218" i="49"/>
  <c r="AH218" i="51"/>
  <c r="AH325" i="51"/>
  <c r="S323" i="49"/>
  <c r="S216" i="49"/>
  <c r="AE323" i="51"/>
  <c r="AE216" i="51"/>
  <c r="W328" i="49"/>
  <c r="AI328" i="51"/>
  <c r="W221" i="49"/>
  <c r="AI221" i="51"/>
  <c r="V219" i="49"/>
  <c r="V326" i="49"/>
  <c r="AH219" i="51"/>
  <c r="AH326" i="51"/>
  <c r="S325" i="49"/>
  <c r="S218" i="49"/>
  <c r="AE218" i="51"/>
  <c r="AE325" i="51"/>
  <c r="W216" i="49"/>
  <c r="W323" i="49"/>
  <c r="AI216" i="51"/>
  <c r="AI323" i="51"/>
  <c r="O218" i="49"/>
  <c r="O325" i="49"/>
  <c r="AA218" i="51"/>
  <c r="AA325" i="51"/>
  <c r="V327" i="49"/>
  <c r="V220" i="49"/>
  <c r="AH220" i="51"/>
  <c r="AH327" i="51"/>
  <c r="U324" i="49"/>
  <c r="U217" i="49"/>
  <c r="AG217" i="51"/>
  <c r="AG324" i="51"/>
  <c r="Q106" i="53"/>
  <c r="Q323" i="48"/>
  <c r="Q216" i="47"/>
  <c r="Q323" i="47"/>
  <c r="Q216" i="48"/>
  <c r="U111" i="53"/>
  <c r="U328" i="48"/>
  <c r="U328" i="47"/>
  <c r="U221" i="48"/>
  <c r="U221" i="47"/>
  <c r="S326" i="49"/>
  <c r="S219" i="49"/>
  <c r="AE326" i="51"/>
  <c r="AE219" i="51"/>
  <c r="T218" i="49"/>
  <c r="T325" i="49"/>
  <c r="AF325" i="51"/>
  <c r="AF218" i="51"/>
  <c r="S220" i="49"/>
  <c r="S327" i="49"/>
  <c r="AE327" i="51"/>
  <c r="AE220" i="51"/>
  <c r="O326" i="49"/>
  <c r="O219" i="49"/>
  <c r="AA326" i="51"/>
  <c r="AA219" i="51"/>
  <c r="W219" i="49"/>
  <c r="W326" i="49"/>
  <c r="AI326" i="51"/>
  <c r="AI219" i="51"/>
  <c r="O216" i="49"/>
  <c r="O323" i="49"/>
  <c r="AA216" i="51"/>
  <c r="AA323" i="51"/>
  <c r="R325" i="49"/>
  <c r="R218" i="49"/>
  <c r="AD325" i="51"/>
  <c r="AD218" i="51"/>
  <c r="P218" i="49"/>
  <c r="P325" i="49"/>
  <c r="AB218" i="51"/>
  <c r="AB325" i="51"/>
  <c r="V328" i="49"/>
  <c r="AH328" i="51"/>
  <c r="V221" i="49"/>
  <c r="AH221" i="51"/>
  <c r="O217" i="49"/>
  <c r="O324" i="49"/>
  <c r="AA217" i="51"/>
  <c r="AA324" i="51"/>
  <c r="Q324" i="59" l="1"/>
  <c r="Q217" i="59"/>
  <c r="AC217" i="62"/>
  <c r="AC324" i="62"/>
  <c r="Q216" i="59"/>
  <c r="Q323" i="59"/>
  <c r="AC323" i="62"/>
  <c r="AC216" i="62"/>
  <c r="Q326" i="59"/>
  <c r="Q219" i="59"/>
  <c r="AC219" i="62"/>
  <c r="AC326" i="62"/>
  <c r="Q325" i="59"/>
  <c r="Q218" i="59"/>
  <c r="AC325" i="62"/>
  <c r="AC218" i="62"/>
  <c r="AC220" i="62"/>
  <c r="Q220" i="59"/>
  <c r="Q327" i="59"/>
  <c r="AC327" i="62"/>
  <c r="AI220" i="62"/>
  <c r="AI327" i="62"/>
  <c r="W327" i="59"/>
  <c r="W220" i="59"/>
  <c r="U221" i="59"/>
  <c r="U328" i="59"/>
  <c r="AG221" i="62"/>
  <c r="AG328" i="62"/>
  <c r="AC328" i="62"/>
  <c r="AC221" i="62"/>
  <c r="Q328" i="59"/>
  <c r="Q221" i="59"/>
  <c r="AA221" i="62"/>
  <c r="AA328" i="62"/>
  <c r="O221" i="59"/>
  <c r="O328" i="59"/>
  <c r="W327" i="49"/>
  <c r="W220" i="49"/>
  <c r="AI327" i="51"/>
  <c r="AI220" i="51"/>
  <c r="U328" i="49"/>
  <c r="AG328" i="51"/>
  <c r="U221" i="49"/>
  <c r="AG221" i="51"/>
  <c r="Q328" i="49"/>
  <c r="AC328" i="51"/>
  <c r="Q221" i="49"/>
  <c r="AC221" i="51"/>
  <c r="Q325" i="49"/>
  <c r="Q218" i="49"/>
  <c r="AC325" i="51"/>
  <c r="AC218" i="51"/>
  <c r="Q216" i="49"/>
  <c r="Q323" i="49"/>
  <c r="AC323" i="51"/>
  <c r="AC216" i="51"/>
  <c r="Q326" i="49"/>
  <c r="Q219" i="49"/>
  <c r="AC219" i="51"/>
  <c r="AC326" i="51"/>
  <c r="Q324" i="49"/>
  <c r="Q217" i="49"/>
  <c r="AC324" i="51"/>
  <c r="AC217" i="51"/>
  <c r="Q327" i="49"/>
  <c r="Q220" i="49"/>
  <c r="AC327" i="51"/>
  <c r="AC220" i="51"/>
  <c r="R111" i="53"/>
  <c r="R328" i="48"/>
  <c r="R328" i="47"/>
  <c r="R221" i="47"/>
  <c r="R221" i="48"/>
  <c r="O328" i="49"/>
  <c r="AA328" i="51"/>
  <c r="O221" i="49"/>
  <c r="AA221" i="51"/>
  <c r="AD328" i="62" l="1"/>
  <c r="AD221" i="62"/>
  <c r="R328" i="59"/>
  <c r="R221" i="59"/>
  <c r="R328" i="49"/>
  <c r="AD328" i="51"/>
  <c r="R221" i="49"/>
  <c r="AD221" i="51"/>
  <c r="W53" i="40" l="1"/>
  <c r="W105" i="64" l="1"/>
  <c r="AR105" i="67"/>
  <c r="AP53" i="40"/>
  <c r="AP105" i="64" l="1"/>
  <c r="BK105" i="67"/>
  <c r="X99" i="53"/>
  <c r="X316" i="48"/>
  <c r="X209" i="47"/>
  <c r="X316" i="47"/>
  <c r="X209" i="48"/>
  <c r="X98" i="53"/>
  <c r="X315" i="48"/>
  <c r="X208" i="48"/>
  <c r="X315" i="47"/>
  <c r="X208" i="47"/>
  <c r="X100" i="53"/>
  <c r="X317" i="47"/>
  <c r="X210" i="47"/>
  <c r="X317" i="48"/>
  <c r="X210" i="48"/>
  <c r="N100" i="53"/>
  <c r="N317" i="48"/>
  <c r="N210" i="48"/>
  <c r="N210" i="47"/>
  <c r="N317" i="47"/>
  <c r="N99" i="53"/>
  <c r="N209" i="47"/>
  <c r="N316" i="47"/>
  <c r="N316" i="48"/>
  <c r="N209" i="48"/>
  <c r="X101" i="53"/>
  <c r="X211" i="48"/>
  <c r="X318" i="47"/>
  <c r="X211" i="47"/>
  <c r="X318" i="48"/>
  <c r="N98" i="53"/>
  <c r="N208" i="48"/>
  <c r="N208" i="47"/>
  <c r="N315" i="47"/>
  <c r="N315" i="48"/>
  <c r="N101" i="53"/>
  <c r="N211" i="47"/>
  <c r="N211" i="48"/>
  <c r="N318" i="47"/>
  <c r="N318" i="48"/>
  <c r="N209" i="59" l="1"/>
  <c r="N316" i="59"/>
  <c r="Z209" i="62"/>
  <c r="Z316" i="62"/>
  <c r="N318" i="59"/>
  <c r="N211" i="59"/>
  <c r="Z211" i="62"/>
  <c r="Z318" i="62"/>
  <c r="X210" i="59"/>
  <c r="X317" i="59"/>
  <c r="AJ210" i="62"/>
  <c r="AJ317" i="62"/>
  <c r="N317" i="59"/>
  <c r="N210" i="59"/>
  <c r="Z210" i="62"/>
  <c r="Z317" i="62"/>
  <c r="X211" i="59"/>
  <c r="X318" i="59"/>
  <c r="AJ318" i="62"/>
  <c r="AJ211" i="62"/>
  <c r="N208" i="59"/>
  <c r="N315" i="59"/>
  <c r="Z208" i="62"/>
  <c r="Z315" i="62"/>
  <c r="X208" i="59"/>
  <c r="X315" i="59"/>
  <c r="AJ315" i="62"/>
  <c r="AJ208" i="62"/>
  <c r="X209" i="59"/>
  <c r="X316" i="59"/>
  <c r="AJ209" i="62"/>
  <c r="AJ316" i="62"/>
  <c r="N211" i="49"/>
  <c r="N318" i="49"/>
  <c r="Z211" i="51"/>
  <c r="Z318" i="51"/>
  <c r="N210" i="49"/>
  <c r="N317" i="49"/>
  <c r="Z317" i="51"/>
  <c r="Z210" i="51"/>
  <c r="N208" i="49"/>
  <c r="N315" i="49"/>
  <c r="Z315" i="51"/>
  <c r="Z208" i="51"/>
  <c r="X317" i="49"/>
  <c r="X210" i="49"/>
  <c r="AJ317" i="51"/>
  <c r="AJ210" i="51"/>
  <c r="X211" i="49"/>
  <c r="X318" i="49"/>
  <c r="AJ318" i="51"/>
  <c r="AJ211" i="51"/>
  <c r="X208" i="49"/>
  <c r="X315" i="49"/>
  <c r="AJ315" i="51"/>
  <c r="AJ208" i="51"/>
  <c r="N209" i="49"/>
  <c r="N316" i="49"/>
  <c r="Z209" i="51"/>
  <c r="Z316" i="51"/>
  <c r="X316" i="49"/>
  <c r="X209" i="49"/>
  <c r="AJ316" i="51"/>
  <c r="AJ209" i="51"/>
  <c r="W54" i="40" l="1"/>
  <c r="W106" i="64" l="1"/>
  <c r="AR106" i="67"/>
  <c r="W55" i="40"/>
  <c r="AP54" i="40"/>
  <c r="AP106" i="64" l="1"/>
  <c r="BK106" i="67"/>
  <c r="W107" i="64"/>
  <c r="AR107" i="67"/>
  <c r="AP55" i="40"/>
  <c r="AP107" i="64" l="1"/>
  <c r="BK107" i="67"/>
  <c r="X102" i="53"/>
  <c r="X319" i="48"/>
  <c r="X212" i="47"/>
  <c r="X212" i="48"/>
  <c r="X319" i="47"/>
  <c r="N103" i="53"/>
  <c r="N320" i="48"/>
  <c r="N320" i="47"/>
  <c r="N213" i="47"/>
  <c r="N213" i="48"/>
  <c r="N320" i="59" l="1"/>
  <c r="N213" i="59"/>
  <c r="Z320" i="62"/>
  <c r="Z213" i="62"/>
  <c r="X319" i="59"/>
  <c r="X212" i="59"/>
  <c r="AJ319" i="62"/>
  <c r="AJ212" i="62"/>
  <c r="N102" i="53"/>
  <c r="N212" i="48"/>
  <c r="N319" i="48"/>
  <c r="N319" i="47"/>
  <c r="N212" i="47"/>
  <c r="X104" i="53"/>
  <c r="X321" i="48"/>
  <c r="X214" i="47"/>
  <c r="X214" i="48"/>
  <c r="X321" i="47"/>
  <c r="X105" i="53"/>
  <c r="X322" i="47"/>
  <c r="X215" i="47"/>
  <c r="X215" i="48"/>
  <c r="X322" i="48"/>
  <c r="N105" i="53"/>
  <c r="N215" i="47"/>
  <c r="N322" i="47"/>
  <c r="N215" i="48"/>
  <c r="N322" i="48"/>
  <c r="N104" i="53"/>
  <c r="N214" i="47"/>
  <c r="N321" i="48"/>
  <c r="N321" i="47"/>
  <c r="N214" i="48"/>
  <c r="N320" i="49"/>
  <c r="N213" i="49"/>
  <c r="Z213" i="51"/>
  <c r="Z320" i="51"/>
  <c r="X103" i="53"/>
  <c r="X213" i="47"/>
  <c r="X213" i="48"/>
  <c r="X320" i="47"/>
  <c r="X320" i="48"/>
  <c r="X212" i="49"/>
  <c r="X319" i="49"/>
  <c r="AJ319" i="51"/>
  <c r="AJ212" i="51"/>
  <c r="X320" i="59" l="1"/>
  <c r="X213" i="59"/>
  <c r="AJ213" i="62"/>
  <c r="AJ320" i="62"/>
  <c r="X321" i="59"/>
  <c r="X214" i="59"/>
  <c r="AJ321" i="62"/>
  <c r="AJ214" i="62"/>
  <c r="N321" i="59"/>
  <c r="N214" i="59"/>
  <c r="Z214" i="62"/>
  <c r="Z321" i="62"/>
  <c r="N215" i="59"/>
  <c r="N322" i="59"/>
  <c r="Z215" i="62"/>
  <c r="Z322" i="62"/>
  <c r="X322" i="59"/>
  <c r="X215" i="59"/>
  <c r="AJ322" i="62"/>
  <c r="AJ215" i="62"/>
  <c r="N319" i="59"/>
  <c r="N212" i="59"/>
  <c r="Z319" i="62"/>
  <c r="Z212" i="62"/>
  <c r="X107" i="53"/>
  <c r="X217" i="47"/>
  <c r="X324" i="47"/>
  <c r="X217" i="48"/>
  <c r="X324" i="48"/>
  <c r="X108" i="53"/>
  <c r="X218" i="48"/>
  <c r="X325" i="47"/>
  <c r="X218" i="47"/>
  <c r="X325" i="48"/>
  <c r="X111" i="53"/>
  <c r="X328" i="48"/>
  <c r="X328" i="47"/>
  <c r="X221" i="47"/>
  <c r="X221" i="48"/>
  <c r="N322" i="49"/>
  <c r="N215" i="49"/>
  <c r="Z215" i="51"/>
  <c r="Z322" i="51"/>
  <c r="N106" i="53"/>
  <c r="N216" i="47"/>
  <c r="N323" i="48"/>
  <c r="N323" i="47"/>
  <c r="N216" i="48"/>
  <c r="N108" i="53"/>
  <c r="N218" i="47"/>
  <c r="N325" i="48"/>
  <c r="N218" i="48"/>
  <c r="N325" i="47"/>
  <c r="N109" i="53"/>
  <c r="N326" i="48"/>
  <c r="N219" i="48"/>
  <c r="N326" i="47"/>
  <c r="N219" i="47"/>
  <c r="N110" i="53"/>
  <c r="N327" i="47"/>
  <c r="N220" i="48"/>
  <c r="N327" i="48"/>
  <c r="N220" i="47"/>
  <c r="X215" i="49"/>
  <c r="X322" i="49"/>
  <c r="AJ322" i="51"/>
  <c r="AJ215" i="51"/>
  <c r="X109" i="53"/>
  <c r="X326" i="47"/>
  <c r="X219" i="47"/>
  <c r="X219" i="48"/>
  <c r="X326" i="48"/>
  <c r="X213" i="49"/>
  <c r="X320" i="49"/>
  <c r="AJ213" i="51"/>
  <c r="AJ320" i="51"/>
  <c r="X321" i="49"/>
  <c r="X214" i="49"/>
  <c r="AJ214" i="51"/>
  <c r="AJ321" i="51"/>
  <c r="X106" i="53"/>
  <c r="X216" i="47"/>
  <c r="X323" i="48"/>
  <c r="X216" i="48"/>
  <c r="X323" i="47"/>
  <c r="X110" i="53"/>
  <c r="X220" i="47"/>
  <c r="X220" i="48"/>
  <c r="X327" i="48"/>
  <c r="X327" i="47"/>
  <c r="N107" i="53"/>
  <c r="N324" i="48"/>
  <c r="N217" i="47"/>
  <c r="N217" i="48"/>
  <c r="N324" i="47"/>
  <c r="N214" i="49"/>
  <c r="N321" i="49"/>
  <c r="Z321" i="51"/>
  <c r="Z214" i="51"/>
  <c r="N319" i="49"/>
  <c r="N212" i="49"/>
  <c r="Z212" i="51"/>
  <c r="Z319" i="51"/>
  <c r="X325" i="59" l="1"/>
  <c r="X218" i="59"/>
  <c r="AJ218" i="62"/>
  <c r="AJ325" i="62"/>
  <c r="X219" i="59"/>
  <c r="X326" i="59"/>
  <c r="AJ326" i="62"/>
  <c r="AJ219" i="62"/>
  <c r="N216" i="59"/>
  <c r="N323" i="59"/>
  <c r="Z323" i="62"/>
  <c r="Z216" i="62"/>
  <c r="N219" i="59"/>
  <c r="N326" i="59"/>
  <c r="Z219" i="62"/>
  <c r="Z326" i="62"/>
  <c r="N324" i="59"/>
  <c r="N217" i="59"/>
  <c r="Z324" i="62"/>
  <c r="Z217" i="62"/>
  <c r="X323" i="59"/>
  <c r="X216" i="59"/>
  <c r="AJ216" i="62"/>
  <c r="AJ323" i="62"/>
  <c r="N325" i="59"/>
  <c r="N218" i="59"/>
  <c r="Z325" i="62"/>
  <c r="Z218" i="62"/>
  <c r="X217" i="59"/>
  <c r="X324" i="59"/>
  <c r="AJ217" i="62"/>
  <c r="AJ324" i="62"/>
  <c r="X221" i="59"/>
  <c r="X328" i="59"/>
  <c r="AJ221" i="62"/>
  <c r="AJ328" i="62"/>
  <c r="AJ220" i="62"/>
  <c r="AJ327" i="62"/>
  <c r="X220" i="59"/>
  <c r="X327" i="59"/>
  <c r="N220" i="59"/>
  <c r="N327" i="59"/>
  <c r="Z327" i="62"/>
  <c r="Z220" i="62"/>
  <c r="N111" i="53"/>
  <c r="N328" i="47"/>
  <c r="N328" i="48"/>
  <c r="N221" i="48"/>
  <c r="N221" i="47"/>
  <c r="X326" i="49"/>
  <c r="X219" i="49"/>
  <c r="AJ219" i="51"/>
  <c r="AJ326" i="51"/>
  <c r="N323" i="49"/>
  <c r="N216" i="49"/>
  <c r="Z323" i="51"/>
  <c r="Z216" i="51"/>
  <c r="N217" i="49"/>
  <c r="N324" i="49"/>
  <c r="Z324" i="51"/>
  <c r="Z217" i="51"/>
  <c r="N220" i="49"/>
  <c r="N327" i="49"/>
  <c r="Z327" i="51"/>
  <c r="Z220" i="51"/>
  <c r="X328" i="49"/>
  <c r="AJ328" i="51"/>
  <c r="X221" i="49"/>
  <c r="AJ221" i="51"/>
  <c r="X327" i="49"/>
  <c r="X220" i="49"/>
  <c r="AJ327" i="51"/>
  <c r="AJ220" i="51"/>
  <c r="N326" i="49"/>
  <c r="N219" i="49"/>
  <c r="Z326" i="51"/>
  <c r="Z219" i="51"/>
  <c r="X325" i="49"/>
  <c r="X218" i="49"/>
  <c r="AJ218" i="51"/>
  <c r="AJ325" i="51"/>
  <c r="X216" i="49"/>
  <c r="X323" i="49"/>
  <c r="AJ216" i="51"/>
  <c r="AJ323" i="51"/>
  <c r="N325" i="49"/>
  <c r="N218" i="49"/>
  <c r="Z325" i="51"/>
  <c r="Z218" i="51"/>
  <c r="X324" i="49"/>
  <c r="X217" i="49"/>
  <c r="AJ324" i="51"/>
  <c r="AJ217" i="51"/>
  <c r="N328" i="59" l="1"/>
  <c r="N221" i="59"/>
  <c r="Z221" i="62"/>
  <c r="Z328" i="62"/>
  <c r="N328" i="49"/>
  <c r="Z328" i="51"/>
  <c r="N221" i="49"/>
  <c r="Z221" i="51"/>
  <c r="BE45" i="36" l="1"/>
  <c r="AU45" i="36"/>
  <c r="BK45" i="36"/>
  <c r="BD45" i="36"/>
  <c r="BB45" i="36" l="1"/>
  <c r="AG98" i="36"/>
  <c r="BB46" i="36"/>
  <c r="AW46" i="36"/>
  <c r="AJ98" i="36"/>
  <c r="BE46" i="36"/>
  <c r="BE98" i="36" s="1"/>
  <c r="AZ46" i="36"/>
  <c r="AI98" i="36"/>
  <c r="BD46" i="36"/>
  <c r="BD98" i="36" s="1"/>
  <c r="AT45" i="36"/>
  <c r="Z98" i="36"/>
  <c r="AU46" i="36"/>
  <c r="AU98" i="36" s="1"/>
  <c r="AX46" i="36"/>
  <c r="W98" i="36"/>
  <c r="AR46" i="36"/>
  <c r="AY46" i="36"/>
  <c r="Y98" i="36"/>
  <c r="AT46" i="36"/>
  <c r="AS46" i="36"/>
  <c r="BA46" i="36"/>
  <c r="AP98" i="36"/>
  <c r="BK46" i="36"/>
  <c r="BK98" i="36" s="1"/>
  <c r="BI46" i="36"/>
  <c r="AO98" i="36"/>
  <c r="BJ46" i="36"/>
  <c r="BC46" i="36"/>
  <c r="AV46" i="36"/>
  <c r="AR45" i="36"/>
  <c r="BJ45" i="36"/>
  <c r="AC98" i="36"/>
  <c r="AN98" i="36"/>
  <c r="AH98" i="36"/>
  <c r="X98" i="36"/>
  <c r="AT98" i="36" l="1"/>
  <c r="Y99" i="36"/>
  <c r="AT47" i="36"/>
  <c r="AT99" i="36" s="1"/>
  <c r="AO99" i="36"/>
  <c r="BJ47" i="36"/>
  <c r="BJ99" i="36" s="1"/>
  <c r="AW45" i="36"/>
  <c r="AW98" i="36" s="1"/>
  <c r="AA99" i="36"/>
  <c r="AV47" i="36"/>
  <c r="AV99" i="36" s="1"/>
  <c r="AV45" i="36"/>
  <c r="AV98" i="36" s="1"/>
  <c r="AR98" i="36"/>
  <c r="AZ45" i="36"/>
  <c r="AZ98" i="36" s="1"/>
  <c r="AH99" i="36"/>
  <c r="BC47" i="36"/>
  <c r="BC99" i="36" s="1"/>
  <c r="AD99" i="36"/>
  <c r="AY47" i="36"/>
  <c r="AY99" i="36" s="1"/>
  <c r="AF99" i="36"/>
  <c r="BA47" i="36"/>
  <c r="BA99" i="36" s="1"/>
  <c r="AX45" i="36"/>
  <c r="AX98" i="36" s="1"/>
  <c r="AE99" i="36"/>
  <c r="AZ47" i="36"/>
  <c r="AZ99" i="36" s="1"/>
  <c r="AA98" i="36"/>
  <c r="AB98" i="36"/>
  <c r="AN99" i="36"/>
  <c r="BI47" i="36"/>
  <c r="BI99" i="36" s="1"/>
  <c r="BA45" i="36"/>
  <c r="AS45" i="36"/>
  <c r="AS98" i="36" s="1"/>
  <c r="AY45" i="36"/>
  <c r="AY98" i="36" s="1"/>
  <c r="AB99" i="36"/>
  <c r="AW47" i="36"/>
  <c r="AW99" i="36" s="1"/>
  <c r="X99" i="36"/>
  <c r="AS47" i="36"/>
  <c r="AS99" i="36" s="1"/>
  <c r="AJ99" i="36"/>
  <c r="BE47" i="36"/>
  <c r="BE99" i="36" s="1"/>
  <c r="AC99" i="36"/>
  <c r="AX47" i="36"/>
  <c r="AX99" i="36" s="1"/>
  <c r="AI99" i="36"/>
  <c r="BD47" i="36"/>
  <c r="BD99" i="36" s="1"/>
  <c r="BJ98" i="36"/>
  <c r="AF98" i="36"/>
  <c r="AD98" i="36"/>
  <c r="AE98" i="36"/>
  <c r="BB98" i="36"/>
  <c r="BC45" i="36"/>
  <c r="Z99" i="36"/>
  <c r="AU47" i="36"/>
  <c r="AU99" i="36" s="1"/>
  <c r="BI45" i="36"/>
  <c r="BI98" i="36" s="1"/>
  <c r="AP99" i="36"/>
  <c r="BK47" i="36"/>
  <c r="BK99" i="36" s="1"/>
  <c r="AG99" i="36"/>
  <c r="BB47" i="36"/>
  <c r="BB99" i="36" s="1"/>
  <c r="W99" i="36"/>
  <c r="AR47" i="36"/>
  <c r="AR99" i="36" s="1"/>
  <c r="AE100" i="36" l="1"/>
  <c r="AZ48" i="36"/>
  <c r="AZ100" i="36" s="1"/>
  <c r="AP100" i="36"/>
  <c r="BK48" i="36"/>
  <c r="BK100" i="36" s="1"/>
  <c r="AD100" i="36"/>
  <c r="AY48" i="36"/>
  <c r="AY100" i="36" s="1"/>
  <c r="X100" i="36"/>
  <c r="AS48" i="36"/>
  <c r="AS100" i="36" s="1"/>
  <c r="AI100" i="36"/>
  <c r="BD48" i="36"/>
  <c r="BD100" i="36" s="1"/>
  <c r="AC100" i="36"/>
  <c r="AX48" i="36"/>
  <c r="AX100" i="36" s="1"/>
  <c r="AJ100" i="36"/>
  <c r="BE48" i="36"/>
  <c r="BE100" i="36" s="1"/>
  <c r="Y100" i="36"/>
  <c r="AT48" i="36"/>
  <c r="AT100" i="36" s="1"/>
  <c r="W100" i="36"/>
  <c r="AR48" i="36"/>
  <c r="AR100" i="36" s="1"/>
  <c r="AB100" i="36"/>
  <c r="AW48" i="36"/>
  <c r="AW100" i="36" s="1"/>
  <c r="AF100" i="36"/>
  <c r="BA48" i="36"/>
  <c r="BA100" i="36" s="1"/>
  <c r="AG100" i="36"/>
  <c r="BB48" i="36"/>
  <c r="BB100" i="36" s="1"/>
  <c r="Z100" i="36"/>
  <c r="AU48" i="36"/>
  <c r="AU100" i="36" s="1"/>
  <c r="BC98" i="36"/>
  <c r="AA100" i="36"/>
  <c r="AV48" i="36"/>
  <c r="AV100" i="36" s="1"/>
  <c r="AO100" i="36"/>
  <c r="BJ48" i="36"/>
  <c r="BJ100" i="36" s="1"/>
  <c r="AN100" i="36"/>
  <c r="BI48" i="36"/>
  <c r="BI100" i="36" s="1"/>
  <c r="AH100" i="36"/>
  <c r="BC48" i="36"/>
  <c r="BC100" i="36" s="1"/>
  <c r="BA98" i="36"/>
  <c r="AF101" i="36" l="1"/>
  <c r="BA49" i="36"/>
  <c r="BA101" i="36" s="1"/>
  <c r="Y101" i="36"/>
  <c r="AT49" i="36"/>
  <c r="AT101" i="36" s="1"/>
  <c r="AG101" i="36"/>
  <c r="BB49" i="36"/>
  <c r="BB101" i="36" s="1"/>
  <c r="AO101" i="36"/>
  <c r="BJ49" i="36"/>
  <c r="BJ101" i="36" s="1"/>
  <c r="AJ101" i="36"/>
  <c r="BE49" i="36"/>
  <c r="BE101" i="36" s="1"/>
  <c r="AC101" i="36"/>
  <c r="AX49" i="36"/>
  <c r="AX101" i="36" s="1"/>
  <c r="AA101" i="36"/>
  <c r="AV49" i="36"/>
  <c r="AV101" i="36" s="1"/>
  <c r="Z101" i="36"/>
  <c r="AU49" i="36"/>
  <c r="AU101" i="36" s="1"/>
  <c r="AD101" i="36"/>
  <c r="AY49" i="36"/>
  <c r="AY101" i="36" s="1"/>
  <c r="X101" i="36"/>
  <c r="AS49" i="36"/>
  <c r="AS101" i="36" s="1"/>
  <c r="AN101" i="36"/>
  <c r="BI49" i="36"/>
  <c r="BI101" i="36" s="1"/>
  <c r="AI101" i="36"/>
  <c r="BD49" i="36"/>
  <c r="BD101" i="36" s="1"/>
  <c r="AH101" i="36"/>
  <c r="BC49" i="36"/>
  <c r="BC101" i="36" s="1"/>
  <c r="AE101" i="36"/>
  <c r="AZ49" i="36"/>
  <c r="AZ101" i="36" s="1"/>
  <c r="AP101" i="36"/>
  <c r="BK49" i="36"/>
  <c r="BK101" i="36" s="1"/>
  <c r="AB101" i="36"/>
  <c r="AW49" i="36"/>
  <c r="AW101" i="36" s="1"/>
  <c r="W101" i="36"/>
  <c r="AR49" i="36"/>
  <c r="AR101" i="36" s="1"/>
  <c r="AN102" i="36" l="1"/>
  <c r="BI50" i="36"/>
  <c r="BI102" i="36" s="1"/>
  <c r="AU44" i="36"/>
  <c r="Z97" i="36"/>
  <c r="AT44" i="36"/>
  <c r="AT97" i="36" s="1"/>
  <c r="Y97" i="36"/>
  <c r="BJ44" i="36"/>
  <c r="AO97" i="36"/>
  <c r="AC102" i="36"/>
  <c r="AX50" i="36"/>
  <c r="AX102" i="36" s="1"/>
  <c r="AP102" i="36"/>
  <c r="BK50" i="36"/>
  <c r="BK102" i="36" s="1"/>
  <c r="W102" i="36"/>
  <c r="AR50" i="36"/>
  <c r="AR102" i="36" s="1"/>
  <c r="BB44" i="36"/>
  <c r="AG97" i="36"/>
  <c r="BD44" i="36"/>
  <c r="AI97" i="36"/>
  <c r="AB102" i="36"/>
  <c r="AW50" i="36"/>
  <c r="AW102" i="36" s="1"/>
  <c r="AG102" i="36"/>
  <c r="BB50" i="36"/>
  <c r="BB102" i="36" s="1"/>
  <c r="BE44" i="36"/>
  <c r="AJ97" i="36"/>
  <c r="BK44" i="36"/>
  <c r="AP97" i="36"/>
  <c r="AO102" i="36"/>
  <c r="BJ50" i="36"/>
  <c r="BJ102" i="36" s="1"/>
  <c r="Y102" i="36"/>
  <c r="AT50" i="36"/>
  <c r="AT102" i="36" s="1"/>
  <c r="AF102" i="36"/>
  <c r="BA50" i="36"/>
  <c r="BA102" i="36" s="1"/>
  <c r="AD102" i="36"/>
  <c r="AY50" i="36"/>
  <c r="AY102" i="36" s="1"/>
  <c r="X102" i="36"/>
  <c r="AS50" i="36"/>
  <c r="AS102" i="36" s="1"/>
  <c r="AA102" i="36"/>
  <c r="AV50" i="36"/>
  <c r="AV102" i="36" s="1"/>
  <c r="AR44" i="36"/>
  <c r="W97" i="36"/>
  <c r="AE102" i="36"/>
  <c r="AZ50" i="36"/>
  <c r="AZ102" i="36" s="1"/>
  <c r="Z102" i="36"/>
  <c r="AU50" i="36"/>
  <c r="AU102" i="36" s="1"/>
  <c r="AI102" i="36"/>
  <c r="BD50" i="36"/>
  <c r="BD102" i="36" s="1"/>
  <c r="AJ102" i="36"/>
  <c r="BE50" i="36"/>
  <c r="BE102" i="36" s="1"/>
  <c r="AH102" i="36"/>
  <c r="BC50" i="36"/>
  <c r="BC102" i="36" s="1"/>
  <c r="AY44" i="36" l="1"/>
  <c r="AD97" i="36"/>
  <c r="AF103" i="36"/>
  <c r="BA51" i="36"/>
  <c r="BA103" i="36" s="1"/>
  <c r="AB103" i="36"/>
  <c r="AW51" i="36"/>
  <c r="AW103" i="36" s="1"/>
  <c r="AC103" i="36"/>
  <c r="AX51" i="36"/>
  <c r="AX103" i="36" s="1"/>
  <c r="BA44" i="36"/>
  <c r="AF97" i="36"/>
  <c r="BC44" i="36"/>
  <c r="AH97" i="36"/>
  <c r="W103" i="36"/>
  <c r="AR51" i="36"/>
  <c r="AR103" i="36" s="1"/>
  <c r="Z103" i="36"/>
  <c r="AU51" i="36"/>
  <c r="AU103" i="36" s="1"/>
  <c r="AD103" i="36"/>
  <c r="AY51" i="36"/>
  <c r="AY103" i="36" s="1"/>
  <c r="Y103" i="36"/>
  <c r="AT51" i="36"/>
  <c r="AT103" i="36" s="1"/>
  <c r="AI103" i="36"/>
  <c r="BD51" i="36"/>
  <c r="BD103" i="36" s="1"/>
  <c r="AN103" i="36"/>
  <c r="BI51" i="36"/>
  <c r="BI103" i="36" s="1"/>
  <c r="AZ44" i="36"/>
  <c r="AE97" i="36"/>
  <c r="AP103" i="36"/>
  <c r="BK51" i="36"/>
  <c r="BK103" i="36" s="1"/>
  <c r="AR97" i="36"/>
  <c r="BD97" i="36"/>
  <c r="BB97" i="36"/>
  <c r="X103" i="36"/>
  <c r="AS51" i="36"/>
  <c r="AS103" i="36" s="1"/>
  <c r="AO103" i="36"/>
  <c r="BJ51" i="36"/>
  <c r="BJ103" i="36" s="1"/>
  <c r="AA103" i="36"/>
  <c r="AV51" i="36"/>
  <c r="AV103" i="36" s="1"/>
  <c r="BI44" i="36"/>
  <c r="BI97" i="36" s="1"/>
  <c r="AN97" i="36"/>
  <c r="BJ97" i="36"/>
  <c r="AU97" i="36"/>
  <c r="AS44" i="36"/>
  <c r="X97" i="36"/>
  <c r="AV44" i="36"/>
  <c r="AA97" i="36"/>
  <c r="AJ103" i="36"/>
  <c r="BE51" i="36"/>
  <c r="BE103" i="36" s="1"/>
  <c r="AW44" i="36"/>
  <c r="AB97" i="36"/>
  <c r="AX44" i="36"/>
  <c r="AX97" i="36" s="1"/>
  <c r="AC97" i="36"/>
  <c r="AG103" i="36"/>
  <c r="BB51" i="36"/>
  <c r="BB103" i="36" s="1"/>
  <c r="AH103" i="36"/>
  <c r="BC51" i="36"/>
  <c r="BC103" i="36" s="1"/>
  <c r="AE103" i="36"/>
  <c r="AZ51" i="36"/>
  <c r="AZ103" i="36" s="1"/>
  <c r="BK97" i="36"/>
  <c r="BE97" i="36"/>
  <c r="AG104" i="36" l="1"/>
  <c r="BB52" i="36"/>
  <c r="BB104" i="36" s="1"/>
  <c r="AJ104" i="36"/>
  <c r="BE52" i="36"/>
  <c r="BE104" i="36" s="1"/>
  <c r="AE104" i="36"/>
  <c r="AZ52" i="36"/>
  <c r="AZ104" i="36" s="1"/>
  <c r="AV97" i="36"/>
  <c r="AS97" i="36"/>
  <c r="BC97" i="36"/>
  <c r="BA97" i="36"/>
  <c r="W104" i="36"/>
  <c r="AR52" i="36"/>
  <c r="AR104" i="36" s="1"/>
  <c r="Z104" i="36"/>
  <c r="AU52" i="36"/>
  <c r="AU104" i="36" s="1"/>
  <c r="AP104" i="36"/>
  <c r="BK52" i="36"/>
  <c r="BK104" i="36" s="1"/>
  <c r="AC104" i="36"/>
  <c r="AX52" i="36"/>
  <c r="AX104" i="36" s="1"/>
  <c r="AW97" i="36"/>
  <c r="AY97" i="36"/>
  <c r="AO104" i="36"/>
  <c r="BJ52" i="36"/>
  <c r="BJ104" i="36" s="1"/>
  <c r="AB104" i="36"/>
  <c r="AW52" i="36"/>
  <c r="AW104" i="36" s="1"/>
  <c r="X104" i="36"/>
  <c r="AS52" i="36"/>
  <c r="AS104" i="36" s="1"/>
  <c r="AZ97" i="36"/>
  <c r="AH104" i="36"/>
  <c r="BC52" i="36"/>
  <c r="BC104" i="36" s="1"/>
  <c r="Y104" i="36"/>
  <c r="AT52" i="36"/>
  <c r="AT104" i="36" s="1"/>
  <c r="AF104" i="36"/>
  <c r="BA52" i="36"/>
  <c r="BA104" i="36" s="1"/>
  <c r="AA104" i="36"/>
  <c r="AV52" i="36"/>
  <c r="AV104" i="36" s="1"/>
  <c r="AD104" i="36"/>
  <c r="AY52" i="36"/>
  <c r="AY104" i="36" s="1"/>
  <c r="AN104" i="36"/>
  <c r="BI52" i="36"/>
  <c r="BI104" i="36" s="1"/>
  <c r="AI104" i="36"/>
  <c r="BD52" i="36"/>
  <c r="BD104" i="36" s="1"/>
  <c r="AE105" i="36" l="1"/>
  <c r="AZ53" i="36"/>
  <c r="AZ105" i="36" s="1"/>
  <c r="X105" i="36"/>
  <c r="AS53" i="36"/>
  <c r="AS105" i="36" s="1"/>
  <c r="W105" i="36"/>
  <c r="AR53" i="36"/>
  <c r="AR105" i="36" s="1"/>
  <c r="AA105" i="36"/>
  <c r="AV53" i="36"/>
  <c r="AV105" i="36" s="1"/>
  <c r="AF105" i="36"/>
  <c r="BA53" i="36"/>
  <c r="BA105" i="36" s="1"/>
  <c r="AN105" i="36"/>
  <c r="BI53" i="36"/>
  <c r="BI105" i="36" s="1"/>
  <c r="AD105" i="36"/>
  <c r="AY53" i="36"/>
  <c r="AY105" i="36" s="1"/>
  <c r="AH105" i="36"/>
  <c r="BC53" i="36"/>
  <c r="BC105" i="36" s="1"/>
  <c r="AI105" i="36"/>
  <c r="BD53" i="36"/>
  <c r="BD105" i="36" s="1"/>
  <c r="Z105" i="36"/>
  <c r="AU53" i="36"/>
  <c r="AU105" i="36" s="1"/>
  <c r="AC105" i="36"/>
  <c r="AX53" i="36"/>
  <c r="AX105" i="36" s="1"/>
  <c r="AB105" i="36"/>
  <c r="AW53" i="36"/>
  <c r="AW105" i="36" s="1"/>
  <c r="AJ105" i="36"/>
  <c r="BE53" i="36"/>
  <c r="BE105" i="36" s="1"/>
  <c r="AP105" i="36"/>
  <c r="BK53" i="36"/>
  <c r="BK105" i="36" s="1"/>
  <c r="Y105" i="36"/>
  <c r="AT53" i="36"/>
  <c r="AT105" i="36" s="1"/>
  <c r="AO105" i="36"/>
  <c r="BJ53" i="36"/>
  <c r="BJ105" i="36" s="1"/>
  <c r="AG105" i="36"/>
  <c r="BB53" i="36"/>
  <c r="BB105" i="36" s="1"/>
  <c r="AU43" i="36" l="1"/>
  <c r="Z96" i="36"/>
  <c r="BE43" i="36"/>
  <c r="AJ96" i="36"/>
  <c r="BJ43" i="36"/>
  <c r="BJ96" i="36" s="1"/>
  <c r="AO96" i="36"/>
  <c r="AT43" i="36"/>
  <c r="AT96" i="36" s="1"/>
  <c r="Y96" i="36"/>
  <c r="BK43" i="36"/>
  <c r="AP96" i="36"/>
  <c r="BD43" i="36"/>
  <c r="AI96" i="36"/>
  <c r="AR43" i="36"/>
  <c r="W96" i="36"/>
  <c r="BB43" i="36"/>
  <c r="AG96" i="36"/>
  <c r="AE106" i="36" l="1"/>
  <c r="AE107" i="36"/>
  <c r="AZ54" i="36"/>
  <c r="AP106" i="36"/>
  <c r="AP107" i="36"/>
  <c r="BK54" i="36"/>
  <c r="AX43" i="36"/>
  <c r="AX96" i="36" s="1"/>
  <c r="AC96" i="36"/>
  <c r="AG106" i="36"/>
  <c r="AG107" i="36"/>
  <c r="BB54" i="36"/>
  <c r="BI43" i="36"/>
  <c r="AN96" i="36"/>
  <c r="BA43" i="36"/>
  <c r="AF96" i="36"/>
  <c r="X106" i="36"/>
  <c r="X107" i="36"/>
  <c r="AS54" i="36"/>
  <c r="BC43" i="36"/>
  <c r="AH96" i="36"/>
  <c r="AS43" i="36"/>
  <c r="X96" i="36"/>
  <c r="AO106" i="36"/>
  <c r="AO107" i="36"/>
  <c r="BJ54" i="36"/>
  <c r="AI106" i="36"/>
  <c r="AI107" i="36"/>
  <c r="BD54" i="36"/>
  <c r="BB96" i="36"/>
  <c r="AR96" i="36"/>
  <c r="BD96" i="36"/>
  <c r="BK96" i="36"/>
  <c r="BE96" i="36"/>
  <c r="AU96" i="36"/>
  <c r="Y106" i="36"/>
  <c r="Y107" i="36"/>
  <c r="AT54" i="36"/>
  <c r="Z106" i="36"/>
  <c r="Z107" i="36"/>
  <c r="AU54" i="36"/>
  <c r="AF106" i="36"/>
  <c r="AF107" i="36"/>
  <c r="BA54" i="36"/>
  <c r="AY43" i="36"/>
  <c r="AD96" i="36"/>
  <c r="AH106" i="36"/>
  <c r="AH107" i="36"/>
  <c r="BC54" i="36"/>
  <c r="AD106" i="36"/>
  <c r="AD107" i="36"/>
  <c r="AY54" i="36"/>
  <c r="AZ43" i="36"/>
  <c r="AE96" i="36"/>
  <c r="AN106" i="36"/>
  <c r="AN107" i="36"/>
  <c r="BI54" i="36"/>
  <c r="AJ106" i="36"/>
  <c r="AJ107" i="36"/>
  <c r="BE54" i="36"/>
  <c r="AA106" i="36"/>
  <c r="AA107" i="36"/>
  <c r="AV54" i="36"/>
  <c r="AB106" i="36"/>
  <c r="AB107" i="36"/>
  <c r="AW54" i="36"/>
  <c r="W106" i="36"/>
  <c r="W107" i="36"/>
  <c r="AR54" i="36"/>
  <c r="AC106" i="36"/>
  <c r="AC107" i="36"/>
  <c r="AX54" i="36"/>
  <c r="AV43" i="36"/>
  <c r="AA96" i="36"/>
  <c r="AW43" i="36"/>
  <c r="AB96" i="36"/>
  <c r="AX106" i="36" l="1"/>
  <c r="AX107" i="36"/>
  <c r="AR106" i="36"/>
  <c r="AR107" i="36"/>
  <c r="AW106" i="36"/>
  <c r="AW107" i="36"/>
  <c r="AV106" i="36"/>
  <c r="AV107" i="36"/>
  <c r="BE106" i="36"/>
  <c r="BE107" i="36"/>
  <c r="BI106" i="36"/>
  <c r="BI107" i="36"/>
  <c r="AY106" i="36"/>
  <c r="AY107" i="36"/>
  <c r="BC106" i="36"/>
  <c r="BC107" i="36"/>
  <c r="BA106" i="36"/>
  <c r="BA107" i="36"/>
  <c r="AU106" i="36"/>
  <c r="AU107" i="36"/>
  <c r="AT106" i="36"/>
  <c r="AT107" i="36"/>
  <c r="BD106" i="36"/>
  <c r="BD107" i="36"/>
  <c r="BJ106" i="36"/>
  <c r="BJ107" i="36"/>
  <c r="AS106" i="36"/>
  <c r="AS107" i="36"/>
  <c r="BB106" i="36"/>
  <c r="BB107" i="36"/>
  <c r="BK106" i="36"/>
  <c r="BK107" i="36"/>
  <c r="AZ106" i="36"/>
  <c r="AZ107" i="36"/>
  <c r="AW96" i="36"/>
  <c r="AV96" i="36"/>
  <c r="AZ96" i="36"/>
  <c r="AY96" i="36"/>
  <c r="AS96" i="36"/>
  <c r="BC96" i="36"/>
  <c r="BA96" i="36"/>
  <c r="BI96" i="36"/>
  <c r="AT42" i="36" l="1"/>
  <c r="Y95" i="36"/>
  <c r="AU42" i="36"/>
  <c r="Z95" i="36"/>
  <c r="BD42" i="36"/>
  <c r="AI95" i="36"/>
  <c r="BE42" i="36"/>
  <c r="AJ95" i="36"/>
  <c r="AR42" i="36"/>
  <c r="W95" i="36"/>
  <c r="BK42" i="36"/>
  <c r="AP95" i="36"/>
  <c r="BB42" i="36"/>
  <c r="AG95" i="36"/>
  <c r="BJ42" i="36"/>
  <c r="AO95" i="36"/>
  <c r="BA42" i="36" l="1"/>
  <c r="AF95" i="36"/>
  <c r="BC42" i="36"/>
  <c r="AH95" i="36"/>
  <c r="AX42" i="36"/>
  <c r="AC95" i="36"/>
  <c r="AY42" i="36"/>
  <c r="AD95" i="36"/>
  <c r="BJ95" i="36"/>
  <c r="BB95" i="36"/>
  <c r="BK95" i="36"/>
  <c r="AR95" i="36"/>
  <c r="BE95" i="36"/>
  <c r="BD95" i="36"/>
  <c r="AU95" i="36"/>
  <c r="AT95" i="36"/>
  <c r="AV42" i="36"/>
  <c r="AA95" i="36"/>
  <c r="AW42" i="36"/>
  <c r="AB95" i="36"/>
  <c r="AS42" i="36"/>
  <c r="X95" i="36"/>
  <c r="BI42" i="36"/>
  <c r="AN95" i="36"/>
  <c r="AZ42" i="36"/>
  <c r="AE95" i="36"/>
  <c r="AZ95" i="36" l="1"/>
  <c r="BI95" i="36"/>
  <c r="AS95" i="36"/>
  <c r="AW95" i="36"/>
  <c r="AV95" i="36"/>
  <c r="AY95" i="36"/>
  <c r="AX95" i="36"/>
  <c r="BC95" i="36"/>
  <c r="BA95" i="36"/>
  <c r="BB41" i="36" l="1"/>
  <c r="AG94" i="36"/>
  <c r="BD41" i="36"/>
  <c r="AI94" i="36"/>
  <c r="AT41" i="36"/>
  <c r="AT94" i="36" s="1"/>
  <c r="Y94" i="36"/>
  <c r="AU41" i="36"/>
  <c r="Z94" i="36"/>
  <c r="AR41" i="36"/>
  <c r="W94" i="36"/>
  <c r="BE41" i="36"/>
  <c r="AJ94" i="36"/>
  <c r="BJ41" i="36"/>
  <c r="AO94" i="36"/>
  <c r="BK41" i="36"/>
  <c r="AP94" i="36"/>
  <c r="AY41" i="36" l="1"/>
  <c r="AD94" i="36"/>
  <c r="AX41" i="36"/>
  <c r="AX94" i="36" s="1"/>
  <c r="AC94" i="36"/>
  <c r="BI41" i="36"/>
  <c r="AN94" i="36"/>
  <c r="BC41" i="36"/>
  <c r="AH94" i="36"/>
  <c r="BK94" i="36"/>
  <c r="BJ94" i="36"/>
  <c r="BE94" i="36"/>
  <c r="AR94" i="36"/>
  <c r="AU94" i="36"/>
  <c r="BD94" i="36"/>
  <c r="BB94" i="36"/>
  <c r="BA41" i="36"/>
  <c r="AF94" i="36"/>
  <c r="AW41" i="36"/>
  <c r="AW94" i="36" s="1"/>
  <c r="AB94" i="36"/>
  <c r="AV41" i="36"/>
  <c r="AA94" i="36"/>
  <c r="AZ41" i="36"/>
  <c r="AE94" i="36"/>
  <c r="AS41" i="36"/>
  <c r="X94" i="36"/>
  <c r="BC94" i="36" l="1"/>
  <c r="BI94" i="36"/>
  <c r="AY94" i="36"/>
  <c r="AS94" i="36"/>
  <c r="AZ94" i="36"/>
  <c r="AV94" i="36"/>
  <c r="BA94" i="36"/>
  <c r="BE40" i="36" l="1"/>
  <c r="AJ93" i="36"/>
  <c r="BK40" i="36"/>
  <c r="AP93" i="36"/>
  <c r="BB40" i="36"/>
  <c r="AG93" i="36"/>
  <c r="AT40" i="36"/>
  <c r="AT93" i="36" s="1"/>
  <c r="Y93" i="36"/>
  <c r="BD40" i="36"/>
  <c r="AI93" i="36"/>
  <c r="AR40" i="36"/>
  <c r="W93" i="36"/>
  <c r="BJ40" i="36"/>
  <c r="BJ93" i="36" s="1"/>
  <c r="AO93" i="36"/>
  <c r="AU40" i="36"/>
  <c r="Z93" i="36"/>
  <c r="AX40" i="36" l="1"/>
  <c r="AX93" i="36" s="1"/>
  <c r="AC93" i="36"/>
  <c r="AZ40" i="36"/>
  <c r="AE93" i="36"/>
  <c r="AU93" i="36"/>
  <c r="AR93" i="36"/>
  <c r="BD93" i="36"/>
  <c r="BB93" i="36"/>
  <c r="BK93" i="36"/>
  <c r="BE93" i="36"/>
  <c r="AV40" i="36"/>
  <c r="AA93" i="36"/>
  <c r="BC40" i="36"/>
  <c r="AH93" i="36"/>
  <c r="BA40" i="36"/>
  <c r="BA93" i="36" s="1"/>
  <c r="AF93" i="36"/>
  <c r="AS40" i="36"/>
  <c r="X93" i="36"/>
  <c r="AW40" i="36"/>
  <c r="AB93" i="36"/>
  <c r="AY40" i="36"/>
  <c r="AD93" i="36"/>
  <c r="BI40" i="36"/>
  <c r="BI93" i="36" s="1"/>
  <c r="AN93" i="36"/>
  <c r="AY93" i="36" l="1"/>
  <c r="AW93" i="36"/>
  <c r="AS93" i="36"/>
  <c r="BC93" i="36"/>
  <c r="AV93" i="36"/>
  <c r="AZ93" i="36"/>
  <c r="BJ39" i="36" l="1"/>
  <c r="BJ92" i="36" s="1"/>
  <c r="AO92" i="36"/>
  <c r="AT39" i="36"/>
  <c r="AT92" i="36" s="1"/>
  <c r="Y92" i="36"/>
  <c r="AU39" i="36"/>
  <c r="Z92" i="36"/>
  <c r="BK39" i="36"/>
  <c r="AP92" i="36"/>
  <c r="AR39" i="36"/>
  <c r="W92" i="36"/>
  <c r="BB39" i="36"/>
  <c r="AG92" i="36"/>
  <c r="BD39" i="36"/>
  <c r="AI92" i="36"/>
  <c r="BE39" i="36"/>
  <c r="AJ92" i="36"/>
  <c r="AZ39" i="36" l="1"/>
  <c r="AE92" i="36"/>
  <c r="AX39" i="36"/>
  <c r="AX92" i="36" s="1"/>
  <c r="AC92" i="36"/>
  <c r="BE92" i="36"/>
  <c r="BD92" i="36"/>
  <c r="BB92" i="36"/>
  <c r="AR92" i="36"/>
  <c r="BK92" i="36"/>
  <c r="AU92" i="36"/>
  <c r="AW39" i="36"/>
  <c r="AB92" i="36"/>
  <c r="AS39" i="36"/>
  <c r="X92" i="36"/>
  <c r="BI39" i="36"/>
  <c r="AN92" i="36"/>
  <c r="AY39" i="36"/>
  <c r="AD92" i="36"/>
  <c r="AV39" i="36"/>
  <c r="AA92" i="36"/>
  <c r="BC39" i="36"/>
  <c r="AH92" i="36"/>
  <c r="BA39" i="36"/>
  <c r="AF92" i="36"/>
  <c r="BA92" i="36" l="1"/>
  <c r="BC92" i="36"/>
  <c r="AV92" i="36"/>
  <c r="AY92" i="36"/>
  <c r="BI92" i="36"/>
  <c r="AS92" i="36"/>
  <c r="AW92" i="36"/>
  <c r="AZ92" i="36"/>
  <c r="BK38" i="36" l="1"/>
  <c r="BK91" i="36" s="1"/>
  <c r="AP91" i="36"/>
  <c r="AT38" i="36"/>
  <c r="AT91" i="36" s="1"/>
  <c r="Y91" i="36"/>
  <c r="AU38" i="36"/>
  <c r="Z91" i="36"/>
  <c r="BD38" i="36"/>
  <c r="BD91" i="36" s="1"/>
  <c r="AI91" i="36"/>
  <c r="BJ38" i="36"/>
  <c r="AO91" i="36"/>
  <c r="BE38" i="36"/>
  <c r="AJ91" i="36"/>
  <c r="AR38" i="36"/>
  <c r="W91" i="36"/>
  <c r="BB38" i="36"/>
  <c r="AG91" i="36"/>
  <c r="AS38" i="36" l="1"/>
  <c r="X91" i="36"/>
  <c r="BI38" i="36"/>
  <c r="BI91" i="36" s="1"/>
  <c r="AN91" i="36"/>
  <c r="AX38" i="36"/>
  <c r="AC91" i="36"/>
  <c r="AZ38" i="36"/>
  <c r="AZ91" i="36" s="1"/>
  <c r="AE91" i="36"/>
  <c r="BB91" i="36"/>
  <c r="AR91" i="36"/>
  <c r="BE91" i="36"/>
  <c r="BJ91" i="36"/>
  <c r="AU91" i="36"/>
  <c r="BA38" i="36"/>
  <c r="BA91" i="36" s="1"/>
  <c r="AF91" i="36"/>
  <c r="AY38" i="36"/>
  <c r="AY91" i="36" s="1"/>
  <c r="AD91" i="36"/>
  <c r="AW38" i="36"/>
  <c r="AB91" i="36"/>
  <c r="BC38" i="36"/>
  <c r="BC91" i="36" s="1"/>
  <c r="AH91" i="36"/>
  <c r="AV38" i="36"/>
  <c r="AV91" i="36" s="1"/>
  <c r="AA91" i="36"/>
  <c r="AX91" i="36" l="1"/>
  <c r="AS91" i="36"/>
  <c r="AW91" i="36"/>
  <c r="AT37" i="36" l="1"/>
  <c r="AT90" i="36" s="1"/>
  <c r="Y90" i="36"/>
  <c r="BJ37" i="36"/>
  <c r="BJ90" i="36" s="1"/>
  <c r="AO90" i="36"/>
  <c r="BB37" i="36"/>
  <c r="BB90" i="36" s="1"/>
  <c r="AG90" i="36"/>
  <c r="BK37" i="36"/>
  <c r="AP90" i="36"/>
  <c r="BE37" i="36"/>
  <c r="AJ90" i="36"/>
  <c r="BD37" i="36"/>
  <c r="BD90" i="36" s="1"/>
  <c r="AI90" i="36"/>
  <c r="AU37" i="36"/>
  <c r="Z90" i="36"/>
  <c r="AR37" i="36"/>
  <c r="W90" i="36"/>
  <c r="AX37" i="36" l="1"/>
  <c r="AX90" i="36" s="1"/>
  <c r="AC90" i="36"/>
  <c r="AR90" i="36"/>
  <c r="AU90" i="36"/>
  <c r="BE90" i="36"/>
  <c r="BK90" i="36"/>
  <c r="BC37" i="36"/>
  <c r="AH90" i="36"/>
  <c r="AS37" i="36"/>
  <c r="X90" i="36"/>
  <c r="BA37" i="36"/>
  <c r="BA90" i="36" s="1"/>
  <c r="AF90" i="36"/>
  <c r="BI37" i="36"/>
  <c r="AN90" i="36"/>
  <c r="AV37" i="36"/>
  <c r="AV90" i="36" s="1"/>
  <c r="AA90" i="36"/>
  <c r="AZ37" i="36"/>
  <c r="AZ90" i="36" s="1"/>
  <c r="AE90" i="36"/>
  <c r="AY37" i="36"/>
  <c r="AD90" i="36"/>
  <c r="AW37" i="36"/>
  <c r="AB90" i="36"/>
  <c r="AW90" i="36" l="1"/>
  <c r="AY90" i="36"/>
  <c r="BI90" i="36"/>
  <c r="AS90" i="36"/>
  <c r="BC90" i="36"/>
  <c r="BE36" i="36" l="1"/>
  <c r="BE89" i="36" s="1"/>
  <c r="AJ89" i="36"/>
  <c r="BJ36" i="36"/>
  <c r="BJ89" i="36" s="1"/>
  <c r="AO89" i="36"/>
  <c r="AT36" i="36"/>
  <c r="AT89" i="36" s="1"/>
  <c r="Y89" i="36"/>
  <c r="BK36" i="36"/>
  <c r="BK89" i="36" s="1"/>
  <c r="AP89" i="36"/>
  <c r="BB36" i="36"/>
  <c r="AG89" i="36"/>
  <c r="AU36" i="36"/>
  <c r="Z89" i="36"/>
  <c r="BD36" i="36"/>
  <c r="AI89" i="36"/>
  <c r="AR36" i="36"/>
  <c r="AR89" i="36" s="1"/>
  <c r="W89" i="36"/>
  <c r="BI36" i="36" l="1"/>
  <c r="BI89" i="36" s="1"/>
  <c r="AN89" i="36"/>
  <c r="AS36" i="36"/>
  <c r="X89" i="36"/>
  <c r="AW36" i="36"/>
  <c r="AB89" i="36"/>
  <c r="BD89" i="36"/>
  <c r="AU89" i="36"/>
  <c r="BB89" i="36"/>
  <c r="AV36" i="36"/>
  <c r="AV89" i="36" s="1"/>
  <c r="AA89" i="36"/>
  <c r="BA36" i="36"/>
  <c r="BA89" i="36" s="1"/>
  <c r="AF89" i="36"/>
  <c r="BC36" i="36"/>
  <c r="BC89" i="36" s="1"/>
  <c r="AH89" i="36"/>
  <c r="AZ36" i="36"/>
  <c r="AE89" i="36"/>
  <c r="AY36" i="36"/>
  <c r="AY89" i="36" s="1"/>
  <c r="AD89" i="36"/>
  <c r="AX36" i="36"/>
  <c r="AX89" i="36" s="1"/>
  <c r="AC89" i="36"/>
  <c r="AW89" i="36" l="1"/>
  <c r="AS89" i="36"/>
  <c r="AZ89" i="36"/>
  <c r="BJ35" i="36" l="1"/>
  <c r="BJ88" i="36" s="1"/>
  <c r="AO88" i="36"/>
  <c r="BK35" i="36"/>
  <c r="BK88" i="36" s="1"/>
  <c r="AP88" i="36"/>
  <c r="BB35" i="36"/>
  <c r="AG88" i="36"/>
  <c r="AT35" i="36"/>
  <c r="AT88" i="36" s="1"/>
  <c r="Y88" i="36"/>
  <c r="BD35" i="36"/>
  <c r="BD88" i="36" s="1"/>
  <c r="AI88" i="36"/>
  <c r="AR35" i="36"/>
  <c r="W88" i="36"/>
  <c r="BE35" i="36"/>
  <c r="BE88" i="36" s="1"/>
  <c r="AJ88" i="36"/>
  <c r="AU35" i="36"/>
  <c r="Z88" i="36"/>
  <c r="AZ35" i="36" l="1"/>
  <c r="AE88" i="36"/>
  <c r="AV35" i="36"/>
  <c r="AA88" i="36"/>
  <c r="AU88" i="36"/>
  <c r="AR88" i="36"/>
  <c r="BB88" i="36"/>
  <c r="AS35" i="36"/>
  <c r="X88" i="36"/>
  <c r="BC35" i="36"/>
  <c r="BC88" i="36" s="1"/>
  <c r="AH88" i="36"/>
  <c r="AX35" i="36"/>
  <c r="AX88" i="36" s="1"/>
  <c r="AC88" i="36"/>
  <c r="AY35" i="36"/>
  <c r="AY88" i="36" s="1"/>
  <c r="AD88" i="36"/>
  <c r="AW35" i="36"/>
  <c r="AB88" i="36"/>
  <c r="BA35" i="36"/>
  <c r="BA88" i="36" s="1"/>
  <c r="AF88" i="36"/>
  <c r="BI35" i="36"/>
  <c r="AN88" i="36"/>
  <c r="AV88" i="36" l="1"/>
  <c r="AZ88" i="36"/>
  <c r="BI88" i="36"/>
  <c r="AW88" i="36"/>
  <c r="AS88" i="36"/>
  <c r="BB34" i="36" l="1"/>
  <c r="BB87" i="36" s="1"/>
  <c r="AG87" i="36"/>
  <c r="AU34" i="36"/>
  <c r="Z87" i="36"/>
  <c r="AR34" i="36"/>
  <c r="AR87" i="36" s="1"/>
  <c r="W87" i="36"/>
  <c r="BE34" i="36"/>
  <c r="BE87" i="36" s="1"/>
  <c r="AJ87" i="36"/>
  <c r="BJ34" i="36"/>
  <c r="BJ87" i="36" s="1"/>
  <c r="AO87" i="36"/>
  <c r="BD34" i="36"/>
  <c r="AI87" i="36"/>
  <c r="BK34" i="36"/>
  <c r="BK87" i="36" s="1"/>
  <c r="AP87" i="36"/>
  <c r="AT34" i="36"/>
  <c r="AT87" i="36" s="1"/>
  <c r="Y87" i="36"/>
  <c r="AY34" i="36" l="1"/>
  <c r="AY87" i="36" s="1"/>
  <c r="AD87" i="36"/>
  <c r="AZ34" i="36"/>
  <c r="AZ87" i="36" s="1"/>
  <c r="AE87" i="36"/>
  <c r="BA34" i="36"/>
  <c r="BA87" i="36" s="1"/>
  <c r="AF87" i="36"/>
  <c r="BD87" i="36"/>
  <c r="AU87" i="36"/>
  <c r="BC34" i="36"/>
  <c r="BC87" i="36" s="1"/>
  <c r="AH87" i="36"/>
  <c r="BI34" i="36"/>
  <c r="AN87" i="36"/>
  <c r="AV34" i="36"/>
  <c r="AV87" i="36" s="1"/>
  <c r="AA87" i="36"/>
  <c r="AS34" i="36"/>
  <c r="X87" i="36"/>
  <c r="AW34" i="36"/>
  <c r="AW87" i="36" s="1"/>
  <c r="AB87" i="36"/>
  <c r="AX34" i="36"/>
  <c r="AC87" i="36"/>
  <c r="AX87" i="36" l="1"/>
  <c r="AS87" i="36"/>
  <c r="BI87" i="36"/>
  <c r="BE33" i="36" l="1"/>
  <c r="BE86" i="36" s="1"/>
  <c r="AJ86" i="36"/>
  <c r="AT33" i="36"/>
  <c r="AT86" i="36" s="1"/>
  <c r="Y86" i="36"/>
  <c r="AU33" i="36"/>
  <c r="AU86" i="36" s="1"/>
  <c r="Z86" i="36"/>
  <c r="BK33" i="36"/>
  <c r="AP86" i="36"/>
  <c r="AR33" i="36"/>
  <c r="AR86" i="36" s="1"/>
  <c r="W86" i="36"/>
  <c r="BD33" i="36"/>
  <c r="AI86" i="36"/>
  <c r="BJ33" i="36"/>
  <c r="BJ86" i="36" s="1"/>
  <c r="AO86" i="36"/>
  <c r="BB33" i="36"/>
  <c r="BB86" i="36" s="1"/>
  <c r="AG86" i="36"/>
  <c r="AS33" i="36" l="1"/>
  <c r="AS86" i="36" s="1"/>
  <c r="X86" i="36"/>
  <c r="BD86" i="36"/>
  <c r="AX33" i="36"/>
  <c r="AX86" i="36" s="1"/>
  <c r="AC86" i="36"/>
  <c r="AV33" i="36"/>
  <c r="AV86" i="36" s="1"/>
  <c r="AA86" i="36"/>
  <c r="BI33" i="36"/>
  <c r="BI86" i="36" s="1"/>
  <c r="AN86" i="36"/>
  <c r="AY33" i="36"/>
  <c r="AD86" i="36"/>
  <c r="AW33" i="36"/>
  <c r="AW86" i="36" s="1"/>
  <c r="AB86" i="36"/>
  <c r="BC33" i="36"/>
  <c r="AH86" i="36"/>
  <c r="BK86" i="36"/>
  <c r="BA33" i="36"/>
  <c r="AF86" i="36"/>
  <c r="AZ33" i="36"/>
  <c r="AZ86" i="36" s="1"/>
  <c r="AE86" i="36"/>
  <c r="BA86" i="36" l="1"/>
  <c r="BC86" i="36"/>
  <c r="AY86" i="36"/>
  <c r="AR32" i="36" l="1"/>
  <c r="W85" i="36"/>
  <c r="AU32" i="36"/>
  <c r="AU85" i="36" s="1"/>
  <c r="Z85" i="36"/>
  <c r="BJ32" i="36"/>
  <c r="AO85" i="36"/>
  <c r="BB32" i="36"/>
  <c r="BB85" i="36" s="1"/>
  <c r="AG85" i="36"/>
  <c r="BK32" i="36"/>
  <c r="BK85" i="36" s="1"/>
  <c r="AP85" i="36"/>
  <c r="AT32" i="36"/>
  <c r="Y85" i="36"/>
  <c r="BD32" i="36"/>
  <c r="BD85" i="36" s="1"/>
  <c r="AI85" i="36"/>
  <c r="BE32" i="36"/>
  <c r="AJ85" i="36"/>
  <c r="BI32" i="36" l="1"/>
  <c r="BI85" i="36" s="1"/>
  <c r="AN85" i="36"/>
  <c r="BE85" i="36"/>
  <c r="AT85" i="36"/>
  <c r="BJ85" i="36"/>
  <c r="AR85" i="36"/>
  <c r="AY32" i="36"/>
  <c r="AD85" i="36"/>
  <c r="BC32" i="36"/>
  <c r="BC85" i="36" s="1"/>
  <c r="AH85" i="36"/>
  <c r="BA32" i="36"/>
  <c r="BA85" i="36" s="1"/>
  <c r="AF85" i="36"/>
  <c r="AX32" i="36"/>
  <c r="AX85" i="36" s="1"/>
  <c r="AC85" i="36"/>
  <c r="AS32" i="36"/>
  <c r="AS85" i="36" s="1"/>
  <c r="X85" i="36"/>
  <c r="AV32" i="36"/>
  <c r="AA85" i="36"/>
  <c r="AZ32" i="36"/>
  <c r="AZ85" i="36" s="1"/>
  <c r="AE85" i="36"/>
  <c r="AW32" i="36"/>
  <c r="AB85" i="36"/>
  <c r="AY85" i="36" l="1"/>
  <c r="AW85" i="36"/>
  <c r="AV85" i="36"/>
  <c r="BB31" i="36" l="1"/>
  <c r="BB84" i="36" s="1"/>
  <c r="AG84" i="36"/>
  <c r="BE31" i="36"/>
  <c r="AJ84" i="36"/>
  <c r="BD31" i="36"/>
  <c r="BD84" i="36" s="1"/>
  <c r="AI84" i="36"/>
  <c r="AR31" i="36"/>
  <c r="AR84" i="36" s="1"/>
  <c r="W84" i="36"/>
  <c r="AT31" i="36"/>
  <c r="Y84" i="36"/>
  <c r="BK31" i="36"/>
  <c r="BK84" i="36" s="1"/>
  <c r="AP84" i="36"/>
  <c r="BJ31" i="36"/>
  <c r="AO84" i="36"/>
  <c r="AU31" i="36"/>
  <c r="AU84" i="36" s="1"/>
  <c r="Z84" i="36"/>
  <c r="AZ31" i="36" l="1"/>
  <c r="AE84" i="36"/>
  <c r="BC31" i="36"/>
  <c r="BC84" i="36" s="1"/>
  <c r="AH84" i="36"/>
  <c r="BA31" i="36"/>
  <c r="BA84" i="36" s="1"/>
  <c r="AF84" i="36"/>
  <c r="AY31" i="36"/>
  <c r="AY84" i="36" s="1"/>
  <c r="AD84" i="36"/>
  <c r="BJ84" i="36"/>
  <c r="AT84" i="36"/>
  <c r="BE84" i="36"/>
  <c r="AX31" i="36"/>
  <c r="AX84" i="36" s="1"/>
  <c r="AC84" i="36"/>
  <c r="AW31" i="36"/>
  <c r="AW84" i="36" s="1"/>
  <c r="AB84" i="36"/>
  <c r="AV31" i="36"/>
  <c r="AV84" i="36" s="1"/>
  <c r="AA84" i="36"/>
  <c r="BI31" i="36"/>
  <c r="AN84" i="36"/>
  <c r="AS31" i="36"/>
  <c r="X84" i="36"/>
  <c r="AZ84" i="36" l="1"/>
  <c r="AS84" i="36"/>
  <c r="BI84" i="36"/>
  <c r="BJ30" i="36" l="1"/>
  <c r="AO83" i="36"/>
  <c r="BK30" i="36"/>
  <c r="BK83" i="36" s="1"/>
  <c r="AP83" i="36"/>
  <c r="BE30" i="36"/>
  <c r="AJ83" i="36"/>
  <c r="BD30" i="36"/>
  <c r="BD83" i="36" s="1"/>
  <c r="AI83" i="36"/>
  <c r="AR30" i="36"/>
  <c r="W83" i="36"/>
  <c r="BB30" i="36"/>
  <c r="AG83" i="36"/>
  <c r="AT30" i="36"/>
  <c r="AT83" i="36" s="1"/>
  <c r="Y83" i="36"/>
  <c r="AU30" i="36"/>
  <c r="AU83" i="36" s="1"/>
  <c r="Z83" i="36"/>
  <c r="BJ29" i="36" l="1"/>
  <c r="AR29" i="36"/>
  <c r="AR82" i="36" s="1"/>
  <c r="BB83" i="36"/>
  <c r="AR83" i="36"/>
  <c r="BE83" i="36"/>
  <c r="BJ82" i="36"/>
  <c r="BJ83" i="36"/>
  <c r="BC30" i="36"/>
  <c r="AH83" i="36"/>
  <c r="BD29" i="36"/>
  <c r="BD82" i="36" s="1"/>
  <c r="BA30" i="36"/>
  <c r="BA83" i="36" s="1"/>
  <c r="AF83" i="36"/>
  <c r="BB29" i="36"/>
  <c r="BB82" i="36" s="1"/>
  <c r="AZ30" i="36"/>
  <c r="AZ83" i="36" s="1"/>
  <c r="AE83" i="36"/>
  <c r="AW30" i="36"/>
  <c r="AW83" i="36" s="1"/>
  <c r="AB83" i="36"/>
  <c r="AV30" i="36"/>
  <c r="AA83" i="36"/>
  <c r="BI30" i="36"/>
  <c r="AN83" i="36"/>
  <c r="AX30" i="36"/>
  <c r="AX83" i="36" s="1"/>
  <c r="AC83" i="36"/>
  <c r="AU29" i="36"/>
  <c r="AS30" i="36"/>
  <c r="AS83" i="36" s="1"/>
  <c r="X83" i="36"/>
  <c r="AY30" i="36"/>
  <c r="AD83" i="36"/>
  <c r="AT29" i="36"/>
  <c r="AT82" i="36" s="1"/>
  <c r="BK29" i="36"/>
  <c r="BK82" i="36" s="1"/>
  <c r="BE29" i="36"/>
  <c r="BE82" i="36" s="1"/>
  <c r="AV29" i="36" l="1"/>
  <c r="AV82" i="36" s="1"/>
  <c r="AR28" i="36"/>
  <c r="BA29" i="36"/>
  <c r="BA82" i="36" s="1"/>
  <c r="AX29" i="36"/>
  <c r="AX82" i="36" s="1"/>
  <c r="AY29" i="36"/>
  <c r="AY82" i="36" s="1"/>
  <c r="AU28" i="36"/>
  <c r="AU81" i="36" s="1"/>
  <c r="AU82" i="36"/>
  <c r="BI83" i="36"/>
  <c r="AV83" i="36"/>
  <c r="AT28" i="36"/>
  <c r="AT81" i="36" s="1"/>
  <c r="BK28" i="36"/>
  <c r="AW29" i="36"/>
  <c r="AW82" i="36" s="1"/>
  <c r="BE28" i="36"/>
  <c r="BE81" i="36" s="1"/>
  <c r="BD28" i="36"/>
  <c r="BD81" i="36" s="1"/>
  <c r="BI29" i="36"/>
  <c r="BI82" i="36" s="1"/>
  <c r="AY83" i="36"/>
  <c r="AZ29" i="36"/>
  <c r="AZ82" i="36" s="1"/>
  <c r="BJ28" i="36"/>
  <c r="BJ81" i="36" s="1"/>
  <c r="AS29" i="36"/>
  <c r="AS82" i="36" s="1"/>
  <c r="BC29" i="36"/>
  <c r="BC82" i="36" s="1"/>
  <c r="BB28" i="36"/>
  <c r="BC83" i="36"/>
  <c r="AT27" i="36" l="1"/>
  <c r="AT80" i="36" s="1"/>
  <c r="BB81" i="36"/>
  <c r="BC28" i="36"/>
  <c r="BC81" i="36" s="1"/>
  <c r="AW28" i="36"/>
  <c r="AW81" i="36" s="1"/>
  <c r="BE27" i="36"/>
  <c r="BE80" i="36" s="1"/>
  <c r="BK81" i="36"/>
  <c r="BI28" i="36"/>
  <c r="BI81" i="36" s="1"/>
  <c r="AR27" i="36"/>
  <c r="AR80" i="36" s="1"/>
  <c r="AR81" i="36"/>
  <c r="AV28" i="36"/>
  <c r="BB27" i="36"/>
  <c r="BB80" i="36" s="1"/>
  <c r="BJ27" i="36"/>
  <c r="BJ80" i="36" s="1"/>
  <c r="AU27" i="36"/>
  <c r="AU80" i="36" s="1"/>
  <c r="AX28" i="36"/>
  <c r="BA28" i="36"/>
  <c r="BA81" i="36" s="1"/>
  <c r="AY28" i="36"/>
  <c r="AS28" i="36"/>
  <c r="AS81" i="36" s="1"/>
  <c r="BD27" i="36"/>
  <c r="BD80" i="36" s="1"/>
  <c r="AZ28" i="36"/>
  <c r="BK27" i="36"/>
  <c r="BK80" i="36" s="1"/>
  <c r="BB26" i="36" l="1"/>
  <c r="BD26" i="36"/>
  <c r="BD79" i="36" s="1"/>
  <c r="BE26" i="36"/>
  <c r="BE79" i="36" s="1"/>
  <c r="AX81" i="36"/>
  <c r="AV81" i="36"/>
  <c r="BJ26" i="36"/>
  <c r="BC27" i="36"/>
  <c r="BC80" i="36" s="1"/>
  <c r="AY27" i="36"/>
  <c r="AY80" i="36" s="1"/>
  <c r="BK26" i="36"/>
  <c r="BK79" i="36" s="1"/>
  <c r="AU26" i="36"/>
  <c r="AU79" i="36" s="1"/>
  <c r="AW27" i="36"/>
  <c r="AZ27" i="36"/>
  <c r="AZ80" i="36" s="1"/>
  <c r="AR26" i="36"/>
  <c r="AR79" i="36" s="1"/>
  <c r="AZ81" i="36"/>
  <c r="AS27" i="36"/>
  <c r="AV27" i="36"/>
  <c r="BI27" i="36"/>
  <c r="BA27" i="36"/>
  <c r="BA80" i="36" s="1"/>
  <c r="AX27" i="36"/>
  <c r="AX80" i="36" s="1"/>
  <c r="AT26" i="36"/>
  <c r="AY81" i="36"/>
  <c r="AS80" i="36" l="1"/>
  <c r="AW80" i="36"/>
  <c r="AU25" i="36"/>
  <c r="AX26" i="36"/>
  <c r="AX79" i="36" s="1"/>
  <c r="AT79" i="36"/>
  <c r="AR25" i="36"/>
  <c r="AR78" i="36" s="1"/>
  <c r="BI26" i="36"/>
  <c r="BI79" i="36" s="1"/>
  <c r="AZ26" i="36"/>
  <c r="AZ79" i="36" s="1"/>
  <c r="AV26" i="36"/>
  <c r="AV79" i="36" s="1"/>
  <c r="AW26" i="36"/>
  <c r="AW79" i="36" s="1"/>
  <c r="BK25" i="36"/>
  <c r="BD25" i="36"/>
  <c r="AV80" i="36"/>
  <c r="BB79" i="36"/>
  <c r="BJ25" i="36"/>
  <c r="BJ78" i="36" s="1"/>
  <c r="BE25" i="36"/>
  <c r="BE78" i="36" s="1"/>
  <c r="AT25" i="36"/>
  <c r="AT78" i="36" s="1"/>
  <c r="AS26" i="36"/>
  <c r="AS79" i="36" s="1"/>
  <c r="BC26" i="36"/>
  <c r="BC79" i="36" s="1"/>
  <c r="BA26" i="36"/>
  <c r="BA79" i="36" s="1"/>
  <c r="AY26" i="36"/>
  <c r="AY79" i="36" s="1"/>
  <c r="BB25" i="36"/>
  <c r="BB78" i="36" s="1"/>
  <c r="BI80" i="36"/>
  <c r="BJ79" i="36"/>
  <c r="BD24" i="36" l="1"/>
  <c r="BD77" i="36" s="1"/>
  <c r="AZ25" i="36"/>
  <c r="AX25" i="36"/>
  <c r="AX78" i="36" s="1"/>
  <c r="BE24" i="36"/>
  <c r="BE77" i="36" s="1"/>
  <c r="AY25" i="36"/>
  <c r="AY78" i="36" s="1"/>
  <c r="BI25" i="36"/>
  <c r="BB24" i="36"/>
  <c r="BB77" i="36" s="1"/>
  <c r="BA25" i="36"/>
  <c r="BA78" i="36" s="1"/>
  <c r="BJ24" i="36"/>
  <c r="AU78" i="36"/>
  <c r="AW25" i="36"/>
  <c r="AW78" i="36" s="1"/>
  <c r="BC25" i="36"/>
  <c r="BC78" i="36" s="1"/>
  <c r="AR24" i="36"/>
  <c r="AR77" i="36" s="1"/>
  <c r="AV25" i="36"/>
  <c r="BK78" i="36"/>
  <c r="AU24" i="36"/>
  <c r="AU77" i="36" s="1"/>
  <c r="AS25" i="36"/>
  <c r="BK24" i="36"/>
  <c r="BK77" i="36" s="1"/>
  <c r="AT24" i="36"/>
  <c r="AT77" i="36" s="1"/>
  <c r="BD78" i="36"/>
  <c r="BE23" i="36" l="1"/>
  <c r="AV24" i="36"/>
  <c r="AV77" i="36" s="1"/>
  <c r="AZ24" i="36"/>
  <c r="AZ77" i="36" s="1"/>
  <c r="BA24" i="36"/>
  <c r="BA77" i="36" s="1"/>
  <c r="AR23" i="36"/>
  <c r="AR76" i="36" s="1"/>
  <c r="BC24" i="36"/>
  <c r="BC77" i="36" s="1"/>
  <c r="AS78" i="36"/>
  <c r="AT23" i="36"/>
  <c r="AT76" i="36" s="1"/>
  <c r="AX24" i="36"/>
  <c r="AX77" i="36" s="1"/>
  <c r="AV78" i="36"/>
  <c r="BJ77" i="36"/>
  <c r="BK23" i="36"/>
  <c r="BK76" i="36" s="1"/>
  <c r="BD23" i="36"/>
  <c r="BD76" i="36" s="1"/>
  <c r="BJ23" i="36"/>
  <c r="BJ76" i="36" s="1"/>
  <c r="AS24" i="36"/>
  <c r="AS77" i="36" s="1"/>
  <c r="AY24" i="36"/>
  <c r="AY77" i="36" s="1"/>
  <c r="AW24" i="36"/>
  <c r="AW77" i="36" s="1"/>
  <c r="BB23" i="36"/>
  <c r="BB76" i="36" s="1"/>
  <c r="BI24" i="36"/>
  <c r="BI77" i="36" s="1"/>
  <c r="AU23" i="36"/>
  <c r="BI78" i="36"/>
  <c r="AZ78" i="36"/>
  <c r="BK22" i="36" l="1"/>
  <c r="BK75" i="36" s="1"/>
  <c r="AU76" i="36"/>
  <c r="AY23" i="36"/>
  <c r="AY76" i="36" s="1"/>
  <c r="AU22" i="36"/>
  <c r="AU75" i="36" s="1"/>
  <c r="BB22" i="36"/>
  <c r="AZ23" i="36"/>
  <c r="AZ76" i="36" s="1"/>
  <c r="AX23" i="36"/>
  <c r="AX76" i="36" s="1"/>
  <c r="AS23" i="36"/>
  <c r="BI23" i="36"/>
  <c r="BE22" i="36"/>
  <c r="BE75" i="36" s="1"/>
  <c r="BD22" i="36"/>
  <c r="BD75" i="36" s="1"/>
  <c r="AT22" i="36"/>
  <c r="AT75" i="36" s="1"/>
  <c r="AW23" i="36"/>
  <c r="AW76" i="36" s="1"/>
  <c r="BA23" i="36"/>
  <c r="BE76" i="36"/>
  <c r="BJ22" i="36"/>
  <c r="BJ75" i="36" s="1"/>
  <c r="AR22" i="36"/>
  <c r="AR75" i="36" s="1"/>
  <c r="BC23" i="36"/>
  <c r="BC76" i="36" s="1"/>
  <c r="AV23" i="36"/>
  <c r="AV76" i="36" s="1"/>
  <c r="BA22" i="36" l="1"/>
  <c r="BA75" i="36" s="1"/>
  <c r="AR21" i="36"/>
  <c r="AR74" i="36" s="1"/>
  <c r="BA76" i="36"/>
  <c r="AY22" i="36"/>
  <c r="AY75" i="36" s="1"/>
  <c r="BD21" i="36"/>
  <c r="BD74" i="36" s="1"/>
  <c r="BB21" i="36"/>
  <c r="BB74" i="36" s="1"/>
  <c r="AT21" i="36"/>
  <c r="AX22" i="36"/>
  <c r="BI76" i="36"/>
  <c r="BB75" i="36"/>
  <c r="AZ22" i="36"/>
  <c r="AZ75" i="36" s="1"/>
  <c r="AW22" i="36"/>
  <c r="BC22" i="36"/>
  <c r="BC75" i="36" s="1"/>
  <c r="AS76" i="36"/>
  <c r="BJ21" i="36"/>
  <c r="BJ74" i="36" s="1"/>
  <c r="AU21" i="36"/>
  <c r="BK21" i="36"/>
  <c r="BE21" i="36"/>
  <c r="BE74" i="36" s="1"/>
  <c r="BI22" i="36"/>
  <c r="BI75" i="36" s="1"/>
  <c r="AV22" i="36"/>
  <c r="AV75" i="36" s="1"/>
  <c r="AS22" i="36"/>
  <c r="BJ20" i="36" l="1"/>
  <c r="BJ73" i="36" s="1"/>
  <c r="BA21" i="36"/>
  <c r="BA74" i="36" s="1"/>
  <c r="AS21" i="36"/>
  <c r="AS74" i="36" s="1"/>
  <c r="BD20" i="36"/>
  <c r="BI21" i="36"/>
  <c r="BI74" i="36" s="1"/>
  <c r="BK74" i="36"/>
  <c r="BC21" i="36"/>
  <c r="AZ21" i="36"/>
  <c r="AZ74" i="36" s="1"/>
  <c r="AY21" i="36"/>
  <c r="AR20" i="36"/>
  <c r="BB20" i="36"/>
  <c r="BB73" i="36" s="1"/>
  <c r="AW21" i="36"/>
  <c r="AW74" i="36" s="1"/>
  <c r="AT74" i="36"/>
  <c r="AV21" i="36"/>
  <c r="AV74" i="36" s="1"/>
  <c r="BK20" i="36"/>
  <c r="BK73" i="36" s="1"/>
  <c r="BE20" i="36"/>
  <c r="BE73" i="36" s="1"/>
  <c r="AX21" i="36"/>
  <c r="AX74" i="36" s="1"/>
  <c r="AT20" i="36"/>
  <c r="AT73" i="36" s="1"/>
  <c r="AU20" i="36"/>
  <c r="AU73" i="36" s="1"/>
  <c r="AU74" i="36"/>
  <c r="AS75" i="36"/>
  <c r="AW75" i="36"/>
  <c r="AX75" i="36"/>
  <c r="AY20" i="36" l="1"/>
  <c r="AY73" i="36" s="1"/>
  <c r="AW20" i="36"/>
  <c r="AT19" i="36"/>
  <c r="AT72" i="36" s="1"/>
  <c r="BB19" i="36"/>
  <c r="BB72" i="36" s="1"/>
  <c r="BA20" i="36"/>
  <c r="BA73" i="36" s="1"/>
  <c r="BJ19" i="36"/>
  <c r="BJ72" i="36" s="1"/>
  <c r="AZ20" i="36"/>
  <c r="AV20" i="36"/>
  <c r="BE19" i="36"/>
  <c r="BE72" i="36" s="1"/>
  <c r="AR19" i="36"/>
  <c r="BC74" i="36"/>
  <c r="AX20" i="36"/>
  <c r="AX73" i="36" s="1"/>
  <c r="BK19" i="36"/>
  <c r="BK72" i="36" s="1"/>
  <c r="AR73" i="36"/>
  <c r="AU19" i="36"/>
  <c r="AU72" i="36" s="1"/>
  <c r="BC20" i="36"/>
  <c r="BC73" i="36" s="1"/>
  <c r="BD19" i="36"/>
  <c r="BD72" i="36" s="1"/>
  <c r="AS20" i="36"/>
  <c r="AS73" i="36" s="1"/>
  <c r="BI20" i="36"/>
  <c r="BI73" i="36" s="1"/>
  <c r="AY74" i="36"/>
  <c r="BD73" i="36"/>
  <c r="AX19" i="36" l="1"/>
  <c r="AX72" i="36" s="1"/>
  <c r="BK18" i="36"/>
  <c r="BK71" i="36" s="1"/>
  <c r="AU18" i="36"/>
  <c r="AU71" i="36" s="1"/>
  <c r="AZ73" i="36"/>
  <c r="BD18" i="36"/>
  <c r="BD71" i="36" s="1"/>
  <c r="AR18" i="36"/>
  <c r="AW19" i="36"/>
  <c r="AW72" i="36" s="1"/>
  <c r="AZ19" i="36"/>
  <c r="AZ72" i="36" s="1"/>
  <c r="BB18" i="36"/>
  <c r="AV19" i="36"/>
  <c r="AV72" i="36" s="1"/>
  <c r="AT18" i="36"/>
  <c r="AV73" i="36"/>
  <c r="BJ18" i="36"/>
  <c r="BE18" i="36"/>
  <c r="BE71" i="36" s="1"/>
  <c r="BA19" i="36"/>
  <c r="BI19" i="36"/>
  <c r="BC19" i="36"/>
  <c r="BC72" i="36" s="1"/>
  <c r="AY19" i="36"/>
  <c r="AY72" i="36" s="1"/>
  <c r="AS19" i="36"/>
  <c r="AR72" i="36"/>
  <c r="AW73" i="36"/>
  <c r="BI18" i="36" l="1"/>
  <c r="BI71" i="36" s="1"/>
  <c r="AU17" i="36"/>
  <c r="AT71" i="36"/>
  <c r="AT17" i="36"/>
  <c r="AT70" i="36" s="1"/>
  <c r="AV18" i="36"/>
  <c r="AX18" i="36"/>
  <c r="BC18" i="36"/>
  <c r="BC71" i="36" s="1"/>
  <c r="AS72" i="36"/>
  <c r="BA72" i="36"/>
  <c r="BD17" i="36"/>
  <c r="BD70" i="36" s="1"/>
  <c r="BJ17" i="36"/>
  <c r="BJ70" i="36" s="1"/>
  <c r="BE17" i="36"/>
  <c r="BE70" i="36" s="1"/>
  <c r="BA18" i="36"/>
  <c r="BA71" i="36" s="1"/>
  <c r="BK17" i="36"/>
  <c r="AR17" i="36"/>
  <c r="BI72" i="36"/>
  <c r="BB71" i="36"/>
  <c r="AZ18" i="36"/>
  <c r="AZ71" i="36" s="1"/>
  <c r="AW18" i="36"/>
  <c r="BB17" i="36"/>
  <c r="BB70" i="36" s="1"/>
  <c r="AY18" i="36"/>
  <c r="AY71" i="36" s="1"/>
  <c r="AS18" i="36"/>
  <c r="AS71" i="36" s="1"/>
  <c r="BJ71" i="36"/>
  <c r="AR71" i="36"/>
  <c r="BE16" i="36" l="1"/>
  <c r="BE69" i="36" s="1"/>
  <c r="BD16" i="36"/>
  <c r="BK70" i="36"/>
  <c r="AX71" i="36"/>
  <c r="AR16" i="36"/>
  <c r="AR69" i="36" s="1"/>
  <c r="BC17" i="36"/>
  <c r="BK16" i="36"/>
  <c r="BK69" i="36" s="1"/>
  <c r="AY17" i="36"/>
  <c r="AY70" i="36" s="1"/>
  <c r="AT16" i="36"/>
  <c r="AT69" i="36" s="1"/>
  <c r="AU70" i="36"/>
  <c r="BB16" i="36"/>
  <c r="BB69" i="36" s="1"/>
  <c r="AZ17" i="36"/>
  <c r="AZ70" i="36" s="1"/>
  <c r="AX17" i="36"/>
  <c r="AS17" i="36"/>
  <c r="AS70" i="36" s="1"/>
  <c r="AW71" i="36"/>
  <c r="AW17" i="36"/>
  <c r="AW70" i="36" s="1"/>
  <c r="BA17" i="36"/>
  <c r="BA70" i="36" s="1"/>
  <c r="BJ16" i="36"/>
  <c r="BJ69" i="36" s="1"/>
  <c r="BI17" i="36"/>
  <c r="BI70" i="36" s="1"/>
  <c r="AV17" i="36"/>
  <c r="AV70" i="36" s="1"/>
  <c r="AU16" i="36"/>
  <c r="AU69" i="36" s="1"/>
  <c r="AR70" i="36"/>
  <c r="AV71" i="36"/>
  <c r="BA16" i="36" l="1"/>
  <c r="BA69" i="36" s="1"/>
  <c r="BI16" i="36"/>
  <c r="BI69" i="36" s="1"/>
  <c r="BD69" i="36"/>
  <c r="AX16" i="36"/>
  <c r="AX69" i="36" s="1"/>
  <c r="AZ16" i="36"/>
  <c r="AV16" i="36"/>
  <c r="BJ15" i="36"/>
  <c r="BJ68" i="36" s="1"/>
  <c r="BD15" i="36"/>
  <c r="BD68" i="36" s="1"/>
  <c r="BC70" i="36"/>
  <c r="AW16" i="36"/>
  <c r="AW69" i="36" s="1"/>
  <c r="BC16" i="36"/>
  <c r="BC69" i="36" s="1"/>
  <c r="AU15" i="36"/>
  <c r="AU68" i="36" s="1"/>
  <c r="BE15" i="36"/>
  <c r="BE68" i="36" s="1"/>
  <c r="AY16" i="36"/>
  <c r="BB15" i="36"/>
  <c r="BB68" i="36" s="1"/>
  <c r="AT15" i="36"/>
  <c r="AT68" i="36" s="1"/>
  <c r="AS16" i="36"/>
  <c r="AS69" i="36" s="1"/>
  <c r="BK15" i="36"/>
  <c r="BK68" i="36" s="1"/>
  <c r="AR15" i="36"/>
  <c r="AR68" i="36" s="1"/>
  <c r="AX70" i="36"/>
  <c r="AT14" i="36" l="1"/>
  <c r="AT67" i="36" s="1"/>
  <c r="AZ69" i="36"/>
  <c r="BI15" i="36"/>
  <c r="BI68" i="36" s="1"/>
  <c r="AS15" i="36"/>
  <c r="AS68" i="36" s="1"/>
  <c r="BK14" i="36"/>
  <c r="BK67" i="36" s="1"/>
  <c r="AV69" i="36"/>
  <c r="BJ14" i="36"/>
  <c r="BJ67" i="36" s="1"/>
  <c r="BB14" i="36"/>
  <c r="BB67" i="36" s="1"/>
  <c r="AX15" i="36"/>
  <c r="AX68" i="36" s="1"/>
  <c r="AU14" i="36"/>
  <c r="AU67" i="36" s="1"/>
  <c r="AZ15" i="36"/>
  <c r="AZ68" i="36" s="1"/>
  <c r="AW15" i="36"/>
  <c r="AW68" i="36" s="1"/>
  <c r="BA15" i="36"/>
  <c r="BA68" i="36" s="1"/>
  <c r="BE14" i="36"/>
  <c r="BE67" i="36" s="1"/>
  <c r="AV15" i="36"/>
  <c r="AV68" i="36" s="1"/>
  <c r="AR14" i="36"/>
  <c r="AR67" i="36" s="1"/>
  <c r="AY15" i="36"/>
  <c r="AY68" i="36" s="1"/>
  <c r="BC15" i="36"/>
  <c r="BC68" i="36" s="1"/>
  <c r="BD14" i="36"/>
  <c r="BD67" i="36" s="1"/>
  <c r="AY69" i="36"/>
  <c r="BE13" i="36" l="1"/>
  <c r="BE66" i="36" s="1"/>
  <c r="AX14" i="36"/>
  <c r="AX67" i="36" s="1"/>
  <c r="AR13" i="36"/>
  <c r="AR66" i="36" s="1"/>
  <c r="BJ13" i="36"/>
  <c r="BJ66" i="36" s="1"/>
  <c r="AS14" i="36"/>
  <c r="AS67" i="36" s="1"/>
  <c r="BD13" i="36"/>
  <c r="BD66" i="36" s="1"/>
  <c r="BI14" i="36"/>
  <c r="BI67" i="36" s="1"/>
  <c r="AV14" i="36"/>
  <c r="AV67" i="36" s="1"/>
  <c r="BB13" i="36"/>
  <c r="BB66" i="36" s="1"/>
  <c r="AU13" i="36"/>
  <c r="AU66" i="36" s="1"/>
  <c r="AW14" i="36"/>
  <c r="AW67" i="36" s="1"/>
  <c r="AZ14" i="36"/>
  <c r="AY14" i="36"/>
  <c r="AY67" i="36" s="1"/>
  <c r="AT13" i="36"/>
  <c r="AT66" i="36" s="1"/>
  <c r="BA14" i="36"/>
  <c r="BA67" i="36" s="1"/>
  <c r="BK13" i="36"/>
  <c r="BK66" i="36" s="1"/>
  <c r="BC14" i="36"/>
  <c r="BC67" i="36" s="1"/>
  <c r="BD12" i="36" l="1"/>
  <c r="BD65" i="36" s="1"/>
  <c r="AR12" i="36"/>
  <c r="AR65" i="36" s="1"/>
  <c r="BE12" i="36"/>
  <c r="BE65" i="36" s="1"/>
  <c r="BA13" i="36"/>
  <c r="BA66" i="36" s="1"/>
  <c r="AX13" i="36"/>
  <c r="AX66" i="36" s="1"/>
  <c r="AT12" i="36"/>
  <c r="AT65" i="36" s="1"/>
  <c r="BC13" i="36"/>
  <c r="BC66" i="36" s="1"/>
  <c r="AU12" i="36"/>
  <c r="AU65" i="36" s="1"/>
  <c r="AV13" i="36"/>
  <c r="AV66" i="36" s="1"/>
  <c r="BJ12" i="36"/>
  <c r="BJ65" i="36" s="1"/>
  <c r="AY13" i="36"/>
  <c r="AY66" i="36" s="1"/>
  <c r="BK12" i="36"/>
  <c r="BK65" i="36" s="1"/>
  <c r="BB12" i="36"/>
  <c r="BB65" i="36" s="1"/>
  <c r="AZ13" i="36"/>
  <c r="AZ66" i="36" s="1"/>
  <c r="AW13" i="36"/>
  <c r="AW66" i="36" s="1"/>
  <c r="BI13" i="36"/>
  <c r="BI66" i="36" s="1"/>
  <c r="AS13" i="36"/>
  <c r="AS66" i="36" s="1"/>
  <c r="AZ67" i="36"/>
  <c r="AW12" i="36" l="1"/>
  <c r="AW65" i="36" s="1"/>
  <c r="BC12" i="36"/>
  <c r="BC65" i="36" s="1"/>
  <c r="BK11" i="36"/>
  <c r="BK64" i="36" s="1"/>
  <c r="AU11" i="36"/>
  <c r="AU64" i="36" s="1"/>
  <c r="BI12" i="36"/>
  <c r="BI65" i="36" s="1"/>
  <c r="BB11" i="36"/>
  <c r="BB64" i="36" s="1"/>
  <c r="AZ12" i="36"/>
  <c r="AZ65" i="36" s="1"/>
  <c r="BD11" i="36"/>
  <c r="BD64" i="36" s="1"/>
  <c r="AR11" i="36"/>
  <c r="AR64" i="36" s="1"/>
  <c r="AX12" i="36"/>
  <c r="AX65" i="36" s="1"/>
  <c r="AY12" i="36"/>
  <c r="AY65" i="36" s="1"/>
  <c r="BA12" i="36"/>
  <c r="BA65" i="36" s="1"/>
  <c r="AT11" i="36"/>
  <c r="AT64" i="36" s="1"/>
  <c r="BE11" i="36"/>
  <c r="BE64" i="36" s="1"/>
  <c r="BJ11" i="36"/>
  <c r="BJ64" i="36" s="1"/>
  <c r="AS12" i="36"/>
  <c r="AS65" i="36" s="1"/>
  <c r="AV12" i="36"/>
  <c r="AV65" i="36" s="1"/>
  <c r="AR10" i="36" l="1"/>
  <c r="AR63" i="36" s="1"/>
  <c r="AU10" i="36"/>
  <c r="AU63" i="36" s="1"/>
  <c r="AX11" i="36"/>
  <c r="AX64" i="36" s="1"/>
  <c r="BD10" i="36"/>
  <c r="BD63" i="36" s="1"/>
  <c r="AT10" i="36"/>
  <c r="AT63" i="36" s="1"/>
  <c r="AS11" i="36"/>
  <c r="AS64" i="36" s="1"/>
  <c r="BK10" i="36"/>
  <c r="BK63" i="36" s="1"/>
  <c r="BI11" i="36"/>
  <c r="BI64" i="36" s="1"/>
  <c r="AW11" i="36"/>
  <c r="AW64" i="36" s="1"/>
  <c r="BC11" i="36"/>
  <c r="BC64" i="36" s="1"/>
  <c r="BE10" i="36"/>
  <c r="BE63" i="36" s="1"/>
  <c r="BJ10" i="36"/>
  <c r="BJ63" i="36" s="1"/>
  <c r="AY11" i="36"/>
  <c r="AY64" i="36" s="1"/>
  <c r="AV11" i="36"/>
  <c r="AV64" i="36" s="1"/>
  <c r="AZ11" i="36"/>
  <c r="AZ64" i="36" s="1"/>
  <c r="BA11" i="36"/>
  <c r="BA64" i="36" s="1"/>
  <c r="BB10" i="36"/>
  <c r="BB63" i="36" s="1"/>
  <c r="BB9" i="36" l="1"/>
  <c r="BB62" i="36" s="1"/>
  <c r="BI10" i="36"/>
  <c r="BI63" i="36" s="1"/>
  <c r="AU9" i="36"/>
  <c r="AU62" i="36" s="1"/>
  <c r="AY10" i="36"/>
  <c r="AY63" i="36" s="1"/>
  <c r="AW10" i="36"/>
  <c r="AW63" i="36" s="1"/>
  <c r="BD9" i="36"/>
  <c r="BD62" i="36" s="1"/>
  <c r="BE9" i="36"/>
  <c r="BE62" i="36" s="1"/>
  <c r="AT9" i="36"/>
  <c r="AT62" i="36" s="1"/>
  <c r="BC10" i="36"/>
  <c r="BC63" i="36" s="1"/>
  <c r="AS10" i="36"/>
  <c r="AS63" i="36" s="1"/>
  <c r="BJ9" i="36"/>
  <c r="BJ62" i="36" s="1"/>
  <c r="AX10" i="36"/>
  <c r="AX63" i="36" s="1"/>
  <c r="AV10" i="36"/>
  <c r="AV63" i="36" s="1"/>
  <c r="BK9" i="36"/>
  <c r="BK62" i="36" s="1"/>
  <c r="AZ10" i="36"/>
  <c r="AZ63" i="36" s="1"/>
  <c r="BA10" i="36"/>
  <c r="BA63" i="36" s="1"/>
  <c r="AR9" i="36"/>
  <c r="AR62" i="36" s="1"/>
  <c r="AW9" i="36" l="1"/>
  <c r="AW62" i="36" s="1"/>
  <c r="AS9" i="36"/>
  <c r="AS62" i="36" s="1"/>
  <c r="AT8" i="36"/>
  <c r="AT61" i="36" s="1"/>
  <c r="BK8" i="36"/>
  <c r="BK61" i="36" s="1"/>
  <c r="BI9" i="36"/>
  <c r="BI62" i="36" s="1"/>
  <c r="BJ8" i="36"/>
  <c r="BJ61" i="36" s="1"/>
  <c r="AV9" i="36"/>
  <c r="AV62" i="36" s="1"/>
  <c r="AX9" i="36"/>
  <c r="AX62" i="36" s="1"/>
  <c r="BD8" i="36"/>
  <c r="BD61" i="36" s="1"/>
  <c r="BC9" i="36"/>
  <c r="BC62" i="36" s="1"/>
  <c r="BE8" i="36"/>
  <c r="BE61" i="36" s="1"/>
  <c r="BB8" i="36"/>
  <c r="BB61" i="36" s="1"/>
  <c r="AU8" i="36"/>
  <c r="AU61" i="36" s="1"/>
  <c r="BA9" i="36"/>
  <c r="BA62" i="36" s="1"/>
  <c r="AY9" i="36"/>
  <c r="AY62" i="36" s="1"/>
  <c r="AR8" i="36"/>
  <c r="AR61" i="36" s="1"/>
  <c r="AZ9" i="36"/>
  <c r="AZ62" i="36" s="1"/>
  <c r="BA8" i="36" l="1"/>
  <c r="BA61" i="36" s="1"/>
  <c r="BI8" i="36"/>
  <c r="BI61" i="36" s="1"/>
  <c r="BE7" i="36"/>
  <c r="BE60" i="36" s="1"/>
  <c r="BC8" i="36"/>
  <c r="BC61" i="36" s="1"/>
  <c r="AS8" i="36"/>
  <c r="AS61" i="36" s="1"/>
  <c r="BD7" i="36"/>
  <c r="BD60" i="36" s="1"/>
  <c r="AZ8" i="36"/>
  <c r="AZ61" i="36" s="1"/>
  <c r="BB7" i="36"/>
  <c r="BB60" i="36" s="1"/>
  <c r="BJ7" i="36"/>
  <c r="BJ60" i="36" s="1"/>
  <c r="BK7" i="36"/>
  <c r="BK60" i="36" s="1"/>
  <c r="AY8" i="36"/>
  <c r="AY61" i="36" s="1"/>
  <c r="AX8" i="36"/>
  <c r="AX61" i="36" s="1"/>
  <c r="AU7" i="36"/>
  <c r="AU60" i="36" s="1"/>
  <c r="AR7" i="36"/>
  <c r="AR60" i="36" s="1"/>
  <c r="AT7" i="36"/>
  <c r="AT60" i="36" s="1"/>
  <c r="AW8" i="36"/>
  <c r="AW61" i="36" s="1"/>
  <c r="AV8" i="36"/>
  <c r="AV61" i="36" s="1"/>
  <c r="BD6" i="36" l="1"/>
  <c r="BD59" i="36" s="1"/>
  <c r="BK6" i="36"/>
  <c r="BK59" i="36" s="1"/>
  <c r="AX7" i="36"/>
  <c r="AX60" i="36" s="1"/>
  <c r="AS7" i="36"/>
  <c r="AS60" i="36" s="1"/>
  <c r="BA7" i="36"/>
  <c r="BA60" i="36" s="1"/>
  <c r="BE6" i="36"/>
  <c r="BE59" i="36" s="1"/>
  <c r="BJ6" i="36"/>
  <c r="BJ59" i="36" s="1"/>
  <c r="BI7" i="36"/>
  <c r="BI60" i="36" s="1"/>
  <c r="AT6" i="36"/>
  <c r="AT59" i="36" s="1"/>
  <c r="BB6" i="36"/>
  <c r="BB59" i="36" s="1"/>
  <c r="AY7" i="36"/>
  <c r="AY60" i="36" s="1"/>
  <c r="AW7" i="36"/>
  <c r="AW60" i="36" s="1"/>
  <c r="AR6" i="36"/>
  <c r="AR59" i="36" s="1"/>
  <c r="AV7" i="36"/>
  <c r="AV60" i="36" s="1"/>
  <c r="AZ7" i="36"/>
  <c r="AZ60" i="36" s="1"/>
  <c r="BC7" i="36"/>
  <c r="BC60" i="36" s="1"/>
  <c r="AU6" i="36"/>
  <c r="AU59" i="36" s="1"/>
  <c r="BI6" i="36" l="1"/>
  <c r="BI59" i="36" s="1"/>
  <c r="AS6" i="36"/>
  <c r="AS59" i="36" s="1"/>
  <c r="AY6" i="36"/>
  <c r="AY59" i="36" s="1"/>
  <c r="BC6" i="36"/>
  <c r="BC59" i="36" s="1"/>
  <c r="AV6" i="36"/>
  <c r="AV59" i="36" s="1"/>
  <c r="AZ6" i="36"/>
  <c r="AZ59" i="36" s="1"/>
  <c r="AX6" i="36"/>
  <c r="AX59" i="36" s="1"/>
  <c r="BA6" i="36"/>
  <c r="BA59" i="36" s="1"/>
  <c r="AW6" i="36"/>
  <c r="AW59" i="36" s="1"/>
  <c r="U55" i="38" l="1"/>
  <c r="U108" i="38" s="1"/>
  <c r="AP55" i="38"/>
  <c r="AP108" i="38" s="1"/>
  <c r="BK108" i="38" s="1"/>
  <c r="Q55" i="38" l="1"/>
  <c r="Q108" i="38" s="1"/>
  <c r="N55" i="38"/>
  <c r="N108" i="38" s="1"/>
  <c r="AI55" i="38"/>
  <c r="AI108" i="38" s="1"/>
  <c r="BD108" i="38" s="1"/>
  <c r="O55" i="38"/>
  <c r="O108" i="38" s="1"/>
  <c r="AJ55" i="38"/>
  <c r="AJ108" i="38" s="1"/>
  <c r="BE108" i="38" s="1"/>
  <c r="L55" i="38"/>
  <c r="L108" i="38" s="1"/>
  <c r="AG55" i="38"/>
  <c r="AG108" i="38" s="1"/>
  <c r="BB108" i="38" s="1"/>
  <c r="Y55" i="38"/>
  <c r="Y108" i="38" s="1"/>
  <c r="AT108" i="38" s="1"/>
  <c r="D55" i="38"/>
  <c r="D108" i="38" s="1"/>
  <c r="T55" i="38"/>
  <c r="T108" i="38" s="1"/>
  <c r="AO55" i="38"/>
  <c r="AO108" i="38" s="1"/>
  <c r="BJ108" i="38" s="1"/>
  <c r="AD55" i="38"/>
  <c r="AD108" i="38" s="1"/>
  <c r="AY108" i="38" s="1"/>
  <c r="I55" i="38"/>
  <c r="I108" i="38" s="1"/>
  <c r="M55" i="38"/>
  <c r="M108" i="38" s="1"/>
  <c r="AH55" i="38"/>
  <c r="AH108" i="38" s="1"/>
  <c r="BC108" i="38" s="1"/>
  <c r="AB55" i="38"/>
  <c r="AB108" i="38" s="1"/>
  <c r="AW108" i="38" s="1"/>
  <c r="G55" i="38"/>
  <c r="G108" i="38" s="1"/>
  <c r="R55" i="38"/>
  <c r="R108" i="38" s="1"/>
  <c r="AC55" i="38"/>
  <c r="AC108" i="38" s="1"/>
  <c r="AX108" i="38" s="1"/>
  <c r="H55" i="38"/>
  <c r="H108" i="38" s="1"/>
  <c r="E55" i="38"/>
  <c r="E108" i="38" s="1"/>
  <c r="Z55" i="38"/>
  <c r="Z108" i="38" s="1"/>
  <c r="AU108" i="38" s="1"/>
  <c r="X55" i="38"/>
  <c r="X108" i="38" s="1"/>
  <c r="AS108" i="38" s="1"/>
  <c r="C55" i="38"/>
  <c r="C108" i="38" s="1"/>
  <c r="AN55" i="38"/>
  <c r="AN108" i="38" s="1"/>
  <c r="BI108" i="38" s="1"/>
  <c r="S55" i="38"/>
  <c r="S108" i="38" s="1"/>
  <c r="J55" i="38"/>
  <c r="J108" i="38" s="1"/>
  <c r="AE55" i="38"/>
  <c r="AE108" i="38" s="1"/>
  <c r="AZ108" i="38" s="1"/>
  <c r="F55" i="38"/>
  <c r="F108" i="38" s="1"/>
  <c r="AA55" i="38"/>
  <c r="AA108" i="38" s="1"/>
  <c r="AV108" i="38" s="1"/>
  <c r="K55" i="38"/>
  <c r="K108" i="38" s="1"/>
  <c r="AF55" i="38"/>
  <c r="AF108" i="38" s="1"/>
  <c r="BA108" i="38" s="1"/>
  <c r="U54" i="38" l="1"/>
  <c r="AP54" i="38"/>
  <c r="AP107" i="34"/>
  <c r="R54" i="38"/>
  <c r="R107" i="38" s="1"/>
  <c r="C54" i="38"/>
  <c r="X54" i="38"/>
  <c r="X107" i="34"/>
  <c r="H54" i="38"/>
  <c r="AC54" i="38"/>
  <c r="AC107" i="38" s="1"/>
  <c r="AC107" i="34"/>
  <c r="E54" i="38"/>
  <c r="E107" i="38" s="1"/>
  <c r="Z54" i="38"/>
  <c r="Z107" i="34"/>
  <c r="J54" i="38"/>
  <c r="J107" i="38" s="1"/>
  <c r="AE54" i="38"/>
  <c r="AE107" i="34"/>
  <c r="O54" i="38"/>
  <c r="O107" i="38" s="1"/>
  <c r="AJ54" i="38"/>
  <c r="AJ107" i="38" s="1"/>
  <c r="AJ107" i="34"/>
  <c r="Q54" i="38"/>
  <c r="Q107" i="38" s="1"/>
  <c r="S54" i="38"/>
  <c r="AN54" i="38"/>
  <c r="AN107" i="34"/>
  <c r="M54" i="38"/>
  <c r="M107" i="38" s="1"/>
  <c r="AH54" i="38"/>
  <c r="AH107" i="38" s="1"/>
  <c r="AH107" i="34"/>
  <c r="I54" i="38"/>
  <c r="AD54" i="38"/>
  <c r="AD107" i="34"/>
  <c r="D54" i="38"/>
  <c r="Y54" i="38"/>
  <c r="Y107" i="38" s="1"/>
  <c r="Y107" i="34"/>
  <c r="F54" i="38"/>
  <c r="F107" i="38" s="1"/>
  <c r="AA54" i="38"/>
  <c r="AA107" i="38" s="1"/>
  <c r="AA107" i="34"/>
  <c r="T54" i="38"/>
  <c r="AO54" i="38"/>
  <c r="AO107" i="34"/>
  <c r="G54" i="38"/>
  <c r="G107" i="38" s="1"/>
  <c r="AB54" i="38"/>
  <c r="AB107" i="38" s="1"/>
  <c r="AB107" i="34"/>
  <c r="N54" i="38"/>
  <c r="N107" i="38" s="1"/>
  <c r="AI54" i="38"/>
  <c r="AI107" i="38" s="1"/>
  <c r="AI107" i="34"/>
  <c r="L54" i="38"/>
  <c r="AG54" i="38"/>
  <c r="AG107" i="38" s="1"/>
  <c r="AG107" i="34"/>
  <c r="K54" i="38"/>
  <c r="K107" i="38" s="1"/>
  <c r="AF54" i="38"/>
  <c r="AF107" i="38" s="1"/>
  <c r="AF107" i="34"/>
  <c r="X107" i="38" l="1"/>
  <c r="AS107" i="38" s="1"/>
  <c r="C107" i="38"/>
  <c r="D107" i="38"/>
  <c r="AE107" i="38"/>
  <c r="AZ107" i="38" s="1"/>
  <c r="AN107" i="38"/>
  <c r="BI107" i="38" s="1"/>
  <c r="Z107" i="38"/>
  <c r="AU107" i="38" s="1"/>
  <c r="AP107" i="38"/>
  <c r="BK107" i="38" s="1"/>
  <c r="AO107" i="38"/>
  <c r="BJ107" i="38" s="1"/>
  <c r="S107" i="38"/>
  <c r="I107" i="38"/>
  <c r="U107" i="38"/>
  <c r="H107" i="38"/>
  <c r="AD107" i="38"/>
  <c r="AY107" i="38" s="1"/>
  <c r="T107" i="38"/>
  <c r="L107" i="38"/>
  <c r="M51" i="38"/>
  <c r="AH51" i="38"/>
  <c r="S51" i="38"/>
  <c r="AN51" i="38"/>
  <c r="BE107" i="38"/>
  <c r="AX107" i="38"/>
  <c r="BA107" i="38"/>
  <c r="BB107" i="38"/>
  <c r="BD107" i="38"/>
  <c r="AW107" i="38"/>
  <c r="AV107" i="38"/>
  <c r="AT107" i="38"/>
  <c r="BC107" i="38"/>
  <c r="N51" i="38" l="1"/>
  <c r="AI51" i="38"/>
  <c r="R51" i="38" l="1"/>
  <c r="O51" i="38"/>
  <c r="AJ51" i="38"/>
  <c r="C51" i="38"/>
  <c r="X51" i="38"/>
  <c r="U51" i="38"/>
  <c r="AP51" i="38"/>
  <c r="Q51" i="38" l="1"/>
  <c r="D51" i="38"/>
  <c r="Y51" i="38"/>
  <c r="E51" i="38"/>
  <c r="Z51" i="38"/>
  <c r="F51" i="38"/>
  <c r="AA51" i="38"/>
  <c r="K51" i="38"/>
  <c r="AF51" i="38"/>
  <c r="I51" i="38"/>
  <c r="AD51" i="38"/>
  <c r="G51" i="38"/>
  <c r="AB51" i="38"/>
  <c r="T51" i="38"/>
  <c r="AO51" i="38"/>
  <c r="AH104" i="34"/>
  <c r="M52" i="38"/>
  <c r="M104" i="38" s="1"/>
  <c r="AH52" i="38"/>
  <c r="H51" i="38"/>
  <c r="AC51" i="38"/>
  <c r="AH104" i="38" l="1"/>
  <c r="BC104" i="38" s="1"/>
  <c r="AI104" i="34"/>
  <c r="N52" i="38"/>
  <c r="N104" i="38" s="1"/>
  <c r="AI52" i="38"/>
  <c r="L51" i="38"/>
  <c r="AG51" i="38"/>
  <c r="B51" i="38"/>
  <c r="W51" i="38"/>
  <c r="J51" i="38"/>
  <c r="AE51" i="38"/>
  <c r="AI104" i="38" l="1"/>
  <c r="BD104" i="38" s="1"/>
  <c r="M50" i="38"/>
  <c r="AH50" i="38"/>
  <c r="AH103" i="34"/>
  <c r="S50" i="38"/>
  <c r="AN50" i="38"/>
  <c r="AN103" i="34"/>
  <c r="Z104" i="34"/>
  <c r="E52" i="38"/>
  <c r="E104" i="38" s="1"/>
  <c r="Z52" i="38"/>
  <c r="AN104" i="34"/>
  <c r="S52" i="38"/>
  <c r="S104" i="38" s="1"/>
  <c r="AN52" i="38"/>
  <c r="S103" i="38" l="1"/>
  <c r="AN104" i="38"/>
  <c r="BI104" i="38" s="1"/>
  <c r="AN103" i="38"/>
  <c r="BI103" i="38" s="1"/>
  <c r="AH103" i="38"/>
  <c r="BC103" i="38" s="1"/>
  <c r="Z104" i="38"/>
  <c r="AU104" i="38" s="1"/>
  <c r="M103" i="38"/>
  <c r="AJ104" i="34"/>
  <c r="O52" i="38"/>
  <c r="O104" i="38" s="1"/>
  <c r="AJ52" i="38"/>
  <c r="Y104" i="34"/>
  <c r="D52" i="38"/>
  <c r="D104" i="38" s="1"/>
  <c r="Y52" i="38"/>
  <c r="AG104" i="34"/>
  <c r="L52" i="38"/>
  <c r="L104" i="38" s="1"/>
  <c r="AG52" i="38"/>
  <c r="C50" i="38"/>
  <c r="X50" i="38"/>
  <c r="X103" i="34"/>
  <c r="O50" i="38"/>
  <c r="AJ50" i="38"/>
  <c r="AJ103" i="34"/>
  <c r="N50" i="38"/>
  <c r="AI50" i="38"/>
  <c r="AI103" i="34"/>
  <c r="R52" i="38"/>
  <c r="R104" i="38" s="1"/>
  <c r="AA104" i="34"/>
  <c r="F52" i="38"/>
  <c r="F104" i="38" s="1"/>
  <c r="AA52" i="38"/>
  <c r="R50" i="38"/>
  <c r="AD104" i="34"/>
  <c r="I52" i="38"/>
  <c r="I104" i="38" s="1"/>
  <c r="AD52" i="38"/>
  <c r="C103" i="38" l="1"/>
  <c r="R103" i="38"/>
  <c r="AJ104" i="38"/>
  <c r="BE104" i="38" s="1"/>
  <c r="N103" i="38"/>
  <c r="AA104" i="38"/>
  <c r="AV104" i="38" s="1"/>
  <c r="O103" i="38"/>
  <c r="Y104" i="38"/>
  <c r="AT104" i="38" s="1"/>
  <c r="AI103" i="38"/>
  <c r="BD103" i="38" s="1"/>
  <c r="AJ103" i="38"/>
  <c r="BE103" i="38" s="1"/>
  <c r="AG104" i="38"/>
  <c r="BB104" i="38" s="1"/>
  <c r="AD104" i="38"/>
  <c r="AY104" i="38" s="1"/>
  <c r="X103" i="38"/>
  <c r="AS103" i="38" s="1"/>
  <c r="Q50" i="38"/>
  <c r="F50" i="38"/>
  <c r="AA50" i="38"/>
  <c r="AA103" i="34"/>
  <c r="X104" i="34"/>
  <c r="C52" i="38"/>
  <c r="C104" i="38" s="1"/>
  <c r="X52" i="38"/>
  <c r="AH105" i="34"/>
  <c r="M53" i="38"/>
  <c r="AH53" i="38"/>
  <c r="AH106" i="34"/>
  <c r="G50" i="38"/>
  <c r="AB50" i="38"/>
  <c r="AB103" i="34"/>
  <c r="AF104" i="34"/>
  <c r="K52" i="38"/>
  <c r="K104" i="38" s="1"/>
  <c r="AF52" i="38"/>
  <c r="D50" i="38"/>
  <c r="Y50" i="38"/>
  <c r="Y103" i="34"/>
  <c r="U50" i="38"/>
  <c r="AP50" i="38"/>
  <c r="AP103" i="34"/>
  <c r="E50" i="38"/>
  <c r="Z50" i="38"/>
  <c r="Z103" i="34"/>
  <c r="AP104" i="34"/>
  <c r="U52" i="38"/>
  <c r="U104" i="38" s="1"/>
  <c r="AP52" i="38"/>
  <c r="T50" i="38"/>
  <c r="AO50" i="38"/>
  <c r="AO103" i="34"/>
  <c r="AB104" i="34"/>
  <c r="G52" i="38"/>
  <c r="G104" i="38" s="1"/>
  <c r="AB52" i="38"/>
  <c r="H50" i="38"/>
  <c r="AC50" i="38"/>
  <c r="AC103" i="34"/>
  <c r="K50" i="38"/>
  <c r="AF50" i="38"/>
  <c r="AF103" i="34"/>
  <c r="Q52" i="38"/>
  <c r="Q104" i="38" s="1"/>
  <c r="AO104" i="34"/>
  <c r="T52" i="38"/>
  <c r="T104" i="38" s="1"/>
  <c r="AO52" i="38"/>
  <c r="X104" i="38" l="1"/>
  <c r="AS104" i="38" s="1"/>
  <c r="Y103" i="38"/>
  <c r="AT103" i="38" s="1"/>
  <c r="Z103" i="38"/>
  <c r="AU103" i="38" s="1"/>
  <c r="E103" i="38"/>
  <c r="AA103" i="38"/>
  <c r="AV103" i="38" s="1"/>
  <c r="H103" i="38"/>
  <c r="AO103" i="38"/>
  <c r="BJ103" i="38" s="1"/>
  <c r="AH105" i="38"/>
  <c r="BC105" i="38" s="1"/>
  <c r="AH106" i="38"/>
  <c r="BC106" i="38" s="1"/>
  <c r="F103" i="38"/>
  <c r="AB104" i="38"/>
  <c r="AW104" i="38" s="1"/>
  <c r="D103" i="38"/>
  <c r="AF103" i="38"/>
  <c r="BA103" i="38" s="1"/>
  <c r="M105" i="38"/>
  <c r="M106" i="38"/>
  <c r="AB103" i="38"/>
  <c r="AW103" i="38" s="1"/>
  <c r="G103" i="38"/>
  <c r="K103" i="38"/>
  <c r="AO104" i="38"/>
  <c r="BJ104" i="38" s="1"/>
  <c r="T103" i="38"/>
  <c r="AP103" i="38"/>
  <c r="BK103" i="38" s="1"/>
  <c r="AF104" i="38"/>
  <c r="BA104" i="38" s="1"/>
  <c r="AC103" i="38"/>
  <c r="AX103" i="38" s="1"/>
  <c r="AP104" i="38"/>
  <c r="BK104" i="38" s="1"/>
  <c r="U103" i="38"/>
  <c r="Q103" i="38"/>
  <c r="W104" i="34"/>
  <c r="B52" i="38"/>
  <c r="B104" i="38" s="1"/>
  <c r="W52" i="38"/>
  <c r="AC104" i="34"/>
  <c r="H52" i="38"/>
  <c r="H104" i="38" s="1"/>
  <c r="AC52" i="38"/>
  <c r="J50" i="38"/>
  <c r="AE50" i="38"/>
  <c r="AE103" i="34"/>
  <c r="B50" i="38"/>
  <c r="W50" i="38"/>
  <c r="W103" i="34"/>
  <c r="AE104" i="34"/>
  <c r="J52" i="38"/>
  <c r="J104" i="38" s="1"/>
  <c r="AE52" i="38"/>
  <c r="L50" i="38"/>
  <c r="AG50" i="38"/>
  <c r="AG103" i="34"/>
  <c r="AI105" i="34"/>
  <c r="N53" i="38"/>
  <c r="AI53" i="38"/>
  <c r="AI106" i="34"/>
  <c r="I50" i="38"/>
  <c r="AD50" i="38"/>
  <c r="AD103" i="34"/>
  <c r="AC104" i="38" l="1"/>
  <c r="AX104" i="38" s="1"/>
  <c r="N105" i="38"/>
  <c r="N106" i="38"/>
  <c r="I103" i="38"/>
  <c r="AI105" i="38"/>
  <c r="BD105" i="38" s="1"/>
  <c r="AI106" i="38"/>
  <c r="BD106" i="38" s="1"/>
  <c r="AD103" i="38"/>
  <c r="AY103" i="38" s="1"/>
  <c r="B103" i="38"/>
  <c r="W104" i="38"/>
  <c r="AR104" i="38" s="1"/>
  <c r="W103" i="38"/>
  <c r="AR103" i="38" s="1"/>
  <c r="AG103" i="38"/>
  <c r="L103" i="38"/>
  <c r="AE103" i="38"/>
  <c r="AE104" i="38"/>
  <c r="AZ104" i="38" s="1"/>
  <c r="J103" i="38"/>
  <c r="BB103" i="38"/>
  <c r="AN105" i="34"/>
  <c r="S53" i="38"/>
  <c r="AN53" i="38"/>
  <c r="AN106" i="34"/>
  <c r="M49" i="38"/>
  <c r="AH49" i="38"/>
  <c r="AH102" i="34"/>
  <c r="AZ103" i="38"/>
  <c r="Z105" i="34"/>
  <c r="E53" i="38"/>
  <c r="Z53" i="38"/>
  <c r="Z106" i="34"/>
  <c r="S49" i="38"/>
  <c r="AN49" i="38"/>
  <c r="AN102" i="34"/>
  <c r="AN105" i="38" l="1"/>
  <c r="BI105" i="38" s="1"/>
  <c r="AN106" i="38"/>
  <c r="E105" i="38"/>
  <c r="E106" i="38"/>
  <c r="AN102" i="38"/>
  <c r="BI102" i="38" s="1"/>
  <c r="S105" i="38"/>
  <c r="S106" i="38"/>
  <c r="AH102" i="38"/>
  <c r="BC102" i="38" s="1"/>
  <c r="M102" i="38"/>
  <c r="S102" i="38"/>
  <c r="Z105" i="38"/>
  <c r="AU105" i="38" s="1"/>
  <c r="Z106" i="38"/>
  <c r="AU106" i="38" s="1"/>
  <c r="AJ105" i="34"/>
  <c r="O53" i="38"/>
  <c r="AJ53" i="38"/>
  <c r="AJ106" i="34"/>
  <c r="C49" i="38"/>
  <c r="X49" i="38"/>
  <c r="X102" i="34"/>
  <c r="BI106" i="38"/>
  <c r="O49" i="38"/>
  <c r="AJ49" i="38"/>
  <c r="AJ102" i="34"/>
  <c r="N49" i="38"/>
  <c r="AI49" i="38"/>
  <c r="AI102" i="34"/>
  <c r="AO105" i="34"/>
  <c r="T53" i="38"/>
  <c r="AO53" i="38"/>
  <c r="AO106" i="34"/>
  <c r="R49" i="38"/>
  <c r="R53" i="38"/>
  <c r="R102" i="38" l="1"/>
  <c r="AO105" i="38"/>
  <c r="AO106" i="38"/>
  <c r="X102" i="38"/>
  <c r="AS102" i="38" s="1"/>
  <c r="O102" i="38"/>
  <c r="T105" i="38"/>
  <c r="T106" i="38"/>
  <c r="R105" i="38"/>
  <c r="R106" i="38"/>
  <c r="O105" i="38"/>
  <c r="O106" i="38"/>
  <c r="AJ102" i="38"/>
  <c r="BE102" i="38" s="1"/>
  <c r="C102" i="38"/>
  <c r="AJ105" i="38"/>
  <c r="BE105" i="38" s="1"/>
  <c r="AJ106" i="38"/>
  <c r="BE106" i="38" s="1"/>
  <c r="AI102" i="38"/>
  <c r="BD102" i="38" s="1"/>
  <c r="N102" i="38"/>
  <c r="U49" i="38"/>
  <c r="AP49" i="38"/>
  <c r="AP102" i="34"/>
  <c r="AG105" i="34"/>
  <c r="L53" i="38"/>
  <c r="AG53" i="38"/>
  <c r="AG106" i="34"/>
  <c r="H49" i="38"/>
  <c r="AC49" i="38"/>
  <c r="AC102" i="34"/>
  <c r="AA105" i="34"/>
  <c r="F53" i="38"/>
  <c r="AA53" i="38"/>
  <c r="AA106" i="34"/>
  <c r="T49" i="38"/>
  <c r="AO49" i="38"/>
  <c r="AO102" i="34"/>
  <c r="F49" i="38"/>
  <c r="AA49" i="38"/>
  <c r="AA102" i="34"/>
  <c r="Y105" i="34"/>
  <c r="D53" i="38"/>
  <c r="Y53" i="38"/>
  <c r="Y106" i="34"/>
  <c r="AB105" i="34"/>
  <c r="G53" i="38"/>
  <c r="AB53" i="38"/>
  <c r="AB106" i="34"/>
  <c r="BJ105" i="38"/>
  <c r="BJ106" i="38"/>
  <c r="X105" i="34"/>
  <c r="C53" i="38"/>
  <c r="X53" i="38"/>
  <c r="X106" i="34"/>
  <c r="AP105" i="34"/>
  <c r="U53" i="38"/>
  <c r="AP53" i="38"/>
  <c r="AP106" i="34"/>
  <c r="AC105" i="34"/>
  <c r="H53" i="38"/>
  <c r="AC53" i="38"/>
  <c r="AC106" i="34"/>
  <c r="K49" i="38"/>
  <c r="AF49" i="38"/>
  <c r="AF102" i="34"/>
  <c r="Q49" i="38"/>
  <c r="AD105" i="34"/>
  <c r="I53" i="38"/>
  <c r="AD53" i="38"/>
  <c r="AD106" i="34"/>
  <c r="E49" i="38"/>
  <c r="Z49" i="38"/>
  <c r="Z102" i="34"/>
  <c r="D49" i="38"/>
  <c r="Y49" i="38"/>
  <c r="Y102" i="34"/>
  <c r="AE105" i="34"/>
  <c r="J53" i="38"/>
  <c r="AE53" i="38"/>
  <c r="AE106" i="34"/>
  <c r="AF105" i="34"/>
  <c r="K53" i="38"/>
  <c r="AF53" i="38"/>
  <c r="AF106" i="34"/>
  <c r="G49" i="38"/>
  <c r="AB49" i="38"/>
  <c r="AB102" i="34"/>
  <c r="K102" i="38" l="1"/>
  <c r="AO102" i="38"/>
  <c r="H102" i="38"/>
  <c r="Y105" i="38"/>
  <c r="AT105" i="38" s="1"/>
  <c r="Y106" i="38"/>
  <c r="AT106" i="38" s="1"/>
  <c r="T102" i="38"/>
  <c r="G102" i="38"/>
  <c r="I105" i="38"/>
  <c r="I106" i="38"/>
  <c r="D105" i="38"/>
  <c r="D106" i="38"/>
  <c r="AG105" i="38"/>
  <c r="BB105" i="38" s="1"/>
  <c r="AG106" i="38"/>
  <c r="BB106" i="38" s="1"/>
  <c r="AB102" i="38"/>
  <c r="AW102" i="38" s="1"/>
  <c r="AD105" i="38"/>
  <c r="AY105" i="38" s="1"/>
  <c r="AD106" i="38"/>
  <c r="AY106" i="38" s="1"/>
  <c r="X105" i="38"/>
  <c r="X106" i="38"/>
  <c r="C105" i="38"/>
  <c r="C106" i="38"/>
  <c r="AA105" i="38"/>
  <c r="AV105" i="38" s="1"/>
  <c r="AA106" i="38"/>
  <c r="AV106" i="38" s="1"/>
  <c r="L105" i="38"/>
  <c r="L106" i="38"/>
  <c r="J105" i="38"/>
  <c r="J106" i="38"/>
  <c r="Y102" i="38"/>
  <c r="AT102" i="38" s="1"/>
  <c r="F105" i="38"/>
  <c r="F106" i="38"/>
  <c r="K105" i="38"/>
  <c r="K106" i="38"/>
  <c r="AB105" i="38"/>
  <c r="AW105" i="38" s="1"/>
  <c r="AB106" i="38"/>
  <c r="AW106" i="38" s="1"/>
  <c r="AA102" i="38"/>
  <c r="AF105" i="38"/>
  <c r="BA105" i="38" s="1"/>
  <c r="AF106" i="38"/>
  <c r="D102" i="38"/>
  <c r="Q102" i="38"/>
  <c r="Z102" i="38"/>
  <c r="AU102" i="38" s="1"/>
  <c r="AP105" i="38"/>
  <c r="BK105" i="38" s="1"/>
  <c r="AP106" i="38"/>
  <c r="BK106" i="38" s="1"/>
  <c r="G105" i="38"/>
  <c r="G106" i="38"/>
  <c r="F102" i="38"/>
  <c r="AP102" i="38"/>
  <c r="BK102" i="38" s="1"/>
  <c r="AC105" i="38"/>
  <c r="AX105" i="38" s="1"/>
  <c r="AC106" i="38"/>
  <c r="AX106" i="38" s="1"/>
  <c r="H105" i="38"/>
  <c r="H106" i="38"/>
  <c r="AE105" i="38"/>
  <c r="AZ105" i="38" s="1"/>
  <c r="AE106" i="38"/>
  <c r="AZ106" i="38" s="1"/>
  <c r="E102" i="38"/>
  <c r="AF102" i="38"/>
  <c r="BA102" i="38" s="1"/>
  <c r="U105" i="38"/>
  <c r="U106" i="38"/>
  <c r="AC102" i="38"/>
  <c r="AX102" i="38" s="1"/>
  <c r="U102" i="38"/>
  <c r="L49" i="38"/>
  <c r="AG49" i="38"/>
  <c r="AG102" i="34"/>
  <c r="I49" i="38"/>
  <c r="AD49" i="38"/>
  <c r="AD102" i="34"/>
  <c r="BA106" i="38"/>
  <c r="W105" i="34"/>
  <c r="B53" i="38"/>
  <c r="B105" i="38" s="1"/>
  <c r="W53" i="38"/>
  <c r="AV102" i="38"/>
  <c r="BJ102" i="38"/>
  <c r="Q53" i="38"/>
  <c r="J49" i="38"/>
  <c r="AE49" i="38"/>
  <c r="AE102" i="34"/>
  <c r="B49" i="38"/>
  <c r="W49" i="38"/>
  <c r="W102" i="34"/>
  <c r="AS105" i="38"/>
  <c r="AS106" i="38"/>
  <c r="B102" i="38" l="1"/>
  <c r="I102" i="38"/>
  <c r="AD102" i="38"/>
  <c r="AY102" i="38" s="1"/>
  <c r="AG102" i="38"/>
  <c r="BB102" i="38" s="1"/>
  <c r="L102" i="38"/>
  <c r="W105" i="38"/>
  <c r="AR105" i="38" s="1"/>
  <c r="Q105" i="38"/>
  <c r="Q106" i="38"/>
  <c r="W102" i="38"/>
  <c r="AR102" i="38" s="1"/>
  <c r="AE102" i="38"/>
  <c r="AZ102" i="38" s="1"/>
  <c r="J102" i="38"/>
  <c r="M48" i="38"/>
  <c r="AH48" i="38"/>
  <c r="AH101" i="34"/>
  <c r="S48" i="38"/>
  <c r="AN48" i="38"/>
  <c r="AN101" i="34"/>
  <c r="M101" i="38" l="1"/>
  <c r="AH101" i="38"/>
  <c r="BC101" i="38" s="1"/>
  <c r="AN101" i="38"/>
  <c r="BI101" i="38" s="1"/>
  <c r="S101" i="38"/>
  <c r="R48" i="38"/>
  <c r="N48" i="38"/>
  <c r="AI48" i="38"/>
  <c r="AI101" i="34"/>
  <c r="O48" i="38"/>
  <c r="AJ48" i="38"/>
  <c r="AJ101" i="34"/>
  <c r="C48" i="38"/>
  <c r="X48" i="38"/>
  <c r="X101" i="34"/>
  <c r="AJ101" i="38" l="1"/>
  <c r="BE101" i="38" s="1"/>
  <c r="X101" i="38"/>
  <c r="O101" i="38"/>
  <c r="AI101" i="38"/>
  <c r="BD101" i="38" s="1"/>
  <c r="N101" i="38"/>
  <c r="C101" i="38"/>
  <c r="R101" i="38"/>
  <c r="K48" i="38"/>
  <c r="AF48" i="38"/>
  <c r="AF101" i="34"/>
  <c r="G48" i="38"/>
  <c r="AB48" i="38"/>
  <c r="AB101" i="34"/>
  <c r="AS101" i="38"/>
  <c r="D48" i="38"/>
  <c r="Y48" i="38"/>
  <c r="Y101" i="34"/>
  <c r="F48" i="38"/>
  <c r="AA48" i="38"/>
  <c r="AA101" i="34"/>
  <c r="Q48" i="38"/>
  <c r="T48" i="38"/>
  <c r="AO48" i="38"/>
  <c r="AO101" i="34"/>
  <c r="E48" i="38"/>
  <c r="Z48" i="38"/>
  <c r="Z101" i="34"/>
  <c r="U48" i="38"/>
  <c r="AP48" i="38"/>
  <c r="AP101" i="34"/>
  <c r="H48" i="38"/>
  <c r="AC48" i="38"/>
  <c r="AC101" i="34"/>
  <c r="Y101" i="38" l="1"/>
  <c r="AT101" i="38" s="1"/>
  <c r="D101" i="38"/>
  <c r="K101" i="38"/>
  <c r="AF101" i="38"/>
  <c r="BA101" i="38" s="1"/>
  <c r="Q101" i="38"/>
  <c r="AB101" i="38"/>
  <c r="AW101" i="38" s="1"/>
  <c r="T101" i="38"/>
  <c r="U101" i="38"/>
  <c r="AC101" i="38"/>
  <c r="AX101" i="38" s="1"/>
  <c r="F101" i="38"/>
  <c r="G101" i="38"/>
  <c r="AO101" i="38"/>
  <c r="BJ101" i="38" s="1"/>
  <c r="AP101" i="38"/>
  <c r="BK101" i="38" s="1"/>
  <c r="Z101" i="38"/>
  <c r="AU101" i="38" s="1"/>
  <c r="E101" i="38"/>
  <c r="AA101" i="38"/>
  <c r="AV101" i="38" s="1"/>
  <c r="H101" i="38"/>
  <c r="J48" i="38"/>
  <c r="AE48" i="38"/>
  <c r="AE101" i="34"/>
  <c r="I48" i="38"/>
  <c r="AD48" i="38"/>
  <c r="AD101" i="34"/>
  <c r="B48" i="38"/>
  <c r="W48" i="38"/>
  <c r="W101" i="34"/>
  <c r="L48" i="38"/>
  <c r="AG48" i="38"/>
  <c r="AG101" i="34"/>
  <c r="W106" i="34"/>
  <c r="B54" i="38"/>
  <c r="B106" i="38" s="1"/>
  <c r="W54" i="38"/>
  <c r="I101" i="38" l="1"/>
  <c r="AG101" i="38"/>
  <c r="BB101" i="38" s="1"/>
  <c r="AE101" i="38"/>
  <c r="AZ101" i="38" s="1"/>
  <c r="W101" i="38"/>
  <c r="AR101" i="38" s="1"/>
  <c r="AD101" i="38"/>
  <c r="L101" i="38"/>
  <c r="J101" i="38"/>
  <c r="W106" i="38"/>
  <c r="AR106" i="38" s="1"/>
  <c r="B101" i="38"/>
  <c r="S47" i="38"/>
  <c r="AN47" i="38"/>
  <c r="AN100" i="34"/>
  <c r="M47" i="38"/>
  <c r="AH47" i="38"/>
  <c r="AH100" i="34"/>
  <c r="AY101" i="38"/>
  <c r="M100" i="38" l="1"/>
  <c r="AH100" i="38"/>
  <c r="BC100" i="38" s="1"/>
  <c r="AN100" i="38"/>
  <c r="BI100" i="38" s="1"/>
  <c r="S100" i="38"/>
  <c r="N47" i="38"/>
  <c r="AI47" i="38"/>
  <c r="AI100" i="34"/>
  <c r="R47" i="38"/>
  <c r="C47" i="38"/>
  <c r="X47" i="38"/>
  <c r="X100" i="34"/>
  <c r="O47" i="38"/>
  <c r="AJ47" i="38"/>
  <c r="AJ100" i="34"/>
  <c r="W107" i="34"/>
  <c r="B55" i="38"/>
  <c r="W55" i="38"/>
  <c r="W108" i="38" s="1"/>
  <c r="AR108" i="38" s="1"/>
  <c r="B107" i="38" l="1"/>
  <c r="B108" i="38"/>
  <c r="W107" i="38"/>
  <c r="AR107" i="38" s="1"/>
  <c r="C100" i="38"/>
  <c r="AJ100" i="38"/>
  <c r="BE100" i="38" s="1"/>
  <c r="O100" i="38"/>
  <c r="AI100" i="38"/>
  <c r="BD100" i="38" s="1"/>
  <c r="R100" i="38"/>
  <c r="X100" i="38"/>
  <c r="AS100" i="38" s="1"/>
  <c r="N100" i="38"/>
  <c r="F47" i="38"/>
  <c r="AA47" i="38"/>
  <c r="AA100" i="34"/>
  <c r="H47" i="38"/>
  <c r="AC47" i="38"/>
  <c r="AC100" i="34"/>
  <c r="D47" i="38"/>
  <c r="Y47" i="38"/>
  <c r="Y100" i="34"/>
  <c r="T47" i="38"/>
  <c r="AO47" i="38"/>
  <c r="AO100" i="34"/>
  <c r="G47" i="38"/>
  <c r="AB47" i="38"/>
  <c r="AB100" i="34"/>
  <c r="U47" i="38"/>
  <c r="AP47" i="38"/>
  <c r="AP100" i="34"/>
  <c r="K47" i="38"/>
  <c r="AF47" i="38"/>
  <c r="AF100" i="34"/>
  <c r="Q47" i="38"/>
  <c r="E47" i="38"/>
  <c r="Z47" i="38"/>
  <c r="Z100" i="34"/>
  <c r="Y100" i="38" l="1"/>
  <c r="AT100" i="38" s="1"/>
  <c r="AF100" i="38"/>
  <c r="H100" i="38"/>
  <c r="AB100" i="38"/>
  <c r="AW100" i="38" s="1"/>
  <c r="G100" i="38"/>
  <c r="AO100" i="38"/>
  <c r="BJ100" i="38" s="1"/>
  <c r="D100" i="38"/>
  <c r="Z100" i="38"/>
  <c r="AU100" i="38" s="1"/>
  <c r="E100" i="38"/>
  <c r="AP100" i="38"/>
  <c r="BK100" i="38" s="1"/>
  <c r="T100" i="38"/>
  <c r="AA100" i="38"/>
  <c r="AV100" i="38" s="1"/>
  <c r="AC100" i="38"/>
  <c r="AX100" i="38" s="1"/>
  <c r="K100" i="38"/>
  <c r="Q100" i="38"/>
  <c r="U100" i="38"/>
  <c r="F100" i="38"/>
  <c r="L47" i="38"/>
  <c r="AG47" i="38"/>
  <c r="AG100" i="34"/>
  <c r="I47" i="38"/>
  <c r="AD47" i="38"/>
  <c r="AD100" i="34"/>
  <c r="J47" i="38"/>
  <c r="AE47" i="38"/>
  <c r="AE100" i="34"/>
  <c r="B47" i="38"/>
  <c r="W47" i="38"/>
  <c r="W100" i="34"/>
  <c r="BA100" i="38"/>
  <c r="AE100" i="38" l="1"/>
  <c r="AZ100" i="38" s="1"/>
  <c r="J100" i="38"/>
  <c r="L100" i="38"/>
  <c r="AD100" i="38"/>
  <c r="I100" i="38"/>
  <c r="AG100" i="38"/>
  <c r="BB100" i="38" s="1"/>
  <c r="W100" i="38"/>
  <c r="AR100" i="38" s="1"/>
  <c r="B100" i="38"/>
  <c r="S46" i="38"/>
  <c r="AN46" i="38"/>
  <c r="AN99" i="34"/>
  <c r="M46" i="38"/>
  <c r="AH46" i="38"/>
  <c r="AH99" i="34"/>
  <c r="AY100" i="38"/>
  <c r="M99" i="38" l="1"/>
  <c r="AH99" i="38"/>
  <c r="AN99" i="38"/>
  <c r="BI99" i="38" s="1"/>
  <c r="S99" i="38"/>
  <c r="N46" i="38"/>
  <c r="AI46" i="38"/>
  <c r="AI99" i="34"/>
  <c r="C46" i="38"/>
  <c r="X46" i="38"/>
  <c r="X99" i="34"/>
  <c r="O46" i="38"/>
  <c r="AJ46" i="38"/>
  <c r="AJ99" i="34"/>
  <c r="R46" i="38"/>
  <c r="BC99" i="38"/>
  <c r="O99" i="38" l="1"/>
  <c r="AI99" i="38"/>
  <c r="BD99" i="38" s="1"/>
  <c r="N99" i="38"/>
  <c r="X99" i="38"/>
  <c r="AS99" i="38" s="1"/>
  <c r="C99" i="38"/>
  <c r="R99" i="38"/>
  <c r="AJ99" i="38"/>
  <c r="BE99" i="38" s="1"/>
  <c r="Q46" i="38"/>
  <c r="H46" i="38"/>
  <c r="AC46" i="38"/>
  <c r="AC99" i="34"/>
  <c r="E46" i="38"/>
  <c r="Z46" i="38"/>
  <c r="Z99" i="34"/>
  <c r="U46" i="38"/>
  <c r="AP46" i="38"/>
  <c r="AP99" i="34"/>
  <c r="T46" i="38"/>
  <c r="AO46" i="38"/>
  <c r="AO99" i="34"/>
  <c r="D46" i="38"/>
  <c r="Y46" i="38"/>
  <c r="Y99" i="34"/>
  <c r="F46" i="38"/>
  <c r="AA46" i="38"/>
  <c r="AA99" i="34"/>
  <c r="G46" i="38"/>
  <c r="AB46" i="38"/>
  <c r="AB99" i="34"/>
  <c r="K46" i="38"/>
  <c r="AF46" i="38"/>
  <c r="AF99" i="34"/>
  <c r="AF99" i="38" l="1"/>
  <c r="BA99" i="38" s="1"/>
  <c r="F99" i="38"/>
  <c r="U99" i="38"/>
  <c r="E99" i="38"/>
  <c r="AP99" i="38"/>
  <c r="BK99" i="38" s="1"/>
  <c r="K99" i="38"/>
  <c r="D99" i="38"/>
  <c r="AB99" i="38"/>
  <c r="AW99" i="38" s="1"/>
  <c r="G99" i="38"/>
  <c r="T99" i="38"/>
  <c r="AC99" i="38"/>
  <c r="Q99" i="38"/>
  <c r="Y99" i="38"/>
  <c r="AT99" i="38" s="1"/>
  <c r="Z99" i="38"/>
  <c r="AU99" i="38" s="1"/>
  <c r="AO99" i="38"/>
  <c r="BJ99" i="38" s="1"/>
  <c r="AA99" i="38"/>
  <c r="AV99" i="38" s="1"/>
  <c r="H99" i="38"/>
  <c r="B46" i="38"/>
  <c r="W46" i="38"/>
  <c r="W99" i="34"/>
  <c r="I46" i="38"/>
  <c r="AD46" i="38"/>
  <c r="AD99" i="34"/>
  <c r="L46" i="38"/>
  <c r="AG46" i="38"/>
  <c r="AG99" i="34"/>
  <c r="J46" i="38"/>
  <c r="AE46" i="38"/>
  <c r="AE99" i="34"/>
  <c r="AX99" i="38"/>
  <c r="AD99" i="38" l="1"/>
  <c r="AY99" i="38" s="1"/>
  <c r="I99" i="38"/>
  <c r="AG99" i="38"/>
  <c r="BB99" i="38" s="1"/>
  <c r="W99" i="38"/>
  <c r="AR99" i="38" s="1"/>
  <c r="B99" i="38"/>
  <c r="AE99" i="38"/>
  <c r="AZ99" i="38" s="1"/>
  <c r="L99" i="38"/>
  <c r="J99" i="38"/>
  <c r="S45" i="38"/>
  <c r="AN45" i="38"/>
  <c r="AN98" i="34"/>
  <c r="M45" i="38"/>
  <c r="AH45" i="38"/>
  <c r="AH98" i="34"/>
  <c r="M98" i="38" l="1"/>
  <c r="AN98" i="38"/>
  <c r="BI98" i="38" s="1"/>
  <c r="S98" i="38"/>
  <c r="AH98" i="38"/>
  <c r="BC98" i="38" s="1"/>
  <c r="C45" i="38"/>
  <c r="X45" i="38"/>
  <c r="X98" i="34"/>
  <c r="N45" i="38"/>
  <c r="AI45" i="38"/>
  <c r="AI98" i="34"/>
  <c r="O45" i="38"/>
  <c r="AJ45" i="38"/>
  <c r="AJ98" i="34"/>
  <c r="R45" i="38"/>
  <c r="N98" i="38" l="1"/>
  <c r="O98" i="38"/>
  <c r="X98" i="38"/>
  <c r="AS98" i="38" s="1"/>
  <c r="AJ98" i="38"/>
  <c r="BE98" i="38" s="1"/>
  <c r="AI98" i="38"/>
  <c r="BD98" i="38" s="1"/>
  <c r="R98" i="38"/>
  <c r="C98" i="38"/>
  <c r="H45" i="38"/>
  <c r="AC45" i="38"/>
  <c r="AC98" i="34"/>
  <c r="Q45" i="38"/>
  <c r="U45" i="38"/>
  <c r="AP45" i="38"/>
  <c r="AP98" i="34"/>
  <c r="E45" i="38"/>
  <c r="Z45" i="38"/>
  <c r="Z98" i="34"/>
  <c r="D45" i="38"/>
  <c r="Y45" i="38"/>
  <c r="Y98" i="34"/>
  <c r="T45" i="38"/>
  <c r="AO45" i="38"/>
  <c r="AO98" i="34"/>
  <c r="G45" i="38"/>
  <c r="AB45" i="38"/>
  <c r="AB98" i="34"/>
  <c r="K45" i="38"/>
  <c r="AF45" i="38"/>
  <c r="AF98" i="34"/>
  <c r="F45" i="38"/>
  <c r="AA45" i="38"/>
  <c r="AA98" i="34"/>
  <c r="AC98" i="38" l="1"/>
  <c r="AX98" i="38" s="1"/>
  <c r="AF98" i="38"/>
  <c r="BA98" i="38" s="1"/>
  <c r="T98" i="38"/>
  <c r="Q98" i="38"/>
  <c r="U98" i="38"/>
  <c r="K98" i="38"/>
  <c r="D98" i="38"/>
  <c r="AP98" i="38"/>
  <c r="BK98" i="38" s="1"/>
  <c r="G98" i="38"/>
  <c r="H98" i="38"/>
  <c r="AB98" i="38"/>
  <c r="AW98" i="38" s="1"/>
  <c r="Y98" i="38"/>
  <c r="AT98" i="38" s="1"/>
  <c r="Z98" i="38"/>
  <c r="AU98" i="38" s="1"/>
  <c r="AA98" i="38"/>
  <c r="AV98" i="38" s="1"/>
  <c r="E98" i="38"/>
  <c r="F98" i="38"/>
  <c r="AO98" i="38"/>
  <c r="BJ98" i="38" s="1"/>
  <c r="I45" i="38"/>
  <c r="AD45" i="38"/>
  <c r="AD98" i="34"/>
  <c r="L45" i="38"/>
  <c r="AG45" i="38"/>
  <c r="AG98" i="34"/>
  <c r="B45" i="38"/>
  <c r="W45" i="38"/>
  <c r="W98" i="34"/>
  <c r="J45" i="38"/>
  <c r="AE45" i="38"/>
  <c r="AE98" i="34"/>
  <c r="AG98" i="38" l="1"/>
  <c r="AD98" i="38"/>
  <c r="AY98" i="38" s="1"/>
  <c r="L98" i="38"/>
  <c r="AE98" i="38"/>
  <c r="AZ98" i="38" s="1"/>
  <c r="J98" i="38"/>
  <c r="I98" i="38"/>
  <c r="W98" i="38"/>
  <c r="AR98" i="38" s="1"/>
  <c r="B98" i="38"/>
  <c r="BB98" i="38"/>
  <c r="S44" i="38"/>
  <c r="AN44" i="38"/>
  <c r="AN97" i="34"/>
  <c r="M44" i="38"/>
  <c r="AH44" i="38"/>
  <c r="AH97" i="34"/>
  <c r="S97" i="38" l="1"/>
  <c r="M97" i="38"/>
  <c r="AN97" i="38"/>
  <c r="BI97" i="38" s="1"/>
  <c r="AH97" i="38"/>
  <c r="BC97" i="38" s="1"/>
  <c r="R44" i="38"/>
  <c r="N44" i="38"/>
  <c r="AI44" i="38"/>
  <c r="AI97" i="34"/>
  <c r="C44" i="38"/>
  <c r="X44" i="38"/>
  <c r="X97" i="34"/>
  <c r="O44" i="38"/>
  <c r="AJ44" i="38"/>
  <c r="AJ97" i="34"/>
  <c r="C97" i="38" l="1"/>
  <c r="N97" i="38"/>
  <c r="X97" i="38"/>
  <c r="AS97" i="38" s="1"/>
  <c r="AI97" i="38"/>
  <c r="BD97" i="38" s="1"/>
  <c r="AJ97" i="38"/>
  <c r="BE97" i="38" s="1"/>
  <c r="O97" i="38"/>
  <c r="R97" i="38"/>
  <c r="U44" i="38"/>
  <c r="AP44" i="38"/>
  <c r="AP97" i="34"/>
  <c r="K44" i="38"/>
  <c r="AF44" i="38"/>
  <c r="AF97" i="34"/>
  <c r="Q44" i="38"/>
  <c r="T44" i="38"/>
  <c r="AO44" i="38"/>
  <c r="AO97" i="34"/>
  <c r="E44" i="38"/>
  <c r="Z44" i="38"/>
  <c r="Z97" i="34"/>
  <c r="F44" i="38"/>
  <c r="AA44" i="38"/>
  <c r="AA97" i="34"/>
  <c r="H44" i="38"/>
  <c r="AC44" i="38"/>
  <c r="AC97" i="34"/>
  <c r="G44" i="38"/>
  <c r="AB44" i="38"/>
  <c r="AB97" i="34"/>
  <c r="D44" i="38"/>
  <c r="Y44" i="38"/>
  <c r="Y97" i="34"/>
  <c r="AP97" i="38" l="1"/>
  <c r="BK97" i="38" s="1"/>
  <c r="AB97" i="38"/>
  <c r="Q97" i="38"/>
  <c r="E97" i="38"/>
  <c r="T97" i="38"/>
  <c r="U97" i="38"/>
  <c r="AC97" i="38"/>
  <c r="AX97" i="38" s="1"/>
  <c r="AF97" i="38"/>
  <c r="BA97" i="38" s="1"/>
  <c r="Z97" i="38"/>
  <c r="AU97" i="38" s="1"/>
  <c r="K97" i="38"/>
  <c r="F97" i="38"/>
  <c r="G97" i="38"/>
  <c r="H97" i="38"/>
  <c r="Y97" i="38"/>
  <c r="AT97" i="38" s="1"/>
  <c r="D97" i="38"/>
  <c r="AA97" i="38"/>
  <c r="AV97" i="38" s="1"/>
  <c r="AO97" i="38"/>
  <c r="BJ97" i="38" s="1"/>
  <c r="B44" i="38"/>
  <c r="W44" i="38"/>
  <c r="W97" i="34"/>
  <c r="AW97" i="38"/>
  <c r="J44" i="38"/>
  <c r="AE44" i="38"/>
  <c r="AE97" i="34"/>
  <c r="L44" i="38"/>
  <c r="AG44" i="38"/>
  <c r="AG97" i="34"/>
  <c r="I44" i="38"/>
  <c r="AD44" i="38"/>
  <c r="AD97" i="34"/>
  <c r="AG97" i="38" l="1"/>
  <c r="BB97" i="38" s="1"/>
  <c r="AE97" i="38"/>
  <c r="L97" i="38"/>
  <c r="I97" i="38"/>
  <c r="B97" i="38"/>
  <c r="W97" i="38"/>
  <c r="AR97" i="38" s="1"/>
  <c r="AD97" i="38"/>
  <c r="AY97" i="38" s="1"/>
  <c r="J97" i="38"/>
  <c r="S43" i="38"/>
  <c r="AN43" i="38"/>
  <c r="AN96" i="34"/>
  <c r="AZ97" i="38"/>
  <c r="M43" i="38"/>
  <c r="AH43" i="38"/>
  <c r="AH96" i="34"/>
  <c r="M96" i="38" l="1"/>
  <c r="AN96" i="38"/>
  <c r="BI96" i="38" s="1"/>
  <c r="AH96" i="38"/>
  <c r="BC96" i="38" s="1"/>
  <c r="S96" i="38"/>
  <c r="C43" i="38"/>
  <c r="X43" i="38"/>
  <c r="X96" i="34"/>
  <c r="O43" i="38"/>
  <c r="AJ43" i="38"/>
  <c r="AJ96" i="34"/>
  <c r="R43" i="38"/>
  <c r="N43" i="38"/>
  <c r="AI43" i="38"/>
  <c r="AI96" i="34"/>
  <c r="AJ96" i="38" l="1"/>
  <c r="BE96" i="38" s="1"/>
  <c r="AI96" i="38"/>
  <c r="BD96" i="38" s="1"/>
  <c r="N96" i="38"/>
  <c r="R96" i="38"/>
  <c r="O96" i="38"/>
  <c r="X96" i="38"/>
  <c r="AS96" i="38" s="1"/>
  <c r="C96" i="38"/>
  <c r="H43" i="38"/>
  <c r="AC43" i="38"/>
  <c r="AC96" i="34"/>
  <c r="G43" i="38"/>
  <c r="AB43" i="38"/>
  <c r="AB96" i="34"/>
  <c r="D43" i="38"/>
  <c r="Y43" i="38"/>
  <c r="Y96" i="34"/>
  <c r="E43" i="38"/>
  <c r="Z43" i="38"/>
  <c r="Z96" i="34"/>
  <c r="F43" i="38"/>
  <c r="AA43" i="38"/>
  <c r="AA96" i="34"/>
  <c r="K43" i="38"/>
  <c r="AF43" i="38"/>
  <c r="AF96" i="34"/>
  <c r="T43" i="38"/>
  <c r="AO43" i="38"/>
  <c r="AO96" i="34"/>
  <c r="Q43" i="38"/>
  <c r="U43" i="38"/>
  <c r="AP43" i="38"/>
  <c r="AP96" i="34"/>
  <c r="U96" i="38" l="1"/>
  <c r="K96" i="38"/>
  <c r="H96" i="38"/>
  <c r="Y96" i="38"/>
  <c r="AT96" i="38" s="1"/>
  <c r="AP96" i="38"/>
  <c r="BK96" i="38" s="1"/>
  <c r="Q96" i="38"/>
  <c r="AF96" i="38"/>
  <c r="BA96" i="38" s="1"/>
  <c r="D96" i="38"/>
  <c r="AB96" i="38"/>
  <c r="AW96" i="38" s="1"/>
  <c r="AA96" i="38"/>
  <c r="AV96" i="38" s="1"/>
  <c r="F96" i="38"/>
  <c r="AO96" i="38"/>
  <c r="BJ96" i="38" s="1"/>
  <c r="T96" i="38"/>
  <c r="G96" i="38"/>
  <c r="AC96" i="38"/>
  <c r="AX96" i="38" s="1"/>
  <c r="Z96" i="38"/>
  <c r="AU96" i="38" s="1"/>
  <c r="E96" i="38"/>
  <c r="L43" i="38"/>
  <c r="AG43" i="38"/>
  <c r="AG96" i="34"/>
  <c r="B43" i="38"/>
  <c r="W43" i="38"/>
  <c r="W96" i="34"/>
  <c r="J43" i="38"/>
  <c r="AE43" i="38"/>
  <c r="AE96" i="34"/>
  <c r="I43" i="38"/>
  <c r="AD43" i="38"/>
  <c r="AD96" i="34"/>
  <c r="W96" i="38" l="1"/>
  <c r="B96" i="38"/>
  <c r="AD96" i="38"/>
  <c r="AY96" i="38" s="1"/>
  <c r="AG96" i="38"/>
  <c r="BB96" i="38" s="1"/>
  <c r="L96" i="38"/>
  <c r="AE96" i="38"/>
  <c r="AZ96" i="38" s="1"/>
  <c r="I96" i="38"/>
  <c r="J96" i="38"/>
  <c r="AR96" i="38"/>
  <c r="S42" i="38"/>
  <c r="AN42" i="38"/>
  <c r="AN95" i="34"/>
  <c r="M42" i="38"/>
  <c r="AH42" i="38"/>
  <c r="AH95" i="34"/>
  <c r="M95" i="38" l="1"/>
  <c r="AN95" i="38"/>
  <c r="AH95" i="38"/>
  <c r="BC95" i="38" s="1"/>
  <c r="S95" i="38"/>
  <c r="C42" i="38"/>
  <c r="X42" i="38"/>
  <c r="X95" i="34"/>
  <c r="BI95" i="38"/>
  <c r="R42" i="38"/>
  <c r="O42" i="38"/>
  <c r="AJ42" i="38"/>
  <c r="AJ95" i="34"/>
  <c r="N42" i="38"/>
  <c r="AI42" i="38"/>
  <c r="AI95" i="34"/>
  <c r="O95" i="38" l="1"/>
  <c r="R95" i="38"/>
  <c r="AI95" i="38"/>
  <c r="BD95" i="38" s="1"/>
  <c r="N95" i="38"/>
  <c r="X95" i="38"/>
  <c r="AS95" i="38" s="1"/>
  <c r="AJ95" i="38"/>
  <c r="BE95" i="38" s="1"/>
  <c r="C95" i="38"/>
  <c r="Q42" i="38"/>
  <c r="G42" i="38"/>
  <c r="AB42" i="38"/>
  <c r="AB95" i="34"/>
  <c r="F42" i="38"/>
  <c r="AA42" i="38"/>
  <c r="AA95" i="34"/>
  <c r="D42" i="38"/>
  <c r="Y42" i="38"/>
  <c r="Y95" i="34"/>
  <c r="T42" i="38"/>
  <c r="AO42" i="38"/>
  <c r="AO95" i="34"/>
  <c r="E42" i="38"/>
  <c r="Z42" i="38"/>
  <c r="Z95" i="34"/>
  <c r="H42" i="38"/>
  <c r="AC42" i="38"/>
  <c r="AC95" i="34"/>
  <c r="K42" i="38"/>
  <c r="AF42" i="38"/>
  <c r="AF95" i="34"/>
  <c r="U42" i="38"/>
  <c r="AP42" i="38"/>
  <c r="AP95" i="34"/>
  <c r="Q95" i="38" l="1"/>
  <c r="E95" i="38"/>
  <c r="F95" i="38"/>
  <c r="AA95" i="38"/>
  <c r="AV95" i="38" s="1"/>
  <c r="AB95" i="38"/>
  <c r="AW95" i="38" s="1"/>
  <c r="AO95" i="38"/>
  <c r="BJ95" i="38" s="1"/>
  <c r="T95" i="38"/>
  <c r="G95" i="38"/>
  <c r="K95" i="38"/>
  <c r="AP95" i="38"/>
  <c r="AF95" i="38"/>
  <c r="AC95" i="38"/>
  <c r="H95" i="38"/>
  <c r="Y95" i="38"/>
  <c r="AT95" i="38" s="1"/>
  <c r="U95" i="38"/>
  <c r="Z95" i="38"/>
  <c r="AU95" i="38" s="1"/>
  <c r="D95" i="38"/>
  <c r="I42" i="38"/>
  <c r="AD42" i="38"/>
  <c r="AD95" i="34"/>
  <c r="BK95" i="38"/>
  <c r="BA95" i="38"/>
  <c r="AX95" i="38"/>
  <c r="L42" i="38"/>
  <c r="AG42" i="38"/>
  <c r="AG95" i="34"/>
  <c r="J42" i="38"/>
  <c r="AE42" i="38"/>
  <c r="AE95" i="34"/>
  <c r="B42" i="38"/>
  <c r="W42" i="38"/>
  <c r="W95" i="34"/>
  <c r="I95" i="38" l="1"/>
  <c r="J95" i="38"/>
  <c r="W95" i="38"/>
  <c r="AR95" i="38" s="1"/>
  <c r="AG95" i="38"/>
  <c r="BB95" i="38" s="1"/>
  <c r="AE95" i="38"/>
  <c r="AZ95" i="38" s="1"/>
  <c r="AD95" i="38"/>
  <c r="AY95" i="38" s="1"/>
  <c r="B95" i="38"/>
  <c r="L95" i="38"/>
  <c r="M41" i="38"/>
  <c r="AH41" i="38"/>
  <c r="AH94" i="34"/>
  <c r="S41" i="38"/>
  <c r="AN41" i="38"/>
  <c r="AN94" i="34"/>
  <c r="S94" i="38" l="1"/>
  <c r="AN94" i="38"/>
  <c r="BI94" i="38" s="1"/>
  <c r="AH94" i="38"/>
  <c r="BC94" i="38" s="1"/>
  <c r="M94" i="38"/>
  <c r="O41" i="38"/>
  <c r="AJ41" i="38"/>
  <c r="AJ94" i="34"/>
  <c r="R41" i="38"/>
  <c r="N41" i="38"/>
  <c r="AI41" i="38"/>
  <c r="AI94" i="34"/>
  <c r="C41" i="38"/>
  <c r="X41" i="38"/>
  <c r="X94" i="34"/>
  <c r="N94" i="38" l="1"/>
  <c r="X94" i="38"/>
  <c r="C94" i="38"/>
  <c r="R94" i="38"/>
  <c r="AJ94" i="38"/>
  <c r="BE94" i="38" s="1"/>
  <c r="AI94" i="38"/>
  <c r="BD94" i="38" s="1"/>
  <c r="O94" i="38"/>
  <c r="G41" i="38"/>
  <c r="AB41" i="38"/>
  <c r="AB94" i="34"/>
  <c r="E41" i="38"/>
  <c r="Z41" i="38"/>
  <c r="Z94" i="34"/>
  <c r="H41" i="38"/>
  <c r="AC41" i="38"/>
  <c r="AC94" i="34"/>
  <c r="K41" i="38"/>
  <c r="AF41" i="38"/>
  <c r="AF94" i="34"/>
  <c r="Q41" i="38"/>
  <c r="AS94" i="38"/>
  <c r="U41" i="38"/>
  <c r="AP41" i="38"/>
  <c r="AP94" i="34"/>
  <c r="D41" i="38"/>
  <c r="Y41" i="38"/>
  <c r="Y94" i="34"/>
  <c r="F41" i="38"/>
  <c r="AA41" i="38"/>
  <c r="AA94" i="34"/>
  <c r="T41" i="38"/>
  <c r="AO41" i="38"/>
  <c r="AO94" i="34"/>
  <c r="G94" i="38" l="1"/>
  <c r="AB94" i="38"/>
  <c r="K94" i="38"/>
  <c r="AC94" i="38"/>
  <c r="AX94" i="38" s="1"/>
  <c r="F94" i="38"/>
  <c r="H94" i="38"/>
  <c r="Y94" i="38"/>
  <c r="AT94" i="38" s="1"/>
  <c r="Z94" i="38"/>
  <c r="AU94" i="38" s="1"/>
  <c r="Q94" i="38"/>
  <c r="E94" i="38"/>
  <c r="U94" i="38"/>
  <c r="AA94" i="38"/>
  <c r="AV94" i="38" s="1"/>
  <c r="D94" i="38"/>
  <c r="AO94" i="38"/>
  <c r="BJ94" i="38" s="1"/>
  <c r="T94" i="38"/>
  <c r="AP94" i="38"/>
  <c r="BK94" i="38" s="1"/>
  <c r="AF94" i="38"/>
  <c r="BA94" i="38" s="1"/>
  <c r="I41" i="38"/>
  <c r="AD41" i="38"/>
  <c r="AD94" i="34"/>
  <c r="AW94" i="38"/>
  <c r="L41" i="38"/>
  <c r="AG41" i="38"/>
  <c r="AG94" i="34"/>
  <c r="B41" i="38"/>
  <c r="W41" i="38"/>
  <c r="W94" i="34"/>
  <c r="J41" i="38"/>
  <c r="AE41" i="38"/>
  <c r="AE94" i="34"/>
  <c r="AD94" i="38" l="1"/>
  <c r="AY94" i="38" s="1"/>
  <c r="AG94" i="38"/>
  <c r="BB94" i="38" s="1"/>
  <c r="AE94" i="38"/>
  <c r="AZ94" i="38" s="1"/>
  <c r="J94" i="38"/>
  <c r="L94" i="38"/>
  <c r="I94" i="38"/>
  <c r="W94" i="38"/>
  <c r="AR94" i="38" s="1"/>
  <c r="B94" i="38"/>
  <c r="M40" i="38"/>
  <c r="AH40" i="38"/>
  <c r="AH93" i="34"/>
  <c r="S40" i="38"/>
  <c r="AN40" i="38"/>
  <c r="AN93" i="34"/>
  <c r="S93" i="38" l="1"/>
  <c r="AN93" i="38"/>
  <c r="AH93" i="38"/>
  <c r="BC93" i="38" s="1"/>
  <c r="M93" i="38"/>
  <c r="O40" i="38"/>
  <c r="AJ40" i="38"/>
  <c r="AJ93" i="34"/>
  <c r="C40" i="38"/>
  <c r="X40" i="38"/>
  <c r="X93" i="34"/>
  <c r="N40" i="38"/>
  <c r="AI40" i="38"/>
  <c r="AI93" i="34"/>
  <c r="R40" i="38"/>
  <c r="BI93" i="38"/>
  <c r="N93" i="38" l="1"/>
  <c r="C93" i="38"/>
  <c r="X93" i="38"/>
  <c r="R93" i="38"/>
  <c r="AJ93" i="38"/>
  <c r="BE93" i="38" s="1"/>
  <c r="AI93" i="38"/>
  <c r="BD93" i="38" s="1"/>
  <c r="O93" i="38"/>
  <c r="E40" i="38"/>
  <c r="Z40" i="38"/>
  <c r="Z93" i="34"/>
  <c r="Q40" i="38"/>
  <c r="G40" i="38"/>
  <c r="AB40" i="38"/>
  <c r="AB93" i="34"/>
  <c r="U40" i="38"/>
  <c r="AP40" i="38"/>
  <c r="AP93" i="34"/>
  <c r="K40" i="38"/>
  <c r="AF40" i="38"/>
  <c r="AF93" i="34"/>
  <c r="AS93" i="38"/>
  <c r="F40" i="38"/>
  <c r="AA40" i="38"/>
  <c r="AA93" i="34"/>
  <c r="T40" i="38"/>
  <c r="AO40" i="38"/>
  <c r="AO93" i="34"/>
  <c r="D40" i="38"/>
  <c r="Y40" i="38"/>
  <c r="Y93" i="34"/>
  <c r="H40" i="38"/>
  <c r="AC40" i="38"/>
  <c r="AC93" i="34"/>
  <c r="Z93" i="38" l="1"/>
  <c r="AU93" i="38" s="1"/>
  <c r="H93" i="38"/>
  <c r="E93" i="38"/>
  <c r="AB93" i="38"/>
  <c r="AW93" i="38" s="1"/>
  <c r="AP93" i="38"/>
  <c r="BK93" i="38" s="1"/>
  <c r="U93" i="38"/>
  <c r="G93" i="38"/>
  <c r="AF93" i="38"/>
  <c r="BA93" i="38" s="1"/>
  <c r="T93" i="38"/>
  <c r="Q93" i="38"/>
  <c r="AA93" i="38"/>
  <c r="AV93" i="38" s="1"/>
  <c r="F93" i="38"/>
  <c r="Y93" i="38"/>
  <c r="AT93" i="38" s="1"/>
  <c r="D93" i="38"/>
  <c r="AO93" i="38"/>
  <c r="BJ93" i="38" s="1"/>
  <c r="K93" i="38"/>
  <c r="AC93" i="38"/>
  <c r="AX93" i="38" s="1"/>
  <c r="L40" i="38"/>
  <c r="AG40" i="38"/>
  <c r="AG93" i="34"/>
  <c r="J40" i="38"/>
  <c r="AE40" i="38"/>
  <c r="AE93" i="34"/>
  <c r="I40" i="38"/>
  <c r="AD40" i="38"/>
  <c r="AD93" i="34"/>
  <c r="B40" i="38"/>
  <c r="W40" i="38"/>
  <c r="W93" i="34"/>
  <c r="AG93" i="38" l="1"/>
  <c r="BB93" i="38" s="1"/>
  <c r="L93" i="38"/>
  <c r="AD93" i="38"/>
  <c r="AY93" i="38" s="1"/>
  <c r="W93" i="38"/>
  <c r="AR93" i="38" s="1"/>
  <c r="B93" i="38"/>
  <c r="I93" i="38"/>
  <c r="AE93" i="38"/>
  <c r="AZ93" i="38" s="1"/>
  <c r="J93" i="38"/>
  <c r="M39" i="38"/>
  <c r="AH39" i="38"/>
  <c r="AH92" i="34"/>
  <c r="S39" i="38"/>
  <c r="AN39" i="38"/>
  <c r="AN92" i="34"/>
  <c r="AN92" i="38" l="1"/>
  <c r="BI92" i="38" s="1"/>
  <c r="S92" i="38"/>
  <c r="AH92" i="38"/>
  <c r="BC92" i="38" s="1"/>
  <c r="M92" i="38"/>
  <c r="C39" i="38"/>
  <c r="X39" i="38"/>
  <c r="X92" i="34"/>
  <c r="O39" i="38"/>
  <c r="AJ39" i="38"/>
  <c r="AJ92" i="34"/>
  <c r="R39" i="38"/>
  <c r="N39" i="38"/>
  <c r="AI39" i="38"/>
  <c r="AI92" i="34"/>
  <c r="AJ92" i="38" l="1"/>
  <c r="BE92" i="38" s="1"/>
  <c r="N92" i="38"/>
  <c r="O92" i="38"/>
  <c r="AI92" i="38"/>
  <c r="BD92" i="38" s="1"/>
  <c r="X92" i="38"/>
  <c r="AS92" i="38" s="1"/>
  <c r="R92" i="38"/>
  <c r="C92" i="38"/>
  <c r="K39" i="38"/>
  <c r="AF39" i="38"/>
  <c r="AF92" i="34"/>
  <c r="D39" i="38"/>
  <c r="Y39" i="38"/>
  <c r="Y92" i="34"/>
  <c r="U39" i="38"/>
  <c r="AP39" i="38"/>
  <c r="AP92" i="34"/>
  <c r="Q39" i="38"/>
  <c r="T39" i="38"/>
  <c r="AO39" i="38"/>
  <c r="AO92" i="34"/>
  <c r="H39" i="38"/>
  <c r="AC39" i="38"/>
  <c r="AC92" i="34"/>
  <c r="E39" i="38"/>
  <c r="Z39" i="38"/>
  <c r="Z92" i="34"/>
  <c r="F39" i="38"/>
  <c r="AA39" i="38"/>
  <c r="AA92" i="34"/>
  <c r="G39" i="38"/>
  <c r="AB39" i="38"/>
  <c r="AB92" i="34"/>
  <c r="AC92" i="38" l="1"/>
  <c r="AX92" i="38" s="1"/>
  <c r="AA92" i="38"/>
  <c r="AV92" i="38" s="1"/>
  <c r="F92" i="38"/>
  <c r="AP92" i="38"/>
  <c r="BK92" i="38" s="1"/>
  <c r="K92" i="38"/>
  <c r="U92" i="38"/>
  <c r="H92" i="38"/>
  <c r="Z92" i="38"/>
  <c r="AU92" i="38" s="1"/>
  <c r="AO92" i="38"/>
  <c r="BJ92" i="38" s="1"/>
  <c r="Y92" i="38"/>
  <c r="Q92" i="38"/>
  <c r="AB92" i="38"/>
  <c r="AW92" i="38" s="1"/>
  <c r="E92" i="38"/>
  <c r="T92" i="38"/>
  <c r="D92" i="38"/>
  <c r="AF92" i="38"/>
  <c r="BA92" i="38" s="1"/>
  <c r="G92" i="38"/>
  <c r="L39" i="38"/>
  <c r="AG39" i="38"/>
  <c r="AG92" i="34"/>
  <c r="B39" i="38"/>
  <c r="W39" i="38"/>
  <c r="W92" i="34"/>
  <c r="AT92" i="38"/>
  <c r="J39" i="38"/>
  <c r="AE39" i="38"/>
  <c r="AE92" i="34"/>
  <c r="I39" i="38"/>
  <c r="AD39" i="38"/>
  <c r="AD92" i="34"/>
  <c r="W92" i="38" l="1"/>
  <c r="AR92" i="38" s="1"/>
  <c r="J92" i="38"/>
  <c r="I92" i="38"/>
  <c r="B92" i="38"/>
  <c r="L92" i="38"/>
  <c r="AE92" i="38"/>
  <c r="AZ92" i="38" s="1"/>
  <c r="AD92" i="38"/>
  <c r="AY92" i="38" s="1"/>
  <c r="AG92" i="38"/>
  <c r="BB92" i="38" s="1"/>
  <c r="S38" i="38"/>
  <c r="AN38" i="38"/>
  <c r="AN91" i="34"/>
  <c r="M38" i="38"/>
  <c r="AH38" i="38"/>
  <c r="AH91" i="34"/>
  <c r="M91" i="38" l="1"/>
  <c r="AH91" i="38"/>
  <c r="BC91" i="38" s="1"/>
  <c r="AN91" i="38"/>
  <c r="BI91" i="38" s="1"/>
  <c r="S91" i="38"/>
  <c r="N38" i="38"/>
  <c r="AI38" i="38"/>
  <c r="AI91" i="34"/>
  <c r="R38" i="38"/>
  <c r="O38" i="38"/>
  <c r="AJ38" i="38"/>
  <c r="AJ91" i="34"/>
  <c r="C38" i="38"/>
  <c r="X38" i="38"/>
  <c r="X91" i="34"/>
  <c r="O91" i="38" l="1"/>
  <c r="AJ91" i="38"/>
  <c r="BE91" i="38" s="1"/>
  <c r="R91" i="38"/>
  <c r="AI91" i="38"/>
  <c r="BD91" i="38" s="1"/>
  <c r="X91" i="38"/>
  <c r="AS91" i="38" s="1"/>
  <c r="C91" i="38"/>
  <c r="N91" i="38"/>
  <c r="K38" i="38"/>
  <c r="AF38" i="38"/>
  <c r="AF91" i="34"/>
  <c r="U38" i="38"/>
  <c r="AP38" i="38"/>
  <c r="AP91" i="34"/>
  <c r="F38" i="38"/>
  <c r="AA38" i="38"/>
  <c r="AA91" i="34"/>
  <c r="G38" i="38"/>
  <c r="AB38" i="38"/>
  <c r="AB91" i="34"/>
  <c r="T38" i="38"/>
  <c r="AO38" i="38"/>
  <c r="AO91" i="34"/>
  <c r="E38" i="38"/>
  <c r="Z38" i="38"/>
  <c r="Z91" i="34"/>
  <c r="Q38" i="38"/>
  <c r="H38" i="38"/>
  <c r="AC38" i="38"/>
  <c r="AC91" i="34"/>
  <c r="D38" i="38"/>
  <c r="Y38" i="38"/>
  <c r="Y91" i="34"/>
  <c r="AO91" i="38" l="1"/>
  <c r="BJ91" i="38" s="1"/>
  <c r="AA91" i="38"/>
  <c r="AV91" i="38" s="1"/>
  <c r="T91" i="38"/>
  <c r="K91" i="38"/>
  <c r="H91" i="38"/>
  <c r="Q91" i="38"/>
  <c r="F91" i="38"/>
  <c r="U91" i="38"/>
  <c r="Y91" i="38"/>
  <c r="AT91" i="38" s="1"/>
  <c r="AC91" i="38"/>
  <c r="AX91" i="38" s="1"/>
  <c r="AP91" i="38"/>
  <c r="BK91" i="38" s="1"/>
  <c r="AB91" i="38"/>
  <c r="AW91" i="38" s="1"/>
  <c r="G91" i="38"/>
  <c r="Z91" i="38"/>
  <c r="AU91" i="38" s="1"/>
  <c r="D91" i="38"/>
  <c r="E91" i="38"/>
  <c r="AF91" i="38"/>
  <c r="BA91" i="38" s="1"/>
  <c r="L38" i="38"/>
  <c r="AG38" i="38"/>
  <c r="AG91" i="34"/>
  <c r="J38" i="38"/>
  <c r="AE38" i="38"/>
  <c r="AE91" i="34"/>
  <c r="B38" i="38"/>
  <c r="W38" i="38"/>
  <c r="W91" i="34"/>
  <c r="I38" i="38"/>
  <c r="AD38" i="38"/>
  <c r="AD91" i="34"/>
  <c r="B91" i="38" l="1"/>
  <c r="J91" i="38"/>
  <c r="I91" i="38"/>
  <c r="AG91" i="38"/>
  <c r="BB91" i="38" s="1"/>
  <c r="AE91" i="38"/>
  <c r="AZ91" i="38" s="1"/>
  <c r="AD91" i="38"/>
  <c r="AY91" i="38" s="1"/>
  <c r="W91" i="38"/>
  <c r="AR91" i="38" s="1"/>
  <c r="L91" i="38"/>
  <c r="M37" i="38"/>
  <c r="AH37" i="38"/>
  <c r="AH90" i="34"/>
  <c r="S37" i="38"/>
  <c r="AN37" i="38"/>
  <c r="AN90" i="34"/>
  <c r="S90" i="38" l="1"/>
  <c r="AN90" i="38"/>
  <c r="BI90" i="38" s="1"/>
  <c r="AH90" i="38"/>
  <c r="BC90" i="38" s="1"/>
  <c r="M90" i="38"/>
  <c r="N37" i="38"/>
  <c r="AI37" i="38"/>
  <c r="AI90" i="34"/>
  <c r="R37" i="38"/>
  <c r="C37" i="38"/>
  <c r="X37" i="38"/>
  <c r="X90" i="34"/>
  <c r="O37" i="38"/>
  <c r="AJ37" i="38"/>
  <c r="AJ90" i="34"/>
  <c r="X90" i="38" l="1"/>
  <c r="AS90" i="38" s="1"/>
  <c r="R90" i="38"/>
  <c r="O90" i="38"/>
  <c r="C90" i="38"/>
  <c r="AJ90" i="38"/>
  <c r="BE90" i="38" s="1"/>
  <c r="AI90" i="38"/>
  <c r="BD90" i="38" s="1"/>
  <c r="N90" i="38"/>
  <c r="K37" i="38"/>
  <c r="AF37" i="38"/>
  <c r="AF90" i="34"/>
  <c r="Q37" i="38"/>
  <c r="T37" i="38"/>
  <c r="AO37" i="38"/>
  <c r="AO90" i="34"/>
  <c r="F37" i="38"/>
  <c r="AA37" i="38"/>
  <c r="AA90" i="34"/>
  <c r="U37" i="38"/>
  <c r="AP37" i="38"/>
  <c r="AP90" i="34"/>
  <c r="H37" i="38"/>
  <c r="AC37" i="38"/>
  <c r="AC90" i="34"/>
  <c r="G37" i="38"/>
  <c r="AB37" i="38"/>
  <c r="AB90" i="34"/>
  <c r="D37" i="38"/>
  <c r="Y37" i="38"/>
  <c r="Y90" i="34"/>
  <c r="E37" i="38"/>
  <c r="Z37" i="38"/>
  <c r="Z90" i="34"/>
  <c r="AO90" i="38" l="1"/>
  <c r="BJ90" i="38" s="1"/>
  <c r="AC90" i="38"/>
  <c r="AX90" i="38" s="1"/>
  <c r="Q90" i="38"/>
  <c r="D90" i="38"/>
  <c r="AP90" i="38"/>
  <c r="BK90" i="38" s="1"/>
  <c r="H90" i="38"/>
  <c r="AB90" i="38"/>
  <c r="AW90" i="38" s="1"/>
  <c r="G90" i="38"/>
  <c r="Z90" i="38"/>
  <c r="AU90" i="38" s="1"/>
  <c r="AA90" i="38"/>
  <c r="AV90" i="38" s="1"/>
  <c r="AF90" i="38"/>
  <c r="BA90" i="38" s="1"/>
  <c r="Y90" i="38"/>
  <c r="AT90" i="38" s="1"/>
  <c r="T90" i="38"/>
  <c r="U90" i="38"/>
  <c r="E90" i="38"/>
  <c r="F90" i="38"/>
  <c r="K90" i="38"/>
  <c r="L37" i="38"/>
  <c r="AG37" i="38"/>
  <c r="AG90" i="34"/>
  <c r="B37" i="38"/>
  <c r="W37" i="38"/>
  <c r="W90" i="34"/>
  <c r="I37" i="38"/>
  <c r="AD37" i="38"/>
  <c r="AD90" i="34"/>
  <c r="J37" i="38"/>
  <c r="AE37" i="38"/>
  <c r="AE90" i="34"/>
  <c r="AG90" i="38" l="1"/>
  <c r="BB90" i="38" s="1"/>
  <c r="I90" i="38"/>
  <c r="AD90" i="38"/>
  <c r="AY90" i="38" s="1"/>
  <c r="L90" i="38"/>
  <c r="AE90" i="38"/>
  <c r="AZ90" i="38" s="1"/>
  <c r="J90" i="38"/>
  <c r="W90" i="38"/>
  <c r="AR90" i="38" s="1"/>
  <c r="B90" i="38"/>
  <c r="M36" i="38"/>
  <c r="AH36" i="38"/>
  <c r="AH89" i="34"/>
  <c r="S36" i="38"/>
  <c r="AN36" i="38"/>
  <c r="AN89" i="34"/>
  <c r="AH89" i="38" l="1"/>
  <c r="BC89" i="38" s="1"/>
  <c r="M89" i="38"/>
  <c r="S89" i="38"/>
  <c r="AN89" i="38"/>
  <c r="BI89" i="38" s="1"/>
  <c r="N36" i="38"/>
  <c r="AI36" i="38"/>
  <c r="AI89" i="34"/>
  <c r="C36" i="38"/>
  <c r="X36" i="38"/>
  <c r="X89" i="34"/>
  <c r="R36" i="38"/>
  <c r="O36" i="38"/>
  <c r="AJ36" i="38"/>
  <c r="AJ89" i="34"/>
  <c r="AH106" i="35"/>
  <c r="R89" i="38" l="1"/>
  <c r="C89" i="38"/>
  <c r="X89" i="38"/>
  <c r="AS89" i="38" s="1"/>
  <c r="AI89" i="38"/>
  <c r="BD89" i="38" s="1"/>
  <c r="O89" i="38"/>
  <c r="AJ89" i="38"/>
  <c r="BE89" i="38" s="1"/>
  <c r="N89" i="38"/>
  <c r="AP106" i="35"/>
  <c r="X106" i="35"/>
  <c r="Q36" i="38"/>
  <c r="H36" i="38"/>
  <c r="AC36" i="38"/>
  <c r="AC89" i="34"/>
  <c r="K36" i="38"/>
  <c r="AF36" i="38"/>
  <c r="AF89" i="34"/>
  <c r="U54" i="37"/>
  <c r="M53" i="37"/>
  <c r="U36" i="38"/>
  <c r="AP36" i="38"/>
  <c r="AP89" i="34"/>
  <c r="M54" i="37"/>
  <c r="C54" i="37"/>
  <c r="F36" i="38"/>
  <c r="AA36" i="38"/>
  <c r="AA89" i="34"/>
  <c r="E36" i="38"/>
  <c r="Z36" i="38"/>
  <c r="Z89" i="34"/>
  <c r="T36" i="38"/>
  <c r="AO36" i="38"/>
  <c r="AO89" i="34"/>
  <c r="D36" i="38"/>
  <c r="Y36" i="38"/>
  <c r="Y89" i="34"/>
  <c r="G36" i="38"/>
  <c r="AB36" i="38"/>
  <c r="AB89" i="34"/>
  <c r="U53" i="37"/>
  <c r="C53" i="37"/>
  <c r="AP107" i="35"/>
  <c r="AF106" i="35"/>
  <c r="AB106" i="35"/>
  <c r="M106" i="37" l="1"/>
  <c r="AH59" i="57" s="1"/>
  <c r="U106" i="37"/>
  <c r="AP59" i="57" s="1"/>
  <c r="AP89" i="38"/>
  <c r="BK89" i="38" s="1"/>
  <c r="AC89" i="38"/>
  <c r="AX89" i="38" s="1"/>
  <c r="K89" i="38"/>
  <c r="Z89" i="38"/>
  <c r="AU89" i="38" s="1"/>
  <c r="Y89" i="38"/>
  <c r="AT89" i="38" s="1"/>
  <c r="E89" i="38"/>
  <c r="U89" i="38"/>
  <c r="H89" i="38"/>
  <c r="T89" i="38"/>
  <c r="AA89" i="38"/>
  <c r="AV89" i="38" s="1"/>
  <c r="Q89" i="38"/>
  <c r="AB89" i="38"/>
  <c r="AW89" i="38" s="1"/>
  <c r="G89" i="38"/>
  <c r="F89" i="38"/>
  <c r="D89" i="38"/>
  <c r="AO89" i="38"/>
  <c r="BJ89" i="38" s="1"/>
  <c r="C106" i="37"/>
  <c r="X59" i="57" s="1"/>
  <c r="AF89" i="38"/>
  <c r="BA89" i="38" s="1"/>
  <c r="AJ106" i="35"/>
  <c r="AO106" i="35"/>
  <c r="X104" i="35"/>
  <c r="AH104" i="35"/>
  <c r="K54" i="37"/>
  <c r="G53" i="37"/>
  <c r="K53" i="37"/>
  <c r="X105" i="35"/>
  <c r="G54" i="37"/>
  <c r="O54" i="37"/>
  <c r="T54" i="37"/>
  <c r="M52" i="37"/>
  <c r="M105" i="37" s="1"/>
  <c r="O53" i="37"/>
  <c r="J36" i="38"/>
  <c r="AE36" i="38"/>
  <c r="AE89" i="34"/>
  <c r="I36" i="38"/>
  <c r="AD36" i="38"/>
  <c r="AD89" i="34"/>
  <c r="U52" i="37"/>
  <c r="U105" i="37" s="1"/>
  <c r="T53" i="37"/>
  <c r="C52" i="37"/>
  <c r="C105" i="37" s="1"/>
  <c r="AH105" i="35"/>
  <c r="B36" i="38"/>
  <c r="W36" i="38"/>
  <c r="W89" i="34"/>
  <c r="L36" i="38"/>
  <c r="AG36" i="38"/>
  <c r="AG89" i="34"/>
  <c r="AP105" i="35"/>
  <c r="AJ105" i="35"/>
  <c r="AH107" i="35"/>
  <c r="AO107" i="35"/>
  <c r="X107" i="35"/>
  <c r="AF107" i="35"/>
  <c r="AB107" i="35"/>
  <c r="AJ107" i="35"/>
  <c r="AN106" i="35"/>
  <c r="O106" i="37" l="1"/>
  <c r="AJ59" i="57" s="1"/>
  <c r="G106" i="37"/>
  <c r="AB59" i="57" s="1"/>
  <c r="X58" i="57"/>
  <c r="J89" i="38"/>
  <c r="I89" i="38"/>
  <c r="AE89" i="38"/>
  <c r="AZ89" i="38" s="1"/>
  <c r="AG89" i="38"/>
  <c r="BB89" i="38" s="1"/>
  <c r="AP58" i="57"/>
  <c r="B89" i="38"/>
  <c r="AH58" i="57"/>
  <c r="L89" i="38"/>
  <c r="W89" i="38"/>
  <c r="AR89" i="38" s="1"/>
  <c r="AD89" i="38"/>
  <c r="AY89" i="38" s="1"/>
  <c r="T106" i="37"/>
  <c r="AO59" i="57" s="1"/>
  <c r="K106" i="37"/>
  <c r="AF59" i="57" s="1"/>
  <c r="AI106" i="35"/>
  <c r="AD106" i="35"/>
  <c r="AE106" i="35"/>
  <c r="AA106" i="35"/>
  <c r="M35" i="38"/>
  <c r="AH35" i="38"/>
  <c r="AH88" i="34"/>
  <c r="S35" i="38"/>
  <c r="AN35" i="38"/>
  <c r="AN88" i="34"/>
  <c r="M51" i="37"/>
  <c r="AP103" i="35"/>
  <c r="J53" i="37"/>
  <c r="I54" i="37"/>
  <c r="S54" i="37"/>
  <c r="U55" i="37"/>
  <c r="U108" i="37" s="1"/>
  <c r="S53" i="37"/>
  <c r="K52" i="37"/>
  <c r="K105" i="37" s="1"/>
  <c r="O52" i="37"/>
  <c r="G52" i="37"/>
  <c r="F53" i="37"/>
  <c r="N53" i="37"/>
  <c r="AP104" i="35"/>
  <c r="AB105" i="35"/>
  <c r="F54" i="37"/>
  <c r="N54" i="37"/>
  <c r="T52" i="37"/>
  <c r="I53" i="37"/>
  <c r="U51" i="37"/>
  <c r="U104" i="37" s="1"/>
  <c r="M50" i="37"/>
  <c r="AO105" i="35"/>
  <c r="AF105" i="35"/>
  <c r="J54" i="37"/>
  <c r="C51" i="37"/>
  <c r="AH103" i="35"/>
  <c r="X103" i="35"/>
  <c r="AJ103" i="35"/>
  <c r="AI105" i="35"/>
  <c r="AN105" i="35"/>
  <c r="AA107" i="35"/>
  <c r="AD107" i="35"/>
  <c r="AN107" i="35"/>
  <c r="AE107" i="35"/>
  <c r="AI107" i="35"/>
  <c r="Y106" i="35"/>
  <c r="AG106" i="35"/>
  <c r="M103" i="37" l="1"/>
  <c r="AH56" i="57" s="1"/>
  <c r="J106" i="37"/>
  <c r="AE59" i="57" s="1"/>
  <c r="F106" i="37"/>
  <c r="AA59" i="57" s="1"/>
  <c r="I106" i="37"/>
  <c r="AD59" i="57" s="1"/>
  <c r="M88" i="38"/>
  <c r="T105" i="37"/>
  <c r="AO58" i="57" s="1"/>
  <c r="G105" i="37"/>
  <c r="AB58" i="57" s="1"/>
  <c r="AF58" i="57"/>
  <c r="M104" i="37"/>
  <c r="AH57" i="57" s="1"/>
  <c r="AH88" i="38"/>
  <c r="BC88" i="38" s="1"/>
  <c r="AN88" i="38"/>
  <c r="BI88" i="38" s="1"/>
  <c r="U107" i="37"/>
  <c r="AP60" i="57" s="1"/>
  <c r="S88" i="38"/>
  <c r="O105" i="37"/>
  <c r="AJ58" i="57" s="1"/>
  <c r="C104" i="37"/>
  <c r="X57" i="57" s="1"/>
  <c r="N106" i="37"/>
  <c r="AI59" i="57" s="1"/>
  <c r="AP57" i="57"/>
  <c r="S106" i="37"/>
  <c r="AN59" i="57" s="1"/>
  <c r="W106" i="35"/>
  <c r="Z106" i="35"/>
  <c r="AF103" i="35"/>
  <c r="AC106" i="35"/>
  <c r="AB103" i="35"/>
  <c r="AO103" i="35"/>
  <c r="E54" i="37"/>
  <c r="O55" i="37"/>
  <c r="O108" i="37" s="1"/>
  <c r="K55" i="37"/>
  <c r="K108" i="37" s="1"/>
  <c r="U50" i="37"/>
  <c r="U103" i="37" s="1"/>
  <c r="H53" i="37"/>
  <c r="AF104" i="35"/>
  <c r="D54" i="37"/>
  <c r="U49" i="37"/>
  <c r="L54" i="37"/>
  <c r="H54" i="37"/>
  <c r="B54" i="37"/>
  <c r="T55" i="37"/>
  <c r="T108" i="37" s="1"/>
  <c r="G55" i="37"/>
  <c r="G108" i="37" s="1"/>
  <c r="N52" i="37"/>
  <c r="N105" i="37" s="1"/>
  <c r="F52" i="37"/>
  <c r="C50" i="37"/>
  <c r="E53" i="37"/>
  <c r="D53" i="37"/>
  <c r="T51" i="37"/>
  <c r="B53" i="37"/>
  <c r="I52" i="37"/>
  <c r="I105" i="37" s="1"/>
  <c r="O35" i="38"/>
  <c r="AJ35" i="38"/>
  <c r="AJ88" i="34"/>
  <c r="C35" i="38"/>
  <c r="X35" i="38"/>
  <c r="X88" i="34"/>
  <c r="N35" i="38"/>
  <c r="AI35" i="38"/>
  <c r="AI88" i="34"/>
  <c r="C55" i="37"/>
  <c r="C108" i="37" s="1"/>
  <c r="G51" i="37"/>
  <c r="O51" i="37"/>
  <c r="O104" i="37" s="1"/>
  <c r="S52" i="37"/>
  <c r="S105" i="37" s="1"/>
  <c r="AA105" i="35"/>
  <c r="AJ104" i="35"/>
  <c r="AD105" i="35"/>
  <c r="AO104" i="35"/>
  <c r="AB104" i="35"/>
  <c r="R35" i="38"/>
  <c r="M55" i="37"/>
  <c r="M108" i="37" s="1"/>
  <c r="K51" i="37"/>
  <c r="J52" i="37"/>
  <c r="L53" i="37"/>
  <c r="AE105" i="35"/>
  <c r="AI104" i="35"/>
  <c r="AD104" i="35"/>
  <c r="AE104" i="35"/>
  <c r="Z107" i="35"/>
  <c r="Y107" i="35"/>
  <c r="AG107" i="35"/>
  <c r="W107" i="35"/>
  <c r="AC107" i="35"/>
  <c r="D106" i="37" l="1"/>
  <c r="Y59" i="57" s="1"/>
  <c r="L106" i="37"/>
  <c r="O107" i="37"/>
  <c r="AJ60" i="57" s="1"/>
  <c r="E106" i="37"/>
  <c r="Z59" i="57" s="1"/>
  <c r="AI58" i="57"/>
  <c r="C107" i="37"/>
  <c r="X60" i="57" s="1"/>
  <c r="N88" i="38"/>
  <c r="G107" i="37"/>
  <c r="AB60" i="57" s="1"/>
  <c r="C103" i="37"/>
  <c r="X56" i="57" s="1"/>
  <c r="J105" i="37"/>
  <c r="AE58" i="57" s="1"/>
  <c r="O88" i="38"/>
  <c r="X88" i="38"/>
  <c r="AS88" i="38" s="1"/>
  <c r="T107" i="37"/>
  <c r="AO60" i="57" s="1"/>
  <c r="F105" i="37"/>
  <c r="AA58" i="57" s="1"/>
  <c r="K107" i="37"/>
  <c r="AF60" i="57" s="1"/>
  <c r="AI88" i="38"/>
  <c r="BD88" i="38" s="1"/>
  <c r="M107" i="37"/>
  <c r="AH60" i="57" s="1"/>
  <c r="R88" i="38"/>
  <c r="C88" i="38"/>
  <c r="B106" i="37"/>
  <c r="W59" i="57" s="1"/>
  <c r="T104" i="37"/>
  <c r="AO57" i="57" s="1"/>
  <c r="AJ88" i="38"/>
  <c r="BE88" i="38" s="1"/>
  <c r="AJ57" i="57"/>
  <c r="H106" i="37"/>
  <c r="AC59" i="57" s="1"/>
  <c r="AP56" i="57"/>
  <c r="U102" i="37"/>
  <c r="AP55" i="57" s="1"/>
  <c r="K104" i="37"/>
  <c r="AF57" i="57" s="1"/>
  <c r="G104" i="37"/>
  <c r="AB57" i="57" s="1"/>
  <c r="AN103" i="35"/>
  <c r="AA103" i="35"/>
  <c r="G35" i="38"/>
  <c r="AB35" i="38"/>
  <c r="AB88" i="34"/>
  <c r="S55" i="37"/>
  <c r="S108" i="37" s="1"/>
  <c r="N55" i="37"/>
  <c r="N108" i="37" s="1"/>
  <c r="G50" i="37"/>
  <c r="G103" i="37" s="1"/>
  <c r="AG105" i="35"/>
  <c r="AA104" i="35"/>
  <c r="F35" i="38"/>
  <c r="AA35" i="38"/>
  <c r="AA88" i="34"/>
  <c r="U35" i="38"/>
  <c r="AP35" i="38"/>
  <c r="AP88" i="34"/>
  <c r="H35" i="38"/>
  <c r="AC35" i="38"/>
  <c r="AC88" i="34"/>
  <c r="D35" i="38"/>
  <c r="Y35" i="38"/>
  <c r="Y88" i="34"/>
  <c r="E35" i="38"/>
  <c r="Z35" i="38"/>
  <c r="Z88" i="34"/>
  <c r="H52" i="37"/>
  <c r="D52" i="37"/>
  <c r="E52" i="37"/>
  <c r="K50" i="37"/>
  <c r="AI103" i="35"/>
  <c r="AD58" i="57"/>
  <c r="Y105" i="35"/>
  <c r="K35" i="38"/>
  <c r="AF35" i="38"/>
  <c r="AF88" i="34"/>
  <c r="AP102" i="35"/>
  <c r="T35" i="38"/>
  <c r="AO35" i="38"/>
  <c r="AO88" i="34"/>
  <c r="B52" i="37"/>
  <c r="B105" i="37" s="1"/>
  <c r="O50" i="37"/>
  <c r="O103" i="37" s="1"/>
  <c r="N51" i="37"/>
  <c r="N104" i="37" s="1"/>
  <c r="I51" i="37"/>
  <c r="J51" i="37"/>
  <c r="J104" i="37" s="1"/>
  <c r="S51" i="37"/>
  <c r="S104" i="37" s="1"/>
  <c r="AG59" i="57"/>
  <c r="Q35" i="38"/>
  <c r="G49" i="37"/>
  <c r="F55" i="37"/>
  <c r="F108" i="37" s="1"/>
  <c r="I55" i="37"/>
  <c r="I108" i="37" s="1"/>
  <c r="J55" i="37"/>
  <c r="J108" i="37" s="1"/>
  <c r="AE103" i="35"/>
  <c r="T50" i="37"/>
  <c r="T103" i="37" s="1"/>
  <c r="L52" i="37"/>
  <c r="L105" i="37" s="1"/>
  <c r="AD103" i="35"/>
  <c r="F51" i="37"/>
  <c r="Z105" i="35"/>
  <c r="W105" i="35"/>
  <c r="AN104" i="35"/>
  <c r="AC105" i="35"/>
  <c r="AN58" i="57"/>
  <c r="W104" i="35"/>
  <c r="AG104" i="35"/>
  <c r="Y104" i="35"/>
  <c r="Y88" i="38" l="1"/>
  <c r="AT88" i="38" s="1"/>
  <c r="S107" i="37"/>
  <c r="AN60" i="57" s="1"/>
  <c r="U88" i="38"/>
  <c r="D88" i="38"/>
  <c r="AA88" i="38"/>
  <c r="AV88" i="38" s="1"/>
  <c r="K103" i="37"/>
  <c r="AF56" i="57" s="1"/>
  <c r="Q88" i="38"/>
  <c r="AF88" i="38"/>
  <c r="BA88" i="38" s="1"/>
  <c r="F88" i="38"/>
  <c r="AB88" i="38"/>
  <c r="I104" i="37"/>
  <c r="AD57" i="57" s="1"/>
  <c r="K88" i="38"/>
  <c r="AC88" i="38"/>
  <c r="AX88" i="38" s="1"/>
  <c r="G88" i="38"/>
  <c r="T88" i="38"/>
  <c r="J107" i="37"/>
  <c r="AE60" i="57" s="1"/>
  <c r="H88" i="38"/>
  <c r="D105" i="37"/>
  <c r="Y58" i="57" s="1"/>
  <c r="F104" i="37"/>
  <c r="AA57" i="57" s="1"/>
  <c r="N107" i="37"/>
  <c r="AI60" i="57" s="1"/>
  <c r="Z88" i="38"/>
  <c r="AU88" i="38" s="1"/>
  <c r="AN57" i="57"/>
  <c r="W58" i="57"/>
  <c r="I107" i="37"/>
  <c r="AD60" i="57" s="1"/>
  <c r="F107" i="37"/>
  <c r="AA60" i="57" s="1"/>
  <c r="AO88" i="38"/>
  <c r="BJ88" i="38" s="1"/>
  <c r="E88" i="38"/>
  <c r="AP88" i="38"/>
  <c r="BK88" i="38" s="1"/>
  <c r="G102" i="37"/>
  <c r="AB55" i="57" s="1"/>
  <c r="H105" i="37"/>
  <c r="AC58" i="57" s="1"/>
  <c r="E105" i="37"/>
  <c r="Z58" i="57" s="1"/>
  <c r="AC103" i="35"/>
  <c r="Z103" i="35"/>
  <c r="C49" i="37"/>
  <c r="K49" i="37"/>
  <c r="L51" i="37"/>
  <c r="L104" i="37" s="1"/>
  <c r="B51" i="37"/>
  <c r="B104" i="37" s="1"/>
  <c r="D51" i="37"/>
  <c r="AC104" i="35"/>
  <c r="AB56" i="57"/>
  <c r="J35" i="38"/>
  <c r="AE35" i="38"/>
  <c r="AE88" i="34"/>
  <c r="AB102" i="35"/>
  <c r="O49" i="37"/>
  <c r="O102" i="37" s="1"/>
  <c r="F49" i="37"/>
  <c r="D55" i="37"/>
  <c r="D108" i="37" s="1"/>
  <c r="I50" i="37"/>
  <c r="N50" i="37"/>
  <c r="E51" i="37"/>
  <c r="H51" i="37"/>
  <c r="H104" i="37" s="1"/>
  <c r="AE57" i="57"/>
  <c r="AI57" i="57"/>
  <c r="AG58" i="57"/>
  <c r="AW88" i="38"/>
  <c r="I49" i="37"/>
  <c r="I35" i="38"/>
  <c r="AD35" i="38"/>
  <c r="AD88" i="34"/>
  <c r="B55" i="37"/>
  <c r="B108" i="37" s="1"/>
  <c r="H55" i="37"/>
  <c r="H108" i="37" s="1"/>
  <c r="Y103" i="35"/>
  <c r="S50" i="37"/>
  <c r="F50" i="37"/>
  <c r="W103" i="35"/>
  <c r="M49" i="37"/>
  <c r="B35" i="38"/>
  <c r="W35" i="38"/>
  <c r="W88" i="34"/>
  <c r="T49" i="37"/>
  <c r="T102" i="37" s="1"/>
  <c r="L35" i="38"/>
  <c r="AG35" i="38"/>
  <c r="AG88" i="34"/>
  <c r="S49" i="37"/>
  <c r="E55" i="37"/>
  <c r="E108" i="37" s="1"/>
  <c r="L55" i="37"/>
  <c r="L108" i="37" s="1"/>
  <c r="J50" i="37"/>
  <c r="J103" i="37" s="1"/>
  <c r="AG103" i="35"/>
  <c r="AO56" i="57"/>
  <c r="AJ56" i="57"/>
  <c r="Z104" i="35"/>
  <c r="I88" i="38" l="1"/>
  <c r="J88" i="38"/>
  <c r="C102" i="37"/>
  <c r="X55" i="57" s="1"/>
  <c r="I102" i="37"/>
  <c r="AD55" i="57" s="1"/>
  <c r="S102" i="37"/>
  <c r="AN55" i="57" s="1"/>
  <c r="D107" i="37"/>
  <c r="Y60" i="57" s="1"/>
  <c r="N103" i="37"/>
  <c r="AI56" i="57" s="1"/>
  <c r="AE88" i="38"/>
  <c r="AZ88" i="38" s="1"/>
  <c r="AO55" i="57"/>
  <c r="H107" i="37"/>
  <c r="AC60" i="57" s="1"/>
  <c r="E104" i="37"/>
  <c r="Z57" i="57" s="1"/>
  <c r="F102" i="37"/>
  <c r="AA55" i="57" s="1"/>
  <c r="W88" i="38"/>
  <c r="AR88" i="38" s="1"/>
  <c r="B107" i="37"/>
  <c r="W60" i="57" s="1"/>
  <c r="AJ55" i="57"/>
  <c r="S103" i="37"/>
  <c r="AN56" i="57" s="1"/>
  <c r="I103" i="37"/>
  <c r="AD56" i="57" s="1"/>
  <c r="K102" i="37"/>
  <c r="AF55" i="57" s="1"/>
  <c r="AG88" i="38"/>
  <c r="BB88" i="38" s="1"/>
  <c r="E107" i="37"/>
  <c r="Z60" i="57" s="1"/>
  <c r="B88" i="38"/>
  <c r="F103" i="37"/>
  <c r="AA56" i="57" s="1"/>
  <c r="L88" i="38"/>
  <c r="L107" i="37"/>
  <c r="AG60" i="57" s="1"/>
  <c r="M102" i="37"/>
  <c r="AH55" i="57" s="1"/>
  <c r="AD88" i="38"/>
  <c r="AY88" i="38" s="1"/>
  <c r="AC57" i="57"/>
  <c r="AG57" i="57"/>
  <c r="D104" i="37"/>
  <c r="Y57" i="57" s="1"/>
  <c r="L49" i="37"/>
  <c r="N49" i="37"/>
  <c r="M34" i="38"/>
  <c r="AH34" i="38"/>
  <c r="AH87" i="34"/>
  <c r="AN102" i="35"/>
  <c r="AH102" i="35"/>
  <c r="H50" i="37"/>
  <c r="J49" i="37"/>
  <c r="AA102" i="35"/>
  <c r="S34" i="38"/>
  <c r="AN34" i="38"/>
  <c r="AN87" i="34"/>
  <c r="D50" i="37"/>
  <c r="D103" i="37" s="1"/>
  <c r="H49" i="37"/>
  <c r="AF102" i="35"/>
  <c r="W57" i="57"/>
  <c r="B49" i="37"/>
  <c r="AJ102" i="35"/>
  <c r="AD102" i="35"/>
  <c r="AO102" i="35"/>
  <c r="X102" i="35"/>
  <c r="B50" i="37"/>
  <c r="L50" i="37"/>
  <c r="L103" i="37" s="1"/>
  <c r="E50" i="37"/>
  <c r="E103" i="37" s="1"/>
  <c r="AE56" i="57"/>
  <c r="H102" i="37" l="1"/>
  <c r="AC55" i="57" s="1"/>
  <c r="B102" i="37"/>
  <c r="W55" i="57" s="1"/>
  <c r="J102" i="37"/>
  <c r="AE55" i="57" s="1"/>
  <c r="N102" i="37"/>
  <c r="AI55" i="57" s="1"/>
  <c r="B103" i="37"/>
  <c r="W56" i="57" s="1"/>
  <c r="AN87" i="38"/>
  <c r="BI87" i="38" s="1"/>
  <c r="Z56" i="57"/>
  <c r="AH87" i="38"/>
  <c r="BC87" i="38" s="1"/>
  <c r="AG56" i="57"/>
  <c r="L102" i="37"/>
  <c r="AG55" i="57" s="1"/>
  <c r="S87" i="38"/>
  <c r="M87" i="38"/>
  <c r="H103" i="37"/>
  <c r="AC56" i="57" s="1"/>
  <c r="AI102" i="35"/>
  <c r="U48" i="37"/>
  <c r="W102" i="35"/>
  <c r="N34" i="38"/>
  <c r="AI34" i="38"/>
  <c r="AI87" i="34"/>
  <c r="Y56" i="57"/>
  <c r="C34" i="38"/>
  <c r="X34" i="38"/>
  <c r="X87" i="34"/>
  <c r="R34" i="38"/>
  <c r="D49" i="37"/>
  <c r="D102" i="37" s="1"/>
  <c r="E49" i="37"/>
  <c r="E102" i="37" s="1"/>
  <c r="AE102" i="35"/>
  <c r="AG102" i="35"/>
  <c r="O34" i="38"/>
  <c r="AJ34" i="38"/>
  <c r="AJ87" i="34"/>
  <c r="AC102" i="35"/>
  <c r="AI87" i="38" l="1"/>
  <c r="BD87" i="38" s="1"/>
  <c r="N87" i="38"/>
  <c r="R87" i="38"/>
  <c r="U101" i="37"/>
  <c r="AP54" i="57" s="1"/>
  <c r="AJ87" i="38"/>
  <c r="BE87" i="38" s="1"/>
  <c r="C87" i="38"/>
  <c r="X87" i="38"/>
  <c r="AS87" i="38" s="1"/>
  <c r="Z55" i="57"/>
  <c r="O87" i="38"/>
  <c r="Y55" i="57"/>
  <c r="K34" i="38"/>
  <c r="AF34" i="38"/>
  <c r="AF87" i="34"/>
  <c r="Z102" i="35"/>
  <c r="D34" i="38"/>
  <c r="Y34" i="38"/>
  <c r="Y87" i="34"/>
  <c r="G48" i="37"/>
  <c r="G34" i="38"/>
  <c r="AB34" i="38"/>
  <c r="AB87" i="34"/>
  <c r="Y102" i="35"/>
  <c r="H34" i="38"/>
  <c r="AC34" i="38"/>
  <c r="AC87" i="34"/>
  <c r="T34" i="38"/>
  <c r="AO34" i="38"/>
  <c r="AO87" i="34"/>
  <c r="E34" i="38"/>
  <c r="Z34" i="38"/>
  <c r="Z87" i="34"/>
  <c r="U34" i="38"/>
  <c r="AP34" i="38"/>
  <c r="AP87" i="34"/>
  <c r="AP101" i="35"/>
  <c r="F34" i="38"/>
  <c r="AA34" i="38"/>
  <c r="AA87" i="34"/>
  <c r="Q34" i="38"/>
  <c r="AB87" i="38" l="1"/>
  <c r="AW87" i="38" s="1"/>
  <c r="AO87" i="38"/>
  <c r="AF87" i="38"/>
  <c r="BA87" i="38" s="1"/>
  <c r="AP87" i="38"/>
  <c r="BK87" i="38" s="1"/>
  <c r="T87" i="38"/>
  <c r="Q87" i="38"/>
  <c r="G87" i="38"/>
  <c r="U87" i="38"/>
  <c r="D87" i="38"/>
  <c r="G101" i="37"/>
  <c r="AB54" i="57" s="1"/>
  <c r="AC87" i="38"/>
  <c r="AX87" i="38" s="1"/>
  <c r="Z87" i="38"/>
  <c r="AU87" i="38" s="1"/>
  <c r="K87" i="38"/>
  <c r="Y87" i="38"/>
  <c r="AT87" i="38" s="1"/>
  <c r="H87" i="38"/>
  <c r="AA87" i="38"/>
  <c r="AV87" i="38" s="1"/>
  <c r="F87" i="38"/>
  <c r="E87" i="38"/>
  <c r="K48" i="37"/>
  <c r="M48" i="37"/>
  <c r="BJ87" i="38"/>
  <c r="L34" i="38"/>
  <c r="AG34" i="38"/>
  <c r="AG87" i="34"/>
  <c r="J34" i="38"/>
  <c r="AE34" i="38"/>
  <c r="AE87" i="34"/>
  <c r="AB101" i="35"/>
  <c r="I34" i="38"/>
  <c r="AD34" i="38"/>
  <c r="AD87" i="34"/>
  <c r="I48" i="37"/>
  <c r="S48" i="37"/>
  <c r="F48" i="37"/>
  <c r="B34" i="38"/>
  <c r="W34" i="38"/>
  <c r="W87" i="34"/>
  <c r="T48" i="37"/>
  <c r="O48" i="37"/>
  <c r="C48" i="37"/>
  <c r="AG87" i="38" l="1"/>
  <c r="BB87" i="38" s="1"/>
  <c r="T101" i="37"/>
  <c r="AO54" i="57" s="1"/>
  <c r="AD87" i="38"/>
  <c r="AY87" i="38" s="1"/>
  <c r="K101" i="37"/>
  <c r="AF54" i="57" s="1"/>
  <c r="L87" i="38"/>
  <c r="M101" i="37"/>
  <c r="AH54" i="57" s="1"/>
  <c r="AE87" i="38"/>
  <c r="AZ87" i="38" s="1"/>
  <c r="S101" i="37"/>
  <c r="AN54" i="57" s="1"/>
  <c r="J87" i="38"/>
  <c r="I87" i="38"/>
  <c r="W87" i="38"/>
  <c r="AR87" i="38" s="1"/>
  <c r="B87" i="38"/>
  <c r="F101" i="37"/>
  <c r="AA54" i="57" s="1"/>
  <c r="C101" i="37"/>
  <c r="X54" i="57" s="1"/>
  <c r="O101" i="37"/>
  <c r="AJ54" i="57" s="1"/>
  <c r="I101" i="37"/>
  <c r="AD54" i="57" s="1"/>
  <c r="B48" i="37"/>
  <c r="H48" i="37"/>
  <c r="S33" i="38"/>
  <c r="AN33" i="38"/>
  <c r="AN86" i="34"/>
  <c r="AD101" i="35"/>
  <c r="AA101" i="35"/>
  <c r="AO101" i="35"/>
  <c r="AN101" i="35"/>
  <c r="AH101" i="35"/>
  <c r="N48" i="37"/>
  <c r="L48" i="37"/>
  <c r="AJ101" i="35"/>
  <c r="M33" i="38"/>
  <c r="AH33" i="38"/>
  <c r="AH86" i="34"/>
  <c r="X101" i="35"/>
  <c r="J48" i="37"/>
  <c r="AF101" i="35"/>
  <c r="J101" i="37" l="1"/>
  <c r="AE54" i="57" s="1"/>
  <c r="L101" i="37"/>
  <c r="M86" i="38"/>
  <c r="AN86" i="38"/>
  <c r="BI86" i="38" s="1"/>
  <c r="B101" i="37"/>
  <c r="W54" i="57" s="1"/>
  <c r="N101" i="37"/>
  <c r="AI54" i="57" s="1"/>
  <c r="S86" i="38"/>
  <c r="AH86" i="38"/>
  <c r="BC86" i="38" s="1"/>
  <c r="H101" i="37"/>
  <c r="AC54" i="57" s="1"/>
  <c r="AE101" i="35"/>
  <c r="C33" i="38"/>
  <c r="X33" i="38"/>
  <c r="X86" i="34"/>
  <c r="R33" i="38"/>
  <c r="O33" i="38"/>
  <c r="AJ33" i="38"/>
  <c r="AJ86" i="34"/>
  <c r="E48" i="37"/>
  <c r="AC101" i="35"/>
  <c r="D48" i="37"/>
  <c r="U47" i="37"/>
  <c r="AI101" i="35"/>
  <c r="W101" i="35"/>
  <c r="AG101" i="35"/>
  <c r="N33" i="38"/>
  <c r="AI33" i="38"/>
  <c r="AI86" i="34"/>
  <c r="AG54" i="57"/>
  <c r="C86" i="38" l="1"/>
  <c r="O86" i="38"/>
  <c r="E101" i="37"/>
  <c r="Z54" i="57" s="1"/>
  <c r="U100" i="37"/>
  <c r="AP53" i="57" s="1"/>
  <c r="X86" i="38"/>
  <c r="AS86" i="38" s="1"/>
  <c r="N86" i="38"/>
  <c r="AJ86" i="38"/>
  <c r="BE86" i="38" s="1"/>
  <c r="R86" i="38"/>
  <c r="D101" i="37"/>
  <c r="Y54" i="57" s="1"/>
  <c r="AI86" i="38"/>
  <c r="BD86" i="38" s="1"/>
  <c r="Q33" i="38"/>
  <c r="K33" i="38"/>
  <c r="AF33" i="38"/>
  <c r="AF86" i="34"/>
  <c r="T33" i="38"/>
  <c r="AO33" i="38"/>
  <c r="AO86" i="34"/>
  <c r="G33" i="38"/>
  <c r="AB33" i="38"/>
  <c r="AB86" i="34"/>
  <c r="U33" i="38"/>
  <c r="AP33" i="38"/>
  <c r="AP86" i="34"/>
  <c r="Y101" i="35"/>
  <c r="AP100" i="35"/>
  <c r="H33" i="38"/>
  <c r="AC33" i="38"/>
  <c r="AC86" i="34"/>
  <c r="D33" i="38"/>
  <c r="Y33" i="38"/>
  <c r="Y86" i="34"/>
  <c r="E33" i="38"/>
  <c r="Z33" i="38"/>
  <c r="Z86" i="34"/>
  <c r="F33" i="38"/>
  <c r="AA33" i="38"/>
  <c r="AA86" i="34"/>
  <c r="Z101" i="35"/>
  <c r="G47" i="37"/>
  <c r="AP86" i="38" l="1"/>
  <c r="BK86" i="38" s="1"/>
  <c r="Z86" i="38"/>
  <c r="AU86" i="38" s="1"/>
  <c r="D86" i="38"/>
  <c r="G100" i="37"/>
  <c r="AB53" i="57" s="1"/>
  <c r="F86" i="38"/>
  <c r="E86" i="38"/>
  <c r="U86" i="38"/>
  <c r="AC86" i="38"/>
  <c r="AX86" i="38" s="1"/>
  <c r="AO86" i="38"/>
  <c r="BJ86" i="38" s="1"/>
  <c r="T86" i="38"/>
  <c r="Y86" i="38"/>
  <c r="AT86" i="38" s="1"/>
  <c r="AA86" i="38"/>
  <c r="AV86" i="38" s="1"/>
  <c r="AF86" i="38"/>
  <c r="BA86" i="38" s="1"/>
  <c r="K86" i="38"/>
  <c r="AB86" i="38"/>
  <c r="AW86" i="38" s="1"/>
  <c r="H86" i="38"/>
  <c r="G86" i="38"/>
  <c r="Q86" i="38"/>
  <c r="S47" i="37"/>
  <c r="C47" i="37"/>
  <c r="F47" i="37"/>
  <c r="AB100" i="35"/>
  <c r="B33" i="38"/>
  <c r="W33" i="38"/>
  <c r="W86" i="34"/>
  <c r="L33" i="38"/>
  <c r="AG33" i="38"/>
  <c r="AG86" i="34"/>
  <c r="I33" i="38"/>
  <c r="AD33" i="38"/>
  <c r="AD86" i="34"/>
  <c r="M47" i="37"/>
  <c r="J33" i="38"/>
  <c r="AE33" i="38"/>
  <c r="AE86" i="34"/>
  <c r="I47" i="37"/>
  <c r="O47" i="37"/>
  <c r="T47" i="37"/>
  <c r="K47" i="37"/>
  <c r="I86" i="38" l="1"/>
  <c r="I100" i="37"/>
  <c r="AD53" i="57" s="1"/>
  <c r="F100" i="37"/>
  <c r="AA53" i="57" s="1"/>
  <c r="C100" i="37"/>
  <c r="X53" i="57" s="1"/>
  <c r="O100" i="37"/>
  <c r="AJ53" i="57" s="1"/>
  <c r="AG86" i="38"/>
  <c r="BB86" i="38" s="1"/>
  <c r="AE86" i="38"/>
  <c r="AZ86" i="38" s="1"/>
  <c r="W86" i="38"/>
  <c r="AR86" i="38" s="1"/>
  <c r="AD86" i="38"/>
  <c r="AY86" i="38" s="1"/>
  <c r="L86" i="38"/>
  <c r="J86" i="38"/>
  <c r="K100" i="37"/>
  <c r="AF53" i="57" s="1"/>
  <c r="M100" i="37"/>
  <c r="AH53" i="57" s="1"/>
  <c r="S100" i="37"/>
  <c r="AN53" i="57" s="1"/>
  <c r="T100" i="37"/>
  <c r="AO53" i="57" s="1"/>
  <c r="B86" i="38"/>
  <c r="AH100" i="35"/>
  <c r="AO100" i="35"/>
  <c r="AD100" i="35"/>
  <c r="N47" i="37"/>
  <c r="M32" i="38"/>
  <c r="AH32" i="38"/>
  <c r="AH85" i="34"/>
  <c r="S32" i="38"/>
  <c r="AN32" i="38"/>
  <c r="AN85" i="34"/>
  <c r="AJ100" i="35"/>
  <c r="J47" i="37"/>
  <c r="L47" i="37"/>
  <c r="X100" i="35"/>
  <c r="AF100" i="35"/>
  <c r="AA100" i="35"/>
  <c r="H47" i="37"/>
  <c r="AN100" i="35"/>
  <c r="B47" i="37"/>
  <c r="L100" i="37" l="1"/>
  <c r="AG53" i="57" s="1"/>
  <c r="H100" i="37"/>
  <c r="AC53" i="57" s="1"/>
  <c r="AH85" i="38"/>
  <c r="BC85" i="38" s="1"/>
  <c r="J100" i="37"/>
  <c r="AE53" i="57" s="1"/>
  <c r="M85" i="38"/>
  <c r="N100" i="37"/>
  <c r="AI53" i="57" s="1"/>
  <c r="AN85" i="38"/>
  <c r="BI85" i="38" s="1"/>
  <c r="S85" i="38"/>
  <c r="B100" i="37"/>
  <c r="W53" i="57" s="1"/>
  <c r="AI100" i="35"/>
  <c r="O32" i="38"/>
  <c r="AJ32" i="38"/>
  <c r="AJ85" i="34"/>
  <c r="D47" i="37"/>
  <c r="AG100" i="35"/>
  <c r="E47" i="37"/>
  <c r="N32" i="38"/>
  <c r="AI32" i="38"/>
  <c r="AI85" i="34"/>
  <c r="C32" i="38"/>
  <c r="X32" i="38"/>
  <c r="X85" i="34"/>
  <c r="AC100" i="35"/>
  <c r="R32" i="38"/>
  <c r="AE100" i="35"/>
  <c r="U46" i="37"/>
  <c r="W100" i="35"/>
  <c r="N85" i="38" l="1"/>
  <c r="C85" i="38"/>
  <c r="E100" i="37"/>
  <c r="Z53" i="57" s="1"/>
  <c r="U99" i="37"/>
  <c r="AP52" i="57" s="1"/>
  <c r="X85" i="38"/>
  <c r="AS85" i="38" s="1"/>
  <c r="D100" i="37"/>
  <c r="Y53" i="57" s="1"/>
  <c r="AJ85" i="38"/>
  <c r="BE85" i="38" s="1"/>
  <c r="R85" i="38"/>
  <c r="AI85" i="38"/>
  <c r="BD85" i="38" s="1"/>
  <c r="O85" i="38"/>
  <c r="H32" i="38"/>
  <c r="AC32" i="38"/>
  <c r="AC85" i="34"/>
  <c r="Y100" i="35"/>
  <c r="K32" i="38"/>
  <c r="AF32" i="38"/>
  <c r="AF85" i="34"/>
  <c r="G32" i="38"/>
  <c r="AB32" i="38"/>
  <c r="AB85" i="34"/>
  <c r="U32" i="38"/>
  <c r="AP32" i="38"/>
  <c r="AP85" i="34"/>
  <c r="F32" i="38"/>
  <c r="AA32" i="38"/>
  <c r="AA85" i="34"/>
  <c r="E32" i="38"/>
  <c r="Z32" i="38"/>
  <c r="Z85" i="34"/>
  <c r="Z100" i="35"/>
  <c r="G46" i="37"/>
  <c r="AP99" i="35"/>
  <c r="D32" i="38"/>
  <c r="Y32" i="38"/>
  <c r="Y85" i="34"/>
  <c r="Q32" i="38"/>
  <c r="T32" i="38"/>
  <c r="AO32" i="38"/>
  <c r="AO85" i="34"/>
  <c r="F85" i="38" l="1"/>
  <c r="G85" i="38"/>
  <c r="H85" i="38"/>
  <c r="G99" i="37"/>
  <c r="AB52" i="57" s="1"/>
  <c r="AC85" i="38"/>
  <c r="AX85" i="38" s="1"/>
  <c r="AO85" i="38"/>
  <c r="BJ85" i="38" s="1"/>
  <c r="AF85" i="38"/>
  <c r="BA85" i="38" s="1"/>
  <c r="AB85" i="38"/>
  <c r="AW85" i="38" s="1"/>
  <c r="Q85" i="38"/>
  <c r="K85" i="38"/>
  <c r="AA85" i="38"/>
  <c r="AV85" i="38" s="1"/>
  <c r="T85" i="38"/>
  <c r="Z85" i="38"/>
  <c r="AU85" i="38" s="1"/>
  <c r="AP85" i="38"/>
  <c r="BK85" i="38" s="1"/>
  <c r="E85" i="38"/>
  <c r="U85" i="38"/>
  <c r="D85" i="38"/>
  <c r="Y85" i="38"/>
  <c r="AT85" i="38" s="1"/>
  <c r="S46" i="37"/>
  <c r="I46" i="37"/>
  <c r="AB99" i="35"/>
  <c r="K46" i="37"/>
  <c r="B32" i="38"/>
  <c r="W32" i="38"/>
  <c r="W85" i="34"/>
  <c r="C46" i="37"/>
  <c r="I32" i="38"/>
  <c r="AD32" i="38"/>
  <c r="AD85" i="34"/>
  <c r="F46" i="37"/>
  <c r="J32" i="38"/>
  <c r="AE32" i="38"/>
  <c r="AE85" i="34"/>
  <c r="L32" i="38"/>
  <c r="AG32" i="38"/>
  <c r="AG85" i="34"/>
  <c r="O46" i="37"/>
  <c r="T46" i="37"/>
  <c r="M46" i="37"/>
  <c r="O99" i="37" l="1"/>
  <c r="AJ52" i="57" s="1"/>
  <c r="F99" i="37"/>
  <c r="AA52" i="57" s="1"/>
  <c r="K99" i="37"/>
  <c r="AF52" i="57" s="1"/>
  <c r="AG85" i="38"/>
  <c r="BB85" i="38" s="1"/>
  <c r="L85" i="38"/>
  <c r="B85" i="38"/>
  <c r="S99" i="37"/>
  <c r="AN52" i="57" s="1"/>
  <c r="AD85" i="38"/>
  <c r="AY85" i="38" s="1"/>
  <c r="I85" i="38"/>
  <c r="C99" i="37"/>
  <c r="X52" i="57" s="1"/>
  <c r="I99" i="37"/>
  <c r="AD52" i="57" s="1"/>
  <c r="M99" i="37"/>
  <c r="AH52" i="57" s="1"/>
  <c r="AE85" i="38"/>
  <c r="AZ85" i="38" s="1"/>
  <c r="T99" i="37"/>
  <c r="AO52" i="57" s="1"/>
  <c r="J85" i="38"/>
  <c r="W85" i="38"/>
  <c r="AR85" i="38" s="1"/>
  <c r="AH99" i="35"/>
  <c r="S31" i="38"/>
  <c r="AN31" i="38"/>
  <c r="AN84" i="34"/>
  <c r="B46" i="37"/>
  <c r="L46" i="37"/>
  <c r="N46" i="37"/>
  <c r="X99" i="35"/>
  <c r="AN99" i="35"/>
  <c r="AD99" i="35"/>
  <c r="AF99" i="35"/>
  <c r="AA99" i="35"/>
  <c r="M31" i="38"/>
  <c r="AH31" i="38"/>
  <c r="AH84" i="34"/>
  <c r="AO99" i="35"/>
  <c r="AJ99" i="35"/>
  <c r="H46" i="37"/>
  <c r="J46" i="37"/>
  <c r="AH84" i="38" l="1"/>
  <c r="BC84" i="38" s="1"/>
  <c r="B99" i="37"/>
  <c r="W52" i="57" s="1"/>
  <c r="M84" i="38"/>
  <c r="AN84" i="38"/>
  <c r="BI84" i="38" s="1"/>
  <c r="J99" i="37"/>
  <c r="AE52" i="57" s="1"/>
  <c r="S84" i="38"/>
  <c r="N99" i="37"/>
  <c r="AI52" i="57" s="1"/>
  <c r="L99" i="37"/>
  <c r="AG52" i="57" s="1"/>
  <c r="H99" i="37"/>
  <c r="AC52" i="57" s="1"/>
  <c r="AG99" i="35"/>
  <c r="C31" i="38"/>
  <c r="X31" i="38"/>
  <c r="X84" i="34"/>
  <c r="R31" i="38"/>
  <c r="AE99" i="35"/>
  <c r="U45" i="37"/>
  <c r="D46" i="37"/>
  <c r="AI99" i="35"/>
  <c r="AC99" i="35"/>
  <c r="N31" i="38"/>
  <c r="AI31" i="38"/>
  <c r="AI84" i="34"/>
  <c r="O31" i="38"/>
  <c r="AJ31" i="38"/>
  <c r="AJ84" i="34"/>
  <c r="E46" i="37"/>
  <c r="W99" i="35"/>
  <c r="AJ84" i="38" l="1"/>
  <c r="BE84" i="38" s="1"/>
  <c r="O84" i="38"/>
  <c r="X84" i="38"/>
  <c r="AS84" i="38" s="1"/>
  <c r="AI84" i="38"/>
  <c r="BD84" i="38" s="1"/>
  <c r="C84" i="38"/>
  <c r="U98" i="37"/>
  <c r="AP51" i="57" s="1"/>
  <c r="R84" i="38"/>
  <c r="N84" i="38"/>
  <c r="E99" i="37"/>
  <c r="Z52" i="57" s="1"/>
  <c r="D99" i="37"/>
  <c r="Y52" i="57" s="1"/>
  <c r="F31" i="38"/>
  <c r="AA31" i="38"/>
  <c r="AA84" i="34"/>
  <c r="T31" i="38"/>
  <c r="AO31" i="38"/>
  <c r="AO84" i="34"/>
  <c r="Z99" i="35"/>
  <c r="K31" i="38"/>
  <c r="AF31" i="38"/>
  <c r="AF84" i="34"/>
  <c r="D31" i="38"/>
  <c r="Y31" i="38"/>
  <c r="Y84" i="34"/>
  <c r="U31" i="38"/>
  <c r="AP31" i="38"/>
  <c r="AP84" i="34"/>
  <c r="Y99" i="35"/>
  <c r="AP98" i="35"/>
  <c r="H31" i="38"/>
  <c r="AC31" i="38"/>
  <c r="AC84" i="34"/>
  <c r="G31" i="38"/>
  <c r="AB31" i="38"/>
  <c r="AB84" i="34"/>
  <c r="E31" i="38"/>
  <c r="Z31" i="38"/>
  <c r="Z84" i="34"/>
  <c r="G45" i="37"/>
  <c r="Q31" i="38"/>
  <c r="F84" i="38" l="1"/>
  <c r="AB84" i="38"/>
  <c r="AW84" i="38" s="1"/>
  <c r="G98" i="37"/>
  <c r="AB51" i="57" s="1"/>
  <c r="G84" i="38"/>
  <c r="U84" i="38"/>
  <c r="H84" i="38"/>
  <c r="K84" i="38"/>
  <c r="AP84" i="38"/>
  <c r="BK84" i="38" s="1"/>
  <c r="Y84" i="38"/>
  <c r="AT84" i="38" s="1"/>
  <c r="D84" i="38"/>
  <c r="AO84" i="38"/>
  <c r="BJ84" i="38" s="1"/>
  <c r="Z84" i="38"/>
  <c r="AU84" i="38" s="1"/>
  <c r="E84" i="38"/>
  <c r="Q84" i="38"/>
  <c r="AC84" i="38"/>
  <c r="AX84" i="38" s="1"/>
  <c r="T84" i="38"/>
  <c r="AF84" i="38"/>
  <c r="BA84" i="38" s="1"/>
  <c r="AA84" i="38"/>
  <c r="AV84" i="38" s="1"/>
  <c r="B31" i="38"/>
  <c r="W31" i="38"/>
  <c r="W84" i="34"/>
  <c r="M45" i="37"/>
  <c r="L31" i="38"/>
  <c r="AG31" i="38"/>
  <c r="AG84" i="34"/>
  <c r="K45" i="37"/>
  <c r="I45" i="37"/>
  <c r="J31" i="38"/>
  <c r="AE31" i="38"/>
  <c r="AE84" i="34"/>
  <c r="C45" i="37"/>
  <c r="I31" i="38"/>
  <c r="AD31" i="38"/>
  <c r="AD84" i="34"/>
  <c r="AB98" i="35"/>
  <c r="F45" i="37"/>
  <c r="S45" i="37"/>
  <c r="O45" i="37"/>
  <c r="T45" i="37"/>
  <c r="M98" i="37" l="1"/>
  <c r="AH51" i="57" s="1"/>
  <c r="AE84" i="38"/>
  <c r="AZ84" i="38" s="1"/>
  <c r="J84" i="38"/>
  <c r="O98" i="37"/>
  <c r="AJ51" i="57" s="1"/>
  <c r="K98" i="37"/>
  <c r="AF51" i="57" s="1"/>
  <c r="S98" i="37"/>
  <c r="AN51" i="57" s="1"/>
  <c r="W84" i="38"/>
  <c r="AR84" i="38" s="1"/>
  <c r="B84" i="38"/>
  <c r="AG84" i="38"/>
  <c r="BB84" i="38" s="1"/>
  <c r="F98" i="37"/>
  <c r="AA51" i="57" s="1"/>
  <c r="I98" i="37"/>
  <c r="AD51" i="57" s="1"/>
  <c r="AD84" i="38"/>
  <c r="AY84" i="38" s="1"/>
  <c r="I84" i="38"/>
  <c r="T98" i="37"/>
  <c r="AO51" i="57" s="1"/>
  <c r="C98" i="37"/>
  <c r="X51" i="57" s="1"/>
  <c r="L84" i="38"/>
  <c r="L45" i="37"/>
  <c r="N45" i="37"/>
  <c r="J45" i="37"/>
  <c r="H45" i="37"/>
  <c r="M30" i="38"/>
  <c r="AH30" i="38"/>
  <c r="AH83" i="34"/>
  <c r="AA98" i="35"/>
  <c r="AF98" i="35"/>
  <c r="B45" i="37"/>
  <c r="AO98" i="35"/>
  <c r="S30" i="38"/>
  <c r="AN30" i="38"/>
  <c r="AN83" i="34"/>
  <c r="X98" i="35"/>
  <c r="AD98" i="35"/>
  <c r="AH98" i="35"/>
  <c r="AN98" i="35"/>
  <c r="AJ98" i="35"/>
  <c r="M83" i="38" l="1"/>
  <c r="S83" i="38"/>
  <c r="J98" i="37"/>
  <c r="AE51" i="57" s="1"/>
  <c r="N98" i="37"/>
  <c r="AI51" i="57" s="1"/>
  <c r="B98" i="37"/>
  <c r="W51" i="57" s="1"/>
  <c r="H98" i="37"/>
  <c r="AC51" i="57" s="1"/>
  <c r="L98" i="37"/>
  <c r="AG51" i="57" s="1"/>
  <c r="AN83" i="38"/>
  <c r="BI83" i="38" s="1"/>
  <c r="AH83" i="38"/>
  <c r="BC83" i="38" s="1"/>
  <c r="R30" i="38"/>
  <c r="N30" i="38"/>
  <c r="AI30" i="38"/>
  <c r="AI83" i="34"/>
  <c r="AG98" i="35"/>
  <c r="C30" i="38"/>
  <c r="X30" i="38"/>
  <c r="X83" i="34"/>
  <c r="E45" i="37"/>
  <c r="W98" i="35"/>
  <c r="AC98" i="35"/>
  <c r="D45" i="37"/>
  <c r="AE98" i="35"/>
  <c r="AI98" i="35"/>
  <c r="O30" i="38"/>
  <c r="AJ30" i="38"/>
  <c r="AJ83" i="34"/>
  <c r="C83" i="38" l="1"/>
  <c r="E98" i="37"/>
  <c r="AI83" i="38"/>
  <c r="BD83" i="38" s="1"/>
  <c r="N83" i="38"/>
  <c r="AJ83" i="38"/>
  <c r="BE83" i="38" s="1"/>
  <c r="O83" i="38"/>
  <c r="D98" i="37"/>
  <c r="Y51" i="57" s="1"/>
  <c r="X83" i="38"/>
  <c r="AS83" i="38" s="1"/>
  <c r="R83" i="38"/>
  <c r="K30" i="38"/>
  <c r="AF30" i="38"/>
  <c r="AF83" i="34"/>
  <c r="U44" i="37"/>
  <c r="G30" i="38"/>
  <c r="AB30" i="38"/>
  <c r="AB83" i="34"/>
  <c r="Y98" i="35"/>
  <c r="F30" i="38"/>
  <c r="AA30" i="38"/>
  <c r="AA83" i="34"/>
  <c r="Q30" i="38"/>
  <c r="E30" i="38"/>
  <c r="Z30" i="38"/>
  <c r="Z83" i="34"/>
  <c r="Z98" i="35"/>
  <c r="H30" i="38"/>
  <c r="AC30" i="38"/>
  <c r="AC83" i="34"/>
  <c r="D30" i="38"/>
  <c r="Y30" i="38"/>
  <c r="Y83" i="34"/>
  <c r="U30" i="38"/>
  <c r="AP30" i="38"/>
  <c r="AP83" i="34"/>
  <c r="AP97" i="35"/>
  <c r="T30" i="38"/>
  <c r="AO30" i="38"/>
  <c r="AO83" i="34"/>
  <c r="Z51" i="57"/>
  <c r="K83" i="38" l="1"/>
  <c r="AP83" i="38"/>
  <c r="BK83" i="38" s="1"/>
  <c r="AB83" i="38"/>
  <c r="AW83" i="38" s="1"/>
  <c r="AF83" i="38"/>
  <c r="BA83" i="38" s="1"/>
  <c r="G83" i="38"/>
  <c r="AA83" i="38"/>
  <c r="AV83" i="38" s="1"/>
  <c r="F83" i="38"/>
  <c r="Y83" i="38"/>
  <c r="AT83" i="38" s="1"/>
  <c r="D83" i="38"/>
  <c r="U97" i="37"/>
  <c r="AP50" i="57" s="1"/>
  <c r="H83" i="38"/>
  <c r="U83" i="38"/>
  <c r="Z83" i="38"/>
  <c r="AU83" i="38" s="1"/>
  <c r="E83" i="38"/>
  <c r="AO83" i="38"/>
  <c r="BJ83" i="38" s="1"/>
  <c r="T83" i="38"/>
  <c r="Q83" i="38"/>
  <c r="AC83" i="38"/>
  <c r="AX83" i="38" s="1"/>
  <c r="G44" i="37"/>
  <c r="J30" i="38"/>
  <c r="AE30" i="38"/>
  <c r="AE83" i="34"/>
  <c r="B30" i="38"/>
  <c r="W30" i="38"/>
  <c r="W83" i="34"/>
  <c r="I30" i="38"/>
  <c r="AD30" i="38"/>
  <c r="AD83" i="34"/>
  <c r="AB97" i="35"/>
  <c r="L30" i="38"/>
  <c r="AG30" i="38"/>
  <c r="AG83" i="34"/>
  <c r="B83" i="38" l="1"/>
  <c r="I83" i="38"/>
  <c r="AE83" i="38"/>
  <c r="AZ83" i="38" s="1"/>
  <c r="G97" i="37"/>
  <c r="AB50" i="57" s="1"/>
  <c r="L83" i="38"/>
  <c r="AD83" i="38"/>
  <c r="AY83" i="38" s="1"/>
  <c r="J83" i="38"/>
  <c r="AG83" i="38"/>
  <c r="BB83" i="38" s="1"/>
  <c r="W83" i="38"/>
  <c r="AR83" i="38" s="1"/>
  <c r="M44" i="37"/>
  <c r="AF97" i="35"/>
  <c r="X97" i="35"/>
  <c r="C44" i="37"/>
  <c r="AD97" i="35"/>
  <c r="AO97" i="35"/>
  <c r="AN97" i="35"/>
  <c r="AJ97" i="35"/>
  <c r="O44" i="37"/>
  <c r="AA97" i="35"/>
  <c r="I44" i="37"/>
  <c r="S44" i="37"/>
  <c r="F44" i="37"/>
  <c r="AH97" i="35"/>
  <c r="K44" i="37"/>
  <c r="T44" i="37"/>
  <c r="K97" i="37" l="1"/>
  <c r="AF50" i="57" s="1"/>
  <c r="S97" i="37"/>
  <c r="AN50" i="57" s="1"/>
  <c r="F97" i="37"/>
  <c r="AA50" i="57" s="1"/>
  <c r="I97" i="37"/>
  <c r="AD50" i="57" s="1"/>
  <c r="T97" i="37"/>
  <c r="AO50" i="57" s="1"/>
  <c r="M97" i="37"/>
  <c r="AH50" i="57" s="1"/>
  <c r="C97" i="37"/>
  <c r="X50" i="57" s="1"/>
  <c r="O97" i="37"/>
  <c r="AJ50" i="57" s="1"/>
  <c r="AG97" i="35"/>
  <c r="J44" i="37"/>
  <c r="U43" i="37"/>
  <c r="W97" i="35"/>
  <c r="AI97" i="35"/>
  <c r="H44" i="37"/>
  <c r="N44" i="37"/>
  <c r="AC97" i="35"/>
  <c r="L44" i="37"/>
  <c r="B44" i="37"/>
  <c r="AE97" i="35"/>
  <c r="N97" i="37" l="1"/>
  <c r="AI50" i="57" s="1"/>
  <c r="B97" i="37"/>
  <c r="W50" i="57" s="1"/>
  <c r="H97" i="37"/>
  <c r="AC50" i="57" s="1"/>
  <c r="U96" i="37"/>
  <c r="AP49" i="57" s="1"/>
  <c r="L97" i="37"/>
  <c r="AG50" i="57" s="1"/>
  <c r="J97" i="37"/>
  <c r="AE50" i="57" s="1"/>
  <c r="AP96" i="35"/>
  <c r="Y97" i="35"/>
  <c r="G43" i="37"/>
  <c r="Z97" i="35"/>
  <c r="D44" i="37"/>
  <c r="E44" i="37"/>
  <c r="E97" i="37" l="1"/>
  <c r="Z50" i="57" s="1"/>
  <c r="G96" i="37"/>
  <c r="AB49" i="57" s="1"/>
  <c r="D97" i="37"/>
  <c r="Y50" i="57" s="1"/>
  <c r="I43" i="37"/>
  <c r="O43" i="37"/>
  <c r="C43" i="37"/>
  <c r="K43" i="37"/>
  <c r="M43" i="37"/>
  <c r="AB96" i="35"/>
  <c r="F43" i="37"/>
  <c r="S43" i="37"/>
  <c r="T43" i="37"/>
  <c r="M96" i="37" l="1"/>
  <c r="AH49" i="57" s="1"/>
  <c r="O96" i="37"/>
  <c r="AJ49" i="57" s="1"/>
  <c r="F96" i="37"/>
  <c r="AA49" i="57" s="1"/>
  <c r="T96" i="37"/>
  <c r="AO49" i="57" s="1"/>
  <c r="K96" i="37"/>
  <c r="AF49" i="57" s="1"/>
  <c r="C96" i="37"/>
  <c r="X49" i="57" s="1"/>
  <c r="I96" i="37"/>
  <c r="AD49" i="57" s="1"/>
  <c r="S96" i="37"/>
  <c r="AN49" i="57" s="1"/>
  <c r="B43" i="37"/>
  <c r="AN96" i="35"/>
  <c r="J43" i="37"/>
  <c r="AA96" i="35"/>
  <c r="AH96" i="35"/>
  <c r="X96" i="35"/>
  <c r="AJ96" i="35"/>
  <c r="AO96" i="35"/>
  <c r="AD96" i="35"/>
  <c r="L43" i="37"/>
  <c r="AF96" i="35"/>
  <c r="H43" i="37"/>
  <c r="N43" i="37"/>
  <c r="B96" i="37" l="1"/>
  <c r="W49" i="57" s="1"/>
  <c r="H96" i="37"/>
  <c r="AC49" i="57" s="1"/>
  <c r="N96" i="37"/>
  <c r="AI49" i="57" s="1"/>
  <c r="L96" i="37"/>
  <c r="AG49" i="57" s="1"/>
  <c r="J96" i="37"/>
  <c r="AE49" i="57" s="1"/>
  <c r="E43" i="37"/>
  <c r="D43" i="37"/>
  <c r="AE96" i="35"/>
  <c r="U42" i="37"/>
  <c r="W96" i="35"/>
  <c r="AI96" i="35"/>
  <c r="AG96" i="35"/>
  <c r="AC96" i="35"/>
  <c r="E96" i="37" l="1"/>
  <c r="Z49" i="57" s="1"/>
  <c r="D96" i="37"/>
  <c r="Y49" i="57" s="1"/>
  <c r="U95" i="37"/>
  <c r="AP48" i="57" s="1"/>
  <c r="AP95" i="35"/>
  <c r="G42" i="37"/>
  <c r="Z96" i="35"/>
  <c r="Y96" i="35"/>
  <c r="G95" i="37" l="1"/>
  <c r="AB48" i="57" s="1"/>
  <c r="K42" i="37"/>
  <c r="S42" i="37"/>
  <c r="F42" i="37"/>
  <c r="AB95" i="35"/>
  <c r="C42" i="37"/>
  <c r="O42" i="37"/>
  <c r="M42" i="37"/>
  <c r="T42" i="37"/>
  <c r="I42" i="37"/>
  <c r="C95" i="37" l="1"/>
  <c r="X48" i="57" s="1"/>
  <c r="F95" i="37"/>
  <c r="AA48" i="57" s="1"/>
  <c r="I95" i="37"/>
  <c r="AD48" i="57" s="1"/>
  <c r="M95" i="37"/>
  <c r="AH48" i="57" s="1"/>
  <c r="S95" i="37"/>
  <c r="AN48" i="57" s="1"/>
  <c r="K95" i="37"/>
  <c r="AF48" i="57" s="1"/>
  <c r="T95" i="37"/>
  <c r="AO48" i="57" s="1"/>
  <c r="O95" i="37"/>
  <c r="AJ48" i="57" s="1"/>
  <c r="AA95" i="35"/>
  <c r="AF95" i="35"/>
  <c r="AJ95" i="35"/>
  <c r="AD95" i="35"/>
  <c r="H42" i="37"/>
  <c r="AN95" i="35"/>
  <c r="X95" i="35"/>
  <c r="AO95" i="35"/>
  <c r="AH95" i="35"/>
  <c r="B42" i="37"/>
  <c r="L42" i="37"/>
  <c r="J42" i="37"/>
  <c r="N42" i="37"/>
  <c r="J95" i="37" l="1"/>
  <c r="AE48" i="57" s="1"/>
  <c r="N95" i="37"/>
  <c r="AI48" i="57" s="1"/>
  <c r="H95" i="37"/>
  <c r="AC48" i="57" s="1"/>
  <c r="L95" i="37"/>
  <c r="AG48" i="57" s="1"/>
  <c r="B95" i="37"/>
  <c r="W48" i="57" s="1"/>
  <c r="AG95" i="35"/>
  <c r="E42" i="37"/>
  <c r="D42" i="37"/>
  <c r="AC95" i="35"/>
  <c r="W95" i="35"/>
  <c r="AI95" i="35"/>
  <c r="AE95" i="35"/>
  <c r="U41" i="37"/>
  <c r="U94" i="37" l="1"/>
  <c r="D95" i="37"/>
  <c r="Y48" i="57" s="1"/>
  <c r="E95" i="37"/>
  <c r="Z48" i="57" s="1"/>
  <c r="Y95" i="35"/>
  <c r="AP94" i="35"/>
  <c r="AP47" i="57"/>
  <c r="Z95" i="35"/>
  <c r="G41" i="37"/>
  <c r="G94" i="37" l="1"/>
  <c r="AB47" i="57" s="1"/>
  <c r="F41" i="37"/>
  <c r="M41" i="37"/>
  <c r="S41" i="37"/>
  <c r="I41" i="37"/>
  <c r="O41" i="37"/>
  <c r="T41" i="37"/>
  <c r="AB94" i="35"/>
  <c r="K41" i="37"/>
  <c r="C41" i="37"/>
  <c r="O94" i="37" l="1"/>
  <c r="AJ47" i="57" s="1"/>
  <c r="S94" i="37"/>
  <c r="AN47" i="57" s="1"/>
  <c r="C94" i="37"/>
  <c r="X47" i="57" s="1"/>
  <c r="I94" i="37"/>
  <c r="AD47" i="57" s="1"/>
  <c r="M94" i="37"/>
  <c r="AH47" i="57" s="1"/>
  <c r="F94" i="37"/>
  <c r="AA47" i="57" s="1"/>
  <c r="K94" i="37"/>
  <c r="AF47" i="57" s="1"/>
  <c r="T94" i="37"/>
  <c r="AO47" i="57" s="1"/>
  <c r="AD94" i="35"/>
  <c r="B41" i="37"/>
  <c r="H41" i="37"/>
  <c r="X94" i="35"/>
  <c r="AH94" i="35"/>
  <c r="AN94" i="35"/>
  <c r="N41" i="37"/>
  <c r="AO94" i="35"/>
  <c r="AA94" i="35"/>
  <c r="J41" i="37"/>
  <c r="AJ94" i="35"/>
  <c r="AF94" i="35"/>
  <c r="L41" i="37"/>
  <c r="H94" i="37" l="1"/>
  <c r="AC47" i="57" s="1"/>
  <c r="N94" i="37"/>
  <c r="AI47" i="57" s="1"/>
  <c r="B94" i="37"/>
  <c r="W47" i="57" s="1"/>
  <c r="L94" i="37"/>
  <c r="AG47" i="57" s="1"/>
  <c r="J94" i="37"/>
  <c r="AE47" i="57" s="1"/>
  <c r="AG94" i="35"/>
  <c r="AE94" i="35"/>
  <c r="W94" i="35"/>
  <c r="AC94" i="35"/>
  <c r="U40" i="37"/>
  <c r="AI94" i="35"/>
  <c r="D41" i="37"/>
  <c r="E41" i="37"/>
  <c r="E94" i="37" l="1"/>
  <c r="Z47" i="57" s="1"/>
  <c r="U93" i="37"/>
  <c r="AP46" i="57" s="1"/>
  <c r="D94" i="37"/>
  <c r="Y47" i="57" s="1"/>
  <c r="G40" i="37"/>
  <c r="Z94" i="35"/>
  <c r="AP93" i="35"/>
  <c r="Y94" i="35"/>
  <c r="G93" i="37" l="1"/>
  <c r="AB46" i="57" s="1"/>
  <c r="I40" i="37"/>
  <c r="T40" i="37"/>
  <c r="AB93" i="35"/>
  <c r="C40" i="37"/>
  <c r="O40" i="37"/>
  <c r="S40" i="37"/>
  <c r="M40" i="37"/>
  <c r="F40" i="37"/>
  <c r="K40" i="37"/>
  <c r="C93" i="37" l="1"/>
  <c r="X46" i="57" s="1"/>
  <c r="O93" i="37"/>
  <c r="AJ46" i="57" s="1"/>
  <c r="T93" i="37"/>
  <c r="AO46" i="57" s="1"/>
  <c r="M93" i="37"/>
  <c r="AH46" i="57" s="1"/>
  <c r="K93" i="37"/>
  <c r="AF46" i="57" s="1"/>
  <c r="I93" i="37"/>
  <c r="AD46" i="57" s="1"/>
  <c r="F93" i="37"/>
  <c r="AA46" i="57" s="1"/>
  <c r="S93" i="37"/>
  <c r="AN46" i="57" s="1"/>
  <c r="H40" i="37"/>
  <c r="AN93" i="35"/>
  <c r="AJ93" i="35"/>
  <c r="N40" i="37"/>
  <c r="AD93" i="35"/>
  <c r="J40" i="37"/>
  <c r="X93" i="35"/>
  <c r="B40" i="37"/>
  <c r="AH93" i="35"/>
  <c r="L40" i="37"/>
  <c r="AF93" i="35"/>
  <c r="AO93" i="35"/>
  <c r="AA93" i="35"/>
  <c r="L93" i="37" l="1"/>
  <c r="B93" i="37"/>
  <c r="W46" i="57" s="1"/>
  <c r="J93" i="37"/>
  <c r="AE46" i="57" s="1"/>
  <c r="H93" i="37"/>
  <c r="AC46" i="57" s="1"/>
  <c r="N93" i="37"/>
  <c r="AI46" i="57" s="1"/>
  <c r="W93" i="35"/>
  <c r="D40" i="37"/>
  <c r="E40" i="37"/>
  <c r="AG46" i="57"/>
  <c r="AI93" i="35"/>
  <c r="AE93" i="35"/>
  <c r="U39" i="37"/>
  <c r="AC93" i="35"/>
  <c r="AG93" i="35"/>
  <c r="E93" i="37" l="1"/>
  <c r="Z46" i="57" s="1"/>
  <c r="D93" i="37"/>
  <c r="Y46" i="57" s="1"/>
  <c r="U92" i="37"/>
  <c r="AP45" i="57" s="1"/>
  <c r="G39" i="37"/>
  <c r="Z93" i="35"/>
  <c r="AP92" i="35"/>
  <c r="Y93" i="35"/>
  <c r="G92" i="37" l="1"/>
  <c r="AB45" i="57" s="1"/>
  <c r="O39" i="37"/>
  <c r="C39" i="37"/>
  <c r="M39" i="37"/>
  <c r="I39" i="37"/>
  <c r="F39" i="37"/>
  <c r="AB92" i="35"/>
  <c r="T39" i="37"/>
  <c r="S39" i="37"/>
  <c r="K39" i="37"/>
  <c r="I92" i="37" l="1"/>
  <c r="AD45" i="57" s="1"/>
  <c r="M92" i="37"/>
  <c r="AH45" i="57" s="1"/>
  <c r="K92" i="37"/>
  <c r="AF45" i="57" s="1"/>
  <c r="O92" i="37"/>
  <c r="AJ45" i="57" s="1"/>
  <c r="T92" i="37"/>
  <c r="AO45" i="57" s="1"/>
  <c r="F92" i="37"/>
  <c r="AA45" i="57" s="1"/>
  <c r="C92" i="37"/>
  <c r="X45" i="57" s="1"/>
  <c r="S92" i="37"/>
  <c r="AN45" i="57" s="1"/>
  <c r="AD92" i="35"/>
  <c r="AA92" i="35"/>
  <c r="X92" i="35"/>
  <c r="AF92" i="35"/>
  <c r="N39" i="37"/>
  <c r="AO92" i="35"/>
  <c r="H39" i="37"/>
  <c r="L39" i="37"/>
  <c r="AH92" i="35"/>
  <c r="AJ92" i="35"/>
  <c r="AN92" i="35"/>
  <c r="B39" i="37"/>
  <c r="J39" i="37"/>
  <c r="H92" i="37" l="1"/>
  <c r="AC45" i="57" s="1"/>
  <c r="N92" i="37"/>
  <c r="AI45" i="57" s="1"/>
  <c r="L92" i="37"/>
  <c r="AG45" i="57" s="1"/>
  <c r="B92" i="37"/>
  <c r="W45" i="57" s="1"/>
  <c r="J92" i="37"/>
  <c r="AE45" i="57" s="1"/>
  <c r="D39" i="37"/>
  <c r="U38" i="37"/>
  <c r="AI92" i="35"/>
  <c r="W92" i="35"/>
  <c r="AC92" i="35"/>
  <c r="AG92" i="35"/>
  <c r="AE92" i="35"/>
  <c r="E39" i="37"/>
  <c r="E92" i="37" l="1"/>
  <c r="Z45" i="57" s="1"/>
  <c r="U91" i="37"/>
  <c r="AP44" i="57" s="1"/>
  <c r="D92" i="37"/>
  <c r="Y45" i="57" s="1"/>
  <c r="Y92" i="35"/>
  <c r="AP91" i="35"/>
  <c r="Z92" i="35"/>
  <c r="G38" i="37"/>
  <c r="G91" i="37" l="1"/>
  <c r="AB44" i="57" s="1"/>
  <c r="AB91" i="35"/>
  <c r="M38" i="37"/>
  <c r="T38" i="37"/>
  <c r="O38" i="37"/>
  <c r="F38" i="37"/>
  <c r="K38" i="37"/>
  <c r="S38" i="37"/>
  <c r="I38" i="37"/>
  <c r="C38" i="37"/>
  <c r="C91" i="37" l="1"/>
  <c r="X44" i="57" s="1"/>
  <c r="M91" i="37"/>
  <c r="AH44" i="57" s="1"/>
  <c r="F91" i="37"/>
  <c r="AA44" i="57" s="1"/>
  <c r="T91" i="37"/>
  <c r="AO44" i="57" s="1"/>
  <c r="I91" i="37"/>
  <c r="AD44" i="57" s="1"/>
  <c r="O91" i="37"/>
  <c r="AJ44" i="57" s="1"/>
  <c r="S91" i="37"/>
  <c r="AN44" i="57" s="1"/>
  <c r="K91" i="37"/>
  <c r="AF44" i="57" s="1"/>
  <c r="N38" i="37"/>
  <c r="AH91" i="35"/>
  <c r="AO91" i="35"/>
  <c r="AN91" i="35"/>
  <c r="AA91" i="35"/>
  <c r="AF91" i="35"/>
  <c r="L38" i="37"/>
  <c r="J38" i="37"/>
  <c r="X91" i="35"/>
  <c r="H38" i="37"/>
  <c r="B38" i="37"/>
  <c r="AD91" i="35"/>
  <c r="AJ91" i="35"/>
  <c r="J91" i="37" l="1"/>
  <c r="AE44" i="57" s="1"/>
  <c r="N91" i="37"/>
  <c r="AI44" i="57" s="1"/>
  <c r="L91" i="37"/>
  <c r="AG44" i="57" s="1"/>
  <c r="B91" i="37"/>
  <c r="W44" i="57" s="1"/>
  <c r="H91" i="37"/>
  <c r="AC44" i="57" s="1"/>
  <c r="D38" i="37"/>
  <c r="AC91" i="35"/>
  <c r="AI91" i="35"/>
  <c r="W91" i="35"/>
  <c r="E38" i="37"/>
  <c r="U37" i="37"/>
  <c r="AE91" i="35"/>
  <c r="AG91" i="35"/>
  <c r="E91" i="37" l="1"/>
  <c r="Z44" i="57" s="1"/>
  <c r="D91" i="37"/>
  <c r="Y44" i="57" s="1"/>
  <c r="U90" i="37"/>
  <c r="AP43" i="57" s="1"/>
  <c r="G37" i="37"/>
  <c r="Z91" i="35"/>
  <c r="Y91" i="35"/>
  <c r="AP90" i="35"/>
  <c r="G90" i="37" l="1"/>
  <c r="AB43" i="57" s="1"/>
  <c r="C37" i="37"/>
  <c r="S37" i="37"/>
  <c r="K37" i="37"/>
  <c r="T37" i="37"/>
  <c r="I37" i="37"/>
  <c r="F37" i="37"/>
  <c r="AB90" i="35"/>
  <c r="O37" i="37"/>
  <c r="M37" i="37"/>
  <c r="T90" i="37" l="1"/>
  <c r="AO43" i="57" s="1"/>
  <c r="I90" i="37"/>
  <c r="AD43" i="57" s="1"/>
  <c r="K90" i="37"/>
  <c r="AF43" i="57" s="1"/>
  <c r="S90" i="37"/>
  <c r="AN43" i="57" s="1"/>
  <c r="O90" i="37"/>
  <c r="AJ43" i="57" s="1"/>
  <c r="F90" i="37"/>
  <c r="AA43" i="57" s="1"/>
  <c r="M90" i="37"/>
  <c r="AH43" i="57" s="1"/>
  <c r="C90" i="37"/>
  <c r="X43" i="57" s="1"/>
  <c r="J37" i="37"/>
  <c r="AA90" i="35"/>
  <c r="N37" i="37"/>
  <c r="B37" i="37"/>
  <c r="AH90" i="35"/>
  <c r="AJ90" i="35"/>
  <c r="AN90" i="35"/>
  <c r="H37" i="37"/>
  <c r="AF90" i="35"/>
  <c r="AD90" i="35"/>
  <c r="X90" i="35"/>
  <c r="L37" i="37"/>
  <c r="AO90" i="35"/>
  <c r="J90" i="37" l="1"/>
  <c r="AE43" i="57" s="1"/>
  <c r="L90" i="37"/>
  <c r="AG43" i="57" s="1"/>
  <c r="N90" i="37"/>
  <c r="AI43" i="57" s="1"/>
  <c r="H90" i="37"/>
  <c r="AC43" i="57" s="1"/>
  <c r="B90" i="37"/>
  <c r="W43" i="57" s="1"/>
  <c r="D37" i="37"/>
  <c r="AC90" i="35"/>
  <c r="AG90" i="35"/>
  <c r="W90" i="35"/>
  <c r="E37" i="37"/>
  <c r="AI90" i="35"/>
  <c r="AE90" i="35"/>
  <c r="D90" i="37" l="1"/>
  <c r="Y43" i="57" s="1"/>
  <c r="E90" i="37"/>
  <c r="Z43" i="57" s="1"/>
  <c r="AP89" i="35"/>
  <c r="U36" i="37"/>
  <c r="Z90" i="35"/>
  <c r="Y90" i="35"/>
  <c r="U89" i="37" l="1"/>
  <c r="AP42" i="57" s="1"/>
  <c r="G36" i="37"/>
  <c r="AB89" i="35"/>
  <c r="G89" i="37" l="1"/>
  <c r="AB42" i="57" s="1"/>
  <c r="AA89" i="35"/>
  <c r="O36" i="37"/>
  <c r="K36" i="37"/>
  <c r="F36" i="37"/>
  <c r="S36" i="37"/>
  <c r="I36" i="37"/>
  <c r="AH89" i="35"/>
  <c r="AN89" i="35"/>
  <c r="X89" i="35"/>
  <c r="C36" i="37"/>
  <c r="AF89" i="35"/>
  <c r="M36" i="37"/>
  <c r="AJ89" i="35"/>
  <c r="T36" i="37"/>
  <c r="AD89" i="35"/>
  <c r="AO89" i="35"/>
  <c r="M89" i="37" l="1"/>
  <c r="AH42" i="57" s="1"/>
  <c r="S89" i="37"/>
  <c r="AN42" i="57" s="1"/>
  <c r="C89" i="37"/>
  <c r="X42" i="57" s="1"/>
  <c r="O89" i="37"/>
  <c r="AJ42" i="57" s="1"/>
  <c r="F89" i="37"/>
  <c r="AA42" i="57" s="1"/>
  <c r="K89" i="37"/>
  <c r="AF42" i="57" s="1"/>
  <c r="T89" i="37"/>
  <c r="AO42" i="57" s="1"/>
  <c r="I89" i="37"/>
  <c r="AD42" i="57" s="1"/>
  <c r="W89" i="35"/>
  <c r="J36" i="37"/>
  <c r="N36" i="37"/>
  <c r="AG89" i="35"/>
  <c r="AI89" i="35"/>
  <c r="AE89" i="35"/>
  <c r="AC89" i="35"/>
  <c r="U35" i="37"/>
  <c r="B36" i="37"/>
  <c r="L36" i="37"/>
  <c r="H36" i="37"/>
  <c r="U88" i="37" l="1"/>
  <c r="AP41" i="57" s="1"/>
  <c r="H89" i="37"/>
  <c r="AC42" i="57" s="1"/>
  <c r="L89" i="37"/>
  <c r="AG42" i="57" s="1"/>
  <c r="N89" i="37"/>
  <c r="AI42" i="57" s="1"/>
  <c r="B89" i="37"/>
  <c r="W42" i="57" s="1"/>
  <c r="J89" i="37"/>
  <c r="AE42" i="57" s="1"/>
  <c r="E36" i="37"/>
  <c r="D36" i="37"/>
  <c r="AP88" i="35"/>
  <c r="Y89" i="35"/>
  <c r="G35" i="37"/>
  <c r="Z89" i="35"/>
  <c r="G88" i="37" l="1"/>
  <c r="AB41" i="57" s="1"/>
  <c r="D89" i="37"/>
  <c r="Y42" i="57" s="1"/>
  <c r="E89" i="37"/>
  <c r="Z42" i="57" s="1"/>
  <c r="O35" i="37"/>
  <c r="T35" i="37"/>
  <c r="F35" i="37"/>
  <c r="C35" i="37"/>
  <c r="S35" i="37"/>
  <c r="K35" i="37"/>
  <c r="M35" i="37"/>
  <c r="I35" i="37"/>
  <c r="AB88" i="35"/>
  <c r="O88" i="37" l="1"/>
  <c r="AJ41" i="57" s="1"/>
  <c r="S88" i="37"/>
  <c r="AN41" i="57" s="1"/>
  <c r="C88" i="37"/>
  <c r="X41" i="57" s="1"/>
  <c r="K88" i="37"/>
  <c r="AF41" i="57" s="1"/>
  <c r="F88" i="37"/>
  <c r="AA41" i="57" s="1"/>
  <c r="I88" i="37"/>
  <c r="AD41" i="57" s="1"/>
  <c r="M88" i="37"/>
  <c r="AH41" i="57" s="1"/>
  <c r="T88" i="37"/>
  <c r="AO41" i="57" s="1"/>
  <c r="AD88" i="35"/>
  <c r="AJ88" i="35"/>
  <c r="J35" i="37"/>
  <c r="AA88" i="35"/>
  <c r="AN88" i="35"/>
  <c r="AF88" i="35"/>
  <c r="B35" i="37"/>
  <c r="N35" i="37"/>
  <c r="L35" i="37"/>
  <c r="AO88" i="35"/>
  <c r="H35" i="37"/>
  <c r="AH88" i="35"/>
  <c r="X88" i="35"/>
  <c r="N88" i="37" l="1"/>
  <c r="AI41" i="57" s="1"/>
  <c r="B88" i="37"/>
  <c r="W41" i="57" s="1"/>
  <c r="H88" i="37"/>
  <c r="AC41" i="57" s="1"/>
  <c r="L88" i="37"/>
  <c r="AG41" i="57" s="1"/>
  <c r="J88" i="37"/>
  <c r="AE41" i="57" s="1"/>
  <c r="D35" i="37"/>
  <c r="W88" i="35"/>
  <c r="AE88" i="35"/>
  <c r="AC88" i="35"/>
  <c r="E35" i="37"/>
  <c r="AI88" i="35"/>
  <c r="AG88" i="35"/>
  <c r="U34" i="37"/>
  <c r="U87" i="37" l="1"/>
  <c r="AP40" i="57" s="1"/>
  <c r="D88" i="37"/>
  <c r="Y41" i="57" s="1"/>
  <c r="E88" i="37"/>
  <c r="Z41" i="57" s="1"/>
  <c r="Z88" i="35"/>
  <c r="G34" i="37"/>
  <c r="Y88" i="35"/>
  <c r="AP87" i="35"/>
  <c r="G87" i="37" l="1"/>
  <c r="AB40" i="57" s="1"/>
  <c r="F34" i="37"/>
  <c r="O34" i="37"/>
  <c r="AB87" i="35"/>
  <c r="M34" i="37"/>
  <c r="C34" i="37"/>
  <c r="I34" i="37"/>
  <c r="S34" i="37"/>
  <c r="T34" i="37"/>
  <c r="K34" i="37"/>
  <c r="C87" i="37" l="1"/>
  <c r="X40" i="57" s="1"/>
  <c r="M87" i="37"/>
  <c r="AH40" i="57" s="1"/>
  <c r="K87" i="37"/>
  <c r="AF40" i="57" s="1"/>
  <c r="O87" i="37"/>
  <c r="AJ40" i="57" s="1"/>
  <c r="F87" i="37"/>
  <c r="AA40" i="57" s="1"/>
  <c r="T87" i="37"/>
  <c r="AO40" i="57" s="1"/>
  <c r="S87" i="37"/>
  <c r="AN40" i="57" s="1"/>
  <c r="I87" i="37"/>
  <c r="AD40" i="57" s="1"/>
  <c r="AN87" i="35"/>
  <c r="AH87" i="35"/>
  <c r="N34" i="37"/>
  <c r="AD87" i="35"/>
  <c r="L34" i="37"/>
  <c r="AF87" i="35"/>
  <c r="AA87" i="35"/>
  <c r="AO87" i="35"/>
  <c r="B34" i="37"/>
  <c r="H34" i="37"/>
  <c r="AJ87" i="35"/>
  <c r="J34" i="37"/>
  <c r="X87" i="35"/>
  <c r="B87" i="37" l="1"/>
  <c r="W40" i="57" s="1"/>
  <c r="N87" i="37"/>
  <c r="AI40" i="57" s="1"/>
  <c r="J87" i="37"/>
  <c r="AE40" i="57" s="1"/>
  <c r="L87" i="37"/>
  <c r="AG40" i="57" s="1"/>
  <c r="H87" i="37"/>
  <c r="AC40" i="57" s="1"/>
  <c r="AG87" i="35"/>
  <c r="D34" i="37"/>
  <c r="AE87" i="35"/>
  <c r="AI87" i="35"/>
  <c r="AC87" i="35"/>
  <c r="E34" i="37"/>
  <c r="W87" i="35"/>
  <c r="E87" i="37" l="1"/>
  <c r="Z40" i="57" s="1"/>
  <c r="D87" i="37"/>
  <c r="Y40" i="57" s="1"/>
  <c r="Z87" i="35"/>
  <c r="Y87" i="35"/>
  <c r="U33" i="37"/>
  <c r="AP86" i="35"/>
  <c r="U86" i="37" l="1"/>
  <c r="AP39" i="57" s="1"/>
  <c r="AB86" i="35"/>
  <c r="G33" i="37"/>
  <c r="G86" i="37" l="1"/>
  <c r="AB39" i="57" s="1"/>
  <c r="AN86" i="35"/>
  <c r="AF86" i="35"/>
  <c r="AA86" i="35"/>
  <c r="I33" i="37"/>
  <c r="AJ86" i="35"/>
  <c r="T33" i="37"/>
  <c r="X86" i="35"/>
  <c r="F33" i="37"/>
  <c r="O33" i="37"/>
  <c r="AD86" i="35"/>
  <c r="C33" i="37"/>
  <c r="K33" i="37"/>
  <c r="S33" i="37"/>
  <c r="M33" i="37"/>
  <c r="AO86" i="35"/>
  <c r="AH86" i="35"/>
  <c r="I86" i="37" l="1"/>
  <c r="AD39" i="57" s="1"/>
  <c r="C86" i="37"/>
  <c r="X39" i="57" s="1"/>
  <c r="S86" i="37"/>
  <c r="AN39" i="57" s="1"/>
  <c r="K86" i="37"/>
  <c r="AF39" i="57" s="1"/>
  <c r="O86" i="37"/>
  <c r="AJ39" i="57" s="1"/>
  <c r="F86" i="37"/>
  <c r="AA39" i="57" s="1"/>
  <c r="M86" i="37"/>
  <c r="AH39" i="57" s="1"/>
  <c r="T86" i="37"/>
  <c r="AO39" i="57" s="1"/>
  <c r="J33" i="37"/>
  <c r="H33" i="37"/>
  <c r="N33" i="37"/>
  <c r="AE86" i="35"/>
  <c r="AG86" i="35"/>
  <c r="U32" i="37"/>
  <c r="W86" i="35"/>
  <c r="AC86" i="35"/>
  <c r="L33" i="37"/>
  <c r="B33" i="37"/>
  <c r="AI86" i="35"/>
  <c r="J86" i="37" l="1"/>
  <c r="AE39" i="57" s="1"/>
  <c r="U85" i="37"/>
  <c r="AP38" i="57" s="1"/>
  <c r="H86" i="37"/>
  <c r="AC39" i="57" s="1"/>
  <c r="B86" i="37"/>
  <c r="W39" i="57" s="1"/>
  <c r="L86" i="37"/>
  <c r="AG39" i="57" s="1"/>
  <c r="N86" i="37"/>
  <c r="AI39" i="57" s="1"/>
  <c r="E33" i="37"/>
  <c r="G32" i="37"/>
  <c r="D33" i="37"/>
  <c r="AP85" i="35"/>
  <c r="Y86" i="35"/>
  <c r="Z86" i="35"/>
  <c r="G85" i="37" l="1"/>
  <c r="AB38" i="57" s="1"/>
  <c r="D86" i="37"/>
  <c r="Y39" i="57" s="1"/>
  <c r="E86" i="37"/>
  <c r="Z39" i="57" s="1"/>
  <c r="F32" i="37"/>
  <c r="C32" i="37"/>
  <c r="T32" i="37"/>
  <c r="O32" i="37"/>
  <c r="S32" i="37"/>
  <c r="AB85" i="35"/>
  <c r="M32" i="37"/>
  <c r="K32" i="37"/>
  <c r="I32" i="37"/>
  <c r="M85" i="37" l="1"/>
  <c r="AH38" i="57" s="1"/>
  <c r="T85" i="37"/>
  <c r="AO38" i="57" s="1"/>
  <c r="F85" i="37"/>
  <c r="AA38" i="57" s="1"/>
  <c r="S85" i="37"/>
  <c r="AN38" i="57" s="1"/>
  <c r="O85" i="37"/>
  <c r="AJ38" i="57" s="1"/>
  <c r="I85" i="37"/>
  <c r="AD38" i="57" s="1"/>
  <c r="C85" i="37"/>
  <c r="X38" i="57" s="1"/>
  <c r="K85" i="37"/>
  <c r="AF38" i="57" s="1"/>
  <c r="AO85" i="35"/>
  <c r="L32" i="37"/>
  <c r="AA85" i="35"/>
  <c r="AJ85" i="35"/>
  <c r="AH85" i="35"/>
  <c r="AN85" i="35"/>
  <c r="AF85" i="35"/>
  <c r="AD85" i="35"/>
  <c r="B32" i="37"/>
  <c r="N32" i="37"/>
  <c r="X85" i="35"/>
  <c r="H32" i="37"/>
  <c r="J32" i="37"/>
  <c r="J85" i="37" l="1"/>
  <c r="AE38" i="57" s="1"/>
  <c r="L85" i="37"/>
  <c r="AG38" i="57" s="1"/>
  <c r="B85" i="37"/>
  <c r="W38" i="57" s="1"/>
  <c r="N85" i="37"/>
  <c r="AI38" i="57" s="1"/>
  <c r="H85" i="37"/>
  <c r="AC38" i="57" s="1"/>
  <c r="U31" i="37"/>
  <c r="E32" i="37"/>
  <c r="W85" i="35"/>
  <c r="D32" i="37"/>
  <c r="AE85" i="35"/>
  <c r="AG85" i="35"/>
  <c r="AI85" i="35"/>
  <c r="AC85" i="35"/>
  <c r="E85" i="37" l="1"/>
  <c r="Z38" i="57" s="1"/>
  <c r="D85" i="37"/>
  <c r="Y38" i="57" s="1"/>
  <c r="U84" i="37"/>
  <c r="AP37" i="57" s="1"/>
  <c r="G31" i="37"/>
  <c r="Y85" i="35"/>
  <c r="AP84" i="35"/>
  <c r="Z85" i="35"/>
  <c r="G84" i="37" l="1"/>
  <c r="AB37" i="57" s="1"/>
  <c r="AB84" i="35"/>
  <c r="F31" i="37"/>
  <c r="S31" i="37"/>
  <c r="C31" i="37"/>
  <c r="T31" i="37"/>
  <c r="M31" i="37"/>
  <c r="K31" i="37"/>
  <c r="O31" i="37"/>
  <c r="I31" i="37"/>
  <c r="T84" i="37" l="1"/>
  <c r="AO37" i="57" s="1"/>
  <c r="S84" i="37"/>
  <c r="AN37" i="57" s="1"/>
  <c r="C84" i="37"/>
  <c r="X37" i="57" s="1"/>
  <c r="F84" i="37"/>
  <c r="AA37" i="57" s="1"/>
  <c r="I84" i="37"/>
  <c r="AD37" i="57" s="1"/>
  <c r="O84" i="37"/>
  <c r="AJ37" i="57" s="1"/>
  <c r="K84" i="37"/>
  <c r="AF37" i="57" s="1"/>
  <c r="M84" i="37"/>
  <c r="AH37" i="57" s="1"/>
  <c r="J31" i="37"/>
  <c r="N31" i="37"/>
  <c r="AD84" i="35"/>
  <c r="AJ84" i="35"/>
  <c r="AO84" i="35"/>
  <c r="AA84" i="35"/>
  <c r="AF84" i="35"/>
  <c r="AH84" i="35"/>
  <c r="H31" i="37"/>
  <c r="AN84" i="35"/>
  <c r="X84" i="35"/>
  <c r="B31" i="37"/>
  <c r="L31" i="37"/>
  <c r="J84" i="37" l="1"/>
  <c r="AE37" i="57" s="1"/>
  <c r="L84" i="37"/>
  <c r="B84" i="37"/>
  <c r="W37" i="57" s="1"/>
  <c r="N84" i="37"/>
  <c r="AI37" i="57" s="1"/>
  <c r="H84" i="37"/>
  <c r="AC37" i="57" s="1"/>
  <c r="AE84" i="35"/>
  <c r="E31" i="37"/>
  <c r="AI84" i="35"/>
  <c r="D31" i="37"/>
  <c r="U30" i="37"/>
  <c r="AC84" i="35"/>
  <c r="AG37" i="57"/>
  <c r="AG84" i="35"/>
  <c r="W84" i="35"/>
  <c r="U83" i="37" l="1"/>
  <c r="AP36" i="57" s="1"/>
  <c r="E84" i="37"/>
  <c r="Z37" i="57" s="1"/>
  <c r="D84" i="37"/>
  <c r="Y37" i="57" s="1"/>
  <c r="Y84" i="35"/>
  <c r="G30" i="37"/>
  <c r="AP83" i="35"/>
  <c r="Z84" i="35"/>
  <c r="G83" i="37" l="1"/>
  <c r="AB36" i="57" s="1"/>
  <c r="K30" i="37"/>
  <c r="AB83" i="35"/>
  <c r="I30" i="37"/>
  <c r="M30" i="37"/>
  <c r="S30" i="37"/>
  <c r="F30" i="37"/>
  <c r="O30" i="37"/>
  <c r="C30" i="37"/>
  <c r="T30" i="37"/>
  <c r="M83" i="37" l="1"/>
  <c r="AH36" i="57" s="1"/>
  <c r="S83" i="37"/>
  <c r="I83" i="37"/>
  <c r="AD36" i="57" s="1"/>
  <c r="O83" i="37"/>
  <c r="AJ36" i="57" s="1"/>
  <c r="T83" i="37"/>
  <c r="AO36" i="57" s="1"/>
  <c r="K83" i="37"/>
  <c r="AF36" i="57" s="1"/>
  <c r="C83" i="37"/>
  <c r="X36" i="57" s="1"/>
  <c r="F83" i="37"/>
  <c r="AA36" i="57" s="1"/>
  <c r="AJ83" i="35"/>
  <c r="L30" i="37"/>
  <c r="AD83" i="35"/>
  <c r="AN83" i="35"/>
  <c r="B30" i="37"/>
  <c r="AF83" i="35"/>
  <c r="X83" i="35"/>
  <c r="H30" i="37"/>
  <c r="N30" i="37"/>
  <c r="AA83" i="35"/>
  <c r="J30" i="37"/>
  <c r="AO83" i="35"/>
  <c r="AH83" i="35"/>
  <c r="AN36" i="57"/>
  <c r="N83" i="37" l="1"/>
  <c r="AI36" i="57" s="1"/>
  <c r="L83" i="37"/>
  <c r="AG36" i="57" s="1"/>
  <c r="H83" i="37"/>
  <c r="AC36" i="57" s="1"/>
  <c r="B83" i="37"/>
  <c r="W36" i="57" s="1"/>
  <c r="J83" i="37"/>
  <c r="AE36" i="57" s="1"/>
  <c r="E30" i="37"/>
  <c r="W83" i="35"/>
  <c r="D30" i="37"/>
  <c r="AI83" i="35"/>
  <c r="AC83" i="35"/>
  <c r="AG83" i="35"/>
  <c r="AE83" i="35"/>
  <c r="E83" i="37" l="1"/>
  <c r="Z36" i="57" s="1"/>
  <c r="D83" i="37"/>
  <c r="Y36" i="57" s="1"/>
  <c r="Z83" i="35"/>
  <c r="Y83" i="35"/>
  <c r="R29" i="38" l="1"/>
  <c r="M29" i="38"/>
  <c r="AH29" i="38"/>
  <c r="L29" i="38"/>
  <c r="AG29" i="38"/>
  <c r="J29" i="38"/>
  <c r="AE29" i="38"/>
  <c r="J82" i="38" l="1"/>
  <c r="M82" i="38"/>
  <c r="AG82" i="38"/>
  <c r="AH82" i="38"/>
  <c r="AE82" i="38"/>
  <c r="L82" i="38"/>
  <c r="R82" i="38"/>
  <c r="U29" i="38"/>
  <c r="AP29" i="38"/>
  <c r="L28" i="38"/>
  <c r="L81" i="38" s="1"/>
  <c r="AG28" i="38"/>
  <c r="AG81" i="38" s="1"/>
  <c r="Q29" i="38"/>
  <c r="J28" i="38"/>
  <c r="AE28" i="38"/>
  <c r="N29" i="38"/>
  <c r="AI29" i="38"/>
  <c r="R28" i="38"/>
  <c r="R81" i="38" s="1"/>
  <c r="S29" i="38"/>
  <c r="AN29" i="38"/>
  <c r="T29" i="38"/>
  <c r="AO29" i="38"/>
  <c r="M28" i="38"/>
  <c r="AH28" i="38"/>
  <c r="AH81" i="38" s="1"/>
  <c r="AP82" i="38" l="1"/>
  <c r="U82" i="38"/>
  <c r="N82" i="38"/>
  <c r="AO82" i="38"/>
  <c r="AI82" i="38"/>
  <c r="AN82" i="38"/>
  <c r="M81" i="38"/>
  <c r="S82" i="38"/>
  <c r="T82" i="38"/>
  <c r="Q82" i="38"/>
  <c r="AE81" i="38"/>
  <c r="J81" i="38"/>
  <c r="N28" i="38"/>
  <c r="N81" i="38" s="1"/>
  <c r="AI28" i="38"/>
  <c r="AI81" i="38" s="1"/>
  <c r="H29" i="38"/>
  <c r="AC29" i="38"/>
  <c r="K29" i="38"/>
  <c r="AF29" i="38"/>
  <c r="G29" i="38"/>
  <c r="AB29" i="38"/>
  <c r="E29" i="38"/>
  <c r="Z29" i="38"/>
  <c r="F29" i="38"/>
  <c r="AA29" i="38"/>
  <c r="O29" i="38"/>
  <c r="AJ29" i="38"/>
  <c r="U28" i="38"/>
  <c r="AP28" i="38"/>
  <c r="S28" i="38"/>
  <c r="AN28" i="38"/>
  <c r="AN81" i="38" s="1"/>
  <c r="D29" i="38"/>
  <c r="Y29" i="38"/>
  <c r="B29" i="38"/>
  <c r="W29" i="38"/>
  <c r="Q28" i="38"/>
  <c r="Q81" i="38" s="1"/>
  <c r="I29" i="38"/>
  <c r="AD29" i="38"/>
  <c r="C29" i="38"/>
  <c r="X29" i="38"/>
  <c r="AA82" i="38" l="1"/>
  <c r="X82" i="38"/>
  <c r="D82" i="38"/>
  <c r="F82" i="38"/>
  <c r="H82" i="38"/>
  <c r="Y82" i="38"/>
  <c r="AC82" i="38"/>
  <c r="C82" i="38"/>
  <c r="Z82" i="38"/>
  <c r="AD82" i="38"/>
  <c r="E82" i="38"/>
  <c r="AB82" i="38"/>
  <c r="I82" i="38"/>
  <c r="G82" i="38"/>
  <c r="U81" i="38"/>
  <c r="W82" i="38"/>
  <c r="AJ82" i="38"/>
  <c r="AF82" i="38"/>
  <c r="B82" i="38"/>
  <c r="O82" i="38"/>
  <c r="K82" i="38"/>
  <c r="S81" i="38"/>
  <c r="AP81" i="38"/>
  <c r="B28" i="38"/>
  <c r="W28" i="38"/>
  <c r="W81" i="38" s="1"/>
  <c r="J27" i="38"/>
  <c r="AE27" i="38"/>
  <c r="S27" i="38"/>
  <c r="AN27" i="38"/>
  <c r="T28" i="38"/>
  <c r="AO28" i="38"/>
  <c r="I28" i="38"/>
  <c r="I81" i="38" s="1"/>
  <c r="AD28" i="38"/>
  <c r="AD81" i="38" s="1"/>
  <c r="H28" i="38"/>
  <c r="AC28" i="38"/>
  <c r="AC81" i="38" s="1"/>
  <c r="E28" i="38"/>
  <c r="E81" i="38" s="1"/>
  <c r="Z28" i="38"/>
  <c r="K28" i="38"/>
  <c r="K81" i="38" s="1"/>
  <c r="AF28" i="38"/>
  <c r="D28" i="38"/>
  <c r="D81" i="38" s="1"/>
  <c r="Y28" i="38"/>
  <c r="F28" i="38"/>
  <c r="F81" i="38" s="1"/>
  <c r="AA28" i="38"/>
  <c r="R27" i="38"/>
  <c r="Q27" i="38"/>
  <c r="G28" i="38"/>
  <c r="AB28" i="38"/>
  <c r="AB81" i="38" s="1"/>
  <c r="M27" i="38"/>
  <c r="AH27" i="38"/>
  <c r="C28" i="38"/>
  <c r="C81" i="38" s="1"/>
  <c r="X28" i="38"/>
  <c r="X81" i="38" s="1"/>
  <c r="R80" i="38" l="1"/>
  <c r="S80" i="38"/>
  <c r="AE80" i="38"/>
  <c r="AH80" i="38"/>
  <c r="J80" i="38"/>
  <c r="M80" i="38"/>
  <c r="B81" i="38"/>
  <c r="AO81" i="38"/>
  <c r="G81" i="38"/>
  <c r="AN80" i="38"/>
  <c r="Y81" i="38"/>
  <c r="T81" i="38"/>
  <c r="AF81" i="38"/>
  <c r="Q80" i="38"/>
  <c r="Z81" i="38"/>
  <c r="H81" i="38"/>
  <c r="AA81" i="38"/>
  <c r="K27" i="38"/>
  <c r="AF27" i="38"/>
  <c r="R26" i="38"/>
  <c r="T27" i="38"/>
  <c r="T80" i="38" s="1"/>
  <c r="AO27" i="38"/>
  <c r="AO80" i="38" s="1"/>
  <c r="H27" i="38"/>
  <c r="AC27" i="38"/>
  <c r="AC80" i="38" s="1"/>
  <c r="I27" i="38"/>
  <c r="I80" i="38" s="1"/>
  <c r="AD27" i="38"/>
  <c r="AD80" i="38" s="1"/>
  <c r="B27" i="38"/>
  <c r="W27" i="38"/>
  <c r="W80" i="38" s="1"/>
  <c r="J26" i="38"/>
  <c r="J79" i="38" s="1"/>
  <c r="AE26" i="38"/>
  <c r="AE79" i="38" s="1"/>
  <c r="S26" i="38"/>
  <c r="AN26" i="38"/>
  <c r="C27" i="38"/>
  <c r="C80" i="38" s="1"/>
  <c r="X27" i="38"/>
  <c r="X80" i="38" s="1"/>
  <c r="M26" i="38"/>
  <c r="M79" i="38" s="1"/>
  <c r="AH26" i="38"/>
  <c r="L27" i="38"/>
  <c r="AG27" i="38"/>
  <c r="F27" i="38"/>
  <c r="AA27" i="38"/>
  <c r="AA80" i="38" s="1"/>
  <c r="U27" i="38"/>
  <c r="AP27" i="38"/>
  <c r="N27" i="38"/>
  <c r="AI27" i="38"/>
  <c r="E27" i="38"/>
  <c r="Z27" i="38"/>
  <c r="Z80" i="38" s="1"/>
  <c r="D27" i="38"/>
  <c r="D80" i="38" s="1"/>
  <c r="Y27" i="38"/>
  <c r="Q26" i="38"/>
  <c r="G27" i="38"/>
  <c r="AB27" i="38"/>
  <c r="AB80" i="38" s="1"/>
  <c r="U80" i="38" l="1"/>
  <c r="K80" i="38"/>
  <c r="Q79" i="38"/>
  <c r="H80" i="38"/>
  <c r="S79" i="38"/>
  <c r="L80" i="38"/>
  <c r="AF80" i="38"/>
  <c r="E80" i="38"/>
  <c r="F80" i="38"/>
  <c r="AG80" i="38"/>
  <c r="AI80" i="38"/>
  <c r="G80" i="38"/>
  <c r="R79" i="38"/>
  <c r="AP80" i="38"/>
  <c r="N80" i="38"/>
  <c r="Y80" i="38"/>
  <c r="B80" i="38"/>
  <c r="AH79" i="38"/>
  <c r="AN79" i="38"/>
  <c r="O28" i="38"/>
  <c r="AJ28" i="38"/>
  <c r="J25" i="38"/>
  <c r="AE25" i="38"/>
  <c r="AE78" i="38" s="1"/>
  <c r="L26" i="38"/>
  <c r="L79" i="38" s="1"/>
  <c r="AG26" i="38"/>
  <c r="N26" i="38"/>
  <c r="AI26" i="38"/>
  <c r="AI79" i="38" s="1"/>
  <c r="Q25" i="38"/>
  <c r="K26" i="38"/>
  <c r="AF26" i="38"/>
  <c r="AF79" i="38" s="1"/>
  <c r="E26" i="38"/>
  <c r="E79" i="38" s="1"/>
  <c r="Z26" i="38"/>
  <c r="Z79" i="38" s="1"/>
  <c r="H26" i="38"/>
  <c r="H79" i="38" s="1"/>
  <c r="AC26" i="38"/>
  <c r="I26" i="38"/>
  <c r="AD26" i="38"/>
  <c r="D26" i="38"/>
  <c r="D79" i="38" s="1"/>
  <c r="Y26" i="38"/>
  <c r="Y79" i="38" s="1"/>
  <c r="T26" i="38"/>
  <c r="T79" i="38" s="1"/>
  <c r="AO26" i="38"/>
  <c r="AO79" i="38" s="1"/>
  <c r="O27" i="38"/>
  <c r="AJ27" i="38"/>
  <c r="C26" i="38"/>
  <c r="X26" i="38"/>
  <c r="G26" i="38"/>
  <c r="G79" i="38" s="1"/>
  <c r="AB26" i="38"/>
  <c r="AB79" i="38" s="1"/>
  <c r="S25" i="38"/>
  <c r="S78" i="38" s="1"/>
  <c r="AN25" i="38"/>
  <c r="F26" i="38"/>
  <c r="F79" i="38" s="1"/>
  <c r="AA26" i="38"/>
  <c r="AA79" i="38" s="1"/>
  <c r="AJ80" i="38" l="1"/>
  <c r="AJ81" i="38"/>
  <c r="O80" i="38"/>
  <c r="O81" i="38"/>
  <c r="N79" i="38"/>
  <c r="X79" i="38"/>
  <c r="AD79" i="38"/>
  <c r="C79" i="38"/>
  <c r="K79" i="38"/>
  <c r="J78" i="38"/>
  <c r="I79" i="38"/>
  <c r="AG79" i="38"/>
  <c r="AC79" i="38"/>
  <c r="AN78" i="38"/>
  <c r="Q78" i="38"/>
  <c r="E25" i="38"/>
  <c r="E78" i="38" s="1"/>
  <c r="Z25" i="38"/>
  <c r="F25" i="38"/>
  <c r="AA25" i="38"/>
  <c r="I25" i="38"/>
  <c r="I78" i="38" s="1"/>
  <c r="AD25" i="38"/>
  <c r="Q24" i="38"/>
  <c r="M25" i="38"/>
  <c r="AH25" i="38"/>
  <c r="R25" i="38"/>
  <c r="C25" i="38"/>
  <c r="X25" i="38"/>
  <c r="X78" i="38" s="1"/>
  <c r="L25" i="38"/>
  <c r="AG25" i="38"/>
  <c r="AG78" i="38" s="1"/>
  <c r="O26" i="38"/>
  <c r="AJ26" i="38"/>
  <c r="AJ79" i="38" s="1"/>
  <c r="N25" i="38"/>
  <c r="AI25" i="38"/>
  <c r="D25" i="38"/>
  <c r="D78" i="38" s="1"/>
  <c r="Y25" i="38"/>
  <c r="K25" i="38"/>
  <c r="AF25" i="38"/>
  <c r="AF78" i="38" s="1"/>
  <c r="T25" i="38"/>
  <c r="T78" i="38" s="1"/>
  <c r="AO25" i="38"/>
  <c r="U26" i="38"/>
  <c r="AP26" i="38"/>
  <c r="H25" i="38"/>
  <c r="H78" i="38" s="1"/>
  <c r="AC25" i="38"/>
  <c r="G25" i="38"/>
  <c r="AB25" i="38"/>
  <c r="AB78" i="38" s="1"/>
  <c r="B26" i="38"/>
  <c r="W26" i="38"/>
  <c r="AP79" i="38" l="1"/>
  <c r="R78" i="38"/>
  <c r="W79" i="38"/>
  <c r="U79" i="38"/>
  <c r="B79" i="38"/>
  <c r="AH78" i="38"/>
  <c r="G78" i="38"/>
  <c r="AO78" i="38"/>
  <c r="AI78" i="38"/>
  <c r="M78" i="38"/>
  <c r="O79" i="38"/>
  <c r="Q77" i="38"/>
  <c r="C78" i="38"/>
  <c r="L78" i="38"/>
  <c r="F78" i="38"/>
  <c r="AA78" i="38"/>
  <c r="AD78" i="38"/>
  <c r="Y78" i="38"/>
  <c r="Z78" i="38"/>
  <c r="AC78" i="38"/>
  <c r="K78" i="38"/>
  <c r="N78" i="38"/>
  <c r="Q23" i="38"/>
  <c r="Q76" i="38" s="1"/>
  <c r="R24" i="38"/>
  <c r="I24" i="38"/>
  <c r="AD24" i="38"/>
  <c r="D24" i="38"/>
  <c r="D77" i="38" s="1"/>
  <c r="Y24" i="38"/>
  <c r="Y77" i="38" s="1"/>
  <c r="J24" i="38"/>
  <c r="AE24" i="38"/>
  <c r="N24" i="38"/>
  <c r="N77" i="38" s="1"/>
  <c r="AI24" i="38"/>
  <c r="H24" i="38"/>
  <c r="H77" i="38" s="1"/>
  <c r="AC24" i="38"/>
  <c r="AC77" i="38" s="1"/>
  <c r="F24" i="38"/>
  <c r="AA24" i="38"/>
  <c r="M24" i="38"/>
  <c r="AH24" i="38"/>
  <c r="C24" i="38"/>
  <c r="X24" i="38"/>
  <c r="X77" i="38" s="1"/>
  <c r="U25" i="38"/>
  <c r="AP25" i="38"/>
  <c r="G24" i="38"/>
  <c r="AB24" i="38"/>
  <c r="K24" i="38"/>
  <c r="K77" i="38" s="1"/>
  <c r="AF24" i="38"/>
  <c r="AF77" i="38" s="1"/>
  <c r="S24" i="38"/>
  <c r="AN24" i="38"/>
  <c r="B25" i="38"/>
  <c r="W25" i="38"/>
  <c r="W78" i="38" s="1"/>
  <c r="O25" i="38"/>
  <c r="O78" i="38" s="1"/>
  <c r="AJ25" i="38"/>
  <c r="L24" i="38"/>
  <c r="AG24" i="38"/>
  <c r="T24" i="38"/>
  <c r="T77" i="38" s="1"/>
  <c r="AO24" i="38"/>
  <c r="AO77" i="38" s="1"/>
  <c r="E24" i="38"/>
  <c r="Z24" i="38"/>
  <c r="Z77" i="38" s="1"/>
  <c r="AN77" i="38" l="1"/>
  <c r="AH77" i="38"/>
  <c r="L77" i="38"/>
  <c r="AE77" i="38"/>
  <c r="AJ78" i="38"/>
  <c r="AP78" i="38"/>
  <c r="J77" i="38"/>
  <c r="M77" i="38"/>
  <c r="G77" i="38"/>
  <c r="C77" i="38"/>
  <c r="AB77" i="38"/>
  <c r="B78" i="38"/>
  <c r="F77" i="38"/>
  <c r="S77" i="38"/>
  <c r="AI77" i="38"/>
  <c r="I77" i="38"/>
  <c r="AD77" i="38"/>
  <c r="AG77" i="38"/>
  <c r="E77" i="38"/>
  <c r="U78" i="38"/>
  <c r="R77" i="38"/>
  <c r="AA77" i="38"/>
  <c r="B24" i="38"/>
  <c r="W24" i="38"/>
  <c r="E23" i="38"/>
  <c r="E76" i="38" s="1"/>
  <c r="Z23" i="38"/>
  <c r="S23" i="38"/>
  <c r="AN23" i="38"/>
  <c r="R23" i="38"/>
  <c r="R76" i="38" s="1"/>
  <c r="I23" i="38"/>
  <c r="I76" i="38" s="1"/>
  <c r="AD23" i="38"/>
  <c r="AD76" i="38" s="1"/>
  <c r="T23" i="38"/>
  <c r="AO23" i="38"/>
  <c r="F23" i="38"/>
  <c r="F76" i="38" s="1"/>
  <c r="AA23" i="38"/>
  <c r="AA76" i="38" s="1"/>
  <c r="L23" i="38"/>
  <c r="AG23" i="38"/>
  <c r="AG76" i="38" s="1"/>
  <c r="C23" i="38"/>
  <c r="C76" i="38" s="1"/>
  <c r="X23" i="38"/>
  <c r="N23" i="38"/>
  <c r="N76" i="38" s="1"/>
  <c r="AI23" i="38"/>
  <c r="D23" i="38"/>
  <c r="Y23" i="38"/>
  <c r="K23" i="38"/>
  <c r="AF23" i="38"/>
  <c r="Q22" i="38"/>
  <c r="Q75" i="38" s="1"/>
  <c r="G23" i="38"/>
  <c r="AB23" i="38"/>
  <c r="AB76" i="38" s="1"/>
  <c r="U24" i="38"/>
  <c r="U77" i="38" s="1"/>
  <c r="AP24" i="38"/>
  <c r="M23" i="38"/>
  <c r="M76" i="38" s="1"/>
  <c r="AH23" i="38"/>
  <c r="AH76" i="38" s="1"/>
  <c r="J23" i="38"/>
  <c r="J76" i="38" s="1"/>
  <c r="AE23" i="38"/>
  <c r="AE76" i="38" s="1"/>
  <c r="H23" i="38"/>
  <c r="AC23" i="38"/>
  <c r="AC76" i="38" l="1"/>
  <c r="K76" i="38"/>
  <c r="H76" i="38"/>
  <c r="AO76" i="38"/>
  <c r="D76" i="38"/>
  <c r="AI76" i="38"/>
  <c r="L76" i="38"/>
  <c r="AP77" i="38"/>
  <c r="Y76" i="38"/>
  <c r="AN76" i="38"/>
  <c r="X76" i="38"/>
  <c r="S76" i="38"/>
  <c r="W77" i="38"/>
  <c r="G76" i="38"/>
  <c r="AF76" i="38"/>
  <c r="T76" i="38"/>
  <c r="Z76" i="38"/>
  <c r="B77" i="38"/>
  <c r="F22" i="38"/>
  <c r="F75" i="38" s="1"/>
  <c r="AA22" i="38"/>
  <c r="AA75" i="38" s="1"/>
  <c r="U23" i="38"/>
  <c r="U76" i="38" s="1"/>
  <c r="AP23" i="38"/>
  <c r="O23" i="38"/>
  <c r="AJ23" i="38"/>
  <c r="S22" i="38"/>
  <c r="S75" i="38" s="1"/>
  <c r="AN22" i="38"/>
  <c r="AN75" i="38" s="1"/>
  <c r="C22" i="38"/>
  <c r="C75" i="38" s="1"/>
  <c r="X22" i="38"/>
  <c r="X75" i="38" s="1"/>
  <c r="J22" i="38"/>
  <c r="J75" i="38" s="1"/>
  <c r="AE22" i="38"/>
  <c r="L22" i="38"/>
  <c r="L75" i="38" s="1"/>
  <c r="AG22" i="38"/>
  <c r="AG75" i="38" s="1"/>
  <c r="R22" i="38"/>
  <c r="R75" i="38" s="1"/>
  <c r="I22" i="38"/>
  <c r="AD22" i="38"/>
  <c r="B23" i="38"/>
  <c r="W23" i="38"/>
  <c r="W76" i="38" s="1"/>
  <c r="G22" i="38"/>
  <c r="AB22" i="38"/>
  <c r="AB75" i="38" s="1"/>
  <c r="N22" i="38"/>
  <c r="N75" i="38" s="1"/>
  <c r="AI22" i="38"/>
  <c r="O24" i="38"/>
  <c r="AJ24" i="38"/>
  <c r="E22" i="38"/>
  <c r="Z22" i="38"/>
  <c r="T22" i="38"/>
  <c r="AO22" i="38"/>
  <c r="AO75" i="38" s="1"/>
  <c r="H22" i="38"/>
  <c r="H75" i="38" s="1"/>
  <c r="AC22" i="38"/>
  <c r="AC75" i="38" s="1"/>
  <c r="M22" i="38"/>
  <c r="AH22" i="38"/>
  <c r="D22" i="38"/>
  <c r="Y22" i="38"/>
  <c r="K22" i="38"/>
  <c r="AF22" i="38"/>
  <c r="AF75" i="38" s="1"/>
  <c r="O76" i="38" l="1"/>
  <c r="O77" i="38"/>
  <c r="B76" i="38"/>
  <c r="M75" i="38"/>
  <c r="AJ76" i="38"/>
  <c r="AJ77" i="38"/>
  <c r="AH75" i="38"/>
  <c r="AD75" i="38"/>
  <c r="I75" i="38"/>
  <c r="AE75" i="38"/>
  <c r="E75" i="38"/>
  <c r="Z75" i="38"/>
  <c r="Y75" i="38"/>
  <c r="AP76" i="38"/>
  <c r="T75" i="38"/>
  <c r="G75" i="38"/>
  <c r="AI75" i="38"/>
  <c r="D75" i="38"/>
  <c r="K75" i="38"/>
  <c r="R21" i="38"/>
  <c r="R74" i="38" s="1"/>
  <c r="S21" i="38"/>
  <c r="AN21" i="38"/>
  <c r="AN74" i="38" s="1"/>
  <c r="L21" i="38"/>
  <c r="AG21" i="38"/>
  <c r="AG74" i="38" s="1"/>
  <c r="D21" i="38"/>
  <c r="Y21" i="38"/>
  <c r="K21" i="38"/>
  <c r="AF21" i="38"/>
  <c r="AF74" i="38" s="1"/>
  <c r="U22" i="38"/>
  <c r="AP22" i="38"/>
  <c r="AP75" i="38" s="1"/>
  <c r="Q20" i="38"/>
  <c r="N21" i="38"/>
  <c r="AI21" i="38"/>
  <c r="AI74" i="38" s="1"/>
  <c r="E21" i="38"/>
  <c r="Z21" i="38"/>
  <c r="Z74" i="38" s="1"/>
  <c r="M21" i="38"/>
  <c r="M74" i="38" s="1"/>
  <c r="AH21" i="38"/>
  <c r="AH74" i="38" s="1"/>
  <c r="B22" i="38"/>
  <c r="B75" i="38" s="1"/>
  <c r="W22" i="38"/>
  <c r="W75" i="38" s="1"/>
  <c r="Q21" i="38"/>
  <c r="I21" i="38"/>
  <c r="I74" i="38" s="1"/>
  <c r="AD21" i="38"/>
  <c r="AD74" i="38" s="1"/>
  <c r="C21" i="38"/>
  <c r="X21" i="38"/>
  <c r="X74" i="38" s="1"/>
  <c r="H21" i="38"/>
  <c r="H74" i="38" s="1"/>
  <c r="AC21" i="38"/>
  <c r="AC74" i="38" s="1"/>
  <c r="F21" i="38"/>
  <c r="AA21" i="38"/>
  <c r="J21" i="38"/>
  <c r="J74" i="38" s="1"/>
  <c r="AE21" i="38"/>
  <c r="AE74" i="38" s="1"/>
  <c r="O22" i="38"/>
  <c r="O75" i="38" s="1"/>
  <c r="AJ22" i="38"/>
  <c r="AJ75" i="38" s="1"/>
  <c r="Q73" i="38" l="1"/>
  <c r="Q74" i="38"/>
  <c r="E74" i="38"/>
  <c r="D74" i="38"/>
  <c r="Y74" i="38"/>
  <c r="N74" i="38"/>
  <c r="K74" i="38"/>
  <c r="F74" i="38"/>
  <c r="L74" i="38"/>
  <c r="S74" i="38"/>
  <c r="C74" i="38"/>
  <c r="AA74" i="38"/>
  <c r="U75" i="38"/>
  <c r="G21" i="38"/>
  <c r="AB21" i="38"/>
  <c r="M20" i="38"/>
  <c r="M73" i="38" s="1"/>
  <c r="AH20" i="38"/>
  <c r="AH73" i="38" s="1"/>
  <c r="F20" i="38"/>
  <c r="F73" i="38" s="1"/>
  <c r="AA20" i="38"/>
  <c r="D20" i="38"/>
  <c r="D73" i="38" s="1"/>
  <c r="Y20" i="38"/>
  <c r="Y73" i="38" s="1"/>
  <c r="O20" i="38"/>
  <c r="AJ20" i="38"/>
  <c r="I20" i="38"/>
  <c r="AD20" i="38"/>
  <c r="AD73" i="38" s="1"/>
  <c r="B21" i="38"/>
  <c r="B74" i="38" s="1"/>
  <c r="W21" i="38"/>
  <c r="G20" i="38"/>
  <c r="AB20" i="38"/>
  <c r="T21" i="38"/>
  <c r="AO21" i="38"/>
  <c r="E20" i="38"/>
  <c r="Z20" i="38"/>
  <c r="S20" i="38"/>
  <c r="AN20" i="38"/>
  <c r="AN73" i="38" s="1"/>
  <c r="R20" i="38"/>
  <c r="L20" i="38"/>
  <c r="AG20" i="38"/>
  <c r="K20" i="38"/>
  <c r="AF20" i="38"/>
  <c r="AF73" i="38" s="1"/>
  <c r="J20" i="38"/>
  <c r="J73" i="38" s="1"/>
  <c r="AE20" i="38"/>
  <c r="AE73" i="38" s="1"/>
  <c r="H20" i="38"/>
  <c r="H73" i="38" s="1"/>
  <c r="AC20" i="38"/>
  <c r="N20" i="38"/>
  <c r="AI20" i="38"/>
  <c r="U21" i="38"/>
  <c r="U74" i="38" s="1"/>
  <c r="AP21" i="38"/>
  <c r="AP74" i="38" s="1"/>
  <c r="T20" i="38"/>
  <c r="AO20" i="38"/>
  <c r="C20" i="38"/>
  <c r="X20" i="38"/>
  <c r="O21" i="38"/>
  <c r="AJ21" i="38"/>
  <c r="AJ73" i="38" l="1"/>
  <c r="O73" i="38"/>
  <c r="T73" i="38"/>
  <c r="T74" i="38"/>
  <c r="AB73" i="38"/>
  <c r="AB74" i="38"/>
  <c r="AI73" i="38"/>
  <c r="AO73" i="38"/>
  <c r="AO74" i="38"/>
  <c r="G73" i="38"/>
  <c r="G74" i="38"/>
  <c r="L73" i="38"/>
  <c r="AG73" i="38"/>
  <c r="N73" i="38"/>
  <c r="AC73" i="38"/>
  <c r="O74" i="38"/>
  <c r="AA73" i="38"/>
  <c r="R73" i="38"/>
  <c r="AJ74" i="38"/>
  <c r="C73" i="38"/>
  <c r="S73" i="38"/>
  <c r="Z73" i="38"/>
  <c r="K73" i="38"/>
  <c r="W74" i="38"/>
  <c r="X73" i="38"/>
  <c r="I73" i="38"/>
  <c r="E73" i="38"/>
  <c r="F19" i="38"/>
  <c r="AA19" i="38"/>
  <c r="M19" i="38"/>
  <c r="AH19" i="38"/>
  <c r="I19" i="38"/>
  <c r="I72" i="38" s="1"/>
  <c r="AD19" i="38"/>
  <c r="AD72" i="38" s="1"/>
  <c r="O19" i="38"/>
  <c r="O72" i="38" s="1"/>
  <c r="AJ19" i="38"/>
  <c r="AJ72" i="38" s="1"/>
  <c r="T19" i="38"/>
  <c r="AO19" i="38"/>
  <c r="H19" i="38"/>
  <c r="AC19" i="38"/>
  <c r="G19" i="38"/>
  <c r="G72" i="38" s="1"/>
  <c r="AB19" i="38"/>
  <c r="AB72" i="38" s="1"/>
  <c r="N19" i="38"/>
  <c r="N72" i="38" s="1"/>
  <c r="AI19" i="38"/>
  <c r="AI72" i="38" s="1"/>
  <c r="R19" i="38"/>
  <c r="Q19" i="38"/>
  <c r="U20" i="38"/>
  <c r="U73" i="38" s="1"/>
  <c r="AP20" i="38"/>
  <c r="AP73" i="38" s="1"/>
  <c r="L19" i="38"/>
  <c r="L72" i="38" s="1"/>
  <c r="AG19" i="38"/>
  <c r="D19" i="38"/>
  <c r="D72" i="38" s="1"/>
  <c r="Y19" i="38"/>
  <c r="Y72" i="38" s="1"/>
  <c r="J19" i="38"/>
  <c r="AE19" i="38"/>
  <c r="B20" i="38"/>
  <c r="W20" i="38"/>
  <c r="W73" i="38" s="1"/>
  <c r="E19" i="38"/>
  <c r="E72" i="38" s="1"/>
  <c r="Z19" i="38"/>
  <c r="K19" i="38"/>
  <c r="AF19" i="38"/>
  <c r="S19" i="38"/>
  <c r="S72" i="38" s="1"/>
  <c r="AN19" i="38"/>
  <c r="AE72" i="38" l="1"/>
  <c r="Q72" i="38"/>
  <c r="M72" i="38"/>
  <c r="AF72" i="38"/>
  <c r="R72" i="38"/>
  <c r="AC72" i="38"/>
  <c r="J72" i="38"/>
  <c r="F72" i="38"/>
  <c r="H72" i="38"/>
  <c r="AG72" i="38"/>
  <c r="AO72" i="38"/>
  <c r="Z72" i="38"/>
  <c r="AA72" i="38"/>
  <c r="AH72" i="38"/>
  <c r="AN72" i="38"/>
  <c r="T72" i="38"/>
  <c r="B73" i="38"/>
  <c r="K72" i="38"/>
  <c r="R18" i="38"/>
  <c r="H18" i="38"/>
  <c r="AC18" i="38"/>
  <c r="L18" i="38"/>
  <c r="AG18" i="38"/>
  <c r="M18" i="38"/>
  <c r="AH18" i="38"/>
  <c r="AH71" i="38" s="1"/>
  <c r="K18" i="38"/>
  <c r="AF18" i="38"/>
  <c r="AF71" i="38" s="1"/>
  <c r="J18" i="38"/>
  <c r="AE18" i="38"/>
  <c r="S18" i="38"/>
  <c r="S71" i="38" s="1"/>
  <c r="AN18" i="38"/>
  <c r="AN71" i="38" s="1"/>
  <c r="I18" i="38"/>
  <c r="I71" i="38" s="1"/>
  <c r="AD18" i="38"/>
  <c r="AD71" i="38" s="1"/>
  <c r="D18" i="38"/>
  <c r="Y18" i="38"/>
  <c r="O18" i="38"/>
  <c r="O71" i="38" s="1"/>
  <c r="AJ18" i="38"/>
  <c r="T18" i="38"/>
  <c r="T71" i="38" s="1"/>
  <c r="AO18" i="38"/>
  <c r="AO71" i="38" s="1"/>
  <c r="B19" i="38"/>
  <c r="B72" i="38" s="1"/>
  <c r="W19" i="38"/>
  <c r="W72" i="38" s="1"/>
  <c r="G18" i="38"/>
  <c r="G71" i="38" s="1"/>
  <c r="AB18" i="38"/>
  <c r="C18" i="38"/>
  <c r="X18" i="38"/>
  <c r="C19" i="38"/>
  <c r="X19" i="38"/>
  <c r="U19" i="38"/>
  <c r="U72" i="38" s="1"/>
  <c r="AP19" i="38"/>
  <c r="N18" i="38"/>
  <c r="N71" i="38" s="1"/>
  <c r="AI18" i="38"/>
  <c r="E18" i="38"/>
  <c r="E71" i="38" s="1"/>
  <c r="Z18" i="38"/>
  <c r="Z71" i="38" s="1"/>
  <c r="F18" i="38"/>
  <c r="F71" i="38" s="1"/>
  <c r="AA18" i="38"/>
  <c r="AA71" i="38" s="1"/>
  <c r="Q18" i="38"/>
  <c r="AP72" i="38" l="1"/>
  <c r="M71" i="38"/>
  <c r="H71" i="38"/>
  <c r="AE71" i="38"/>
  <c r="X71" i="38"/>
  <c r="X72" i="38"/>
  <c r="AI71" i="38"/>
  <c r="AB71" i="38"/>
  <c r="AG71" i="38"/>
  <c r="R71" i="38"/>
  <c r="Q71" i="38"/>
  <c r="K71" i="38"/>
  <c r="C71" i="38"/>
  <c r="C72" i="38"/>
  <c r="D71" i="38"/>
  <c r="L71" i="38"/>
  <c r="AJ71" i="38"/>
  <c r="Y71" i="38"/>
  <c r="J71" i="38"/>
  <c r="AC71" i="38"/>
  <c r="M17" i="38"/>
  <c r="M70" i="38" s="1"/>
  <c r="AH17" i="38"/>
  <c r="AH70" i="38" s="1"/>
  <c r="R17" i="38"/>
  <c r="S17" i="38"/>
  <c r="AN17" i="38"/>
  <c r="I17" i="38"/>
  <c r="AD17" i="38"/>
  <c r="U18" i="38"/>
  <c r="AP18" i="38"/>
  <c r="N17" i="38"/>
  <c r="N70" i="38" s="1"/>
  <c r="AI17" i="38"/>
  <c r="O17" i="38"/>
  <c r="O70" i="38" s="1"/>
  <c r="AJ17" i="38"/>
  <c r="T17" i="38"/>
  <c r="T70" i="38" s="1"/>
  <c r="AO17" i="38"/>
  <c r="AO70" i="38" s="1"/>
  <c r="F17" i="38"/>
  <c r="F70" i="38" s="1"/>
  <c r="AA17" i="38"/>
  <c r="J17" i="38"/>
  <c r="J70" i="38" s="1"/>
  <c r="AE17" i="38"/>
  <c r="K17" i="38"/>
  <c r="AF17" i="38"/>
  <c r="AF70" i="38" s="1"/>
  <c r="H17" i="38"/>
  <c r="AC17" i="38"/>
  <c r="AC70" i="38" s="1"/>
  <c r="E17" i="38"/>
  <c r="E70" i="38" s="1"/>
  <c r="Z17" i="38"/>
  <c r="L17" i="38"/>
  <c r="AG17" i="38"/>
  <c r="D17" i="38"/>
  <c r="D70" i="38" s="1"/>
  <c r="Y17" i="38"/>
  <c r="C17" i="38"/>
  <c r="C70" i="38" s="1"/>
  <c r="X17" i="38"/>
  <c r="X70" i="38" s="1"/>
  <c r="B18" i="38"/>
  <c r="B71" i="38" s="1"/>
  <c r="W18" i="38"/>
  <c r="W71" i="38" s="1"/>
  <c r="G17" i="38"/>
  <c r="G70" i="38" s="1"/>
  <c r="AB17" i="38"/>
  <c r="AG70" i="38" l="1"/>
  <c r="Y70" i="38"/>
  <c r="AN70" i="38"/>
  <c r="AB70" i="38"/>
  <c r="AI70" i="38"/>
  <c r="AJ70" i="38"/>
  <c r="AE70" i="38"/>
  <c r="Z70" i="38"/>
  <c r="L70" i="38"/>
  <c r="R70" i="38"/>
  <c r="I70" i="38"/>
  <c r="U71" i="38"/>
  <c r="S70" i="38"/>
  <c r="AA70" i="38"/>
  <c r="K70" i="38"/>
  <c r="AD70" i="38"/>
  <c r="H70" i="38"/>
  <c r="AP71" i="38"/>
  <c r="U17" i="38"/>
  <c r="AP17" i="38"/>
  <c r="K16" i="38"/>
  <c r="K69" i="38" s="1"/>
  <c r="AF16" i="38"/>
  <c r="AF69" i="38" s="1"/>
  <c r="R16" i="38"/>
  <c r="N16" i="38"/>
  <c r="N69" i="38" s="1"/>
  <c r="AI16" i="38"/>
  <c r="B17" i="38"/>
  <c r="B70" i="38" s="1"/>
  <c r="W17" i="38"/>
  <c r="E16" i="38"/>
  <c r="Z16" i="38"/>
  <c r="Z69" i="38" s="1"/>
  <c r="F16" i="38"/>
  <c r="F69" i="38" s="1"/>
  <c r="AA16" i="38"/>
  <c r="AA69" i="38" s="1"/>
  <c r="J16" i="38"/>
  <c r="J69" i="38" s="1"/>
  <c r="AE16" i="38"/>
  <c r="AE69" i="38" s="1"/>
  <c r="C16" i="38"/>
  <c r="X16" i="38"/>
  <c r="X69" i="38" s="1"/>
  <c r="H16" i="38"/>
  <c r="AC16" i="38"/>
  <c r="AC69" i="38" s="1"/>
  <c r="D16" i="38"/>
  <c r="Y16" i="38"/>
  <c r="S16" i="38"/>
  <c r="S69" i="38" s="1"/>
  <c r="AN16" i="38"/>
  <c r="L16" i="38"/>
  <c r="L69" i="38" s="1"/>
  <c r="AG16" i="38"/>
  <c r="O16" i="38"/>
  <c r="AJ16" i="38"/>
  <c r="AJ69" i="38" s="1"/>
  <c r="I16" i="38"/>
  <c r="I69" i="38" s="1"/>
  <c r="AD16" i="38"/>
  <c r="AD69" i="38" s="1"/>
  <c r="G16" i="38"/>
  <c r="G69" i="38" s="1"/>
  <c r="AB16" i="38"/>
  <c r="AB69" i="38" s="1"/>
  <c r="T16" i="38"/>
  <c r="AO16" i="38"/>
  <c r="AO69" i="38" s="1"/>
  <c r="E69" i="38" l="1"/>
  <c r="O69" i="38"/>
  <c r="AG69" i="38"/>
  <c r="H69" i="38"/>
  <c r="W70" i="38"/>
  <c r="C69" i="38"/>
  <c r="U70" i="38"/>
  <c r="T69" i="38"/>
  <c r="D69" i="38"/>
  <c r="AP70" i="38"/>
  <c r="R69" i="38"/>
  <c r="AI69" i="38"/>
  <c r="AN69" i="38"/>
  <c r="Y69" i="38"/>
  <c r="R15" i="38"/>
  <c r="L15" i="38"/>
  <c r="L68" i="38" s="1"/>
  <c r="AG15" i="38"/>
  <c r="C15" i="38"/>
  <c r="X15" i="38"/>
  <c r="Q16" i="38"/>
  <c r="D15" i="38"/>
  <c r="Y15" i="38"/>
  <c r="K15" i="38"/>
  <c r="AF15" i="38"/>
  <c r="AF68" i="38" s="1"/>
  <c r="U16" i="38"/>
  <c r="U69" i="38" s="1"/>
  <c r="AP16" i="38"/>
  <c r="AP69" i="38" s="1"/>
  <c r="S15" i="38"/>
  <c r="AN15" i="38"/>
  <c r="AN68" i="38" s="1"/>
  <c r="E15" i="38"/>
  <c r="Z15" i="38"/>
  <c r="Z68" i="38" s="1"/>
  <c r="F15" i="38"/>
  <c r="AA15" i="38"/>
  <c r="AA68" i="38" s="1"/>
  <c r="J15" i="38"/>
  <c r="AE15" i="38"/>
  <c r="AE68" i="38" s="1"/>
  <c r="M15" i="38"/>
  <c r="AH15" i="38"/>
  <c r="N15" i="38"/>
  <c r="AI15" i="38"/>
  <c r="H15" i="38"/>
  <c r="H68" i="38" s="1"/>
  <c r="AC15" i="38"/>
  <c r="AC68" i="38" s="1"/>
  <c r="Q17" i="38"/>
  <c r="O15" i="38"/>
  <c r="AJ15" i="38"/>
  <c r="AJ68" i="38" s="1"/>
  <c r="G15" i="38"/>
  <c r="AB15" i="38"/>
  <c r="AB68" i="38" s="1"/>
  <c r="T15" i="38"/>
  <c r="AO15" i="38"/>
  <c r="I15" i="38"/>
  <c r="AD15" i="38"/>
  <c r="AD68" i="38" s="1"/>
  <c r="M16" i="38"/>
  <c r="AH16" i="38"/>
  <c r="K68" i="38" l="1"/>
  <c r="AH68" i="38"/>
  <c r="AH69" i="38"/>
  <c r="N68" i="38"/>
  <c r="Y68" i="38"/>
  <c r="M68" i="38"/>
  <c r="M69" i="38"/>
  <c r="R68" i="38"/>
  <c r="AI68" i="38"/>
  <c r="Q69" i="38"/>
  <c r="Q70" i="38"/>
  <c r="D68" i="38"/>
  <c r="S68" i="38"/>
  <c r="E68" i="38"/>
  <c r="I68" i="38"/>
  <c r="G68" i="38"/>
  <c r="C68" i="38"/>
  <c r="X68" i="38"/>
  <c r="J68" i="38"/>
  <c r="AG68" i="38"/>
  <c r="F68" i="38"/>
  <c r="AO68" i="38"/>
  <c r="T68" i="38"/>
  <c r="O68" i="38"/>
  <c r="B15" i="38"/>
  <c r="W15" i="38"/>
  <c r="K14" i="38"/>
  <c r="AF14" i="38"/>
  <c r="G14" i="38"/>
  <c r="AB14" i="38"/>
  <c r="H14" i="38"/>
  <c r="H67" i="38" s="1"/>
  <c r="AC14" i="38"/>
  <c r="F14" i="38"/>
  <c r="F67" i="38" s="1"/>
  <c r="AA14" i="38"/>
  <c r="B16" i="38"/>
  <c r="W16" i="38"/>
  <c r="U15" i="38"/>
  <c r="AP15" i="38"/>
  <c r="R14" i="38"/>
  <c r="R67" i="38" s="1"/>
  <c r="L14" i="38"/>
  <c r="L67" i="38" s="1"/>
  <c r="AG14" i="38"/>
  <c r="AG67" i="38" s="1"/>
  <c r="J14" i="38"/>
  <c r="AE14" i="38"/>
  <c r="AE67" i="38" s="1"/>
  <c r="O14" i="38"/>
  <c r="O67" i="38" s="1"/>
  <c r="AJ14" i="38"/>
  <c r="AJ67" i="38" s="1"/>
  <c r="D14" i="38"/>
  <c r="D67" i="38" s="1"/>
  <c r="Y14" i="38"/>
  <c r="Y67" i="38" s="1"/>
  <c r="I14" i="38"/>
  <c r="AD14" i="38"/>
  <c r="AD67" i="38" s="1"/>
  <c r="M14" i="38"/>
  <c r="M67" i="38" s="1"/>
  <c r="AH14" i="38"/>
  <c r="AH67" i="38" s="1"/>
  <c r="T14" i="38"/>
  <c r="AO14" i="38"/>
  <c r="S14" i="38"/>
  <c r="S67" i="38" s="1"/>
  <c r="AN14" i="38"/>
  <c r="AN67" i="38" s="1"/>
  <c r="N14" i="38"/>
  <c r="N67" i="38" s="1"/>
  <c r="AI14" i="38"/>
  <c r="Q15" i="38"/>
  <c r="Q68" i="38" s="1"/>
  <c r="E14" i="38"/>
  <c r="E67" i="38" s="1"/>
  <c r="Z14" i="38"/>
  <c r="C14" i="38"/>
  <c r="X14" i="38"/>
  <c r="X67" i="38" s="1"/>
  <c r="W68" i="38" l="1"/>
  <c r="W69" i="38"/>
  <c r="B68" i="38"/>
  <c r="B69" i="38"/>
  <c r="AF67" i="38"/>
  <c r="U68" i="38"/>
  <c r="C67" i="38"/>
  <c r="AA67" i="38"/>
  <c r="AP68" i="38"/>
  <c r="T67" i="38"/>
  <c r="J67" i="38"/>
  <c r="Z67" i="38"/>
  <c r="AI67" i="38"/>
  <c r="AB67" i="38"/>
  <c r="AO67" i="38"/>
  <c r="I67" i="38"/>
  <c r="AC67" i="38"/>
  <c r="G67" i="38"/>
  <c r="K67" i="38"/>
  <c r="J13" i="38"/>
  <c r="AE13" i="38"/>
  <c r="AE66" i="38" s="1"/>
  <c r="H13" i="38"/>
  <c r="H66" i="38" s="1"/>
  <c r="AC13" i="38"/>
  <c r="O13" i="38"/>
  <c r="O66" i="38" s="1"/>
  <c r="AJ13" i="38"/>
  <c r="AJ66" i="38" s="1"/>
  <c r="I13" i="38"/>
  <c r="AD13" i="38"/>
  <c r="M13" i="38"/>
  <c r="AH13" i="38"/>
  <c r="AH66" i="38" s="1"/>
  <c r="Q14" i="38"/>
  <c r="Q67" i="38" s="1"/>
  <c r="N13" i="38"/>
  <c r="N66" i="38" s="1"/>
  <c r="AI13" i="38"/>
  <c r="AI66" i="38" s="1"/>
  <c r="C13" i="38"/>
  <c r="X13" i="38"/>
  <c r="X66" i="38" s="1"/>
  <c r="U14" i="38"/>
  <c r="AP14" i="38"/>
  <c r="F13" i="38"/>
  <c r="F66" i="38" s="1"/>
  <c r="AA13" i="38"/>
  <c r="AA66" i="38" s="1"/>
  <c r="L13" i="38"/>
  <c r="L66" i="38" s="1"/>
  <c r="AG13" i="38"/>
  <c r="AG66" i="38" s="1"/>
  <c r="K13" i="38"/>
  <c r="K66" i="38" s="1"/>
  <c r="AF13" i="38"/>
  <c r="D13" i="38"/>
  <c r="Y13" i="38"/>
  <c r="R13" i="38"/>
  <c r="R66" i="38" s="1"/>
  <c r="E13" i="38"/>
  <c r="E66" i="38" s="1"/>
  <c r="Z13" i="38"/>
  <c r="T13" i="38"/>
  <c r="AO13" i="38"/>
  <c r="S13" i="38"/>
  <c r="AN13" i="38"/>
  <c r="AN66" i="38" s="1"/>
  <c r="G13" i="38"/>
  <c r="G66" i="38" s="1"/>
  <c r="AB13" i="38"/>
  <c r="AB66" i="38" s="1"/>
  <c r="B14" i="38"/>
  <c r="W14" i="38"/>
  <c r="I66" i="38" l="1"/>
  <c r="AD66" i="38"/>
  <c r="J66" i="38"/>
  <c r="C66" i="38"/>
  <c r="Z66" i="38"/>
  <c r="M66" i="38"/>
  <c r="U67" i="38"/>
  <c r="AC66" i="38"/>
  <c r="T66" i="38"/>
  <c r="D66" i="38"/>
  <c r="AO66" i="38"/>
  <c r="S66" i="38"/>
  <c r="Y66" i="38"/>
  <c r="B67" i="38"/>
  <c r="W67" i="38"/>
  <c r="AF66" i="38"/>
  <c r="AP67" i="38"/>
  <c r="D12" i="38"/>
  <c r="Y12" i="38"/>
  <c r="B13" i="38"/>
  <c r="W13" i="38"/>
  <c r="W66" i="38" s="1"/>
  <c r="R12" i="38"/>
  <c r="R65" i="38" s="1"/>
  <c r="G12" i="38"/>
  <c r="AB12" i="38"/>
  <c r="AB65" i="38" s="1"/>
  <c r="I12" i="38"/>
  <c r="AD12" i="38"/>
  <c r="U13" i="38"/>
  <c r="AP13" i="38"/>
  <c r="AP66" i="38" s="1"/>
  <c r="Q13" i="38"/>
  <c r="Q66" i="38" s="1"/>
  <c r="H12" i="38"/>
  <c r="H65" i="38" s="1"/>
  <c r="AC12" i="38"/>
  <c r="AC65" i="38" s="1"/>
  <c r="S12" i="38"/>
  <c r="AN12" i="38"/>
  <c r="J12" i="38"/>
  <c r="AE12" i="38"/>
  <c r="AE65" i="38" s="1"/>
  <c r="C12" i="38"/>
  <c r="C65" i="38" s="1"/>
  <c r="X12" i="38"/>
  <c r="T12" i="38"/>
  <c r="T65" i="38" s="1"/>
  <c r="AO12" i="38"/>
  <c r="AO65" i="38" s="1"/>
  <c r="N12" i="38"/>
  <c r="N65" i="38" s="1"/>
  <c r="AI12" i="38"/>
  <c r="AI65" i="38" s="1"/>
  <c r="L12" i="38"/>
  <c r="AG12" i="38"/>
  <c r="AG65" i="38" s="1"/>
  <c r="K12" i="38"/>
  <c r="K65" i="38" s="1"/>
  <c r="AF12" i="38"/>
  <c r="AF65" i="38" s="1"/>
  <c r="O12" i="38"/>
  <c r="O65" i="38" s="1"/>
  <c r="AJ12" i="38"/>
  <c r="E12" i="38"/>
  <c r="E65" i="38" s="1"/>
  <c r="Z12" i="38"/>
  <c r="Z65" i="38" s="1"/>
  <c r="M12" i="38"/>
  <c r="M65" i="38" s="1"/>
  <c r="AH12" i="38"/>
  <c r="AH65" i="38" s="1"/>
  <c r="F12" i="38"/>
  <c r="F65" i="38" s="1"/>
  <c r="AA12" i="38"/>
  <c r="AA65" i="38" s="1"/>
  <c r="Y65" i="38" l="1"/>
  <c r="AD65" i="38"/>
  <c r="B66" i="38"/>
  <c r="U66" i="38"/>
  <c r="G65" i="38"/>
  <c r="AN65" i="38"/>
  <c r="L65" i="38"/>
  <c r="D65" i="38"/>
  <c r="I65" i="38"/>
  <c r="S65" i="38"/>
  <c r="AJ65" i="38"/>
  <c r="X65" i="38"/>
  <c r="J65" i="38"/>
  <c r="O11" i="38"/>
  <c r="O64" i="38" s="1"/>
  <c r="AJ11" i="38"/>
  <c r="AJ64" i="38" s="1"/>
  <c r="U12" i="38"/>
  <c r="AP12" i="38"/>
  <c r="AP65" i="38" s="1"/>
  <c r="N11" i="38"/>
  <c r="N64" i="38" s="1"/>
  <c r="AI11" i="38"/>
  <c r="J11" i="38"/>
  <c r="AE11" i="38"/>
  <c r="AE64" i="38" s="1"/>
  <c r="D11" i="38"/>
  <c r="D64" i="38" s="1"/>
  <c r="Y11" i="38"/>
  <c r="Y64" i="38" s="1"/>
  <c r="K11" i="38"/>
  <c r="K64" i="38" s="1"/>
  <c r="AF11" i="38"/>
  <c r="AF64" i="38" s="1"/>
  <c r="M11" i="38"/>
  <c r="AH11" i="38"/>
  <c r="AH64" i="38" s="1"/>
  <c r="H11" i="38"/>
  <c r="H64" i="38" s="1"/>
  <c r="AC11" i="38"/>
  <c r="AC64" i="38" s="1"/>
  <c r="G11" i="38"/>
  <c r="G64" i="38" s="1"/>
  <c r="AB11" i="38"/>
  <c r="AB64" i="38" s="1"/>
  <c r="B12" i="38"/>
  <c r="W12" i="38"/>
  <c r="W65" i="38" s="1"/>
  <c r="S11" i="38"/>
  <c r="AN11" i="38"/>
  <c r="C11" i="38"/>
  <c r="X11" i="38"/>
  <c r="X64" i="38" s="1"/>
  <c r="F11" i="38"/>
  <c r="F64" i="38" s="1"/>
  <c r="AA11" i="38"/>
  <c r="L11" i="38"/>
  <c r="L64" i="38" s="1"/>
  <c r="AG11" i="38"/>
  <c r="AG64" i="38" s="1"/>
  <c r="I11" i="38"/>
  <c r="I64" i="38" s="1"/>
  <c r="AD11" i="38"/>
  <c r="E11" i="38"/>
  <c r="E64" i="38" s="1"/>
  <c r="Z11" i="38"/>
  <c r="AD64" i="38" l="1"/>
  <c r="AI64" i="38"/>
  <c r="M64" i="38"/>
  <c r="Z64" i="38"/>
  <c r="S64" i="38"/>
  <c r="J64" i="38"/>
  <c r="U65" i="38"/>
  <c r="C64" i="38"/>
  <c r="AA64" i="38"/>
  <c r="AN64" i="38"/>
  <c r="B65" i="38"/>
  <c r="N10" i="38"/>
  <c r="N63" i="38" s="1"/>
  <c r="AI10" i="38"/>
  <c r="AI63" i="38" s="1"/>
  <c r="R10" i="38"/>
  <c r="E10" i="38"/>
  <c r="E63" i="38" s="1"/>
  <c r="Z10" i="38"/>
  <c r="Z63" i="38" s="1"/>
  <c r="B11" i="38"/>
  <c r="B64" i="38" s="1"/>
  <c r="W11" i="38"/>
  <c r="W64" i="38" s="1"/>
  <c r="O10" i="38"/>
  <c r="AJ10" i="38"/>
  <c r="AJ63" i="38" s="1"/>
  <c r="F10" i="38"/>
  <c r="AA10" i="38"/>
  <c r="T11" i="38"/>
  <c r="AO11" i="38"/>
  <c r="R11" i="38"/>
  <c r="H10" i="38"/>
  <c r="H63" i="38" s="1"/>
  <c r="AC10" i="38"/>
  <c r="AC63" i="38" s="1"/>
  <c r="U11" i="38"/>
  <c r="U64" i="38" s="1"/>
  <c r="AP11" i="38"/>
  <c r="G10" i="38"/>
  <c r="AB10" i="38"/>
  <c r="AB63" i="38" s="1"/>
  <c r="I10" i="38"/>
  <c r="AD10" i="38"/>
  <c r="AD63" i="38" s="1"/>
  <c r="Q12" i="38"/>
  <c r="K10" i="38"/>
  <c r="AF10" i="38"/>
  <c r="C10" i="38"/>
  <c r="C63" i="38" s="1"/>
  <c r="X10" i="38"/>
  <c r="X63" i="38" s="1"/>
  <c r="D10" i="38"/>
  <c r="D63" i="38" s="1"/>
  <c r="Y10" i="38"/>
  <c r="Q11" i="38"/>
  <c r="L10" i="38"/>
  <c r="AG10" i="38"/>
  <c r="AG63" i="38" s="1"/>
  <c r="J10" i="38"/>
  <c r="AE10" i="38"/>
  <c r="AE63" i="38" s="1"/>
  <c r="M10" i="38"/>
  <c r="AH10" i="38"/>
  <c r="S10" i="38"/>
  <c r="AN10" i="38"/>
  <c r="AN63" i="38" s="1"/>
  <c r="T64" i="38" l="1"/>
  <c r="AO64" i="38"/>
  <c r="AA63" i="38"/>
  <c r="AP64" i="38"/>
  <c r="Q64" i="38"/>
  <c r="Q65" i="38"/>
  <c r="Y63" i="38"/>
  <c r="F63" i="38"/>
  <c r="AH63" i="38"/>
  <c r="S63" i="38"/>
  <c r="R63" i="38"/>
  <c r="R64" i="38"/>
  <c r="G63" i="38"/>
  <c r="L63" i="38"/>
  <c r="I63" i="38"/>
  <c r="AF63" i="38"/>
  <c r="O63" i="38"/>
  <c r="M63" i="38"/>
  <c r="K63" i="38"/>
  <c r="J63" i="38"/>
  <c r="S9" i="38"/>
  <c r="S62" i="38" s="1"/>
  <c r="AN9" i="38"/>
  <c r="AN62" i="38" s="1"/>
  <c r="C9" i="38"/>
  <c r="X9" i="38"/>
  <c r="X62" i="38" s="1"/>
  <c r="H9" i="38"/>
  <c r="AC9" i="38"/>
  <c r="I9" i="38"/>
  <c r="AD9" i="38"/>
  <c r="R9" i="38"/>
  <c r="R62" i="38" s="1"/>
  <c r="L9" i="38"/>
  <c r="L62" i="38" s="1"/>
  <c r="AG9" i="38"/>
  <c r="O9" i="38"/>
  <c r="AJ9" i="38"/>
  <c r="K9" i="38"/>
  <c r="K62" i="38" s="1"/>
  <c r="AF9" i="38"/>
  <c r="J9" i="38"/>
  <c r="J62" i="38" s="1"/>
  <c r="AE9" i="38"/>
  <c r="AE62" i="38" s="1"/>
  <c r="M9" i="38"/>
  <c r="M62" i="38" s="1"/>
  <c r="AH9" i="38"/>
  <c r="AH62" i="38" s="1"/>
  <c r="Q10" i="38"/>
  <c r="F9" i="38"/>
  <c r="AA9" i="38"/>
  <c r="B10" i="38"/>
  <c r="B63" i="38" s="1"/>
  <c r="W10" i="38"/>
  <c r="W63" i="38" s="1"/>
  <c r="D9" i="38"/>
  <c r="D62" i="38" s="1"/>
  <c r="Y9" i="38"/>
  <c r="Y62" i="38" s="1"/>
  <c r="U10" i="38"/>
  <c r="U63" i="38" s="1"/>
  <c r="AP10" i="38"/>
  <c r="AP63" i="38" s="1"/>
  <c r="Q9" i="38"/>
  <c r="T10" i="38"/>
  <c r="T63" i="38" s="1"/>
  <c r="AO10" i="38"/>
  <c r="N9" i="38"/>
  <c r="AI9" i="38"/>
  <c r="AI62" i="38" s="1"/>
  <c r="E9" i="38"/>
  <c r="E62" i="38" s="1"/>
  <c r="Z9" i="38"/>
  <c r="AA62" i="38" l="1"/>
  <c r="Q62" i="38"/>
  <c r="Q63" i="38"/>
  <c r="Z62" i="38"/>
  <c r="N62" i="38"/>
  <c r="F62" i="38"/>
  <c r="AG62" i="38"/>
  <c r="AJ62" i="38"/>
  <c r="AC62" i="38"/>
  <c r="AD62" i="38"/>
  <c r="AO63" i="38"/>
  <c r="C62" i="38"/>
  <c r="I62" i="38"/>
  <c r="H62" i="38"/>
  <c r="AF62" i="38"/>
  <c r="O62" i="38"/>
  <c r="N8" i="38"/>
  <c r="N61" i="38" s="1"/>
  <c r="AI8" i="38"/>
  <c r="AI61" i="38" s="1"/>
  <c r="O8" i="38"/>
  <c r="O61" i="38" s="1"/>
  <c r="AJ8" i="38"/>
  <c r="G8" i="38"/>
  <c r="AB8" i="38"/>
  <c r="L8" i="38"/>
  <c r="L61" i="38" s="1"/>
  <c r="AG8" i="38"/>
  <c r="AG61" i="38" s="1"/>
  <c r="H8" i="38"/>
  <c r="H61" i="38" s="1"/>
  <c r="AC8" i="38"/>
  <c r="AC61" i="38" s="1"/>
  <c r="F8" i="38"/>
  <c r="F61" i="38" s="1"/>
  <c r="AA8" i="38"/>
  <c r="AA61" i="38" s="1"/>
  <c r="R8" i="38"/>
  <c r="J8" i="38"/>
  <c r="AE8" i="38"/>
  <c r="AE61" i="38" s="1"/>
  <c r="S8" i="38"/>
  <c r="S61" i="38" s="1"/>
  <c r="AN8" i="38"/>
  <c r="I8" i="38"/>
  <c r="AD8" i="38"/>
  <c r="AD61" i="38" s="1"/>
  <c r="M8" i="38"/>
  <c r="M61" i="38" s="1"/>
  <c r="AH8" i="38"/>
  <c r="AH61" i="38" s="1"/>
  <c r="E8" i="38"/>
  <c r="Z8" i="38"/>
  <c r="Z61" i="38" s="1"/>
  <c r="G9" i="38"/>
  <c r="AB9" i="38"/>
  <c r="C8" i="38"/>
  <c r="X8" i="38"/>
  <c r="X61" i="38" s="1"/>
  <c r="Q8" i="38"/>
  <c r="Q61" i="38" s="1"/>
  <c r="K8" i="38"/>
  <c r="AF8" i="38"/>
  <c r="D8" i="38"/>
  <c r="D61" i="38" s="1"/>
  <c r="Y8" i="38"/>
  <c r="Y61" i="38" s="1"/>
  <c r="U9" i="38"/>
  <c r="U62" i="38" s="1"/>
  <c r="AP9" i="38"/>
  <c r="T9" i="38"/>
  <c r="AO9" i="38"/>
  <c r="AO62" i="38" s="1"/>
  <c r="B9" i="38"/>
  <c r="B62" i="38" s="1"/>
  <c r="W9" i="38"/>
  <c r="W62" i="38" s="1"/>
  <c r="K61" i="38" l="1"/>
  <c r="R61" i="38"/>
  <c r="AJ61" i="38"/>
  <c r="AP62" i="38"/>
  <c r="I61" i="38"/>
  <c r="AB61" i="38"/>
  <c r="AB62" i="38"/>
  <c r="G61" i="38"/>
  <c r="G62" i="38"/>
  <c r="T62" i="38"/>
  <c r="AN61" i="38"/>
  <c r="C61" i="38"/>
  <c r="J61" i="38"/>
  <c r="E61" i="38"/>
  <c r="AF61" i="38"/>
  <c r="B8" i="38"/>
  <c r="W8" i="38"/>
  <c r="D7" i="38"/>
  <c r="Y7" i="38"/>
  <c r="S7" i="38"/>
  <c r="AN7" i="38"/>
  <c r="AN60" i="38" s="1"/>
  <c r="E7" i="38"/>
  <c r="E60" i="38" s="1"/>
  <c r="Z7" i="38"/>
  <c r="Z60" i="38" s="1"/>
  <c r="G7" i="38"/>
  <c r="G60" i="38" s="1"/>
  <c r="AB7" i="38"/>
  <c r="M7" i="38"/>
  <c r="M60" i="38" s="1"/>
  <c r="AH7" i="38"/>
  <c r="K7" i="38"/>
  <c r="K60" i="38" s="1"/>
  <c r="AF7" i="38"/>
  <c r="AF60" i="38" s="1"/>
  <c r="Q7" i="38"/>
  <c r="Q60" i="38" s="1"/>
  <c r="C7" i="38"/>
  <c r="X7" i="38"/>
  <c r="J7" i="38"/>
  <c r="J60" i="38" s="1"/>
  <c r="AE7" i="38"/>
  <c r="O7" i="38"/>
  <c r="O60" i="38" s="1"/>
  <c r="AJ7" i="38"/>
  <c r="AJ60" i="38" s="1"/>
  <c r="U8" i="38"/>
  <c r="AP8" i="38"/>
  <c r="AP61" i="38" s="1"/>
  <c r="Q6" i="38"/>
  <c r="D60" i="38" l="1"/>
  <c r="C60" i="38"/>
  <c r="Y60" i="38"/>
  <c r="S60" i="38"/>
  <c r="AE60" i="38"/>
  <c r="Q59" i="38"/>
  <c r="W61" i="38"/>
  <c r="B61" i="38"/>
  <c r="U61" i="38"/>
  <c r="X60" i="38"/>
  <c r="AH60" i="38"/>
  <c r="AB60" i="38"/>
  <c r="T7" i="38"/>
  <c r="AO7" i="38"/>
  <c r="T8" i="38"/>
  <c r="AO8" i="38"/>
  <c r="U7" i="38"/>
  <c r="AP7" i="38"/>
  <c r="M6" i="38"/>
  <c r="M59" i="38" s="1"/>
  <c r="AH6" i="38"/>
  <c r="AH59" i="38" s="1"/>
  <c r="G6" i="38"/>
  <c r="G59" i="38" s="1"/>
  <c r="AB6" i="38"/>
  <c r="AB59" i="38" s="1"/>
  <c r="N7" i="38"/>
  <c r="AI7" i="38"/>
  <c r="S6" i="38"/>
  <c r="S59" i="38" s="1"/>
  <c r="AN6" i="38"/>
  <c r="AN59" i="38" s="1"/>
  <c r="H7" i="38"/>
  <c r="AC7" i="38"/>
  <c r="E6" i="38"/>
  <c r="E59" i="38" s="1"/>
  <c r="Z6" i="38"/>
  <c r="Z59" i="38" s="1"/>
  <c r="C6" i="38"/>
  <c r="C59" i="38" s="1"/>
  <c r="X6" i="38"/>
  <c r="X59" i="38" s="1"/>
  <c r="L7" i="38"/>
  <c r="AG7" i="38"/>
  <c r="K6" i="38"/>
  <c r="K59" i="38" s="1"/>
  <c r="AF6" i="38"/>
  <c r="AF59" i="38" s="1"/>
  <c r="R7" i="38"/>
  <c r="T6" i="38"/>
  <c r="AO6" i="38"/>
  <c r="O6" i="38"/>
  <c r="O59" i="38" s="1"/>
  <c r="AJ6" i="38"/>
  <c r="AJ59" i="38" s="1"/>
  <c r="F7" i="38"/>
  <c r="AA7" i="38"/>
  <c r="D6" i="38"/>
  <c r="D59" i="38" s="1"/>
  <c r="Y6" i="38"/>
  <c r="Y59" i="38" s="1"/>
  <c r="I7" i="38"/>
  <c r="AD7" i="38"/>
  <c r="J6" i="38"/>
  <c r="J59" i="38" s="1"/>
  <c r="AE6" i="38"/>
  <c r="AE59" i="38" s="1"/>
  <c r="R6" i="38"/>
  <c r="AI60" i="38" l="1"/>
  <c r="L60" i="38"/>
  <c r="AO60" i="38"/>
  <c r="AO61" i="38"/>
  <c r="T60" i="38"/>
  <c r="T61" i="38"/>
  <c r="R59" i="38"/>
  <c r="R60" i="38"/>
  <c r="AD60" i="38"/>
  <c r="AP60" i="38"/>
  <c r="AO59" i="38"/>
  <c r="AC60" i="38"/>
  <c r="T59" i="38"/>
  <c r="I60" i="38"/>
  <c r="H60" i="38"/>
  <c r="U60" i="38"/>
  <c r="N60" i="38"/>
  <c r="AA60" i="38"/>
  <c r="F60" i="38"/>
  <c r="AG60" i="38"/>
  <c r="U6" i="38"/>
  <c r="U59" i="38" s="1"/>
  <c r="AP6" i="38"/>
  <c r="AP59" i="38" s="1"/>
  <c r="F6" i="38"/>
  <c r="F59" i="38" s="1"/>
  <c r="AA6" i="38"/>
  <c r="AA59" i="38" s="1"/>
  <c r="H6" i="38"/>
  <c r="H59" i="38" s="1"/>
  <c r="AC6" i="38"/>
  <c r="AC59" i="38" s="1"/>
  <c r="N6" i="38"/>
  <c r="N59" i="38" s="1"/>
  <c r="AI6" i="38"/>
  <c r="AI59" i="38" s="1"/>
  <c r="L6" i="38"/>
  <c r="L59" i="38" s="1"/>
  <c r="AG6" i="38"/>
  <c r="AG59" i="38" s="1"/>
  <c r="I6" i="38"/>
  <c r="I59" i="38" s="1"/>
  <c r="AD6" i="38"/>
  <c r="AD59" i="38" s="1"/>
  <c r="B7" i="38"/>
  <c r="W7" i="38"/>
  <c r="B60" i="38" l="1"/>
  <c r="W60" i="38"/>
  <c r="B6" i="38"/>
  <c r="B59" i="38" s="1"/>
  <c r="W6" i="38"/>
  <c r="W59" i="38" s="1"/>
  <c r="AP30" i="40" l="1"/>
  <c r="AP82" i="34"/>
  <c r="AP82" i="35"/>
  <c r="AP82" i="64" l="1"/>
  <c r="BK82" i="67"/>
  <c r="X7" i="53"/>
  <c r="X117" i="47"/>
  <c r="X117" i="48"/>
  <c r="AD30" i="40"/>
  <c r="AD82" i="34"/>
  <c r="AD82" i="35"/>
  <c r="AP29" i="40"/>
  <c r="AP81" i="34"/>
  <c r="AP81" i="35"/>
  <c r="AC30" i="40"/>
  <c r="AC82" i="34"/>
  <c r="AC82" i="35"/>
  <c r="AP28" i="40"/>
  <c r="AP80" i="34"/>
  <c r="AP80" i="35"/>
  <c r="X8" i="53"/>
  <c r="X118" i="47"/>
  <c r="X118" i="48"/>
  <c r="AN30" i="40"/>
  <c r="AN82" i="34"/>
  <c r="AN82" i="35"/>
  <c r="X9" i="53"/>
  <c r="X119" i="47"/>
  <c r="X119" i="48"/>
  <c r="W30" i="40"/>
  <c r="W82" i="34"/>
  <c r="W82" i="35"/>
  <c r="AP82" i="36"/>
  <c r="BK82" i="38"/>
  <c r="AD82" i="64" l="1"/>
  <c r="AY82" i="67"/>
  <c r="BK80" i="67"/>
  <c r="AP80" i="64"/>
  <c r="AC82" i="64"/>
  <c r="AX82" i="67"/>
  <c r="W82" i="64"/>
  <c r="AR82" i="67"/>
  <c r="AN82" i="64"/>
  <c r="BI82" i="67"/>
  <c r="AP81" i="64"/>
  <c r="BK81" i="67"/>
  <c r="AJ118" i="62"/>
  <c r="X118" i="59"/>
  <c r="X119" i="59"/>
  <c r="AJ119" i="62"/>
  <c r="X117" i="59"/>
  <c r="AJ117" i="62"/>
  <c r="AE30" i="40"/>
  <c r="AE82" i="34"/>
  <c r="AE82" i="35"/>
  <c r="AP27" i="40"/>
  <c r="AP79" i="34"/>
  <c r="AP79" i="35"/>
  <c r="AJ30" i="40"/>
  <c r="AJ82" i="34"/>
  <c r="AJ82" i="35"/>
  <c r="AF30" i="40"/>
  <c r="AF82" i="34"/>
  <c r="AF82" i="35"/>
  <c r="X118" i="49"/>
  <c r="AJ118" i="51"/>
  <c r="AD82" i="36"/>
  <c r="AY82" i="38"/>
  <c r="AI30" i="40"/>
  <c r="AI82" i="34"/>
  <c r="AI82" i="35"/>
  <c r="R7" i="53"/>
  <c r="R117" i="47"/>
  <c r="R117" i="48"/>
  <c r="AH30" i="40"/>
  <c r="AH82" i="34"/>
  <c r="AH82" i="35"/>
  <c r="AN82" i="36"/>
  <c r="BI82" i="38"/>
  <c r="AP81" i="36"/>
  <c r="BK81" i="38"/>
  <c r="R9" i="53"/>
  <c r="R119" i="47"/>
  <c r="R119" i="48"/>
  <c r="R8" i="53"/>
  <c r="R118" i="47"/>
  <c r="R118" i="48"/>
  <c r="B29" i="37"/>
  <c r="AC29" i="40"/>
  <c r="AC81" i="34"/>
  <c r="AC81" i="35"/>
  <c r="X30" i="40"/>
  <c r="X82" i="34"/>
  <c r="X82" i="35"/>
  <c r="X119" i="49"/>
  <c r="AJ119" i="51"/>
  <c r="AC82" i="36"/>
  <c r="AX82" i="38"/>
  <c r="AJ29" i="40"/>
  <c r="AJ81" i="34"/>
  <c r="AJ81" i="35"/>
  <c r="AO30" i="40"/>
  <c r="AO82" i="34"/>
  <c r="AO82" i="35"/>
  <c r="U29" i="37"/>
  <c r="AA29" i="40"/>
  <c r="AA81" i="34"/>
  <c r="AA81" i="35"/>
  <c r="Y29" i="40"/>
  <c r="Y81" i="34"/>
  <c r="Y81" i="35"/>
  <c r="W82" i="36"/>
  <c r="AR82" i="38"/>
  <c r="AP80" i="36"/>
  <c r="BK80" i="38"/>
  <c r="X117" i="49"/>
  <c r="AJ117" i="51"/>
  <c r="AA81" i="64" l="1"/>
  <c r="AV81" i="67"/>
  <c r="AP79" i="64"/>
  <c r="BK79" i="67"/>
  <c r="AO82" i="64"/>
  <c r="BJ82" i="67"/>
  <c r="AF82" i="64"/>
  <c r="BA82" i="67"/>
  <c r="Y81" i="64"/>
  <c r="AT81" i="67"/>
  <c r="AI82" i="64"/>
  <c r="BD82" i="67"/>
  <c r="AE82" i="64"/>
  <c r="AZ82" i="67"/>
  <c r="AC81" i="64"/>
  <c r="AX81" i="67"/>
  <c r="AS82" i="67"/>
  <c r="X82" i="64"/>
  <c r="AJ81" i="64"/>
  <c r="BE81" i="67"/>
  <c r="AH82" i="64"/>
  <c r="BC82" i="67"/>
  <c r="AJ82" i="64"/>
  <c r="BE82" i="67"/>
  <c r="U82" i="37"/>
  <c r="B82" i="37"/>
  <c r="AD118" i="62"/>
  <c r="R118" i="59"/>
  <c r="R119" i="59"/>
  <c r="AD119" i="62"/>
  <c r="R117" i="59"/>
  <c r="AD117" i="62"/>
  <c r="AB80" i="34"/>
  <c r="Z30" i="40"/>
  <c r="Z82" i="34"/>
  <c r="Z82" i="35"/>
  <c r="S9" i="53"/>
  <c r="S119" i="47"/>
  <c r="S119" i="48"/>
  <c r="AO29" i="40"/>
  <c r="AO81" i="34"/>
  <c r="AO81" i="35"/>
  <c r="H29" i="37"/>
  <c r="AB29" i="40"/>
  <c r="AB81" i="34"/>
  <c r="AB81" i="35"/>
  <c r="N9" i="53"/>
  <c r="N119" i="47"/>
  <c r="N119" i="48"/>
  <c r="W9" i="53"/>
  <c r="W119" i="47"/>
  <c r="W119" i="48"/>
  <c r="S8" i="53"/>
  <c r="S118" i="47"/>
  <c r="S118" i="48"/>
  <c r="U28" i="37"/>
  <c r="N29" i="37"/>
  <c r="AG28" i="40"/>
  <c r="AG80" i="34"/>
  <c r="AG80" i="35"/>
  <c r="AI28" i="40"/>
  <c r="AI80" i="34"/>
  <c r="AI80" i="35"/>
  <c r="AO82" i="36"/>
  <c r="BJ82" i="38"/>
  <c r="R117" i="49"/>
  <c r="AD117" i="51"/>
  <c r="AP79" i="36"/>
  <c r="BK79" i="38"/>
  <c r="Q9" i="53"/>
  <c r="Q119" i="47"/>
  <c r="Q119" i="48"/>
  <c r="J29" i="37"/>
  <c r="AD29" i="40"/>
  <c r="AD81" i="34"/>
  <c r="AD81" i="35"/>
  <c r="N8" i="53"/>
  <c r="N118" i="47"/>
  <c r="N118" i="48"/>
  <c r="AN29" i="40"/>
  <c r="AN81" i="34"/>
  <c r="AN81" i="35"/>
  <c r="Y30" i="40"/>
  <c r="Y82" i="34"/>
  <c r="Y82" i="35"/>
  <c r="Q7" i="53"/>
  <c r="Q117" i="47"/>
  <c r="Q117" i="48"/>
  <c r="S7" i="53"/>
  <c r="S117" i="47"/>
  <c r="S117" i="48"/>
  <c r="AC81" i="36"/>
  <c r="AX81" i="38"/>
  <c r="AH82" i="36"/>
  <c r="BC82" i="38"/>
  <c r="AJ82" i="36"/>
  <c r="BE82" i="38"/>
  <c r="AE29" i="40"/>
  <c r="AE81" i="34"/>
  <c r="AE81" i="35"/>
  <c r="AF29" i="40"/>
  <c r="AF81" i="34"/>
  <c r="AF81" i="35"/>
  <c r="W29" i="40"/>
  <c r="W81" i="34"/>
  <c r="W81" i="35"/>
  <c r="AB30" i="40"/>
  <c r="AB82" i="34"/>
  <c r="AB82" i="35"/>
  <c r="Q8" i="53"/>
  <c r="Q118" i="47"/>
  <c r="Q118" i="48"/>
  <c r="T29" i="37"/>
  <c r="AA81" i="36"/>
  <c r="AV81" i="38"/>
  <c r="X82" i="36"/>
  <c r="AS82" i="38"/>
  <c r="R119" i="49"/>
  <c r="AD119" i="51"/>
  <c r="AF82" i="36"/>
  <c r="BA82" i="38"/>
  <c r="AG30" i="40"/>
  <c r="AG82" i="34"/>
  <c r="AG82" i="35"/>
  <c r="AI29" i="40"/>
  <c r="AI81" i="34"/>
  <c r="AI81" i="35"/>
  <c r="W8" i="53"/>
  <c r="W118" i="47"/>
  <c r="W118" i="48"/>
  <c r="AH29" i="40"/>
  <c r="AH81" i="34"/>
  <c r="AH81" i="35"/>
  <c r="AA30" i="40"/>
  <c r="AA82" i="34"/>
  <c r="AA82" i="35"/>
  <c r="S29" i="37"/>
  <c r="W7" i="53"/>
  <c r="W117" i="47"/>
  <c r="W117" i="48"/>
  <c r="AO28" i="40"/>
  <c r="AO80" i="34"/>
  <c r="AO80" i="35"/>
  <c r="K29" i="37"/>
  <c r="N7" i="53"/>
  <c r="N117" i="47"/>
  <c r="N117" i="48"/>
  <c r="I29" i="37"/>
  <c r="AP26" i="40"/>
  <c r="AP78" i="34"/>
  <c r="AP78" i="35"/>
  <c r="Y28" i="40"/>
  <c r="Y80" i="34"/>
  <c r="Y80" i="35"/>
  <c r="AB28" i="40"/>
  <c r="AB80" i="35"/>
  <c r="M29" i="37"/>
  <c r="Y81" i="36"/>
  <c r="AT81" i="38"/>
  <c r="AJ81" i="36"/>
  <c r="BE81" i="38"/>
  <c r="R118" i="49"/>
  <c r="AD118" i="51"/>
  <c r="AI82" i="36"/>
  <c r="BD82" i="38"/>
  <c r="AE82" i="36"/>
  <c r="AZ82" i="38"/>
  <c r="Y80" i="64" l="1"/>
  <c r="AT80" i="67"/>
  <c r="W81" i="64"/>
  <c r="AR81" i="67"/>
  <c r="AN81" i="64"/>
  <c r="BI81" i="67"/>
  <c r="AO81" i="64"/>
  <c r="BJ81" i="67"/>
  <c r="AP78" i="64"/>
  <c r="BK78" i="67"/>
  <c r="AO80" i="64"/>
  <c r="BJ80" i="67"/>
  <c r="AI81" i="64"/>
  <c r="BD81" i="67"/>
  <c r="AF81" i="64"/>
  <c r="BA81" i="67"/>
  <c r="AI80" i="64"/>
  <c r="BD80" i="67"/>
  <c r="AB81" i="64"/>
  <c r="AW81" i="67"/>
  <c r="AB80" i="64"/>
  <c r="AW80" i="67"/>
  <c r="AH81" i="64"/>
  <c r="BC81" i="67"/>
  <c r="AB82" i="64"/>
  <c r="AW82" i="67"/>
  <c r="Y82" i="64"/>
  <c r="AT82" i="67"/>
  <c r="AG82" i="64"/>
  <c r="BB82" i="67"/>
  <c r="AE81" i="64"/>
  <c r="AZ81" i="67"/>
  <c r="AD81" i="64"/>
  <c r="AY81" i="67"/>
  <c r="AG80" i="64"/>
  <c r="BB80" i="67"/>
  <c r="Z82" i="64"/>
  <c r="AU82" i="67"/>
  <c r="AA82" i="64"/>
  <c r="AV82" i="67"/>
  <c r="I82" i="37"/>
  <c r="H82" i="37"/>
  <c r="S82" i="37"/>
  <c r="T82" i="37"/>
  <c r="J82" i="37"/>
  <c r="N82" i="37"/>
  <c r="M82" i="37"/>
  <c r="U81" i="37"/>
  <c r="K82" i="37"/>
  <c r="Q118" i="59"/>
  <c r="AC118" i="62"/>
  <c r="AC117" i="62"/>
  <c r="Q117" i="59"/>
  <c r="N117" i="59"/>
  <c r="Z117" i="62"/>
  <c r="AI117" i="62"/>
  <c r="W117" i="59"/>
  <c r="Z118" i="62"/>
  <c r="N118" i="59"/>
  <c r="Q119" i="59"/>
  <c r="AC119" i="62"/>
  <c r="N119" i="59"/>
  <c r="Z119" i="62"/>
  <c r="S118" i="59"/>
  <c r="AE118" i="62"/>
  <c r="W118" i="59"/>
  <c r="AI118" i="62"/>
  <c r="AE119" i="62"/>
  <c r="S119" i="59"/>
  <c r="AE117" i="62"/>
  <c r="S117" i="59"/>
  <c r="W119" i="59"/>
  <c r="AI119" i="62"/>
  <c r="AH27" i="40"/>
  <c r="AH79" i="34"/>
  <c r="AH79" i="35"/>
  <c r="Z29" i="40"/>
  <c r="Z81" i="34"/>
  <c r="Z81" i="35"/>
  <c r="O7" i="53"/>
  <c r="O117" i="47"/>
  <c r="O117" i="48"/>
  <c r="G29" i="37"/>
  <c r="T9" i="53"/>
  <c r="T119" i="47"/>
  <c r="T119" i="48"/>
  <c r="M28" i="37"/>
  <c r="H28" i="37"/>
  <c r="AP78" i="36"/>
  <c r="BK78" i="38"/>
  <c r="AO80" i="36"/>
  <c r="BJ80" i="38"/>
  <c r="AH81" i="36"/>
  <c r="BC81" i="38"/>
  <c r="AF81" i="36"/>
  <c r="BA81" i="38"/>
  <c r="Q117" i="49"/>
  <c r="AC117" i="51"/>
  <c r="AD81" i="36"/>
  <c r="AY81" i="38"/>
  <c r="N119" i="49"/>
  <c r="Z119" i="51"/>
  <c r="S119" i="49"/>
  <c r="AE119" i="51"/>
  <c r="AJ28" i="40"/>
  <c r="AJ80" i="34"/>
  <c r="AJ80" i="35"/>
  <c r="O8" i="53"/>
  <c r="O118" i="47"/>
  <c r="O118" i="48"/>
  <c r="P7" i="53"/>
  <c r="P117" i="47"/>
  <c r="P117" i="48"/>
  <c r="AB27" i="40"/>
  <c r="AB79" i="34"/>
  <c r="AB79" i="35"/>
  <c r="Y27" i="40"/>
  <c r="Y79" i="34"/>
  <c r="Y79" i="35"/>
  <c r="U27" i="37"/>
  <c r="O9" i="53"/>
  <c r="O119" i="47"/>
  <c r="O119" i="48"/>
  <c r="T7" i="53"/>
  <c r="T117" i="47"/>
  <c r="T117" i="48"/>
  <c r="AE28" i="40"/>
  <c r="AE80" i="34"/>
  <c r="AE80" i="35"/>
  <c r="AG29" i="40"/>
  <c r="AG81" i="34"/>
  <c r="AG81" i="35"/>
  <c r="X29" i="40"/>
  <c r="X81" i="34"/>
  <c r="X81" i="35"/>
  <c r="E29" i="37"/>
  <c r="AH28" i="40"/>
  <c r="AH80" i="34"/>
  <c r="AH80" i="35"/>
  <c r="W28" i="40"/>
  <c r="W80" i="34"/>
  <c r="W80" i="35"/>
  <c r="O29" i="37"/>
  <c r="F29" i="37"/>
  <c r="J28" i="37"/>
  <c r="J81" i="37" s="1"/>
  <c r="Y80" i="36"/>
  <c r="AT80" i="38"/>
  <c r="AA82" i="36"/>
  <c r="AV82" i="38"/>
  <c r="AG82" i="36"/>
  <c r="BB82" i="38"/>
  <c r="W81" i="36"/>
  <c r="AR81" i="38"/>
  <c r="AE117" i="51"/>
  <c r="S117" i="49"/>
  <c r="N118" i="49"/>
  <c r="Z118" i="51"/>
  <c r="W119" i="49"/>
  <c r="AI119" i="51"/>
  <c r="AO81" i="36"/>
  <c r="BJ81" i="38"/>
  <c r="P8" i="53"/>
  <c r="P118" i="47"/>
  <c r="P118" i="48"/>
  <c r="Z28" i="40"/>
  <c r="Z80" i="34"/>
  <c r="Z80" i="35"/>
  <c r="AA28" i="40"/>
  <c r="AA80" i="34"/>
  <c r="AA80" i="35"/>
  <c r="X28" i="40"/>
  <c r="X80" i="34"/>
  <c r="X80" i="35"/>
  <c r="AC28" i="40"/>
  <c r="AC80" i="34"/>
  <c r="AC80" i="35"/>
  <c r="AD28" i="40"/>
  <c r="AD80" i="34"/>
  <c r="AD80" i="35"/>
  <c r="S28" i="37"/>
  <c r="S81" i="37" s="1"/>
  <c r="AA27" i="40"/>
  <c r="AA79" i="34"/>
  <c r="AA79" i="35"/>
  <c r="T28" i="37"/>
  <c r="C29" i="37"/>
  <c r="AB80" i="36"/>
  <c r="AW80" i="38"/>
  <c r="N117" i="49"/>
  <c r="Z117" i="51"/>
  <c r="AI81" i="36"/>
  <c r="BD81" i="38"/>
  <c r="AB82" i="36"/>
  <c r="AW82" i="38"/>
  <c r="AN81" i="36"/>
  <c r="BI81" i="38"/>
  <c r="Q119" i="49"/>
  <c r="AC119" i="51"/>
  <c r="AG80" i="36"/>
  <c r="BB80" i="38"/>
  <c r="S118" i="49"/>
  <c r="AE118" i="51"/>
  <c r="AF28" i="40"/>
  <c r="AF80" i="34"/>
  <c r="AF80" i="35"/>
  <c r="T8" i="53"/>
  <c r="T118" i="47"/>
  <c r="T118" i="48"/>
  <c r="P9" i="53"/>
  <c r="P119" i="47"/>
  <c r="P119" i="48"/>
  <c r="AN28" i="40"/>
  <c r="AN80" i="34"/>
  <c r="AN80" i="35"/>
  <c r="I28" i="37"/>
  <c r="I81" i="37" s="1"/>
  <c r="W117" i="49"/>
  <c r="AI117" i="51"/>
  <c r="W118" i="49"/>
  <c r="AI118" i="51"/>
  <c r="Q118" i="49"/>
  <c r="AC118" i="51"/>
  <c r="AE81" i="36"/>
  <c r="AZ81" i="38"/>
  <c r="Y82" i="36"/>
  <c r="AT82" i="38"/>
  <c r="AI80" i="36"/>
  <c r="BD80" i="38"/>
  <c r="AB81" i="36"/>
  <c r="AW81" i="38"/>
  <c r="Z82" i="36"/>
  <c r="AU82" i="38"/>
  <c r="AC80" i="64" l="1"/>
  <c r="AX80" i="67"/>
  <c r="AE80" i="64"/>
  <c r="AZ80" i="67"/>
  <c r="AA79" i="64"/>
  <c r="AV79" i="67"/>
  <c r="Z80" i="64"/>
  <c r="AU80" i="67"/>
  <c r="X81" i="64"/>
  <c r="AS81" i="67"/>
  <c r="Y79" i="64"/>
  <c r="AT79" i="67"/>
  <c r="Z81" i="64"/>
  <c r="AU81" i="67"/>
  <c r="AN80" i="64"/>
  <c r="BI80" i="67"/>
  <c r="X80" i="64"/>
  <c r="AS80" i="67"/>
  <c r="W80" i="64"/>
  <c r="AR80" i="67"/>
  <c r="AF80" i="64"/>
  <c r="BA80" i="67"/>
  <c r="AY80" i="67"/>
  <c r="AD80" i="64"/>
  <c r="AG81" i="64"/>
  <c r="BB81" i="67"/>
  <c r="AW79" i="67"/>
  <c r="AB79" i="64"/>
  <c r="AH79" i="64"/>
  <c r="BC79" i="67"/>
  <c r="AA80" i="64"/>
  <c r="AV80" i="67"/>
  <c r="AH80" i="64"/>
  <c r="BC80" i="67"/>
  <c r="AJ80" i="64"/>
  <c r="BE80" i="67"/>
  <c r="E82" i="37"/>
  <c r="F82" i="37"/>
  <c r="O82" i="37"/>
  <c r="H81" i="37"/>
  <c r="U80" i="37"/>
  <c r="T81" i="37"/>
  <c r="C82" i="37"/>
  <c r="G82" i="37"/>
  <c r="M81" i="37"/>
  <c r="P117" i="59"/>
  <c r="AB117" i="62"/>
  <c r="AB118" i="62"/>
  <c r="P118" i="59"/>
  <c r="AA117" i="62"/>
  <c r="O117" i="59"/>
  <c r="T117" i="59"/>
  <c r="AF117" i="62"/>
  <c r="O118" i="59"/>
  <c r="AA118" i="62"/>
  <c r="T119" i="59"/>
  <c r="AF119" i="62"/>
  <c r="P119" i="59"/>
  <c r="AB119" i="62"/>
  <c r="AA119" i="62"/>
  <c r="O119" i="59"/>
  <c r="AF118" i="62"/>
  <c r="T118" i="59"/>
  <c r="AP25" i="40"/>
  <c r="AP77" i="34"/>
  <c r="AP77" i="35"/>
  <c r="B27" i="37"/>
  <c r="V7" i="53"/>
  <c r="V117" i="47"/>
  <c r="V117" i="48"/>
  <c r="AP24" i="40"/>
  <c r="AP76" i="34"/>
  <c r="AP76" i="35"/>
  <c r="M27" i="37"/>
  <c r="B28" i="37"/>
  <c r="AN80" i="36"/>
  <c r="BI80" i="38"/>
  <c r="AD80" i="36"/>
  <c r="AY80" i="38"/>
  <c r="Z80" i="36"/>
  <c r="AU80" i="38"/>
  <c r="W80" i="36"/>
  <c r="AR80" i="38"/>
  <c r="AG81" i="36"/>
  <c r="BB81" i="38"/>
  <c r="P117" i="49"/>
  <c r="AB117" i="51"/>
  <c r="Z81" i="36"/>
  <c r="AU81" i="38"/>
  <c r="F28" i="37"/>
  <c r="F81" i="37" s="1"/>
  <c r="G28" i="37"/>
  <c r="G81" i="37" s="1"/>
  <c r="L29" i="37"/>
  <c r="V8" i="53"/>
  <c r="V118" i="47"/>
  <c r="V118" i="48"/>
  <c r="U9" i="53"/>
  <c r="U119" i="47"/>
  <c r="U119" i="48"/>
  <c r="N28" i="37"/>
  <c r="E28" i="37"/>
  <c r="AE26" i="40"/>
  <c r="AE78" i="34"/>
  <c r="AE78" i="35"/>
  <c r="T27" i="37"/>
  <c r="J27" i="37"/>
  <c r="AF80" i="36"/>
  <c r="BA80" i="38"/>
  <c r="AA80" i="36"/>
  <c r="AV80" i="38"/>
  <c r="X81" i="36"/>
  <c r="AS81" i="38"/>
  <c r="O119" i="49"/>
  <c r="AA119" i="51"/>
  <c r="AB79" i="36"/>
  <c r="AW79" i="38"/>
  <c r="O117" i="49"/>
  <c r="AA117" i="51"/>
  <c r="AC27" i="40"/>
  <c r="AC79" i="34"/>
  <c r="AC79" i="35"/>
  <c r="X27" i="40"/>
  <c r="X79" i="34"/>
  <c r="X79" i="35"/>
  <c r="V9" i="53"/>
  <c r="V119" i="47"/>
  <c r="V119" i="48"/>
  <c r="D29" i="37"/>
  <c r="U7" i="53"/>
  <c r="U117" i="47"/>
  <c r="U117" i="48"/>
  <c r="AO27" i="40"/>
  <c r="AO79" i="34"/>
  <c r="AO79" i="35"/>
  <c r="AF26" i="40"/>
  <c r="AF78" i="34"/>
  <c r="AF78" i="35"/>
  <c r="I27" i="37"/>
  <c r="I80" i="37" s="1"/>
  <c r="T118" i="49"/>
  <c r="AF118" i="51"/>
  <c r="X80" i="36"/>
  <c r="AS80" i="38"/>
  <c r="T117" i="49"/>
  <c r="AF117" i="51"/>
  <c r="Y79" i="36"/>
  <c r="AT79" i="38"/>
  <c r="AJ80" i="36"/>
  <c r="BE80" i="38"/>
  <c r="O28" i="37"/>
  <c r="U8" i="53"/>
  <c r="U118" i="47"/>
  <c r="U118" i="48"/>
  <c r="U26" i="37"/>
  <c r="U79" i="37" s="1"/>
  <c r="AC26" i="40"/>
  <c r="AC78" i="34"/>
  <c r="AC78" i="35"/>
  <c r="K27" i="37"/>
  <c r="K28" i="37"/>
  <c r="P119" i="49"/>
  <c r="AB119" i="51"/>
  <c r="AA79" i="36"/>
  <c r="AV79" i="38"/>
  <c r="AC80" i="36"/>
  <c r="AX80" i="38"/>
  <c r="P118" i="49"/>
  <c r="AB118" i="51"/>
  <c r="AH80" i="36"/>
  <c r="BC80" i="38"/>
  <c r="AE80" i="36"/>
  <c r="AZ80" i="38"/>
  <c r="O118" i="49"/>
  <c r="AA118" i="51"/>
  <c r="AF119" i="51"/>
  <c r="T119" i="49"/>
  <c r="AH79" i="36"/>
  <c r="BC79" i="38"/>
  <c r="AO79" i="64" l="1"/>
  <c r="BJ79" i="67"/>
  <c r="AE78" i="64"/>
  <c r="AZ78" i="67"/>
  <c r="BA78" i="67"/>
  <c r="AF78" i="64"/>
  <c r="AC79" i="64"/>
  <c r="AX79" i="67"/>
  <c r="AC78" i="64"/>
  <c r="AX78" i="67"/>
  <c r="X79" i="64"/>
  <c r="AS79" i="67"/>
  <c r="AP77" i="64"/>
  <c r="BK77" i="67"/>
  <c r="AP76" i="64"/>
  <c r="BK76" i="67"/>
  <c r="K80" i="37"/>
  <c r="K81" i="37"/>
  <c r="M80" i="37"/>
  <c r="B80" i="37"/>
  <c r="B81" i="37"/>
  <c r="D82" i="37"/>
  <c r="L82" i="37"/>
  <c r="E81" i="37"/>
  <c r="N81" i="37"/>
  <c r="J80" i="37"/>
  <c r="O81" i="37"/>
  <c r="T80" i="37"/>
  <c r="V119" i="59"/>
  <c r="AH119" i="62"/>
  <c r="V117" i="59"/>
  <c r="AH117" i="62"/>
  <c r="AH118" i="62"/>
  <c r="V118" i="59"/>
  <c r="AG117" i="62"/>
  <c r="U117" i="59"/>
  <c r="U118" i="59"/>
  <c r="AG118" i="62"/>
  <c r="AG119" i="62"/>
  <c r="U119" i="59"/>
  <c r="H27" i="37"/>
  <c r="AI27" i="40"/>
  <c r="AI79" i="34"/>
  <c r="AI79" i="35"/>
  <c r="N27" i="37"/>
  <c r="D28" i="37"/>
  <c r="E27" i="37"/>
  <c r="E80" i="37" s="1"/>
  <c r="W27" i="40"/>
  <c r="W79" i="34"/>
  <c r="W79" i="35"/>
  <c r="Z27" i="40"/>
  <c r="Z79" i="34"/>
  <c r="Z79" i="35"/>
  <c r="AF27" i="40"/>
  <c r="AF79" i="34"/>
  <c r="AF79" i="35"/>
  <c r="S27" i="37"/>
  <c r="G27" i="37"/>
  <c r="G80" i="37" s="1"/>
  <c r="AE27" i="40"/>
  <c r="AE79" i="34"/>
  <c r="AE79" i="35"/>
  <c r="AO79" i="36"/>
  <c r="BJ79" i="38"/>
  <c r="X79" i="36"/>
  <c r="AS79" i="38"/>
  <c r="M26" i="37"/>
  <c r="M79" i="37" s="1"/>
  <c r="AH26" i="40"/>
  <c r="AH78" i="34"/>
  <c r="AH78" i="35"/>
  <c r="AN27" i="40"/>
  <c r="AN79" i="34"/>
  <c r="AN79" i="35"/>
  <c r="AA26" i="40"/>
  <c r="AA78" i="34"/>
  <c r="AA78" i="35"/>
  <c r="W26" i="40"/>
  <c r="W78" i="34"/>
  <c r="W78" i="35"/>
  <c r="C28" i="37"/>
  <c r="L28" i="37"/>
  <c r="L81" i="37" s="1"/>
  <c r="X26" i="40"/>
  <c r="X78" i="34"/>
  <c r="X78" i="35"/>
  <c r="O27" i="37"/>
  <c r="AF78" i="36"/>
  <c r="BA78" i="38"/>
  <c r="V119" i="49"/>
  <c r="AH119" i="51"/>
  <c r="V118" i="49"/>
  <c r="AH118" i="51"/>
  <c r="AJ27" i="40"/>
  <c r="AJ79" i="34"/>
  <c r="AJ79" i="35"/>
  <c r="AN25" i="40"/>
  <c r="AN77" i="34"/>
  <c r="AN77" i="35"/>
  <c r="AP23" i="40"/>
  <c r="AP75" i="34"/>
  <c r="AP75" i="35"/>
  <c r="AD26" i="40"/>
  <c r="AD78" i="34"/>
  <c r="AD78" i="35"/>
  <c r="AJ25" i="40"/>
  <c r="AJ77" i="34"/>
  <c r="AJ77" i="35"/>
  <c r="U25" i="37"/>
  <c r="U78" i="37" s="1"/>
  <c r="AE25" i="40"/>
  <c r="AE77" i="34"/>
  <c r="AE77" i="35"/>
  <c r="AB26" i="40"/>
  <c r="AB78" i="34"/>
  <c r="AB78" i="35"/>
  <c r="AI26" i="40"/>
  <c r="AI78" i="34"/>
  <c r="AI78" i="35"/>
  <c r="AG25" i="40"/>
  <c r="AG77" i="34"/>
  <c r="AG77" i="35"/>
  <c r="AC78" i="36"/>
  <c r="AX78" i="38"/>
  <c r="AE78" i="36"/>
  <c r="AZ78" i="38"/>
  <c r="U119" i="49"/>
  <c r="AG119" i="51"/>
  <c r="V117" i="49"/>
  <c r="AH117" i="51"/>
  <c r="AG27" i="40"/>
  <c r="AG79" i="34"/>
  <c r="AG79" i="35"/>
  <c r="AD27" i="40"/>
  <c r="AD79" i="34"/>
  <c r="AD79" i="35"/>
  <c r="F27" i="37"/>
  <c r="AG118" i="51"/>
  <c r="U118" i="49"/>
  <c r="AG117" i="51"/>
  <c r="U117" i="49"/>
  <c r="AC79" i="36"/>
  <c r="AX79" i="38"/>
  <c r="AP76" i="36"/>
  <c r="BK76" i="38"/>
  <c r="AP77" i="36"/>
  <c r="BK77" i="38"/>
  <c r="AE77" i="64" l="1"/>
  <c r="AZ77" i="67"/>
  <c r="AJ79" i="64"/>
  <c r="BE79" i="67"/>
  <c r="AH78" i="64"/>
  <c r="BC78" i="67"/>
  <c r="AE79" i="64"/>
  <c r="AZ79" i="67"/>
  <c r="Z79" i="64"/>
  <c r="AU79" i="67"/>
  <c r="AY79" i="67"/>
  <c r="AD79" i="64"/>
  <c r="X78" i="64"/>
  <c r="AS78" i="67"/>
  <c r="AA78" i="64"/>
  <c r="AV78" i="67"/>
  <c r="AI79" i="64"/>
  <c r="BD79" i="67"/>
  <c r="AI78" i="64"/>
  <c r="BD78" i="67"/>
  <c r="AG79" i="64"/>
  <c r="BB79" i="67"/>
  <c r="AJ77" i="64"/>
  <c r="BE77" i="67"/>
  <c r="W79" i="64"/>
  <c r="AR79" i="67"/>
  <c r="AB78" i="64"/>
  <c r="AW78" i="67"/>
  <c r="AN77" i="64"/>
  <c r="BI77" i="67"/>
  <c r="AN79" i="64"/>
  <c r="BI79" i="67"/>
  <c r="AF79" i="64"/>
  <c r="BA79" i="67"/>
  <c r="AP75" i="64"/>
  <c r="BK75" i="67"/>
  <c r="AG77" i="64"/>
  <c r="BB77" i="67"/>
  <c r="AD78" i="64"/>
  <c r="AY78" i="67"/>
  <c r="W78" i="64"/>
  <c r="AR78" i="67"/>
  <c r="S80" i="37"/>
  <c r="C81" i="37"/>
  <c r="H80" i="37"/>
  <c r="D81" i="37"/>
  <c r="F80" i="37"/>
  <c r="N80" i="37"/>
  <c r="O80" i="37"/>
  <c r="H26" i="37"/>
  <c r="H79" i="37" s="1"/>
  <c r="L27" i="37"/>
  <c r="L80" i="37" s="1"/>
  <c r="Z25" i="40"/>
  <c r="Z77" i="34"/>
  <c r="Z77" i="35"/>
  <c r="Z26" i="40"/>
  <c r="Z78" i="34"/>
  <c r="Z78" i="35"/>
  <c r="AJ26" i="40"/>
  <c r="AJ78" i="34"/>
  <c r="AJ78" i="35"/>
  <c r="AD25" i="40"/>
  <c r="AD77" i="34"/>
  <c r="AD77" i="35"/>
  <c r="X25" i="40"/>
  <c r="X77" i="34"/>
  <c r="X77" i="35"/>
  <c r="AG77" i="36"/>
  <c r="BB77" i="38"/>
  <c r="AP75" i="36"/>
  <c r="BK75" i="38"/>
  <c r="AH78" i="36"/>
  <c r="BC78" i="38"/>
  <c r="Z79" i="36"/>
  <c r="AU79" i="38"/>
  <c r="AI79" i="36"/>
  <c r="BD79" i="38"/>
  <c r="AB24" i="40"/>
  <c r="AB76" i="34"/>
  <c r="AB76" i="35"/>
  <c r="AA25" i="40"/>
  <c r="AA77" i="34"/>
  <c r="AA77" i="35"/>
  <c r="D27" i="37"/>
  <c r="AC25" i="40"/>
  <c r="AC77" i="34"/>
  <c r="AC77" i="35"/>
  <c r="AG79" i="36"/>
  <c r="BB79" i="38"/>
  <c r="AE77" i="36"/>
  <c r="AZ77" i="38"/>
  <c r="AD78" i="36"/>
  <c r="AY78" i="38"/>
  <c r="AN79" i="36"/>
  <c r="BI79" i="38"/>
  <c r="AE79" i="36"/>
  <c r="AZ79" i="38"/>
  <c r="AF79" i="36"/>
  <c r="BA79" i="38"/>
  <c r="AF25" i="40"/>
  <c r="AF77" i="34"/>
  <c r="AF77" i="35"/>
  <c r="G26" i="37"/>
  <c r="M25" i="37"/>
  <c r="AO24" i="40"/>
  <c r="AO76" i="34"/>
  <c r="AO76" i="35"/>
  <c r="AN26" i="40"/>
  <c r="AN78" i="34"/>
  <c r="AN78" i="35"/>
  <c r="Y25" i="40"/>
  <c r="Y77" i="34"/>
  <c r="Y77" i="35"/>
  <c r="AO26" i="40"/>
  <c r="AO78" i="34"/>
  <c r="AO78" i="35"/>
  <c r="Y26" i="40"/>
  <c r="Y78" i="34"/>
  <c r="Y78" i="35"/>
  <c r="AD79" i="36"/>
  <c r="AY79" i="38"/>
  <c r="AB78" i="36"/>
  <c r="AW78" i="38"/>
  <c r="AJ77" i="36"/>
  <c r="BE77" i="38"/>
  <c r="AJ79" i="36"/>
  <c r="BE79" i="38"/>
  <c r="AA78" i="36"/>
  <c r="AV78" i="38"/>
  <c r="U24" i="37"/>
  <c r="W24" i="40"/>
  <c r="W76" i="34"/>
  <c r="W76" i="35"/>
  <c r="C27" i="37"/>
  <c r="C80" i="37" s="1"/>
  <c r="AG26" i="40"/>
  <c r="AG78" i="34"/>
  <c r="AG78" i="35"/>
  <c r="F26" i="37"/>
  <c r="AH25" i="40"/>
  <c r="AH77" i="34"/>
  <c r="AH77" i="35"/>
  <c r="AI25" i="40"/>
  <c r="AI77" i="34"/>
  <c r="AI77" i="35"/>
  <c r="AO25" i="40"/>
  <c r="AO77" i="34"/>
  <c r="AO77" i="35"/>
  <c r="AP22" i="40"/>
  <c r="AP74" i="34"/>
  <c r="AP74" i="35"/>
  <c r="AI24" i="40"/>
  <c r="AI76" i="34"/>
  <c r="AI76" i="35"/>
  <c r="AI78" i="36"/>
  <c r="BD78" i="38"/>
  <c r="AN77" i="36"/>
  <c r="BI77" i="38"/>
  <c r="X78" i="36"/>
  <c r="AS78" i="38"/>
  <c r="W78" i="36"/>
  <c r="AR78" i="38"/>
  <c r="W79" i="36"/>
  <c r="AR79" i="38"/>
  <c r="Z77" i="64" l="1"/>
  <c r="AU77" i="67"/>
  <c r="AO76" i="64"/>
  <c r="BJ76" i="67"/>
  <c r="AJ78" i="64"/>
  <c r="BE78" i="67"/>
  <c r="AA77" i="64"/>
  <c r="AV77" i="67"/>
  <c r="AG78" i="64"/>
  <c r="BB78" i="67"/>
  <c r="AI77" i="64"/>
  <c r="BD77" i="67"/>
  <c r="Y77" i="64"/>
  <c r="AT77" i="67"/>
  <c r="X77" i="64"/>
  <c r="AS77" i="67"/>
  <c r="AO77" i="64"/>
  <c r="BJ77" i="67"/>
  <c r="Z78" i="64"/>
  <c r="AU78" i="67"/>
  <c r="AP74" i="64"/>
  <c r="BK74" i="67"/>
  <c r="Y78" i="64"/>
  <c r="AT78" i="67"/>
  <c r="AB76" i="64"/>
  <c r="AW76" i="67"/>
  <c r="AO78" i="64"/>
  <c r="BJ78" i="67"/>
  <c r="AI76" i="64"/>
  <c r="BD76" i="67"/>
  <c r="AH77" i="64"/>
  <c r="BC77" i="67"/>
  <c r="W76" i="64"/>
  <c r="AR76" i="67"/>
  <c r="AN78" i="64"/>
  <c r="BI78" i="67"/>
  <c r="AF77" i="64"/>
  <c r="BA77" i="67"/>
  <c r="AC77" i="64"/>
  <c r="AX77" i="67"/>
  <c r="AD77" i="64"/>
  <c r="AY77" i="67"/>
  <c r="D80" i="37"/>
  <c r="F79" i="37"/>
  <c r="M78" i="37"/>
  <c r="G79" i="37"/>
  <c r="U77" i="37"/>
  <c r="U23" i="37"/>
  <c r="AG24" i="40"/>
  <c r="AG76" i="34"/>
  <c r="AG76" i="35"/>
  <c r="AE24" i="40"/>
  <c r="AE76" i="34"/>
  <c r="AE76" i="35"/>
  <c r="T26" i="37"/>
  <c r="AP21" i="40"/>
  <c r="AP73" i="34"/>
  <c r="AP73" i="35"/>
  <c r="AP74" i="36"/>
  <c r="BK74" i="38"/>
  <c r="AO78" i="36"/>
  <c r="BJ78" i="38"/>
  <c r="AF77" i="36"/>
  <c r="BA77" i="38"/>
  <c r="L102" i="50"/>
  <c r="AD77" i="36"/>
  <c r="AY77" i="38"/>
  <c r="D26" i="37"/>
  <c r="W25" i="40"/>
  <c r="W77" i="34"/>
  <c r="W77" i="35"/>
  <c r="I26" i="37"/>
  <c r="AN24" i="40"/>
  <c r="AN76" i="34"/>
  <c r="AN76" i="35"/>
  <c r="AA24" i="40"/>
  <c r="AA76" i="34"/>
  <c r="AA76" i="35"/>
  <c r="L26" i="37"/>
  <c r="J26" i="37"/>
  <c r="G25" i="37"/>
  <c r="G78" i="37" s="1"/>
  <c r="C26" i="37"/>
  <c r="X24" i="40"/>
  <c r="X76" i="34"/>
  <c r="X76" i="35"/>
  <c r="Y24" i="40"/>
  <c r="Y76" i="34"/>
  <c r="Y76" i="35"/>
  <c r="H25" i="37"/>
  <c r="H78" i="37" s="1"/>
  <c r="AI76" i="36"/>
  <c r="BD76" i="38"/>
  <c r="AH77" i="36"/>
  <c r="BC77" i="38"/>
  <c r="Y78" i="36"/>
  <c r="AT78" i="38"/>
  <c r="AO76" i="36"/>
  <c r="BJ76" i="38"/>
  <c r="X77" i="36"/>
  <c r="AS77" i="38"/>
  <c r="Z77" i="36"/>
  <c r="AU77" i="38"/>
  <c r="AI77" i="36"/>
  <c r="BD77" i="38"/>
  <c r="AG78" i="36"/>
  <c r="BB78" i="38"/>
  <c r="AN78" i="36"/>
  <c r="BI78" i="38"/>
  <c r="AC77" i="36"/>
  <c r="AX77" i="38"/>
  <c r="AB76" i="36"/>
  <c r="AW76" i="38"/>
  <c r="Z78" i="36"/>
  <c r="AU78" i="38"/>
  <c r="AJ24" i="40"/>
  <c r="AJ76" i="34"/>
  <c r="AJ76" i="35"/>
  <c r="AB25" i="40"/>
  <c r="AB77" i="34"/>
  <c r="AB77" i="35"/>
  <c r="N26" i="37"/>
  <c r="AD24" i="40"/>
  <c r="AD76" i="34"/>
  <c r="AD76" i="35"/>
  <c r="F25" i="37"/>
  <c r="F78" i="37" s="1"/>
  <c r="AO77" i="36"/>
  <c r="BJ77" i="38"/>
  <c r="W76" i="36"/>
  <c r="AR76" i="38"/>
  <c r="Y77" i="36"/>
  <c r="AT77" i="38"/>
  <c r="AA77" i="36"/>
  <c r="AV77" i="38"/>
  <c r="AJ78" i="36"/>
  <c r="BE78" i="38"/>
  <c r="AB77" i="64" l="1"/>
  <c r="AW77" i="67"/>
  <c r="Y76" i="64"/>
  <c r="AT76" i="67"/>
  <c r="W77" i="64"/>
  <c r="AR77" i="67"/>
  <c r="AA76" i="64"/>
  <c r="AV76" i="67"/>
  <c r="AE76" i="64"/>
  <c r="AZ76" i="67"/>
  <c r="AJ76" i="64"/>
  <c r="BE76" i="67"/>
  <c r="AD76" i="64"/>
  <c r="AY76" i="67"/>
  <c r="X76" i="64"/>
  <c r="AS76" i="67"/>
  <c r="AN76" i="64"/>
  <c r="BI76" i="67"/>
  <c r="AG76" i="64"/>
  <c r="BB76" i="67"/>
  <c r="AP73" i="64"/>
  <c r="BK73" i="67"/>
  <c r="T79" i="37"/>
  <c r="N79" i="37"/>
  <c r="L79" i="37"/>
  <c r="C79" i="37"/>
  <c r="D79" i="37"/>
  <c r="J79" i="37"/>
  <c r="I79" i="37"/>
  <c r="U76" i="37"/>
  <c r="N25" i="37"/>
  <c r="N78" i="37" s="1"/>
  <c r="AB23" i="40"/>
  <c r="AB75" i="34"/>
  <c r="AB75" i="35"/>
  <c r="AF24" i="40"/>
  <c r="AF76" i="34"/>
  <c r="AF76" i="35"/>
  <c r="F24" i="37"/>
  <c r="F77" i="37" s="1"/>
  <c r="O26" i="37"/>
  <c r="K26" i="37"/>
  <c r="C25" i="37"/>
  <c r="AH24" i="40"/>
  <c r="AH76" i="34"/>
  <c r="AH76" i="35"/>
  <c r="S26" i="37"/>
  <c r="I25" i="37"/>
  <c r="AG23" i="40"/>
  <c r="AG75" i="34"/>
  <c r="AG75" i="35"/>
  <c r="J25" i="37"/>
  <c r="J78" i="37" s="1"/>
  <c r="AC23" i="40"/>
  <c r="AC75" i="34"/>
  <c r="AC75" i="35"/>
  <c r="X22" i="40"/>
  <c r="X74" i="34"/>
  <c r="X74" i="35"/>
  <c r="F104" i="50"/>
  <c r="K102" i="50"/>
  <c r="L103" i="50"/>
  <c r="AE76" i="36"/>
  <c r="AZ76" i="38"/>
  <c r="Z24" i="40"/>
  <c r="Z76" i="34"/>
  <c r="Z76" i="35"/>
  <c r="M24" i="37"/>
  <c r="T25" i="37"/>
  <c r="AP20" i="40"/>
  <c r="AP72" i="34"/>
  <c r="AP72" i="35"/>
  <c r="AC22" i="40"/>
  <c r="AC74" i="34"/>
  <c r="AC74" i="35"/>
  <c r="AD23" i="40"/>
  <c r="AD75" i="34"/>
  <c r="AD75" i="35"/>
  <c r="AE23" i="40"/>
  <c r="AE75" i="34"/>
  <c r="AE75" i="35"/>
  <c r="H24" i="37"/>
  <c r="H77" i="37" s="1"/>
  <c r="AC24" i="40"/>
  <c r="AC76" i="34"/>
  <c r="AC76" i="35"/>
  <c r="Z23" i="40"/>
  <c r="Z75" i="34"/>
  <c r="Z75" i="35"/>
  <c r="AF23" i="40"/>
  <c r="AF75" i="34"/>
  <c r="AF75" i="35"/>
  <c r="W22" i="40"/>
  <c r="W74" i="34"/>
  <c r="W74" i="35"/>
  <c r="AJ76" i="36"/>
  <c r="BE76" i="38"/>
  <c r="AN76" i="36"/>
  <c r="BI76" i="38"/>
  <c r="L25" i="37"/>
  <c r="L78" i="37" s="1"/>
  <c r="AO23" i="40"/>
  <c r="AO75" i="34"/>
  <c r="AO75" i="35"/>
  <c r="E26" i="37"/>
  <c r="AD76" i="36"/>
  <c r="AY76" i="38"/>
  <c r="AB77" i="36"/>
  <c r="AW77" i="38"/>
  <c r="F102" i="50"/>
  <c r="X76" i="36"/>
  <c r="AS76" i="38"/>
  <c r="AA76" i="36"/>
  <c r="AV76" i="38"/>
  <c r="AP73" i="36"/>
  <c r="BK73" i="38"/>
  <c r="L101" i="50"/>
  <c r="L212" i="50" s="1"/>
  <c r="X212" i="70" s="1"/>
  <c r="AE22" i="40"/>
  <c r="AE74" i="34"/>
  <c r="AE74" i="35"/>
  <c r="U22" i="37"/>
  <c r="U75" i="37" s="1"/>
  <c r="AJ23" i="40"/>
  <c r="AJ75" i="34"/>
  <c r="AJ75" i="35"/>
  <c r="B26" i="37"/>
  <c r="D25" i="37"/>
  <c r="X23" i="40"/>
  <c r="X75" i="34"/>
  <c r="X75" i="35"/>
  <c r="AH22" i="40"/>
  <c r="AH74" i="34"/>
  <c r="AH74" i="35"/>
  <c r="L105" i="50"/>
  <c r="Y76" i="36"/>
  <c r="AT76" i="38"/>
  <c r="L104" i="50"/>
  <c r="W77" i="36"/>
  <c r="AR77" i="38"/>
  <c r="AG76" i="36"/>
  <c r="BB76" i="38"/>
  <c r="AE75" i="64" l="1"/>
  <c r="AZ75" i="67"/>
  <c r="Z75" i="64"/>
  <c r="AU75" i="67"/>
  <c r="AP72" i="64"/>
  <c r="BK72" i="67"/>
  <c r="AC75" i="64"/>
  <c r="AX75" i="67"/>
  <c r="AF76" i="64"/>
  <c r="BA76" i="67"/>
  <c r="AO75" i="64"/>
  <c r="BJ75" i="67"/>
  <c r="W74" i="64"/>
  <c r="AR74" i="67"/>
  <c r="AD75" i="64"/>
  <c r="AY75" i="67"/>
  <c r="AH76" i="64"/>
  <c r="BC76" i="67"/>
  <c r="X75" i="64"/>
  <c r="AS75" i="67"/>
  <c r="AC76" i="64"/>
  <c r="AX76" i="67"/>
  <c r="AB75" i="64"/>
  <c r="AW75" i="67"/>
  <c r="AF75" i="64"/>
  <c r="BA75" i="67"/>
  <c r="AC74" i="64"/>
  <c r="AX74" i="67"/>
  <c r="Z76" i="64"/>
  <c r="AU76" i="67"/>
  <c r="AG75" i="64"/>
  <c r="BB75" i="67"/>
  <c r="AE74" i="64"/>
  <c r="AZ74" i="67"/>
  <c r="AH74" i="64"/>
  <c r="BC74" i="67"/>
  <c r="AJ75" i="64"/>
  <c r="BE75" i="67"/>
  <c r="X74" i="64"/>
  <c r="AS74" i="67"/>
  <c r="O79" i="37"/>
  <c r="E79" i="37"/>
  <c r="C78" i="37"/>
  <c r="L214" i="50"/>
  <c r="X214" i="70" s="1"/>
  <c r="S79" i="37"/>
  <c r="K79" i="37"/>
  <c r="I78" i="37"/>
  <c r="D78" i="37"/>
  <c r="L322" i="50"/>
  <c r="X322" i="70" s="1"/>
  <c r="L215" i="50"/>
  <c r="X215" i="70" s="1"/>
  <c r="B79" i="37"/>
  <c r="M77" i="37"/>
  <c r="L213" i="50"/>
  <c r="X213" i="70" s="1"/>
  <c r="T78" i="37"/>
  <c r="AC21" i="40"/>
  <c r="AC73" i="34"/>
  <c r="AC73" i="35"/>
  <c r="AA22" i="40"/>
  <c r="AA74" i="34"/>
  <c r="AA74" i="35"/>
  <c r="Z22" i="40"/>
  <c r="Z74" i="34"/>
  <c r="Z74" i="35"/>
  <c r="C24" i="37"/>
  <c r="C77" i="37" s="1"/>
  <c r="AD21" i="40"/>
  <c r="AD73" i="34"/>
  <c r="AD73" i="35"/>
  <c r="AG21" i="40"/>
  <c r="AG73" i="34"/>
  <c r="AG73" i="35"/>
  <c r="AO22" i="40"/>
  <c r="AO74" i="34"/>
  <c r="AO74" i="35"/>
  <c r="K101" i="50"/>
  <c r="K212" i="50" s="1"/>
  <c r="W212" i="70" s="1"/>
  <c r="Z76" i="36"/>
  <c r="AU76" i="38"/>
  <c r="G102" i="50"/>
  <c r="AP19" i="40"/>
  <c r="AP71" i="34"/>
  <c r="AP71" i="35"/>
  <c r="K25" i="37"/>
  <c r="K78" i="37" s="1"/>
  <c r="AN23" i="40"/>
  <c r="AN75" i="34"/>
  <c r="AN75" i="35"/>
  <c r="L24" i="37"/>
  <c r="L77" i="37" s="1"/>
  <c r="AI23" i="40"/>
  <c r="AI75" i="34"/>
  <c r="AI75" i="35"/>
  <c r="S25" i="37"/>
  <c r="S78" i="37" s="1"/>
  <c r="E25" i="37"/>
  <c r="L100" i="50"/>
  <c r="L321" i="50" s="1"/>
  <c r="X321" i="70" s="1"/>
  <c r="AE74" i="36"/>
  <c r="AZ74" i="38"/>
  <c r="AO75" i="36"/>
  <c r="BJ75" i="38"/>
  <c r="Z75" i="36"/>
  <c r="AU75" i="38"/>
  <c r="AC74" i="36"/>
  <c r="AX74" i="38"/>
  <c r="F105" i="50"/>
  <c r="F103" i="50"/>
  <c r="AG75" i="36"/>
  <c r="BB75" i="38"/>
  <c r="AH76" i="36"/>
  <c r="BC76" i="38"/>
  <c r="F101" i="50"/>
  <c r="Y23" i="40"/>
  <c r="Y75" i="34"/>
  <c r="Y75" i="35"/>
  <c r="AD22" i="40"/>
  <c r="AD74" i="34"/>
  <c r="AD74" i="35"/>
  <c r="G24" i="37"/>
  <c r="O25" i="37"/>
  <c r="O78" i="37" s="1"/>
  <c r="X21" i="40"/>
  <c r="X73" i="34"/>
  <c r="X73" i="35"/>
  <c r="U21" i="37"/>
  <c r="U74" i="37" s="1"/>
  <c r="W23" i="40"/>
  <c r="W75" i="34"/>
  <c r="W75" i="35"/>
  <c r="AH23" i="40"/>
  <c r="AH75" i="34"/>
  <c r="AH75" i="35"/>
  <c r="Z21" i="40"/>
  <c r="Z73" i="34"/>
  <c r="Z73" i="35"/>
  <c r="X75" i="36"/>
  <c r="AS75" i="38"/>
  <c r="AJ75" i="36"/>
  <c r="BE75" i="38"/>
  <c r="K103" i="50"/>
  <c r="AF75" i="36"/>
  <c r="BA75" i="38"/>
  <c r="L106" i="50"/>
  <c r="AC76" i="36"/>
  <c r="AX76" i="38"/>
  <c r="AD75" i="36"/>
  <c r="AY75" i="38"/>
  <c r="K105" i="50"/>
  <c r="AP72" i="36"/>
  <c r="BK72" i="38"/>
  <c r="AC75" i="36"/>
  <c r="AX75" i="38"/>
  <c r="K104" i="50"/>
  <c r="AF76" i="36"/>
  <c r="BA76" i="38"/>
  <c r="D24" i="37"/>
  <c r="D77" i="37" s="1"/>
  <c r="N24" i="37"/>
  <c r="N77" i="37" s="1"/>
  <c r="AG22" i="40"/>
  <c r="AG74" i="34"/>
  <c r="AG74" i="35"/>
  <c r="F23" i="37"/>
  <c r="F76" i="37" s="1"/>
  <c r="B25" i="37"/>
  <c r="B78" i="37" s="1"/>
  <c r="I24" i="37"/>
  <c r="I77" i="37" s="1"/>
  <c r="AE21" i="40"/>
  <c r="AE73" i="34"/>
  <c r="AE73" i="35"/>
  <c r="AA23" i="40"/>
  <c r="AA75" i="34"/>
  <c r="AA75" i="35"/>
  <c r="J24" i="37"/>
  <c r="AN22" i="40"/>
  <c r="AN74" i="34"/>
  <c r="AN74" i="35"/>
  <c r="T24" i="37"/>
  <c r="T77" i="37" s="1"/>
  <c r="AJ22" i="40"/>
  <c r="AJ74" i="34"/>
  <c r="AJ74" i="35"/>
  <c r="AB22" i="40"/>
  <c r="AB74" i="34"/>
  <c r="AB74" i="35"/>
  <c r="H23" i="37"/>
  <c r="AF22" i="40"/>
  <c r="AF74" i="34"/>
  <c r="AF74" i="35"/>
  <c r="AH74" i="36"/>
  <c r="BC74" i="38"/>
  <c r="W74" i="36"/>
  <c r="AR74" i="38"/>
  <c r="AE75" i="36"/>
  <c r="AZ75" i="38"/>
  <c r="B102" i="50"/>
  <c r="X74" i="36"/>
  <c r="AS74" i="38"/>
  <c r="E104" i="50"/>
  <c r="AB75" i="36"/>
  <c r="AW75" i="38"/>
  <c r="AE73" i="64" l="1"/>
  <c r="AZ73" i="67"/>
  <c r="Z73" i="64"/>
  <c r="AU73" i="67"/>
  <c r="Z74" i="64"/>
  <c r="AU74" i="67"/>
  <c r="AG73" i="64"/>
  <c r="BB73" i="67"/>
  <c r="X73" i="64"/>
  <c r="AS73" i="67"/>
  <c r="Y75" i="64"/>
  <c r="AT75" i="67"/>
  <c r="AH75" i="64"/>
  <c r="BC75" i="67"/>
  <c r="AN75" i="64"/>
  <c r="BI75" i="67"/>
  <c r="AA74" i="64"/>
  <c r="AV74" i="67"/>
  <c r="AB74" i="64"/>
  <c r="AW74" i="67"/>
  <c r="AD73" i="64"/>
  <c r="AY73" i="67"/>
  <c r="AJ74" i="64"/>
  <c r="BE74" i="67"/>
  <c r="AA75" i="64"/>
  <c r="AV75" i="67"/>
  <c r="AN74" i="64"/>
  <c r="BI74" i="67"/>
  <c r="AF74" i="64"/>
  <c r="BA74" i="67"/>
  <c r="AG74" i="64"/>
  <c r="BB74" i="67"/>
  <c r="W75" i="64"/>
  <c r="AR75" i="67"/>
  <c r="AO74" i="64"/>
  <c r="BJ74" i="67"/>
  <c r="AC73" i="64"/>
  <c r="AX73" i="67"/>
  <c r="AD74" i="64"/>
  <c r="AY74" i="67"/>
  <c r="AI75" i="64"/>
  <c r="BD75" i="67"/>
  <c r="AP71" i="64"/>
  <c r="BK71" i="67"/>
  <c r="L211" i="50"/>
  <c r="X211" i="70" s="1"/>
  <c r="K213" i="50"/>
  <c r="W213" i="70" s="1"/>
  <c r="F322" i="50"/>
  <c r="R322" i="70" s="1"/>
  <c r="F215" i="50"/>
  <c r="R215" i="70" s="1"/>
  <c r="G77" i="37"/>
  <c r="L323" i="50"/>
  <c r="X323" i="70" s="1"/>
  <c r="L216" i="50"/>
  <c r="X216" i="70" s="1"/>
  <c r="K322" i="50"/>
  <c r="W322" i="70" s="1"/>
  <c r="K215" i="50"/>
  <c r="W215" i="70" s="1"/>
  <c r="J77" i="37"/>
  <c r="E78" i="37"/>
  <c r="F213" i="50"/>
  <c r="R213" i="70" s="1"/>
  <c r="K214" i="50"/>
  <c r="W214" i="70" s="1"/>
  <c r="F212" i="50"/>
  <c r="R212" i="70" s="1"/>
  <c r="F214" i="50"/>
  <c r="R214" i="70" s="1"/>
  <c r="H76" i="37"/>
  <c r="C23" i="37"/>
  <c r="AJ21" i="40"/>
  <c r="AJ73" i="34"/>
  <c r="AJ73" i="35"/>
  <c r="AA21" i="40"/>
  <c r="AA73" i="34"/>
  <c r="AA73" i="35"/>
  <c r="M23" i="37"/>
  <c r="AI22" i="40"/>
  <c r="AI74" i="34"/>
  <c r="AI74" i="35"/>
  <c r="AC20" i="40"/>
  <c r="AC72" i="34"/>
  <c r="AC72" i="35"/>
  <c r="Y21" i="40"/>
  <c r="Y73" i="34"/>
  <c r="Y73" i="35"/>
  <c r="J23" i="37"/>
  <c r="T23" i="37"/>
  <c r="O24" i="37"/>
  <c r="O77" i="37" s="1"/>
  <c r="N23" i="37"/>
  <c r="N76" i="37" s="1"/>
  <c r="W21" i="40"/>
  <c r="W73" i="34"/>
  <c r="W73" i="35"/>
  <c r="AA75" i="36"/>
  <c r="AV75" i="38"/>
  <c r="AH75" i="36"/>
  <c r="BC75" i="38"/>
  <c r="G104" i="50"/>
  <c r="X73" i="36"/>
  <c r="AS73" i="38"/>
  <c r="L99" i="50"/>
  <c r="L210" i="50" s="1"/>
  <c r="X210" i="70" s="1"/>
  <c r="AP71" i="36"/>
  <c r="BK71" i="38"/>
  <c r="AO74" i="36"/>
  <c r="BJ74" i="38"/>
  <c r="AA74" i="36"/>
  <c r="AV74" i="38"/>
  <c r="AN20" i="40"/>
  <c r="AN72" i="34"/>
  <c r="AN72" i="35"/>
  <c r="D23" i="37"/>
  <c r="D76" i="37" s="1"/>
  <c r="AF21" i="40"/>
  <c r="AF73" i="34"/>
  <c r="AF73" i="35"/>
  <c r="I23" i="37"/>
  <c r="I76" i="37" s="1"/>
  <c r="B105" i="50"/>
  <c r="AE73" i="36"/>
  <c r="AZ73" i="38"/>
  <c r="G105" i="50"/>
  <c r="Z73" i="36"/>
  <c r="AU73" i="38"/>
  <c r="Y75" i="36"/>
  <c r="AT75" i="38"/>
  <c r="F106" i="50"/>
  <c r="AN75" i="36"/>
  <c r="BI75" i="38"/>
  <c r="G101" i="50"/>
  <c r="G212" i="50" s="1"/>
  <c r="S212" i="70" s="1"/>
  <c r="G103" i="50"/>
  <c r="H103" i="50"/>
  <c r="F100" i="50"/>
  <c r="F211" i="50" s="1"/>
  <c r="R211" i="70" s="1"/>
  <c r="Z74" i="36"/>
  <c r="AU74" i="38"/>
  <c r="U20" i="37"/>
  <c r="U73" i="37" s="1"/>
  <c r="AB21" i="40"/>
  <c r="AB73" i="34"/>
  <c r="AB73" i="35"/>
  <c r="K24" i="37"/>
  <c r="K77" i="37" s="1"/>
  <c r="H22" i="37"/>
  <c r="H75" i="37" s="1"/>
  <c r="E24" i="37"/>
  <c r="E77" i="37" s="1"/>
  <c r="AF74" i="36"/>
  <c r="BA74" i="38"/>
  <c r="AJ74" i="36"/>
  <c r="BE74" i="38"/>
  <c r="AG74" i="36"/>
  <c r="BB74" i="38"/>
  <c r="E102" i="50"/>
  <c r="AD74" i="36"/>
  <c r="AY74" i="38"/>
  <c r="AI75" i="36"/>
  <c r="BD75" i="38"/>
  <c r="K100" i="50"/>
  <c r="E105" i="50"/>
  <c r="AD73" i="36"/>
  <c r="AY73" i="38"/>
  <c r="S24" i="37"/>
  <c r="L23" i="37"/>
  <c r="L76" i="37" s="1"/>
  <c r="Y22" i="40"/>
  <c r="Y74" i="34"/>
  <c r="Y74" i="35"/>
  <c r="AH21" i="40"/>
  <c r="AH73" i="34"/>
  <c r="AH73" i="35"/>
  <c r="B24" i="37"/>
  <c r="B77" i="37" s="1"/>
  <c r="AN21" i="40"/>
  <c r="AN73" i="34"/>
  <c r="AN73" i="35"/>
  <c r="G23" i="37"/>
  <c r="AI21" i="40"/>
  <c r="AI73" i="34"/>
  <c r="AI73" i="35"/>
  <c r="AB74" i="36"/>
  <c r="AW74" i="38"/>
  <c r="AN74" i="36"/>
  <c r="BI74" i="38"/>
  <c r="B103" i="50"/>
  <c r="K106" i="50"/>
  <c r="L107" i="50"/>
  <c r="B101" i="50"/>
  <c r="W75" i="36"/>
  <c r="AR75" i="38"/>
  <c r="E103" i="50"/>
  <c r="E214" i="50" s="1"/>
  <c r="Q214" i="70" s="1"/>
  <c r="AG73" i="36"/>
  <c r="BB73" i="38"/>
  <c r="C103" i="50"/>
  <c r="D102" i="50"/>
  <c r="B104" i="50"/>
  <c r="AC73" i="36"/>
  <c r="AX73" i="38"/>
  <c r="AR73" i="67" l="1"/>
  <c r="W73" i="64"/>
  <c r="AA73" i="64"/>
  <c r="AV73" i="67"/>
  <c r="Y74" i="64"/>
  <c r="AT74" i="67"/>
  <c r="AB73" i="64"/>
  <c r="AW73" i="67"/>
  <c r="AF73" i="64"/>
  <c r="BA73" i="67"/>
  <c r="AC72" i="64"/>
  <c r="AX72" i="67"/>
  <c r="AJ73" i="64"/>
  <c r="BE73" i="67"/>
  <c r="AI74" i="64"/>
  <c r="BD74" i="67"/>
  <c r="AN73" i="64"/>
  <c r="BI73" i="67"/>
  <c r="AN72" i="64"/>
  <c r="BI72" i="67"/>
  <c r="AI73" i="64"/>
  <c r="BD73" i="67"/>
  <c r="AH73" i="64"/>
  <c r="BC73" i="67"/>
  <c r="Y73" i="64"/>
  <c r="AT73" i="67"/>
  <c r="E215" i="50"/>
  <c r="Q215" i="70" s="1"/>
  <c r="K323" i="50"/>
  <c r="W323" i="70" s="1"/>
  <c r="K216" i="50"/>
  <c r="W216" i="70" s="1"/>
  <c r="F323" i="50"/>
  <c r="R323" i="70" s="1"/>
  <c r="F216" i="50"/>
  <c r="R216" i="70" s="1"/>
  <c r="B213" i="50"/>
  <c r="N213" i="70" s="1"/>
  <c r="F321" i="50"/>
  <c r="R321" i="70" s="1"/>
  <c r="B322" i="50"/>
  <c r="N322" i="70" s="1"/>
  <c r="B215" i="50"/>
  <c r="N215" i="70" s="1"/>
  <c r="M76" i="37"/>
  <c r="E213" i="50"/>
  <c r="Q213" i="70" s="1"/>
  <c r="G213" i="50"/>
  <c r="S213" i="70" s="1"/>
  <c r="G214" i="50"/>
  <c r="S214" i="70" s="1"/>
  <c r="K211" i="50"/>
  <c r="W211" i="70" s="1"/>
  <c r="B214" i="50"/>
  <c r="N214" i="70" s="1"/>
  <c r="G76" i="37"/>
  <c r="G322" i="50"/>
  <c r="S322" i="70" s="1"/>
  <c r="G215" i="50"/>
  <c r="S215" i="70" s="1"/>
  <c r="B212" i="50"/>
  <c r="N212" i="70" s="1"/>
  <c r="C76" i="37"/>
  <c r="L320" i="50"/>
  <c r="X320" i="70" s="1"/>
  <c r="L324" i="50"/>
  <c r="X324" i="70" s="1"/>
  <c r="L217" i="50"/>
  <c r="X217" i="70" s="1"/>
  <c r="K321" i="50"/>
  <c r="W321" i="70" s="1"/>
  <c r="S77" i="37"/>
  <c r="T76" i="37"/>
  <c r="J76" i="37"/>
  <c r="AF20" i="40"/>
  <c r="AF72" i="34"/>
  <c r="AF72" i="35"/>
  <c r="AP18" i="40"/>
  <c r="AP70" i="34"/>
  <c r="AP70" i="35"/>
  <c r="O23" i="37"/>
  <c r="O76" i="37" s="1"/>
  <c r="AO19" i="40"/>
  <c r="AO71" i="34"/>
  <c r="AO71" i="35"/>
  <c r="Z19" i="40"/>
  <c r="Z71" i="34"/>
  <c r="Z71" i="35"/>
  <c r="E22" i="37"/>
  <c r="Y74" i="36"/>
  <c r="AT74" i="38"/>
  <c r="J103" i="50"/>
  <c r="H102" i="50"/>
  <c r="H213" i="50" s="1"/>
  <c r="T213" i="70" s="1"/>
  <c r="B100" i="50"/>
  <c r="AB73" i="36"/>
  <c r="AW73" i="38"/>
  <c r="I102" i="50"/>
  <c r="E101" i="50"/>
  <c r="E212" i="50" s="1"/>
  <c r="Q212" i="70" s="1"/>
  <c r="Y73" i="36"/>
  <c r="AT73" i="38"/>
  <c r="D104" i="50"/>
  <c r="K23" i="37"/>
  <c r="K76" i="37" s="1"/>
  <c r="B23" i="37"/>
  <c r="J22" i="37"/>
  <c r="J75" i="37" s="1"/>
  <c r="AB20" i="40"/>
  <c r="AB72" i="34"/>
  <c r="AB72" i="35"/>
  <c r="I22" i="37"/>
  <c r="C22" i="37"/>
  <c r="U19" i="37"/>
  <c r="U72" i="37" s="1"/>
  <c r="D22" i="37"/>
  <c r="D75" i="37" s="1"/>
  <c r="AJ19" i="40"/>
  <c r="AJ71" i="34"/>
  <c r="AJ71" i="35"/>
  <c r="AA19" i="40"/>
  <c r="AA71" i="34"/>
  <c r="AA71" i="35"/>
  <c r="E106" i="50"/>
  <c r="AH73" i="36"/>
  <c r="BC73" i="38"/>
  <c r="L98" i="50"/>
  <c r="L209" i="50" s="1"/>
  <c r="X209" i="70" s="1"/>
  <c r="D103" i="50"/>
  <c r="G106" i="50"/>
  <c r="K107" i="50"/>
  <c r="AN72" i="36"/>
  <c r="BI72" i="38"/>
  <c r="W73" i="36"/>
  <c r="AR73" i="38"/>
  <c r="AJ73" i="36"/>
  <c r="BE73" i="38"/>
  <c r="L22" i="37"/>
  <c r="S23" i="37"/>
  <c r="W20" i="40"/>
  <c r="W72" i="34"/>
  <c r="W72" i="35"/>
  <c r="F22" i="37"/>
  <c r="H21" i="37"/>
  <c r="X20" i="40"/>
  <c r="X72" i="34"/>
  <c r="X72" i="35"/>
  <c r="AA20" i="40"/>
  <c r="AA72" i="34"/>
  <c r="AA72" i="35"/>
  <c r="Y20" i="40"/>
  <c r="Y72" i="34"/>
  <c r="Y72" i="35"/>
  <c r="Y19" i="40"/>
  <c r="Y71" i="34"/>
  <c r="Y71" i="35"/>
  <c r="AJ20" i="40"/>
  <c r="AJ72" i="34"/>
  <c r="AJ72" i="35"/>
  <c r="AI19" i="40"/>
  <c r="AI71" i="34"/>
  <c r="AI71" i="35"/>
  <c r="E23" i="37"/>
  <c r="D105" i="50"/>
  <c r="AN73" i="36"/>
  <c r="BI73" i="38"/>
  <c r="D101" i="50"/>
  <c r="C104" i="50"/>
  <c r="F99" i="50"/>
  <c r="F210" i="50" s="1"/>
  <c r="R210" i="70" s="1"/>
  <c r="G100" i="50"/>
  <c r="G321" i="50" s="1"/>
  <c r="S321" i="70" s="1"/>
  <c r="AF73" i="36"/>
  <c r="BA73" i="38"/>
  <c r="H104" i="50"/>
  <c r="F107" i="50"/>
  <c r="AI74" i="36"/>
  <c r="BD74" i="38"/>
  <c r="C105" i="50"/>
  <c r="AA73" i="36"/>
  <c r="AV73" i="38"/>
  <c r="L108" i="50"/>
  <c r="G22" i="37"/>
  <c r="AO21" i="40"/>
  <c r="AO73" i="34"/>
  <c r="AO73" i="35"/>
  <c r="AP17" i="40"/>
  <c r="AP69" i="34"/>
  <c r="AP69" i="35"/>
  <c r="E21" i="37"/>
  <c r="T22" i="37"/>
  <c r="M22" i="37"/>
  <c r="AI20" i="40"/>
  <c r="AI72" i="34"/>
  <c r="AI72" i="35"/>
  <c r="N22" i="37"/>
  <c r="AH19" i="40"/>
  <c r="AH71" i="34"/>
  <c r="AH71" i="35"/>
  <c r="C102" i="50"/>
  <c r="AI73" i="36"/>
  <c r="BD73" i="38"/>
  <c r="J104" i="50"/>
  <c r="B106" i="50"/>
  <c r="K99" i="50"/>
  <c r="K210" i="50" s="1"/>
  <c r="W210" i="70" s="1"/>
  <c r="H105" i="50"/>
  <c r="AC72" i="36"/>
  <c r="AX72" i="38"/>
  <c r="AP70" i="64" l="1"/>
  <c r="BK70" i="67"/>
  <c r="Y71" i="64"/>
  <c r="AT71" i="67"/>
  <c r="Z71" i="64"/>
  <c r="AU71" i="67"/>
  <c r="X72" i="64"/>
  <c r="AS72" i="67"/>
  <c r="AA71" i="64"/>
  <c r="AV71" i="67"/>
  <c r="AI72" i="64"/>
  <c r="BD72" i="67"/>
  <c r="AI71" i="64"/>
  <c r="BD71" i="67"/>
  <c r="AF72" i="64"/>
  <c r="BA72" i="67"/>
  <c r="AO73" i="64"/>
  <c r="BJ73" i="67"/>
  <c r="Y72" i="64"/>
  <c r="AT72" i="67"/>
  <c r="AB72" i="64"/>
  <c r="AW72" i="67"/>
  <c r="AO71" i="64"/>
  <c r="BJ71" i="67"/>
  <c r="AJ71" i="64"/>
  <c r="BE71" i="67"/>
  <c r="AP69" i="64"/>
  <c r="BK69" i="67"/>
  <c r="AJ72" i="64"/>
  <c r="BE72" i="67"/>
  <c r="AH71" i="64"/>
  <c r="BC71" i="67"/>
  <c r="AA72" i="64"/>
  <c r="AV72" i="67"/>
  <c r="W72" i="64"/>
  <c r="AR72" i="67"/>
  <c r="E75" i="37"/>
  <c r="G211" i="50"/>
  <c r="S211" i="70" s="1"/>
  <c r="G216" i="50"/>
  <c r="S216" i="70" s="1"/>
  <c r="G323" i="50"/>
  <c r="S323" i="70" s="1"/>
  <c r="D212" i="50"/>
  <c r="P212" i="70" s="1"/>
  <c r="B211" i="50"/>
  <c r="N211" i="70" s="1"/>
  <c r="F324" i="50"/>
  <c r="R324" i="70" s="1"/>
  <c r="F217" i="50"/>
  <c r="R217" i="70" s="1"/>
  <c r="D213" i="50"/>
  <c r="P213" i="70" s="1"/>
  <c r="H215" i="50"/>
  <c r="T215" i="70" s="1"/>
  <c r="H214" i="50"/>
  <c r="T214" i="70" s="1"/>
  <c r="F75" i="37"/>
  <c r="K320" i="50"/>
  <c r="W320" i="70" s="1"/>
  <c r="L325" i="50"/>
  <c r="X325" i="70" s="1"/>
  <c r="L218" i="50"/>
  <c r="X218" i="70" s="1"/>
  <c r="L329" i="50"/>
  <c r="X329" i="70" s="1"/>
  <c r="L319" i="50"/>
  <c r="X319" i="70" s="1"/>
  <c r="L75" i="37"/>
  <c r="B321" i="50"/>
  <c r="N321" i="70" s="1"/>
  <c r="G75" i="37"/>
  <c r="H74" i="37"/>
  <c r="C213" i="50"/>
  <c r="O213" i="70" s="1"/>
  <c r="C75" i="37"/>
  <c r="C214" i="50"/>
  <c r="O214" i="70" s="1"/>
  <c r="K324" i="50"/>
  <c r="W324" i="70" s="1"/>
  <c r="K217" i="50"/>
  <c r="W217" i="70" s="1"/>
  <c r="B323" i="50"/>
  <c r="N323" i="70" s="1"/>
  <c r="B216" i="50"/>
  <c r="N216" i="70" s="1"/>
  <c r="D322" i="50"/>
  <c r="P322" i="70" s="1"/>
  <c r="D215" i="50"/>
  <c r="P215" i="70" s="1"/>
  <c r="E74" i="37"/>
  <c r="N75" i="37"/>
  <c r="B76" i="37"/>
  <c r="M75" i="37"/>
  <c r="D214" i="50"/>
  <c r="P214" i="70" s="1"/>
  <c r="J214" i="50"/>
  <c r="V214" i="70" s="1"/>
  <c r="C215" i="50"/>
  <c r="O215" i="70" s="1"/>
  <c r="F320" i="50"/>
  <c r="R320" i="70" s="1"/>
  <c r="E323" i="50"/>
  <c r="Q323" i="70" s="1"/>
  <c r="E216" i="50"/>
  <c r="Q216" i="70" s="1"/>
  <c r="S76" i="37"/>
  <c r="T75" i="37"/>
  <c r="E76" i="37"/>
  <c r="I75" i="37"/>
  <c r="E322" i="50"/>
  <c r="Q322" i="70" s="1"/>
  <c r="AB19" i="40"/>
  <c r="AB71" i="34"/>
  <c r="AB71" i="35"/>
  <c r="G21" i="37"/>
  <c r="G74" i="37" s="1"/>
  <c r="J21" i="37"/>
  <c r="J74" i="37" s="1"/>
  <c r="X19" i="40"/>
  <c r="X71" i="34"/>
  <c r="X71" i="35"/>
  <c r="T21" i="37"/>
  <c r="T74" i="37" s="1"/>
  <c r="AF19" i="40"/>
  <c r="AF71" i="34"/>
  <c r="AF71" i="35"/>
  <c r="AC19" i="40"/>
  <c r="AC71" i="34"/>
  <c r="AC71" i="35"/>
  <c r="AC18" i="40"/>
  <c r="AC70" i="34"/>
  <c r="AC70" i="35"/>
  <c r="Y18" i="40"/>
  <c r="Y70" i="34"/>
  <c r="Y70" i="35"/>
  <c r="K22" i="37"/>
  <c r="H20" i="37"/>
  <c r="J102" i="50"/>
  <c r="J213" i="50" s="1"/>
  <c r="V213" i="70" s="1"/>
  <c r="AJ72" i="36"/>
  <c r="BE72" i="38"/>
  <c r="G107" i="50"/>
  <c r="W72" i="36"/>
  <c r="AR72" i="38"/>
  <c r="AJ71" i="36"/>
  <c r="BE71" i="38"/>
  <c r="D100" i="50"/>
  <c r="Z71" i="36"/>
  <c r="AU71" i="38"/>
  <c r="H101" i="50"/>
  <c r="H322" i="50" s="1"/>
  <c r="T322" i="70" s="1"/>
  <c r="B99" i="50"/>
  <c r="B210" i="50" s="1"/>
  <c r="N210" i="70" s="1"/>
  <c r="AP70" i="36"/>
  <c r="BK70" i="38"/>
  <c r="J105" i="50"/>
  <c r="H106" i="50"/>
  <c r="AH18" i="40"/>
  <c r="AH70" i="34"/>
  <c r="AH70" i="35"/>
  <c r="E20" i="37"/>
  <c r="E73" i="37" s="1"/>
  <c r="S22" i="37"/>
  <c r="M21" i="37"/>
  <c r="AD19" i="40"/>
  <c r="AD71" i="34"/>
  <c r="AD71" i="35"/>
  <c r="AH20" i="40"/>
  <c r="AH72" i="34"/>
  <c r="AH72" i="35"/>
  <c r="B22" i="37"/>
  <c r="Z20" i="40"/>
  <c r="Z72" i="34"/>
  <c r="Z72" i="35"/>
  <c r="AH71" i="36"/>
  <c r="BC71" i="38"/>
  <c r="L97" i="50"/>
  <c r="L208" i="50" s="1"/>
  <c r="X208" i="70" s="1"/>
  <c r="AI71" i="36"/>
  <c r="BD71" i="38"/>
  <c r="AA72" i="36"/>
  <c r="AV72" i="38"/>
  <c r="I105" i="50"/>
  <c r="I104" i="50"/>
  <c r="AA71" i="36"/>
  <c r="AV71" i="38"/>
  <c r="D106" i="50"/>
  <c r="B107" i="50"/>
  <c r="K108" i="50"/>
  <c r="E100" i="50"/>
  <c r="AB72" i="36"/>
  <c r="AW72" i="38"/>
  <c r="AD20" i="40"/>
  <c r="AD72" i="34"/>
  <c r="AD72" i="35"/>
  <c r="U18" i="37"/>
  <c r="U71" i="37" s="1"/>
  <c r="C21" i="37"/>
  <c r="C74" i="37" s="1"/>
  <c r="I21" i="37"/>
  <c r="I74" i="37" s="1"/>
  <c r="AE19" i="40"/>
  <c r="AE71" i="34"/>
  <c r="AE71" i="35"/>
  <c r="O22" i="37"/>
  <c r="AE20" i="40"/>
  <c r="AE72" i="34"/>
  <c r="AE72" i="35"/>
  <c r="AP16" i="40"/>
  <c r="AP68" i="34"/>
  <c r="AP68" i="35"/>
  <c r="AB18" i="40"/>
  <c r="AB70" i="34"/>
  <c r="AB70" i="35"/>
  <c r="AN18" i="40"/>
  <c r="AN70" i="34"/>
  <c r="AN70" i="35"/>
  <c r="I103" i="50"/>
  <c r="AI72" i="36"/>
  <c r="BD72" i="38"/>
  <c r="AO73" i="36"/>
  <c r="BJ73" i="38"/>
  <c r="Y72" i="36"/>
  <c r="AT72" i="38"/>
  <c r="E107" i="50"/>
  <c r="X72" i="36"/>
  <c r="AS72" i="38"/>
  <c r="L109" i="50"/>
  <c r="L330" i="50" s="1"/>
  <c r="X330" i="70" s="1"/>
  <c r="C100" i="50"/>
  <c r="F98" i="50"/>
  <c r="F209" i="50" s="1"/>
  <c r="R209" i="70" s="1"/>
  <c r="AG20" i="40"/>
  <c r="AG72" i="34"/>
  <c r="AG72" i="35"/>
  <c r="F21" i="37"/>
  <c r="F74" i="37" s="1"/>
  <c r="AO20" i="40"/>
  <c r="AO72" i="34"/>
  <c r="AO72" i="35"/>
  <c r="L21" i="37"/>
  <c r="AG19" i="40"/>
  <c r="AG71" i="34"/>
  <c r="AG71" i="35"/>
  <c r="N21" i="37"/>
  <c r="W19" i="40"/>
  <c r="W71" i="34"/>
  <c r="W71" i="35"/>
  <c r="AN19" i="40"/>
  <c r="AN71" i="34"/>
  <c r="AN71" i="35"/>
  <c r="D21" i="37"/>
  <c r="F108" i="50"/>
  <c r="AP69" i="36"/>
  <c r="BK69" i="38"/>
  <c r="G99" i="50"/>
  <c r="C101" i="50"/>
  <c r="C212" i="50" s="1"/>
  <c r="O212" i="70" s="1"/>
  <c r="Y71" i="36"/>
  <c r="AT71" i="38"/>
  <c r="I101" i="50"/>
  <c r="I212" i="50" s="1"/>
  <c r="U212" i="70" s="1"/>
  <c r="C106" i="50"/>
  <c r="K98" i="50"/>
  <c r="K209" i="50" s="1"/>
  <c r="W209" i="70" s="1"/>
  <c r="AO71" i="36"/>
  <c r="BJ71" i="38"/>
  <c r="AF72" i="36"/>
  <c r="BA72" i="38"/>
  <c r="BI70" i="67" l="1"/>
  <c r="AN70" i="64"/>
  <c r="X71" i="64"/>
  <c r="AS71" i="67"/>
  <c r="AE72" i="64"/>
  <c r="AZ72" i="67"/>
  <c r="AC71" i="64"/>
  <c r="AX71" i="67"/>
  <c r="AB70" i="64"/>
  <c r="AW70" i="67"/>
  <c r="AD72" i="64"/>
  <c r="AY72" i="67"/>
  <c r="AH72" i="64"/>
  <c r="BC72" i="67"/>
  <c r="Y70" i="64"/>
  <c r="AT70" i="67"/>
  <c r="W71" i="64"/>
  <c r="AR71" i="67"/>
  <c r="AH70" i="64"/>
  <c r="BC70" i="67"/>
  <c r="AF71" i="64"/>
  <c r="BA71" i="67"/>
  <c r="AE71" i="64"/>
  <c r="AZ71" i="67"/>
  <c r="AB71" i="64"/>
  <c r="AW71" i="67"/>
  <c r="AO72" i="64"/>
  <c r="BJ72" i="67"/>
  <c r="AG71" i="64"/>
  <c r="BB71" i="67"/>
  <c r="AG72" i="64"/>
  <c r="BB72" i="67"/>
  <c r="AP68" i="64"/>
  <c r="BK68" i="67"/>
  <c r="AD71" i="64"/>
  <c r="AY71" i="67"/>
  <c r="AC70" i="64"/>
  <c r="AX70" i="67"/>
  <c r="AN71" i="64"/>
  <c r="BI71" i="67"/>
  <c r="Z72" i="64"/>
  <c r="AU72" i="67"/>
  <c r="C322" i="50"/>
  <c r="O322" i="70" s="1"/>
  <c r="I322" i="50"/>
  <c r="U322" i="70" s="1"/>
  <c r="I215" i="50"/>
  <c r="U215" i="70" s="1"/>
  <c r="G320" i="50"/>
  <c r="S320" i="70" s="1"/>
  <c r="K325" i="50"/>
  <c r="W325" i="70" s="1"/>
  <c r="K218" i="50"/>
  <c r="W218" i="70" s="1"/>
  <c r="K329" i="50"/>
  <c r="W329" i="70" s="1"/>
  <c r="D323" i="50"/>
  <c r="P323" i="70" s="1"/>
  <c r="D216" i="50"/>
  <c r="P216" i="70" s="1"/>
  <c r="F325" i="50"/>
  <c r="R325" i="70" s="1"/>
  <c r="F218" i="50"/>
  <c r="R218" i="70" s="1"/>
  <c r="F329" i="50"/>
  <c r="R329" i="70" s="1"/>
  <c r="N74" i="37"/>
  <c r="M74" i="37"/>
  <c r="H216" i="50"/>
  <c r="T216" i="70" s="1"/>
  <c r="H323" i="50"/>
  <c r="T323" i="70" s="1"/>
  <c r="L326" i="50"/>
  <c r="X326" i="70" s="1"/>
  <c r="L219" i="50"/>
  <c r="X219" i="70" s="1"/>
  <c r="B320" i="50"/>
  <c r="N320" i="70" s="1"/>
  <c r="B75" i="37"/>
  <c r="O75" i="37"/>
  <c r="I213" i="50"/>
  <c r="U213" i="70" s="1"/>
  <c r="C216" i="50"/>
  <c r="O216" i="70" s="1"/>
  <c r="C323" i="50"/>
  <c r="O323" i="70" s="1"/>
  <c r="I214" i="50"/>
  <c r="U214" i="70" s="1"/>
  <c r="L318" i="50"/>
  <c r="X318" i="70" s="1"/>
  <c r="S75" i="37"/>
  <c r="D74" i="37"/>
  <c r="K319" i="50"/>
  <c r="W319" i="70" s="1"/>
  <c r="C211" i="50"/>
  <c r="O211" i="70" s="1"/>
  <c r="F319" i="50"/>
  <c r="R319" i="70" s="1"/>
  <c r="E324" i="50"/>
  <c r="Q324" i="70" s="1"/>
  <c r="E217" i="50"/>
  <c r="Q217" i="70" s="1"/>
  <c r="E321" i="50"/>
  <c r="Q321" i="70" s="1"/>
  <c r="D321" i="50"/>
  <c r="P321" i="70" s="1"/>
  <c r="E211" i="50"/>
  <c r="Q211" i="70" s="1"/>
  <c r="H73" i="37"/>
  <c r="D211" i="50"/>
  <c r="P211" i="70" s="1"/>
  <c r="G324" i="50"/>
  <c r="S324" i="70" s="1"/>
  <c r="G217" i="50"/>
  <c r="S217" i="70" s="1"/>
  <c r="B324" i="50"/>
  <c r="N324" i="70" s="1"/>
  <c r="B217" i="50"/>
  <c r="N217" i="70" s="1"/>
  <c r="J215" i="50"/>
  <c r="V215" i="70" s="1"/>
  <c r="K75" i="37"/>
  <c r="G210" i="50"/>
  <c r="S210" i="70" s="1"/>
  <c r="C321" i="50"/>
  <c r="O321" i="70" s="1"/>
  <c r="H212" i="50"/>
  <c r="T212" i="70" s="1"/>
  <c r="L74" i="37"/>
  <c r="AG18" i="40"/>
  <c r="AG70" i="34"/>
  <c r="AG70" i="35"/>
  <c r="AE18" i="40"/>
  <c r="AE70" i="34"/>
  <c r="AE70" i="35"/>
  <c r="AH17" i="40"/>
  <c r="AH69" i="34"/>
  <c r="AH69" i="35"/>
  <c r="Z17" i="40"/>
  <c r="Z69" i="34"/>
  <c r="Z69" i="35"/>
  <c r="AJ18" i="40"/>
  <c r="AJ70" i="34"/>
  <c r="AJ70" i="35"/>
  <c r="X18" i="40"/>
  <c r="X70" i="34"/>
  <c r="X70" i="35"/>
  <c r="AC17" i="40"/>
  <c r="AC69" i="34"/>
  <c r="AC69" i="35"/>
  <c r="I106" i="50"/>
  <c r="W71" i="36"/>
  <c r="AR71" i="38"/>
  <c r="J106" i="50"/>
  <c r="AE72" i="36"/>
  <c r="AZ72" i="38"/>
  <c r="C99" i="50"/>
  <c r="C210" i="50" s="1"/>
  <c r="O210" i="70" s="1"/>
  <c r="B108" i="50"/>
  <c r="AH70" i="36"/>
  <c r="BC70" i="38"/>
  <c r="B98" i="50"/>
  <c r="B209" i="50" s="1"/>
  <c r="N209" i="70" s="1"/>
  <c r="H107" i="50"/>
  <c r="Y70" i="36"/>
  <c r="AT70" i="38"/>
  <c r="X71" i="36"/>
  <c r="AS71" i="38"/>
  <c r="N20" i="37"/>
  <c r="C20" i="37"/>
  <c r="C73" i="37" s="1"/>
  <c r="W18" i="40"/>
  <c r="W70" i="34"/>
  <c r="W70" i="35"/>
  <c r="K21" i="37"/>
  <c r="K74" i="37" s="1"/>
  <c r="AD18" i="40"/>
  <c r="AD70" i="34"/>
  <c r="AD70" i="35"/>
  <c r="I20" i="37"/>
  <c r="S21" i="37"/>
  <c r="B21" i="37"/>
  <c r="AB17" i="40"/>
  <c r="AB69" i="34"/>
  <c r="AB69" i="35"/>
  <c r="H100" i="50"/>
  <c r="AG72" i="36"/>
  <c r="BB72" i="38"/>
  <c r="J101" i="50"/>
  <c r="J322" i="50" s="1"/>
  <c r="V322" i="70" s="1"/>
  <c r="AN70" i="36"/>
  <c r="BI70" i="38"/>
  <c r="AP68" i="36"/>
  <c r="BK68" i="38"/>
  <c r="AE71" i="36"/>
  <c r="AZ71" i="38"/>
  <c r="Z72" i="36"/>
  <c r="AU72" i="38"/>
  <c r="E108" i="50"/>
  <c r="E99" i="50"/>
  <c r="E210" i="50" s="1"/>
  <c r="Q210" i="70" s="1"/>
  <c r="AF71" i="36"/>
  <c r="BA71" i="38"/>
  <c r="D20" i="37"/>
  <c r="H19" i="37"/>
  <c r="U17" i="37"/>
  <c r="U70" i="37" s="1"/>
  <c r="G20" i="37"/>
  <c r="L20" i="37"/>
  <c r="AI18" i="40"/>
  <c r="AI70" i="34"/>
  <c r="AI70" i="35"/>
  <c r="M20" i="37"/>
  <c r="M73" i="37" s="1"/>
  <c r="AJ17" i="40"/>
  <c r="AJ69" i="34"/>
  <c r="AJ69" i="35"/>
  <c r="T20" i="37"/>
  <c r="T73" i="37" s="1"/>
  <c r="K97" i="50"/>
  <c r="C107" i="50"/>
  <c r="AO72" i="36"/>
  <c r="BJ72" i="38"/>
  <c r="D99" i="50"/>
  <c r="D210" i="50" s="1"/>
  <c r="P210" i="70" s="1"/>
  <c r="AB70" i="36"/>
  <c r="AW70" i="38"/>
  <c r="AD72" i="36"/>
  <c r="AY72" i="38"/>
  <c r="J100" i="50"/>
  <c r="L110" i="50"/>
  <c r="L331" i="50" s="1"/>
  <c r="AH72" i="36"/>
  <c r="BC72" i="38"/>
  <c r="K109" i="50"/>
  <c r="K330" i="50" s="1"/>
  <c r="W330" i="70" s="1"/>
  <c r="L96" i="50"/>
  <c r="F109" i="50"/>
  <c r="F330" i="50" s="1"/>
  <c r="R330" i="70" s="1"/>
  <c r="AC71" i="36"/>
  <c r="AX71" i="38"/>
  <c r="I100" i="50"/>
  <c r="I321" i="50" s="1"/>
  <c r="U321" i="70" s="1"/>
  <c r="AO18" i="40"/>
  <c r="AO70" i="34"/>
  <c r="AO70" i="35"/>
  <c r="E19" i="37"/>
  <c r="E72" i="37" s="1"/>
  <c r="Z18" i="40"/>
  <c r="Z70" i="34"/>
  <c r="Z70" i="35"/>
  <c r="O21" i="37"/>
  <c r="O74" i="37" s="1"/>
  <c r="AA18" i="40"/>
  <c r="AA70" i="34"/>
  <c r="AA70" i="35"/>
  <c r="J20" i="37"/>
  <c r="F20" i="37"/>
  <c r="F97" i="50"/>
  <c r="F208" i="50" s="1"/>
  <c r="R208" i="70" s="1"/>
  <c r="AN71" i="36"/>
  <c r="BI71" i="38"/>
  <c r="AG71" i="36"/>
  <c r="BB71" i="38"/>
  <c r="G98" i="50"/>
  <c r="D107" i="50"/>
  <c r="AD71" i="36"/>
  <c r="AY71" i="38"/>
  <c r="G108" i="50"/>
  <c r="AC70" i="36"/>
  <c r="AX70" i="38"/>
  <c r="AB71" i="36"/>
  <c r="AW71" i="38"/>
  <c r="AG70" i="64" l="1"/>
  <c r="BB70" i="67"/>
  <c r="W70" i="64"/>
  <c r="AR70" i="67"/>
  <c r="X70" i="64"/>
  <c r="AS70" i="67"/>
  <c r="AH69" i="64"/>
  <c r="BC69" i="67"/>
  <c r="AO70" i="64"/>
  <c r="BJ70" i="67"/>
  <c r="AJ69" i="64"/>
  <c r="BE69" i="67"/>
  <c r="AA70" i="64"/>
  <c r="AV70" i="67"/>
  <c r="AJ70" i="64"/>
  <c r="BE70" i="67"/>
  <c r="AD70" i="64"/>
  <c r="AY70" i="67"/>
  <c r="AE70" i="64"/>
  <c r="AZ70" i="67"/>
  <c r="AC69" i="64"/>
  <c r="AX69" i="67"/>
  <c r="Z70" i="64"/>
  <c r="AU70" i="67"/>
  <c r="AI70" i="64"/>
  <c r="BD70" i="67"/>
  <c r="AB69" i="64"/>
  <c r="AW69" i="67"/>
  <c r="Z69" i="64"/>
  <c r="AU69" i="67"/>
  <c r="L317" i="50"/>
  <c r="X317" i="70" s="1"/>
  <c r="E325" i="50"/>
  <c r="Q325" i="70" s="1"/>
  <c r="E218" i="50"/>
  <c r="Q218" i="70" s="1"/>
  <c r="E329" i="50"/>
  <c r="Q329" i="70" s="1"/>
  <c r="H217" i="50"/>
  <c r="T217" i="70" s="1"/>
  <c r="H324" i="50"/>
  <c r="T324" i="70" s="1"/>
  <c r="L207" i="50"/>
  <c r="X207" i="70" s="1"/>
  <c r="D324" i="50"/>
  <c r="P324" i="70" s="1"/>
  <c r="D217" i="50"/>
  <c r="P217" i="70" s="1"/>
  <c r="G319" i="50"/>
  <c r="S319" i="70" s="1"/>
  <c r="J211" i="50"/>
  <c r="V211" i="70" s="1"/>
  <c r="B319" i="50"/>
  <c r="N319" i="70" s="1"/>
  <c r="J323" i="50"/>
  <c r="V323" i="70" s="1"/>
  <c r="J216" i="50"/>
  <c r="V216" i="70" s="1"/>
  <c r="L73" i="37"/>
  <c r="S74" i="37"/>
  <c r="K326" i="50"/>
  <c r="W326" i="70" s="1"/>
  <c r="K219" i="50"/>
  <c r="W219" i="70" s="1"/>
  <c r="D320" i="50"/>
  <c r="P320" i="70" s="1"/>
  <c r="I73" i="37"/>
  <c r="B74" i="37"/>
  <c r="H72" i="37"/>
  <c r="G209" i="50"/>
  <c r="S209" i="70" s="1"/>
  <c r="L327" i="50"/>
  <c r="X327" i="70" s="1"/>
  <c r="L220" i="50"/>
  <c r="X220" i="70" s="1"/>
  <c r="H321" i="50"/>
  <c r="T321" i="70" s="1"/>
  <c r="B325" i="50"/>
  <c r="N325" i="70" s="1"/>
  <c r="B218" i="50"/>
  <c r="N218" i="70" s="1"/>
  <c r="B329" i="50"/>
  <c r="N329" i="70" s="1"/>
  <c r="I323" i="50"/>
  <c r="U323" i="70" s="1"/>
  <c r="I216" i="50"/>
  <c r="U216" i="70" s="1"/>
  <c r="I211" i="50"/>
  <c r="U211" i="70" s="1"/>
  <c r="J212" i="50"/>
  <c r="V212" i="70" s="1"/>
  <c r="E320" i="50"/>
  <c r="Q320" i="70" s="1"/>
  <c r="J321" i="50"/>
  <c r="V321" i="70" s="1"/>
  <c r="G73" i="37"/>
  <c r="J73" i="37"/>
  <c r="H211" i="50"/>
  <c r="T211" i="70" s="1"/>
  <c r="D73" i="37"/>
  <c r="F73" i="37"/>
  <c r="F326" i="50"/>
  <c r="R326" i="70" s="1"/>
  <c r="F219" i="50"/>
  <c r="R219" i="70" s="1"/>
  <c r="G325" i="50"/>
  <c r="S325" i="70" s="1"/>
  <c r="G218" i="50"/>
  <c r="S218" i="70" s="1"/>
  <c r="G329" i="50"/>
  <c r="S329" i="70" s="1"/>
  <c r="C324" i="50"/>
  <c r="O324" i="70" s="1"/>
  <c r="C217" i="50"/>
  <c r="O217" i="70" s="1"/>
  <c r="F318" i="50"/>
  <c r="R318" i="70" s="1"/>
  <c r="K318" i="50"/>
  <c r="W318" i="70" s="1"/>
  <c r="C320" i="50"/>
  <c r="O320" i="70" s="1"/>
  <c r="K208" i="50"/>
  <c r="W208" i="70" s="1"/>
  <c r="N73" i="37"/>
  <c r="X214" i="50"/>
  <c r="Y17" i="40"/>
  <c r="Y69" i="34"/>
  <c r="Y69" i="35"/>
  <c r="AO17" i="40"/>
  <c r="AO69" i="34"/>
  <c r="AO69" i="35"/>
  <c r="AP15" i="40"/>
  <c r="AP67" i="34"/>
  <c r="AP67" i="35"/>
  <c r="F19" i="37"/>
  <c r="U16" i="37"/>
  <c r="U69" i="37" s="1"/>
  <c r="AG17" i="40"/>
  <c r="AG69" i="34"/>
  <c r="AG69" i="35"/>
  <c r="D19" i="37"/>
  <c r="B20" i="37"/>
  <c r="AI17" i="40"/>
  <c r="AI69" i="34"/>
  <c r="AI69" i="35"/>
  <c r="AN17" i="40"/>
  <c r="AN69" i="34"/>
  <c r="AN69" i="35"/>
  <c r="Z70" i="36"/>
  <c r="AU70" i="38"/>
  <c r="AJ69" i="36"/>
  <c r="BE69" i="38"/>
  <c r="E109" i="50"/>
  <c r="E330" i="50" s="1"/>
  <c r="Q330" i="70" s="1"/>
  <c r="F96" i="50"/>
  <c r="W70" i="36"/>
  <c r="AR70" i="38"/>
  <c r="X70" i="36"/>
  <c r="AS70" i="38"/>
  <c r="B109" i="50"/>
  <c r="B330" i="50" s="1"/>
  <c r="N330" i="70" s="1"/>
  <c r="AE70" i="36"/>
  <c r="AZ70" i="38"/>
  <c r="AN16" i="40"/>
  <c r="AN68" i="34"/>
  <c r="AN68" i="35"/>
  <c r="K20" i="37"/>
  <c r="K73" i="37" s="1"/>
  <c r="X17" i="40"/>
  <c r="X69" i="34"/>
  <c r="X69" i="35"/>
  <c r="AF17" i="40"/>
  <c r="AF69" i="34"/>
  <c r="AF69" i="35"/>
  <c r="AE16" i="40"/>
  <c r="AE68" i="34"/>
  <c r="AE68" i="35"/>
  <c r="C19" i="37"/>
  <c r="C72" i="37" s="1"/>
  <c r="AF16" i="40"/>
  <c r="AF68" i="34"/>
  <c r="AF68" i="35"/>
  <c r="AF18" i="40"/>
  <c r="AF70" i="34"/>
  <c r="AF70" i="35"/>
  <c r="I19" i="37"/>
  <c r="I72" i="37" s="1"/>
  <c r="AA17" i="40"/>
  <c r="AA69" i="34"/>
  <c r="AA69" i="35"/>
  <c r="AB16" i="40"/>
  <c r="AB68" i="34"/>
  <c r="AB68" i="35"/>
  <c r="G109" i="50"/>
  <c r="G330" i="50" s="1"/>
  <c r="S330" i="70" s="1"/>
  <c r="AA70" i="36"/>
  <c r="AV70" i="38"/>
  <c r="G97" i="50"/>
  <c r="G208" i="50" s="1"/>
  <c r="S208" i="70" s="1"/>
  <c r="AO70" i="36"/>
  <c r="BJ70" i="38"/>
  <c r="B97" i="50"/>
  <c r="AC69" i="36"/>
  <c r="AX69" i="38"/>
  <c r="E98" i="50"/>
  <c r="AJ70" i="36"/>
  <c r="BE70" i="38"/>
  <c r="AH69" i="36"/>
  <c r="BC69" i="38"/>
  <c r="D108" i="50"/>
  <c r="N19" i="37"/>
  <c r="N72" i="37" s="1"/>
  <c r="J19" i="37"/>
  <c r="J72" i="37" s="1"/>
  <c r="T19" i="37"/>
  <c r="T72" i="37" s="1"/>
  <c r="S20" i="37"/>
  <c r="E18" i="37"/>
  <c r="M19" i="37"/>
  <c r="AE17" i="40"/>
  <c r="AE69" i="34"/>
  <c r="AE69" i="35"/>
  <c r="X215" i="50"/>
  <c r="D98" i="50"/>
  <c r="D209" i="50" s="1"/>
  <c r="P209" i="70" s="1"/>
  <c r="I107" i="50"/>
  <c r="L111" i="50"/>
  <c r="I99" i="50"/>
  <c r="I210" i="50" s="1"/>
  <c r="U210" i="70" s="1"/>
  <c r="AB69" i="36"/>
  <c r="AW69" i="38"/>
  <c r="C108" i="50"/>
  <c r="Z69" i="36"/>
  <c r="AU69" i="38"/>
  <c r="L95" i="50"/>
  <c r="W17" i="40"/>
  <c r="W69" i="34"/>
  <c r="W69" i="35"/>
  <c r="AH16" i="40"/>
  <c r="AH68" i="34"/>
  <c r="AH68" i="35"/>
  <c r="G19" i="37"/>
  <c r="G72" i="37" s="1"/>
  <c r="AA16" i="40"/>
  <c r="AA68" i="34"/>
  <c r="AA68" i="35"/>
  <c r="AP14" i="40"/>
  <c r="AP66" i="34"/>
  <c r="AP66" i="35"/>
  <c r="H18" i="37"/>
  <c r="H71" i="37" s="1"/>
  <c r="O20" i="37"/>
  <c r="O73" i="37" s="1"/>
  <c r="AJ16" i="40"/>
  <c r="AJ68" i="34"/>
  <c r="AJ68" i="35"/>
  <c r="L19" i="37"/>
  <c r="L72" i="37" s="1"/>
  <c r="AC16" i="40"/>
  <c r="AC68" i="34"/>
  <c r="AC68" i="35"/>
  <c r="W16" i="40"/>
  <c r="W68" i="34"/>
  <c r="W68" i="35"/>
  <c r="K110" i="50"/>
  <c r="K331" i="50" s="1"/>
  <c r="H99" i="50"/>
  <c r="H210" i="50" s="1"/>
  <c r="T210" i="70" s="1"/>
  <c r="H108" i="50"/>
  <c r="AI70" i="36"/>
  <c r="BD70" i="38"/>
  <c r="C98" i="50"/>
  <c r="K96" i="50"/>
  <c r="AD70" i="36"/>
  <c r="AY70" i="38"/>
  <c r="J107" i="50"/>
  <c r="F110" i="50"/>
  <c r="F331" i="50" s="1"/>
  <c r="AG70" i="36"/>
  <c r="BB70" i="38"/>
  <c r="AA69" i="64" l="1"/>
  <c r="AV69" i="67"/>
  <c r="AX68" i="67"/>
  <c r="AC68" i="64"/>
  <c r="X69" i="64"/>
  <c r="AS69" i="67"/>
  <c r="AH68" i="64"/>
  <c r="BC68" i="67"/>
  <c r="AI69" i="64"/>
  <c r="BD69" i="67"/>
  <c r="Y69" i="64"/>
  <c r="AT69" i="67"/>
  <c r="AP66" i="64"/>
  <c r="BK66" i="67"/>
  <c r="W69" i="64"/>
  <c r="AR69" i="67"/>
  <c r="AE69" i="64"/>
  <c r="AZ69" i="67"/>
  <c r="AJ68" i="64"/>
  <c r="BE68" i="67"/>
  <c r="AA68" i="64"/>
  <c r="AV68" i="67"/>
  <c r="AF70" i="64"/>
  <c r="BA70" i="67"/>
  <c r="AP67" i="64"/>
  <c r="BK67" i="67"/>
  <c r="AZ68" i="67"/>
  <c r="AE68" i="64"/>
  <c r="AB68" i="64"/>
  <c r="AW68" i="67"/>
  <c r="AN68" i="64"/>
  <c r="BI68" i="67"/>
  <c r="W68" i="64"/>
  <c r="AR68" i="67"/>
  <c r="BA69" i="67"/>
  <c r="AF69" i="64"/>
  <c r="AF68" i="64"/>
  <c r="BA68" i="67"/>
  <c r="AN69" i="64"/>
  <c r="BI69" i="67"/>
  <c r="AG69" i="64"/>
  <c r="BB69" i="67"/>
  <c r="AO69" i="64"/>
  <c r="BJ69" i="67"/>
  <c r="D325" i="50"/>
  <c r="P325" i="70" s="1"/>
  <c r="D218" i="50"/>
  <c r="P218" i="70" s="1"/>
  <c r="D329" i="50"/>
  <c r="P329" i="70" s="1"/>
  <c r="K317" i="50"/>
  <c r="W317" i="70" s="1"/>
  <c r="L316" i="50"/>
  <c r="X316" i="70" s="1"/>
  <c r="I320" i="50"/>
  <c r="U320" i="70" s="1"/>
  <c r="B318" i="50"/>
  <c r="N318" i="70" s="1"/>
  <c r="G219" i="50"/>
  <c r="S219" i="70" s="1"/>
  <c r="G326" i="50"/>
  <c r="S326" i="70" s="1"/>
  <c r="B208" i="50"/>
  <c r="N208" i="70" s="1"/>
  <c r="L221" i="50"/>
  <c r="X221" i="70" s="1"/>
  <c r="L328" i="50"/>
  <c r="X328" i="70" s="1"/>
  <c r="L222" i="50"/>
  <c r="X222" i="70" s="1"/>
  <c r="K207" i="50"/>
  <c r="W207" i="70" s="1"/>
  <c r="D72" i="37"/>
  <c r="J324" i="50"/>
  <c r="V324" i="70" s="1"/>
  <c r="J217" i="50"/>
  <c r="V217" i="70" s="1"/>
  <c r="C325" i="50"/>
  <c r="O325" i="70" s="1"/>
  <c r="C218" i="50"/>
  <c r="O218" i="70" s="1"/>
  <c r="C329" i="50"/>
  <c r="O329" i="70" s="1"/>
  <c r="I324" i="50"/>
  <c r="U324" i="70" s="1"/>
  <c r="I217" i="50"/>
  <c r="U217" i="70" s="1"/>
  <c r="F317" i="50"/>
  <c r="R317" i="70" s="1"/>
  <c r="E71" i="37"/>
  <c r="S73" i="37"/>
  <c r="B73" i="37"/>
  <c r="H325" i="50"/>
  <c r="T325" i="70" s="1"/>
  <c r="H218" i="50"/>
  <c r="T218" i="70" s="1"/>
  <c r="H329" i="50"/>
  <c r="T329" i="70" s="1"/>
  <c r="D319" i="50"/>
  <c r="P319" i="70" s="1"/>
  <c r="E319" i="50"/>
  <c r="Q319" i="70" s="1"/>
  <c r="G318" i="50"/>
  <c r="S318" i="70" s="1"/>
  <c r="E326" i="50"/>
  <c r="Q326" i="70" s="1"/>
  <c r="E219" i="50"/>
  <c r="Q219" i="70" s="1"/>
  <c r="M72" i="37"/>
  <c r="L206" i="50"/>
  <c r="X206" i="70" s="1"/>
  <c r="C319" i="50"/>
  <c r="O319" i="70" s="1"/>
  <c r="H320" i="50"/>
  <c r="T320" i="70" s="1"/>
  <c r="B219" i="50"/>
  <c r="N219" i="70" s="1"/>
  <c r="B326" i="50"/>
  <c r="N326" i="70" s="1"/>
  <c r="C209" i="50"/>
  <c r="O209" i="70" s="1"/>
  <c r="F207" i="50"/>
  <c r="R207" i="70" s="1"/>
  <c r="F327" i="50"/>
  <c r="R327" i="70" s="1"/>
  <c r="F220" i="50"/>
  <c r="R220" i="70" s="1"/>
  <c r="K220" i="50"/>
  <c r="W220" i="70" s="1"/>
  <c r="K327" i="50"/>
  <c r="W327" i="70" s="1"/>
  <c r="E209" i="50"/>
  <c r="Q209" i="70" s="1"/>
  <c r="F72" i="37"/>
  <c r="O19" i="37"/>
  <c r="AP13" i="40"/>
  <c r="AP65" i="34"/>
  <c r="AP65" i="35"/>
  <c r="B19" i="37"/>
  <c r="B72" i="37" s="1"/>
  <c r="T18" i="37"/>
  <c r="C18" i="37"/>
  <c r="C71" i="37" s="1"/>
  <c r="W68" i="36"/>
  <c r="AR68" i="38"/>
  <c r="AJ68" i="36"/>
  <c r="BE68" i="38"/>
  <c r="AA68" i="36"/>
  <c r="AV68" i="38"/>
  <c r="D109" i="50"/>
  <c r="D330" i="50" s="1"/>
  <c r="P330" i="70" s="1"/>
  <c r="F111" i="50"/>
  <c r="J98" i="50"/>
  <c r="K111" i="50"/>
  <c r="AF68" i="36"/>
  <c r="BA68" i="38"/>
  <c r="K95" i="50"/>
  <c r="K206" i="50" s="1"/>
  <c r="W206" i="70" s="1"/>
  <c r="X69" i="36"/>
  <c r="AS69" i="38"/>
  <c r="AG69" i="36"/>
  <c r="BB69" i="38"/>
  <c r="B110" i="50"/>
  <c r="B331" i="50" s="1"/>
  <c r="AO69" i="36"/>
  <c r="BJ69" i="38"/>
  <c r="AO16" i="40"/>
  <c r="AO68" i="34"/>
  <c r="AO68" i="35"/>
  <c r="K19" i="37"/>
  <c r="K72" i="37" s="1"/>
  <c r="N18" i="37"/>
  <c r="I18" i="37"/>
  <c r="S19" i="37"/>
  <c r="Z16" i="40"/>
  <c r="Z68" i="34"/>
  <c r="Z68" i="35"/>
  <c r="AJ15" i="40"/>
  <c r="AJ67" i="34"/>
  <c r="AJ67" i="35"/>
  <c r="AN15" i="40"/>
  <c r="AN67" i="34"/>
  <c r="AN67" i="35"/>
  <c r="X16" i="40"/>
  <c r="X68" i="34"/>
  <c r="X68" i="35"/>
  <c r="X211" i="50"/>
  <c r="F95" i="50"/>
  <c r="AP66" i="36"/>
  <c r="BK66" i="38"/>
  <c r="AH68" i="36"/>
  <c r="BC68" i="38"/>
  <c r="AE69" i="36"/>
  <c r="AZ69" i="38"/>
  <c r="AF70" i="36"/>
  <c r="BA70" i="38"/>
  <c r="J108" i="50"/>
  <c r="B96" i="50"/>
  <c r="B207" i="50" s="1"/>
  <c r="N207" i="70" s="1"/>
  <c r="AF69" i="36"/>
  <c r="BA69" i="38"/>
  <c r="AN68" i="36"/>
  <c r="BI68" i="38"/>
  <c r="J99" i="50"/>
  <c r="AN69" i="36"/>
  <c r="BI69" i="38"/>
  <c r="E110" i="50"/>
  <c r="E331" i="50" s="1"/>
  <c r="L94" i="50"/>
  <c r="L205" i="50" s="1"/>
  <c r="X205" i="70" s="1"/>
  <c r="L18" i="37"/>
  <c r="L71" i="37" s="1"/>
  <c r="F18" i="37"/>
  <c r="AH15" i="40"/>
  <c r="AH67" i="34"/>
  <c r="AH67" i="35"/>
  <c r="G18" i="37"/>
  <c r="AD17" i="40"/>
  <c r="AD69" i="34"/>
  <c r="AD69" i="35"/>
  <c r="J18" i="37"/>
  <c r="J71" i="37" s="1"/>
  <c r="X212" i="50"/>
  <c r="AI16" i="40"/>
  <c r="AI68" i="34"/>
  <c r="AI68" i="35"/>
  <c r="E17" i="37"/>
  <c r="E70" i="37" s="1"/>
  <c r="X213" i="50"/>
  <c r="I108" i="50"/>
  <c r="W69" i="36"/>
  <c r="AR69" i="38"/>
  <c r="C109" i="50"/>
  <c r="C330" i="50" s="1"/>
  <c r="O330" i="70" s="1"/>
  <c r="E97" i="50"/>
  <c r="E208" i="50" s="1"/>
  <c r="Q208" i="70" s="1"/>
  <c r="AA69" i="36"/>
  <c r="AV69" i="38"/>
  <c r="H109" i="50"/>
  <c r="H330" i="50" s="1"/>
  <c r="T330" i="70" s="1"/>
  <c r="D97" i="50"/>
  <c r="I98" i="50"/>
  <c r="I209" i="50" s="1"/>
  <c r="U209" i="70" s="1"/>
  <c r="C97" i="50"/>
  <c r="C208" i="50" s="1"/>
  <c r="O208" i="70" s="1"/>
  <c r="M18" i="37"/>
  <c r="D18" i="37"/>
  <c r="D71" i="37" s="1"/>
  <c r="H17" i="37"/>
  <c r="H70" i="37" s="1"/>
  <c r="U15" i="37"/>
  <c r="Y15" i="40"/>
  <c r="Y67" i="34"/>
  <c r="Y67" i="35"/>
  <c r="AC68" i="36"/>
  <c r="AX68" i="38"/>
  <c r="G110" i="50"/>
  <c r="G331" i="50" s="1"/>
  <c r="H98" i="50"/>
  <c r="AB68" i="36"/>
  <c r="AW68" i="38"/>
  <c r="G96" i="50"/>
  <c r="G207" i="50" s="1"/>
  <c r="S207" i="70" s="1"/>
  <c r="AE68" i="36"/>
  <c r="AZ68" i="38"/>
  <c r="AI69" i="36"/>
  <c r="BD69" i="38"/>
  <c r="AP67" i="36"/>
  <c r="BK67" i="38"/>
  <c r="Y69" i="36"/>
  <c r="AT69" i="38"/>
  <c r="AI68" i="64" l="1"/>
  <c r="BD68" i="67"/>
  <c r="Y67" i="64"/>
  <c r="AT67" i="67"/>
  <c r="AJ67" i="64"/>
  <c r="BE67" i="67"/>
  <c r="AH67" i="64"/>
  <c r="BC67" i="67"/>
  <c r="X68" i="64"/>
  <c r="AS68" i="67"/>
  <c r="AO68" i="64"/>
  <c r="BJ68" i="67"/>
  <c r="AD69" i="64"/>
  <c r="AY69" i="67"/>
  <c r="Z68" i="64"/>
  <c r="AU68" i="67"/>
  <c r="AN67" i="64"/>
  <c r="BI67" i="67"/>
  <c r="AP65" i="64"/>
  <c r="BK65" i="67"/>
  <c r="B327" i="50"/>
  <c r="N327" i="70" s="1"/>
  <c r="B220" i="50"/>
  <c r="N220" i="70" s="1"/>
  <c r="K328" i="50"/>
  <c r="W328" i="70" s="1"/>
  <c r="K221" i="50"/>
  <c r="W221" i="70" s="1"/>
  <c r="K222" i="50"/>
  <c r="W222" i="70" s="1"/>
  <c r="D318" i="50"/>
  <c r="P318" i="70" s="1"/>
  <c r="J209" i="50"/>
  <c r="V209" i="70" s="1"/>
  <c r="J320" i="50"/>
  <c r="V320" i="70" s="1"/>
  <c r="J210" i="50"/>
  <c r="V210" i="70" s="1"/>
  <c r="F316" i="50"/>
  <c r="R316" i="70" s="1"/>
  <c r="J319" i="50"/>
  <c r="V319" i="70" s="1"/>
  <c r="F206" i="50"/>
  <c r="R206" i="70" s="1"/>
  <c r="H319" i="50"/>
  <c r="T319" i="70" s="1"/>
  <c r="H326" i="50"/>
  <c r="T326" i="70" s="1"/>
  <c r="H219" i="50"/>
  <c r="T219" i="70" s="1"/>
  <c r="F328" i="50"/>
  <c r="R328" i="70" s="1"/>
  <c r="F221" i="50"/>
  <c r="R221" i="70" s="1"/>
  <c r="F222" i="50"/>
  <c r="R222" i="70" s="1"/>
  <c r="J325" i="50"/>
  <c r="V325" i="70" s="1"/>
  <c r="J218" i="50"/>
  <c r="V218" i="70" s="1"/>
  <c r="J329" i="50"/>
  <c r="V329" i="70" s="1"/>
  <c r="G220" i="50"/>
  <c r="S220" i="70" s="1"/>
  <c r="G327" i="50"/>
  <c r="S327" i="70" s="1"/>
  <c r="D326" i="50"/>
  <c r="P326" i="70" s="1"/>
  <c r="D219" i="50"/>
  <c r="P219" i="70" s="1"/>
  <c r="O72" i="37"/>
  <c r="S72" i="37"/>
  <c r="G71" i="37"/>
  <c r="I325" i="50"/>
  <c r="U325" i="70" s="1"/>
  <c r="I218" i="50"/>
  <c r="U218" i="70" s="1"/>
  <c r="I329" i="50"/>
  <c r="U329" i="70" s="1"/>
  <c r="U68" i="37"/>
  <c r="T71" i="37"/>
  <c r="F71" i="37"/>
  <c r="M71" i="37"/>
  <c r="C318" i="50"/>
  <c r="O318" i="70" s="1"/>
  <c r="E318" i="50"/>
  <c r="Q318" i="70" s="1"/>
  <c r="L315" i="50"/>
  <c r="X315" i="70" s="1"/>
  <c r="K316" i="50"/>
  <c r="W316" i="70" s="1"/>
  <c r="I71" i="37"/>
  <c r="H209" i="50"/>
  <c r="T209" i="70" s="1"/>
  <c r="G317" i="50"/>
  <c r="S317" i="70" s="1"/>
  <c r="I319" i="50"/>
  <c r="U319" i="70" s="1"/>
  <c r="C326" i="50"/>
  <c r="O326" i="70" s="1"/>
  <c r="C219" i="50"/>
  <c r="O219" i="70" s="1"/>
  <c r="E327" i="50"/>
  <c r="Q327" i="70" s="1"/>
  <c r="E220" i="50"/>
  <c r="Q220" i="70" s="1"/>
  <c r="B317" i="50"/>
  <c r="N317" i="70" s="1"/>
  <c r="N71" i="37"/>
  <c r="D208" i="50"/>
  <c r="P208" i="70" s="1"/>
  <c r="AG15" i="40"/>
  <c r="AG67" i="34"/>
  <c r="AG67" i="35"/>
  <c r="S18" i="37"/>
  <c r="S71" i="37" s="1"/>
  <c r="O18" i="37"/>
  <c r="O71" i="37" s="1"/>
  <c r="Z15" i="40"/>
  <c r="Z67" i="34"/>
  <c r="Z67" i="35"/>
  <c r="X14" i="40"/>
  <c r="X66" i="34"/>
  <c r="X66" i="35"/>
  <c r="AA15" i="40"/>
  <c r="AA67" i="34"/>
  <c r="AA67" i="35"/>
  <c r="AF15" i="40"/>
  <c r="AF67" i="34"/>
  <c r="AF67" i="35"/>
  <c r="G17" i="37"/>
  <c r="K18" i="37"/>
  <c r="AO15" i="40"/>
  <c r="AO67" i="34"/>
  <c r="AO67" i="35"/>
  <c r="H97" i="50"/>
  <c r="D96" i="50"/>
  <c r="F94" i="50"/>
  <c r="C96" i="50"/>
  <c r="C207" i="50" s="1"/>
  <c r="O207" i="70" s="1"/>
  <c r="AD69" i="36"/>
  <c r="AY69" i="38"/>
  <c r="J109" i="50"/>
  <c r="J330" i="50" s="1"/>
  <c r="V330" i="70" s="1"/>
  <c r="E96" i="50"/>
  <c r="AJ67" i="36"/>
  <c r="BE67" i="38"/>
  <c r="B111" i="50"/>
  <c r="I97" i="50"/>
  <c r="L93" i="50"/>
  <c r="L204" i="50" s="1"/>
  <c r="X204" i="70" s="1"/>
  <c r="D110" i="50"/>
  <c r="D331" i="50" s="1"/>
  <c r="I17" i="37"/>
  <c r="U14" i="37"/>
  <c r="B18" i="37"/>
  <c r="Y67" i="36"/>
  <c r="AT67" i="38"/>
  <c r="AI68" i="36"/>
  <c r="BD68" i="38"/>
  <c r="AH67" i="36"/>
  <c r="BC67" i="38"/>
  <c r="AN67" i="36"/>
  <c r="BI67" i="38"/>
  <c r="E111" i="50"/>
  <c r="G111" i="50"/>
  <c r="AP65" i="36"/>
  <c r="BK65" i="38"/>
  <c r="AG16" i="40"/>
  <c r="AG68" i="34"/>
  <c r="AG68" i="35"/>
  <c r="C17" i="37"/>
  <c r="E16" i="37"/>
  <c r="J17" i="37"/>
  <c r="J70" i="37" s="1"/>
  <c r="H16" i="37"/>
  <c r="H69" i="37" s="1"/>
  <c r="M17" i="37"/>
  <c r="Y16" i="40"/>
  <c r="Y68" i="34"/>
  <c r="Y68" i="35"/>
  <c r="W15" i="40"/>
  <c r="W67" i="34"/>
  <c r="W67" i="35"/>
  <c r="C110" i="50"/>
  <c r="C331" i="50" s="1"/>
  <c r="H110" i="50"/>
  <c r="H331" i="50" s="1"/>
  <c r="G95" i="50"/>
  <c r="G206" i="50" s="1"/>
  <c r="S206" i="70" s="1"/>
  <c r="X68" i="36"/>
  <c r="AS68" i="38"/>
  <c r="I109" i="50"/>
  <c r="I330" i="50" s="1"/>
  <c r="U330" i="70" s="1"/>
  <c r="AO68" i="36"/>
  <c r="BJ68" i="38"/>
  <c r="B95" i="50"/>
  <c r="F17" i="37"/>
  <c r="F70" i="37" s="1"/>
  <c r="AD16" i="40"/>
  <c r="AD68" i="34"/>
  <c r="AD68" i="35"/>
  <c r="T17" i="37"/>
  <c r="T70" i="37" s="1"/>
  <c r="D17" i="37"/>
  <c r="D70" i="37" s="1"/>
  <c r="AC14" i="40"/>
  <c r="AC66" i="34"/>
  <c r="AC66" i="35"/>
  <c r="L17" i="37"/>
  <c r="N17" i="37"/>
  <c r="N70" i="37" s="1"/>
  <c r="Z68" i="36"/>
  <c r="AU68" i="38"/>
  <c r="K94" i="50"/>
  <c r="K205" i="50" s="1"/>
  <c r="W205" i="70" s="1"/>
  <c r="J97" i="50"/>
  <c r="J208" i="50" s="1"/>
  <c r="V208" i="70" s="1"/>
  <c r="AO67" i="64" l="1"/>
  <c r="BJ67" i="67"/>
  <c r="AV67" i="67"/>
  <c r="AA67" i="64"/>
  <c r="W67" i="64"/>
  <c r="AR67" i="67"/>
  <c r="X66" i="64"/>
  <c r="AS66" i="67"/>
  <c r="AG67" i="64"/>
  <c r="BB67" i="67"/>
  <c r="AD68" i="64"/>
  <c r="AY68" i="67"/>
  <c r="AF67" i="64"/>
  <c r="BA67" i="67"/>
  <c r="Y68" i="64"/>
  <c r="AT68" i="67"/>
  <c r="AG68" i="64"/>
  <c r="BB68" i="67"/>
  <c r="Z67" i="64"/>
  <c r="AU67" i="67"/>
  <c r="AC66" i="64"/>
  <c r="AX66" i="67"/>
  <c r="E328" i="50"/>
  <c r="Q328" i="70" s="1"/>
  <c r="E221" i="50"/>
  <c r="Q221" i="70" s="1"/>
  <c r="E222" i="50"/>
  <c r="Q222" i="70" s="1"/>
  <c r="B328" i="50"/>
  <c r="N328" i="70" s="1"/>
  <c r="B221" i="50"/>
  <c r="N221" i="70" s="1"/>
  <c r="B222" i="50"/>
  <c r="N222" i="70" s="1"/>
  <c r="F315" i="50"/>
  <c r="R315" i="70" s="1"/>
  <c r="D317" i="50"/>
  <c r="P317" i="70" s="1"/>
  <c r="E69" i="37"/>
  <c r="L70" i="37"/>
  <c r="I318" i="50"/>
  <c r="U318" i="70" s="1"/>
  <c r="J318" i="50"/>
  <c r="V318" i="70" s="1"/>
  <c r="G316" i="50"/>
  <c r="S316" i="70" s="1"/>
  <c r="G328" i="50"/>
  <c r="S328" i="70" s="1"/>
  <c r="G221" i="50"/>
  <c r="S221" i="70" s="1"/>
  <c r="G222" i="50"/>
  <c r="S222" i="70" s="1"/>
  <c r="K315" i="50"/>
  <c r="W315" i="70" s="1"/>
  <c r="B316" i="50"/>
  <c r="N316" i="70" s="1"/>
  <c r="H327" i="50"/>
  <c r="T327" i="70" s="1"/>
  <c r="H220" i="50"/>
  <c r="T220" i="70" s="1"/>
  <c r="E317" i="50"/>
  <c r="Q317" i="70" s="1"/>
  <c r="H318" i="50"/>
  <c r="T318" i="70" s="1"/>
  <c r="C70" i="37"/>
  <c r="H208" i="50"/>
  <c r="T208" i="70" s="1"/>
  <c r="C317" i="50"/>
  <c r="O317" i="70" s="1"/>
  <c r="C327" i="50"/>
  <c r="O327" i="70" s="1"/>
  <c r="C220" i="50"/>
  <c r="O220" i="70" s="1"/>
  <c r="J326" i="50"/>
  <c r="V326" i="70" s="1"/>
  <c r="J219" i="50"/>
  <c r="V219" i="70" s="1"/>
  <c r="K71" i="37"/>
  <c r="I70" i="37"/>
  <c r="D327" i="50"/>
  <c r="P327" i="70" s="1"/>
  <c r="D220" i="50"/>
  <c r="P220" i="70" s="1"/>
  <c r="B206" i="50"/>
  <c r="N206" i="70" s="1"/>
  <c r="B71" i="37"/>
  <c r="U67" i="37"/>
  <c r="D207" i="50"/>
  <c r="P207" i="70" s="1"/>
  <c r="I326" i="50"/>
  <c r="U326" i="70" s="1"/>
  <c r="I219" i="50"/>
  <c r="U219" i="70" s="1"/>
  <c r="L314" i="50"/>
  <c r="X314" i="70" s="1"/>
  <c r="I208" i="50"/>
  <c r="U208" i="70" s="1"/>
  <c r="E207" i="50"/>
  <c r="Q207" i="70" s="1"/>
  <c r="M70" i="37"/>
  <c r="F205" i="50"/>
  <c r="R205" i="70" s="1"/>
  <c r="G70" i="37"/>
  <c r="X209" i="50"/>
  <c r="N16" i="37"/>
  <c r="AE15" i="40"/>
  <c r="AE67" i="34"/>
  <c r="AE67" i="35"/>
  <c r="AG14" i="40"/>
  <c r="AG66" i="34"/>
  <c r="AG66" i="35"/>
  <c r="T16" i="37"/>
  <c r="J16" i="37"/>
  <c r="AD15" i="40"/>
  <c r="AD67" i="34"/>
  <c r="AD67" i="35"/>
  <c r="K17" i="37"/>
  <c r="B17" i="37"/>
  <c r="B70" i="37" s="1"/>
  <c r="AC15" i="40"/>
  <c r="AC67" i="34"/>
  <c r="AC67" i="35"/>
  <c r="U13" i="37"/>
  <c r="U66" i="37" s="1"/>
  <c r="AP12" i="40"/>
  <c r="AP64" i="34"/>
  <c r="AP64" i="35"/>
  <c r="D111" i="50"/>
  <c r="AD68" i="36"/>
  <c r="AY68" i="38"/>
  <c r="AA67" i="36"/>
  <c r="AV67" i="38"/>
  <c r="Z67" i="36"/>
  <c r="AU67" i="38"/>
  <c r="AN14" i="40"/>
  <c r="AN66" i="34"/>
  <c r="AN66" i="35"/>
  <c r="C16" i="37"/>
  <c r="C69" i="37" s="1"/>
  <c r="AB15" i="40"/>
  <c r="AB67" i="34"/>
  <c r="AB67" i="35"/>
  <c r="S17" i="37"/>
  <c r="S70" i="37" s="1"/>
  <c r="AJ14" i="40"/>
  <c r="AJ66" i="34"/>
  <c r="AJ66" i="35"/>
  <c r="Z13" i="40"/>
  <c r="Z65" i="34"/>
  <c r="Z65" i="35"/>
  <c r="AC66" i="36"/>
  <c r="AX66" i="38"/>
  <c r="E95" i="50"/>
  <c r="E206" i="50" s="1"/>
  <c r="Q206" i="70" s="1"/>
  <c r="W67" i="36"/>
  <c r="AR67" i="38"/>
  <c r="J110" i="50"/>
  <c r="J331" i="50" s="1"/>
  <c r="C111" i="50"/>
  <c r="AG68" i="36"/>
  <c r="BB68" i="38"/>
  <c r="I96" i="50"/>
  <c r="I207" i="50" s="1"/>
  <c r="U207" i="70" s="1"/>
  <c r="C95" i="50"/>
  <c r="C206" i="50" s="1"/>
  <c r="O206" i="70" s="1"/>
  <c r="AO67" i="36"/>
  <c r="BJ67" i="38"/>
  <c r="AF67" i="36"/>
  <c r="BA67" i="38"/>
  <c r="F93" i="50"/>
  <c r="F204" i="50" s="1"/>
  <c r="R204" i="70" s="1"/>
  <c r="X66" i="36"/>
  <c r="AS66" i="38"/>
  <c r="H96" i="50"/>
  <c r="AG67" i="36"/>
  <c r="BB67" i="38"/>
  <c r="Z14" i="40"/>
  <c r="Z66" i="34"/>
  <c r="Z66" i="35"/>
  <c r="M16" i="37"/>
  <c r="M69" i="37" s="1"/>
  <c r="O17" i="37"/>
  <c r="G16" i="37"/>
  <c r="G69" i="37" s="1"/>
  <c r="I16" i="37"/>
  <c r="I69" i="37" s="1"/>
  <c r="AA13" i="40"/>
  <c r="AA65" i="34"/>
  <c r="AA65" i="35"/>
  <c r="D16" i="37"/>
  <c r="D69" i="37" s="1"/>
  <c r="AP11" i="40"/>
  <c r="AP63" i="34"/>
  <c r="AP63" i="35"/>
  <c r="F16" i="37"/>
  <c r="X13" i="40"/>
  <c r="X65" i="34"/>
  <c r="X65" i="35"/>
  <c r="I110" i="50"/>
  <c r="I331" i="50" s="1"/>
  <c r="K93" i="50"/>
  <c r="Y68" i="36"/>
  <c r="AT68" i="38"/>
  <c r="H111" i="50"/>
  <c r="X15" i="40"/>
  <c r="X67" i="34"/>
  <c r="X67" i="35"/>
  <c r="X216" i="50"/>
  <c r="X210" i="50"/>
  <c r="L16" i="37"/>
  <c r="H15" i="37"/>
  <c r="X217" i="50"/>
  <c r="AI15" i="40"/>
  <c r="AI67" i="34"/>
  <c r="AI67" i="35"/>
  <c r="E15" i="37"/>
  <c r="E68" i="37" s="1"/>
  <c r="B94" i="50"/>
  <c r="G94" i="50"/>
  <c r="G205" i="50" s="1"/>
  <c r="S205" i="70" s="1"/>
  <c r="L92" i="50"/>
  <c r="D95" i="50"/>
  <c r="J96" i="50"/>
  <c r="J207" i="50" s="1"/>
  <c r="V207" i="70" s="1"/>
  <c r="AX67" i="67" l="1"/>
  <c r="AC67" i="64"/>
  <c r="AJ66" i="64"/>
  <c r="BE66" i="67"/>
  <c r="AN66" i="64"/>
  <c r="BI66" i="67"/>
  <c r="BB66" i="67"/>
  <c r="AG66" i="64"/>
  <c r="AP63" i="64"/>
  <c r="BK63" i="67"/>
  <c r="AP64" i="64"/>
  <c r="BK64" i="67"/>
  <c r="AY67" i="67"/>
  <c r="AD67" i="64"/>
  <c r="AE67" i="64"/>
  <c r="AZ67" i="67"/>
  <c r="AI67" i="64"/>
  <c r="BD67" i="67"/>
  <c r="X67" i="64"/>
  <c r="AS67" i="67"/>
  <c r="Z66" i="64"/>
  <c r="AU66" i="67"/>
  <c r="AB67" i="64"/>
  <c r="AW67" i="67"/>
  <c r="X65" i="64"/>
  <c r="AS65" i="67"/>
  <c r="AA65" i="64"/>
  <c r="AV65" i="67"/>
  <c r="Z65" i="64"/>
  <c r="AU65" i="67"/>
  <c r="H328" i="50"/>
  <c r="T328" i="70" s="1"/>
  <c r="H221" i="50"/>
  <c r="T221" i="70" s="1"/>
  <c r="H222" i="50"/>
  <c r="T222" i="70" s="1"/>
  <c r="J69" i="37"/>
  <c r="D316" i="50"/>
  <c r="P316" i="70" s="1"/>
  <c r="L313" i="50"/>
  <c r="X313" i="70" s="1"/>
  <c r="H317" i="50"/>
  <c r="T317" i="70" s="1"/>
  <c r="C316" i="50"/>
  <c r="O316" i="70" s="1"/>
  <c r="L203" i="50"/>
  <c r="X203" i="70" s="1"/>
  <c r="B315" i="50"/>
  <c r="N315" i="70" s="1"/>
  <c r="K314" i="50"/>
  <c r="W314" i="70" s="1"/>
  <c r="I317" i="50"/>
  <c r="U317" i="70" s="1"/>
  <c r="E316" i="50"/>
  <c r="Q316" i="70" s="1"/>
  <c r="D328" i="50"/>
  <c r="P328" i="70" s="1"/>
  <c r="D221" i="50"/>
  <c r="P221" i="70" s="1"/>
  <c r="D222" i="50"/>
  <c r="P222" i="70" s="1"/>
  <c r="T69" i="37"/>
  <c r="K204" i="50"/>
  <c r="W204" i="70" s="1"/>
  <c r="H68" i="37"/>
  <c r="H207" i="50"/>
  <c r="T207" i="70" s="1"/>
  <c r="F314" i="50"/>
  <c r="R314" i="70" s="1"/>
  <c r="O70" i="37"/>
  <c r="F69" i="37"/>
  <c r="B205" i="50"/>
  <c r="N205" i="70" s="1"/>
  <c r="D206" i="50"/>
  <c r="P206" i="70" s="1"/>
  <c r="K70" i="37"/>
  <c r="J327" i="50"/>
  <c r="V327" i="70" s="1"/>
  <c r="J220" i="50"/>
  <c r="V220" i="70" s="1"/>
  <c r="G315" i="50"/>
  <c r="S315" i="70" s="1"/>
  <c r="I327" i="50"/>
  <c r="U327" i="70" s="1"/>
  <c r="I220" i="50"/>
  <c r="U220" i="70" s="1"/>
  <c r="J317" i="50"/>
  <c r="V317" i="70" s="1"/>
  <c r="C328" i="50"/>
  <c r="O328" i="70" s="1"/>
  <c r="C221" i="50"/>
  <c r="O221" i="70" s="1"/>
  <c r="C222" i="50"/>
  <c r="O222" i="70" s="1"/>
  <c r="N69" i="37"/>
  <c r="L69" i="37"/>
  <c r="B16" i="37"/>
  <c r="AB14" i="40"/>
  <c r="AB66" i="34"/>
  <c r="AB66" i="35"/>
  <c r="T15" i="37"/>
  <c r="O16" i="37"/>
  <c r="AG13" i="40"/>
  <c r="AG65" i="34"/>
  <c r="AG65" i="35"/>
  <c r="F15" i="37"/>
  <c r="F68" i="37" s="1"/>
  <c r="U12" i="37"/>
  <c r="U65" i="37" s="1"/>
  <c r="W14" i="40"/>
  <c r="W66" i="34"/>
  <c r="W66" i="35"/>
  <c r="J15" i="37"/>
  <c r="AB13" i="40"/>
  <c r="AB65" i="34"/>
  <c r="AB65" i="35"/>
  <c r="AN13" i="40"/>
  <c r="AN65" i="34"/>
  <c r="AN65" i="35"/>
  <c r="AI13" i="40"/>
  <c r="AI65" i="34"/>
  <c r="AI65" i="35"/>
  <c r="AI67" i="36"/>
  <c r="BD67" i="38"/>
  <c r="J95" i="50"/>
  <c r="AA65" i="36"/>
  <c r="AV65" i="38"/>
  <c r="G93" i="50"/>
  <c r="I111" i="50"/>
  <c r="K16" i="37"/>
  <c r="K69" i="37" s="1"/>
  <c r="W13" i="40"/>
  <c r="W65" i="34"/>
  <c r="W65" i="35"/>
  <c r="AD14" i="40"/>
  <c r="AD66" i="34"/>
  <c r="AD66" i="35"/>
  <c r="Y14" i="40"/>
  <c r="Y66" i="34"/>
  <c r="Y66" i="35"/>
  <c r="AA14" i="40"/>
  <c r="AA66" i="34"/>
  <c r="AA66" i="35"/>
  <c r="C15" i="37"/>
  <c r="AF13" i="40"/>
  <c r="AF65" i="34"/>
  <c r="AF65" i="35"/>
  <c r="M15" i="37"/>
  <c r="M68" i="37" s="1"/>
  <c r="N15" i="37"/>
  <c r="N68" i="37" s="1"/>
  <c r="AO13" i="40"/>
  <c r="AO65" i="34"/>
  <c r="AO65" i="35"/>
  <c r="C94" i="50"/>
  <c r="I95" i="50"/>
  <c r="I206" i="50" s="1"/>
  <c r="U206" i="70" s="1"/>
  <c r="AP63" i="36"/>
  <c r="BK63" i="38"/>
  <c r="E94" i="50"/>
  <c r="D94" i="50"/>
  <c r="D205" i="50" s="1"/>
  <c r="P205" i="70" s="1"/>
  <c r="Z66" i="36"/>
  <c r="AU66" i="38"/>
  <c r="AJ66" i="36"/>
  <c r="BE66" i="38"/>
  <c r="AN66" i="36"/>
  <c r="BI66" i="38"/>
  <c r="AE67" i="36"/>
  <c r="AZ67" i="38"/>
  <c r="I15" i="37"/>
  <c r="AP10" i="40"/>
  <c r="AP62" i="34"/>
  <c r="AP62" i="35"/>
  <c r="L15" i="37"/>
  <c r="E14" i="37"/>
  <c r="E67" i="37" s="1"/>
  <c r="AF14" i="40"/>
  <c r="AF66" i="34"/>
  <c r="AF66" i="35"/>
  <c r="X12" i="40"/>
  <c r="X64" i="34"/>
  <c r="X64" i="35"/>
  <c r="AO14" i="40"/>
  <c r="AO66" i="34"/>
  <c r="AO66" i="35"/>
  <c r="G15" i="37"/>
  <c r="AD12" i="40"/>
  <c r="AD64" i="34"/>
  <c r="AD64" i="35"/>
  <c r="H14" i="37"/>
  <c r="H67" i="37" s="1"/>
  <c r="AJ12" i="40"/>
  <c r="AJ64" i="34"/>
  <c r="AJ64" i="35"/>
  <c r="AF12" i="40"/>
  <c r="AF64" i="34"/>
  <c r="AF64" i="35"/>
  <c r="AD13" i="40"/>
  <c r="AD65" i="34"/>
  <c r="AD65" i="35"/>
  <c r="K92" i="50"/>
  <c r="X65" i="36"/>
  <c r="AS65" i="38"/>
  <c r="L91" i="50"/>
  <c r="Z65" i="36"/>
  <c r="AU65" i="38"/>
  <c r="F92" i="50"/>
  <c r="AB67" i="36"/>
  <c r="AW67" i="38"/>
  <c r="AP64" i="36"/>
  <c r="BK64" i="38"/>
  <c r="AD67" i="36"/>
  <c r="AY67" i="38"/>
  <c r="H95" i="50"/>
  <c r="H206" i="50" s="1"/>
  <c r="T206" i="70" s="1"/>
  <c r="AG66" i="36"/>
  <c r="BB66" i="38"/>
  <c r="AH13" i="40"/>
  <c r="AH65" i="34"/>
  <c r="AH65" i="35"/>
  <c r="AE14" i="40"/>
  <c r="AE66" i="34"/>
  <c r="AE66" i="35"/>
  <c r="AA12" i="40"/>
  <c r="AA64" i="34"/>
  <c r="AA64" i="35"/>
  <c r="AI14" i="40"/>
  <c r="AI66" i="34"/>
  <c r="AI66" i="35"/>
  <c r="X218" i="50"/>
  <c r="S16" i="37"/>
  <c r="D15" i="37"/>
  <c r="D68" i="37" s="1"/>
  <c r="AE13" i="40"/>
  <c r="AE65" i="34"/>
  <c r="AE65" i="35"/>
  <c r="AH14" i="40"/>
  <c r="AH66" i="34"/>
  <c r="AH66" i="35"/>
  <c r="Y13" i="40"/>
  <c r="Y65" i="34"/>
  <c r="Y65" i="35"/>
  <c r="X208" i="50"/>
  <c r="X67" i="36"/>
  <c r="AS67" i="38"/>
  <c r="B93" i="50"/>
  <c r="B204" i="50" s="1"/>
  <c r="N204" i="70" s="1"/>
  <c r="J111" i="50"/>
  <c r="AC67" i="36"/>
  <c r="AX67" i="38"/>
  <c r="AH66" i="64" l="1"/>
  <c r="BC66" i="67"/>
  <c r="X64" i="64"/>
  <c r="AS64" i="67"/>
  <c r="AP62" i="64"/>
  <c r="BK62" i="67"/>
  <c r="AT66" i="67"/>
  <c r="Y66" i="64"/>
  <c r="AG65" i="64"/>
  <c r="BB65" i="67"/>
  <c r="AD64" i="64"/>
  <c r="AY64" i="67"/>
  <c r="AF65" i="64"/>
  <c r="BA65" i="67"/>
  <c r="AI65" i="64"/>
  <c r="BD65" i="67"/>
  <c r="AF64" i="64"/>
  <c r="BA64" i="67"/>
  <c r="AF66" i="64"/>
  <c r="BA66" i="67"/>
  <c r="AD66" i="64"/>
  <c r="AY66" i="67"/>
  <c r="W66" i="64"/>
  <c r="AR66" i="67"/>
  <c r="AI66" i="64"/>
  <c r="BD66" i="67"/>
  <c r="AA64" i="64"/>
  <c r="AV64" i="67"/>
  <c r="AO65" i="64"/>
  <c r="BJ65" i="67"/>
  <c r="AN65" i="64"/>
  <c r="BI65" i="67"/>
  <c r="Y65" i="64"/>
  <c r="AT65" i="67"/>
  <c r="AJ64" i="64"/>
  <c r="BE64" i="67"/>
  <c r="AO66" i="64"/>
  <c r="BJ66" i="67"/>
  <c r="AA66" i="64"/>
  <c r="AV66" i="67"/>
  <c r="AB66" i="64"/>
  <c r="AW66" i="67"/>
  <c r="AH65" i="64"/>
  <c r="BC65" i="67"/>
  <c r="W65" i="64"/>
  <c r="AR65" i="67"/>
  <c r="AE65" i="64"/>
  <c r="AZ65" i="67"/>
  <c r="AE66" i="64"/>
  <c r="AZ66" i="67"/>
  <c r="AY65" i="67"/>
  <c r="AD65" i="64"/>
  <c r="AB65" i="64"/>
  <c r="AW65" i="67"/>
  <c r="L312" i="50"/>
  <c r="X312" i="70" s="1"/>
  <c r="I328" i="50"/>
  <c r="U328" i="70" s="1"/>
  <c r="I221" i="50"/>
  <c r="U221" i="70" s="1"/>
  <c r="I222" i="50"/>
  <c r="U222" i="70" s="1"/>
  <c r="G314" i="50"/>
  <c r="S314" i="70" s="1"/>
  <c r="O69" i="37"/>
  <c r="D315" i="50"/>
  <c r="P315" i="70" s="1"/>
  <c r="G68" i="37"/>
  <c r="J68" i="37"/>
  <c r="J328" i="50"/>
  <c r="V328" i="70" s="1"/>
  <c r="J221" i="50"/>
  <c r="V221" i="70" s="1"/>
  <c r="J222" i="50"/>
  <c r="V222" i="70" s="1"/>
  <c r="K313" i="50"/>
  <c r="W313" i="70" s="1"/>
  <c r="E315" i="50"/>
  <c r="Q315" i="70" s="1"/>
  <c r="G204" i="50"/>
  <c r="S204" i="70" s="1"/>
  <c r="S69" i="37"/>
  <c r="F313" i="50"/>
  <c r="R313" i="70" s="1"/>
  <c r="J316" i="50"/>
  <c r="V316" i="70" s="1"/>
  <c r="E205" i="50"/>
  <c r="Q205" i="70" s="1"/>
  <c r="K203" i="50"/>
  <c r="W203" i="70" s="1"/>
  <c r="L68" i="37"/>
  <c r="T68" i="37"/>
  <c r="C315" i="50"/>
  <c r="O315" i="70" s="1"/>
  <c r="B314" i="50"/>
  <c r="N314" i="70" s="1"/>
  <c r="H316" i="50"/>
  <c r="T316" i="70" s="1"/>
  <c r="J206" i="50"/>
  <c r="V206" i="70" s="1"/>
  <c r="C205" i="50"/>
  <c r="O205" i="70" s="1"/>
  <c r="C68" i="37"/>
  <c r="I316" i="50"/>
  <c r="U316" i="70" s="1"/>
  <c r="F203" i="50"/>
  <c r="R203" i="70" s="1"/>
  <c r="B69" i="37"/>
  <c r="L202" i="50"/>
  <c r="X202" i="70" s="1"/>
  <c r="I68" i="37"/>
  <c r="AE12" i="40"/>
  <c r="AE64" i="34"/>
  <c r="AE64" i="35"/>
  <c r="Y12" i="40"/>
  <c r="Y64" i="34"/>
  <c r="Y64" i="35"/>
  <c r="J14" i="37"/>
  <c r="Z12" i="40"/>
  <c r="Z64" i="34"/>
  <c r="Z64" i="35"/>
  <c r="L14" i="37"/>
  <c r="I14" i="37"/>
  <c r="Y65" i="36"/>
  <c r="AT65" i="38"/>
  <c r="AD65" i="36"/>
  <c r="AY65" i="38"/>
  <c r="I94" i="50"/>
  <c r="Y66" i="36"/>
  <c r="AT66" i="38"/>
  <c r="F91" i="50"/>
  <c r="F202" i="50" s="1"/>
  <c r="R202" i="70" s="1"/>
  <c r="E93" i="50"/>
  <c r="W66" i="36"/>
  <c r="AR66" i="38"/>
  <c r="H94" i="50"/>
  <c r="H205" i="50" s="1"/>
  <c r="T205" i="70" s="1"/>
  <c r="H13" i="37"/>
  <c r="H66" i="37" s="1"/>
  <c r="C14" i="37"/>
  <c r="F14" i="37"/>
  <c r="AG12" i="40"/>
  <c r="AG64" i="34"/>
  <c r="AG64" i="35"/>
  <c r="Y11" i="40"/>
  <c r="Y63" i="34"/>
  <c r="Y63" i="35"/>
  <c r="K15" i="37"/>
  <c r="X219" i="50"/>
  <c r="AB12" i="40"/>
  <c r="AB64" i="34"/>
  <c r="AB64" i="35"/>
  <c r="D14" i="37"/>
  <c r="AI11" i="40"/>
  <c r="AI63" i="34"/>
  <c r="AI63" i="35"/>
  <c r="AC12" i="40"/>
  <c r="AC64" i="34"/>
  <c r="AC64" i="35"/>
  <c r="AD64" i="36"/>
  <c r="AY64" i="38"/>
  <c r="X64" i="36"/>
  <c r="AS64" i="38"/>
  <c r="K91" i="50"/>
  <c r="G92" i="50"/>
  <c r="G203" i="50" s="1"/>
  <c r="S203" i="70" s="1"/>
  <c r="AP62" i="36"/>
  <c r="BK62" i="38"/>
  <c r="AN65" i="36"/>
  <c r="BI65" i="38"/>
  <c r="AB65" i="36"/>
  <c r="AW65" i="38"/>
  <c r="AB66" i="36"/>
  <c r="AW66" i="38"/>
  <c r="AD11" i="40"/>
  <c r="AD63" i="34"/>
  <c r="AD63" i="35"/>
  <c r="O15" i="37"/>
  <c r="O68" i="37" s="1"/>
  <c r="T14" i="37"/>
  <c r="T67" i="37" s="1"/>
  <c r="AN12" i="40"/>
  <c r="AN64" i="34"/>
  <c r="AN64" i="35"/>
  <c r="AI12" i="40"/>
  <c r="AI64" i="34"/>
  <c r="AI64" i="35"/>
  <c r="B15" i="37"/>
  <c r="B68" i="37" s="1"/>
  <c r="N14" i="37"/>
  <c r="AE65" i="36"/>
  <c r="AZ65" i="38"/>
  <c r="AA64" i="36"/>
  <c r="AV64" i="38"/>
  <c r="AH65" i="36"/>
  <c r="BC65" i="38"/>
  <c r="AJ64" i="36"/>
  <c r="BE64" i="38"/>
  <c r="AO66" i="36"/>
  <c r="BJ66" i="38"/>
  <c r="C93" i="50"/>
  <c r="AF66" i="36"/>
  <c r="BA66" i="38"/>
  <c r="B92" i="50"/>
  <c r="AF65" i="36"/>
  <c r="BA65" i="38"/>
  <c r="W65" i="36"/>
  <c r="AR65" i="38"/>
  <c r="AI65" i="36"/>
  <c r="BD65" i="38"/>
  <c r="D93" i="50"/>
  <c r="D204" i="50" s="1"/>
  <c r="P204" i="70" s="1"/>
  <c r="E13" i="37"/>
  <c r="M14" i="37"/>
  <c r="AJ13" i="40"/>
  <c r="AJ65" i="34"/>
  <c r="AJ65" i="35"/>
  <c r="S15" i="37"/>
  <c r="S68" i="37" s="1"/>
  <c r="AC13" i="40"/>
  <c r="AC65" i="34"/>
  <c r="AC65" i="35"/>
  <c r="AH12" i="40"/>
  <c r="AH64" i="34"/>
  <c r="AH64" i="35"/>
  <c r="U11" i="37"/>
  <c r="U64" i="37" s="1"/>
  <c r="G14" i="37"/>
  <c r="AH66" i="36"/>
  <c r="BC66" i="38"/>
  <c r="AI66" i="36"/>
  <c r="BD66" i="38"/>
  <c r="L90" i="50"/>
  <c r="L201" i="50" s="1"/>
  <c r="X201" i="70" s="1"/>
  <c r="AE66" i="36"/>
  <c r="AZ66" i="38"/>
  <c r="AF64" i="36"/>
  <c r="BA64" i="38"/>
  <c r="J94" i="50"/>
  <c r="J205" i="50" s="1"/>
  <c r="V205" i="70" s="1"/>
  <c r="AO65" i="36"/>
  <c r="BJ65" i="38"/>
  <c r="AA66" i="36"/>
  <c r="AV66" i="38"/>
  <c r="AD66" i="36"/>
  <c r="AY66" i="38"/>
  <c r="AG65" i="36"/>
  <c r="BB65" i="38"/>
  <c r="AJ65" i="64" l="1"/>
  <c r="BE65" i="67"/>
  <c r="BI64" i="67"/>
  <c r="AN64" i="64"/>
  <c r="AX64" i="67"/>
  <c r="AC64" i="64"/>
  <c r="AE64" i="64"/>
  <c r="AZ64" i="67"/>
  <c r="AH64" i="64"/>
  <c r="BC64" i="67"/>
  <c r="AI63" i="64"/>
  <c r="BD63" i="67"/>
  <c r="AU64" i="67"/>
  <c r="Z64" i="64"/>
  <c r="AC65" i="64"/>
  <c r="AX65" i="67"/>
  <c r="Y63" i="64"/>
  <c r="AT63" i="67"/>
  <c r="AI64" i="64"/>
  <c r="BD64" i="67"/>
  <c r="AY63" i="67"/>
  <c r="AD63" i="64"/>
  <c r="AB64" i="64"/>
  <c r="AW64" i="67"/>
  <c r="AG64" i="64"/>
  <c r="BB64" i="67"/>
  <c r="Y64" i="64"/>
  <c r="AT64" i="67"/>
  <c r="K312" i="50"/>
  <c r="W312" i="70" s="1"/>
  <c r="E314" i="50"/>
  <c r="Q314" i="70" s="1"/>
  <c r="F312" i="50"/>
  <c r="R312" i="70" s="1"/>
  <c r="K202" i="50"/>
  <c r="W202" i="70" s="1"/>
  <c r="C314" i="50"/>
  <c r="O314" i="70" s="1"/>
  <c r="C204" i="50"/>
  <c r="O204" i="70" s="1"/>
  <c r="J315" i="50"/>
  <c r="V315" i="70" s="1"/>
  <c r="N67" i="37"/>
  <c r="J67" i="37"/>
  <c r="K68" i="37"/>
  <c r="F67" i="37"/>
  <c r="C67" i="37"/>
  <c r="I67" i="37"/>
  <c r="B313" i="50"/>
  <c r="N313" i="70" s="1"/>
  <c r="H315" i="50"/>
  <c r="T315" i="70" s="1"/>
  <c r="I315" i="50"/>
  <c r="U315" i="70" s="1"/>
  <c r="L67" i="37"/>
  <c r="E204" i="50"/>
  <c r="Q204" i="70" s="1"/>
  <c r="G313" i="50"/>
  <c r="S313" i="70" s="1"/>
  <c r="D314" i="50"/>
  <c r="P314" i="70" s="1"/>
  <c r="M67" i="37"/>
  <c r="B203" i="50"/>
  <c r="N203" i="70" s="1"/>
  <c r="D67" i="37"/>
  <c r="G67" i="37"/>
  <c r="L311" i="50"/>
  <c r="X311" i="70" s="1"/>
  <c r="I205" i="50"/>
  <c r="U205" i="70" s="1"/>
  <c r="E66" i="37"/>
  <c r="J13" i="37"/>
  <c r="J66" i="37" s="1"/>
  <c r="B14" i="37"/>
  <c r="U10" i="37"/>
  <c r="U63" i="37" s="1"/>
  <c r="AH11" i="40"/>
  <c r="AH63" i="34"/>
  <c r="AH63" i="35"/>
  <c r="AF11" i="40"/>
  <c r="AF63" i="34"/>
  <c r="AF63" i="35"/>
  <c r="AJ11" i="40"/>
  <c r="AJ63" i="34"/>
  <c r="AJ63" i="35"/>
  <c r="W11" i="40"/>
  <c r="W63" i="34"/>
  <c r="W63" i="35"/>
  <c r="AP9" i="40"/>
  <c r="AP61" i="34"/>
  <c r="AP61" i="35"/>
  <c r="F90" i="50"/>
  <c r="AI63" i="36"/>
  <c r="BD63" i="38"/>
  <c r="Y63" i="36"/>
  <c r="AT63" i="38"/>
  <c r="M13" i="37"/>
  <c r="M66" i="37" s="1"/>
  <c r="AO12" i="40"/>
  <c r="AO64" i="34"/>
  <c r="AO64" i="35"/>
  <c r="AP8" i="40"/>
  <c r="AP60" i="34"/>
  <c r="AP60" i="35"/>
  <c r="D13" i="37"/>
  <c r="D66" i="37" s="1"/>
  <c r="L13" i="37"/>
  <c r="L66" i="37" s="1"/>
  <c r="AG11" i="40"/>
  <c r="AG63" i="34"/>
  <c r="AG63" i="35"/>
  <c r="H12" i="37"/>
  <c r="H65" i="37" s="1"/>
  <c r="T13" i="37"/>
  <c r="G13" i="37"/>
  <c r="X220" i="50"/>
  <c r="AC65" i="36"/>
  <c r="AX65" i="38"/>
  <c r="AD63" i="36"/>
  <c r="AY63" i="38"/>
  <c r="AC64" i="36"/>
  <c r="AX64" i="38"/>
  <c r="G91" i="50"/>
  <c r="G202" i="50" s="1"/>
  <c r="S202" i="70" s="1"/>
  <c r="AB64" i="36"/>
  <c r="AW64" i="38"/>
  <c r="Z64" i="36"/>
  <c r="AU64" i="38"/>
  <c r="X207" i="50"/>
  <c r="C13" i="37"/>
  <c r="C66" i="37" s="1"/>
  <c r="AB11" i="40"/>
  <c r="AB63" i="34"/>
  <c r="AB63" i="35"/>
  <c r="E12" i="37"/>
  <c r="AJ10" i="40"/>
  <c r="AJ62" i="34"/>
  <c r="AJ62" i="35"/>
  <c r="S14" i="37"/>
  <c r="S67" i="37" s="1"/>
  <c r="AI10" i="40"/>
  <c r="AI62" i="34"/>
  <c r="AI62" i="35"/>
  <c r="AA11" i="40"/>
  <c r="AA63" i="34"/>
  <c r="AA63" i="35"/>
  <c r="O14" i="37"/>
  <c r="O67" i="37" s="1"/>
  <c r="F13" i="37"/>
  <c r="F66" i="37" s="1"/>
  <c r="N13" i="37"/>
  <c r="N66" i="37" s="1"/>
  <c r="AH64" i="36"/>
  <c r="BC64" i="38"/>
  <c r="H93" i="50"/>
  <c r="AJ65" i="36"/>
  <c r="BE65" i="38"/>
  <c r="AN64" i="36"/>
  <c r="BI64" i="38"/>
  <c r="E92" i="50"/>
  <c r="E203" i="50" s="1"/>
  <c r="Q203" i="70" s="1"/>
  <c r="L89" i="50"/>
  <c r="Y64" i="36"/>
  <c r="AT64" i="38"/>
  <c r="AE64" i="36"/>
  <c r="AZ64" i="38"/>
  <c r="W12" i="40"/>
  <c r="W64" i="34"/>
  <c r="W64" i="35"/>
  <c r="AD10" i="40"/>
  <c r="AD62" i="34"/>
  <c r="AD62" i="35"/>
  <c r="X11" i="40"/>
  <c r="X63" i="34"/>
  <c r="X63" i="35"/>
  <c r="AE11" i="40"/>
  <c r="AE63" i="34"/>
  <c r="AE63" i="35"/>
  <c r="AO11" i="40"/>
  <c r="AO63" i="34"/>
  <c r="AO63" i="35"/>
  <c r="AC11" i="40"/>
  <c r="AC63" i="34"/>
  <c r="AC63" i="35"/>
  <c r="K14" i="37"/>
  <c r="Z11" i="40"/>
  <c r="Z63" i="34"/>
  <c r="Z63" i="35"/>
  <c r="I13" i="37"/>
  <c r="I66" i="37" s="1"/>
  <c r="I93" i="50"/>
  <c r="I204" i="50" s="1"/>
  <c r="U204" i="70" s="1"/>
  <c r="D92" i="50"/>
  <c r="D203" i="50" s="1"/>
  <c r="P203" i="70" s="1"/>
  <c r="C92" i="50"/>
  <c r="J93" i="50"/>
  <c r="AI64" i="36"/>
  <c r="BD64" i="38"/>
  <c r="K90" i="50"/>
  <c r="AG64" i="36"/>
  <c r="BB64" i="38"/>
  <c r="B91" i="50"/>
  <c r="X63" i="64" l="1"/>
  <c r="AS63" i="67"/>
  <c r="AJ63" i="64"/>
  <c r="BE63" i="67"/>
  <c r="AG63" i="64"/>
  <c r="BB63" i="67"/>
  <c r="AO64" i="64"/>
  <c r="BJ64" i="67"/>
  <c r="AA63" i="64"/>
  <c r="AV63" i="67"/>
  <c r="AP61" i="64"/>
  <c r="BK61" i="67"/>
  <c r="AO63" i="64"/>
  <c r="BJ63" i="67"/>
  <c r="Z63" i="64"/>
  <c r="AU63" i="67"/>
  <c r="AD62" i="64"/>
  <c r="AY62" i="67"/>
  <c r="AF63" i="64"/>
  <c r="BA63" i="67"/>
  <c r="AJ62" i="64"/>
  <c r="BE62" i="67"/>
  <c r="AE63" i="64"/>
  <c r="AZ63" i="67"/>
  <c r="AI62" i="64"/>
  <c r="BD62" i="67"/>
  <c r="AB63" i="64"/>
  <c r="AW63" i="67"/>
  <c r="W63" i="64"/>
  <c r="AR63" i="67"/>
  <c r="AC63" i="64"/>
  <c r="AX63" i="67"/>
  <c r="W64" i="64"/>
  <c r="AR64" i="67"/>
  <c r="AP60" i="64"/>
  <c r="BK60" i="67"/>
  <c r="BC63" i="67"/>
  <c r="AH63" i="64"/>
  <c r="J314" i="50"/>
  <c r="V314" i="70" s="1"/>
  <c r="H314" i="50"/>
  <c r="T314" i="70" s="1"/>
  <c r="H204" i="50"/>
  <c r="T204" i="70" s="1"/>
  <c r="C313" i="50"/>
  <c r="O313" i="70" s="1"/>
  <c r="F311" i="50"/>
  <c r="R311" i="70" s="1"/>
  <c r="C203" i="50"/>
  <c r="O203" i="70" s="1"/>
  <c r="L310" i="50"/>
  <c r="X310" i="70" s="1"/>
  <c r="E65" i="37"/>
  <c r="B312" i="50"/>
  <c r="N312" i="70" s="1"/>
  <c r="E313" i="50"/>
  <c r="Q313" i="70" s="1"/>
  <c r="G312" i="50"/>
  <c r="S312" i="70" s="1"/>
  <c r="L200" i="50"/>
  <c r="X200" i="70" s="1"/>
  <c r="B202" i="50"/>
  <c r="N202" i="70" s="1"/>
  <c r="D313" i="50"/>
  <c r="P313" i="70" s="1"/>
  <c r="K311" i="50"/>
  <c r="W311" i="70" s="1"/>
  <c r="K67" i="37"/>
  <c r="J204" i="50"/>
  <c r="V204" i="70" s="1"/>
  <c r="F201" i="50"/>
  <c r="R201" i="70" s="1"/>
  <c r="I314" i="50"/>
  <c r="U314" i="70" s="1"/>
  <c r="G66" i="37"/>
  <c r="B67" i="37"/>
  <c r="T66" i="37"/>
  <c r="K201" i="50"/>
  <c r="W201" i="70" s="1"/>
  <c r="F12" i="37"/>
  <c r="C12" i="37"/>
  <c r="AE10" i="40"/>
  <c r="AE62" i="34"/>
  <c r="AE62" i="35"/>
  <c r="O13" i="37"/>
  <c r="O66" i="37" s="1"/>
  <c r="X206" i="50"/>
  <c r="N12" i="37"/>
  <c r="N65" i="37" s="1"/>
  <c r="AA10" i="40"/>
  <c r="AA62" i="34"/>
  <c r="AA62" i="35"/>
  <c r="W10" i="40"/>
  <c r="W62" i="34"/>
  <c r="W62" i="35"/>
  <c r="AG9" i="40"/>
  <c r="AG61" i="34"/>
  <c r="AG61" i="35"/>
  <c r="Y10" i="40"/>
  <c r="Y62" i="34"/>
  <c r="Y62" i="35"/>
  <c r="AP7" i="40"/>
  <c r="AP59" i="34"/>
  <c r="AP59" i="35"/>
  <c r="Z63" i="36"/>
  <c r="AU63" i="38"/>
  <c r="AO63" i="36"/>
  <c r="BJ63" i="38"/>
  <c r="W64" i="36"/>
  <c r="AR64" i="38"/>
  <c r="D91" i="50"/>
  <c r="B90" i="50"/>
  <c r="AP61" i="36"/>
  <c r="BK61" i="38"/>
  <c r="AJ63" i="36"/>
  <c r="BE63" i="38"/>
  <c r="S13" i="37"/>
  <c r="U9" i="37"/>
  <c r="U62" i="37" s="1"/>
  <c r="AH10" i="40"/>
  <c r="AH62" i="34"/>
  <c r="AH62" i="35"/>
  <c r="AI9" i="40"/>
  <c r="AI61" i="34"/>
  <c r="AI61" i="35"/>
  <c r="K13" i="37"/>
  <c r="K66" i="37" s="1"/>
  <c r="L12" i="37"/>
  <c r="AE9" i="40"/>
  <c r="AE61" i="34"/>
  <c r="AE61" i="35"/>
  <c r="AF10" i="40"/>
  <c r="AF62" i="34"/>
  <c r="AF62" i="35"/>
  <c r="AC63" i="36"/>
  <c r="AX63" i="38"/>
  <c r="AD62" i="36"/>
  <c r="AY62" i="38"/>
  <c r="K89" i="50"/>
  <c r="AI62" i="36"/>
  <c r="BD62" i="38"/>
  <c r="AO64" i="36"/>
  <c r="BJ64" i="38"/>
  <c r="C91" i="50"/>
  <c r="W63" i="36"/>
  <c r="AR63" i="38"/>
  <c r="F89" i="50"/>
  <c r="D12" i="37"/>
  <c r="AH9" i="40"/>
  <c r="AH61" i="34"/>
  <c r="AH61" i="35"/>
  <c r="I12" i="37"/>
  <c r="I65" i="37" s="1"/>
  <c r="AG10" i="40"/>
  <c r="AG62" i="34"/>
  <c r="AG62" i="35"/>
  <c r="AN11" i="40"/>
  <c r="AN63" i="34"/>
  <c r="AN63" i="35"/>
  <c r="X221" i="50"/>
  <c r="E11" i="37"/>
  <c r="X63" i="36"/>
  <c r="AS63" i="38"/>
  <c r="AA63" i="36"/>
  <c r="AV63" i="38"/>
  <c r="AJ62" i="36"/>
  <c r="BE62" i="38"/>
  <c r="H92" i="50"/>
  <c r="H203" i="50" s="1"/>
  <c r="T203" i="70" s="1"/>
  <c r="E91" i="50"/>
  <c r="AP60" i="36"/>
  <c r="BK60" i="38"/>
  <c r="I92" i="50"/>
  <c r="I203" i="50" s="1"/>
  <c r="U203" i="70" s="1"/>
  <c r="L88" i="50"/>
  <c r="AH63" i="36"/>
  <c r="BC63" i="38"/>
  <c r="M12" i="37"/>
  <c r="M65" i="37" s="1"/>
  <c r="H11" i="37"/>
  <c r="H64" i="37" s="1"/>
  <c r="AC10" i="40"/>
  <c r="AC62" i="34"/>
  <c r="AC62" i="35"/>
  <c r="B13" i="37"/>
  <c r="B66" i="37" s="1"/>
  <c r="G12" i="37"/>
  <c r="T12" i="37"/>
  <c r="T65" i="37" s="1"/>
  <c r="J12" i="37"/>
  <c r="AC9" i="40"/>
  <c r="AC61" i="34"/>
  <c r="AC61" i="35"/>
  <c r="AB9" i="40"/>
  <c r="AB61" i="34"/>
  <c r="AB61" i="35"/>
  <c r="AE63" i="36"/>
  <c r="AZ63" i="38"/>
  <c r="AB63" i="36"/>
  <c r="AW63" i="38"/>
  <c r="AG63" i="36"/>
  <c r="BB63" i="38"/>
  <c r="AF63" i="36"/>
  <c r="BA63" i="38"/>
  <c r="G90" i="50"/>
  <c r="G201" i="50" s="1"/>
  <c r="S201" i="70" s="1"/>
  <c r="J92" i="50"/>
  <c r="J203" i="50" s="1"/>
  <c r="V203" i="70" s="1"/>
  <c r="AG61" i="64" l="1"/>
  <c r="BB61" i="67"/>
  <c r="AP59" i="64"/>
  <c r="BK59" i="67"/>
  <c r="AH61" i="64"/>
  <c r="BC61" i="67"/>
  <c r="W62" i="64"/>
  <c r="AR62" i="67"/>
  <c r="AC62" i="64"/>
  <c r="AX62" i="67"/>
  <c r="AN63" i="64"/>
  <c r="BI63" i="67"/>
  <c r="AF62" i="64"/>
  <c r="BA62" i="67"/>
  <c r="AI61" i="64"/>
  <c r="BD61" i="67"/>
  <c r="AE62" i="64"/>
  <c r="AZ62" i="67"/>
  <c r="AB61" i="64"/>
  <c r="AW61" i="67"/>
  <c r="AC61" i="64"/>
  <c r="AX61" i="67"/>
  <c r="Y62" i="64"/>
  <c r="AT62" i="67"/>
  <c r="AA62" i="64"/>
  <c r="AV62" i="67"/>
  <c r="AG62" i="64"/>
  <c r="BB62" i="67"/>
  <c r="AE61" i="64"/>
  <c r="AZ61" i="67"/>
  <c r="AH62" i="64"/>
  <c r="BC62" i="67"/>
  <c r="F310" i="50"/>
  <c r="R310" i="70" s="1"/>
  <c r="K310" i="50"/>
  <c r="W310" i="70" s="1"/>
  <c r="G311" i="50"/>
  <c r="S311" i="70" s="1"/>
  <c r="E312" i="50"/>
  <c r="Q312" i="70" s="1"/>
  <c r="B311" i="50"/>
  <c r="N311" i="70" s="1"/>
  <c r="K200" i="50"/>
  <c r="W200" i="70" s="1"/>
  <c r="H313" i="50"/>
  <c r="T313" i="70" s="1"/>
  <c r="C65" i="37"/>
  <c r="F200" i="50"/>
  <c r="R200" i="70" s="1"/>
  <c r="C312" i="50"/>
  <c r="O312" i="70" s="1"/>
  <c r="D312" i="50"/>
  <c r="P312" i="70" s="1"/>
  <c r="E202" i="50"/>
  <c r="Q202" i="70" s="1"/>
  <c r="L65" i="37"/>
  <c r="E64" i="37"/>
  <c r="L309" i="50"/>
  <c r="X309" i="70" s="1"/>
  <c r="S66" i="37"/>
  <c r="D202" i="50"/>
  <c r="P202" i="70" s="1"/>
  <c r="I313" i="50"/>
  <c r="U313" i="70" s="1"/>
  <c r="J65" i="37"/>
  <c r="D65" i="37"/>
  <c r="L199" i="50"/>
  <c r="X199" i="70" s="1"/>
  <c r="C202" i="50"/>
  <c r="O202" i="70" s="1"/>
  <c r="J313" i="50"/>
  <c r="V313" i="70" s="1"/>
  <c r="F65" i="37"/>
  <c r="G65" i="37"/>
  <c r="B201" i="50"/>
  <c r="N201" i="70" s="1"/>
  <c r="X204" i="50"/>
  <c r="G11" i="37"/>
  <c r="G64" i="37" s="1"/>
  <c r="H10" i="37"/>
  <c r="H63" i="37" s="1"/>
  <c r="J11" i="37"/>
  <c r="J64" i="37" s="1"/>
  <c r="AO10" i="40"/>
  <c r="AO62" i="34"/>
  <c r="AO62" i="35"/>
  <c r="B12" i="37"/>
  <c r="B65" i="37" s="1"/>
  <c r="M11" i="37"/>
  <c r="AA9" i="40"/>
  <c r="AA61" i="34"/>
  <c r="AA61" i="35"/>
  <c r="AC8" i="40"/>
  <c r="AC60" i="34"/>
  <c r="AC60" i="35"/>
  <c r="AB61" i="36"/>
  <c r="AW61" i="38"/>
  <c r="AF62" i="36"/>
  <c r="BA62" i="38"/>
  <c r="J91" i="50"/>
  <c r="I91" i="50"/>
  <c r="AI61" i="36"/>
  <c r="BD61" i="38"/>
  <c r="L87" i="50"/>
  <c r="H91" i="50"/>
  <c r="H202" i="50" s="1"/>
  <c r="T202" i="70" s="1"/>
  <c r="AP59" i="36"/>
  <c r="BK59" i="38"/>
  <c r="AA62" i="36"/>
  <c r="AV62" i="38"/>
  <c r="AF9" i="40"/>
  <c r="AF61" i="34"/>
  <c r="AF61" i="35"/>
  <c r="D11" i="37"/>
  <c r="AB8" i="40"/>
  <c r="AB60" i="34"/>
  <c r="AB60" i="35"/>
  <c r="X9" i="40"/>
  <c r="X61" i="34"/>
  <c r="X61" i="35"/>
  <c r="AH61" i="36"/>
  <c r="BC61" i="38"/>
  <c r="F88" i="50"/>
  <c r="AE61" i="36"/>
  <c r="AZ61" i="38"/>
  <c r="W62" i="36"/>
  <c r="AR62" i="38"/>
  <c r="AE62" i="36"/>
  <c r="AZ62" i="38"/>
  <c r="X205" i="50"/>
  <c r="Z9" i="40"/>
  <c r="Z61" i="34"/>
  <c r="Z61" i="35"/>
  <c r="C11" i="37"/>
  <c r="K12" i="37"/>
  <c r="U8" i="37"/>
  <c r="AN9" i="40"/>
  <c r="AN61" i="34"/>
  <c r="AN61" i="35"/>
  <c r="Y9" i="40"/>
  <c r="Y61" i="34"/>
  <c r="Y61" i="35"/>
  <c r="O12" i="37"/>
  <c r="O65" i="37" s="1"/>
  <c r="AN10" i="40"/>
  <c r="AN62" i="34"/>
  <c r="AN62" i="35"/>
  <c r="I11" i="37"/>
  <c r="Z10" i="40"/>
  <c r="Z62" i="34"/>
  <c r="Z62" i="35"/>
  <c r="K88" i="50"/>
  <c r="C90" i="50"/>
  <c r="C201" i="50" s="1"/>
  <c r="O201" i="70" s="1"/>
  <c r="AC62" i="36"/>
  <c r="AX62" i="38"/>
  <c r="AG62" i="36"/>
  <c r="BB62" i="38"/>
  <c r="AG61" i="36"/>
  <c r="BB61" i="38"/>
  <c r="E90" i="50"/>
  <c r="T11" i="37"/>
  <c r="T64" i="37" s="1"/>
  <c r="AB10" i="40"/>
  <c r="AB62" i="34"/>
  <c r="AB62" i="35"/>
  <c r="S12" i="37"/>
  <c r="AO9" i="40"/>
  <c r="AO61" i="34"/>
  <c r="AO61" i="35"/>
  <c r="L11" i="37"/>
  <c r="L64" i="37" s="1"/>
  <c r="N11" i="37"/>
  <c r="N64" i="37" s="1"/>
  <c r="W9" i="40"/>
  <c r="W61" i="34"/>
  <c r="W61" i="35"/>
  <c r="F11" i="37"/>
  <c r="F64" i="37" s="1"/>
  <c r="X10" i="40"/>
  <c r="X62" i="34"/>
  <c r="X62" i="35"/>
  <c r="AD9" i="40"/>
  <c r="AD61" i="34"/>
  <c r="AD61" i="35"/>
  <c r="Z8" i="40"/>
  <c r="Z60" i="34"/>
  <c r="Z60" i="35"/>
  <c r="E10" i="37"/>
  <c r="E63" i="37" s="1"/>
  <c r="AC61" i="36"/>
  <c r="AX61" i="38"/>
  <c r="B89" i="50"/>
  <c r="B200" i="50" s="1"/>
  <c r="N200" i="70" s="1"/>
  <c r="G89" i="50"/>
  <c r="AN63" i="36"/>
  <c r="BI63" i="38"/>
  <c r="D90" i="50"/>
  <c r="AH62" i="36"/>
  <c r="BC62" i="38"/>
  <c r="Y62" i="36"/>
  <c r="AT62" i="38"/>
  <c r="X62" i="64" l="1"/>
  <c r="AS62" i="67"/>
  <c r="X61" i="64"/>
  <c r="AS61" i="67"/>
  <c r="AO61" i="64"/>
  <c r="BJ61" i="67"/>
  <c r="AC60" i="64"/>
  <c r="AX60" i="67"/>
  <c r="AO62" i="64"/>
  <c r="BJ62" i="67"/>
  <c r="Z62" i="64"/>
  <c r="AU62" i="67"/>
  <c r="Y61" i="64"/>
  <c r="AT61" i="67"/>
  <c r="Z61" i="64"/>
  <c r="AU61" i="67"/>
  <c r="AB60" i="64"/>
  <c r="AW60" i="67"/>
  <c r="W61" i="64"/>
  <c r="AR61" i="67"/>
  <c r="AA61" i="64"/>
  <c r="AV61" i="67"/>
  <c r="Z60" i="64"/>
  <c r="AU60" i="67"/>
  <c r="AD61" i="64"/>
  <c r="AY61" i="67"/>
  <c r="AB62" i="64"/>
  <c r="AW62" i="67"/>
  <c r="AN61" i="64"/>
  <c r="BI61" i="67"/>
  <c r="AN62" i="64"/>
  <c r="BI62" i="67"/>
  <c r="AF61" i="64"/>
  <c r="BA61" i="67"/>
  <c r="K309" i="50"/>
  <c r="W309" i="70" s="1"/>
  <c r="L308" i="50"/>
  <c r="X308" i="70" s="1"/>
  <c r="K65" i="37"/>
  <c r="D311" i="50"/>
  <c r="P311" i="70" s="1"/>
  <c r="K199" i="50"/>
  <c r="W199" i="70" s="1"/>
  <c r="M64" i="37"/>
  <c r="E311" i="50"/>
  <c r="Q311" i="70" s="1"/>
  <c r="I312" i="50"/>
  <c r="U312" i="70" s="1"/>
  <c r="E201" i="50"/>
  <c r="Q201" i="70" s="1"/>
  <c r="G310" i="50"/>
  <c r="S310" i="70" s="1"/>
  <c r="F309" i="50"/>
  <c r="R309" i="70" s="1"/>
  <c r="J312" i="50"/>
  <c r="V312" i="70" s="1"/>
  <c r="L198" i="50"/>
  <c r="X198" i="70" s="1"/>
  <c r="B310" i="50"/>
  <c r="N310" i="70" s="1"/>
  <c r="J202" i="50"/>
  <c r="V202" i="70" s="1"/>
  <c r="D201" i="50"/>
  <c r="P201" i="70" s="1"/>
  <c r="F199" i="50"/>
  <c r="R199" i="70" s="1"/>
  <c r="I202" i="50"/>
  <c r="U202" i="70" s="1"/>
  <c r="S65" i="37"/>
  <c r="I64" i="37"/>
  <c r="C64" i="37"/>
  <c r="G200" i="50"/>
  <c r="S200" i="70" s="1"/>
  <c r="D64" i="37"/>
  <c r="C311" i="50"/>
  <c r="O311" i="70" s="1"/>
  <c r="H312" i="50"/>
  <c r="T312" i="70" s="1"/>
  <c r="U61" i="37"/>
  <c r="G10" i="37"/>
  <c r="G63" i="37" s="1"/>
  <c r="U7" i="37"/>
  <c r="C10" i="37"/>
  <c r="C63" i="37" s="1"/>
  <c r="AJ9" i="40"/>
  <c r="AJ61" i="34"/>
  <c r="AJ61" i="35"/>
  <c r="AE8" i="40"/>
  <c r="AE60" i="34"/>
  <c r="AE60" i="35"/>
  <c r="M10" i="37"/>
  <c r="I10" i="37"/>
  <c r="I63" i="37" s="1"/>
  <c r="Z60" i="36"/>
  <c r="AU60" i="38"/>
  <c r="AN62" i="36"/>
  <c r="BI62" i="38"/>
  <c r="G88" i="50"/>
  <c r="G199" i="50" s="1"/>
  <c r="S199" i="70" s="1"/>
  <c r="F87" i="50"/>
  <c r="AI8" i="40"/>
  <c r="AI60" i="34"/>
  <c r="AI60" i="35"/>
  <c r="J10" i="37"/>
  <c r="J63" i="37" s="1"/>
  <c r="S11" i="37"/>
  <c r="S64" i="37" s="1"/>
  <c r="F10" i="37"/>
  <c r="N10" i="37"/>
  <c r="L10" i="37"/>
  <c r="O11" i="37"/>
  <c r="C89" i="50"/>
  <c r="I90" i="50"/>
  <c r="Z61" i="36"/>
  <c r="AU61" i="38"/>
  <c r="E89" i="50"/>
  <c r="E200" i="50" s="1"/>
  <c r="Q200" i="70" s="1"/>
  <c r="AF61" i="36"/>
  <c r="BA61" i="38"/>
  <c r="AD8" i="40"/>
  <c r="AD60" i="34"/>
  <c r="AD60" i="35"/>
  <c r="T10" i="37"/>
  <c r="T63" i="37" s="1"/>
  <c r="Y8" i="40"/>
  <c r="Y60" i="34"/>
  <c r="Y60" i="35"/>
  <c r="W8" i="40"/>
  <c r="W60" i="34"/>
  <c r="W60" i="35"/>
  <c r="B11" i="37"/>
  <c r="AJ8" i="40"/>
  <c r="AJ60" i="34"/>
  <c r="AJ60" i="35"/>
  <c r="AF8" i="40"/>
  <c r="AF60" i="34"/>
  <c r="AF60" i="35"/>
  <c r="X62" i="36"/>
  <c r="AS62" i="38"/>
  <c r="AO61" i="36"/>
  <c r="BJ61" i="38"/>
  <c r="AN61" i="36"/>
  <c r="BI61" i="38"/>
  <c r="H90" i="50"/>
  <c r="AB60" i="36"/>
  <c r="AW60" i="38"/>
  <c r="D89" i="50"/>
  <c r="D200" i="50" s="1"/>
  <c r="P200" i="70" s="1"/>
  <c r="AA61" i="36"/>
  <c r="AV61" i="38"/>
  <c r="J90" i="50"/>
  <c r="L86" i="50"/>
  <c r="L197" i="50" s="1"/>
  <c r="X197" i="70" s="1"/>
  <c r="K87" i="50"/>
  <c r="X8" i="40"/>
  <c r="X60" i="34"/>
  <c r="X60" i="35"/>
  <c r="AO8" i="40"/>
  <c r="AO60" i="34"/>
  <c r="AO60" i="35"/>
  <c r="D10" i="37"/>
  <c r="D63" i="37" s="1"/>
  <c r="AA8" i="40"/>
  <c r="AA60" i="34"/>
  <c r="AA60" i="35"/>
  <c r="AN8" i="40"/>
  <c r="AN60" i="34"/>
  <c r="AN60" i="35"/>
  <c r="K11" i="37"/>
  <c r="H9" i="37"/>
  <c r="AD61" i="36"/>
  <c r="AY61" i="38"/>
  <c r="W61" i="36"/>
  <c r="AR61" i="38"/>
  <c r="AB62" i="36"/>
  <c r="AW62" i="38"/>
  <c r="Z62" i="36"/>
  <c r="AU62" i="38"/>
  <c r="Y61" i="36"/>
  <c r="AT61" i="38"/>
  <c r="X61" i="36"/>
  <c r="AS61" i="38"/>
  <c r="AC60" i="36"/>
  <c r="AX60" i="38"/>
  <c r="B88" i="50"/>
  <c r="AO62" i="36"/>
  <c r="BJ62" i="38"/>
  <c r="U6" i="37"/>
  <c r="Y60" i="64" l="1"/>
  <c r="AT60" i="67"/>
  <c r="AJ60" i="64"/>
  <c r="BE60" i="67"/>
  <c r="AE60" i="64"/>
  <c r="AZ60" i="67"/>
  <c r="AD60" i="64"/>
  <c r="AY60" i="67"/>
  <c r="AI60" i="64"/>
  <c r="BD60" i="67"/>
  <c r="AJ61" i="64"/>
  <c r="BE61" i="67"/>
  <c r="W60" i="64"/>
  <c r="AR60" i="67"/>
  <c r="X60" i="64"/>
  <c r="AS60" i="67"/>
  <c r="AA60" i="64"/>
  <c r="AV60" i="67"/>
  <c r="AO60" i="64"/>
  <c r="BJ60" i="67"/>
  <c r="AF60" i="64"/>
  <c r="BA60" i="67"/>
  <c r="AN60" i="64"/>
  <c r="BI60" i="67"/>
  <c r="K308" i="50"/>
  <c r="W308" i="70" s="1"/>
  <c r="I311" i="50"/>
  <c r="U311" i="70" s="1"/>
  <c r="C310" i="50"/>
  <c r="O310" i="70" s="1"/>
  <c r="H311" i="50"/>
  <c r="T311" i="70" s="1"/>
  <c r="C200" i="50"/>
  <c r="O200" i="70" s="1"/>
  <c r="J311" i="50"/>
  <c r="V311" i="70" s="1"/>
  <c r="K64" i="37"/>
  <c r="F308" i="50"/>
  <c r="R308" i="70" s="1"/>
  <c r="L63" i="37"/>
  <c r="J201" i="50"/>
  <c r="V201" i="70" s="1"/>
  <c r="B309" i="50"/>
  <c r="N309" i="70" s="1"/>
  <c r="E310" i="50"/>
  <c r="Q310" i="70" s="1"/>
  <c r="H201" i="50"/>
  <c r="T201" i="70" s="1"/>
  <c r="O64" i="37"/>
  <c r="H62" i="37"/>
  <c r="F63" i="37"/>
  <c r="L307" i="50"/>
  <c r="X307" i="70" s="1"/>
  <c r="G309" i="50"/>
  <c r="S309" i="70" s="1"/>
  <c r="U59" i="37"/>
  <c r="U60" i="37"/>
  <c r="F198" i="50"/>
  <c r="R198" i="70" s="1"/>
  <c r="D310" i="50"/>
  <c r="P310" i="70" s="1"/>
  <c r="N63" i="37"/>
  <c r="B199" i="50"/>
  <c r="N199" i="70" s="1"/>
  <c r="I201" i="50"/>
  <c r="U201" i="70" s="1"/>
  <c r="B64" i="37"/>
  <c r="M63" i="37"/>
  <c r="K198" i="50"/>
  <c r="W198" i="70" s="1"/>
  <c r="X203" i="50"/>
  <c r="X202" i="50"/>
  <c r="M9" i="37"/>
  <c r="J9" i="37"/>
  <c r="J62" i="37" s="1"/>
  <c r="T9" i="37"/>
  <c r="T62" i="37" s="1"/>
  <c r="B10" i="37"/>
  <c r="B63" i="37" s="1"/>
  <c r="F9" i="37"/>
  <c r="F62" i="37" s="1"/>
  <c r="S10" i="37"/>
  <c r="AI7" i="40"/>
  <c r="AI59" i="34"/>
  <c r="AI59" i="35"/>
  <c r="AC7" i="40"/>
  <c r="AC59" i="34"/>
  <c r="AC59" i="35"/>
  <c r="AH8" i="40"/>
  <c r="AH60" i="34"/>
  <c r="AH60" i="35"/>
  <c r="AA60" i="36"/>
  <c r="AV60" i="38"/>
  <c r="AF60" i="36"/>
  <c r="BA60" i="38"/>
  <c r="W60" i="36"/>
  <c r="AR60" i="38"/>
  <c r="AD60" i="36"/>
  <c r="AY60" i="38"/>
  <c r="E88" i="50"/>
  <c r="H89" i="50"/>
  <c r="H8" i="37"/>
  <c r="I9" i="37"/>
  <c r="D9" i="37"/>
  <c r="D62" i="37" s="1"/>
  <c r="L9" i="37"/>
  <c r="L62" i="37" s="1"/>
  <c r="O10" i="37"/>
  <c r="N9" i="37"/>
  <c r="G87" i="50"/>
  <c r="AN60" i="36"/>
  <c r="BI60" i="38"/>
  <c r="AO60" i="36"/>
  <c r="BJ60" i="38"/>
  <c r="C88" i="50"/>
  <c r="J89" i="50"/>
  <c r="B87" i="50"/>
  <c r="B198" i="50" s="1"/>
  <c r="N198" i="70" s="1"/>
  <c r="AJ61" i="36"/>
  <c r="BE61" i="38"/>
  <c r="E9" i="37"/>
  <c r="AF7" i="40"/>
  <c r="AF59" i="34"/>
  <c r="AF59" i="35"/>
  <c r="AA7" i="40"/>
  <c r="AA59" i="34"/>
  <c r="AA59" i="35"/>
  <c r="AH7" i="40"/>
  <c r="AH59" i="34"/>
  <c r="AH59" i="35"/>
  <c r="AB7" i="40"/>
  <c r="AB59" i="34"/>
  <c r="AB59" i="35"/>
  <c r="F86" i="50"/>
  <c r="X60" i="36"/>
  <c r="AS60" i="38"/>
  <c r="K86" i="50"/>
  <c r="AE60" i="36"/>
  <c r="AZ60" i="38"/>
  <c r="L85" i="50"/>
  <c r="L196" i="50" s="1"/>
  <c r="X196" i="70" s="1"/>
  <c r="I89" i="50"/>
  <c r="I200" i="50" s="1"/>
  <c r="U200" i="70" s="1"/>
  <c r="AG8" i="40"/>
  <c r="AG60" i="34"/>
  <c r="AG60" i="35"/>
  <c r="C9" i="37"/>
  <c r="C62" i="37" s="1"/>
  <c r="Y7" i="40"/>
  <c r="Y59" i="34"/>
  <c r="Y59" i="35"/>
  <c r="G9" i="37"/>
  <c r="G62" i="37" s="1"/>
  <c r="K10" i="37"/>
  <c r="AE7" i="40"/>
  <c r="AE59" i="34"/>
  <c r="AE59" i="35"/>
  <c r="AJ60" i="36"/>
  <c r="BE60" i="38"/>
  <c r="Y60" i="36"/>
  <c r="AT60" i="38"/>
  <c r="D88" i="50"/>
  <c r="D199" i="50" s="1"/>
  <c r="P199" i="70" s="1"/>
  <c r="AI60" i="36"/>
  <c r="BD60" i="38"/>
  <c r="AC59" i="64" l="1"/>
  <c r="AX59" i="67"/>
  <c r="AH59" i="64"/>
  <c r="BC59" i="67"/>
  <c r="AE59" i="64"/>
  <c r="AZ59" i="67"/>
  <c r="AG60" i="64"/>
  <c r="BB60" i="67"/>
  <c r="AI59" i="64"/>
  <c r="BD59" i="67"/>
  <c r="AA59" i="64"/>
  <c r="AV59" i="67"/>
  <c r="AH60" i="64"/>
  <c r="BC60" i="67"/>
  <c r="AB59" i="64"/>
  <c r="AW59" i="67"/>
  <c r="Y59" i="64"/>
  <c r="AT59" i="67"/>
  <c r="AF59" i="64"/>
  <c r="BA59" i="67"/>
  <c r="H310" i="50"/>
  <c r="T310" i="70" s="1"/>
  <c r="M62" i="37"/>
  <c r="H200" i="50"/>
  <c r="T200" i="70" s="1"/>
  <c r="G308" i="50"/>
  <c r="S308" i="70" s="1"/>
  <c r="E309" i="50"/>
  <c r="Q309" i="70" s="1"/>
  <c r="F307" i="50"/>
  <c r="R307" i="70" s="1"/>
  <c r="B308" i="50"/>
  <c r="N308" i="70" s="1"/>
  <c r="K63" i="37"/>
  <c r="D309" i="50"/>
  <c r="P309" i="70" s="1"/>
  <c r="I310" i="50"/>
  <c r="U310" i="70" s="1"/>
  <c r="J310" i="50"/>
  <c r="V310" i="70" s="1"/>
  <c r="G198" i="50"/>
  <c r="S198" i="70" s="1"/>
  <c r="L306" i="50"/>
  <c r="X306" i="70" s="1"/>
  <c r="C309" i="50"/>
  <c r="O309" i="70" s="1"/>
  <c r="J200" i="50"/>
  <c r="V200" i="70" s="1"/>
  <c r="S63" i="37"/>
  <c r="E199" i="50"/>
  <c r="Q199" i="70" s="1"/>
  <c r="F197" i="50"/>
  <c r="R197" i="70" s="1"/>
  <c r="C199" i="50"/>
  <c r="O199" i="70" s="1"/>
  <c r="N62" i="37"/>
  <c r="O63" i="37"/>
  <c r="K307" i="50"/>
  <c r="W307" i="70" s="1"/>
  <c r="E62" i="37"/>
  <c r="I62" i="37"/>
  <c r="H61" i="37"/>
  <c r="K197" i="50"/>
  <c r="W197" i="70" s="1"/>
  <c r="K9" i="37"/>
  <c r="K62" i="37" s="1"/>
  <c r="C8" i="37"/>
  <c r="C61" i="37" s="1"/>
  <c r="AG7" i="40"/>
  <c r="AG59" i="34"/>
  <c r="AG59" i="35"/>
  <c r="Z7" i="40"/>
  <c r="Z59" i="34"/>
  <c r="Z59" i="35"/>
  <c r="AN7" i="40"/>
  <c r="AN59" i="34"/>
  <c r="AN59" i="35"/>
  <c r="M8" i="37"/>
  <c r="W7" i="40"/>
  <c r="W59" i="34"/>
  <c r="W59" i="35"/>
  <c r="AG60" i="36"/>
  <c r="BB60" i="38"/>
  <c r="AA59" i="36"/>
  <c r="AV59" i="38"/>
  <c r="E87" i="50"/>
  <c r="K85" i="50"/>
  <c r="K196" i="50" s="1"/>
  <c r="W196" i="70" s="1"/>
  <c r="D87" i="50"/>
  <c r="D198" i="50" s="1"/>
  <c r="P198" i="70" s="1"/>
  <c r="I88" i="50"/>
  <c r="G86" i="50"/>
  <c r="G8" i="37"/>
  <c r="G61" i="37" s="1"/>
  <c r="O9" i="37"/>
  <c r="J8" i="37"/>
  <c r="J61" i="37" s="1"/>
  <c r="H88" i="50"/>
  <c r="AH59" i="36"/>
  <c r="BC59" i="38"/>
  <c r="B86" i="50"/>
  <c r="B197" i="50" s="1"/>
  <c r="N197" i="70" s="1"/>
  <c r="AH60" i="36"/>
  <c r="BC60" i="38"/>
  <c r="AI59" i="36"/>
  <c r="BD59" i="38"/>
  <c r="S9" i="37"/>
  <c r="L8" i="37"/>
  <c r="F8" i="37"/>
  <c r="F61" i="37" s="1"/>
  <c r="D8" i="37"/>
  <c r="D61" i="37" s="1"/>
  <c r="I8" i="37"/>
  <c r="I61" i="37" s="1"/>
  <c r="H7" i="37"/>
  <c r="N8" i="37"/>
  <c r="N61" i="37" s="1"/>
  <c r="T8" i="37"/>
  <c r="E8" i="37"/>
  <c r="AE59" i="36"/>
  <c r="AZ59" i="38"/>
  <c r="AB59" i="36"/>
  <c r="AW59" i="38"/>
  <c r="J88" i="50"/>
  <c r="J199" i="50" s="1"/>
  <c r="V199" i="70" s="1"/>
  <c r="L84" i="50"/>
  <c r="C87" i="50"/>
  <c r="C198" i="50" s="1"/>
  <c r="O198" i="70" s="1"/>
  <c r="F85" i="50"/>
  <c r="AC59" i="36"/>
  <c r="AX59" i="38"/>
  <c r="AO7" i="40"/>
  <c r="AO59" i="34"/>
  <c r="AO59" i="35"/>
  <c r="X7" i="40"/>
  <c r="X59" i="34"/>
  <c r="X59" i="35"/>
  <c r="AJ7" i="40"/>
  <c r="AJ59" i="34"/>
  <c r="AJ59" i="35"/>
  <c r="B9" i="37"/>
  <c r="AD7" i="40"/>
  <c r="AD59" i="34"/>
  <c r="AD59" i="35"/>
  <c r="Y59" i="36"/>
  <c r="AT59" i="38"/>
  <c r="AF59" i="36"/>
  <c r="BA59" i="38"/>
  <c r="H6" i="37"/>
  <c r="Z59" i="64" l="1"/>
  <c r="AU59" i="67"/>
  <c r="W59" i="64"/>
  <c r="AR59" i="67"/>
  <c r="AJ59" i="64"/>
  <c r="BE59" i="67"/>
  <c r="AG59" i="64"/>
  <c r="BB59" i="67"/>
  <c r="AN59" i="64"/>
  <c r="BI59" i="67"/>
  <c r="AO59" i="64"/>
  <c r="BJ59" i="67"/>
  <c r="X59" i="64"/>
  <c r="AS59" i="67"/>
  <c r="AD59" i="64"/>
  <c r="AY59" i="67"/>
  <c r="F306" i="50"/>
  <c r="R306" i="70" s="1"/>
  <c r="G307" i="50"/>
  <c r="S307" i="70" s="1"/>
  <c r="I309" i="50"/>
  <c r="U309" i="70" s="1"/>
  <c r="F196" i="50"/>
  <c r="R196" i="70" s="1"/>
  <c r="G197" i="50"/>
  <c r="S197" i="70" s="1"/>
  <c r="D308" i="50"/>
  <c r="P308" i="70" s="1"/>
  <c r="H309" i="50"/>
  <c r="T309" i="70" s="1"/>
  <c r="K306" i="50"/>
  <c r="W306" i="70" s="1"/>
  <c r="L305" i="50"/>
  <c r="X305" i="70" s="1"/>
  <c r="J309" i="50"/>
  <c r="V309" i="70" s="1"/>
  <c r="H59" i="37"/>
  <c r="E308" i="50"/>
  <c r="Q308" i="70" s="1"/>
  <c r="H60" i="37"/>
  <c r="L195" i="50"/>
  <c r="X195" i="70" s="1"/>
  <c r="M61" i="37"/>
  <c r="L61" i="37"/>
  <c r="I199" i="50"/>
  <c r="U199" i="70" s="1"/>
  <c r="E198" i="50"/>
  <c r="Q198" i="70" s="1"/>
  <c r="B307" i="50"/>
  <c r="N307" i="70" s="1"/>
  <c r="S62" i="37"/>
  <c r="C308" i="50"/>
  <c r="O308" i="70" s="1"/>
  <c r="E61" i="37"/>
  <c r="T61" i="37"/>
  <c r="B62" i="37"/>
  <c r="O62" i="37"/>
  <c r="H199" i="50"/>
  <c r="T199" i="70" s="1"/>
  <c r="D7" i="37"/>
  <c r="S8" i="37"/>
  <c r="S61" i="37" s="1"/>
  <c r="L7" i="37"/>
  <c r="L60" i="37" s="1"/>
  <c r="D86" i="50"/>
  <c r="AJ59" i="36"/>
  <c r="BE59" i="38"/>
  <c r="K84" i="50"/>
  <c r="I87" i="50"/>
  <c r="J87" i="50"/>
  <c r="J7" i="37"/>
  <c r="J60" i="37" s="1"/>
  <c r="I7" i="37"/>
  <c r="I60" i="37" s="1"/>
  <c r="W59" i="36"/>
  <c r="AR59" i="38"/>
  <c r="Z59" i="36"/>
  <c r="AU59" i="38"/>
  <c r="AG59" i="36"/>
  <c r="BB59" i="38"/>
  <c r="T7" i="37"/>
  <c r="B8" i="37"/>
  <c r="B61" i="37" s="1"/>
  <c r="O8" i="37"/>
  <c r="O61" i="37" s="1"/>
  <c r="G7" i="37"/>
  <c r="G60" i="37" s="1"/>
  <c r="M7" i="37"/>
  <c r="X201" i="50"/>
  <c r="K8" i="37"/>
  <c r="F84" i="50"/>
  <c r="F195" i="50" s="1"/>
  <c r="R195" i="70" s="1"/>
  <c r="AO59" i="36"/>
  <c r="BJ59" i="38"/>
  <c r="G85" i="50"/>
  <c r="G196" i="50" s="1"/>
  <c r="S196" i="70" s="1"/>
  <c r="E86" i="50"/>
  <c r="E197" i="50" s="1"/>
  <c r="Q197" i="70" s="1"/>
  <c r="C86" i="50"/>
  <c r="B85" i="50"/>
  <c r="AN59" i="36"/>
  <c r="BI59" i="38"/>
  <c r="H87" i="50"/>
  <c r="H198" i="50" s="1"/>
  <c r="T198" i="70" s="1"/>
  <c r="N7" i="37"/>
  <c r="C7" i="37"/>
  <c r="E7" i="37"/>
  <c r="F7" i="37"/>
  <c r="F60" i="37" s="1"/>
  <c r="L83" i="50"/>
  <c r="L194" i="50" s="1"/>
  <c r="X194" i="70" s="1"/>
  <c r="AD59" i="36"/>
  <c r="AY59" i="38"/>
  <c r="X59" i="36"/>
  <c r="AS59" i="38"/>
  <c r="E6" i="37"/>
  <c r="J6" i="37"/>
  <c r="G6" i="37"/>
  <c r="N6" i="37"/>
  <c r="I6" i="37"/>
  <c r="M6" i="37"/>
  <c r="C6" i="37"/>
  <c r="L6" i="37"/>
  <c r="T6" i="37"/>
  <c r="D6" i="37"/>
  <c r="F6" i="37"/>
  <c r="E59" i="37" l="1"/>
  <c r="M59" i="37"/>
  <c r="J308" i="50"/>
  <c r="V308" i="70" s="1"/>
  <c r="D59" i="37"/>
  <c r="J198" i="50"/>
  <c r="V198" i="70" s="1"/>
  <c r="I308" i="50"/>
  <c r="U308" i="70" s="1"/>
  <c r="K305" i="50"/>
  <c r="W305" i="70" s="1"/>
  <c r="E60" i="37"/>
  <c r="F59" i="37"/>
  <c r="E307" i="50"/>
  <c r="Q307" i="70" s="1"/>
  <c r="G59" i="37"/>
  <c r="B306" i="50"/>
  <c r="N306" i="70" s="1"/>
  <c r="C307" i="50"/>
  <c r="O307" i="70" s="1"/>
  <c r="C59" i="37"/>
  <c r="G306" i="50"/>
  <c r="S306" i="70" s="1"/>
  <c r="C197" i="50"/>
  <c r="O197" i="70" s="1"/>
  <c r="B196" i="50"/>
  <c r="N196" i="70" s="1"/>
  <c r="L304" i="50"/>
  <c r="X304" i="70" s="1"/>
  <c r="N59" i="37"/>
  <c r="I59" i="37"/>
  <c r="D307" i="50"/>
  <c r="P307" i="70" s="1"/>
  <c r="D60" i="37"/>
  <c r="M60" i="37"/>
  <c r="K195" i="50"/>
  <c r="W195" i="70" s="1"/>
  <c r="H308" i="50"/>
  <c r="T308" i="70" s="1"/>
  <c r="T59" i="37"/>
  <c r="J59" i="37"/>
  <c r="L59" i="37"/>
  <c r="C60" i="37"/>
  <c r="N60" i="37"/>
  <c r="D197" i="50"/>
  <c r="P197" i="70" s="1"/>
  <c r="F305" i="50"/>
  <c r="R305" i="70" s="1"/>
  <c r="K61" i="37"/>
  <c r="T60" i="37"/>
  <c r="I198" i="50"/>
  <c r="U198" i="70" s="1"/>
  <c r="X199" i="50"/>
  <c r="K7" i="37"/>
  <c r="I86" i="50"/>
  <c r="I197" i="50" s="1"/>
  <c r="U197" i="70" s="1"/>
  <c r="L82" i="50"/>
  <c r="L193" i="50" s="1"/>
  <c r="X193" i="70" s="1"/>
  <c r="J86" i="50"/>
  <c r="C85" i="50"/>
  <c r="K83" i="50"/>
  <c r="K194" i="50" s="1"/>
  <c r="W194" i="70" s="1"/>
  <c r="B7" i="37"/>
  <c r="H86" i="50"/>
  <c r="H197" i="50" s="1"/>
  <c r="T197" i="70" s="1"/>
  <c r="G84" i="50"/>
  <c r="G195" i="50" s="1"/>
  <c r="S195" i="70" s="1"/>
  <c r="S7" i="37"/>
  <c r="S60" i="37" s="1"/>
  <c r="O7" i="37"/>
  <c r="D85" i="50"/>
  <c r="D196" i="50" s="1"/>
  <c r="P196" i="70" s="1"/>
  <c r="X200" i="50"/>
  <c r="B84" i="50"/>
  <c r="B195" i="50" s="1"/>
  <c r="N195" i="70" s="1"/>
  <c r="F83" i="50"/>
  <c r="F194" i="50" s="1"/>
  <c r="R194" i="70" s="1"/>
  <c r="E85" i="50"/>
  <c r="O6" i="37"/>
  <c r="S6" i="37"/>
  <c r="B6" i="37"/>
  <c r="K6" i="37"/>
  <c r="B59" i="37" l="1"/>
  <c r="K59" i="37"/>
  <c r="C306" i="50"/>
  <c r="O306" i="70" s="1"/>
  <c r="S59" i="37"/>
  <c r="J307" i="50"/>
  <c r="V307" i="70" s="1"/>
  <c r="E306" i="50"/>
  <c r="Q306" i="70" s="1"/>
  <c r="F304" i="50"/>
  <c r="R304" i="70" s="1"/>
  <c r="L303" i="50"/>
  <c r="X303" i="70" s="1"/>
  <c r="B60" i="37"/>
  <c r="J197" i="50"/>
  <c r="V197" i="70" s="1"/>
  <c r="O59" i="37"/>
  <c r="G305" i="50"/>
  <c r="S305" i="70" s="1"/>
  <c r="H307" i="50"/>
  <c r="T307" i="70" s="1"/>
  <c r="C196" i="50"/>
  <c r="O196" i="70" s="1"/>
  <c r="E196" i="50"/>
  <c r="Q196" i="70" s="1"/>
  <c r="D306" i="50"/>
  <c r="P306" i="70" s="1"/>
  <c r="B305" i="50"/>
  <c r="N305" i="70" s="1"/>
  <c r="O60" i="37"/>
  <c r="K60" i="37"/>
  <c r="K304" i="50"/>
  <c r="W304" i="70" s="1"/>
  <c r="I307" i="50"/>
  <c r="U307" i="70" s="1"/>
  <c r="E84" i="50"/>
  <c r="C84" i="50"/>
  <c r="C195" i="50" s="1"/>
  <c r="O195" i="70" s="1"/>
  <c r="L81" i="50"/>
  <c r="L192" i="50" s="1"/>
  <c r="X192" i="70" s="1"/>
  <c r="G83" i="50"/>
  <c r="F82" i="50"/>
  <c r="K82" i="50"/>
  <c r="K193" i="50" s="1"/>
  <c r="W193" i="70" s="1"/>
  <c r="H85" i="50"/>
  <c r="H196" i="50" s="1"/>
  <c r="T196" i="70" s="1"/>
  <c r="B83" i="50"/>
  <c r="B194" i="50" s="1"/>
  <c r="N194" i="70" s="1"/>
  <c r="I85" i="50"/>
  <c r="I196" i="50" s="1"/>
  <c r="U196" i="70" s="1"/>
  <c r="J85" i="50"/>
  <c r="D84" i="50"/>
  <c r="G304" i="50" l="1"/>
  <c r="S304" i="70" s="1"/>
  <c r="E305" i="50"/>
  <c r="Q305" i="70" s="1"/>
  <c r="D305" i="50"/>
  <c r="P305" i="70" s="1"/>
  <c r="E195" i="50"/>
  <c r="Q195" i="70" s="1"/>
  <c r="F303" i="50"/>
  <c r="R303" i="70" s="1"/>
  <c r="J306" i="50"/>
  <c r="V306" i="70" s="1"/>
  <c r="H306" i="50"/>
  <c r="T306" i="70" s="1"/>
  <c r="G194" i="50"/>
  <c r="S194" i="70" s="1"/>
  <c r="J196" i="50"/>
  <c r="V196" i="70" s="1"/>
  <c r="L302" i="50"/>
  <c r="X302" i="70" s="1"/>
  <c r="C305" i="50"/>
  <c r="O305" i="70" s="1"/>
  <c r="I306" i="50"/>
  <c r="U306" i="70" s="1"/>
  <c r="B304" i="50"/>
  <c r="N304" i="70" s="1"/>
  <c r="D195" i="50"/>
  <c r="P195" i="70" s="1"/>
  <c r="K303" i="50"/>
  <c r="W303" i="70" s="1"/>
  <c r="F193" i="50"/>
  <c r="R193" i="70" s="1"/>
  <c r="E83" i="50"/>
  <c r="I84" i="50"/>
  <c r="I195" i="50" s="1"/>
  <c r="U195" i="70" s="1"/>
  <c r="G82" i="50"/>
  <c r="J84" i="50"/>
  <c r="J195" i="50" s="1"/>
  <c r="V195" i="70" s="1"/>
  <c r="K81" i="50"/>
  <c r="X198" i="50"/>
  <c r="H84" i="50"/>
  <c r="L80" i="50"/>
  <c r="F81" i="50"/>
  <c r="F192" i="50" s="1"/>
  <c r="R192" i="70" s="1"/>
  <c r="B82" i="50"/>
  <c r="C83" i="50"/>
  <c r="C194" i="50" s="1"/>
  <c r="O194" i="70" s="1"/>
  <c r="D83" i="50"/>
  <c r="D194" i="50" s="1"/>
  <c r="P194" i="70" s="1"/>
  <c r="L301" i="50" l="1"/>
  <c r="X301" i="70" s="1"/>
  <c r="B303" i="50"/>
  <c r="N303" i="70" s="1"/>
  <c r="B193" i="50"/>
  <c r="N193" i="70" s="1"/>
  <c r="L191" i="50"/>
  <c r="X191" i="70" s="1"/>
  <c r="H305" i="50"/>
  <c r="T305" i="70" s="1"/>
  <c r="E304" i="50"/>
  <c r="Q304" i="70" s="1"/>
  <c r="E194" i="50"/>
  <c r="Q194" i="70" s="1"/>
  <c r="I305" i="50"/>
  <c r="U305" i="70" s="1"/>
  <c r="K302" i="50"/>
  <c r="W302" i="70" s="1"/>
  <c r="K192" i="50"/>
  <c r="W192" i="70" s="1"/>
  <c r="F302" i="50"/>
  <c r="R302" i="70" s="1"/>
  <c r="D304" i="50"/>
  <c r="P304" i="70" s="1"/>
  <c r="J305" i="50"/>
  <c r="V305" i="70" s="1"/>
  <c r="H195" i="50"/>
  <c r="T195" i="70" s="1"/>
  <c r="C304" i="50"/>
  <c r="O304" i="70" s="1"/>
  <c r="G303" i="50"/>
  <c r="S303" i="70" s="1"/>
  <c r="G193" i="50"/>
  <c r="S193" i="70" s="1"/>
  <c r="X196" i="50"/>
  <c r="D82" i="50"/>
  <c r="D193" i="50" s="1"/>
  <c r="P193" i="70" s="1"/>
  <c r="K80" i="50"/>
  <c r="K191" i="50" s="1"/>
  <c r="W191" i="70" s="1"/>
  <c r="G81" i="50"/>
  <c r="G192" i="50" s="1"/>
  <c r="S192" i="70" s="1"/>
  <c r="I83" i="50"/>
  <c r="B81" i="50"/>
  <c r="B192" i="50" s="1"/>
  <c r="N192" i="70" s="1"/>
  <c r="J83" i="50"/>
  <c r="J194" i="50" s="1"/>
  <c r="V194" i="70" s="1"/>
  <c r="H83" i="50"/>
  <c r="X197" i="50"/>
  <c r="F80" i="50"/>
  <c r="F191" i="50" s="1"/>
  <c r="R191" i="70" s="1"/>
  <c r="L79" i="50"/>
  <c r="C82" i="50"/>
  <c r="E82" i="50"/>
  <c r="E193" i="50" s="1"/>
  <c r="Q193" i="70" s="1"/>
  <c r="I304" i="50" l="1"/>
  <c r="U304" i="70" s="1"/>
  <c r="G302" i="50"/>
  <c r="S302" i="70" s="1"/>
  <c r="B302" i="50"/>
  <c r="N302" i="70" s="1"/>
  <c r="K301" i="50"/>
  <c r="W301" i="70" s="1"/>
  <c r="H304" i="50"/>
  <c r="T304" i="70" s="1"/>
  <c r="J304" i="50"/>
  <c r="V304" i="70" s="1"/>
  <c r="E303" i="50"/>
  <c r="Q303" i="70" s="1"/>
  <c r="C303" i="50"/>
  <c r="O303" i="70" s="1"/>
  <c r="L300" i="50"/>
  <c r="X300" i="70" s="1"/>
  <c r="F301" i="50"/>
  <c r="R301" i="70" s="1"/>
  <c r="D303" i="50"/>
  <c r="P303" i="70" s="1"/>
  <c r="C193" i="50"/>
  <c r="O193" i="70" s="1"/>
  <c r="I194" i="50"/>
  <c r="U194" i="70" s="1"/>
  <c r="H194" i="50"/>
  <c r="T194" i="70" s="1"/>
  <c r="L190" i="50"/>
  <c r="X190" i="70" s="1"/>
  <c r="D81" i="50"/>
  <c r="D192" i="50" s="1"/>
  <c r="P192" i="70" s="1"/>
  <c r="J82" i="50"/>
  <c r="J193" i="50" s="1"/>
  <c r="V193" i="70" s="1"/>
  <c r="C81" i="50"/>
  <c r="C192" i="50" s="1"/>
  <c r="O192" i="70" s="1"/>
  <c r="L78" i="50"/>
  <c r="G80" i="50"/>
  <c r="G191" i="50" s="1"/>
  <c r="S191" i="70" s="1"/>
  <c r="I82" i="50"/>
  <c r="E81" i="50"/>
  <c r="E192" i="50" s="1"/>
  <c r="Q192" i="70" s="1"/>
  <c r="H82" i="50"/>
  <c r="H193" i="50" s="1"/>
  <c r="T193" i="70" s="1"/>
  <c r="K79" i="50"/>
  <c r="B80" i="50"/>
  <c r="B191" i="50" s="1"/>
  <c r="N191" i="70" s="1"/>
  <c r="F79" i="50"/>
  <c r="F300" i="50" l="1"/>
  <c r="R300" i="70" s="1"/>
  <c r="D302" i="50"/>
  <c r="P302" i="70" s="1"/>
  <c r="B301" i="50"/>
  <c r="N301" i="70" s="1"/>
  <c r="I303" i="50"/>
  <c r="U303" i="70" s="1"/>
  <c r="K300" i="50"/>
  <c r="W300" i="70" s="1"/>
  <c r="E302" i="50"/>
  <c r="Q302" i="70" s="1"/>
  <c r="K190" i="50"/>
  <c r="W190" i="70" s="1"/>
  <c r="C302" i="50"/>
  <c r="O302" i="70" s="1"/>
  <c r="J303" i="50"/>
  <c r="V303" i="70" s="1"/>
  <c r="H303" i="50"/>
  <c r="T303" i="70" s="1"/>
  <c r="F190" i="50"/>
  <c r="R190" i="70" s="1"/>
  <c r="G301" i="50"/>
  <c r="S301" i="70" s="1"/>
  <c r="L299" i="50"/>
  <c r="X299" i="70" s="1"/>
  <c r="L189" i="50"/>
  <c r="X189" i="70" s="1"/>
  <c r="I193" i="50"/>
  <c r="U193" i="70" s="1"/>
  <c r="I81" i="50"/>
  <c r="I192" i="50" s="1"/>
  <c r="U192" i="70" s="1"/>
  <c r="L77" i="50"/>
  <c r="F78" i="50"/>
  <c r="X195" i="50"/>
  <c r="J81" i="50"/>
  <c r="J192" i="50" s="1"/>
  <c r="V192" i="70" s="1"/>
  <c r="K78" i="50"/>
  <c r="D80" i="50"/>
  <c r="D191" i="50" s="1"/>
  <c r="P191" i="70" s="1"/>
  <c r="B79" i="50"/>
  <c r="B190" i="50" s="1"/>
  <c r="N190" i="70" s="1"/>
  <c r="C80" i="50"/>
  <c r="C191" i="50" s="1"/>
  <c r="O191" i="70" s="1"/>
  <c r="G79" i="50"/>
  <c r="G190" i="50" s="1"/>
  <c r="S190" i="70" s="1"/>
  <c r="H81" i="50"/>
  <c r="H192" i="50" s="1"/>
  <c r="T192" i="70" s="1"/>
  <c r="E80" i="50"/>
  <c r="E191" i="50" s="1"/>
  <c r="Q191" i="70" s="1"/>
  <c r="F299" i="50" l="1"/>
  <c r="R299" i="70" s="1"/>
  <c r="L298" i="50"/>
  <c r="X298" i="70" s="1"/>
  <c r="D301" i="50"/>
  <c r="P301" i="70" s="1"/>
  <c r="G300" i="50"/>
  <c r="S300" i="70" s="1"/>
  <c r="B300" i="50"/>
  <c r="N300" i="70" s="1"/>
  <c r="K299" i="50"/>
  <c r="W299" i="70" s="1"/>
  <c r="H302" i="50"/>
  <c r="T302" i="70" s="1"/>
  <c r="C301" i="50"/>
  <c r="O301" i="70" s="1"/>
  <c r="K189" i="50"/>
  <c r="W189" i="70" s="1"/>
  <c r="J302" i="50"/>
  <c r="V302" i="70" s="1"/>
  <c r="L188" i="50"/>
  <c r="X188" i="70" s="1"/>
  <c r="I302" i="50"/>
  <c r="U302" i="70" s="1"/>
  <c r="E301" i="50"/>
  <c r="Q301" i="70" s="1"/>
  <c r="F189" i="50"/>
  <c r="R189" i="70" s="1"/>
  <c r="X194" i="50"/>
  <c r="B78" i="50"/>
  <c r="L76" i="50"/>
  <c r="J80" i="50"/>
  <c r="I80" i="50"/>
  <c r="I191" i="50" s="1"/>
  <c r="U191" i="70" s="1"/>
  <c r="D79" i="50"/>
  <c r="D190" i="50" s="1"/>
  <c r="P190" i="70" s="1"/>
  <c r="K77" i="50"/>
  <c r="C79" i="50"/>
  <c r="C190" i="50" s="1"/>
  <c r="O190" i="70" s="1"/>
  <c r="G78" i="50"/>
  <c r="H80" i="50"/>
  <c r="E79" i="50"/>
  <c r="F77" i="50"/>
  <c r="J301" i="50" l="1"/>
  <c r="V301" i="70" s="1"/>
  <c r="H301" i="50"/>
  <c r="T301" i="70" s="1"/>
  <c r="L297" i="50"/>
  <c r="X297" i="70" s="1"/>
  <c r="G299" i="50"/>
  <c r="S299" i="70" s="1"/>
  <c r="L187" i="50"/>
  <c r="X187" i="70" s="1"/>
  <c r="F298" i="50"/>
  <c r="R298" i="70" s="1"/>
  <c r="E300" i="50"/>
  <c r="Q300" i="70" s="1"/>
  <c r="K298" i="50"/>
  <c r="W298" i="70" s="1"/>
  <c r="H191" i="50"/>
  <c r="T191" i="70" s="1"/>
  <c r="B299" i="50"/>
  <c r="N299" i="70" s="1"/>
  <c r="B189" i="50"/>
  <c r="N189" i="70" s="1"/>
  <c r="C300" i="50"/>
  <c r="O300" i="70" s="1"/>
  <c r="J191" i="50"/>
  <c r="V191" i="70" s="1"/>
  <c r="D300" i="50"/>
  <c r="P300" i="70" s="1"/>
  <c r="E190" i="50"/>
  <c r="Q190" i="70" s="1"/>
  <c r="G189" i="50"/>
  <c r="S189" i="70" s="1"/>
  <c r="I301" i="50"/>
  <c r="U301" i="70" s="1"/>
  <c r="K188" i="50"/>
  <c r="W188" i="70" s="1"/>
  <c r="F188" i="50"/>
  <c r="R188" i="70" s="1"/>
  <c r="K76" i="50"/>
  <c r="K187" i="50" s="1"/>
  <c r="W187" i="70" s="1"/>
  <c r="H79" i="50"/>
  <c r="H190" i="50" s="1"/>
  <c r="T190" i="70" s="1"/>
  <c r="I79" i="50"/>
  <c r="I190" i="50" s="1"/>
  <c r="U190" i="70" s="1"/>
  <c r="B77" i="50"/>
  <c r="B188" i="50" s="1"/>
  <c r="N188" i="70" s="1"/>
  <c r="J79" i="50"/>
  <c r="C78" i="50"/>
  <c r="L75" i="50"/>
  <c r="G77" i="50"/>
  <c r="G188" i="50" s="1"/>
  <c r="S188" i="70" s="1"/>
  <c r="F76" i="50"/>
  <c r="F187" i="50" s="1"/>
  <c r="R187" i="70" s="1"/>
  <c r="X193" i="50"/>
  <c r="D78" i="50"/>
  <c r="D189" i="50" s="1"/>
  <c r="P189" i="70" s="1"/>
  <c r="E78" i="50"/>
  <c r="L296" i="50" l="1"/>
  <c r="X296" i="70" s="1"/>
  <c r="L186" i="50"/>
  <c r="X186" i="70" s="1"/>
  <c r="J300" i="50"/>
  <c r="V300" i="70" s="1"/>
  <c r="E299" i="50"/>
  <c r="Q299" i="70" s="1"/>
  <c r="C299" i="50"/>
  <c r="O299" i="70" s="1"/>
  <c r="D299" i="50"/>
  <c r="P299" i="70" s="1"/>
  <c r="I300" i="50"/>
  <c r="U300" i="70" s="1"/>
  <c r="C189" i="50"/>
  <c r="O189" i="70" s="1"/>
  <c r="B298" i="50"/>
  <c r="N298" i="70" s="1"/>
  <c r="H300" i="50"/>
  <c r="T300" i="70" s="1"/>
  <c r="F297" i="50"/>
  <c r="R297" i="70" s="1"/>
  <c r="E189" i="50"/>
  <c r="Q189" i="70" s="1"/>
  <c r="J190" i="50"/>
  <c r="V190" i="70" s="1"/>
  <c r="K297" i="50"/>
  <c r="W297" i="70" s="1"/>
  <c r="G298" i="50"/>
  <c r="S298" i="70" s="1"/>
  <c r="X191" i="50"/>
  <c r="L74" i="50"/>
  <c r="L185" i="50" s="1"/>
  <c r="X185" i="70" s="1"/>
  <c r="G76" i="50"/>
  <c r="E77" i="50"/>
  <c r="I78" i="50"/>
  <c r="K75" i="50"/>
  <c r="H78" i="50"/>
  <c r="X192" i="50"/>
  <c r="C77" i="50"/>
  <c r="J78" i="50"/>
  <c r="J189" i="50" s="1"/>
  <c r="V189" i="70" s="1"/>
  <c r="B76" i="50"/>
  <c r="F75" i="50"/>
  <c r="F186" i="50" s="1"/>
  <c r="R186" i="70" s="1"/>
  <c r="D77" i="50"/>
  <c r="D188" i="50" s="1"/>
  <c r="P188" i="70" s="1"/>
  <c r="B297" i="50" l="1"/>
  <c r="N297" i="70" s="1"/>
  <c r="G297" i="50"/>
  <c r="S297" i="70" s="1"/>
  <c r="C298" i="50"/>
  <c r="O298" i="70" s="1"/>
  <c r="B187" i="50"/>
  <c r="N187" i="70" s="1"/>
  <c r="J299" i="50"/>
  <c r="V299" i="70" s="1"/>
  <c r="H299" i="50"/>
  <c r="T299" i="70" s="1"/>
  <c r="G187" i="50"/>
  <c r="S187" i="70" s="1"/>
  <c r="C188" i="50"/>
  <c r="O188" i="70" s="1"/>
  <c r="K296" i="50"/>
  <c r="W296" i="70" s="1"/>
  <c r="I299" i="50"/>
  <c r="U299" i="70" s="1"/>
  <c r="I189" i="50"/>
  <c r="U189" i="70" s="1"/>
  <c r="L295" i="50"/>
  <c r="X295" i="70" s="1"/>
  <c r="D298" i="50"/>
  <c r="P298" i="70" s="1"/>
  <c r="F296" i="50"/>
  <c r="R296" i="70" s="1"/>
  <c r="E298" i="50"/>
  <c r="Q298" i="70" s="1"/>
  <c r="K186" i="50"/>
  <c r="W186" i="70" s="1"/>
  <c r="H189" i="50"/>
  <c r="T189" i="70" s="1"/>
  <c r="E188" i="50"/>
  <c r="Q188" i="70" s="1"/>
  <c r="J77" i="50"/>
  <c r="J188" i="50" s="1"/>
  <c r="V188" i="70" s="1"/>
  <c r="G75" i="50"/>
  <c r="G186" i="50" s="1"/>
  <c r="S186" i="70" s="1"/>
  <c r="L73" i="50"/>
  <c r="L184" i="50" s="1"/>
  <c r="X184" i="70" s="1"/>
  <c r="B75" i="50"/>
  <c r="C76" i="50"/>
  <c r="C187" i="50" s="1"/>
  <c r="O187" i="70" s="1"/>
  <c r="E76" i="50"/>
  <c r="H77" i="50"/>
  <c r="H188" i="50" s="1"/>
  <c r="T188" i="70" s="1"/>
  <c r="D76" i="50"/>
  <c r="D187" i="50" s="1"/>
  <c r="P187" i="70" s="1"/>
  <c r="F74" i="50"/>
  <c r="I77" i="50"/>
  <c r="I188" i="50" s="1"/>
  <c r="U188" i="70" s="1"/>
  <c r="K74" i="50"/>
  <c r="E297" i="50" l="1"/>
  <c r="Q297" i="70" s="1"/>
  <c r="B296" i="50"/>
  <c r="N296" i="70" s="1"/>
  <c r="K295" i="50"/>
  <c r="W295" i="70" s="1"/>
  <c r="E187" i="50"/>
  <c r="Q187" i="70" s="1"/>
  <c r="C297" i="50"/>
  <c r="O297" i="70" s="1"/>
  <c r="I298" i="50"/>
  <c r="U298" i="70" s="1"/>
  <c r="B186" i="50"/>
  <c r="N186" i="70" s="1"/>
  <c r="D297" i="50"/>
  <c r="P297" i="70" s="1"/>
  <c r="H298" i="50"/>
  <c r="T298" i="70" s="1"/>
  <c r="L294" i="50"/>
  <c r="X294" i="70" s="1"/>
  <c r="K185" i="50"/>
  <c r="W185" i="70" s="1"/>
  <c r="G296" i="50"/>
  <c r="S296" i="70" s="1"/>
  <c r="F295" i="50"/>
  <c r="R295" i="70" s="1"/>
  <c r="J298" i="50"/>
  <c r="V298" i="70" s="1"/>
  <c r="F185" i="50"/>
  <c r="R185" i="70" s="1"/>
  <c r="J76" i="50"/>
  <c r="H76" i="50"/>
  <c r="H187" i="50" s="1"/>
  <c r="T187" i="70" s="1"/>
  <c r="K73" i="50"/>
  <c r="K184" i="50" s="1"/>
  <c r="W184" i="70" s="1"/>
  <c r="C75" i="50"/>
  <c r="C186" i="50" s="1"/>
  <c r="O186" i="70" s="1"/>
  <c r="L72" i="50"/>
  <c r="E75" i="50"/>
  <c r="X190" i="50"/>
  <c r="G74" i="50"/>
  <c r="G185" i="50" s="1"/>
  <c r="S185" i="70" s="1"/>
  <c r="B74" i="50"/>
  <c r="B185" i="50" s="1"/>
  <c r="N185" i="70" s="1"/>
  <c r="I76" i="50"/>
  <c r="I187" i="50" s="1"/>
  <c r="U187" i="70" s="1"/>
  <c r="F73" i="50"/>
  <c r="F184" i="50" s="1"/>
  <c r="R184" i="70" s="1"/>
  <c r="D75" i="50"/>
  <c r="D186" i="50" s="1"/>
  <c r="P186" i="70" s="1"/>
  <c r="J297" i="50" l="1"/>
  <c r="V297" i="70" s="1"/>
  <c r="H297" i="50"/>
  <c r="T297" i="70" s="1"/>
  <c r="K294" i="50"/>
  <c r="W294" i="70" s="1"/>
  <c r="E296" i="50"/>
  <c r="Q296" i="70" s="1"/>
  <c r="B295" i="50"/>
  <c r="N295" i="70" s="1"/>
  <c r="G295" i="50"/>
  <c r="S295" i="70" s="1"/>
  <c r="L293" i="50"/>
  <c r="X293" i="70" s="1"/>
  <c r="F294" i="50"/>
  <c r="R294" i="70" s="1"/>
  <c r="I297" i="50"/>
  <c r="U297" i="70" s="1"/>
  <c r="J187" i="50"/>
  <c r="V187" i="70" s="1"/>
  <c r="D296" i="50"/>
  <c r="P296" i="70" s="1"/>
  <c r="C296" i="50"/>
  <c r="O296" i="70" s="1"/>
  <c r="L183" i="50"/>
  <c r="X183" i="70" s="1"/>
  <c r="E186" i="50"/>
  <c r="Q186" i="70" s="1"/>
  <c r="X189" i="50"/>
  <c r="B73" i="50"/>
  <c r="B184" i="50" s="1"/>
  <c r="N184" i="70" s="1"/>
  <c r="C74" i="50"/>
  <c r="C185" i="50" s="1"/>
  <c r="O185" i="70" s="1"/>
  <c r="F72" i="50"/>
  <c r="F183" i="50" s="1"/>
  <c r="R183" i="70" s="1"/>
  <c r="G73" i="50"/>
  <c r="K72" i="50"/>
  <c r="K183" i="50" s="1"/>
  <c r="W183" i="70" s="1"/>
  <c r="L71" i="50"/>
  <c r="J75" i="50"/>
  <c r="I75" i="50"/>
  <c r="H75" i="50"/>
  <c r="E74" i="50"/>
  <c r="E185" i="50" s="1"/>
  <c r="Q185" i="70" s="1"/>
  <c r="D74" i="50"/>
  <c r="D295" i="50" l="1"/>
  <c r="P295" i="70" s="1"/>
  <c r="H296" i="50"/>
  <c r="T296" i="70" s="1"/>
  <c r="D185" i="50"/>
  <c r="P185" i="70" s="1"/>
  <c r="F293" i="50"/>
  <c r="R293" i="70" s="1"/>
  <c r="H186" i="50"/>
  <c r="T186" i="70" s="1"/>
  <c r="C295" i="50"/>
  <c r="O295" i="70" s="1"/>
  <c r="B294" i="50"/>
  <c r="N294" i="70" s="1"/>
  <c r="L292" i="50"/>
  <c r="X292" i="70" s="1"/>
  <c r="L182" i="50"/>
  <c r="X182" i="70" s="1"/>
  <c r="E295" i="50"/>
  <c r="Q295" i="70" s="1"/>
  <c r="I296" i="50"/>
  <c r="U296" i="70" s="1"/>
  <c r="J296" i="50"/>
  <c r="V296" i="70" s="1"/>
  <c r="K293" i="50"/>
  <c r="W293" i="70" s="1"/>
  <c r="I186" i="50"/>
  <c r="U186" i="70" s="1"/>
  <c r="J186" i="50"/>
  <c r="V186" i="70" s="1"/>
  <c r="G294" i="50"/>
  <c r="S294" i="70" s="1"/>
  <c r="G184" i="50"/>
  <c r="S184" i="70" s="1"/>
  <c r="K71" i="50"/>
  <c r="X188" i="50"/>
  <c r="L70" i="50"/>
  <c r="L181" i="50" s="1"/>
  <c r="X181" i="70" s="1"/>
  <c r="C73" i="50"/>
  <c r="C184" i="50" s="1"/>
  <c r="O184" i="70" s="1"/>
  <c r="F71" i="50"/>
  <c r="G72" i="50"/>
  <c r="J74" i="50"/>
  <c r="J185" i="50" s="1"/>
  <c r="V185" i="70" s="1"/>
  <c r="I74" i="50"/>
  <c r="E73" i="50"/>
  <c r="B72" i="50"/>
  <c r="B183" i="50" s="1"/>
  <c r="N183" i="70" s="1"/>
  <c r="H74" i="50"/>
  <c r="H185" i="50" s="1"/>
  <c r="T185" i="70" s="1"/>
  <c r="D73" i="50"/>
  <c r="D184" i="50" s="1"/>
  <c r="P184" i="70" s="1"/>
  <c r="E294" i="50" l="1"/>
  <c r="Q294" i="70" s="1"/>
  <c r="G293" i="50"/>
  <c r="S293" i="70" s="1"/>
  <c r="K292" i="50"/>
  <c r="W292" i="70" s="1"/>
  <c r="K182" i="50"/>
  <c r="W182" i="70" s="1"/>
  <c r="E184" i="50"/>
  <c r="Q184" i="70" s="1"/>
  <c r="G183" i="50"/>
  <c r="S183" i="70" s="1"/>
  <c r="F292" i="50"/>
  <c r="R292" i="70" s="1"/>
  <c r="I295" i="50"/>
  <c r="U295" i="70" s="1"/>
  <c r="C294" i="50"/>
  <c r="O294" i="70" s="1"/>
  <c r="H295" i="50"/>
  <c r="T295" i="70" s="1"/>
  <c r="J295" i="50"/>
  <c r="V295" i="70" s="1"/>
  <c r="D294" i="50"/>
  <c r="P294" i="70" s="1"/>
  <c r="L291" i="50"/>
  <c r="X291" i="70" s="1"/>
  <c r="B293" i="50"/>
  <c r="N293" i="70" s="1"/>
  <c r="I185" i="50"/>
  <c r="U185" i="70" s="1"/>
  <c r="F182" i="50"/>
  <c r="R182" i="70" s="1"/>
  <c r="X187" i="50"/>
  <c r="J73" i="50"/>
  <c r="I73" i="50"/>
  <c r="L69" i="50"/>
  <c r="L180" i="50" s="1"/>
  <c r="X180" i="70" s="1"/>
  <c r="C72" i="50"/>
  <c r="C183" i="50" s="1"/>
  <c r="O183" i="70" s="1"/>
  <c r="F70" i="50"/>
  <c r="F181" i="50" s="1"/>
  <c r="R181" i="70" s="1"/>
  <c r="K70" i="50"/>
  <c r="K181" i="50" s="1"/>
  <c r="W181" i="70" s="1"/>
  <c r="B71" i="50"/>
  <c r="D72" i="50"/>
  <c r="G71" i="50"/>
  <c r="X186" i="50"/>
  <c r="E72" i="50"/>
  <c r="H73" i="50"/>
  <c r="H184" i="50" s="1"/>
  <c r="T184" i="70" s="1"/>
  <c r="J294" i="50" l="1"/>
  <c r="V294" i="70" s="1"/>
  <c r="G292" i="50"/>
  <c r="S292" i="70" s="1"/>
  <c r="G182" i="50"/>
  <c r="S182" i="70" s="1"/>
  <c r="B292" i="50"/>
  <c r="N292" i="70" s="1"/>
  <c r="F291" i="50"/>
  <c r="R291" i="70" s="1"/>
  <c r="H294" i="50"/>
  <c r="T294" i="70" s="1"/>
  <c r="D293" i="50"/>
  <c r="P293" i="70" s="1"/>
  <c r="K291" i="50"/>
  <c r="W291" i="70" s="1"/>
  <c r="D183" i="50"/>
  <c r="P183" i="70" s="1"/>
  <c r="E293" i="50"/>
  <c r="Q293" i="70" s="1"/>
  <c r="B182" i="50"/>
  <c r="N182" i="70" s="1"/>
  <c r="C293" i="50"/>
  <c r="O293" i="70" s="1"/>
  <c r="L290" i="50"/>
  <c r="X290" i="70" s="1"/>
  <c r="I294" i="50"/>
  <c r="U294" i="70" s="1"/>
  <c r="J184" i="50"/>
  <c r="V184" i="70" s="1"/>
  <c r="I184" i="50"/>
  <c r="U184" i="70" s="1"/>
  <c r="E183" i="50"/>
  <c r="Q183" i="70" s="1"/>
  <c r="B70" i="50"/>
  <c r="F69" i="50"/>
  <c r="F180" i="50" s="1"/>
  <c r="R180" i="70" s="1"/>
  <c r="E71" i="50"/>
  <c r="C71" i="50"/>
  <c r="C182" i="50" s="1"/>
  <c r="O182" i="70" s="1"/>
  <c r="H72" i="50"/>
  <c r="H183" i="50" s="1"/>
  <c r="T183" i="70" s="1"/>
  <c r="K69" i="50"/>
  <c r="L68" i="50"/>
  <c r="L179" i="50" s="1"/>
  <c r="X179" i="70" s="1"/>
  <c r="G70" i="50"/>
  <c r="I72" i="50"/>
  <c r="J72" i="50"/>
  <c r="J183" i="50" s="1"/>
  <c r="V183" i="70" s="1"/>
  <c r="D71" i="50"/>
  <c r="X184" i="50"/>
  <c r="I293" i="50" l="1"/>
  <c r="U293" i="70" s="1"/>
  <c r="K290" i="50"/>
  <c r="W290" i="70" s="1"/>
  <c r="K180" i="50"/>
  <c r="W180" i="70" s="1"/>
  <c r="G291" i="50"/>
  <c r="S291" i="70" s="1"/>
  <c r="H293" i="50"/>
  <c r="T293" i="70" s="1"/>
  <c r="G181" i="50"/>
  <c r="S181" i="70" s="1"/>
  <c r="B291" i="50"/>
  <c r="N291" i="70" s="1"/>
  <c r="C292" i="50"/>
  <c r="O292" i="70" s="1"/>
  <c r="D292" i="50"/>
  <c r="P292" i="70" s="1"/>
  <c r="E292" i="50"/>
  <c r="Q292" i="70" s="1"/>
  <c r="I183" i="50"/>
  <c r="U183" i="70" s="1"/>
  <c r="L289" i="50"/>
  <c r="X289" i="70" s="1"/>
  <c r="J293" i="50"/>
  <c r="V293" i="70" s="1"/>
  <c r="F290" i="50"/>
  <c r="R290" i="70" s="1"/>
  <c r="E182" i="50"/>
  <c r="Q182" i="70" s="1"/>
  <c r="D182" i="50"/>
  <c r="P182" i="70" s="1"/>
  <c r="B181" i="50"/>
  <c r="N181" i="70" s="1"/>
  <c r="X185" i="50"/>
  <c r="I71" i="50"/>
  <c r="D70" i="50"/>
  <c r="D181" i="50" s="1"/>
  <c r="P181" i="70" s="1"/>
  <c r="H71" i="50"/>
  <c r="B69" i="50"/>
  <c r="B180" i="50" s="1"/>
  <c r="N180" i="70" s="1"/>
  <c r="C70" i="50"/>
  <c r="L67" i="50"/>
  <c r="F68" i="50"/>
  <c r="J71" i="50"/>
  <c r="K68" i="50"/>
  <c r="K179" i="50" s="1"/>
  <c r="W179" i="70" s="1"/>
  <c r="E70" i="50"/>
  <c r="G69" i="50"/>
  <c r="G180" i="50" s="1"/>
  <c r="S180" i="70" s="1"/>
  <c r="F289" i="50" l="1"/>
  <c r="R289" i="70" s="1"/>
  <c r="J292" i="50"/>
  <c r="V292" i="70" s="1"/>
  <c r="L288" i="50"/>
  <c r="X288" i="70" s="1"/>
  <c r="L178" i="50"/>
  <c r="X178" i="70" s="1"/>
  <c r="C291" i="50"/>
  <c r="O291" i="70" s="1"/>
  <c r="H292" i="50"/>
  <c r="T292" i="70" s="1"/>
  <c r="H182" i="50"/>
  <c r="T182" i="70" s="1"/>
  <c r="E291" i="50"/>
  <c r="Q291" i="70" s="1"/>
  <c r="C181" i="50"/>
  <c r="O181" i="70" s="1"/>
  <c r="J182" i="50"/>
  <c r="V182" i="70" s="1"/>
  <c r="B290" i="50"/>
  <c r="N290" i="70" s="1"/>
  <c r="G290" i="50"/>
  <c r="S290" i="70" s="1"/>
  <c r="F179" i="50"/>
  <c r="R179" i="70" s="1"/>
  <c r="D291" i="50"/>
  <c r="P291" i="70" s="1"/>
  <c r="K289" i="50"/>
  <c r="W289" i="70" s="1"/>
  <c r="I292" i="50"/>
  <c r="U292" i="70" s="1"/>
  <c r="E181" i="50"/>
  <c r="Q181" i="70" s="1"/>
  <c r="I182" i="50"/>
  <c r="U182" i="70" s="1"/>
  <c r="H70" i="50"/>
  <c r="H181" i="50" s="1"/>
  <c r="T181" i="70" s="1"/>
  <c r="J70" i="50"/>
  <c r="J181" i="50" s="1"/>
  <c r="V181" i="70" s="1"/>
  <c r="K67" i="50"/>
  <c r="G68" i="50"/>
  <c r="L66" i="50"/>
  <c r="L177" i="50" s="1"/>
  <c r="X177" i="70" s="1"/>
  <c r="F67" i="50"/>
  <c r="I70" i="50"/>
  <c r="C69" i="50"/>
  <c r="D69" i="50"/>
  <c r="D180" i="50" s="1"/>
  <c r="P180" i="70" s="1"/>
  <c r="B68" i="50"/>
  <c r="B179" i="50" s="1"/>
  <c r="N179" i="70" s="1"/>
  <c r="E69" i="50"/>
  <c r="E180" i="50" s="1"/>
  <c r="Q180" i="70" s="1"/>
  <c r="C290" i="50" l="1"/>
  <c r="O290" i="70" s="1"/>
  <c r="F288" i="50"/>
  <c r="R288" i="70" s="1"/>
  <c r="C180" i="50"/>
  <c r="O180" i="70" s="1"/>
  <c r="I291" i="50"/>
  <c r="U291" i="70" s="1"/>
  <c r="E290" i="50"/>
  <c r="Q290" i="70" s="1"/>
  <c r="J291" i="50"/>
  <c r="V291" i="70" s="1"/>
  <c r="F178" i="50"/>
  <c r="R178" i="70" s="1"/>
  <c r="L287" i="50"/>
  <c r="X287" i="70" s="1"/>
  <c r="I181" i="50"/>
  <c r="U181" i="70" s="1"/>
  <c r="G289" i="50"/>
  <c r="S289" i="70" s="1"/>
  <c r="K288" i="50"/>
  <c r="W288" i="70" s="1"/>
  <c r="G179" i="50"/>
  <c r="S179" i="70" s="1"/>
  <c r="B289" i="50"/>
  <c r="N289" i="70" s="1"/>
  <c r="K178" i="50"/>
  <c r="W178" i="70" s="1"/>
  <c r="D290" i="50"/>
  <c r="P290" i="70" s="1"/>
  <c r="H291" i="50"/>
  <c r="T291" i="70" s="1"/>
  <c r="I69" i="50"/>
  <c r="I180" i="50" s="1"/>
  <c r="U180" i="70" s="1"/>
  <c r="H69" i="50"/>
  <c r="F66" i="50"/>
  <c r="F177" i="50" s="1"/>
  <c r="R177" i="70" s="1"/>
  <c r="K66" i="50"/>
  <c r="X183" i="50"/>
  <c r="X182" i="50"/>
  <c r="D68" i="50"/>
  <c r="B67" i="50"/>
  <c r="B178" i="50" s="1"/>
  <c r="N178" i="70" s="1"/>
  <c r="L65" i="50"/>
  <c r="J69" i="50"/>
  <c r="J180" i="50" s="1"/>
  <c r="V180" i="70" s="1"/>
  <c r="C68" i="50"/>
  <c r="C179" i="50" s="1"/>
  <c r="O179" i="70" s="1"/>
  <c r="E68" i="50"/>
  <c r="E179" i="50" s="1"/>
  <c r="Q179" i="70" s="1"/>
  <c r="G67" i="50"/>
  <c r="G178" i="50" s="1"/>
  <c r="S178" i="70" s="1"/>
  <c r="I290" i="50" l="1"/>
  <c r="U290" i="70" s="1"/>
  <c r="L286" i="50"/>
  <c r="X286" i="70" s="1"/>
  <c r="H290" i="50"/>
  <c r="T290" i="70" s="1"/>
  <c r="B288" i="50"/>
  <c r="N288" i="70" s="1"/>
  <c r="K287" i="50"/>
  <c r="W287" i="70" s="1"/>
  <c r="J290" i="50"/>
  <c r="V290" i="70" s="1"/>
  <c r="D289" i="50"/>
  <c r="P289" i="70" s="1"/>
  <c r="H180" i="50"/>
  <c r="T180" i="70" s="1"/>
  <c r="G288" i="50"/>
  <c r="S288" i="70" s="1"/>
  <c r="L176" i="50"/>
  <c r="X176" i="70" s="1"/>
  <c r="E289" i="50"/>
  <c r="Q289" i="70" s="1"/>
  <c r="C289" i="50"/>
  <c r="O289" i="70" s="1"/>
  <c r="F287" i="50"/>
  <c r="R287" i="70" s="1"/>
  <c r="D179" i="50"/>
  <c r="P179" i="70" s="1"/>
  <c r="K177" i="50"/>
  <c r="W177" i="70" s="1"/>
  <c r="E67" i="50"/>
  <c r="G66" i="50"/>
  <c r="B66" i="50"/>
  <c r="B177" i="50" s="1"/>
  <c r="N177" i="70" s="1"/>
  <c r="D67" i="50"/>
  <c r="D178" i="50" s="1"/>
  <c r="P178" i="70" s="1"/>
  <c r="L64" i="50"/>
  <c r="L175" i="50" s="1"/>
  <c r="X175" i="70" s="1"/>
  <c r="I68" i="50"/>
  <c r="H68" i="50"/>
  <c r="H179" i="50" s="1"/>
  <c r="T179" i="70" s="1"/>
  <c r="F65" i="50"/>
  <c r="K65" i="50"/>
  <c r="K176" i="50" s="1"/>
  <c r="W176" i="70" s="1"/>
  <c r="J68" i="50"/>
  <c r="C67" i="50"/>
  <c r="C178" i="50" s="1"/>
  <c r="O178" i="70" s="1"/>
  <c r="E288" i="50" l="1"/>
  <c r="Q288" i="70" s="1"/>
  <c r="F286" i="50"/>
  <c r="R286" i="70" s="1"/>
  <c r="G287" i="50"/>
  <c r="S287" i="70" s="1"/>
  <c r="C288" i="50"/>
  <c r="O288" i="70" s="1"/>
  <c r="J289" i="50"/>
  <c r="V289" i="70" s="1"/>
  <c r="G177" i="50"/>
  <c r="S177" i="70" s="1"/>
  <c r="H289" i="50"/>
  <c r="T289" i="70" s="1"/>
  <c r="E178" i="50"/>
  <c r="Q178" i="70" s="1"/>
  <c r="B287" i="50"/>
  <c r="N287" i="70" s="1"/>
  <c r="J179" i="50"/>
  <c r="V179" i="70" s="1"/>
  <c r="K286" i="50"/>
  <c r="W286" i="70" s="1"/>
  <c r="I289" i="50"/>
  <c r="U289" i="70" s="1"/>
  <c r="L285" i="50"/>
  <c r="X285" i="70" s="1"/>
  <c r="D288" i="50"/>
  <c r="P288" i="70" s="1"/>
  <c r="F176" i="50"/>
  <c r="R176" i="70" s="1"/>
  <c r="I179" i="50"/>
  <c r="U179" i="70" s="1"/>
  <c r="X181" i="50"/>
  <c r="B65" i="50"/>
  <c r="B176" i="50" s="1"/>
  <c r="N176" i="70" s="1"/>
  <c r="H67" i="50"/>
  <c r="D66" i="50"/>
  <c r="D177" i="50" s="1"/>
  <c r="P177" i="70" s="1"/>
  <c r="I67" i="50"/>
  <c r="I178" i="50" s="1"/>
  <c r="U178" i="70" s="1"/>
  <c r="X180" i="50"/>
  <c r="K64" i="50"/>
  <c r="K175" i="50" s="1"/>
  <c r="W175" i="70" s="1"/>
  <c r="C66" i="50"/>
  <c r="G65" i="50"/>
  <c r="G176" i="50" s="1"/>
  <c r="S176" i="70" s="1"/>
  <c r="L63" i="50"/>
  <c r="L174" i="50" s="1"/>
  <c r="X174" i="70" s="1"/>
  <c r="E66" i="50"/>
  <c r="E177" i="50" s="1"/>
  <c r="Q177" i="70" s="1"/>
  <c r="F64" i="50"/>
  <c r="F175" i="50" s="1"/>
  <c r="R175" i="70" s="1"/>
  <c r="J67" i="50"/>
  <c r="J178" i="50" s="1"/>
  <c r="V178" i="70" s="1"/>
  <c r="G286" i="50" l="1"/>
  <c r="S286" i="70" s="1"/>
  <c r="C287" i="50"/>
  <c r="O287" i="70" s="1"/>
  <c r="J288" i="50"/>
  <c r="V288" i="70" s="1"/>
  <c r="B286" i="50"/>
  <c r="N286" i="70" s="1"/>
  <c r="I288" i="50"/>
  <c r="U288" i="70" s="1"/>
  <c r="F285" i="50"/>
  <c r="R285" i="70" s="1"/>
  <c r="D287" i="50"/>
  <c r="P287" i="70" s="1"/>
  <c r="C177" i="50"/>
  <c r="O177" i="70" s="1"/>
  <c r="L284" i="50"/>
  <c r="X284" i="70" s="1"/>
  <c r="K285" i="50"/>
  <c r="W285" i="70" s="1"/>
  <c r="E287" i="50"/>
  <c r="Q287" i="70" s="1"/>
  <c r="H288" i="50"/>
  <c r="T288" i="70" s="1"/>
  <c r="H178" i="50"/>
  <c r="T178" i="70" s="1"/>
  <c r="E65" i="50"/>
  <c r="L62" i="50"/>
  <c r="L173" i="50" s="1"/>
  <c r="X173" i="70" s="1"/>
  <c r="K63" i="50"/>
  <c r="K174" i="50" s="1"/>
  <c r="W174" i="70" s="1"/>
  <c r="C65" i="50"/>
  <c r="C176" i="50" s="1"/>
  <c r="O176" i="70" s="1"/>
  <c r="J66" i="50"/>
  <c r="F63" i="50"/>
  <c r="B64" i="50"/>
  <c r="B175" i="50" s="1"/>
  <c r="N175" i="70" s="1"/>
  <c r="H66" i="50"/>
  <c r="H177" i="50" s="1"/>
  <c r="T177" i="70" s="1"/>
  <c r="G64" i="50"/>
  <c r="I66" i="50"/>
  <c r="I177" i="50" s="1"/>
  <c r="U177" i="70" s="1"/>
  <c r="D65" i="50"/>
  <c r="J287" i="50" l="1"/>
  <c r="V287" i="70" s="1"/>
  <c r="D286" i="50"/>
  <c r="P286" i="70" s="1"/>
  <c r="G285" i="50"/>
  <c r="S285" i="70" s="1"/>
  <c r="C286" i="50"/>
  <c r="O286" i="70" s="1"/>
  <c r="E286" i="50"/>
  <c r="Q286" i="70" s="1"/>
  <c r="J177" i="50"/>
  <c r="V177" i="70" s="1"/>
  <c r="L283" i="50"/>
  <c r="X283" i="70" s="1"/>
  <c r="H287" i="50"/>
  <c r="T287" i="70" s="1"/>
  <c r="D176" i="50"/>
  <c r="P176" i="70" s="1"/>
  <c r="G175" i="50"/>
  <c r="S175" i="70" s="1"/>
  <c r="K284" i="50"/>
  <c r="W284" i="70" s="1"/>
  <c r="I287" i="50"/>
  <c r="U287" i="70" s="1"/>
  <c r="E176" i="50"/>
  <c r="Q176" i="70" s="1"/>
  <c r="B285" i="50"/>
  <c r="N285" i="70" s="1"/>
  <c r="F284" i="50"/>
  <c r="R284" i="70" s="1"/>
  <c r="F174" i="50"/>
  <c r="R174" i="70" s="1"/>
  <c r="X179" i="50"/>
  <c r="I65" i="50"/>
  <c r="E64" i="50"/>
  <c r="E175" i="50" s="1"/>
  <c r="Q175" i="70" s="1"/>
  <c r="H65" i="50"/>
  <c r="H176" i="50" s="1"/>
  <c r="T176" i="70" s="1"/>
  <c r="K62" i="50"/>
  <c r="D64" i="50"/>
  <c r="D175" i="50" s="1"/>
  <c r="P175" i="70" s="1"/>
  <c r="G63" i="50"/>
  <c r="G174" i="50" s="1"/>
  <c r="S174" i="70" s="1"/>
  <c r="C64" i="50"/>
  <c r="B63" i="50"/>
  <c r="F62" i="50"/>
  <c r="L61" i="50"/>
  <c r="L172" i="50" s="1"/>
  <c r="X172" i="70" s="1"/>
  <c r="J65" i="50"/>
  <c r="C285" i="50" l="1"/>
  <c r="O285" i="70" s="1"/>
  <c r="I286" i="50"/>
  <c r="U286" i="70" s="1"/>
  <c r="I176" i="50"/>
  <c r="U176" i="70" s="1"/>
  <c r="F283" i="50"/>
  <c r="R283" i="70" s="1"/>
  <c r="D285" i="50"/>
  <c r="P285" i="70" s="1"/>
  <c r="G284" i="50"/>
  <c r="S284" i="70" s="1"/>
  <c r="H286" i="50"/>
  <c r="T286" i="70" s="1"/>
  <c r="B284" i="50"/>
  <c r="N284" i="70" s="1"/>
  <c r="K283" i="50"/>
  <c r="W283" i="70" s="1"/>
  <c r="F173" i="50"/>
  <c r="R173" i="70" s="1"/>
  <c r="C175" i="50"/>
  <c r="O175" i="70" s="1"/>
  <c r="J286" i="50"/>
  <c r="V286" i="70" s="1"/>
  <c r="L282" i="50"/>
  <c r="X282" i="70" s="1"/>
  <c r="E285" i="50"/>
  <c r="Q285" i="70" s="1"/>
  <c r="B174" i="50"/>
  <c r="N174" i="70" s="1"/>
  <c r="K173" i="50"/>
  <c r="W173" i="70" s="1"/>
  <c r="J176" i="50"/>
  <c r="V176" i="70" s="1"/>
  <c r="F61" i="50"/>
  <c r="I64" i="50"/>
  <c r="I175" i="50" s="1"/>
  <c r="U175" i="70" s="1"/>
  <c r="K61" i="50"/>
  <c r="K172" i="50" s="1"/>
  <c r="W172" i="70" s="1"/>
  <c r="X178" i="50"/>
  <c r="D63" i="50"/>
  <c r="B62" i="50"/>
  <c r="E63" i="50"/>
  <c r="G62" i="50"/>
  <c r="L60" i="50"/>
  <c r="L171" i="50" s="1"/>
  <c r="X171" i="70" s="1"/>
  <c r="J64" i="50"/>
  <c r="J175" i="50" s="1"/>
  <c r="V175" i="70" s="1"/>
  <c r="H64" i="50"/>
  <c r="C63" i="50"/>
  <c r="X176" i="50"/>
  <c r="F282" i="50" l="1"/>
  <c r="R282" i="70" s="1"/>
  <c r="F172" i="50"/>
  <c r="R172" i="70" s="1"/>
  <c r="G283" i="50"/>
  <c r="S283" i="70" s="1"/>
  <c r="B283" i="50"/>
  <c r="N283" i="70" s="1"/>
  <c r="B173" i="50"/>
  <c r="N173" i="70" s="1"/>
  <c r="D284" i="50"/>
  <c r="P284" i="70" s="1"/>
  <c r="L281" i="50"/>
  <c r="X281" i="70" s="1"/>
  <c r="C284" i="50"/>
  <c r="O284" i="70" s="1"/>
  <c r="D174" i="50"/>
  <c r="P174" i="70" s="1"/>
  <c r="E284" i="50"/>
  <c r="Q284" i="70" s="1"/>
  <c r="G173" i="50"/>
  <c r="S173" i="70" s="1"/>
  <c r="E174" i="50"/>
  <c r="Q174" i="70" s="1"/>
  <c r="H285" i="50"/>
  <c r="T285" i="70" s="1"/>
  <c r="K282" i="50"/>
  <c r="W282" i="70" s="1"/>
  <c r="J285" i="50"/>
  <c r="V285" i="70" s="1"/>
  <c r="I285" i="50"/>
  <c r="U285" i="70" s="1"/>
  <c r="H175" i="50"/>
  <c r="T175" i="70" s="1"/>
  <c r="C174" i="50"/>
  <c r="O174" i="70" s="1"/>
  <c r="X177" i="50"/>
  <c r="H63" i="50"/>
  <c r="H174" i="50" s="1"/>
  <c r="T174" i="70" s="1"/>
  <c r="K60" i="50"/>
  <c r="K171" i="50" s="1"/>
  <c r="W171" i="70" s="1"/>
  <c r="I63" i="50"/>
  <c r="I174" i="50" s="1"/>
  <c r="U174" i="70" s="1"/>
  <c r="L59" i="50"/>
  <c r="L170" i="50" s="1"/>
  <c r="X170" i="70" s="1"/>
  <c r="D62" i="50"/>
  <c r="G61" i="50"/>
  <c r="G172" i="50" s="1"/>
  <c r="S172" i="70" s="1"/>
  <c r="E62" i="50"/>
  <c r="E173" i="50" s="1"/>
  <c r="Q173" i="70" s="1"/>
  <c r="F60" i="50"/>
  <c r="F171" i="50" s="1"/>
  <c r="R171" i="70" s="1"/>
  <c r="J63" i="50"/>
  <c r="C62" i="50"/>
  <c r="B61" i="50"/>
  <c r="B172" i="50" s="1"/>
  <c r="N172" i="70" s="1"/>
  <c r="D283" i="50" l="1"/>
  <c r="P283" i="70" s="1"/>
  <c r="G282" i="50"/>
  <c r="S282" i="70" s="1"/>
  <c r="B282" i="50"/>
  <c r="N282" i="70" s="1"/>
  <c r="D173" i="50"/>
  <c r="P173" i="70" s="1"/>
  <c r="E283" i="50"/>
  <c r="Q283" i="70" s="1"/>
  <c r="I284" i="50"/>
  <c r="U284" i="70" s="1"/>
  <c r="C283" i="50"/>
  <c r="O283" i="70" s="1"/>
  <c r="J284" i="50"/>
  <c r="V284" i="70" s="1"/>
  <c r="H284" i="50"/>
  <c r="T284" i="70" s="1"/>
  <c r="C173" i="50"/>
  <c r="O173" i="70" s="1"/>
  <c r="L280" i="50"/>
  <c r="X280" i="70" s="1"/>
  <c r="K281" i="50"/>
  <c r="W281" i="70" s="1"/>
  <c r="F281" i="50"/>
  <c r="R281" i="70" s="1"/>
  <c r="J174" i="50"/>
  <c r="V174" i="70" s="1"/>
  <c r="C61" i="50"/>
  <c r="D61" i="50"/>
  <c r="D172" i="50" s="1"/>
  <c r="P172" i="70" s="1"/>
  <c r="L58" i="50"/>
  <c r="L169" i="50" s="1"/>
  <c r="X169" i="70" s="1"/>
  <c r="B60" i="50"/>
  <c r="B171" i="50" s="1"/>
  <c r="N171" i="70" s="1"/>
  <c r="F59" i="50"/>
  <c r="J62" i="50"/>
  <c r="J173" i="50" s="1"/>
  <c r="V173" i="70" s="1"/>
  <c r="X175" i="50"/>
  <c r="H62" i="50"/>
  <c r="H173" i="50" s="1"/>
  <c r="T173" i="70" s="1"/>
  <c r="E61" i="50"/>
  <c r="E172" i="50" s="1"/>
  <c r="Q172" i="70" s="1"/>
  <c r="I62" i="50"/>
  <c r="K59" i="50"/>
  <c r="G60" i="50"/>
  <c r="G171" i="50" s="1"/>
  <c r="S171" i="70" s="1"/>
  <c r="I283" i="50" l="1"/>
  <c r="U283" i="70" s="1"/>
  <c r="I173" i="50"/>
  <c r="U173" i="70" s="1"/>
  <c r="K280" i="50"/>
  <c r="W280" i="70" s="1"/>
  <c r="H283" i="50"/>
  <c r="T283" i="70" s="1"/>
  <c r="B281" i="50"/>
  <c r="N281" i="70" s="1"/>
  <c r="C282" i="50"/>
  <c r="O282" i="70" s="1"/>
  <c r="G281" i="50"/>
  <c r="S281" i="70" s="1"/>
  <c r="K170" i="50"/>
  <c r="W170" i="70" s="1"/>
  <c r="L279" i="50"/>
  <c r="X279" i="70" s="1"/>
  <c r="D282" i="50"/>
  <c r="P282" i="70" s="1"/>
  <c r="E282" i="50"/>
  <c r="Q282" i="70" s="1"/>
  <c r="J283" i="50"/>
  <c r="V283" i="70" s="1"/>
  <c r="C172" i="50"/>
  <c r="O172" i="70" s="1"/>
  <c r="F280" i="50"/>
  <c r="R280" i="70" s="1"/>
  <c r="F170" i="50"/>
  <c r="R170" i="70" s="1"/>
  <c r="E60" i="50"/>
  <c r="K58" i="50"/>
  <c r="I61" i="50"/>
  <c r="L57" i="50"/>
  <c r="L168" i="50" s="1"/>
  <c r="X168" i="70" s="1"/>
  <c r="C60" i="50"/>
  <c r="C171" i="50" s="1"/>
  <c r="O171" i="70" s="1"/>
  <c r="G59" i="50"/>
  <c r="H61" i="50"/>
  <c r="J61" i="50"/>
  <c r="J172" i="50" s="1"/>
  <c r="V172" i="70" s="1"/>
  <c r="D60" i="50"/>
  <c r="D171" i="50" s="1"/>
  <c r="P171" i="70" s="1"/>
  <c r="B59" i="50"/>
  <c r="X174" i="50"/>
  <c r="F58" i="50"/>
  <c r="F169" i="50" s="1"/>
  <c r="R169" i="70" s="1"/>
  <c r="I282" i="50" l="1"/>
  <c r="U282" i="70" s="1"/>
  <c r="E281" i="50"/>
  <c r="Q281" i="70" s="1"/>
  <c r="J282" i="50"/>
  <c r="V282" i="70" s="1"/>
  <c r="H282" i="50"/>
  <c r="T282" i="70" s="1"/>
  <c r="E171" i="50"/>
  <c r="Q171" i="70" s="1"/>
  <c r="B280" i="50"/>
  <c r="N280" i="70" s="1"/>
  <c r="B170" i="50"/>
  <c r="N170" i="70" s="1"/>
  <c r="C281" i="50"/>
  <c r="O281" i="70" s="1"/>
  <c r="K279" i="50"/>
  <c r="W279" i="70" s="1"/>
  <c r="D281" i="50"/>
  <c r="P281" i="70" s="1"/>
  <c r="K169" i="50"/>
  <c r="W169" i="70" s="1"/>
  <c r="G280" i="50"/>
  <c r="S280" i="70" s="1"/>
  <c r="F279" i="50"/>
  <c r="R279" i="70" s="1"/>
  <c r="L278" i="50"/>
  <c r="X278" i="70" s="1"/>
  <c r="G170" i="50"/>
  <c r="S170" i="70" s="1"/>
  <c r="H172" i="50"/>
  <c r="T172" i="70" s="1"/>
  <c r="I172" i="50"/>
  <c r="U172" i="70" s="1"/>
  <c r="C59" i="50"/>
  <c r="B58" i="50"/>
  <c r="B169" i="50" s="1"/>
  <c r="N169" i="70" s="1"/>
  <c r="D59" i="50"/>
  <c r="D170" i="50" s="1"/>
  <c r="P170" i="70" s="1"/>
  <c r="I60" i="50"/>
  <c r="K57" i="50"/>
  <c r="K168" i="50" s="1"/>
  <c r="W168" i="70" s="1"/>
  <c r="F57" i="50"/>
  <c r="F168" i="50" s="1"/>
  <c r="R168" i="70" s="1"/>
  <c r="H60" i="50"/>
  <c r="E59" i="50"/>
  <c r="E170" i="50" s="1"/>
  <c r="Q170" i="70" s="1"/>
  <c r="G58" i="50"/>
  <c r="J60" i="50"/>
  <c r="J171" i="50" s="1"/>
  <c r="V171" i="70" s="1"/>
  <c r="L56" i="50"/>
  <c r="L167" i="50" s="1"/>
  <c r="X167" i="70" s="1"/>
  <c r="F278" i="50" l="1"/>
  <c r="R278" i="70" s="1"/>
  <c r="K278" i="50"/>
  <c r="W278" i="70" s="1"/>
  <c r="C280" i="50"/>
  <c r="O280" i="70" s="1"/>
  <c r="I281" i="50"/>
  <c r="U281" i="70" s="1"/>
  <c r="G279" i="50"/>
  <c r="S279" i="70" s="1"/>
  <c r="E280" i="50"/>
  <c r="Q280" i="70" s="1"/>
  <c r="H281" i="50"/>
  <c r="T281" i="70" s="1"/>
  <c r="G169" i="50"/>
  <c r="S169" i="70" s="1"/>
  <c r="C170" i="50"/>
  <c r="O170" i="70" s="1"/>
  <c r="D280" i="50"/>
  <c r="P280" i="70" s="1"/>
  <c r="H171" i="50"/>
  <c r="T171" i="70" s="1"/>
  <c r="L277" i="50"/>
  <c r="X277" i="70" s="1"/>
  <c r="J281" i="50"/>
  <c r="V281" i="70" s="1"/>
  <c r="B279" i="50"/>
  <c r="N279" i="70" s="1"/>
  <c r="I171" i="50"/>
  <c r="U171" i="70" s="1"/>
  <c r="K56" i="50"/>
  <c r="K167" i="50" s="1"/>
  <c r="W167" i="70" s="1"/>
  <c r="L55" i="50"/>
  <c r="L166" i="50" s="1"/>
  <c r="X166" i="70" s="1"/>
  <c r="X173" i="50"/>
  <c r="E58" i="50"/>
  <c r="G57" i="50"/>
  <c r="G168" i="50" s="1"/>
  <c r="S168" i="70" s="1"/>
  <c r="B57" i="50"/>
  <c r="C58" i="50"/>
  <c r="C169" i="50" s="1"/>
  <c r="O169" i="70" s="1"/>
  <c r="H59" i="50"/>
  <c r="H170" i="50" s="1"/>
  <c r="T170" i="70" s="1"/>
  <c r="I59" i="50"/>
  <c r="J59" i="50"/>
  <c r="J170" i="50" s="1"/>
  <c r="V170" i="70" s="1"/>
  <c r="D58" i="50"/>
  <c r="F56" i="50"/>
  <c r="X172" i="50"/>
  <c r="J280" i="50" l="1"/>
  <c r="V280" i="70" s="1"/>
  <c r="D279" i="50"/>
  <c r="P279" i="70" s="1"/>
  <c r="I280" i="50"/>
  <c r="U280" i="70" s="1"/>
  <c r="B278" i="50"/>
  <c r="N278" i="70" s="1"/>
  <c r="I170" i="50"/>
  <c r="U170" i="70" s="1"/>
  <c r="K277" i="50"/>
  <c r="W277" i="70" s="1"/>
  <c r="C279" i="50"/>
  <c r="O279" i="70" s="1"/>
  <c r="G278" i="50"/>
  <c r="S278" i="70" s="1"/>
  <c r="B168" i="50"/>
  <c r="N168" i="70" s="1"/>
  <c r="L276" i="50"/>
  <c r="X276" i="70" s="1"/>
  <c r="H280" i="50"/>
  <c r="T280" i="70" s="1"/>
  <c r="F277" i="50"/>
  <c r="R277" i="70" s="1"/>
  <c r="E279" i="50"/>
  <c r="Q279" i="70" s="1"/>
  <c r="D169" i="50"/>
  <c r="P169" i="70" s="1"/>
  <c r="E169" i="50"/>
  <c r="Q169" i="70" s="1"/>
  <c r="F167" i="50"/>
  <c r="R167" i="70" s="1"/>
  <c r="J58" i="50"/>
  <c r="E57" i="50"/>
  <c r="X170" i="50"/>
  <c r="B56" i="50"/>
  <c r="B167" i="50" s="1"/>
  <c r="N167" i="70" s="1"/>
  <c r="X171" i="50"/>
  <c r="G56" i="50"/>
  <c r="G167" i="50" s="1"/>
  <c r="S167" i="70" s="1"/>
  <c r="D57" i="50"/>
  <c r="I58" i="50"/>
  <c r="I169" i="50" s="1"/>
  <c r="U169" i="70" s="1"/>
  <c r="L54" i="50"/>
  <c r="L165" i="50" s="1"/>
  <c r="X165" i="70" s="1"/>
  <c r="H58" i="50"/>
  <c r="K55" i="50"/>
  <c r="K166" i="50" s="1"/>
  <c r="W166" i="70" s="1"/>
  <c r="F55" i="50"/>
  <c r="F166" i="50" s="1"/>
  <c r="R166" i="70" s="1"/>
  <c r="C57" i="50"/>
  <c r="H279" i="50" l="1"/>
  <c r="T279" i="70" s="1"/>
  <c r="D278" i="50"/>
  <c r="P278" i="70" s="1"/>
  <c r="E278" i="50"/>
  <c r="Q278" i="70" s="1"/>
  <c r="D168" i="50"/>
  <c r="P168" i="70" s="1"/>
  <c r="J279" i="50"/>
  <c r="V279" i="70" s="1"/>
  <c r="H169" i="50"/>
  <c r="T169" i="70" s="1"/>
  <c r="F276" i="50"/>
  <c r="R276" i="70" s="1"/>
  <c r="L275" i="50"/>
  <c r="X275" i="70" s="1"/>
  <c r="I279" i="50"/>
  <c r="U279" i="70" s="1"/>
  <c r="G277" i="50"/>
  <c r="S277" i="70" s="1"/>
  <c r="C278" i="50"/>
  <c r="O278" i="70" s="1"/>
  <c r="B277" i="50"/>
  <c r="N277" i="70" s="1"/>
  <c r="K276" i="50"/>
  <c r="W276" i="70" s="1"/>
  <c r="E168" i="50"/>
  <c r="Q168" i="70" s="1"/>
  <c r="C168" i="50"/>
  <c r="O168" i="70" s="1"/>
  <c r="J169" i="50"/>
  <c r="V169" i="70" s="1"/>
  <c r="G55" i="50"/>
  <c r="L53" i="50"/>
  <c r="E56" i="50"/>
  <c r="E167" i="50" s="1"/>
  <c r="Q167" i="70" s="1"/>
  <c r="D56" i="50"/>
  <c r="D167" i="50" s="1"/>
  <c r="P167" i="70" s="1"/>
  <c r="I57" i="50"/>
  <c r="I168" i="50" s="1"/>
  <c r="U168" i="70" s="1"/>
  <c r="B55" i="50"/>
  <c r="B166" i="50" s="1"/>
  <c r="N166" i="70" s="1"/>
  <c r="K54" i="50"/>
  <c r="H57" i="50"/>
  <c r="C56" i="50"/>
  <c r="F54" i="50"/>
  <c r="J57" i="50"/>
  <c r="J168" i="50" s="1"/>
  <c r="V168" i="70" s="1"/>
  <c r="F275" i="50" l="1"/>
  <c r="R275" i="70" s="1"/>
  <c r="C277" i="50"/>
  <c r="O277" i="70" s="1"/>
  <c r="H278" i="50"/>
  <c r="T278" i="70" s="1"/>
  <c r="G276" i="50"/>
  <c r="S276" i="70" s="1"/>
  <c r="F165" i="50"/>
  <c r="R165" i="70" s="1"/>
  <c r="L274" i="50"/>
  <c r="X274" i="70" s="1"/>
  <c r="K275" i="50"/>
  <c r="W275" i="70" s="1"/>
  <c r="C167" i="50"/>
  <c r="O167" i="70" s="1"/>
  <c r="L164" i="50"/>
  <c r="X164" i="70" s="1"/>
  <c r="B276" i="50"/>
  <c r="N276" i="70" s="1"/>
  <c r="H168" i="50"/>
  <c r="T168" i="70" s="1"/>
  <c r="I278" i="50"/>
  <c r="U278" i="70" s="1"/>
  <c r="D277" i="50"/>
  <c r="P277" i="70" s="1"/>
  <c r="J278" i="50"/>
  <c r="V278" i="70" s="1"/>
  <c r="E277" i="50"/>
  <c r="Q277" i="70" s="1"/>
  <c r="K165" i="50"/>
  <c r="W165" i="70" s="1"/>
  <c r="G166" i="50"/>
  <c r="S166" i="70" s="1"/>
  <c r="L52" i="50"/>
  <c r="L163" i="50" s="1"/>
  <c r="X163" i="70" s="1"/>
  <c r="H56" i="50"/>
  <c r="H167" i="50" s="1"/>
  <c r="T167" i="70" s="1"/>
  <c r="D55" i="50"/>
  <c r="D166" i="50" s="1"/>
  <c r="P166" i="70" s="1"/>
  <c r="E55" i="50"/>
  <c r="E166" i="50" s="1"/>
  <c r="Q166" i="70" s="1"/>
  <c r="K53" i="50"/>
  <c r="B54" i="50"/>
  <c r="B165" i="50" s="1"/>
  <c r="N165" i="70" s="1"/>
  <c r="G54" i="50"/>
  <c r="I56" i="50"/>
  <c r="I167" i="50" s="1"/>
  <c r="U167" i="70" s="1"/>
  <c r="J56" i="50"/>
  <c r="F53" i="50"/>
  <c r="C55" i="50"/>
  <c r="C166" i="50" s="1"/>
  <c r="O166" i="70" s="1"/>
  <c r="J277" i="50" l="1"/>
  <c r="V277" i="70" s="1"/>
  <c r="G275" i="50"/>
  <c r="S275" i="70" s="1"/>
  <c r="L273" i="50"/>
  <c r="X273" i="70" s="1"/>
  <c r="K274" i="50"/>
  <c r="W274" i="70" s="1"/>
  <c r="B275" i="50"/>
  <c r="N275" i="70" s="1"/>
  <c r="D276" i="50"/>
  <c r="P276" i="70" s="1"/>
  <c r="K164" i="50"/>
  <c r="W164" i="70" s="1"/>
  <c r="I277" i="50"/>
  <c r="U277" i="70" s="1"/>
  <c r="E276" i="50"/>
  <c r="Q276" i="70" s="1"/>
  <c r="G165" i="50"/>
  <c r="S165" i="70" s="1"/>
  <c r="C276" i="50"/>
  <c r="O276" i="70" s="1"/>
  <c r="F274" i="50"/>
  <c r="R274" i="70" s="1"/>
  <c r="H277" i="50"/>
  <c r="T277" i="70" s="1"/>
  <c r="J167" i="50"/>
  <c r="V167" i="70" s="1"/>
  <c r="F164" i="50"/>
  <c r="R164" i="70" s="1"/>
  <c r="L51" i="50"/>
  <c r="G53" i="50"/>
  <c r="G164" i="50" s="1"/>
  <c r="S164" i="70" s="1"/>
  <c r="X169" i="50"/>
  <c r="K52" i="50"/>
  <c r="K163" i="50" s="1"/>
  <c r="W163" i="70" s="1"/>
  <c r="D54" i="50"/>
  <c r="D165" i="50" s="1"/>
  <c r="P165" i="70" s="1"/>
  <c r="H55" i="50"/>
  <c r="I55" i="50"/>
  <c r="F52" i="50"/>
  <c r="F163" i="50" s="1"/>
  <c r="R163" i="70" s="1"/>
  <c r="E54" i="50"/>
  <c r="C54" i="50"/>
  <c r="B53" i="50"/>
  <c r="B164" i="50" s="1"/>
  <c r="N164" i="70" s="1"/>
  <c r="J55" i="50"/>
  <c r="L272" i="50" l="1"/>
  <c r="X272" i="70" s="1"/>
  <c r="E275" i="50"/>
  <c r="Q275" i="70" s="1"/>
  <c r="I276" i="50"/>
  <c r="U276" i="70" s="1"/>
  <c r="C275" i="50"/>
  <c r="O275" i="70" s="1"/>
  <c r="E165" i="50"/>
  <c r="Q165" i="70" s="1"/>
  <c r="C165" i="50"/>
  <c r="O165" i="70" s="1"/>
  <c r="G274" i="50"/>
  <c r="S274" i="70" s="1"/>
  <c r="L162" i="50"/>
  <c r="X162" i="70" s="1"/>
  <c r="F273" i="50"/>
  <c r="R273" i="70" s="1"/>
  <c r="I166" i="50"/>
  <c r="U166" i="70" s="1"/>
  <c r="D275" i="50"/>
  <c r="P275" i="70" s="1"/>
  <c r="B274" i="50"/>
  <c r="N274" i="70" s="1"/>
  <c r="H276" i="50"/>
  <c r="T276" i="70" s="1"/>
  <c r="J276" i="50"/>
  <c r="V276" i="70" s="1"/>
  <c r="K273" i="50"/>
  <c r="W273" i="70" s="1"/>
  <c r="H166" i="50"/>
  <c r="T166" i="70" s="1"/>
  <c r="J166" i="50"/>
  <c r="V166" i="70" s="1"/>
  <c r="E53" i="50"/>
  <c r="J54" i="50"/>
  <c r="H54" i="50"/>
  <c r="H165" i="50" s="1"/>
  <c r="T165" i="70" s="1"/>
  <c r="I54" i="50"/>
  <c r="I165" i="50" s="1"/>
  <c r="U165" i="70" s="1"/>
  <c r="G52" i="50"/>
  <c r="G163" i="50" s="1"/>
  <c r="S163" i="70" s="1"/>
  <c r="X168" i="50"/>
  <c r="D53" i="50"/>
  <c r="D164" i="50" s="1"/>
  <c r="P164" i="70" s="1"/>
  <c r="K51" i="50"/>
  <c r="F51" i="50"/>
  <c r="B52" i="50"/>
  <c r="B163" i="50" s="1"/>
  <c r="N163" i="70" s="1"/>
  <c r="L50" i="50"/>
  <c r="L161" i="50" s="1"/>
  <c r="X161" i="70" s="1"/>
  <c r="X167" i="50"/>
  <c r="C53" i="50"/>
  <c r="C164" i="50" s="1"/>
  <c r="O164" i="70" s="1"/>
  <c r="E274" i="50" l="1"/>
  <c r="Q274" i="70" s="1"/>
  <c r="G273" i="50"/>
  <c r="S273" i="70" s="1"/>
  <c r="F272" i="50"/>
  <c r="R272" i="70" s="1"/>
  <c r="K272" i="50"/>
  <c r="W272" i="70" s="1"/>
  <c r="D274" i="50"/>
  <c r="P274" i="70" s="1"/>
  <c r="C274" i="50"/>
  <c r="O274" i="70" s="1"/>
  <c r="K162" i="50"/>
  <c r="W162" i="70" s="1"/>
  <c r="I275" i="50"/>
  <c r="U275" i="70" s="1"/>
  <c r="H275" i="50"/>
  <c r="T275" i="70" s="1"/>
  <c r="E164" i="50"/>
  <c r="Q164" i="70" s="1"/>
  <c r="F162" i="50"/>
  <c r="R162" i="70" s="1"/>
  <c r="L271" i="50"/>
  <c r="X271" i="70" s="1"/>
  <c r="B273" i="50"/>
  <c r="N273" i="70" s="1"/>
  <c r="J275" i="50"/>
  <c r="V275" i="70" s="1"/>
  <c r="J165" i="50"/>
  <c r="V165" i="70" s="1"/>
  <c r="X166" i="50"/>
  <c r="F50" i="50"/>
  <c r="F161" i="50" s="1"/>
  <c r="R161" i="70" s="1"/>
  <c r="B51" i="50"/>
  <c r="B162" i="50" s="1"/>
  <c r="N162" i="70" s="1"/>
  <c r="J53" i="50"/>
  <c r="J164" i="50" s="1"/>
  <c r="V164" i="70" s="1"/>
  <c r="C52" i="50"/>
  <c r="C163" i="50" s="1"/>
  <c r="O163" i="70" s="1"/>
  <c r="I53" i="50"/>
  <c r="I164" i="50" s="1"/>
  <c r="U164" i="70" s="1"/>
  <c r="E52" i="50"/>
  <c r="G51" i="50"/>
  <c r="G162" i="50" s="1"/>
  <c r="S162" i="70" s="1"/>
  <c r="D52" i="50"/>
  <c r="L49" i="50"/>
  <c r="K50" i="50"/>
  <c r="H53" i="50"/>
  <c r="H164" i="50" s="1"/>
  <c r="T164" i="70" s="1"/>
  <c r="L270" i="50" l="1"/>
  <c r="X270" i="70" s="1"/>
  <c r="K271" i="50"/>
  <c r="W271" i="70" s="1"/>
  <c r="E273" i="50"/>
  <c r="Q273" i="70" s="1"/>
  <c r="F271" i="50"/>
  <c r="R271" i="70" s="1"/>
  <c r="G272" i="50"/>
  <c r="S272" i="70" s="1"/>
  <c r="L160" i="50"/>
  <c r="X160" i="70" s="1"/>
  <c r="I274" i="50"/>
  <c r="U274" i="70" s="1"/>
  <c r="C273" i="50"/>
  <c r="O273" i="70" s="1"/>
  <c r="E163" i="50"/>
  <c r="Q163" i="70" s="1"/>
  <c r="B272" i="50"/>
  <c r="N272" i="70" s="1"/>
  <c r="D273" i="50"/>
  <c r="P273" i="70" s="1"/>
  <c r="D163" i="50"/>
  <c r="P163" i="70" s="1"/>
  <c r="K161" i="50"/>
  <c r="W161" i="70" s="1"/>
  <c r="H274" i="50"/>
  <c r="T274" i="70" s="1"/>
  <c r="J274" i="50"/>
  <c r="V274" i="70" s="1"/>
  <c r="J52" i="50"/>
  <c r="H52" i="50"/>
  <c r="G50" i="50"/>
  <c r="C51" i="50"/>
  <c r="C162" i="50" s="1"/>
  <c r="O162" i="70" s="1"/>
  <c r="I52" i="50"/>
  <c r="L48" i="50"/>
  <c r="L159" i="50" s="1"/>
  <c r="X159" i="70" s="1"/>
  <c r="D51" i="50"/>
  <c r="B50" i="50"/>
  <c r="B161" i="50" s="1"/>
  <c r="N161" i="70" s="1"/>
  <c r="E51" i="50"/>
  <c r="F49" i="50"/>
  <c r="K49" i="50"/>
  <c r="K160" i="50" s="1"/>
  <c r="W160" i="70" s="1"/>
  <c r="F270" i="50" l="1"/>
  <c r="R270" i="70" s="1"/>
  <c r="B271" i="50"/>
  <c r="N271" i="70" s="1"/>
  <c r="G271" i="50"/>
  <c r="S271" i="70" s="1"/>
  <c r="H273" i="50"/>
  <c r="T273" i="70" s="1"/>
  <c r="E272" i="50"/>
  <c r="Q272" i="70" s="1"/>
  <c r="D272" i="50"/>
  <c r="P272" i="70" s="1"/>
  <c r="E162" i="50"/>
  <c r="Q162" i="70" s="1"/>
  <c r="G161" i="50"/>
  <c r="S161" i="70" s="1"/>
  <c r="K270" i="50"/>
  <c r="W270" i="70" s="1"/>
  <c r="J273" i="50"/>
  <c r="V273" i="70" s="1"/>
  <c r="D162" i="50"/>
  <c r="P162" i="70" s="1"/>
  <c r="F160" i="50"/>
  <c r="R160" i="70" s="1"/>
  <c r="L269" i="50"/>
  <c r="X269" i="70" s="1"/>
  <c r="J163" i="50"/>
  <c r="V163" i="70" s="1"/>
  <c r="I273" i="50"/>
  <c r="U273" i="70" s="1"/>
  <c r="C272" i="50"/>
  <c r="O272" i="70" s="1"/>
  <c r="H163" i="50"/>
  <c r="T163" i="70" s="1"/>
  <c r="I163" i="50"/>
  <c r="U163" i="70" s="1"/>
  <c r="X165" i="50"/>
  <c r="F48" i="50"/>
  <c r="K48" i="50"/>
  <c r="K159" i="50" s="1"/>
  <c r="W159" i="70" s="1"/>
  <c r="J51" i="50"/>
  <c r="D50" i="50"/>
  <c r="E50" i="50"/>
  <c r="E161" i="50" s="1"/>
  <c r="Q161" i="70" s="1"/>
  <c r="G49" i="50"/>
  <c r="G160" i="50" s="1"/>
  <c r="S160" i="70" s="1"/>
  <c r="H51" i="50"/>
  <c r="L47" i="50"/>
  <c r="L158" i="50" s="1"/>
  <c r="X158" i="70" s="1"/>
  <c r="B49" i="50"/>
  <c r="B160" i="50" s="1"/>
  <c r="N160" i="70" s="1"/>
  <c r="I51" i="50"/>
  <c r="C50" i="50"/>
  <c r="C161" i="50" s="1"/>
  <c r="O161" i="70" s="1"/>
  <c r="H272" i="50" l="1"/>
  <c r="T272" i="70" s="1"/>
  <c r="G270" i="50"/>
  <c r="S270" i="70" s="1"/>
  <c r="E271" i="50"/>
  <c r="Q271" i="70" s="1"/>
  <c r="C271" i="50"/>
  <c r="O271" i="70" s="1"/>
  <c r="K269" i="50"/>
  <c r="W269" i="70" s="1"/>
  <c r="H162" i="50"/>
  <c r="T162" i="70" s="1"/>
  <c r="D271" i="50"/>
  <c r="P271" i="70" s="1"/>
  <c r="I272" i="50"/>
  <c r="U272" i="70" s="1"/>
  <c r="B270" i="50"/>
  <c r="N270" i="70" s="1"/>
  <c r="F269" i="50"/>
  <c r="R269" i="70" s="1"/>
  <c r="I162" i="50"/>
  <c r="U162" i="70" s="1"/>
  <c r="J272" i="50"/>
  <c r="V272" i="70" s="1"/>
  <c r="L268" i="50"/>
  <c r="X268" i="70" s="1"/>
  <c r="J162" i="50"/>
  <c r="V162" i="70" s="1"/>
  <c r="D161" i="50"/>
  <c r="P161" i="70" s="1"/>
  <c r="F159" i="50"/>
  <c r="R159" i="70" s="1"/>
  <c r="X164" i="50"/>
  <c r="C49" i="50"/>
  <c r="J50" i="50"/>
  <c r="J161" i="50" s="1"/>
  <c r="V161" i="70" s="1"/>
  <c r="D49" i="50"/>
  <c r="D160" i="50" s="1"/>
  <c r="P160" i="70" s="1"/>
  <c r="B48" i="50"/>
  <c r="B159" i="50" s="1"/>
  <c r="N159" i="70" s="1"/>
  <c r="I50" i="50"/>
  <c r="I161" i="50" s="1"/>
  <c r="U161" i="70" s="1"/>
  <c r="E49" i="50"/>
  <c r="E160" i="50" s="1"/>
  <c r="Q160" i="70" s="1"/>
  <c r="H50" i="50"/>
  <c r="K47" i="50"/>
  <c r="F47" i="50"/>
  <c r="G48" i="50"/>
  <c r="G159" i="50" s="1"/>
  <c r="S159" i="70" s="1"/>
  <c r="L46" i="50"/>
  <c r="C270" i="50" l="1"/>
  <c r="O270" i="70" s="1"/>
  <c r="F268" i="50"/>
  <c r="R268" i="70" s="1"/>
  <c r="E270" i="50"/>
  <c r="Q270" i="70" s="1"/>
  <c r="K268" i="50"/>
  <c r="W268" i="70" s="1"/>
  <c r="K158" i="50"/>
  <c r="W158" i="70" s="1"/>
  <c r="F158" i="50"/>
  <c r="R158" i="70" s="1"/>
  <c r="L267" i="50"/>
  <c r="X267" i="70" s="1"/>
  <c r="L157" i="50"/>
  <c r="X157" i="70" s="1"/>
  <c r="C160" i="50"/>
  <c r="O160" i="70" s="1"/>
  <c r="H271" i="50"/>
  <c r="T271" i="70" s="1"/>
  <c r="I271" i="50"/>
  <c r="U271" i="70" s="1"/>
  <c r="B269" i="50"/>
  <c r="N269" i="70" s="1"/>
  <c r="D270" i="50"/>
  <c r="P270" i="70" s="1"/>
  <c r="G269" i="50"/>
  <c r="S269" i="70" s="1"/>
  <c r="J271" i="50"/>
  <c r="V271" i="70" s="1"/>
  <c r="H161" i="50"/>
  <c r="T161" i="70" s="1"/>
  <c r="X163" i="50"/>
  <c r="J49" i="50"/>
  <c r="D48" i="50"/>
  <c r="D159" i="50" s="1"/>
  <c r="P159" i="70" s="1"/>
  <c r="H49" i="50"/>
  <c r="H160" i="50" s="1"/>
  <c r="T160" i="70" s="1"/>
  <c r="C48" i="50"/>
  <c r="C159" i="50" s="1"/>
  <c r="O159" i="70" s="1"/>
  <c r="L45" i="50"/>
  <c r="L156" i="50" s="1"/>
  <c r="X156" i="70" s="1"/>
  <c r="K46" i="50"/>
  <c r="F46" i="50"/>
  <c r="F157" i="50" s="1"/>
  <c r="R157" i="70" s="1"/>
  <c r="G47" i="50"/>
  <c r="E48" i="50"/>
  <c r="B47" i="50"/>
  <c r="B158" i="50" s="1"/>
  <c r="N158" i="70" s="1"/>
  <c r="I49" i="50"/>
  <c r="I160" i="50" s="1"/>
  <c r="U160" i="70" s="1"/>
  <c r="J270" i="50" l="1"/>
  <c r="V270" i="70" s="1"/>
  <c r="K267" i="50"/>
  <c r="W267" i="70" s="1"/>
  <c r="E269" i="50"/>
  <c r="Q269" i="70" s="1"/>
  <c r="F267" i="50"/>
  <c r="R267" i="70" s="1"/>
  <c r="J160" i="50"/>
  <c r="V160" i="70" s="1"/>
  <c r="E159" i="50"/>
  <c r="Q159" i="70" s="1"/>
  <c r="L266" i="50"/>
  <c r="X266" i="70" s="1"/>
  <c r="I270" i="50"/>
  <c r="U270" i="70" s="1"/>
  <c r="K157" i="50"/>
  <c r="W157" i="70" s="1"/>
  <c r="G268" i="50"/>
  <c r="S268" i="70" s="1"/>
  <c r="C269" i="50"/>
  <c r="O269" i="70" s="1"/>
  <c r="H270" i="50"/>
  <c r="T270" i="70" s="1"/>
  <c r="B268" i="50"/>
  <c r="N268" i="70" s="1"/>
  <c r="D269" i="50"/>
  <c r="P269" i="70" s="1"/>
  <c r="G158" i="50"/>
  <c r="S158" i="70" s="1"/>
  <c r="F45" i="50"/>
  <c r="J48" i="50"/>
  <c r="X162" i="50"/>
  <c r="L44" i="50"/>
  <c r="L155" i="50" s="1"/>
  <c r="X155" i="70" s="1"/>
  <c r="E47" i="50"/>
  <c r="E158" i="50" s="1"/>
  <c r="Q158" i="70" s="1"/>
  <c r="I48" i="50"/>
  <c r="I159" i="50" s="1"/>
  <c r="U159" i="70" s="1"/>
  <c r="D47" i="50"/>
  <c r="K45" i="50"/>
  <c r="B46" i="50"/>
  <c r="B157" i="50" s="1"/>
  <c r="N157" i="70" s="1"/>
  <c r="C47" i="50"/>
  <c r="H48" i="50"/>
  <c r="G46" i="50"/>
  <c r="G157" i="50" s="1"/>
  <c r="S157" i="70" s="1"/>
  <c r="H269" i="50" l="1"/>
  <c r="T269" i="70" s="1"/>
  <c r="F266" i="50"/>
  <c r="R266" i="70" s="1"/>
  <c r="J269" i="50"/>
  <c r="V269" i="70" s="1"/>
  <c r="K266" i="50"/>
  <c r="W266" i="70" s="1"/>
  <c r="B267" i="50"/>
  <c r="N267" i="70" s="1"/>
  <c r="D268" i="50"/>
  <c r="P268" i="70" s="1"/>
  <c r="H159" i="50"/>
  <c r="T159" i="70" s="1"/>
  <c r="D158" i="50"/>
  <c r="P158" i="70" s="1"/>
  <c r="E268" i="50"/>
  <c r="Q268" i="70" s="1"/>
  <c r="F156" i="50"/>
  <c r="R156" i="70" s="1"/>
  <c r="J159" i="50"/>
  <c r="V159" i="70" s="1"/>
  <c r="C268" i="50"/>
  <c r="O268" i="70" s="1"/>
  <c r="K156" i="50"/>
  <c r="W156" i="70" s="1"/>
  <c r="I269" i="50"/>
  <c r="U269" i="70" s="1"/>
  <c r="G267" i="50"/>
  <c r="S267" i="70" s="1"/>
  <c r="L265" i="50"/>
  <c r="X265" i="70" s="1"/>
  <c r="C158" i="50"/>
  <c r="O158" i="70" s="1"/>
  <c r="X160" i="50"/>
  <c r="X161" i="50"/>
  <c r="D46" i="50"/>
  <c r="D157" i="50" s="1"/>
  <c r="P157" i="70" s="1"/>
  <c r="H47" i="50"/>
  <c r="E46" i="50"/>
  <c r="E157" i="50" s="1"/>
  <c r="Q157" i="70" s="1"/>
  <c r="G45" i="50"/>
  <c r="F44" i="50"/>
  <c r="F155" i="50" s="1"/>
  <c r="R155" i="70" s="1"/>
  <c r="C46" i="50"/>
  <c r="J47" i="50"/>
  <c r="J158" i="50" s="1"/>
  <c r="V158" i="70" s="1"/>
  <c r="I47" i="50"/>
  <c r="I158" i="50" s="1"/>
  <c r="U158" i="70" s="1"/>
  <c r="K44" i="50"/>
  <c r="K155" i="50" s="1"/>
  <c r="W155" i="70" s="1"/>
  <c r="B45" i="50"/>
  <c r="B156" i="50" s="1"/>
  <c r="N156" i="70" s="1"/>
  <c r="L43" i="50"/>
  <c r="C267" i="50" l="1"/>
  <c r="O267" i="70" s="1"/>
  <c r="L264" i="50"/>
  <c r="X264" i="70" s="1"/>
  <c r="L154" i="50"/>
  <c r="X154" i="70" s="1"/>
  <c r="J268" i="50"/>
  <c r="V268" i="70" s="1"/>
  <c r="F265" i="50"/>
  <c r="R265" i="70" s="1"/>
  <c r="G266" i="50"/>
  <c r="S266" i="70" s="1"/>
  <c r="H268" i="50"/>
  <c r="T268" i="70" s="1"/>
  <c r="K265" i="50"/>
  <c r="W265" i="70" s="1"/>
  <c r="G156" i="50"/>
  <c r="S156" i="70" s="1"/>
  <c r="C157" i="50"/>
  <c r="O157" i="70" s="1"/>
  <c r="E267" i="50"/>
  <c r="Q267" i="70" s="1"/>
  <c r="B266" i="50"/>
  <c r="N266" i="70" s="1"/>
  <c r="D267" i="50"/>
  <c r="P267" i="70" s="1"/>
  <c r="I268" i="50"/>
  <c r="U268" i="70" s="1"/>
  <c r="H158" i="50"/>
  <c r="T158" i="70" s="1"/>
  <c r="F43" i="50"/>
  <c r="F154" i="50" s="1"/>
  <c r="R154" i="70" s="1"/>
  <c r="C45" i="50"/>
  <c r="C156" i="50" s="1"/>
  <c r="O156" i="70" s="1"/>
  <c r="K43" i="50"/>
  <c r="K154" i="50" s="1"/>
  <c r="W154" i="70" s="1"/>
  <c r="G44" i="50"/>
  <c r="G155" i="50" s="1"/>
  <c r="S155" i="70" s="1"/>
  <c r="B44" i="50"/>
  <c r="B155" i="50" s="1"/>
  <c r="N155" i="70" s="1"/>
  <c r="E45" i="50"/>
  <c r="I46" i="50"/>
  <c r="I157" i="50" s="1"/>
  <c r="U157" i="70" s="1"/>
  <c r="H46" i="50"/>
  <c r="H157" i="50" s="1"/>
  <c r="T157" i="70" s="1"/>
  <c r="D45" i="50"/>
  <c r="J46" i="50"/>
  <c r="L42" i="50"/>
  <c r="L153" i="50" s="1"/>
  <c r="X153" i="70" s="1"/>
  <c r="D266" i="50" l="1"/>
  <c r="P266" i="70" s="1"/>
  <c r="J267" i="50"/>
  <c r="V267" i="70" s="1"/>
  <c r="K264" i="50"/>
  <c r="W264" i="70" s="1"/>
  <c r="D156" i="50"/>
  <c r="P156" i="70" s="1"/>
  <c r="F264" i="50"/>
  <c r="R264" i="70" s="1"/>
  <c r="E266" i="50"/>
  <c r="Q266" i="70" s="1"/>
  <c r="B265" i="50"/>
  <c r="N265" i="70" s="1"/>
  <c r="L263" i="50"/>
  <c r="X263" i="70" s="1"/>
  <c r="C266" i="50"/>
  <c r="O266" i="70" s="1"/>
  <c r="H267" i="50"/>
  <c r="T267" i="70" s="1"/>
  <c r="I267" i="50"/>
  <c r="U267" i="70" s="1"/>
  <c r="E156" i="50"/>
  <c r="Q156" i="70" s="1"/>
  <c r="G265" i="50"/>
  <c r="S265" i="70" s="1"/>
  <c r="J157" i="50"/>
  <c r="V157" i="70" s="1"/>
  <c r="B43" i="50"/>
  <c r="B154" i="50" s="1"/>
  <c r="N154" i="70" s="1"/>
  <c r="X159" i="50"/>
  <c r="G43" i="50"/>
  <c r="C44" i="50"/>
  <c r="C155" i="50" s="1"/>
  <c r="O155" i="70" s="1"/>
  <c r="J45" i="50"/>
  <c r="J156" i="50" s="1"/>
  <c r="V156" i="70" s="1"/>
  <c r="F42" i="50"/>
  <c r="F153" i="50" s="1"/>
  <c r="R153" i="70" s="1"/>
  <c r="L41" i="50"/>
  <c r="L152" i="50" s="1"/>
  <c r="X152" i="70" s="1"/>
  <c r="H45" i="50"/>
  <c r="E44" i="50"/>
  <c r="E155" i="50" s="1"/>
  <c r="Q155" i="70" s="1"/>
  <c r="K42" i="50"/>
  <c r="K153" i="50" s="1"/>
  <c r="W153" i="70" s="1"/>
  <c r="D44" i="50"/>
  <c r="I45" i="50"/>
  <c r="I156" i="50" s="1"/>
  <c r="U156" i="70" s="1"/>
  <c r="G264" i="50" l="1"/>
  <c r="S264" i="70" s="1"/>
  <c r="C265" i="50"/>
  <c r="O265" i="70" s="1"/>
  <c r="L262" i="50"/>
  <c r="X262" i="70" s="1"/>
  <c r="I266" i="50"/>
  <c r="U266" i="70" s="1"/>
  <c r="K263" i="50"/>
  <c r="W263" i="70" s="1"/>
  <c r="E265" i="50"/>
  <c r="Q265" i="70" s="1"/>
  <c r="H266" i="50"/>
  <c r="T266" i="70" s="1"/>
  <c r="F263" i="50"/>
  <c r="R263" i="70" s="1"/>
  <c r="H156" i="50"/>
  <c r="T156" i="70" s="1"/>
  <c r="D265" i="50"/>
  <c r="P265" i="70" s="1"/>
  <c r="B264" i="50"/>
  <c r="N264" i="70" s="1"/>
  <c r="G154" i="50"/>
  <c r="S154" i="70" s="1"/>
  <c r="J266" i="50"/>
  <c r="V266" i="70" s="1"/>
  <c r="D155" i="50"/>
  <c r="P155" i="70" s="1"/>
  <c r="K41" i="50"/>
  <c r="H44" i="50"/>
  <c r="D43" i="50"/>
  <c r="C43" i="50"/>
  <c r="X158" i="50"/>
  <c r="G42" i="50"/>
  <c r="I44" i="50"/>
  <c r="B42" i="50"/>
  <c r="B153" i="50" s="1"/>
  <c r="N153" i="70" s="1"/>
  <c r="J44" i="50"/>
  <c r="L40" i="50"/>
  <c r="L151" i="50" s="1"/>
  <c r="X151" i="70" s="1"/>
  <c r="F41" i="50"/>
  <c r="E43" i="50"/>
  <c r="K262" i="50" l="1"/>
  <c r="W262" i="70" s="1"/>
  <c r="D264" i="50"/>
  <c r="P264" i="70" s="1"/>
  <c r="L261" i="50"/>
  <c r="X261" i="70" s="1"/>
  <c r="B263" i="50"/>
  <c r="N263" i="70" s="1"/>
  <c r="E264" i="50"/>
  <c r="Q264" i="70" s="1"/>
  <c r="H265" i="50"/>
  <c r="T265" i="70" s="1"/>
  <c r="K152" i="50"/>
  <c r="W152" i="70" s="1"/>
  <c r="I265" i="50"/>
  <c r="U265" i="70" s="1"/>
  <c r="C264" i="50"/>
  <c r="O264" i="70" s="1"/>
  <c r="C154" i="50"/>
  <c r="O154" i="70" s="1"/>
  <c r="G263" i="50"/>
  <c r="S263" i="70" s="1"/>
  <c r="I155" i="50"/>
  <c r="U155" i="70" s="1"/>
  <c r="G153" i="50"/>
  <c r="S153" i="70" s="1"/>
  <c r="F262" i="50"/>
  <c r="R262" i="70" s="1"/>
  <c r="F152" i="50"/>
  <c r="R152" i="70" s="1"/>
  <c r="J265" i="50"/>
  <c r="V265" i="70" s="1"/>
  <c r="H155" i="50"/>
  <c r="T155" i="70" s="1"/>
  <c r="D154" i="50"/>
  <c r="P154" i="70" s="1"/>
  <c r="J155" i="50"/>
  <c r="V155" i="70" s="1"/>
  <c r="E154" i="50"/>
  <c r="Q154" i="70" s="1"/>
  <c r="X157" i="50"/>
  <c r="D42" i="50"/>
  <c r="D153" i="50" s="1"/>
  <c r="P153" i="70" s="1"/>
  <c r="F40" i="50"/>
  <c r="I43" i="50"/>
  <c r="L39" i="50"/>
  <c r="L150" i="50" s="1"/>
  <c r="X150" i="70" s="1"/>
  <c r="J43" i="50"/>
  <c r="J154" i="50" s="1"/>
  <c r="V154" i="70" s="1"/>
  <c r="B41" i="50"/>
  <c r="B152" i="50" s="1"/>
  <c r="N152" i="70" s="1"/>
  <c r="C42" i="50"/>
  <c r="C153" i="50" s="1"/>
  <c r="O153" i="70" s="1"/>
  <c r="H43" i="50"/>
  <c r="E42" i="50"/>
  <c r="E153" i="50" s="1"/>
  <c r="Q153" i="70" s="1"/>
  <c r="G41" i="50"/>
  <c r="G152" i="50" s="1"/>
  <c r="S152" i="70" s="1"/>
  <c r="K40" i="50"/>
  <c r="X156" i="50"/>
  <c r="L260" i="50" l="1"/>
  <c r="X260" i="70" s="1"/>
  <c r="K261" i="50"/>
  <c r="W261" i="70" s="1"/>
  <c r="D263" i="50"/>
  <c r="P263" i="70" s="1"/>
  <c r="F261" i="50"/>
  <c r="R261" i="70" s="1"/>
  <c r="H264" i="50"/>
  <c r="T264" i="70" s="1"/>
  <c r="I264" i="50"/>
  <c r="U264" i="70" s="1"/>
  <c r="G262" i="50"/>
  <c r="S262" i="70" s="1"/>
  <c r="C263" i="50"/>
  <c r="O263" i="70" s="1"/>
  <c r="K151" i="50"/>
  <c r="W151" i="70" s="1"/>
  <c r="J264" i="50"/>
  <c r="V264" i="70" s="1"/>
  <c r="I154" i="50"/>
  <c r="U154" i="70" s="1"/>
  <c r="E263" i="50"/>
  <c r="Q263" i="70" s="1"/>
  <c r="B262" i="50"/>
  <c r="N262" i="70" s="1"/>
  <c r="F151" i="50"/>
  <c r="R151" i="70" s="1"/>
  <c r="H154" i="50"/>
  <c r="T154" i="70" s="1"/>
  <c r="C41" i="50"/>
  <c r="C152" i="50" s="1"/>
  <c r="O152" i="70" s="1"/>
  <c r="I42" i="50"/>
  <c r="J42" i="50"/>
  <c r="K39" i="50"/>
  <c r="K150" i="50" s="1"/>
  <c r="W150" i="70" s="1"/>
  <c r="L38" i="50"/>
  <c r="G40" i="50"/>
  <c r="G151" i="50" s="1"/>
  <c r="S151" i="70" s="1"/>
  <c r="F39" i="50"/>
  <c r="E41" i="50"/>
  <c r="E152" i="50" s="1"/>
  <c r="Q152" i="70" s="1"/>
  <c r="H42" i="50"/>
  <c r="B40" i="50"/>
  <c r="D41" i="50"/>
  <c r="I263" i="50" l="1"/>
  <c r="U263" i="70" s="1"/>
  <c r="J263" i="50"/>
  <c r="V263" i="70" s="1"/>
  <c r="B261" i="50"/>
  <c r="N261" i="70" s="1"/>
  <c r="F260" i="50"/>
  <c r="R260" i="70" s="1"/>
  <c r="H263" i="50"/>
  <c r="T263" i="70" s="1"/>
  <c r="E262" i="50"/>
  <c r="Q262" i="70" s="1"/>
  <c r="G261" i="50"/>
  <c r="S261" i="70" s="1"/>
  <c r="J153" i="50"/>
  <c r="V153" i="70" s="1"/>
  <c r="F150" i="50"/>
  <c r="R150" i="70" s="1"/>
  <c r="D262" i="50"/>
  <c r="P262" i="70" s="1"/>
  <c r="D152" i="50"/>
  <c r="P152" i="70" s="1"/>
  <c r="L259" i="50"/>
  <c r="X259" i="70" s="1"/>
  <c r="L149" i="50"/>
  <c r="X149" i="70" s="1"/>
  <c r="C262" i="50"/>
  <c r="O262" i="70" s="1"/>
  <c r="H153" i="50"/>
  <c r="T153" i="70" s="1"/>
  <c r="B151" i="50"/>
  <c r="N151" i="70" s="1"/>
  <c r="K260" i="50"/>
  <c r="W260" i="70" s="1"/>
  <c r="I153" i="50"/>
  <c r="U153" i="70" s="1"/>
  <c r="I41" i="50"/>
  <c r="I152" i="50" s="1"/>
  <c r="U152" i="70" s="1"/>
  <c r="C40" i="50"/>
  <c r="L37" i="50"/>
  <c r="L148" i="50" s="1"/>
  <c r="X148" i="70" s="1"/>
  <c r="K38" i="50"/>
  <c r="K149" i="50" s="1"/>
  <c r="W149" i="70" s="1"/>
  <c r="X155" i="50"/>
  <c r="D40" i="50"/>
  <c r="E40" i="50"/>
  <c r="B39" i="50"/>
  <c r="B150" i="50" s="1"/>
  <c r="N150" i="70" s="1"/>
  <c r="G39" i="50"/>
  <c r="G150" i="50" s="1"/>
  <c r="S150" i="70" s="1"/>
  <c r="H41" i="50"/>
  <c r="H152" i="50" s="1"/>
  <c r="T152" i="70" s="1"/>
  <c r="F38" i="50"/>
  <c r="J41" i="50"/>
  <c r="J152" i="50" s="1"/>
  <c r="V152" i="70" s="1"/>
  <c r="B260" i="50" l="1"/>
  <c r="N260" i="70" s="1"/>
  <c r="D261" i="50"/>
  <c r="P261" i="70" s="1"/>
  <c r="K259" i="50"/>
  <c r="W259" i="70" s="1"/>
  <c r="E261" i="50"/>
  <c r="Q261" i="70" s="1"/>
  <c r="F259" i="50"/>
  <c r="R259" i="70" s="1"/>
  <c r="J262" i="50"/>
  <c r="V262" i="70" s="1"/>
  <c r="L258" i="50"/>
  <c r="X258" i="70" s="1"/>
  <c r="F149" i="50"/>
  <c r="R149" i="70" s="1"/>
  <c r="H262" i="50"/>
  <c r="T262" i="70" s="1"/>
  <c r="C261" i="50"/>
  <c r="O261" i="70" s="1"/>
  <c r="G260" i="50"/>
  <c r="S260" i="70" s="1"/>
  <c r="I262" i="50"/>
  <c r="U262" i="70" s="1"/>
  <c r="C151" i="50"/>
  <c r="O151" i="70" s="1"/>
  <c r="D151" i="50"/>
  <c r="P151" i="70" s="1"/>
  <c r="E151" i="50"/>
  <c r="Q151" i="70" s="1"/>
  <c r="J40" i="50"/>
  <c r="K37" i="50"/>
  <c r="K148" i="50" s="1"/>
  <c r="W148" i="70" s="1"/>
  <c r="H40" i="50"/>
  <c r="H151" i="50" s="1"/>
  <c r="T151" i="70" s="1"/>
  <c r="X154" i="50"/>
  <c r="L36" i="50"/>
  <c r="L147" i="50" s="1"/>
  <c r="X147" i="70" s="1"/>
  <c r="G38" i="50"/>
  <c r="G149" i="50" s="1"/>
  <c r="S149" i="70" s="1"/>
  <c r="I40" i="50"/>
  <c r="C39" i="50"/>
  <c r="B38" i="50"/>
  <c r="D39" i="50"/>
  <c r="D150" i="50" s="1"/>
  <c r="P150" i="70" s="1"/>
  <c r="F37" i="50"/>
  <c r="E39" i="50"/>
  <c r="E150" i="50" s="1"/>
  <c r="Q150" i="70" s="1"/>
  <c r="F258" i="50" l="1"/>
  <c r="R258" i="70" s="1"/>
  <c r="K258" i="50"/>
  <c r="W258" i="70" s="1"/>
  <c r="C260" i="50"/>
  <c r="O260" i="70" s="1"/>
  <c r="B259" i="50"/>
  <c r="N259" i="70" s="1"/>
  <c r="F148" i="50"/>
  <c r="R148" i="70" s="1"/>
  <c r="I261" i="50"/>
  <c r="U261" i="70" s="1"/>
  <c r="G259" i="50"/>
  <c r="S259" i="70" s="1"/>
  <c r="H261" i="50"/>
  <c r="T261" i="70" s="1"/>
  <c r="J261" i="50"/>
  <c r="V261" i="70" s="1"/>
  <c r="B149" i="50"/>
  <c r="N149" i="70" s="1"/>
  <c r="D260" i="50"/>
  <c r="P260" i="70" s="1"/>
  <c r="C150" i="50"/>
  <c r="O150" i="70" s="1"/>
  <c r="L257" i="50"/>
  <c r="X257" i="70" s="1"/>
  <c r="E260" i="50"/>
  <c r="Q260" i="70" s="1"/>
  <c r="I151" i="50"/>
  <c r="U151" i="70" s="1"/>
  <c r="J151" i="50"/>
  <c r="V151" i="70" s="1"/>
  <c r="X153" i="50"/>
  <c r="H39" i="50"/>
  <c r="H150" i="50" s="1"/>
  <c r="T150" i="70" s="1"/>
  <c r="L35" i="50"/>
  <c r="L146" i="50" s="1"/>
  <c r="X146" i="70" s="1"/>
  <c r="F36" i="50"/>
  <c r="D38" i="50"/>
  <c r="G37" i="50"/>
  <c r="G148" i="50" s="1"/>
  <c r="S148" i="70" s="1"/>
  <c r="B37" i="50"/>
  <c r="C38" i="50"/>
  <c r="C149" i="50" s="1"/>
  <c r="O149" i="70" s="1"/>
  <c r="E38" i="50"/>
  <c r="J39" i="50"/>
  <c r="I39" i="50"/>
  <c r="I150" i="50" s="1"/>
  <c r="U150" i="70" s="1"/>
  <c r="K36" i="50"/>
  <c r="K147" i="50" s="1"/>
  <c r="W147" i="70" s="1"/>
  <c r="J260" i="50" l="1"/>
  <c r="V260" i="70" s="1"/>
  <c r="J150" i="50"/>
  <c r="V150" i="70" s="1"/>
  <c r="C259" i="50"/>
  <c r="O259" i="70" s="1"/>
  <c r="B258" i="50"/>
  <c r="N258" i="70" s="1"/>
  <c r="H260" i="50"/>
  <c r="T260" i="70" s="1"/>
  <c r="D259" i="50"/>
  <c r="P259" i="70" s="1"/>
  <c r="B148" i="50"/>
  <c r="N148" i="70" s="1"/>
  <c r="F257" i="50"/>
  <c r="R257" i="70" s="1"/>
  <c r="F147" i="50"/>
  <c r="R147" i="70" s="1"/>
  <c r="E259" i="50"/>
  <c r="Q259" i="70" s="1"/>
  <c r="G258" i="50"/>
  <c r="S258" i="70" s="1"/>
  <c r="D149" i="50"/>
  <c r="P149" i="70" s="1"/>
  <c r="E149" i="50"/>
  <c r="Q149" i="70" s="1"/>
  <c r="K257" i="50"/>
  <c r="W257" i="70" s="1"/>
  <c r="I260" i="50"/>
  <c r="U260" i="70" s="1"/>
  <c r="L256" i="50"/>
  <c r="X256" i="70" s="1"/>
  <c r="L34" i="50"/>
  <c r="D37" i="50"/>
  <c r="G36" i="50"/>
  <c r="G147" i="50" s="1"/>
  <c r="S147" i="70" s="1"/>
  <c r="I38" i="50"/>
  <c r="X152" i="50"/>
  <c r="B36" i="50"/>
  <c r="B147" i="50" s="1"/>
  <c r="N147" i="70" s="1"/>
  <c r="H38" i="50"/>
  <c r="J38" i="50"/>
  <c r="F35" i="50"/>
  <c r="K35" i="50"/>
  <c r="C37" i="50"/>
  <c r="C148" i="50" s="1"/>
  <c r="O148" i="70" s="1"/>
  <c r="E37" i="50"/>
  <c r="E148" i="50" s="1"/>
  <c r="Q148" i="70" s="1"/>
  <c r="D258" i="50" l="1"/>
  <c r="P258" i="70" s="1"/>
  <c r="K256" i="50"/>
  <c r="W256" i="70" s="1"/>
  <c r="F256" i="50"/>
  <c r="R256" i="70" s="1"/>
  <c r="L255" i="50"/>
  <c r="X255" i="70" s="1"/>
  <c r="J259" i="50"/>
  <c r="V259" i="70" s="1"/>
  <c r="H259" i="50"/>
  <c r="T259" i="70" s="1"/>
  <c r="B257" i="50"/>
  <c r="N257" i="70" s="1"/>
  <c r="H149" i="50"/>
  <c r="T149" i="70" s="1"/>
  <c r="K146" i="50"/>
  <c r="W146" i="70" s="1"/>
  <c r="F146" i="50"/>
  <c r="R146" i="70" s="1"/>
  <c r="D148" i="50"/>
  <c r="P148" i="70" s="1"/>
  <c r="I259" i="50"/>
  <c r="U259" i="70" s="1"/>
  <c r="I149" i="50"/>
  <c r="U149" i="70" s="1"/>
  <c r="J149" i="50"/>
  <c r="V149" i="70" s="1"/>
  <c r="L145" i="50"/>
  <c r="X145" i="70" s="1"/>
  <c r="E258" i="50"/>
  <c r="Q258" i="70" s="1"/>
  <c r="C258" i="50"/>
  <c r="O258" i="70" s="1"/>
  <c r="G257" i="50"/>
  <c r="S257" i="70" s="1"/>
  <c r="G35" i="50"/>
  <c r="G146" i="50" s="1"/>
  <c r="S146" i="70" s="1"/>
  <c r="D36" i="50"/>
  <c r="D147" i="50" s="1"/>
  <c r="P147" i="70" s="1"/>
  <c r="F34" i="50"/>
  <c r="F145" i="50" s="1"/>
  <c r="R145" i="70" s="1"/>
  <c r="H37" i="50"/>
  <c r="K34" i="50"/>
  <c r="I37" i="50"/>
  <c r="B35" i="50"/>
  <c r="X151" i="50"/>
  <c r="X150" i="50"/>
  <c r="L33" i="50"/>
  <c r="J37" i="50"/>
  <c r="J148" i="50" s="1"/>
  <c r="V148" i="70" s="1"/>
  <c r="C36" i="50"/>
  <c r="C147" i="50" s="1"/>
  <c r="O147" i="70" s="1"/>
  <c r="E36" i="50"/>
  <c r="B256" i="50" l="1"/>
  <c r="N256" i="70" s="1"/>
  <c r="K255" i="50"/>
  <c r="W255" i="70" s="1"/>
  <c r="K145" i="50"/>
  <c r="W145" i="70" s="1"/>
  <c r="B146" i="50"/>
  <c r="N146" i="70" s="1"/>
  <c r="I258" i="50"/>
  <c r="U258" i="70" s="1"/>
  <c r="J258" i="50"/>
  <c r="V258" i="70" s="1"/>
  <c r="H258" i="50"/>
  <c r="T258" i="70" s="1"/>
  <c r="L254" i="50"/>
  <c r="X254" i="70" s="1"/>
  <c r="L144" i="50"/>
  <c r="X144" i="70" s="1"/>
  <c r="E257" i="50"/>
  <c r="Q257" i="70" s="1"/>
  <c r="C257" i="50"/>
  <c r="O257" i="70" s="1"/>
  <c r="F255" i="50"/>
  <c r="R255" i="70" s="1"/>
  <c r="I148" i="50"/>
  <c r="U148" i="70" s="1"/>
  <c r="D257" i="50"/>
  <c r="P257" i="70" s="1"/>
  <c r="G256" i="50"/>
  <c r="S256" i="70" s="1"/>
  <c r="E147" i="50"/>
  <c r="Q147" i="70" s="1"/>
  <c r="H148" i="50"/>
  <c r="T148" i="70" s="1"/>
  <c r="B34" i="50"/>
  <c r="K33" i="50"/>
  <c r="K144" i="50" s="1"/>
  <c r="W144" i="70" s="1"/>
  <c r="I36" i="50"/>
  <c r="I147" i="50" s="1"/>
  <c r="U147" i="70" s="1"/>
  <c r="L32" i="50"/>
  <c r="J36" i="50"/>
  <c r="J147" i="50" s="1"/>
  <c r="V147" i="70" s="1"/>
  <c r="F33" i="50"/>
  <c r="F144" i="50" s="1"/>
  <c r="R144" i="70" s="1"/>
  <c r="G34" i="50"/>
  <c r="D35" i="50"/>
  <c r="C35" i="50"/>
  <c r="E35" i="50"/>
  <c r="E146" i="50" s="1"/>
  <c r="Q146" i="70" s="1"/>
  <c r="H36" i="50"/>
  <c r="H147" i="50" s="1"/>
  <c r="T147" i="70" s="1"/>
  <c r="D256" i="50" l="1"/>
  <c r="P256" i="70" s="1"/>
  <c r="B255" i="50"/>
  <c r="N255" i="70" s="1"/>
  <c r="G255" i="50"/>
  <c r="S255" i="70" s="1"/>
  <c r="L253" i="50"/>
  <c r="X253" i="70" s="1"/>
  <c r="C256" i="50"/>
  <c r="O256" i="70" s="1"/>
  <c r="B145" i="50"/>
  <c r="N145" i="70" s="1"/>
  <c r="F254" i="50"/>
  <c r="R254" i="70" s="1"/>
  <c r="J257" i="50"/>
  <c r="V257" i="70" s="1"/>
  <c r="G145" i="50"/>
  <c r="S145" i="70" s="1"/>
  <c r="L143" i="50"/>
  <c r="X143" i="70" s="1"/>
  <c r="H257" i="50"/>
  <c r="T257" i="70" s="1"/>
  <c r="I257" i="50"/>
  <c r="U257" i="70" s="1"/>
  <c r="C146" i="50"/>
  <c r="O146" i="70" s="1"/>
  <c r="E256" i="50"/>
  <c r="Q256" i="70" s="1"/>
  <c r="K254" i="50"/>
  <c r="W254" i="70" s="1"/>
  <c r="D146" i="50"/>
  <c r="P146" i="70" s="1"/>
  <c r="F32" i="50"/>
  <c r="L31" i="50"/>
  <c r="L142" i="50" s="1"/>
  <c r="X142" i="70" s="1"/>
  <c r="B33" i="50"/>
  <c r="B144" i="50" s="1"/>
  <c r="N144" i="70" s="1"/>
  <c r="K32" i="50"/>
  <c r="K143" i="50" s="1"/>
  <c r="W143" i="70" s="1"/>
  <c r="E34" i="50"/>
  <c r="D34" i="50"/>
  <c r="X149" i="50"/>
  <c r="C34" i="50"/>
  <c r="C145" i="50" s="1"/>
  <c r="O145" i="70" s="1"/>
  <c r="I35" i="50"/>
  <c r="G33" i="50"/>
  <c r="G144" i="50" s="1"/>
  <c r="S144" i="70" s="1"/>
  <c r="H35" i="50"/>
  <c r="H146" i="50" s="1"/>
  <c r="T146" i="70" s="1"/>
  <c r="J35" i="50"/>
  <c r="J146" i="50" s="1"/>
  <c r="V146" i="70" s="1"/>
  <c r="X148" i="50"/>
  <c r="F253" i="50" l="1"/>
  <c r="R253" i="70" s="1"/>
  <c r="I256" i="50"/>
  <c r="U256" i="70" s="1"/>
  <c r="D255" i="50"/>
  <c r="P255" i="70" s="1"/>
  <c r="G254" i="50"/>
  <c r="S254" i="70" s="1"/>
  <c r="L252" i="50"/>
  <c r="X252" i="70" s="1"/>
  <c r="E255" i="50"/>
  <c r="Q255" i="70" s="1"/>
  <c r="K253" i="50"/>
  <c r="W253" i="70" s="1"/>
  <c r="F143" i="50"/>
  <c r="R143" i="70" s="1"/>
  <c r="D145" i="50"/>
  <c r="P145" i="70" s="1"/>
  <c r="C255" i="50"/>
  <c r="O255" i="70" s="1"/>
  <c r="I146" i="50"/>
  <c r="U146" i="70" s="1"/>
  <c r="J256" i="50"/>
  <c r="V256" i="70" s="1"/>
  <c r="H256" i="50"/>
  <c r="T256" i="70" s="1"/>
  <c r="B254" i="50"/>
  <c r="N254" i="70" s="1"/>
  <c r="E145" i="50"/>
  <c r="Q145" i="70" s="1"/>
  <c r="C33" i="50"/>
  <c r="F31" i="50"/>
  <c r="F142" i="50" s="1"/>
  <c r="R142" i="70" s="1"/>
  <c r="E33" i="50"/>
  <c r="K31" i="50"/>
  <c r="K142" i="50" s="1"/>
  <c r="W142" i="70" s="1"/>
  <c r="J34" i="50"/>
  <c r="J145" i="50" s="1"/>
  <c r="V145" i="70" s="1"/>
  <c r="H34" i="50"/>
  <c r="H145" i="50" s="1"/>
  <c r="T145" i="70" s="1"/>
  <c r="I34" i="50"/>
  <c r="B32" i="50"/>
  <c r="G32" i="50"/>
  <c r="L30" i="50"/>
  <c r="D33" i="50"/>
  <c r="D144" i="50" s="1"/>
  <c r="P144" i="70" s="1"/>
  <c r="L251" i="50" l="1"/>
  <c r="X251" i="70" s="1"/>
  <c r="D254" i="50"/>
  <c r="P254" i="70" s="1"/>
  <c r="B253" i="50"/>
  <c r="N253" i="70" s="1"/>
  <c r="C254" i="50"/>
  <c r="O254" i="70" s="1"/>
  <c r="L141" i="50"/>
  <c r="X141" i="70" s="1"/>
  <c r="I255" i="50"/>
  <c r="U255" i="70" s="1"/>
  <c r="E254" i="50"/>
  <c r="Q254" i="70" s="1"/>
  <c r="G253" i="50"/>
  <c r="S253" i="70" s="1"/>
  <c r="B143" i="50"/>
  <c r="N143" i="70" s="1"/>
  <c r="G143" i="50"/>
  <c r="S143" i="70" s="1"/>
  <c r="F252" i="50"/>
  <c r="R252" i="70" s="1"/>
  <c r="I145" i="50"/>
  <c r="U145" i="70" s="1"/>
  <c r="H255" i="50"/>
  <c r="T255" i="70" s="1"/>
  <c r="J255" i="50"/>
  <c r="V255" i="70" s="1"/>
  <c r="K252" i="50"/>
  <c r="W252" i="70" s="1"/>
  <c r="C144" i="50"/>
  <c r="O144" i="70" s="1"/>
  <c r="E144" i="50"/>
  <c r="Q144" i="70" s="1"/>
  <c r="X147" i="50"/>
  <c r="F30" i="50"/>
  <c r="F141" i="50" s="1"/>
  <c r="R141" i="70" s="1"/>
  <c r="I33" i="50"/>
  <c r="I144" i="50" s="1"/>
  <c r="U144" i="70" s="1"/>
  <c r="C32" i="50"/>
  <c r="C143" i="50" s="1"/>
  <c r="O143" i="70" s="1"/>
  <c r="K30" i="50"/>
  <c r="G31" i="50"/>
  <c r="G142" i="50" s="1"/>
  <c r="S142" i="70" s="1"/>
  <c r="E32" i="50"/>
  <c r="E143" i="50" s="1"/>
  <c r="Q143" i="70" s="1"/>
  <c r="H33" i="50"/>
  <c r="D32" i="50"/>
  <c r="B31" i="50"/>
  <c r="B142" i="50" s="1"/>
  <c r="N142" i="70" s="1"/>
  <c r="J33" i="50"/>
  <c r="L29" i="50"/>
  <c r="D253" i="50" l="1"/>
  <c r="P253" i="70" s="1"/>
  <c r="H254" i="50"/>
  <c r="T254" i="70" s="1"/>
  <c r="K251" i="50"/>
  <c r="W251" i="70" s="1"/>
  <c r="K141" i="50"/>
  <c r="W141" i="70" s="1"/>
  <c r="H144" i="50"/>
  <c r="T144" i="70" s="1"/>
  <c r="L250" i="50"/>
  <c r="X250" i="70" s="1"/>
  <c r="J254" i="50"/>
  <c r="V254" i="70" s="1"/>
  <c r="I254" i="50"/>
  <c r="U254" i="70" s="1"/>
  <c r="L140" i="50"/>
  <c r="X140" i="70" s="1"/>
  <c r="E253" i="50"/>
  <c r="Q253" i="70" s="1"/>
  <c r="G252" i="50"/>
  <c r="S252" i="70" s="1"/>
  <c r="D143" i="50"/>
  <c r="P143" i="70" s="1"/>
  <c r="C253" i="50"/>
  <c r="O253" i="70" s="1"/>
  <c r="B252" i="50"/>
  <c r="N252" i="70" s="1"/>
  <c r="F251" i="50"/>
  <c r="R251" i="70" s="1"/>
  <c r="J144" i="50"/>
  <c r="V144" i="70" s="1"/>
  <c r="C31" i="50"/>
  <c r="B30" i="50"/>
  <c r="E31" i="50"/>
  <c r="E142" i="50" s="1"/>
  <c r="Q142" i="70" s="1"/>
  <c r="G30" i="50"/>
  <c r="G141" i="50" s="1"/>
  <c r="S141" i="70" s="1"/>
  <c r="X146" i="50"/>
  <c r="K29" i="50"/>
  <c r="K140" i="50" s="1"/>
  <c r="W140" i="70" s="1"/>
  <c r="F29" i="50"/>
  <c r="F140" i="50" s="1"/>
  <c r="R140" i="70" s="1"/>
  <c r="D31" i="50"/>
  <c r="D142" i="50" s="1"/>
  <c r="P142" i="70" s="1"/>
  <c r="H32" i="50"/>
  <c r="H143" i="50" s="1"/>
  <c r="T143" i="70" s="1"/>
  <c r="L28" i="50"/>
  <c r="J32" i="50"/>
  <c r="J143" i="50" s="1"/>
  <c r="V143" i="70" s="1"/>
  <c r="I32" i="50"/>
  <c r="I143" i="50" s="1"/>
  <c r="U143" i="70" s="1"/>
  <c r="L249" i="50" l="1"/>
  <c r="X249" i="70" s="1"/>
  <c r="C252" i="50"/>
  <c r="O252" i="70" s="1"/>
  <c r="L139" i="50"/>
  <c r="X139" i="70" s="1"/>
  <c r="H253" i="50"/>
  <c r="T253" i="70" s="1"/>
  <c r="C142" i="50"/>
  <c r="O142" i="70" s="1"/>
  <c r="B251" i="50"/>
  <c r="N251" i="70" s="1"/>
  <c r="I253" i="50"/>
  <c r="U253" i="70" s="1"/>
  <c r="D252" i="50"/>
  <c r="P252" i="70" s="1"/>
  <c r="F250" i="50"/>
  <c r="R250" i="70" s="1"/>
  <c r="K250" i="50"/>
  <c r="W250" i="70" s="1"/>
  <c r="G251" i="50"/>
  <c r="S251" i="70" s="1"/>
  <c r="J253" i="50"/>
  <c r="V253" i="70" s="1"/>
  <c r="E252" i="50"/>
  <c r="Q252" i="70" s="1"/>
  <c r="B141" i="50"/>
  <c r="N141" i="70" s="1"/>
  <c r="E30" i="50"/>
  <c r="L27" i="50"/>
  <c r="L138" i="50" s="1"/>
  <c r="X138" i="70" s="1"/>
  <c r="G29" i="50"/>
  <c r="G140" i="50" s="1"/>
  <c r="S140" i="70" s="1"/>
  <c r="D30" i="50"/>
  <c r="J31" i="50"/>
  <c r="J142" i="50" s="1"/>
  <c r="V142" i="70" s="1"/>
  <c r="X145" i="50"/>
  <c r="I31" i="50"/>
  <c r="I142" i="50" s="1"/>
  <c r="U142" i="70" s="1"/>
  <c r="K28" i="50"/>
  <c r="C30" i="50"/>
  <c r="C141" i="50" s="1"/>
  <c r="O141" i="70" s="1"/>
  <c r="F28" i="50"/>
  <c r="F139" i="50" s="1"/>
  <c r="R139" i="70" s="1"/>
  <c r="B29" i="50"/>
  <c r="H31" i="50"/>
  <c r="X144" i="50"/>
  <c r="H252" i="50" l="1"/>
  <c r="T252" i="70" s="1"/>
  <c r="B250" i="50"/>
  <c r="N250" i="70" s="1"/>
  <c r="E251" i="50"/>
  <c r="Q251" i="70" s="1"/>
  <c r="C251" i="50"/>
  <c r="O251" i="70" s="1"/>
  <c r="D251" i="50"/>
  <c r="P251" i="70" s="1"/>
  <c r="F249" i="50"/>
  <c r="R249" i="70" s="1"/>
  <c r="D141" i="50"/>
  <c r="P141" i="70" s="1"/>
  <c r="K249" i="50"/>
  <c r="W249" i="70" s="1"/>
  <c r="G250" i="50"/>
  <c r="S250" i="70" s="1"/>
  <c r="L248" i="50"/>
  <c r="X248" i="70" s="1"/>
  <c r="B140" i="50"/>
  <c r="N140" i="70" s="1"/>
  <c r="I252" i="50"/>
  <c r="U252" i="70" s="1"/>
  <c r="J252" i="50"/>
  <c r="V252" i="70" s="1"/>
  <c r="E141" i="50"/>
  <c r="Q141" i="70" s="1"/>
  <c r="K139" i="50"/>
  <c r="W139" i="70" s="1"/>
  <c r="H142" i="50"/>
  <c r="T142" i="70" s="1"/>
  <c r="X143" i="50"/>
  <c r="E29" i="50"/>
  <c r="E140" i="50" s="1"/>
  <c r="Q140" i="70" s="1"/>
  <c r="K27" i="50"/>
  <c r="K138" i="50" s="1"/>
  <c r="W138" i="70" s="1"/>
  <c r="L26" i="50"/>
  <c r="L137" i="50" s="1"/>
  <c r="X137" i="70" s="1"/>
  <c r="I30" i="50"/>
  <c r="I141" i="50" s="1"/>
  <c r="U141" i="70" s="1"/>
  <c r="G28" i="50"/>
  <c r="G139" i="50" s="1"/>
  <c r="S139" i="70" s="1"/>
  <c r="B28" i="50"/>
  <c r="B139" i="50" s="1"/>
  <c r="N139" i="70" s="1"/>
  <c r="H30" i="50"/>
  <c r="J30" i="50"/>
  <c r="C29" i="50"/>
  <c r="F27" i="50"/>
  <c r="D29" i="50"/>
  <c r="D140" i="50" s="1"/>
  <c r="P140" i="70" s="1"/>
  <c r="X142" i="50"/>
  <c r="H251" i="50" l="1"/>
  <c r="T251" i="70" s="1"/>
  <c r="J251" i="50"/>
  <c r="V251" i="70" s="1"/>
  <c r="C250" i="50"/>
  <c r="O250" i="70" s="1"/>
  <c r="G249" i="50"/>
  <c r="S249" i="70" s="1"/>
  <c r="C140" i="50"/>
  <c r="O140" i="70" s="1"/>
  <c r="E250" i="50"/>
  <c r="Q250" i="70" s="1"/>
  <c r="B249" i="50"/>
  <c r="N249" i="70" s="1"/>
  <c r="I251" i="50"/>
  <c r="U251" i="70" s="1"/>
  <c r="D250" i="50"/>
  <c r="P250" i="70" s="1"/>
  <c r="L247" i="50"/>
  <c r="X247" i="70" s="1"/>
  <c r="J141" i="50"/>
  <c r="V141" i="70" s="1"/>
  <c r="H141" i="50"/>
  <c r="T141" i="70" s="1"/>
  <c r="F248" i="50"/>
  <c r="R248" i="70" s="1"/>
  <c r="K248" i="50"/>
  <c r="W248" i="70" s="1"/>
  <c r="F138" i="50"/>
  <c r="R138" i="70" s="1"/>
  <c r="K26" i="50"/>
  <c r="E28" i="50"/>
  <c r="F26" i="50"/>
  <c r="H29" i="50"/>
  <c r="H140" i="50" s="1"/>
  <c r="T140" i="70" s="1"/>
  <c r="G27" i="50"/>
  <c r="I29" i="50"/>
  <c r="I140" i="50" s="1"/>
  <c r="U140" i="70" s="1"/>
  <c r="B27" i="50"/>
  <c r="J29" i="50"/>
  <c r="D28" i="50"/>
  <c r="D139" i="50" s="1"/>
  <c r="P139" i="70" s="1"/>
  <c r="C28" i="50"/>
  <c r="C139" i="50" s="1"/>
  <c r="O139" i="70" s="1"/>
  <c r="L25" i="50"/>
  <c r="L246" i="50" l="1"/>
  <c r="X246" i="70" s="1"/>
  <c r="F247" i="50"/>
  <c r="R247" i="70" s="1"/>
  <c r="J250" i="50"/>
  <c r="V250" i="70" s="1"/>
  <c r="B248" i="50"/>
  <c r="N248" i="70" s="1"/>
  <c r="F137" i="50"/>
  <c r="R137" i="70" s="1"/>
  <c r="E249" i="50"/>
  <c r="Q249" i="70" s="1"/>
  <c r="D249" i="50"/>
  <c r="P249" i="70" s="1"/>
  <c r="G248" i="50"/>
  <c r="S248" i="70" s="1"/>
  <c r="C249" i="50"/>
  <c r="O249" i="70" s="1"/>
  <c r="E139" i="50"/>
  <c r="Q139" i="70" s="1"/>
  <c r="K247" i="50"/>
  <c r="W247" i="70" s="1"/>
  <c r="J140" i="50"/>
  <c r="V140" i="70" s="1"/>
  <c r="I250" i="50"/>
  <c r="U250" i="70" s="1"/>
  <c r="K137" i="50"/>
  <c r="W137" i="70" s="1"/>
  <c r="L136" i="50"/>
  <c r="X136" i="70" s="1"/>
  <c r="G138" i="50"/>
  <c r="S138" i="70" s="1"/>
  <c r="B138" i="50"/>
  <c r="N138" i="70" s="1"/>
  <c r="H250" i="50"/>
  <c r="T250" i="70" s="1"/>
  <c r="G26" i="50"/>
  <c r="G137" i="50" s="1"/>
  <c r="S137" i="70" s="1"/>
  <c r="C27" i="50"/>
  <c r="C138" i="50" s="1"/>
  <c r="O138" i="70" s="1"/>
  <c r="H28" i="50"/>
  <c r="H139" i="50" s="1"/>
  <c r="T139" i="70" s="1"/>
  <c r="D27" i="50"/>
  <c r="D138" i="50" s="1"/>
  <c r="P138" i="70" s="1"/>
  <c r="I28" i="50"/>
  <c r="I139" i="50" s="1"/>
  <c r="U139" i="70" s="1"/>
  <c r="F25" i="50"/>
  <c r="B26" i="50"/>
  <c r="K25" i="50"/>
  <c r="J28" i="50"/>
  <c r="J139" i="50" s="1"/>
  <c r="V139" i="70" s="1"/>
  <c r="L24" i="50"/>
  <c r="L135" i="50" s="1"/>
  <c r="X135" i="70" s="1"/>
  <c r="E27" i="50"/>
  <c r="E138" i="50" s="1"/>
  <c r="Q138" i="70" s="1"/>
  <c r="K246" i="50" l="1"/>
  <c r="W246" i="70" s="1"/>
  <c r="F246" i="50"/>
  <c r="R246" i="70" s="1"/>
  <c r="F136" i="50"/>
  <c r="R136" i="70" s="1"/>
  <c r="I249" i="50"/>
  <c r="U249" i="70" s="1"/>
  <c r="K136" i="50"/>
  <c r="W136" i="70" s="1"/>
  <c r="B247" i="50"/>
  <c r="N247" i="70" s="1"/>
  <c r="B137" i="50"/>
  <c r="N137" i="70" s="1"/>
  <c r="E248" i="50"/>
  <c r="Q248" i="70" s="1"/>
  <c r="C248" i="50"/>
  <c r="O248" i="70" s="1"/>
  <c r="D248" i="50"/>
  <c r="P248" i="70" s="1"/>
  <c r="H249" i="50"/>
  <c r="T249" i="70" s="1"/>
  <c r="L245" i="50"/>
  <c r="X245" i="70" s="1"/>
  <c r="J249" i="50"/>
  <c r="V249" i="70" s="1"/>
  <c r="G247" i="50"/>
  <c r="S247" i="70" s="1"/>
  <c r="X141" i="50"/>
  <c r="I27" i="50"/>
  <c r="E26" i="50"/>
  <c r="J27" i="50"/>
  <c r="H27" i="50"/>
  <c r="H138" i="50" s="1"/>
  <c r="T138" i="70" s="1"/>
  <c r="G25" i="50"/>
  <c r="G136" i="50" s="1"/>
  <c r="S136" i="70" s="1"/>
  <c r="L23" i="50"/>
  <c r="L134" i="50" s="1"/>
  <c r="X134" i="70" s="1"/>
  <c r="C26" i="50"/>
  <c r="B25" i="50"/>
  <c r="F24" i="50"/>
  <c r="D26" i="50"/>
  <c r="K24" i="50"/>
  <c r="K135" i="50" s="1"/>
  <c r="W135" i="70" s="1"/>
  <c r="X140" i="50"/>
  <c r="J248" i="50" l="1"/>
  <c r="V248" i="70" s="1"/>
  <c r="E247" i="50"/>
  <c r="Q247" i="70" s="1"/>
  <c r="F245" i="50"/>
  <c r="R245" i="70" s="1"/>
  <c r="C247" i="50"/>
  <c r="O247" i="70" s="1"/>
  <c r="C137" i="50"/>
  <c r="O137" i="70" s="1"/>
  <c r="I248" i="50"/>
  <c r="U248" i="70" s="1"/>
  <c r="D247" i="50"/>
  <c r="P247" i="70" s="1"/>
  <c r="B246" i="50"/>
  <c r="N246" i="70" s="1"/>
  <c r="F135" i="50"/>
  <c r="R135" i="70" s="1"/>
  <c r="L244" i="50"/>
  <c r="X244" i="70" s="1"/>
  <c r="G246" i="50"/>
  <c r="S246" i="70" s="1"/>
  <c r="K245" i="50"/>
  <c r="W245" i="70" s="1"/>
  <c r="J138" i="50"/>
  <c r="V138" i="70" s="1"/>
  <c r="D137" i="50"/>
  <c r="P137" i="70" s="1"/>
  <c r="B136" i="50"/>
  <c r="N136" i="70" s="1"/>
  <c r="H248" i="50"/>
  <c r="T248" i="70" s="1"/>
  <c r="E137" i="50"/>
  <c r="Q137" i="70" s="1"/>
  <c r="I138" i="50"/>
  <c r="U138" i="70" s="1"/>
  <c r="E25" i="50"/>
  <c r="E136" i="50" s="1"/>
  <c r="Q136" i="70" s="1"/>
  <c r="G24" i="50"/>
  <c r="G135" i="50" s="1"/>
  <c r="S135" i="70" s="1"/>
  <c r="L22" i="50"/>
  <c r="J26" i="50"/>
  <c r="I26" i="50"/>
  <c r="I137" i="50" s="1"/>
  <c r="U137" i="70" s="1"/>
  <c r="F23" i="50"/>
  <c r="F134" i="50" s="1"/>
  <c r="R134" i="70" s="1"/>
  <c r="K23" i="50"/>
  <c r="C25" i="50"/>
  <c r="B24" i="50"/>
  <c r="B135" i="50" s="1"/>
  <c r="N135" i="70" s="1"/>
  <c r="H26" i="50"/>
  <c r="H137" i="50" s="1"/>
  <c r="T137" i="70" s="1"/>
  <c r="D25" i="50"/>
  <c r="C246" i="50" l="1"/>
  <c r="O246" i="70" s="1"/>
  <c r="F244" i="50"/>
  <c r="R244" i="70" s="1"/>
  <c r="I247" i="50"/>
  <c r="U247" i="70" s="1"/>
  <c r="J247" i="50"/>
  <c r="V247" i="70" s="1"/>
  <c r="K244" i="50"/>
  <c r="W244" i="70" s="1"/>
  <c r="D246" i="50"/>
  <c r="P246" i="70" s="1"/>
  <c r="C136" i="50"/>
  <c r="O136" i="70" s="1"/>
  <c r="K134" i="50"/>
  <c r="W134" i="70" s="1"/>
  <c r="G245" i="50"/>
  <c r="S245" i="70" s="1"/>
  <c r="D136" i="50"/>
  <c r="P136" i="70" s="1"/>
  <c r="J137" i="50"/>
  <c r="V137" i="70" s="1"/>
  <c r="L243" i="50"/>
  <c r="X243" i="70" s="1"/>
  <c r="H247" i="50"/>
  <c r="T247" i="70" s="1"/>
  <c r="B245" i="50"/>
  <c r="N245" i="70" s="1"/>
  <c r="E246" i="50"/>
  <c r="Q246" i="70" s="1"/>
  <c r="L133" i="50"/>
  <c r="X133" i="70" s="1"/>
  <c r="J25" i="50"/>
  <c r="J136" i="50" s="1"/>
  <c r="V136" i="70" s="1"/>
  <c r="F22" i="50"/>
  <c r="D24" i="50"/>
  <c r="L21" i="50"/>
  <c r="L132" i="50" s="1"/>
  <c r="X132" i="70" s="1"/>
  <c r="X139" i="50"/>
  <c r="B23" i="50"/>
  <c r="K22" i="50"/>
  <c r="K133" i="50" s="1"/>
  <c r="W133" i="70" s="1"/>
  <c r="H25" i="50"/>
  <c r="G23" i="50"/>
  <c r="I25" i="50"/>
  <c r="I136" i="50" s="1"/>
  <c r="U136" i="70" s="1"/>
  <c r="E24" i="50"/>
  <c r="E135" i="50" s="1"/>
  <c r="Q135" i="70" s="1"/>
  <c r="X138" i="50"/>
  <c r="C24" i="50"/>
  <c r="F243" i="50" l="1"/>
  <c r="R243" i="70" s="1"/>
  <c r="F133" i="50"/>
  <c r="R133" i="70" s="1"/>
  <c r="G244" i="50"/>
  <c r="S244" i="70" s="1"/>
  <c r="H246" i="50"/>
  <c r="T246" i="70" s="1"/>
  <c r="B244" i="50"/>
  <c r="N244" i="70" s="1"/>
  <c r="I246" i="50"/>
  <c r="U246" i="70" s="1"/>
  <c r="H136" i="50"/>
  <c r="T136" i="70" s="1"/>
  <c r="J246" i="50"/>
  <c r="V246" i="70" s="1"/>
  <c r="K243" i="50"/>
  <c r="W243" i="70" s="1"/>
  <c r="C245" i="50"/>
  <c r="O245" i="70" s="1"/>
  <c r="L242" i="50"/>
  <c r="X242" i="70" s="1"/>
  <c r="C135" i="50"/>
  <c r="O135" i="70" s="1"/>
  <c r="G134" i="50"/>
  <c r="S134" i="70" s="1"/>
  <c r="E245" i="50"/>
  <c r="Q245" i="70" s="1"/>
  <c r="D245" i="50"/>
  <c r="P245" i="70" s="1"/>
  <c r="B134" i="50"/>
  <c r="N134" i="70" s="1"/>
  <c r="D135" i="50"/>
  <c r="P135" i="70" s="1"/>
  <c r="J24" i="50"/>
  <c r="F21" i="50"/>
  <c r="F132" i="50" s="1"/>
  <c r="R132" i="70" s="1"/>
  <c r="B22" i="50"/>
  <c r="B133" i="50" s="1"/>
  <c r="N133" i="70" s="1"/>
  <c r="D23" i="50"/>
  <c r="G22" i="50"/>
  <c r="G133" i="50" s="1"/>
  <c r="S133" i="70" s="1"/>
  <c r="L20" i="50"/>
  <c r="H24" i="50"/>
  <c r="C23" i="50"/>
  <c r="E23" i="50"/>
  <c r="I24" i="50"/>
  <c r="I135" i="50" s="1"/>
  <c r="U135" i="70" s="1"/>
  <c r="K21" i="50"/>
  <c r="K132" i="50" s="1"/>
  <c r="W132" i="70" s="1"/>
  <c r="J245" i="50" l="1"/>
  <c r="V245" i="70" s="1"/>
  <c r="C244" i="50"/>
  <c r="O244" i="70" s="1"/>
  <c r="L241" i="50"/>
  <c r="X241" i="70" s="1"/>
  <c r="G243" i="50"/>
  <c r="S243" i="70" s="1"/>
  <c r="L131" i="50"/>
  <c r="X131" i="70" s="1"/>
  <c r="E244" i="50"/>
  <c r="Q244" i="70" s="1"/>
  <c r="H245" i="50"/>
  <c r="T245" i="70" s="1"/>
  <c r="D244" i="50"/>
  <c r="P244" i="70" s="1"/>
  <c r="J135" i="50"/>
  <c r="V135" i="70" s="1"/>
  <c r="B243" i="50"/>
  <c r="N243" i="70" s="1"/>
  <c r="D134" i="50"/>
  <c r="P134" i="70" s="1"/>
  <c r="K242" i="50"/>
  <c r="W242" i="70" s="1"/>
  <c r="I245" i="50"/>
  <c r="U245" i="70" s="1"/>
  <c r="F242" i="50"/>
  <c r="R242" i="70" s="1"/>
  <c r="E134" i="50"/>
  <c r="Q134" i="70" s="1"/>
  <c r="C134" i="50"/>
  <c r="O134" i="70" s="1"/>
  <c r="H135" i="50"/>
  <c r="T135" i="70" s="1"/>
  <c r="I23" i="50"/>
  <c r="G21" i="50"/>
  <c r="G132" i="50" s="1"/>
  <c r="S132" i="70" s="1"/>
  <c r="B21" i="50"/>
  <c r="D22" i="50"/>
  <c r="D133" i="50" s="1"/>
  <c r="P133" i="70" s="1"/>
  <c r="L19" i="50"/>
  <c r="L130" i="50" s="1"/>
  <c r="X130" i="70" s="1"/>
  <c r="F20" i="50"/>
  <c r="X137" i="50"/>
  <c r="K20" i="50"/>
  <c r="H23" i="50"/>
  <c r="E22" i="50"/>
  <c r="E133" i="50" s="1"/>
  <c r="Q133" i="70" s="1"/>
  <c r="J23" i="50"/>
  <c r="C22" i="50"/>
  <c r="C133" i="50" s="1"/>
  <c r="O133" i="70" s="1"/>
  <c r="I244" i="50" l="1"/>
  <c r="U244" i="70" s="1"/>
  <c r="F241" i="50"/>
  <c r="R241" i="70" s="1"/>
  <c r="H244" i="50"/>
  <c r="T244" i="70" s="1"/>
  <c r="I134" i="50"/>
  <c r="U134" i="70" s="1"/>
  <c r="L240" i="50"/>
  <c r="X240" i="70" s="1"/>
  <c r="K241" i="50"/>
  <c r="W241" i="70" s="1"/>
  <c r="D243" i="50"/>
  <c r="P243" i="70" s="1"/>
  <c r="J244" i="50"/>
  <c r="V244" i="70" s="1"/>
  <c r="H134" i="50"/>
  <c r="T134" i="70" s="1"/>
  <c r="J134" i="50"/>
  <c r="V134" i="70" s="1"/>
  <c r="K131" i="50"/>
  <c r="W131" i="70" s="1"/>
  <c r="C243" i="50"/>
  <c r="O243" i="70" s="1"/>
  <c r="F131" i="50"/>
  <c r="R131" i="70" s="1"/>
  <c r="B242" i="50"/>
  <c r="N242" i="70" s="1"/>
  <c r="E243" i="50"/>
  <c r="Q243" i="70" s="1"/>
  <c r="G242" i="50"/>
  <c r="S242" i="70" s="1"/>
  <c r="B132" i="50"/>
  <c r="N132" i="70" s="1"/>
  <c r="X136" i="50"/>
  <c r="E21" i="50"/>
  <c r="E132" i="50" s="1"/>
  <c r="Q132" i="70" s="1"/>
  <c r="B20" i="50"/>
  <c r="B131" i="50" s="1"/>
  <c r="N131" i="70" s="1"/>
  <c r="I22" i="50"/>
  <c r="G20" i="50"/>
  <c r="G131" i="50" s="1"/>
  <c r="S131" i="70" s="1"/>
  <c r="F19" i="50"/>
  <c r="F130" i="50" s="1"/>
  <c r="R130" i="70" s="1"/>
  <c r="J22" i="50"/>
  <c r="J133" i="50" s="1"/>
  <c r="V133" i="70" s="1"/>
  <c r="C21" i="50"/>
  <c r="C132" i="50" s="1"/>
  <c r="O132" i="70" s="1"/>
  <c r="H22" i="50"/>
  <c r="H133" i="50" s="1"/>
  <c r="T133" i="70" s="1"/>
  <c r="D21" i="50"/>
  <c r="D132" i="50" s="1"/>
  <c r="P132" i="70" s="1"/>
  <c r="K19" i="50"/>
  <c r="K130" i="50" s="1"/>
  <c r="W130" i="70" s="1"/>
  <c r="L18" i="50"/>
  <c r="L129" i="50" s="1"/>
  <c r="X129" i="70" s="1"/>
  <c r="H243" i="50" l="1"/>
  <c r="T243" i="70" s="1"/>
  <c r="G241" i="50"/>
  <c r="S241" i="70" s="1"/>
  <c r="I243" i="50"/>
  <c r="U243" i="70" s="1"/>
  <c r="C242" i="50"/>
  <c r="O242" i="70" s="1"/>
  <c r="J243" i="50"/>
  <c r="V243" i="70" s="1"/>
  <c r="K240" i="50"/>
  <c r="W240" i="70" s="1"/>
  <c r="I133" i="50"/>
  <c r="U133" i="70" s="1"/>
  <c r="F240" i="50"/>
  <c r="R240" i="70" s="1"/>
  <c r="L239" i="50"/>
  <c r="X239" i="70" s="1"/>
  <c r="B241" i="50"/>
  <c r="N241" i="70" s="1"/>
  <c r="D242" i="50"/>
  <c r="P242" i="70" s="1"/>
  <c r="E242" i="50"/>
  <c r="Q242" i="70" s="1"/>
  <c r="H21" i="50"/>
  <c r="C20" i="50"/>
  <c r="B19" i="50"/>
  <c r="X134" i="50"/>
  <c r="G19" i="50"/>
  <c r="E20" i="50"/>
  <c r="X135" i="50"/>
  <c r="F18" i="50"/>
  <c r="F129" i="50" s="1"/>
  <c r="R129" i="70" s="1"/>
  <c r="I21" i="50"/>
  <c r="I132" i="50" s="1"/>
  <c r="U132" i="70" s="1"/>
  <c r="K18" i="50"/>
  <c r="D20" i="50"/>
  <c r="D131" i="50" s="1"/>
  <c r="P131" i="70" s="1"/>
  <c r="J21" i="50"/>
  <c r="L17" i="50"/>
  <c r="L128" i="50" s="1"/>
  <c r="X128" i="70" s="1"/>
  <c r="L238" i="50" l="1"/>
  <c r="X238" i="70" s="1"/>
  <c r="B240" i="50"/>
  <c r="N240" i="70" s="1"/>
  <c r="C241" i="50"/>
  <c r="O241" i="70" s="1"/>
  <c r="G240" i="50"/>
  <c r="S240" i="70" s="1"/>
  <c r="J242" i="50"/>
  <c r="V242" i="70" s="1"/>
  <c r="J132" i="50"/>
  <c r="V132" i="70" s="1"/>
  <c r="K239" i="50"/>
  <c r="W239" i="70" s="1"/>
  <c r="D241" i="50"/>
  <c r="P241" i="70" s="1"/>
  <c r="G130" i="50"/>
  <c r="S130" i="70" s="1"/>
  <c r="H242" i="50"/>
  <c r="T242" i="70" s="1"/>
  <c r="B130" i="50"/>
  <c r="N130" i="70" s="1"/>
  <c r="C131" i="50"/>
  <c r="O131" i="70" s="1"/>
  <c r="H132" i="50"/>
  <c r="T132" i="70" s="1"/>
  <c r="E241" i="50"/>
  <c r="Q241" i="70" s="1"/>
  <c r="I242" i="50"/>
  <c r="U242" i="70" s="1"/>
  <c r="F239" i="50"/>
  <c r="R239" i="70" s="1"/>
  <c r="E131" i="50"/>
  <c r="Q131" i="70" s="1"/>
  <c r="K129" i="50"/>
  <c r="W129" i="70" s="1"/>
  <c r="X133" i="50"/>
  <c r="D19" i="50"/>
  <c r="D130" i="50" s="1"/>
  <c r="P130" i="70" s="1"/>
  <c r="F17" i="50"/>
  <c r="F128" i="50" s="1"/>
  <c r="R128" i="70" s="1"/>
  <c r="J20" i="50"/>
  <c r="J131" i="50" s="1"/>
  <c r="V131" i="70" s="1"/>
  <c r="I20" i="50"/>
  <c r="G18" i="50"/>
  <c r="L16" i="50"/>
  <c r="L127" i="50" s="1"/>
  <c r="X127" i="70" s="1"/>
  <c r="E19" i="50"/>
  <c r="H20" i="50"/>
  <c r="K17" i="50"/>
  <c r="C19" i="50"/>
  <c r="C130" i="50" s="1"/>
  <c r="O130" i="70" s="1"/>
  <c r="B18" i="50"/>
  <c r="B129" i="50" s="1"/>
  <c r="N129" i="70" s="1"/>
  <c r="G239" i="50" l="1"/>
  <c r="S239" i="70" s="1"/>
  <c r="J241" i="50"/>
  <c r="V241" i="70" s="1"/>
  <c r="G129" i="50"/>
  <c r="S129" i="70" s="1"/>
  <c r="E240" i="50"/>
  <c r="Q240" i="70" s="1"/>
  <c r="E130" i="50"/>
  <c r="Q130" i="70" s="1"/>
  <c r="B239" i="50"/>
  <c r="N239" i="70" s="1"/>
  <c r="C240" i="50"/>
  <c r="O240" i="70" s="1"/>
  <c r="K238" i="50"/>
  <c r="W238" i="70" s="1"/>
  <c r="D240" i="50"/>
  <c r="P240" i="70" s="1"/>
  <c r="K128" i="50"/>
  <c r="W128" i="70" s="1"/>
  <c r="L237" i="50"/>
  <c r="X237" i="70" s="1"/>
  <c r="I241" i="50"/>
  <c r="U241" i="70" s="1"/>
  <c r="F238" i="50"/>
  <c r="R238" i="70" s="1"/>
  <c r="H241" i="50"/>
  <c r="T241" i="70" s="1"/>
  <c r="I131" i="50"/>
  <c r="U131" i="70" s="1"/>
  <c r="H131" i="50"/>
  <c r="T131" i="70" s="1"/>
  <c r="I19" i="50"/>
  <c r="C18" i="50"/>
  <c r="B17" i="50"/>
  <c r="B128" i="50" s="1"/>
  <c r="N128" i="70" s="1"/>
  <c r="G17" i="50"/>
  <c r="D18" i="50"/>
  <c r="D129" i="50" s="1"/>
  <c r="P129" i="70" s="1"/>
  <c r="F16" i="50"/>
  <c r="F127" i="50" s="1"/>
  <c r="R127" i="70" s="1"/>
  <c r="L15" i="50"/>
  <c r="L126" i="50" s="1"/>
  <c r="X126" i="70" s="1"/>
  <c r="E18" i="50"/>
  <c r="H19" i="50"/>
  <c r="H130" i="50" s="1"/>
  <c r="T130" i="70" s="1"/>
  <c r="J19" i="50"/>
  <c r="K16" i="50"/>
  <c r="K127" i="50" s="1"/>
  <c r="W127" i="70" s="1"/>
  <c r="X132" i="50"/>
  <c r="C239" i="50" l="1"/>
  <c r="O239" i="70" s="1"/>
  <c r="C129" i="50"/>
  <c r="O129" i="70" s="1"/>
  <c r="J240" i="50"/>
  <c r="V240" i="70" s="1"/>
  <c r="J130" i="50"/>
  <c r="V130" i="70" s="1"/>
  <c r="I240" i="50"/>
  <c r="U240" i="70" s="1"/>
  <c r="F237" i="50"/>
  <c r="R237" i="70" s="1"/>
  <c r="E239" i="50"/>
  <c r="Q239" i="70" s="1"/>
  <c r="I130" i="50"/>
  <c r="U130" i="70" s="1"/>
  <c r="D239" i="50"/>
  <c r="P239" i="70" s="1"/>
  <c r="G238" i="50"/>
  <c r="S238" i="70" s="1"/>
  <c r="G128" i="50"/>
  <c r="S128" i="70" s="1"/>
  <c r="H240" i="50"/>
  <c r="T240" i="70" s="1"/>
  <c r="L236" i="50"/>
  <c r="X236" i="70" s="1"/>
  <c r="K237" i="50"/>
  <c r="W237" i="70" s="1"/>
  <c r="B238" i="50"/>
  <c r="N238" i="70" s="1"/>
  <c r="E129" i="50"/>
  <c r="Q129" i="70" s="1"/>
  <c r="D17" i="50"/>
  <c r="D128" i="50" s="1"/>
  <c r="P128" i="70" s="1"/>
  <c r="B16" i="50"/>
  <c r="G16" i="50"/>
  <c r="G127" i="50" s="1"/>
  <c r="S127" i="70" s="1"/>
  <c r="K15" i="50"/>
  <c r="C17" i="50"/>
  <c r="E17" i="50"/>
  <c r="E128" i="50" s="1"/>
  <c r="Q128" i="70" s="1"/>
  <c r="J18" i="50"/>
  <c r="J129" i="50" s="1"/>
  <c r="V129" i="70" s="1"/>
  <c r="I18" i="50"/>
  <c r="H18" i="50"/>
  <c r="L14" i="50"/>
  <c r="L125" i="50" s="1"/>
  <c r="X125" i="70" s="1"/>
  <c r="F15" i="50"/>
  <c r="F126" i="50" s="1"/>
  <c r="R126" i="70" s="1"/>
  <c r="H239" i="50" l="1"/>
  <c r="T239" i="70" s="1"/>
  <c r="B237" i="50"/>
  <c r="N237" i="70" s="1"/>
  <c r="J239" i="50"/>
  <c r="V239" i="70" s="1"/>
  <c r="C238" i="50"/>
  <c r="O238" i="70" s="1"/>
  <c r="L235" i="50"/>
  <c r="X235" i="70" s="1"/>
  <c r="B127" i="50"/>
  <c r="N127" i="70" s="1"/>
  <c r="K236" i="50"/>
  <c r="W236" i="70" s="1"/>
  <c r="C128" i="50"/>
  <c r="O128" i="70" s="1"/>
  <c r="D238" i="50"/>
  <c r="P238" i="70" s="1"/>
  <c r="I239" i="50"/>
  <c r="U239" i="70" s="1"/>
  <c r="E238" i="50"/>
  <c r="Q238" i="70" s="1"/>
  <c r="H129" i="50"/>
  <c r="T129" i="70" s="1"/>
  <c r="F236" i="50"/>
  <c r="R236" i="70" s="1"/>
  <c r="G237" i="50"/>
  <c r="S237" i="70" s="1"/>
  <c r="K126" i="50"/>
  <c r="W126" i="70" s="1"/>
  <c r="I129" i="50"/>
  <c r="U129" i="70" s="1"/>
  <c r="C16" i="50"/>
  <c r="C127" i="50" s="1"/>
  <c r="O127" i="70" s="1"/>
  <c r="F14" i="50"/>
  <c r="F125" i="50" s="1"/>
  <c r="R125" i="70" s="1"/>
  <c r="H17" i="50"/>
  <c r="H128" i="50" s="1"/>
  <c r="T128" i="70" s="1"/>
  <c r="I17" i="50"/>
  <c r="K14" i="50"/>
  <c r="X131" i="50"/>
  <c r="G15" i="50"/>
  <c r="D16" i="50"/>
  <c r="L13" i="50"/>
  <c r="E16" i="50"/>
  <c r="B15" i="50"/>
  <c r="B126" i="50" s="1"/>
  <c r="N126" i="70" s="1"/>
  <c r="J17" i="50"/>
  <c r="J128" i="50" s="1"/>
  <c r="V128" i="70" s="1"/>
  <c r="E237" i="50" l="1"/>
  <c r="Q237" i="70" s="1"/>
  <c r="D237" i="50"/>
  <c r="P237" i="70" s="1"/>
  <c r="D127" i="50"/>
  <c r="P127" i="70" s="1"/>
  <c r="L234" i="50"/>
  <c r="X234" i="70" s="1"/>
  <c r="E127" i="50"/>
  <c r="Q127" i="70" s="1"/>
  <c r="G236" i="50"/>
  <c r="S236" i="70" s="1"/>
  <c r="F235" i="50"/>
  <c r="R235" i="70" s="1"/>
  <c r="K235" i="50"/>
  <c r="W235" i="70" s="1"/>
  <c r="J238" i="50"/>
  <c r="V238" i="70" s="1"/>
  <c r="I238" i="50"/>
  <c r="U238" i="70" s="1"/>
  <c r="K125" i="50"/>
  <c r="W125" i="70" s="1"/>
  <c r="C237" i="50"/>
  <c r="O237" i="70" s="1"/>
  <c r="L124" i="50"/>
  <c r="X124" i="70" s="1"/>
  <c r="G126" i="50"/>
  <c r="S126" i="70" s="1"/>
  <c r="B236" i="50"/>
  <c r="N236" i="70" s="1"/>
  <c r="H238" i="50"/>
  <c r="T238" i="70" s="1"/>
  <c r="I128" i="50"/>
  <c r="U128" i="70" s="1"/>
  <c r="E15" i="50"/>
  <c r="I16" i="50"/>
  <c r="X130" i="50"/>
  <c r="L12" i="50"/>
  <c r="D15" i="50"/>
  <c r="K13" i="50"/>
  <c r="J16" i="50"/>
  <c r="C15" i="50"/>
  <c r="H16" i="50"/>
  <c r="F13" i="50"/>
  <c r="F124" i="50" s="1"/>
  <c r="R124" i="70" s="1"/>
  <c r="B14" i="50"/>
  <c r="G14" i="50"/>
  <c r="G125" i="50" s="1"/>
  <c r="S125" i="70" s="1"/>
  <c r="E236" i="50" l="1"/>
  <c r="Q236" i="70" s="1"/>
  <c r="J237" i="50"/>
  <c r="V237" i="70" s="1"/>
  <c r="K234" i="50"/>
  <c r="W234" i="70" s="1"/>
  <c r="D236" i="50"/>
  <c r="P236" i="70" s="1"/>
  <c r="L233" i="50"/>
  <c r="X233" i="70" s="1"/>
  <c r="K124" i="50"/>
  <c r="W124" i="70" s="1"/>
  <c r="H237" i="50"/>
  <c r="T237" i="70" s="1"/>
  <c r="H127" i="50"/>
  <c r="T127" i="70" s="1"/>
  <c r="D126" i="50"/>
  <c r="P126" i="70" s="1"/>
  <c r="G235" i="50"/>
  <c r="S235" i="70" s="1"/>
  <c r="B235" i="50"/>
  <c r="N235" i="70" s="1"/>
  <c r="B125" i="50"/>
  <c r="N125" i="70" s="1"/>
  <c r="E126" i="50"/>
  <c r="Q126" i="70" s="1"/>
  <c r="C236" i="50"/>
  <c r="O236" i="70" s="1"/>
  <c r="J127" i="50"/>
  <c r="V127" i="70" s="1"/>
  <c r="C126" i="50"/>
  <c r="O126" i="70" s="1"/>
  <c r="F234" i="50"/>
  <c r="R234" i="70" s="1"/>
  <c r="I237" i="50"/>
  <c r="U237" i="70" s="1"/>
  <c r="I127" i="50"/>
  <c r="U127" i="70" s="1"/>
  <c r="L123" i="50"/>
  <c r="X123" i="70" s="1"/>
  <c r="X129" i="50"/>
  <c r="L11" i="50"/>
  <c r="L122" i="50" s="1"/>
  <c r="X122" i="70" s="1"/>
  <c r="G13" i="50"/>
  <c r="G124" i="50" s="1"/>
  <c r="S124" i="70" s="1"/>
  <c r="F12" i="50"/>
  <c r="F123" i="50" s="1"/>
  <c r="R123" i="70" s="1"/>
  <c r="B13" i="50"/>
  <c r="B124" i="50" s="1"/>
  <c r="N124" i="70" s="1"/>
  <c r="K12" i="50"/>
  <c r="K123" i="50" s="1"/>
  <c r="W123" i="70" s="1"/>
  <c r="I15" i="50"/>
  <c r="I126" i="50" s="1"/>
  <c r="U126" i="70" s="1"/>
  <c r="C14" i="50"/>
  <c r="C125" i="50" s="1"/>
  <c r="O125" i="70" s="1"/>
  <c r="D14" i="50"/>
  <c r="D125" i="50" s="1"/>
  <c r="P125" i="70" s="1"/>
  <c r="H15" i="50"/>
  <c r="H126" i="50" s="1"/>
  <c r="T126" i="70" s="1"/>
  <c r="J15" i="50"/>
  <c r="J126" i="50" s="1"/>
  <c r="V126" i="70" s="1"/>
  <c r="E14" i="50"/>
  <c r="E235" i="50" l="1"/>
  <c r="Q235" i="70" s="1"/>
  <c r="G234" i="50"/>
  <c r="S234" i="70" s="1"/>
  <c r="J236" i="50"/>
  <c r="V236" i="70" s="1"/>
  <c r="L232" i="50"/>
  <c r="X232" i="70" s="1"/>
  <c r="C235" i="50"/>
  <c r="O235" i="70" s="1"/>
  <c r="E125" i="50"/>
  <c r="Q125" i="70" s="1"/>
  <c r="K233" i="50"/>
  <c r="W233" i="70" s="1"/>
  <c r="B234" i="50"/>
  <c r="N234" i="70" s="1"/>
  <c r="F233" i="50"/>
  <c r="R233" i="70" s="1"/>
  <c r="H236" i="50"/>
  <c r="T236" i="70" s="1"/>
  <c r="D235" i="50"/>
  <c r="P235" i="70" s="1"/>
  <c r="I236" i="50"/>
  <c r="U236" i="70" s="1"/>
  <c r="F11" i="50"/>
  <c r="F122" i="50" s="1"/>
  <c r="R122" i="70" s="1"/>
  <c r="L10" i="50"/>
  <c r="E13" i="50"/>
  <c r="X128" i="50"/>
  <c r="B12" i="50"/>
  <c r="J14" i="50"/>
  <c r="J125" i="50" s="1"/>
  <c r="V125" i="70" s="1"/>
  <c r="C13" i="50"/>
  <c r="C124" i="50" s="1"/>
  <c r="O124" i="70" s="1"/>
  <c r="G12" i="50"/>
  <c r="G123" i="50" s="1"/>
  <c r="S123" i="70" s="1"/>
  <c r="D13" i="50"/>
  <c r="D124" i="50" s="1"/>
  <c r="P124" i="70" s="1"/>
  <c r="K11" i="50"/>
  <c r="H14" i="50"/>
  <c r="I14" i="50"/>
  <c r="H235" i="50" l="1"/>
  <c r="T235" i="70" s="1"/>
  <c r="B233" i="50"/>
  <c r="N233" i="70" s="1"/>
  <c r="E234" i="50"/>
  <c r="Q234" i="70" s="1"/>
  <c r="I235" i="50"/>
  <c r="U235" i="70" s="1"/>
  <c r="K232" i="50"/>
  <c r="W232" i="70" s="1"/>
  <c r="J235" i="50"/>
  <c r="V235" i="70" s="1"/>
  <c r="B123" i="50"/>
  <c r="N123" i="70" s="1"/>
  <c r="F232" i="50"/>
  <c r="R232" i="70" s="1"/>
  <c r="K122" i="50"/>
  <c r="W122" i="70" s="1"/>
  <c r="E124" i="50"/>
  <c r="Q124" i="70" s="1"/>
  <c r="L231" i="50"/>
  <c r="X231" i="70" s="1"/>
  <c r="D234" i="50"/>
  <c r="P234" i="70" s="1"/>
  <c r="H125" i="50"/>
  <c r="T125" i="70" s="1"/>
  <c r="L121" i="50"/>
  <c r="X121" i="70" s="1"/>
  <c r="G233" i="50"/>
  <c r="S233" i="70" s="1"/>
  <c r="C234" i="50"/>
  <c r="O234" i="70" s="1"/>
  <c r="I125" i="50"/>
  <c r="U125" i="70" s="1"/>
  <c r="X126" i="50"/>
  <c r="D12" i="50"/>
  <c r="D123" i="50" s="1"/>
  <c r="P123" i="70" s="1"/>
  <c r="F10" i="50"/>
  <c r="F121" i="50" s="1"/>
  <c r="R121" i="70" s="1"/>
  <c r="C12" i="50"/>
  <c r="C123" i="50" s="1"/>
  <c r="O123" i="70" s="1"/>
  <c r="B11" i="50"/>
  <c r="B122" i="50" s="1"/>
  <c r="N122" i="70" s="1"/>
  <c r="I13" i="50"/>
  <c r="I124" i="50" s="1"/>
  <c r="U124" i="70" s="1"/>
  <c r="E12" i="50"/>
  <c r="E123" i="50" s="1"/>
  <c r="Q123" i="70" s="1"/>
  <c r="L9" i="50"/>
  <c r="H13" i="50"/>
  <c r="J13" i="50"/>
  <c r="K10" i="50"/>
  <c r="K121" i="50" s="1"/>
  <c r="W121" i="70" s="1"/>
  <c r="G11" i="50"/>
  <c r="X127" i="50"/>
  <c r="H234" i="50" l="1"/>
  <c r="T234" i="70" s="1"/>
  <c r="L230" i="50"/>
  <c r="X230" i="70" s="1"/>
  <c r="E233" i="50"/>
  <c r="Q233" i="70" s="1"/>
  <c r="G232" i="50"/>
  <c r="S232" i="70" s="1"/>
  <c r="B232" i="50"/>
  <c r="N232" i="70" s="1"/>
  <c r="F231" i="50"/>
  <c r="R231" i="70" s="1"/>
  <c r="G122" i="50"/>
  <c r="S122" i="70" s="1"/>
  <c r="L120" i="50"/>
  <c r="X120" i="70" s="1"/>
  <c r="H124" i="50"/>
  <c r="T124" i="70" s="1"/>
  <c r="I234" i="50"/>
  <c r="U234" i="70" s="1"/>
  <c r="C233" i="50"/>
  <c r="O233" i="70" s="1"/>
  <c r="K231" i="50"/>
  <c r="W231" i="70" s="1"/>
  <c r="J234" i="50"/>
  <c r="V234" i="70" s="1"/>
  <c r="D233" i="50"/>
  <c r="P233" i="70" s="1"/>
  <c r="J124" i="50"/>
  <c r="V124" i="70" s="1"/>
  <c r="F9" i="50"/>
  <c r="F120" i="50" s="1"/>
  <c r="R120" i="70" s="1"/>
  <c r="E11" i="50"/>
  <c r="E122" i="50" s="1"/>
  <c r="Q122" i="70" s="1"/>
  <c r="D11" i="50"/>
  <c r="C11" i="50"/>
  <c r="L8" i="50"/>
  <c r="L119" i="50" s="1"/>
  <c r="X119" i="70" s="1"/>
  <c r="B10" i="50"/>
  <c r="B121" i="50" s="1"/>
  <c r="N121" i="70" s="1"/>
  <c r="J12" i="50"/>
  <c r="J123" i="50" s="1"/>
  <c r="V123" i="70" s="1"/>
  <c r="K9" i="50"/>
  <c r="G10" i="50"/>
  <c r="G121" i="50" s="1"/>
  <c r="S121" i="70" s="1"/>
  <c r="H12" i="50"/>
  <c r="I12" i="50"/>
  <c r="I123" i="50" s="1"/>
  <c r="U123" i="70" s="1"/>
  <c r="H233" i="50" l="1"/>
  <c r="T233" i="70" s="1"/>
  <c r="C232" i="50"/>
  <c r="O232" i="70" s="1"/>
  <c r="K230" i="50"/>
  <c r="W230" i="70" s="1"/>
  <c r="D232" i="50"/>
  <c r="P232" i="70" s="1"/>
  <c r="E232" i="50"/>
  <c r="Q232" i="70" s="1"/>
  <c r="F230" i="50"/>
  <c r="R230" i="70" s="1"/>
  <c r="J233" i="50"/>
  <c r="V233" i="70" s="1"/>
  <c r="B231" i="50"/>
  <c r="N231" i="70" s="1"/>
  <c r="H123" i="50"/>
  <c r="T123" i="70" s="1"/>
  <c r="I233" i="50"/>
  <c r="U233" i="70" s="1"/>
  <c r="G231" i="50"/>
  <c r="S231" i="70" s="1"/>
  <c r="K120" i="50"/>
  <c r="W120" i="70" s="1"/>
  <c r="L229" i="50"/>
  <c r="X229" i="70" s="1"/>
  <c r="D122" i="50"/>
  <c r="P122" i="70" s="1"/>
  <c r="C122" i="50"/>
  <c r="O122" i="70" s="1"/>
  <c r="X125" i="50"/>
  <c r="K8" i="50"/>
  <c r="K119" i="50" s="1"/>
  <c r="W119" i="70" s="1"/>
  <c r="I11" i="50"/>
  <c r="B9" i="50"/>
  <c r="B120" i="50" s="1"/>
  <c r="N120" i="70" s="1"/>
  <c r="F8" i="50"/>
  <c r="E10" i="50"/>
  <c r="C10" i="50"/>
  <c r="C121" i="50" s="1"/>
  <c r="O121" i="70" s="1"/>
  <c r="L7" i="50"/>
  <c r="L118" i="50" s="1"/>
  <c r="X118" i="70" s="1"/>
  <c r="H11" i="50"/>
  <c r="G9" i="50"/>
  <c r="J11" i="50"/>
  <c r="D10" i="50"/>
  <c r="X123" i="50"/>
  <c r="F229" i="50" l="1"/>
  <c r="R229" i="70" s="1"/>
  <c r="J232" i="50"/>
  <c r="V232" i="70" s="1"/>
  <c r="G230" i="50"/>
  <c r="S230" i="70" s="1"/>
  <c r="G120" i="50"/>
  <c r="S120" i="70" s="1"/>
  <c r="D231" i="50"/>
  <c r="P231" i="70" s="1"/>
  <c r="H232" i="50"/>
  <c r="T232" i="70" s="1"/>
  <c r="E231" i="50"/>
  <c r="Q231" i="70" s="1"/>
  <c r="F119" i="50"/>
  <c r="R119" i="70" s="1"/>
  <c r="K229" i="50"/>
  <c r="W229" i="70" s="1"/>
  <c r="L228" i="50"/>
  <c r="X228" i="70" s="1"/>
  <c r="J122" i="50"/>
  <c r="V122" i="70" s="1"/>
  <c r="D121" i="50"/>
  <c r="P121" i="70" s="1"/>
  <c r="H122" i="50"/>
  <c r="T122" i="70" s="1"/>
  <c r="B230" i="50"/>
  <c r="N230" i="70" s="1"/>
  <c r="I232" i="50"/>
  <c r="U232" i="70" s="1"/>
  <c r="E121" i="50"/>
  <c r="Q121" i="70" s="1"/>
  <c r="C231" i="50"/>
  <c r="O231" i="70" s="1"/>
  <c r="I122" i="50"/>
  <c r="U122" i="70" s="1"/>
  <c r="X124" i="50"/>
  <c r="L6" i="50"/>
  <c r="L227" i="50" s="1"/>
  <c r="X227" i="70" s="1"/>
  <c r="C9" i="50"/>
  <c r="K7" i="50"/>
  <c r="B8" i="50"/>
  <c r="J10" i="50"/>
  <c r="J121" i="50" s="1"/>
  <c r="V121" i="70" s="1"/>
  <c r="I10" i="50"/>
  <c r="I121" i="50" s="1"/>
  <c r="U121" i="70" s="1"/>
  <c r="H10" i="50"/>
  <c r="H121" i="50" s="1"/>
  <c r="T121" i="70" s="1"/>
  <c r="D9" i="50"/>
  <c r="F7" i="50"/>
  <c r="G8" i="50"/>
  <c r="E9" i="50"/>
  <c r="E120" i="50" s="1"/>
  <c r="Q120" i="70" s="1"/>
  <c r="B229" i="50" l="1"/>
  <c r="N229" i="70" s="1"/>
  <c r="C230" i="50"/>
  <c r="O230" i="70" s="1"/>
  <c r="E230" i="50"/>
  <c r="Q230" i="70" s="1"/>
  <c r="G229" i="50"/>
  <c r="S229" i="70" s="1"/>
  <c r="G119" i="50"/>
  <c r="S119" i="70" s="1"/>
  <c r="L117" i="50"/>
  <c r="X117" i="70" s="1"/>
  <c r="B119" i="50"/>
  <c r="N119" i="70" s="1"/>
  <c r="K228" i="50"/>
  <c r="W228" i="70" s="1"/>
  <c r="F228" i="50"/>
  <c r="R228" i="70" s="1"/>
  <c r="D230" i="50"/>
  <c r="P230" i="70" s="1"/>
  <c r="H231" i="50"/>
  <c r="T231" i="70" s="1"/>
  <c r="K118" i="50"/>
  <c r="W118" i="70" s="1"/>
  <c r="I231" i="50"/>
  <c r="U231" i="70" s="1"/>
  <c r="D120" i="50"/>
  <c r="P120" i="70" s="1"/>
  <c r="J231" i="50"/>
  <c r="V231" i="70" s="1"/>
  <c r="C120" i="50"/>
  <c r="O120" i="70" s="1"/>
  <c r="F118" i="50"/>
  <c r="R118" i="70" s="1"/>
  <c r="H9" i="50"/>
  <c r="D8" i="50"/>
  <c r="B7" i="50"/>
  <c r="J9" i="50"/>
  <c r="J120" i="50" s="1"/>
  <c r="V120" i="70" s="1"/>
  <c r="E8" i="50"/>
  <c r="E119" i="50" s="1"/>
  <c r="Q119" i="70" s="1"/>
  <c r="G7" i="50"/>
  <c r="G118" i="50" s="1"/>
  <c r="S118" i="70" s="1"/>
  <c r="C8" i="50"/>
  <c r="K6" i="50"/>
  <c r="K227" i="50" s="1"/>
  <c r="W227" i="70" s="1"/>
  <c r="I9" i="50"/>
  <c r="F6" i="50"/>
  <c r="F227" i="50" s="1"/>
  <c r="R227" i="70" s="1"/>
  <c r="D229" i="50" l="1"/>
  <c r="P229" i="70" s="1"/>
  <c r="D119" i="50"/>
  <c r="P119" i="70" s="1"/>
  <c r="F117" i="50"/>
  <c r="R117" i="70" s="1"/>
  <c r="G228" i="50"/>
  <c r="S228" i="70" s="1"/>
  <c r="I230" i="50"/>
  <c r="U230" i="70" s="1"/>
  <c r="I120" i="50"/>
  <c r="U120" i="70" s="1"/>
  <c r="C118" i="50"/>
  <c r="O118" i="70" s="1"/>
  <c r="C229" i="50"/>
  <c r="O229" i="70" s="1"/>
  <c r="K117" i="50"/>
  <c r="W117" i="70" s="1"/>
  <c r="J230" i="50"/>
  <c r="V230" i="70" s="1"/>
  <c r="H230" i="50"/>
  <c r="T230" i="70" s="1"/>
  <c r="E229" i="50"/>
  <c r="Q229" i="70" s="1"/>
  <c r="H120" i="50"/>
  <c r="T120" i="70" s="1"/>
  <c r="C119" i="50"/>
  <c r="O119" i="70" s="1"/>
  <c r="B228" i="50"/>
  <c r="N228" i="70" s="1"/>
  <c r="B118" i="50"/>
  <c r="N118" i="70" s="1"/>
  <c r="H8" i="50"/>
  <c r="C7" i="50"/>
  <c r="I8" i="50"/>
  <c r="I119" i="50" s="1"/>
  <c r="U119" i="70" s="1"/>
  <c r="E7" i="50"/>
  <c r="X122" i="50"/>
  <c r="G6" i="50"/>
  <c r="G227" i="50" s="1"/>
  <c r="S227" i="70" s="1"/>
  <c r="J8" i="50"/>
  <c r="B6" i="50"/>
  <c r="B227" i="50" s="1"/>
  <c r="N227" i="70" s="1"/>
  <c r="D7" i="50"/>
  <c r="J229" i="50" l="1"/>
  <c r="V229" i="70" s="1"/>
  <c r="H229" i="50"/>
  <c r="T229" i="70" s="1"/>
  <c r="G117" i="50"/>
  <c r="S117" i="70" s="1"/>
  <c r="H119" i="50"/>
  <c r="T119" i="70" s="1"/>
  <c r="E228" i="50"/>
  <c r="Q228" i="70" s="1"/>
  <c r="D228" i="50"/>
  <c r="P228" i="70" s="1"/>
  <c r="B117" i="50"/>
  <c r="N117" i="70" s="1"/>
  <c r="J119" i="50"/>
  <c r="V119" i="70" s="1"/>
  <c r="I229" i="50"/>
  <c r="U229" i="70" s="1"/>
  <c r="C228" i="50"/>
  <c r="O228" i="70" s="1"/>
  <c r="E118" i="50"/>
  <c r="Q118" i="70" s="1"/>
  <c r="D118" i="50"/>
  <c r="P118" i="70" s="1"/>
  <c r="C6" i="50"/>
  <c r="C227" i="50" s="1"/>
  <c r="O227" i="70" s="1"/>
  <c r="I7" i="50"/>
  <c r="D6" i="50"/>
  <c r="D227" i="50" s="1"/>
  <c r="P227" i="70" s="1"/>
  <c r="X121" i="50"/>
  <c r="H7" i="50"/>
  <c r="J7" i="50"/>
  <c r="E6" i="50"/>
  <c r="E227" i="50" s="1"/>
  <c r="Q227" i="70" s="1"/>
  <c r="E117" i="50" l="1"/>
  <c r="Q117" i="70" s="1"/>
  <c r="C117" i="50"/>
  <c r="O117" i="70" s="1"/>
  <c r="I228" i="50"/>
  <c r="U228" i="70" s="1"/>
  <c r="H228" i="50"/>
  <c r="T228" i="70" s="1"/>
  <c r="J228" i="50"/>
  <c r="V228" i="70" s="1"/>
  <c r="I118" i="50"/>
  <c r="U118" i="70" s="1"/>
  <c r="H118" i="50"/>
  <c r="T118" i="70" s="1"/>
  <c r="D117" i="50"/>
  <c r="P117" i="70" s="1"/>
  <c r="J118" i="50"/>
  <c r="V118" i="70" s="1"/>
  <c r="I6" i="50"/>
  <c r="I227" i="50" s="1"/>
  <c r="U227" i="70" s="1"/>
  <c r="J6" i="50"/>
  <c r="J227" i="50" s="1"/>
  <c r="V227" i="70" s="1"/>
  <c r="H6" i="50"/>
  <c r="H227" i="50" s="1"/>
  <c r="T227" i="70" s="1"/>
  <c r="X120" i="50"/>
  <c r="J117" i="50" l="1"/>
  <c r="V117" i="70" s="1"/>
  <c r="H117" i="50"/>
  <c r="T117" i="70" s="1"/>
  <c r="I117" i="50"/>
  <c r="U117" i="70" s="1"/>
  <c r="X119" i="50"/>
  <c r="X118" i="50" l="1"/>
</calcChain>
</file>

<file path=xl/sharedStrings.xml><?xml version="1.0" encoding="utf-8"?>
<sst xmlns="http://schemas.openxmlformats.org/spreadsheetml/2006/main" count="2923" uniqueCount="335">
  <si>
    <t>C</t>
  </si>
  <si>
    <t>F</t>
  </si>
  <si>
    <t>H</t>
  </si>
  <si>
    <t xml:space="preserve">J </t>
  </si>
  <si>
    <t>K</t>
  </si>
  <si>
    <t>Contact details</t>
  </si>
  <si>
    <t>Manufacturing</t>
  </si>
  <si>
    <t>* Denotes industry affected by removal of non-market sector components</t>
  </si>
  <si>
    <r>
      <rPr>
        <vertAlign val="superscript"/>
        <sz val="9"/>
        <rFont val="Calibri"/>
        <family val="2"/>
      </rPr>
      <t>1</t>
    </r>
    <r>
      <rPr>
        <sz val="9"/>
        <rFont val="Calibri"/>
        <family val="2"/>
      </rPr>
      <t xml:space="preserve"> Standard Industrial Classification (2007)</t>
    </r>
  </si>
  <si>
    <t>H*</t>
  </si>
  <si>
    <t>TOTAL MS</t>
  </si>
  <si>
    <t>Capital productivity (GVA/VICS)</t>
  </si>
  <si>
    <t>Industry description</t>
  </si>
  <si>
    <t>A</t>
  </si>
  <si>
    <t>Agriculture, Forestry and Fishing</t>
  </si>
  <si>
    <t>B</t>
  </si>
  <si>
    <t>Mining and Quarrying</t>
  </si>
  <si>
    <t>D</t>
  </si>
  <si>
    <t>Electricity, Gas, Steam and Air Conditioning Supply</t>
  </si>
  <si>
    <t>E</t>
  </si>
  <si>
    <t>Water Supply; Sewerage, Waste Management and Remediation Activities</t>
  </si>
  <si>
    <t xml:space="preserve">Construction </t>
  </si>
  <si>
    <t>G</t>
  </si>
  <si>
    <t xml:space="preserve">Wholesale and Retail Trade; Repair of Motor Vehicles and Motorcycles </t>
  </si>
  <si>
    <t xml:space="preserve">Transportation and Storage </t>
  </si>
  <si>
    <t>I</t>
  </si>
  <si>
    <t xml:space="preserve">Accommodation and Food Service Activities </t>
  </si>
  <si>
    <t xml:space="preserve">Information and Communication </t>
  </si>
  <si>
    <t xml:space="preserve">Financial and Insurance Activities </t>
  </si>
  <si>
    <t>L</t>
  </si>
  <si>
    <t xml:space="preserve">Real Estate Activities </t>
  </si>
  <si>
    <t>M</t>
  </si>
  <si>
    <t xml:space="preserve">Professional, Scientific and Technical Activities </t>
  </si>
  <si>
    <t>N</t>
  </si>
  <si>
    <t xml:space="preserve">Administrative and Support Service Activities </t>
  </si>
  <si>
    <t>O</t>
  </si>
  <si>
    <t xml:space="preserve">Public Administration and Defence; Compulsory Social Security </t>
  </si>
  <si>
    <t>P</t>
  </si>
  <si>
    <t xml:space="preserve">Education </t>
  </si>
  <si>
    <t>Q</t>
  </si>
  <si>
    <t xml:space="preserve">Human Health and Social Work Activities </t>
  </si>
  <si>
    <t>R</t>
  </si>
  <si>
    <t>Arts, Entertainment and Recreation</t>
  </si>
  <si>
    <t>STU</t>
  </si>
  <si>
    <t xml:space="preserve">Other Services </t>
  </si>
  <si>
    <t>E*</t>
  </si>
  <si>
    <t>P*</t>
  </si>
  <si>
    <t>Q*</t>
  </si>
  <si>
    <t>R*</t>
  </si>
  <si>
    <t>STU*</t>
  </si>
  <si>
    <t>M*</t>
  </si>
  <si>
    <t>J *</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</si>
  <si>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</si>
  <si>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</si>
  <si>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</si>
  <si>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</si>
  <si>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</si>
  <si>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</si>
  <si>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</si>
  <si>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</si>
  <si>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</si>
  <si>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</si>
  <si>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</si>
  <si>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</si>
  <si>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</si>
  <si>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</si>
  <si>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</si>
  <si>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</si>
  <si>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</si>
  <si>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</si>
  <si>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</si>
  <si>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</si>
  <si>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</si>
  <si>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</si>
  <si>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</si>
  <si>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</si>
  <si>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</si>
  <si>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</si>
  <si>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</si>
  <si>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</si>
  <si>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</si>
  <si>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</si>
  <si>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</si>
  <si>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</si>
  <si>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</si>
  <si>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</si>
  <si>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</si>
  <si>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</si>
  <si>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</si>
  <si>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</si>
  <si>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</si>
  <si>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</si>
  <si>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</si>
  <si>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</si>
  <si>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</si>
  <si>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</si>
  <si>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</si>
  <si>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</si>
  <si>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</si>
  <si>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</si>
  <si>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</si>
  <si>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</si>
  <si>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</si>
  <si>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</si>
  <si>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</si>
  <si>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</si>
  <si>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</si>
  <si>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</si>
  <si>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</si>
  <si>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</si>
  <si>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</si>
  <si>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</si>
  <si>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</si>
  <si>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</si>
  <si>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</si>
  <si>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</si>
  <si>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</si>
  <si>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</si>
  <si>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</si>
  <si>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</si>
  <si>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</si>
  <si>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</si>
  <si>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</si>
  <si>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</si>
  <si>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</si>
  <si>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</si>
  <si>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</si>
  <si>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</si>
  <si>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</si>
  <si>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</si>
  <si>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</si>
  <si>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</si>
  <si>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</si>
  <si>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</si>
  <si>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</si>
  <si>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</si>
  <si>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</si>
  <si>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</si>
  <si>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</si>
  <si>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</si>
  <si>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</si>
  <si>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</si>
  <si>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</si>
  <si>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</si>
  <si>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</si>
  <si>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</si>
  <si>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GVA: 19 Industries</t>
  </si>
  <si>
    <t>J</t>
  </si>
  <si>
    <t>Capital services : 19 Industries</t>
  </si>
  <si>
    <t>MFP: 19 Industries</t>
  </si>
  <si>
    <t>GVA per hour: 19 Industries</t>
  </si>
  <si>
    <t>Income share: 19 Industries</t>
  </si>
  <si>
    <t>Implied factor prices: 19 Industries</t>
  </si>
  <si>
    <t>Index of implied labour prices</t>
  </si>
  <si>
    <t>Index of implied capital prices</t>
  </si>
  <si>
    <t>Combined inputs: 19 Industries</t>
  </si>
  <si>
    <t>GVA: 10 Industries</t>
  </si>
  <si>
    <t>Labour hours: 10 Industries</t>
  </si>
  <si>
    <t>Labour composition: 10 Industries</t>
  </si>
  <si>
    <t>Capital services: 10 Industries</t>
  </si>
  <si>
    <t>MFP: 10 Industries</t>
  </si>
  <si>
    <t>GVA per hour: 10 Industries</t>
  </si>
  <si>
    <t>Income share: 10 Industries</t>
  </si>
  <si>
    <t>ABDE</t>
  </si>
  <si>
    <t>GI</t>
  </si>
  <si>
    <t>LMN</t>
  </si>
  <si>
    <t>OPQ</t>
  </si>
  <si>
    <t>RSTU</t>
  </si>
  <si>
    <t>Contribution of labour composition to GVA growth (percentage points)</t>
  </si>
  <si>
    <t>Contribution of capital services to GVA growth (percentage points)</t>
  </si>
  <si>
    <t>Capital deepening (VICS/Hours)</t>
  </si>
  <si>
    <t>Labour Composition: 19 Industries</t>
  </si>
  <si>
    <t>Labour Hours: 19 Industries</t>
  </si>
  <si>
    <t>Index of implied combined input prices</t>
  </si>
  <si>
    <t>Combined inputs: 10 Industries</t>
  </si>
  <si>
    <t>Contribution of labour hours to GVA growth (percentage points)</t>
  </si>
  <si>
    <t>Contributions of Capital deepening to GVA per hour growth (percentage points)</t>
  </si>
  <si>
    <t>Contents</t>
  </si>
  <si>
    <t>Total Market Sector</t>
  </si>
  <si>
    <r>
      <t>SIC(2007)</t>
    </r>
    <r>
      <rPr>
        <b/>
        <vertAlign val="superscript"/>
        <sz val="9"/>
        <color theme="1"/>
        <rFont val="Calibri"/>
        <family val="2"/>
        <scheme val="minor"/>
      </rPr>
      <t>1</t>
    </r>
  </si>
  <si>
    <r>
      <t>O</t>
    </r>
    <r>
      <rPr>
        <vertAlign val="superscript"/>
        <sz val="9"/>
        <color theme="1"/>
        <rFont val="Calibri"/>
        <family val="2"/>
        <scheme val="minor"/>
      </rPr>
      <t>2</t>
    </r>
  </si>
  <si>
    <r>
      <rPr>
        <vertAlign val="superscript"/>
        <sz val="9"/>
        <rFont val="Calibri"/>
        <family val="2"/>
        <scheme val="minor"/>
      </rPr>
      <t>2</t>
    </r>
    <r>
      <rPr>
        <sz val="9"/>
        <rFont val="Calibri"/>
        <family val="2"/>
        <scheme val="minor"/>
      </rPr>
      <t xml:space="preserve"> Industry O (Public administration &amp; defence) is wholly non-market</t>
    </r>
  </si>
  <si>
    <t>productivity@ons.gov.uk</t>
  </si>
  <si>
    <t>Back to Contents</t>
  </si>
  <si>
    <t>Labour weights</t>
  </si>
  <si>
    <t>Capital weights</t>
  </si>
  <si>
    <t xml:space="preserve">Table A1: </t>
  </si>
  <si>
    <t>Table A2:</t>
  </si>
  <si>
    <t>Table A3:</t>
  </si>
  <si>
    <t>Table A4:</t>
  </si>
  <si>
    <t xml:space="preserve">Table A5: </t>
  </si>
  <si>
    <t>Table A6:</t>
  </si>
  <si>
    <t>Table A7:</t>
  </si>
  <si>
    <t>Table A8:</t>
  </si>
  <si>
    <t>Table A9:</t>
  </si>
  <si>
    <t xml:space="preserve">Table Q1: </t>
  </si>
  <si>
    <t xml:space="preserve">Table Q2: </t>
  </si>
  <si>
    <t xml:space="preserve">Table Q3: </t>
  </si>
  <si>
    <t xml:space="preserve">Table Q4: </t>
  </si>
  <si>
    <t>Table Q5:</t>
  </si>
  <si>
    <t>Table Q6:</t>
  </si>
  <si>
    <t>Table Q7:</t>
  </si>
  <si>
    <t>Table Q8:</t>
  </si>
  <si>
    <t>Note to interpretation</t>
  </si>
  <si>
    <t>XXXX = source data, taken from ONS systems</t>
  </si>
  <si>
    <t>YYYY = derived in this workbook. Check formulae for more information</t>
  </si>
  <si>
    <t>Base year:</t>
  </si>
  <si>
    <t>Percent</t>
  </si>
  <si>
    <t>PANEL 1</t>
  </si>
  <si>
    <t>PANEL 2</t>
  </si>
  <si>
    <t>data</t>
  </si>
  <si>
    <t>PANEL 3</t>
  </si>
  <si>
    <t>Capital productivity</t>
  </si>
  <si>
    <t>PANEL 1 (columns B-U)</t>
  </si>
  <si>
    <t>PANEL 2 (columns W-AP)</t>
  </si>
  <si>
    <t>PANEL 3 (columns AR-BK)</t>
  </si>
  <si>
    <t>(GVA/Combined Inputs)</t>
  </si>
  <si>
    <t>2017 Q3</t>
  </si>
  <si>
    <t>2017 Q4</t>
  </si>
  <si>
    <t>2018 Q1</t>
  </si>
  <si>
    <t>2018 Q2</t>
  </si>
  <si>
    <t>PANEL 1 (columns B-L)</t>
  </si>
  <si>
    <t>(GVA/Hours worked)</t>
  </si>
  <si>
    <t>(Capital services/Hours worked)</t>
  </si>
  <si>
    <t>Capital deepening</t>
  </si>
  <si>
    <t>PANEL 2 (columns N-X)</t>
  </si>
  <si>
    <t>Hours worked: contributions to GVA growth</t>
  </si>
  <si>
    <t>Labour composition: contributions to GVA growth</t>
  </si>
  <si>
    <t>Capital services: contributions to GVA growth</t>
  </si>
  <si>
    <t>Hours worked: contributions to GVA growth (QoQ and YoY)</t>
  </si>
  <si>
    <t>Labour composition: contributions to GVA growth (QoQ and YoY)</t>
  </si>
  <si>
    <t>Capital services: contributions to GVA growth (QoQ and YoY)</t>
  </si>
  <si>
    <t>(GVA/COMBINED INPUTS)</t>
  </si>
  <si>
    <t>PANEL 3 (columns Z-AJ)</t>
  </si>
  <si>
    <t>Capital deepening (Capital services/Hours worked): contributions to GVA per hour growth (QoQ and YoY)</t>
  </si>
  <si>
    <t>Quarterly labour weights</t>
  </si>
  <si>
    <t>Quarterly capital weights</t>
  </si>
  <si>
    <t>Seasonally Adjusted</t>
  </si>
  <si>
    <t>Implied factor prices: capital: annual indices (industries P and Q suppressed)</t>
  </si>
  <si>
    <t>Implied factor prices: combined inputs: annual indices (industries P and Q suppressed)</t>
  </si>
  <si>
    <t>Implied factor prices: labour: annual indices (industries P and Q suppressed)</t>
  </si>
  <si>
    <t>Annual labour weights (industries P and Q suppressed)</t>
  </si>
  <si>
    <t>Annual capital weights (industries P and Q suppressed)</t>
  </si>
  <si>
    <t>Capital deepening (Capital services/Hours worked): contributions to GVA per hour growth (QoQ and YoY) (industries P and Q suppressed)</t>
  </si>
  <si>
    <t>Table A10:</t>
  </si>
  <si>
    <t>REVISIONS TO GROWTH RATES (Current minus Previous, percentage points)</t>
  </si>
  <si>
    <t>2018 Q3</t>
  </si>
  <si>
    <t>Table Q9:</t>
  </si>
  <si>
    <t>Industry contributions to quarterly Market Sector MFP growth, percentage points</t>
  </si>
  <si>
    <t>Industry contributions to quarterly Market Sector MFP growth</t>
  </si>
  <si>
    <t>2018 Q4</t>
  </si>
  <si>
    <t>2019 Q1</t>
  </si>
  <si>
    <t>Multi-factor productivity: Annual revisions from previous estimates (industries P and Q suppressed)</t>
  </si>
  <si>
    <t>Multi-factor productivity: Quarterly revisions from previous estimates</t>
  </si>
  <si>
    <t>2019 Q2</t>
  </si>
  <si>
    <t>2019 Q3</t>
  </si>
  <si>
    <t xml:space="preserve">+441633651824 </t>
  </si>
  <si>
    <t>2019 Q4</t>
  </si>
  <si>
    <t>2020 Q1</t>
  </si>
  <si>
    <t>2018=100</t>
  </si>
  <si>
    <t>2020 Q2</t>
  </si>
  <si>
    <t>2020 Q3</t>
  </si>
  <si>
    <t xml:space="preserve">Table Q4 (a): </t>
  </si>
  <si>
    <t>Table Q5 (a):</t>
  </si>
  <si>
    <t>Table Q6 (a):</t>
  </si>
  <si>
    <t>Table Q7 (a):</t>
  </si>
  <si>
    <t>Multi-factor productivity: quarterly indices and growth rates (QoQ and YoY)</t>
  </si>
  <si>
    <t>Multi-factor productivity: quarterly indices and growth rates (QoQ and YoY) with capital utilisation factors applied to 2020</t>
  </si>
  <si>
    <t>GVA per hour: quarterly indices and growth rates (QoQ and YoY)</t>
  </si>
  <si>
    <t>Gross Value Added (GVA): annual indices and growth rates</t>
  </si>
  <si>
    <t>Hours worked: annual indices and growth rates</t>
  </si>
  <si>
    <t>Labour composition: annual indices and growth rates</t>
  </si>
  <si>
    <t>Capital services: annual indices and growth rates (industries P and Q suppressed)</t>
  </si>
  <si>
    <t>Combined inputs: annual indices and growth rates (industries P and Q suppressed)</t>
  </si>
  <si>
    <t>Multi-factor productivity: annual indices and growth rates (industries P and Q suppressed)</t>
  </si>
  <si>
    <t>GVA per hour worked: annual indices and growth rates</t>
  </si>
  <si>
    <t>Capital deepening (Capital services/Hours worked): annual indices and growth rates (industries P and Q suppressed)</t>
  </si>
  <si>
    <t>Gross Value Added (GVA): quarterly indices and growth rates (QoQ and YoY)</t>
  </si>
  <si>
    <t>Hours worked: quarterly indices and growth rates (QoQ and YoY)</t>
  </si>
  <si>
    <t>Labour composition: quarterly indices and growth rates (QoQ and YoY)</t>
  </si>
  <si>
    <t>Capital services: quarterly indices and growth rates (QoQ and YoY)</t>
  </si>
  <si>
    <t>Capital services: quarterly indices and growth rates (QoQ and YoY) with capital utilisation factors applied to 2020</t>
  </si>
  <si>
    <t>Combined inputs: quarterly indices and growth rates (QoQ and YoY)</t>
  </si>
  <si>
    <t>Combined inputs: quarterly indices and growth rates (QoQ and YoY) with capital utilisation factors applied to 2020</t>
  </si>
  <si>
    <t>Capital deepening (Capital services/Hours worked): quarterly indices and growth rates (QoQ and YoY)</t>
  </si>
  <si>
    <t>Capital deepening (Capital services/Hours worked): quarterly indices and growth rates (QoQ and YoY) with capital utilisation factors applied to 2020</t>
  </si>
  <si>
    <t>Growth rates</t>
  </si>
  <si>
    <t>QoQ growth rates</t>
  </si>
  <si>
    <t>YoY growth rates</t>
  </si>
  <si>
    <t>Annual estimates, 1994 to 2020, Market Sector and 19 component industries</t>
  </si>
  <si>
    <t>19 January 2021</t>
  </si>
  <si>
    <t>2020 Q4</t>
  </si>
  <si>
    <t>MFP: 10 Industries (published 19 January 2021)</t>
  </si>
  <si>
    <t>Table A4 (a):</t>
  </si>
  <si>
    <t xml:space="preserve">Table A5 (a): </t>
  </si>
  <si>
    <t>Capital services: annual indices and growth rates (industries P and Q suppressed) wth capital utilisation factors applied to 2020</t>
  </si>
  <si>
    <t>Combined inputs: annual indices and growth rates (industries P and Q suppressed) with capital utilisation factors applied to 2020</t>
  </si>
  <si>
    <t>Table A6 (a):</t>
  </si>
  <si>
    <t>Multi-factor productivity: annual indices and growth rates (industries P and Q suppressed) with capital utilisation factors applied to 2020</t>
  </si>
  <si>
    <t>Capital deepening (Capital services/Hours worked): annual indices and growth rates (industries P and Q suppressed) with capital utilisation factors applied</t>
  </si>
  <si>
    <t>Table A7 (a):</t>
  </si>
  <si>
    <t>Table A9 (a):</t>
  </si>
  <si>
    <t>Implied factor prices: labour: annual indices (industries P and Q suppressed) with capital utilisation factors applied</t>
  </si>
  <si>
    <t>Implied factor prices: capital: annual indices (industries P and Q suppressed) with capital utilisation factors applied</t>
  </si>
  <si>
    <t>Industry contributions to quarterly Market Sector MFP growth with capital utilisation factors applied to 2020</t>
  </si>
  <si>
    <t xml:space="preserve">Capital deepening (Capital services/Hours worked): contributions to GVA per hour growth (QoQ and YoY) </t>
  </si>
  <si>
    <t xml:space="preserve">GVA per hour: quarterly indices and growth rates (QoQ and YoY) </t>
  </si>
  <si>
    <t>Table Q9 (a):</t>
  </si>
  <si>
    <t>Multi-factor productivity: Quarterly revisions from previous estimates with capital utilisation factors applied to 2020</t>
  </si>
  <si>
    <t>2021 Q1</t>
  </si>
  <si>
    <t>Release: Productivity economic commentary: January to March 2021</t>
  </si>
  <si>
    <t>Release date: 07/07/2021</t>
  </si>
  <si>
    <t>Previous release: 14 April 2021</t>
  </si>
  <si>
    <t>Multi-factor productivity: Annual estimates published on 14/04/21 (industries P and Q suppressed)</t>
  </si>
  <si>
    <t>Quarterly estimates, 1994Q1 to 2021Q1, Market Sector and 10 component industries</t>
  </si>
  <si>
    <t>Multi-factor productivity: Quarterly estimates published on 14/04/21</t>
  </si>
  <si>
    <t>Multi-factor productivity: Quarterly estimates published on 14/04/21 with capital utilisation factors applied to 2020</t>
  </si>
  <si>
    <t>NOTE ON CAPTIAL UTILISATION ADJUSTS RELATED TO THE COVID-PERIOD</t>
  </si>
  <si>
    <r>
      <t>Capital utilisation is an indicator of the degree to which assets in the capital stock are being used.</t>
    </r>
    <r>
      <rPr>
        <sz val="12"/>
        <color rgb="FF000000"/>
        <rFont val="Calibri"/>
        <family val="2"/>
        <scheme val="minor"/>
      </rPr>
      <t xml:space="preserve"> </t>
    </r>
    <r>
      <rPr>
        <sz val="12"/>
        <color theme="1"/>
        <rFont val="Calibri"/>
        <family val="2"/>
        <scheme val="minor"/>
      </rPr>
      <t xml:space="preserve">The standard VICS model assumes constant utilisation rates so that the use of capital assets does not differ from one period to the next. We adapted our capital utilisation assumptions in 2020 to account for government restrictions to combat the pandemic. We applied these adjustments from 2020 Q1, the first period affected by these restrictions. </t>
    </r>
  </si>
  <si>
    <t>Our current capital utilisation assumption over this period is that changes to capital utilisation are equal to changes in average hours worked in each industry division (the two-digit industry level in SIC07) against the 5-year average for that specific quarter (e.g. for 2020 Q1 we computed the difference between average hours worked per week per worker against the average of Q1 from 2015 to 2019). Prior to the July 2021 release, the ‘baseline’ in the calculation was the same quarter from 2019. We have altered this to the approach described above to avoid covid-19 base effects.</t>
  </si>
  <si>
    <r>
      <t xml:space="preserve">For example, for any the quarter </t>
    </r>
    <r>
      <rPr>
        <i/>
        <sz val="12"/>
        <color theme="1"/>
        <rFont val="Calibri"/>
        <family val="2"/>
        <scheme val="minor"/>
      </rPr>
      <t xml:space="preserve">t </t>
    </r>
    <r>
      <rPr>
        <sz val="12"/>
        <color theme="1"/>
        <rFont val="Calibri"/>
        <family val="2"/>
        <scheme val="minor"/>
      </rPr>
      <t xml:space="preserve">(between 1 and 4) in 2020 the current procedure is the following: </t>
    </r>
  </si>
  <si>
    <t>Where</t>
  </si>
  <si>
    <r>
      <t xml:space="preserve">are the average weekly hours worked in quarter </t>
    </r>
    <r>
      <rPr>
        <i/>
        <sz val="12"/>
        <color theme="1"/>
        <rFont val="Calibri"/>
        <family val="2"/>
        <scheme val="minor"/>
      </rPr>
      <t xml:space="preserve">t </t>
    </r>
    <r>
      <rPr>
        <sz val="12"/>
        <color theme="1"/>
        <rFont val="Calibri"/>
        <family val="2"/>
        <scheme val="minor"/>
      </rPr>
      <t xml:space="preserve">in industry </t>
    </r>
    <r>
      <rPr>
        <i/>
        <sz val="12"/>
        <color theme="1"/>
        <rFont val="Calibri"/>
        <family val="2"/>
        <scheme val="minor"/>
      </rPr>
      <t>i</t>
    </r>
    <r>
      <rPr>
        <sz val="12"/>
        <color theme="1"/>
        <rFont val="Calibri"/>
        <family val="2"/>
        <scheme val="minor"/>
      </rPr>
      <t xml:space="preserve">, while </t>
    </r>
  </si>
  <si>
    <r>
      <t xml:space="preserve">is the capital utilisation adjustment factor for industry </t>
    </r>
    <r>
      <rPr>
        <i/>
        <sz val="12"/>
        <color theme="1"/>
        <rFont val="Calibri"/>
        <family val="2"/>
        <scheme val="minor"/>
      </rPr>
      <t>i</t>
    </r>
    <r>
      <rPr>
        <sz val="12"/>
        <color theme="1"/>
        <rFont val="Calibri"/>
        <family val="2"/>
        <scheme val="minor"/>
      </rPr>
      <t xml:space="preserve"> in quarter </t>
    </r>
    <r>
      <rPr>
        <i/>
        <sz val="12"/>
        <color theme="1"/>
        <rFont val="Calibri"/>
        <family val="2"/>
        <scheme val="minor"/>
      </rPr>
      <t>t</t>
    </r>
    <r>
      <rPr>
        <sz val="12"/>
        <color theme="1"/>
        <rFont val="Calibri"/>
        <family val="2"/>
        <scheme val="minor"/>
      </rPr>
      <t>.</t>
    </r>
  </si>
  <si>
    <r>
      <t>All</t>
    </r>
    <r>
      <rPr>
        <sz val="12"/>
        <color theme="1"/>
        <rFont val="Arial"/>
        <family val="2"/>
      </rPr>
      <t xml:space="preserve"> </t>
    </r>
    <r>
      <rPr>
        <sz val="12"/>
        <color theme="1"/>
        <rFont val="Calibri"/>
        <family val="2"/>
        <scheme val="minor"/>
      </rPr>
      <t xml:space="preserve">capital utilisation adjustment factors are in the range of zero to one – that is, they are constrained to be no more than one. Therefore, they only reflect a </t>
    </r>
    <r>
      <rPr>
        <u/>
        <sz val="12"/>
        <color theme="1"/>
        <rFont val="Calibri"/>
        <family val="2"/>
        <scheme val="minor"/>
      </rPr>
      <t>lower</t>
    </r>
    <r>
      <rPr>
        <sz val="12"/>
        <color theme="1"/>
        <rFont val="Calibri"/>
        <family val="2"/>
        <scheme val="minor"/>
      </rPr>
      <t xml:space="preserve"> level of utilisation during the coronavirus pandemic, based on lower average hours in a quarter compared to the same quarter 5-year average.</t>
    </r>
  </si>
  <si>
    <t xml:space="preserve">We apply capital utilisation adjustment factors to both the productive capital stocks (PCS) and the consumption of fixed capital (CFC) obtained out of the perpetual inventory model (PIM), and use these to compute new user costs of capital, rate of return on capital, and volume indices of capital services (VICS) accordingly. </t>
  </si>
  <si>
    <t>Conceptually, applying the adjustment factors to the PCS in each industry reduces the rate at which assets are used in the production processes of that industry by the respective fall in average hours worked. By extension, applying them to the consumption of capital implies that the assets are not used-up as quickly as at full utilisation rates, hence lowering deterioration costs.</t>
  </si>
  <si>
    <t>Using the capital utilisation adjustment for both PCS and CFC also affects the calculation of user costs. The user costs of capital are the prices of capital services and are assumed to measure the relative marginal productivity of different kinds of assets. The user costs are also defined as the effective assets “rental prices”. These are computed as in the equation below:</t>
  </si>
  <si>
    <t>where:</t>
  </si>
  <si>
    <t>and,</t>
  </si>
  <si>
    <t xml:space="preserve">The adjustment has three direct effects on user costs. On the one hand, lower PCS and CFC have a negative effect on user costs through both the opportunity costs and deterioration costs of the industry assets. On the other hand, reducing PCS depresses holding gains, hence augmenting user costs. Given that PCS are the same in both opportunity costs and holding gains, the direct effect of applying utilisation adjustments factors is that of reducing user costs in the industries where hours worked fell more than the market-sector five-year average. </t>
  </si>
  <si>
    <t>However, lowering PCS also has a positive indirect effect on user costs. That is on the rate of return (RoR) on capital, as we use an endogenous rate of return in our calculations. This is computed as the ratio between the industry residual capital income and the value of PCS.</t>
  </si>
  <si>
    <r>
      <t xml:space="preserve">Where </t>
    </r>
    <r>
      <rPr>
        <i/>
        <sz val="12"/>
        <color theme="1"/>
        <rFont val="Calibri"/>
        <family val="2"/>
        <scheme val="minor"/>
      </rPr>
      <t>GOS</t>
    </r>
    <r>
      <rPr>
        <sz val="12"/>
        <color theme="1"/>
        <rFont val="Calibri"/>
        <family val="2"/>
        <scheme val="minor"/>
      </rPr>
      <t xml:space="preserve"> is gross operating surplus and </t>
    </r>
    <r>
      <rPr>
        <i/>
        <sz val="12"/>
        <color theme="1"/>
        <rFont val="Calibri"/>
        <family val="2"/>
        <scheme val="minor"/>
      </rPr>
      <t xml:space="preserve">aMI </t>
    </r>
    <r>
      <rPr>
        <sz val="12"/>
        <color theme="1"/>
        <rFont val="Calibri"/>
        <family val="2"/>
        <scheme val="minor"/>
      </rPr>
      <t xml:space="preserve">is the capital share of mixed income. </t>
    </r>
  </si>
  <si>
    <t>Therefore, decreasing PCS means inflating the market-sector RoRs of capital and opportunity costs.</t>
  </si>
  <si>
    <t>This capital utilisation methodology is highly experimental and for such reason we publish the datasets with and without the capital utilisation factors applied. The datasets with the capital utilisation adjustment factor incorporated are indicated with an (a) in the tab name. We particularly welcome users’ feedback on this at productivity@ons.gov.uk. We are also working on a different methodology and will publish an ESCoE paper on it in summer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</si>
</sst>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8" x14ac:knownFonts="1">
    <font>
      <sz val="11"/>
      <color theme="1"/>
      <name val="Calibri"/>
      <family val="2"/>
      <scheme val="minor"/>
    </font>
    <font>
      <sz val="10"/>
      <name val="Arial"/>
      <family val="2"/>
    </font>
    <font>
      <sz val="10"/>
      <name val="Arial"/>
      <family val="2"/>
    </font>
    <font>
      <sz val="9"/>
      <name val="Calibri"/>
      <family val="2"/>
    </font>
    <font>
      <vertAlign val="superscript"/>
      <sz val="9"/>
      <name val="Calibri"/>
      <family val="2"/>
    </font>
    <font>
      <sz val="11"/>
      <color theme="1"/>
      <name val="Calibri"/>
      <family val="2"/>
      <scheme val="minor"/>
    </font>
    <font>
      <u/>
      <sz val="10"/>
      <color theme="10"/>
      <name val="Arial"/>
      <family val="2"/>
    </font>
    <font>
      <sz val="9"/>
      <name val="Calibri"/>
      <family val="2"/>
      <scheme val="minor"/>
    </font>
    <font>
      <sz val="9"/>
      <color theme="1"/>
      <name val="Calibri"/>
      <family val="2"/>
      <scheme val="minor"/>
    </font>
    <font>
      <b/>
      <sz val="9"/>
      <color theme="1"/>
      <name val="Calibri"/>
      <family val="2"/>
      <scheme val="minor"/>
    </font>
    <font>
      <b/>
      <sz val="9"/>
      <name val="Calibri"/>
      <family val="2"/>
      <scheme val="minor"/>
    </font>
    <font>
      <u/>
      <sz val="9"/>
      <color theme="10"/>
      <name val="Calibri"/>
      <family val="2"/>
      <scheme val="minor"/>
    </font>
    <font>
      <sz val="12"/>
      <color theme="1"/>
      <name val="Calibri"/>
      <family val="2"/>
      <scheme val="minor"/>
    </font>
    <font>
      <sz val="9"/>
      <color rgb="FFFF0000"/>
      <name val="Calibri"/>
      <family val="2"/>
      <scheme val="minor"/>
    </font>
    <font>
      <u/>
      <sz val="11"/>
      <color theme="10"/>
      <name val="Calibri"/>
      <family val="2"/>
    </font>
    <font>
      <b/>
      <sz val="12"/>
      <color theme="1"/>
      <name val="Calibri"/>
      <family val="2"/>
      <scheme val="minor"/>
    </font>
    <font>
      <b/>
      <vertAlign val="superscript"/>
      <sz val="9"/>
      <color theme="1"/>
      <name val="Calibri"/>
      <family val="2"/>
      <scheme val="minor"/>
    </font>
    <font>
      <vertAlign val="superscript"/>
      <sz val="9"/>
      <color theme="1"/>
      <name val="Calibri"/>
      <family val="2"/>
      <scheme val="minor"/>
    </font>
    <font>
      <vertAlign val="superscript"/>
      <sz val="9"/>
      <name val="Calibri"/>
      <family val="2"/>
      <scheme val="minor"/>
    </font>
    <font>
      <sz val="12"/>
      <name val="Calibri"/>
      <family val="2"/>
      <scheme val="minor"/>
    </font>
    <font>
      <b/>
      <sz val="9"/>
      <color rgb="FFFF0000"/>
      <name val="Calibri"/>
      <family val="2"/>
      <scheme val="minor"/>
    </font>
    <font>
      <u/>
      <sz val="10"/>
      <color theme="10"/>
      <name val="Calibri"/>
      <family val="2"/>
      <scheme val="minor"/>
    </font>
    <font>
      <sz val="8"/>
      <name val="Calibri"/>
      <family val="2"/>
      <scheme val="minor"/>
    </font>
    <font>
      <b/>
      <sz val="9"/>
      <color rgb="FFC00000"/>
      <name val="Calibri"/>
      <family val="2"/>
      <scheme val="minor"/>
    </font>
    <font>
      <sz val="12"/>
      <color rgb="FF000000"/>
      <name val="Calibri"/>
      <family val="2"/>
      <scheme val="minor"/>
    </font>
    <font>
      <i/>
      <sz val="12"/>
      <color theme="1"/>
      <name val="Calibri"/>
      <family val="2"/>
      <scheme val="minor"/>
    </font>
    <font>
      <sz val="12"/>
      <color theme="1"/>
      <name val="Arial"/>
      <family val="2"/>
    </font>
    <font>
      <u/>
      <sz val="12"/>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CCFFCC"/>
        <bgColor indexed="64"/>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2" fillId="0" borderId="0" applyNumberFormat="0" applyFill="0" applyBorder="0" applyAlignment="0" applyProtection="0"/>
    <xf numFmtId="43" fontId="2" fillId="0" borderId="0" applyFont="0" applyFill="0" applyBorder="0" applyAlignment="0" applyProtection="0"/>
    <xf numFmtId="0" fontId="6" fillId="0" borderId="0" applyNumberFormat="0" applyFill="0" applyBorder="0" applyAlignment="0" applyProtection="0">
      <alignment vertical="top"/>
      <protection locked="0"/>
    </xf>
    <xf numFmtId="0" fontId="1" fillId="0" borderId="0" applyNumberFormat="0" applyFill="0" applyBorder="0" applyAlignment="0" applyProtection="0"/>
    <xf numFmtId="0" fontId="2" fillId="0" borderId="0" applyNumberFormat="0" applyFill="0" applyBorder="0" applyAlignment="0" applyProtection="0"/>
    <xf numFmtId="9" fontId="2" fillId="0" borderId="0" applyFont="0" applyFill="0" applyBorder="0" applyAlignment="0" applyProtection="0"/>
    <xf numFmtId="0" fontId="14" fillId="0" borderId="0" applyNumberFormat="0" applyFill="0" applyBorder="0" applyAlignment="0" applyProtection="0">
      <alignment vertical="top"/>
      <protection locked="0"/>
    </xf>
    <xf numFmtId="0" fontId="1" fillId="0" borderId="0"/>
    <xf numFmtId="0" fontId="5" fillId="0" borderId="0"/>
    <xf numFmtId="9" fontId="5" fillId="0" borderId="0" applyFont="0" applyFill="0" applyBorder="0" applyAlignment="0" applyProtection="0"/>
  </cellStyleXfs>
  <cellXfs count="72">
    <xf numFmtId="0" fontId="0" fillId="0" borderId="0" xfId="0"/>
    <xf numFmtId="0" fontId="7" fillId="2" borderId="0" xfId="0" applyFont="1" applyFill="1"/>
    <xf numFmtId="0" fontId="8" fillId="2" borderId="0" xfId="0" applyFont="1" applyFill="1" applyAlignment="1">
      <alignment horizontal="left"/>
    </xf>
    <xf numFmtId="0" fontId="8" fillId="2" borderId="0" xfId="0" applyFont="1" applyFill="1"/>
    <xf numFmtId="0" fontId="8" fillId="0" borderId="0" xfId="0" applyFont="1"/>
    <xf numFmtId="0" fontId="9" fillId="2" borderId="0" xfId="0" applyFont="1" applyFill="1"/>
    <xf numFmtId="0" fontId="10" fillId="2" borderId="0" xfId="4" applyFont="1" applyFill="1" applyProtection="1">
      <protection locked="0"/>
    </xf>
    <xf numFmtId="0" fontId="11" fillId="2" borderId="0" xfId="3" applyFont="1" applyFill="1" applyAlignment="1" applyProtection="1">
      <protection locked="0"/>
    </xf>
    <xf numFmtId="14" fontId="8" fillId="2" borderId="0" xfId="0" applyNumberFormat="1" applyFont="1" applyFill="1"/>
    <xf numFmtId="0" fontId="9" fillId="0" borderId="0" xfId="0" applyFont="1"/>
    <xf numFmtId="0" fontId="12" fillId="2" borderId="0" xfId="0" applyFont="1" applyFill="1" applyAlignment="1">
      <alignment horizontal="left"/>
    </xf>
    <xf numFmtId="2" fontId="7" fillId="0" borderId="0" xfId="1" applyNumberFormat="1" applyFont="1" applyBorder="1"/>
    <xf numFmtId="0" fontId="8" fillId="0" borderId="0" xfId="0" applyFont="1"/>
    <xf numFmtId="0" fontId="8" fillId="0" borderId="0" xfId="0" applyFont="1"/>
    <xf numFmtId="0" fontId="9" fillId="0" borderId="1" xfId="0" applyFont="1" applyBorder="1"/>
    <xf numFmtId="2" fontId="8" fillId="0" borderId="0" xfId="0" applyNumberFormat="1" applyFont="1"/>
    <xf numFmtId="0" fontId="8" fillId="0" borderId="0" xfId="0" applyFont="1" applyAlignment="1">
      <alignment vertical="center" wrapText="1"/>
    </xf>
    <xf numFmtId="0" fontId="9" fillId="0" borderId="0" xfId="0" quotePrefix="1" applyFont="1"/>
    <xf numFmtId="0" fontId="8" fillId="0" borderId="0" xfId="0" applyFont="1" applyAlignment="1">
      <alignment vertical="center"/>
    </xf>
    <xf numFmtId="2" fontId="13" fillId="0" borderId="0" xfId="0" applyNumberFormat="1" applyFont="1"/>
    <xf numFmtId="0" fontId="12" fillId="2" borderId="0" xfId="0" applyFont="1" applyFill="1"/>
    <xf numFmtId="0" fontId="12" fillId="0" borderId="0" xfId="0" applyFont="1"/>
    <xf numFmtId="14" fontId="12" fillId="2" borderId="0" xfId="0" applyNumberFormat="1" applyFont="1" applyFill="1"/>
    <xf numFmtId="0" fontId="15" fillId="0" borderId="0" xfId="0" applyFont="1"/>
    <xf numFmtId="0" fontId="11" fillId="2" borderId="0" xfId="3" applyFont="1" applyFill="1" applyAlignment="1" applyProtection="1">
      <alignment vertical="top"/>
    </xf>
    <xf numFmtId="0" fontId="8" fillId="0" borderId="0" xfId="0" applyFont="1" applyFill="1" applyAlignment="1">
      <alignment vertical="center" wrapText="1"/>
    </xf>
    <xf numFmtId="0" fontId="6" fillId="0" borderId="0" xfId="3" applyBorder="1" applyAlignment="1" applyProtection="1"/>
    <xf numFmtId="0" fontId="9" fillId="2" borderId="0" xfId="0" quotePrefix="1" applyFont="1" applyFill="1" applyAlignment="1">
      <alignment horizontal="left"/>
    </xf>
    <xf numFmtId="0" fontId="8" fillId="0" borderId="1" xfId="0" applyFont="1" applyBorder="1"/>
    <xf numFmtId="49" fontId="8" fillId="2" borderId="0" xfId="0" quotePrefix="1" applyNumberFormat="1" applyFont="1" applyFill="1"/>
    <xf numFmtId="0" fontId="7" fillId="2" borderId="0" xfId="4" applyFont="1" applyFill="1" applyProtection="1">
      <protection locked="0"/>
    </xf>
    <xf numFmtId="0" fontId="19" fillId="2" borderId="0" xfId="0" applyFont="1" applyFill="1" applyAlignment="1">
      <alignment horizontal="left"/>
    </xf>
    <xf numFmtId="0" fontId="7" fillId="3" borderId="0" xfId="0" applyFont="1" applyFill="1"/>
    <xf numFmtId="0" fontId="7" fillId="2" borderId="0" xfId="0" quotePrefix="1" applyFont="1" applyFill="1"/>
    <xf numFmtId="2" fontId="7" fillId="3" borderId="0" xfId="0" applyNumberFormat="1" applyFont="1" applyFill="1"/>
    <xf numFmtId="10" fontId="7" fillId="3" borderId="0" xfId="10" applyNumberFormat="1" applyFont="1" applyFill="1"/>
    <xf numFmtId="10" fontId="7" fillId="0" borderId="0" xfId="10" applyNumberFormat="1" applyFont="1" applyBorder="1"/>
    <xf numFmtId="0" fontId="6" fillId="0" borderId="0" xfId="3" applyAlignment="1" applyProtection="1"/>
    <xf numFmtId="0" fontId="8" fillId="0" borderId="0" xfId="0" applyFont="1" applyAlignment="1">
      <alignment vertical="top"/>
    </xf>
    <xf numFmtId="0" fontId="8" fillId="2" borderId="0" xfId="0" applyFont="1" applyFill="1" applyAlignment="1">
      <alignment vertical="top"/>
    </xf>
    <xf numFmtId="0" fontId="9" fillId="2" borderId="2" xfId="0" quotePrefix="1" applyFont="1" applyFill="1" applyBorder="1" applyAlignment="1">
      <alignment horizontal="left" vertical="top"/>
    </xf>
    <xf numFmtId="0" fontId="9" fillId="2" borderId="2" xfId="0" applyFont="1" applyFill="1" applyBorder="1" applyAlignment="1">
      <alignment vertical="top"/>
    </xf>
    <xf numFmtId="0" fontId="11" fillId="2" borderId="2" xfId="3" applyFont="1" applyFill="1" applyBorder="1" applyAlignment="1" applyProtection="1">
      <alignment vertical="top"/>
    </xf>
    <xf numFmtId="0" fontId="7" fillId="0" borderId="2" xfId="0" applyFont="1" applyFill="1" applyBorder="1" applyAlignment="1">
      <alignment vertical="top" wrapText="1"/>
    </xf>
    <xf numFmtId="0" fontId="8" fillId="2" borderId="2" xfId="0" applyFont="1" applyFill="1" applyBorder="1" applyAlignment="1">
      <alignment vertical="top"/>
    </xf>
    <xf numFmtId="0" fontId="8" fillId="0" borderId="2" xfId="0" applyFont="1" applyBorder="1" applyAlignment="1">
      <alignment vertical="top"/>
    </xf>
    <xf numFmtId="0" fontId="8" fillId="0" borderId="2" xfId="0" applyFont="1" applyBorder="1" applyAlignment="1">
      <alignment vertical="top" wrapText="1"/>
    </xf>
    <xf numFmtId="0" fontId="10" fillId="2" borderId="0" xfId="0" applyFont="1" applyFill="1"/>
    <xf numFmtId="0" fontId="13" fillId="0" borderId="0" xfId="0" applyFont="1"/>
    <xf numFmtId="0" fontId="9" fillId="2" borderId="3" xfId="0" applyFont="1" applyFill="1" applyBorder="1" applyAlignment="1">
      <alignment vertical="top"/>
    </xf>
    <xf numFmtId="0" fontId="11" fillId="2" borderId="2" xfId="3" applyFont="1" applyFill="1" applyBorder="1" applyAlignment="1" applyProtection="1">
      <alignment vertical="center"/>
    </xf>
    <xf numFmtId="0" fontId="8" fillId="2" borderId="2" xfId="0" applyFont="1" applyFill="1" applyBorder="1"/>
    <xf numFmtId="0" fontId="8" fillId="0" borderId="2" xfId="0" applyFont="1" applyBorder="1" applyAlignment="1">
      <alignment wrapText="1"/>
    </xf>
    <xf numFmtId="0" fontId="7" fillId="0" borderId="2" xfId="0" applyFont="1" applyFill="1" applyBorder="1" applyAlignment="1">
      <alignment wrapText="1"/>
    </xf>
    <xf numFmtId="0" fontId="6" fillId="0" borderId="0" xfId="3" applyFill="1" applyAlignment="1" applyProtection="1"/>
    <xf numFmtId="10" fontId="8" fillId="0" borderId="0" xfId="0" applyNumberFormat="1" applyFont="1"/>
    <xf numFmtId="10" fontId="8" fillId="0" borderId="0" xfId="10" applyNumberFormat="1" applyFont="1"/>
    <xf numFmtId="0" fontId="9" fillId="2" borderId="2" xfId="0" quotePrefix="1" applyFont="1" applyFill="1" applyBorder="1" applyAlignment="1">
      <alignment horizontal="left"/>
    </xf>
    <xf numFmtId="0" fontId="20" fillId="0" borderId="0" xfId="0" quotePrefix="1" applyFont="1"/>
    <xf numFmtId="2" fontId="8" fillId="3" borderId="0" xfId="0" applyNumberFormat="1" applyFont="1" applyFill="1"/>
    <xf numFmtId="2" fontId="7" fillId="3" borderId="0" xfId="10" applyNumberFormat="1" applyFont="1" applyFill="1"/>
    <xf numFmtId="0" fontId="21" fillId="0" borderId="0" xfId="3" applyFont="1" applyBorder="1" applyAlignment="1" applyProtection="1"/>
    <xf numFmtId="0" fontId="21" fillId="0" borderId="0" xfId="3" applyFont="1" applyFill="1" applyAlignment="1" applyProtection="1"/>
    <xf numFmtId="0" fontId="8" fillId="2" borderId="2" xfId="0" applyFont="1" applyFill="1" applyBorder="1" applyAlignment="1">
      <alignment vertical="top" wrapText="1"/>
    </xf>
    <xf numFmtId="15" fontId="8" fillId="2" borderId="0" xfId="0" applyNumberFormat="1" applyFont="1" applyFill="1"/>
    <xf numFmtId="15" fontId="19" fillId="2" borderId="0" xfId="0" quotePrefix="1" applyNumberFormat="1" applyFont="1" applyFill="1" applyAlignment="1">
      <alignment horizontal="left"/>
    </xf>
    <xf numFmtId="0" fontId="23" fillId="0" borderId="0" xfId="0" quotePrefix="1" applyFont="1"/>
    <xf numFmtId="2" fontId="8" fillId="0" borderId="0" xfId="0" applyNumberFormat="1" applyFont="1" applyFill="1"/>
    <xf numFmtId="0" fontId="0" fillId="2" borderId="0" xfId="0" applyFill="1" applyAlignment="1">
      <alignment wrapText="1"/>
    </xf>
    <xf numFmtId="0" fontId="0" fillId="2" borderId="0" xfId="0" applyFill="1"/>
    <xf numFmtId="0" fontId="12" fillId="2" borderId="0" xfId="0" applyFont="1" applyFill="1" applyAlignment="1">
      <alignment vertical="center" wrapText="1"/>
    </xf>
    <xf numFmtId="0" fontId="12" fillId="2" borderId="0" xfId="0" applyFont="1" applyFill="1" applyAlignment="1">
      <alignment wrapText="1"/>
    </xf>
  </cellXfs>
  <cellStyles count="11">
    <cellStyle name="ANCLAS,REZONES Y SUS PARTES,DE FUNDICION,DE HIERRO O DE ACERO" xfId="1" xr:uid="{00000000-0005-0000-0000-000000000000}"/>
    <cellStyle name="Comma 2" xfId="2" xr:uid="{00000000-0005-0000-0000-000001000000}"/>
    <cellStyle name="Hyperlink" xfId="3" builtinId="8"/>
    <cellStyle name="Hyperlink 2" xfId="7" xr:uid="{00000000-0005-0000-0000-000003000000}"/>
    <cellStyle name="Normal" xfId="0" builtinId="0"/>
    <cellStyle name="Normal 2" xfId="4" xr:uid="{00000000-0005-0000-0000-000005000000}"/>
    <cellStyle name="Normal 2 2" xfId="8" xr:uid="{00000000-0005-0000-0000-000006000000}"/>
    <cellStyle name="Normal 3" xfId="5" xr:uid="{00000000-0005-0000-0000-000007000000}"/>
    <cellStyle name="Normal 5" xfId="9" xr:uid="{00000000-0005-0000-0000-000008000000}"/>
    <cellStyle name="Percent" xfId="10" builtinId="5"/>
    <cellStyle name="Percent 2" xfId="6" xr:uid="{00000000-0005-0000-0000-00000A000000}"/>
  </cellStyles>
  <dxfs count="1">
    <dxf>
      <font>
        <color rgb="FF9C0006"/>
      </font>
      <fill>
        <patternFill>
          <bgColor rgb="FFFFC7CE"/>
        </patternFill>
      </fill>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400050</xdr:colOff>
      <xdr:row>7</xdr:row>
      <xdr:rowOff>47625</xdr:rowOff>
    </xdr:from>
    <xdr:to>
      <xdr:col>0</xdr:col>
      <xdr:colOff>2181225</xdr:colOff>
      <xdr:row>9</xdr:row>
      <xdr:rowOff>180975</xdr:rowOff>
    </xdr:to>
    <xdr:pic>
      <xdr:nvPicPr>
        <xdr:cNvPr id="2" name="Picture 1">
          <a:extLst>
            <a:ext uri="{FF2B5EF4-FFF2-40B4-BE49-F238E27FC236}">
              <a16:creationId xmlns:a16="http://schemas.microsoft.com/office/drawing/2014/main" id="{A10A3400-9C60-4B4B-A5FB-111B97BD7FA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00050" y="2028825"/>
          <a:ext cx="1781175"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342900</xdr:colOff>
      <xdr:row>10</xdr:row>
      <xdr:rowOff>9525</xdr:rowOff>
    </xdr:from>
    <xdr:to>
      <xdr:col>0</xdr:col>
      <xdr:colOff>2962275</xdr:colOff>
      <xdr:row>12</xdr:row>
      <xdr:rowOff>47625</xdr:rowOff>
    </xdr:to>
    <xdr:pic>
      <xdr:nvPicPr>
        <xdr:cNvPr id="3" name="Picture 2">
          <a:extLst>
            <a:ext uri="{FF2B5EF4-FFF2-40B4-BE49-F238E27FC236}">
              <a16:creationId xmlns:a16="http://schemas.microsoft.com/office/drawing/2014/main" id="{56E70EE4-A4B8-4976-9F29-838C161C1B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2900" y="2571750"/>
          <a:ext cx="261937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361950</xdr:colOff>
      <xdr:row>13</xdr:row>
      <xdr:rowOff>76200</xdr:rowOff>
    </xdr:from>
    <xdr:to>
      <xdr:col>0</xdr:col>
      <xdr:colOff>1771650</xdr:colOff>
      <xdr:row>14</xdr:row>
      <xdr:rowOff>66675</xdr:rowOff>
    </xdr:to>
    <xdr:pic>
      <xdr:nvPicPr>
        <xdr:cNvPr id="4" name="Picture 3">
          <a:extLst>
            <a:ext uri="{FF2B5EF4-FFF2-40B4-BE49-F238E27FC236}">
              <a16:creationId xmlns:a16="http://schemas.microsoft.com/office/drawing/2014/main" id="{63B3D547-3C21-4773-8BB8-3DDE09F7F7F9}"/>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1950" y="3219450"/>
          <a:ext cx="14097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0</xdr:rowOff>
    </xdr:from>
    <xdr:to>
      <xdr:col>0</xdr:col>
      <xdr:colOff>447675</xdr:colOff>
      <xdr:row>17</xdr:row>
      <xdr:rowOff>9525</xdr:rowOff>
    </xdr:to>
    <xdr:pic>
      <xdr:nvPicPr>
        <xdr:cNvPr id="5" name="Picture 4">
          <a:extLst>
            <a:ext uri="{FF2B5EF4-FFF2-40B4-BE49-F238E27FC236}">
              <a16:creationId xmlns:a16="http://schemas.microsoft.com/office/drawing/2014/main" id="{EF492D95-53D4-4AAF-A549-21946178B9B8}"/>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3733800"/>
          <a:ext cx="4476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xdr:row>
      <xdr:rowOff>0</xdr:rowOff>
    </xdr:from>
    <xdr:to>
      <xdr:col>0</xdr:col>
      <xdr:colOff>571500</xdr:colOff>
      <xdr:row>19</xdr:row>
      <xdr:rowOff>0</xdr:rowOff>
    </xdr:to>
    <xdr:pic>
      <xdr:nvPicPr>
        <xdr:cNvPr id="6" name="Picture 5">
          <a:extLst>
            <a:ext uri="{FF2B5EF4-FFF2-40B4-BE49-F238E27FC236}">
              <a16:creationId xmlns:a16="http://schemas.microsoft.com/office/drawing/2014/main" id="{0E1F8523-874A-4DEA-99BF-11D8EA89130A}"/>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4124325"/>
          <a:ext cx="5715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xdr:row>
      <xdr:rowOff>0</xdr:rowOff>
    </xdr:from>
    <xdr:to>
      <xdr:col>0</xdr:col>
      <xdr:colOff>5943600</xdr:colOff>
      <xdr:row>30</xdr:row>
      <xdr:rowOff>171450</xdr:rowOff>
    </xdr:to>
    <xdr:pic>
      <xdr:nvPicPr>
        <xdr:cNvPr id="7" name="Picture 6">
          <a:extLst>
            <a:ext uri="{FF2B5EF4-FFF2-40B4-BE49-F238E27FC236}">
              <a16:creationId xmlns:a16="http://schemas.microsoft.com/office/drawing/2014/main" id="{BAD2FD9F-0E59-496C-A9B3-ACCB0F792A1A}"/>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7096125"/>
          <a:ext cx="59436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34</xdr:row>
      <xdr:rowOff>0</xdr:rowOff>
    </xdr:from>
    <xdr:to>
      <xdr:col>0</xdr:col>
      <xdr:colOff>4724400</xdr:colOff>
      <xdr:row>34</xdr:row>
      <xdr:rowOff>180975</xdr:rowOff>
    </xdr:to>
    <xdr:pic>
      <xdr:nvPicPr>
        <xdr:cNvPr id="8" name="Picture 7">
          <a:extLst>
            <a:ext uri="{FF2B5EF4-FFF2-40B4-BE49-F238E27FC236}">
              <a16:creationId xmlns:a16="http://schemas.microsoft.com/office/drawing/2014/main" id="{3F3DCE73-CFD6-4BF4-863B-A844A0552552}"/>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058150"/>
          <a:ext cx="472440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xdr:row>
      <xdr:rowOff>0</xdr:rowOff>
    </xdr:from>
    <xdr:to>
      <xdr:col>0</xdr:col>
      <xdr:colOff>5943600</xdr:colOff>
      <xdr:row>38</xdr:row>
      <xdr:rowOff>152400</xdr:rowOff>
    </xdr:to>
    <xdr:pic>
      <xdr:nvPicPr>
        <xdr:cNvPr id="9" name="Picture 8">
          <a:extLst>
            <a:ext uri="{FF2B5EF4-FFF2-40B4-BE49-F238E27FC236}">
              <a16:creationId xmlns:a16="http://schemas.microsoft.com/office/drawing/2014/main" id="{81BF2432-B469-4FEE-8EDD-A39CEF22CC13}"/>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439150"/>
          <a:ext cx="594360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42</xdr:row>
      <xdr:rowOff>0</xdr:rowOff>
    </xdr:from>
    <xdr:to>
      <xdr:col>0</xdr:col>
      <xdr:colOff>4819650</xdr:colOff>
      <xdr:row>42</xdr:row>
      <xdr:rowOff>180975</xdr:rowOff>
    </xdr:to>
    <xdr:pic>
      <xdr:nvPicPr>
        <xdr:cNvPr id="10" name="Picture 9">
          <a:extLst>
            <a:ext uri="{FF2B5EF4-FFF2-40B4-BE49-F238E27FC236}">
              <a16:creationId xmlns:a16="http://schemas.microsoft.com/office/drawing/2014/main" id="{931156FE-3199-41B9-B12B-5C29C0567DE9}"/>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9591675"/>
          <a:ext cx="481965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xdr:row>
      <xdr:rowOff>0</xdr:rowOff>
    </xdr:from>
    <xdr:to>
      <xdr:col>0</xdr:col>
      <xdr:colOff>4457700</xdr:colOff>
      <xdr:row>48</xdr:row>
      <xdr:rowOff>180975</xdr:rowOff>
    </xdr:to>
    <xdr:pic>
      <xdr:nvPicPr>
        <xdr:cNvPr id="11" name="Picture 10">
          <a:extLst>
            <a:ext uri="{FF2B5EF4-FFF2-40B4-BE49-F238E27FC236}">
              <a16:creationId xmlns:a16="http://schemas.microsoft.com/office/drawing/2014/main" id="{4E593F99-AAC2-4EB2-875F-D8C348D58863}"/>
            </a:ext>
          </a:extLst>
        </xdr:cNvPr>
        <xdr:cNvPicPr>
          <a:picLocks noChangeAspect="1" noChangeArrowheads="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11363325"/>
          <a:ext cx="445770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50721%20MFP02_UN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_2"/>
      <sheetName val="ReadMe"/>
      <sheetName val="Contents"/>
      <sheetName val="Methodology note"/>
      <sheetName val="Table A1"/>
      <sheetName val="Table A2"/>
      <sheetName val="Table A3"/>
      <sheetName val="Table A4"/>
      <sheetName val="Table A4 (a)"/>
      <sheetName val="Table A5"/>
      <sheetName val="Table A5 (a)"/>
      <sheetName val="Table A6"/>
      <sheetName val="Table A6 (a)"/>
      <sheetName val="Table A7"/>
      <sheetName val="Table A7 (a)"/>
      <sheetName val="Table A8"/>
    </sheetNames>
    <sheetDataSet>
      <sheetData sheetId="0"/>
      <sheetData sheetId="1">
        <row r="35">
          <cell r="B35" t="str">
            <v>2018=100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roductivity@on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productivity@ons.gsi.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U97"/>
  <sheetViews>
    <sheetView workbookViewId="0">
      <selection activeCell="A5" sqref="A5"/>
    </sheetView>
  </sheetViews>
  <sheetFormatPr defaultColWidth="9.28515625" defaultRowHeight="12" x14ac:dyDescent="0.2"/>
  <cols>
    <col min="1" max="1" width="10.7109375" style="4" bestFit="1" customWidth="1"/>
    <col min="2" max="2" width="90.28515625" style="4" customWidth="1"/>
    <col min="3" max="16384" width="9.28515625" style="4"/>
  </cols>
  <sheetData>
    <row r="1" spans="1:47" ht="15.75" x14ac:dyDescent="0.25">
      <c r="A1" s="31" t="s">
        <v>310</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row>
    <row r="2" spans="1:47" ht="15.75" x14ac:dyDescent="0.25">
      <c r="A2" s="31" t="s">
        <v>311</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row>
    <row r="3" spans="1:47" s="13" customFormat="1" ht="0.6" customHeight="1" x14ac:dyDescent="0.25">
      <c r="A3" s="65" t="s">
        <v>290</v>
      </c>
      <c r="B3" s="64"/>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row>
    <row r="4" spans="1:47" s="13" customFormat="1" ht="15.75" x14ac:dyDescent="0.25">
      <c r="A4" s="10" t="s">
        <v>312</v>
      </c>
      <c r="B4" s="64"/>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row>
    <row r="5" spans="1:47" s="13" customFormat="1" x14ac:dyDescent="0.2">
      <c r="A5" s="5"/>
      <c r="B5" s="2"/>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row>
    <row r="6" spans="1:47" s="12" customFormat="1" ht="14.25" x14ac:dyDescent="0.2">
      <c r="A6" s="14" t="s">
        <v>179</v>
      </c>
      <c r="B6" s="14" t="s">
        <v>12</v>
      </c>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row>
    <row r="7" spans="1:47" s="12" customFormat="1" x14ac:dyDescent="0.2">
      <c r="A7" s="13" t="s">
        <v>13</v>
      </c>
      <c r="B7" s="13" t="s">
        <v>14</v>
      </c>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row>
    <row r="8" spans="1:47" x14ac:dyDescent="0.2">
      <c r="A8" s="13" t="s">
        <v>15</v>
      </c>
      <c r="B8" s="13" t="s">
        <v>16</v>
      </c>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row>
    <row r="9" spans="1:47" x14ac:dyDescent="0.2">
      <c r="A9" s="13" t="s">
        <v>0</v>
      </c>
      <c r="B9" s="13" t="s">
        <v>6</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row>
    <row r="10" spans="1:47" x14ac:dyDescent="0.2">
      <c r="A10" s="13" t="s">
        <v>17</v>
      </c>
      <c r="B10" s="13" t="s">
        <v>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row>
    <row r="11" spans="1:47" x14ac:dyDescent="0.2">
      <c r="A11" s="13" t="s">
        <v>45</v>
      </c>
      <c r="B11" s="13" t="s">
        <v>20</v>
      </c>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row>
    <row r="12" spans="1:47" x14ac:dyDescent="0.2">
      <c r="A12" s="13" t="s">
        <v>1</v>
      </c>
      <c r="B12" s="13" t="s">
        <v>21</v>
      </c>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row>
    <row r="13" spans="1:47" x14ac:dyDescent="0.2">
      <c r="A13" s="13" t="s">
        <v>22</v>
      </c>
      <c r="B13" s="13" t="s">
        <v>23</v>
      </c>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row>
    <row r="14" spans="1:47" x14ac:dyDescent="0.2">
      <c r="A14" s="13" t="s">
        <v>9</v>
      </c>
      <c r="B14" s="13" t="s">
        <v>24</v>
      </c>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row>
    <row r="15" spans="1:47" x14ac:dyDescent="0.2">
      <c r="A15" s="13" t="s">
        <v>25</v>
      </c>
      <c r="B15" s="13" t="s">
        <v>26</v>
      </c>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row>
    <row r="16" spans="1:47" x14ac:dyDescent="0.2">
      <c r="A16" s="13" t="s">
        <v>51</v>
      </c>
      <c r="B16" s="13" t="s">
        <v>27</v>
      </c>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row>
    <row r="17" spans="1:47" x14ac:dyDescent="0.2">
      <c r="A17" s="13" t="s">
        <v>4</v>
      </c>
      <c r="B17" s="13" t="s">
        <v>28</v>
      </c>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row>
    <row r="18" spans="1:47" x14ac:dyDescent="0.2">
      <c r="A18" s="13" t="s">
        <v>29</v>
      </c>
      <c r="B18" s="13" t="s">
        <v>30</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row>
    <row r="19" spans="1:47" x14ac:dyDescent="0.2">
      <c r="A19" s="13" t="s">
        <v>50</v>
      </c>
      <c r="B19" s="13" t="s">
        <v>32</v>
      </c>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row>
    <row r="20" spans="1:47" x14ac:dyDescent="0.2">
      <c r="A20" s="13" t="s">
        <v>33</v>
      </c>
      <c r="B20" s="13" t="s">
        <v>34</v>
      </c>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row>
    <row r="21" spans="1:47" ht="14.25" x14ac:dyDescent="0.2">
      <c r="A21" s="13" t="s">
        <v>180</v>
      </c>
      <c r="B21" s="13" t="s">
        <v>36</v>
      </c>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row>
    <row r="22" spans="1:47" x14ac:dyDescent="0.2">
      <c r="A22" s="13" t="s">
        <v>46</v>
      </c>
      <c r="B22" s="13" t="s">
        <v>38</v>
      </c>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row>
    <row r="23" spans="1:47" x14ac:dyDescent="0.2">
      <c r="A23" s="13" t="s">
        <v>47</v>
      </c>
      <c r="B23" s="13" t="s">
        <v>40</v>
      </c>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row>
    <row r="24" spans="1:47" x14ac:dyDescent="0.2">
      <c r="A24" s="13" t="s">
        <v>48</v>
      </c>
      <c r="B24" s="13" t="s">
        <v>42</v>
      </c>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row>
    <row r="25" spans="1:47" x14ac:dyDescent="0.2">
      <c r="A25" s="13" t="s">
        <v>49</v>
      </c>
      <c r="B25" s="13" t="s">
        <v>44</v>
      </c>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row>
    <row r="26" spans="1:47" s="13" customFormat="1" x14ac:dyDescent="0.2">
      <c r="A26" s="28" t="s">
        <v>10</v>
      </c>
      <c r="B26" s="28" t="s">
        <v>178</v>
      </c>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row>
    <row r="27" spans="1:47" ht="14.25" x14ac:dyDescent="0.2">
      <c r="A27" s="1" t="s">
        <v>8</v>
      </c>
      <c r="B27" s="1"/>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row>
    <row r="28" spans="1:47" ht="14.25" x14ac:dyDescent="0.2">
      <c r="A28" s="1" t="s">
        <v>181</v>
      </c>
      <c r="B28" s="1"/>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row>
    <row r="29" spans="1:47" x14ac:dyDescent="0.2">
      <c r="A29" s="1" t="s">
        <v>7</v>
      </c>
      <c r="B29" s="1"/>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row>
    <row r="30" spans="1:47" x14ac:dyDescent="0.2">
      <c r="A30" s="1"/>
      <c r="B30" s="1"/>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row>
    <row r="31" spans="1:47" s="13" customFormat="1" x14ac:dyDescent="0.2">
      <c r="A31" s="47" t="s">
        <v>203</v>
      </c>
      <c r="B31" s="1"/>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row>
    <row r="32" spans="1:47" s="13" customFormat="1" x14ac:dyDescent="0.2">
      <c r="A32" s="32" t="s">
        <v>204</v>
      </c>
      <c r="B32" s="3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row>
    <row r="33" spans="1:47" s="13" customFormat="1" x14ac:dyDescent="0.2">
      <c r="A33" s="1" t="s">
        <v>205</v>
      </c>
      <c r="B33" s="1"/>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row>
    <row r="34" spans="1:47" s="13" customFormat="1" x14ac:dyDescent="0.2">
      <c r="A34" s="1" t="s">
        <v>206</v>
      </c>
      <c r="B34" s="33" t="s">
        <v>259</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row>
    <row r="35" spans="1:47" s="13" customFormat="1" x14ac:dyDescent="0.2">
      <c r="A35" s="1"/>
      <c r="B35" s="1"/>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row>
    <row r="36" spans="1:47" x14ac:dyDescent="0.2">
      <c r="A36" s="6" t="s">
        <v>5</v>
      </c>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row>
    <row r="37" spans="1:47" x14ac:dyDescent="0.2">
      <c r="A37" s="7" t="s">
        <v>182</v>
      </c>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row>
    <row r="38" spans="1:47" x14ac:dyDescent="0.2">
      <c r="A38" s="29" t="s">
        <v>256</v>
      </c>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row>
    <row r="39" spans="1:47"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row>
    <row r="40" spans="1:47" x14ac:dyDescent="0.2">
      <c r="A40" s="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row>
    <row r="41" spans="1:47" x14ac:dyDescent="0.2">
      <c r="A41" s="8"/>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row>
    <row r="42" spans="1:47" x14ac:dyDescent="0.2">
      <c r="A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row>
    <row r="43" spans="1:47" x14ac:dyDescent="0.2">
      <c r="A43" s="9"/>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row>
    <row r="44" spans="1:47" x14ac:dyDescent="0.2">
      <c r="A44" s="8"/>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row>
    <row r="45" spans="1:47"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row>
    <row r="46" spans="1:47"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row>
    <row r="47" spans="1:47"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row>
    <row r="48" spans="1:47"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row>
    <row r="49" spans="1:47"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row>
    <row r="50" spans="1:47"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row>
    <row r="51" spans="1:47"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row>
    <row r="52" spans="1:47"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row>
    <row r="53" spans="1:47"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row>
    <row r="54" spans="1:47"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row>
    <row r="55" spans="1:47"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row>
    <row r="56" spans="1:47"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row>
    <row r="57" spans="1:47"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row>
    <row r="58" spans="1:47"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row>
    <row r="59" spans="1:47"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row>
    <row r="60" spans="1:47"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row>
    <row r="61" spans="1:47"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row>
    <row r="62" spans="1:47"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row>
    <row r="63" spans="1:47"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row>
    <row r="64" spans="1:47"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row>
    <row r="65" spans="1:47"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row>
    <row r="66" spans="1:47"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row>
    <row r="67" spans="1:47"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row>
    <row r="68" spans="1:47"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row>
    <row r="69" spans="1:47"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row>
    <row r="70" spans="1:47"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row>
    <row r="71" spans="1:47"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row>
    <row r="72" spans="1:47"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row>
    <row r="73" spans="1:47"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row>
    <row r="74" spans="1:47"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row>
    <row r="75" spans="1:47"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row>
    <row r="76" spans="1:47"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row>
    <row r="77" spans="1:47"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row>
    <row r="78" spans="1:47"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row>
    <row r="79" spans="1:47"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row>
    <row r="80" spans="1:47"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row>
    <row r="81" spans="1:47"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row>
    <row r="82" spans="1:47"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row>
    <row r="83" spans="1:47"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row>
    <row r="84" spans="1:47"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row>
    <row r="85" spans="1:47"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row>
    <row r="86" spans="1:47"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row>
    <row r="87" spans="1:47"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row>
    <row r="88" spans="1:47"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row>
    <row r="89" spans="1:47"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row>
    <row r="90" spans="1:47"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row>
    <row r="91" spans="1:47"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row>
    <row r="92" spans="1:47"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row>
    <row r="93" spans="1:47"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row>
    <row r="94" spans="1:47"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row>
    <row r="95" spans="1:47"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row>
    <row r="96" spans="1:47"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row>
    <row r="97" spans="1:47"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row>
  </sheetData>
  <hyperlinks>
    <hyperlink ref="A37" r:id="rId1" xr:uid="{00000000-0004-0000-0100-000000000000}"/>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BC1A3-D1F6-4978-AAF6-E1B55FE38C8B}">
  <dimension ref="A1:U108"/>
  <sheetViews>
    <sheetView workbookViewId="0">
      <pane xSplit="1" ySplit="4" topLeftCell="B5" activePane="bottomRight" state="frozen"/>
      <selection pane="topRight" activeCell="B1" sqref="B1"/>
      <selection pane="bottomLeft" activeCell="A5" sqref="A5"/>
      <selection pane="bottomRight"/>
    </sheetView>
  </sheetViews>
  <sheetFormatPr defaultColWidth="8.7109375" defaultRowHeight="12" x14ac:dyDescent="0.2"/>
  <cols>
    <col min="1" max="1" width="20.7109375" style="13" customWidth="1"/>
    <col min="2" max="2" width="8.7109375" style="13" customWidth="1"/>
    <col min="3" max="23" width="8.7109375" style="13"/>
    <col min="24" max="24" width="9.7109375" style="13" bestFit="1" customWidth="1"/>
    <col min="25" max="16384" width="8.7109375" style="13"/>
  </cols>
  <sheetData>
    <row r="1" spans="1:21" ht="12.75" x14ac:dyDescent="0.2">
      <c r="A1" s="26" t="s">
        <v>183</v>
      </c>
      <c r="B1" s="9" t="s">
        <v>208</v>
      </c>
    </row>
    <row r="2" spans="1:21" x14ac:dyDescent="0.2">
      <c r="B2" s="9" t="s">
        <v>155</v>
      </c>
    </row>
    <row r="3" spans="1:21" x14ac:dyDescent="0.2">
      <c r="A3" s="16"/>
      <c r="B3" s="9"/>
    </row>
    <row r="4" spans="1:21" x14ac:dyDescent="0.2">
      <c r="B4" s="13" t="s">
        <v>13</v>
      </c>
      <c r="C4" s="13" t="s">
        <v>15</v>
      </c>
      <c r="D4" s="13" t="s">
        <v>0</v>
      </c>
      <c r="E4" s="13" t="s">
        <v>17</v>
      </c>
      <c r="F4" s="13" t="s">
        <v>19</v>
      </c>
      <c r="G4" s="13" t="s">
        <v>1</v>
      </c>
      <c r="H4" s="13" t="s">
        <v>22</v>
      </c>
      <c r="I4" s="13" t="s">
        <v>2</v>
      </c>
      <c r="J4" s="13" t="s">
        <v>25</v>
      </c>
      <c r="K4" s="13" t="s">
        <v>147</v>
      </c>
      <c r="L4" s="13" t="s">
        <v>4</v>
      </c>
      <c r="M4" s="13" t="s">
        <v>29</v>
      </c>
      <c r="N4" s="13" t="s">
        <v>31</v>
      </c>
      <c r="O4" s="13" t="s">
        <v>33</v>
      </c>
      <c r="P4" s="13" t="s">
        <v>35</v>
      </c>
      <c r="Q4" s="13" t="s">
        <v>37</v>
      </c>
      <c r="R4" s="13" t="s">
        <v>39</v>
      </c>
      <c r="S4" s="13" t="s">
        <v>41</v>
      </c>
      <c r="T4" s="13" t="s">
        <v>43</v>
      </c>
      <c r="U4" s="13" t="s">
        <v>10</v>
      </c>
    </row>
    <row r="5" spans="1:21" x14ac:dyDescent="0.2">
      <c r="A5" s="17" t="str">
        <f>Base_year</f>
        <v>2018=100</v>
      </c>
    </row>
    <row r="6" spans="1:21" x14ac:dyDescent="0.2">
      <c r="A6" s="13">
        <v>1970</v>
      </c>
      <c r="B6" s="34">
        <v>80.48</v>
      </c>
      <c r="C6" s="34">
        <v>85</v>
      </c>
      <c r="D6" s="34">
        <v>183.44</v>
      </c>
      <c r="E6" s="34">
        <v>64.86</v>
      </c>
      <c r="F6" s="34">
        <v>27.25</v>
      </c>
      <c r="G6" s="34">
        <v>60.25</v>
      </c>
      <c r="H6" s="34">
        <v>45.26</v>
      </c>
      <c r="I6" s="34">
        <v>77.400000000000006</v>
      </c>
      <c r="J6" s="34">
        <v>30.3</v>
      </c>
      <c r="K6" s="34">
        <v>19.22</v>
      </c>
      <c r="L6" s="34">
        <v>24.56</v>
      </c>
      <c r="M6" s="34">
        <v>22.13</v>
      </c>
      <c r="N6" s="34">
        <v>11.95</v>
      </c>
      <c r="O6" s="34">
        <v>13.59</v>
      </c>
      <c r="P6" s="34"/>
      <c r="Q6" s="34"/>
      <c r="R6" s="34"/>
      <c r="S6" s="34">
        <v>35.82</v>
      </c>
      <c r="T6" s="34">
        <v>9.7200000000000006</v>
      </c>
      <c r="U6" s="34">
        <v>54.88</v>
      </c>
    </row>
    <row r="7" spans="1:21" x14ac:dyDescent="0.2">
      <c r="A7" s="13">
        <v>1971</v>
      </c>
      <c r="B7" s="34">
        <v>80.760000000000005</v>
      </c>
      <c r="C7" s="34">
        <v>84.91</v>
      </c>
      <c r="D7" s="34">
        <v>178.8</v>
      </c>
      <c r="E7" s="34">
        <v>64.069999999999993</v>
      </c>
      <c r="F7" s="34">
        <v>28.05</v>
      </c>
      <c r="G7" s="34">
        <v>59.3</v>
      </c>
      <c r="H7" s="34">
        <v>46</v>
      </c>
      <c r="I7" s="34">
        <v>75.290000000000006</v>
      </c>
      <c r="J7" s="34">
        <v>30.5</v>
      </c>
      <c r="K7" s="34">
        <v>20.16</v>
      </c>
      <c r="L7" s="34">
        <v>27.14</v>
      </c>
      <c r="M7" s="34">
        <v>23.25</v>
      </c>
      <c r="N7" s="34">
        <v>12.67</v>
      </c>
      <c r="O7" s="34">
        <v>14.16</v>
      </c>
      <c r="P7" s="34"/>
      <c r="Q7" s="34"/>
      <c r="R7" s="34"/>
      <c r="S7" s="34">
        <v>35.840000000000003</v>
      </c>
      <c r="T7" s="34">
        <v>10.08</v>
      </c>
      <c r="U7" s="34">
        <v>55.04</v>
      </c>
    </row>
    <row r="8" spans="1:21" x14ac:dyDescent="0.2">
      <c r="A8" s="13">
        <v>1972</v>
      </c>
      <c r="B8" s="34">
        <v>83.74</v>
      </c>
      <c r="C8" s="34">
        <v>82.74</v>
      </c>
      <c r="D8" s="34">
        <v>177.31</v>
      </c>
      <c r="E8" s="34">
        <v>62.95</v>
      </c>
      <c r="F8" s="34">
        <v>28.79</v>
      </c>
      <c r="G8" s="34">
        <v>62.36</v>
      </c>
      <c r="H8" s="34">
        <v>47.51</v>
      </c>
      <c r="I8" s="34">
        <v>75.41</v>
      </c>
      <c r="J8" s="34">
        <v>32.28</v>
      </c>
      <c r="K8" s="34">
        <v>21.14</v>
      </c>
      <c r="L8" s="34">
        <v>28.83</v>
      </c>
      <c r="M8" s="34">
        <v>24.28</v>
      </c>
      <c r="N8" s="34">
        <v>13.25</v>
      </c>
      <c r="O8" s="34">
        <v>14.7</v>
      </c>
      <c r="P8" s="34"/>
      <c r="Q8" s="34"/>
      <c r="R8" s="34"/>
      <c r="S8" s="34">
        <v>37.19</v>
      </c>
      <c r="T8" s="34">
        <v>11.04</v>
      </c>
      <c r="U8" s="34">
        <v>56.05</v>
      </c>
    </row>
    <row r="9" spans="1:21" x14ac:dyDescent="0.2">
      <c r="A9" s="13">
        <v>1973</v>
      </c>
      <c r="B9" s="34">
        <v>85.38</v>
      </c>
      <c r="C9" s="34">
        <v>85.42</v>
      </c>
      <c r="D9" s="34">
        <v>180.73</v>
      </c>
      <c r="E9" s="34">
        <v>61.44</v>
      </c>
      <c r="F9" s="34">
        <v>29.54</v>
      </c>
      <c r="G9" s="34">
        <v>66.099999999999994</v>
      </c>
      <c r="H9" s="34">
        <v>49.57</v>
      </c>
      <c r="I9" s="34">
        <v>75</v>
      </c>
      <c r="J9" s="34">
        <v>33.9</v>
      </c>
      <c r="K9" s="34">
        <v>22.05</v>
      </c>
      <c r="L9" s="34">
        <v>30.62</v>
      </c>
      <c r="M9" s="34">
        <v>25.54</v>
      </c>
      <c r="N9" s="34">
        <v>14.01</v>
      </c>
      <c r="O9" s="34">
        <v>15.44</v>
      </c>
      <c r="P9" s="34"/>
      <c r="Q9" s="34"/>
      <c r="R9" s="34"/>
      <c r="S9" s="34">
        <v>37.909999999999997</v>
      </c>
      <c r="T9" s="34">
        <v>11.98</v>
      </c>
      <c r="U9" s="34">
        <v>57.55</v>
      </c>
    </row>
    <row r="10" spans="1:21" x14ac:dyDescent="0.2">
      <c r="A10" s="13">
        <v>1974</v>
      </c>
      <c r="B10" s="34">
        <v>84.38</v>
      </c>
      <c r="C10" s="34">
        <v>82.27</v>
      </c>
      <c r="D10" s="34">
        <v>178.75</v>
      </c>
      <c r="E10" s="34">
        <v>60.8</v>
      </c>
      <c r="F10" s="34">
        <v>30.36</v>
      </c>
      <c r="G10" s="34">
        <v>62.3</v>
      </c>
      <c r="H10" s="34">
        <v>51.17</v>
      </c>
      <c r="I10" s="34">
        <v>73.44</v>
      </c>
      <c r="J10" s="34">
        <v>34.950000000000003</v>
      </c>
      <c r="K10" s="34">
        <v>22.94</v>
      </c>
      <c r="L10" s="34">
        <v>32.35</v>
      </c>
      <c r="M10" s="34">
        <v>26.39</v>
      </c>
      <c r="N10" s="34">
        <v>15.1</v>
      </c>
      <c r="O10" s="34">
        <v>16.39</v>
      </c>
      <c r="P10" s="34"/>
      <c r="Q10" s="34"/>
      <c r="R10" s="34"/>
      <c r="S10" s="34">
        <v>39.74</v>
      </c>
      <c r="T10" s="34">
        <v>12.83</v>
      </c>
      <c r="U10" s="34">
        <v>57.77</v>
      </c>
    </row>
    <row r="11" spans="1:21" x14ac:dyDescent="0.2">
      <c r="A11" s="13">
        <v>1975</v>
      </c>
      <c r="B11" s="34">
        <v>82.34</v>
      </c>
      <c r="C11" s="34">
        <v>86.21</v>
      </c>
      <c r="D11" s="34">
        <v>167.89</v>
      </c>
      <c r="E11" s="34">
        <v>60.28</v>
      </c>
      <c r="F11" s="34">
        <v>30.89</v>
      </c>
      <c r="G11" s="34">
        <v>60.08</v>
      </c>
      <c r="H11" s="34">
        <v>50.99</v>
      </c>
      <c r="I11" s="34">
        <v>73.2</v>
      </c>
      <c r="J11" s="34">
        <v>34.590000000000003</v>
      </c>
      <c r="K11" s="34">
        <v>22.8</v>
      </c>
      <c r="L11" s="34">
        <v>32.909999999999997</v>
      </c>
      <c r="M11" s="34">
        <v>26.4</v>
      </c>
      <c r="N11" s="34">
        <v>15.5</v>
      </c>
      <c r="O11" s="34">
        <v>16.66</v>
      </c>
      <c r="P11" s="34"/>
      <c r="Q11" s="34"/>
      <c r="R11" s="34"/>
      <c r="S11" s="34">
        <v>40.93</v>
      </c>
      <c r="T11" s="34">
        <v>13.33</v>
      </c>
      <c r="U11" s="34">
        <v>56.71</v>
      </c>
    </row>
    <row r="12" spans="1:21" x14ac:dyDescent="0.2">
      <c r="A12" s="13">
        <v>1976</v>
      </c>
      <c r="B12" s="34">
        <v>81.73</v>
      </c>
      <c r="C12" s="34">
        <v>91.03</v>
      </c>
      <c r="D12" s="34">
        <v>166.03</v>
      </c>
      <c r="E12" s="34">
        <v>61.1</v>
      </c>
      <c r="F12" s="34">
        <v>31.75</v>
      </c>
      <c r="G12" s="34">
        <v>59.41</v>
      </c>
      <c r="H12" s="34">
        <v>50.83</v>
      </c>
      <c r="I12" s="34">
        <v>71.53</v>
      </c>
      <c r="J12" s="34">
        <v>34.450000000000003</v>
      </c>
      <c r="K12" s="34">
        <v>22.67</v>
      </c>
      <c r="L12" s="34">
        <v>33.82</v>
      </c>
      <c r="M12" s="34">
        <v>26.58</v>
      </c>
      <c r="N12" s="34">
        <v>16.18</v>
      </c>
      <c r="O12" s="34">
        <v>17.12</v>
      </c>
      <c r="P12" s="34"/>
      <c r="Q12" s="34"/>
      <c r="R12" s="34"/>
      <c r="S12" s="34">
        <v>40.99</v>
      </c>
      <c r="T12" s="34">
        <v>14.13</v>
      </c>
      <c r="U12" s="34">
        <v>56.69</v>
      </c>
    </row>
    <row r="13" spans="1:21" x14ac:dyDescent="0.2">
      <c r="A13" s="13">
        <v>1977</v>
      </c>
      <c r="B13" s="34">
        <v>82.76</v>
      </c>
      <c r="C13" s="34">
        <v>99.94</v>
      </c>
      <c r="D13" s="34">
        <v>168.13</v>
      </c>
      <c r="E13" s="34">
        <v>61.29</v>
      </c>
      <c r="F13" s="34">
        <v>32.53</v>
      </c>
      <c r="G13" s="34">
        <v>58.43</v>
      </c>
      <c r="H13" s="34">
        <v>51.42</v>
      </c>
      <c r="I13" s="34">
        <v>71.430000000000007</v>
      </c>
      <c r="J13" s="34">
        <v>34.770000000000003</v>
      </c>
      <c r="K13" s="34">
        <v>23.33</v>
      </c>
      <c r="L13" s="34">
        <v>35.25</v>
      </c>
      <c r="M13" s="34">
        <v>26.73</v>
      </c>
      <c r="N13" s="34">
        <v>17.309999999999999</v>
      </c>
      <c r="O13" s="34">
        <v>17.91</v>
      </c>
      <c r="P13" s="34"/>
      <c r="Q13" s="34"/>
      <c r="R13" s="34"/>
      <c r="S13" s="34">
        <v>41.69</v>
      </c>
      <c r="T13" s="34">
        <v>14.37</v>
      </c>
      <c r="U13" s="34">
        <v>57.58</v>
      </c>
    </row>
    <row r="14" spans="1:21" x14ac:dyDescent="0.2">
      <c r="A14" s="13">
        <v>1978</v>
      </c>
      <c r="B14" s="34">
        <v>83.73</v>
      </c>
      <c r="C14" s="34">
        <v>102.41</v>
      </c>
      <c r="D14" s="34">
        <v>167.6</v>
      </c>
      <c r="E14" s="34">
        <v>59.69</v>
      </c>
      <c r="F14" s="34">
        <v>32.659999999999997</v>
      </c>
      <c r="G14" s="34">
        <v>58.88</v>
      </c>
      <c r="H14" s="34">
        <v>52.49</v>
      </c>
      <c r="I14" s="34">
        <v>72.540000000000006</v>
      </c>
      <c r="J14" s="34">
        <v>35.28</v>
      </c>
      <c r="K14" s="34">
        <v>24.06</v>
      </c>
      <c r="L14" s="34">
        <v>36.909999999999997</v>
      </c>
      <c r="M14" s="34">
        <v>27.03</v>
      </c>
      <c r="N14" s="34">
        <v>18.68</v>
      </c>
      <c r="O14" s="34">
        <v>18.920000000000002</v>
      </c>
      <c r="P14" s="34"/>
      <c r="Q14" s="34"/>
      <c r="R14" s="34"/>
      <c r="S14" s="34">
        <v>41.97</v>
      </c>
      <c r="T14" s="34">
        <v>16.690000000000001</v>
      </c>
      <c r="U14" s="34">
        <v>58.47</v>
      </c>
    </row>
    <row r="15" spans="1:21" x14ac:dyDescent="0.2">
      <c r="A15" s="13">
        <v>1979</v>
      </c>
      <c r="B15" s="34">
        <v>83.07</v>
      </c>
      <c r="C15" s="34">
        <v>95.09</v>
      </c>
      <c r="D15" s="34">
        <v>168.93</v>
      </c>
      <c r="E15" s="34">
        <v>59.61</v>
      </c>
      <c r="F15" s="34">
        <v>33.43</v>
      </c>
      <c r="G15" s="34">
        <v>59.86</v>
      </c>
      <c r="H15" s="34">
        <v>54.59</v>
      </c>
      <c r="I15" s="34">
        <v>72.61</v>
      </c>
      <c r="J15" s="34">
        <v>36.520000000000003</v>
      </c>
      <c r="K15" s="34">
        <v>24.63</v>
      </c>
      <c r="L15" s="34">
        <v>38.29</v>
      </c>
      <c r="M15" s="34">
        <v>27.87</v>
      </c>
      <c r="N15" s="34">
        <v>19.89</v>
      </c>
      <c r="O15" s="34">
        <v>19.690000000000001</v>
      </c>
      <c r="P15" s="34"/>
      <c r="Q15" s="34"/>
      <c r="R15" s="34"/>
      <c r="S15" s="34">
        <v>42.48</v>
      </c>
      <c r="T15" s="34">
        <v>21.4</v>
      </c>
      <c r="U15" s="34">
        <v>59.37</v>
      </c>
    </row>
    <row r="16" spans="1:21" x14ac:dyDescent="0.2">
      <c r="A16" s="13">
        <v>1980</v>
      </c>
      <c r="B16" s="34">
        <v>84.41</v>
      </c>
      <c r="C16" s="34">
        <v>98.2</v>
      </c>
      <c r="D16" s="34">
        <v>161.41</v>
      </c>
      <c r="E16" s="34">
        <v>58.5</v>
      </c>
      <c r="F16" s="34">
        <v>33.630000000000003</v>
      </c>
      <c r="G16" s="34">
        <v>59.27</v>
      </c>
      <c r="H16" s="34">
        <v>55.23</v>
      </c>
      <c r="I16" s="34">
        <v>72.88</v>
      </c>
      <c r="J16" s="34">
        <v>37.479999999999997</v>
      </c>
      <c r="K16" s="34">
        <v>24.77</v>
      </c>
      <c r="L16" s="34">
        <v>39.89</v>
      </c>
      <c r="M16" s="34">
        <v>28.62</v>
      </c>
      <c r="N16" s="34">
        <v>21.39</v>
      </c>
      <c r="O16" s="34">
        <v>20.67</v>
      </c>
      <c r="P16" s="34"/>
      <c r="Q16" s="34"/>
      <c r="R16" s="34"/>
      <c r="S16" s="34">
        <v>43.27</v>
      </c>
      <c r="T16" s="34">
        <v>24.05</v>
      </c>
      <c r="U16" s="34">
        <v>59.06</v>
      </c>
    </row>
    <row r="17" spans="1:21" x14ac:dyDescent="0.2">
      <c r="A17" s="13">
        <v>1981</v>
      </c>
      <c r="B17" s="34">
        <v>83.96</v>
      </c>
      <c r="C17" s="34">
        <v>95.22</v>
      </c>
      <c r="D17" s="34">
        <v>150.31</v>
      </c>
      <c r="E17" s="34">
        <v>56.42</v>
      </c>
      <c r="F17" s="34">
        <v>33.020000000000003</v>
      </c>
      <c r="G17" s="34">
        <v>57.23</v>
      </c>
      <c r="H17" s="34">
        <v>54.48</v>
      </c>
      <c r="I17" s="34">
        <v>70.180000000000007</v>
      </c>
      <c r="J17" s="34">
        <v>37.090000000000003</v>
      </c>
      <c r="K17" s="34">
        <v>25.23</v>
      </c>
      <c r="L17" s="34">
        <v>40.950000000000003</v>
      </c>
      <c r="M17" s="34">
        <v>29.71</v>
      </c>
      <c r="N17" s="34">
        <v>22.57</v>
      </c>
      <c r="O17" s="34">
        <v>21.3</v>
      </c>
      <c r="P17" s="34"/>
      <c r="Q17" s="34"/>
      <c r="R17" s="34"/>
      <c r="S17" s="34">
        <v>43.09</v>
      </c>
      <c r="T17" s="34">
        <v>26</v>
      </c>
      <c r="U17" s="34">
        <v>57.62</v>
      </c>
    </row>
    <row r="18" spans="1:21" x14ac:dyDescent="0.2">
      <c r="A18" s="13">
        <v>1982</v>
      </c>
      <c r="B18" s="34">
        <v>85.43</v>
      </c>
      <c r="C18" s="34">
        <v>98.35</v>
      </c>
      <c r="D18" s="34">
        <v>142.54</v>
      </c>
      <c r="E18" s="34">
        <v>55.47</v>
      </c>
      <c r="F18" s="34">
        <v>32.799999999999997</v>
      </c>
      <c r="G18" s="34">
        <v>55.72</v>
      </c>
      <c r="H18" s="34">
        <v>53.96</v>
      </c>
      <c r="I18" s="34">
        <v>67.48</v>
      </c>
      <c r="J18" s="34">
        <v>37.299999999999997</v>
      </c>
      <c r="K18" s="34">
        <v>25.43</v>
      </c>
      <c r="L18" s="34">
        <v>42.53</v>
      </c>
      <c r="M18" s="34">
        <v>31.16</v>
      </c>
      <c r="N18" s="34">
        <v>23.42</v>
      </c>
      <c r="O18" s="34">
        <v>21.65</v>
      </c>
      <c r="P18" s="34"/>
      <c r="Q18" s="34"/>
      <c r="R18" s="34"/>
      <c r="S18" s="34">
        <v>44.34</v>
      </c>
      <c r="T18" s="34">
        <v>27.98</v>
      </c>
      <c r="U18" s="34">
        <v>56.71</v>
      </c>
    </row>
    <row r="19" spans="1:21" x14ac:dyDescent="0.2">
      <c r="A19" s="13">
        <v>1983</v>
      </c>
      <c r="B19" s="34">
        <v>85.41</v>
      </c>
      <c r="C19" s="34">
        <v>97.8</v>
      </c>
      <c r="D19" s="34">
        <v>136.55000000000001</v>
      </c>
      <c r="E19" s="34">
        <v>55.53</v>
      </c>
      <c r="F19" s="34">
        <v>33.049999999999997</v>
      </c>
      <c r="G19" s="34">
        <v>55.58</v>
      </c>
      <c r="H19" s="34">
        <v>53.89</v>
      </c>
      <c r="I19" s="34">
        <v>65.2</v>
      </c>
      <c r="J19" s="34">
        <v>37.229999999999997</v>
      </c>
      <c r="K19" s="34">
        <v>25.83</v>
      </c>
      <c r="L19" s="34">
        <v>44.73</v>
      </c>
      <c r="M19" s="34">
        <v>31.39</v>
      </c>
      <c r="N19" s="34">
        <v>24.53</v>
      </c>
      <c r="O19" s="34">
        <v>22.37</v>
      </c>
      <c r="P19" s="34"/>
      <c r="Q19" s="34"/>
      <c r="R19" s="34"/>
      <c r="S19" s="34">
        <v>44.1</v>
      </c>
      <c r="T19" s="34">
        <v>30.2</v>
      </c>
      <c r="U19" s="34">
        <v>56.29</v>
      </c>
    </row>
    <row r="20" spans="1:21" x14ac:dyDescent="0.2">
      <c r="A20" s="13">
        <v>1984</v>
      </c>
      <c r="B20" s="34">
        <v>88.38</v>
      </c>
      <c r="C20" s="34">
        <v>98.42</v>
      </c>
      <c r="D20" s="34">
        <v>136.04</v>
      </c>
      <c r="E20" s="34">
        <v>55.32</v>
      </c>
      <c r="F20" s="34">
        <v>33.15</v>
      </c>
      <c r="G20" s="34">
        <v>57.34</v>
      </c>
      <c r="H20" s="34">
        <v>55.87</v>
      </c>
      <c r="I20" s="34">
        <v>66.92</v>
      </c>
      <c r="J20" s="34">
        <v>38.92</v>
      </c>
      <c r="K20" s="34">
        <v>27.08</v>
      </c>
      <c r="L20" s="34">
        <v>47.25</v>
      </c>
      <c r="M20" s="34">
        <v>32.29</v>
      </c>
      <c r="N20" s="34">
        <v>26.44</v>
      </c>
      <c r="O20" s="34">
        <v>23.72</v>
      </c>
      <c r="P20" s="34"/>
      <c r="Q20" s="34"/>
      <c r="R20" s="34"/>
      <c r="S20" s="34">
        <v>46.72</v>
      </c>
      <c r="T20" s="34">
        <v>32.82</v>
      </c>
      <c r="U20" s="34">
        <v>57.7</v>
      </c>
    </row>
    <row r="21" spans="1:21" x14ac:dyDescent="0.2">
      <c r="A21" s="13">
        <v>1985</v>
      </c>
      <c r="B21" s="34">
        <v>86.96</v>
      </c>
      <c r="C21" s="34">
        <v>98.82</v>
      </c>
      <c r="D21" s="34">
        <v>138.62</v>
      </c>
      <c r="E21" s="34">
        <v>55.83</v>
      </c>
      <c r="F21" s="34">
        <v>33.340000000000003</v>
      </c>
      <c r="G21" s="34">
        <v>58.12</v>
      </c>
      <c r="H21" s="34">
        <v>58.32</v>
      </c>
      <c r="I21" s="34">
        <v>67.16</v>
      </c>
      <c r="J21" s="34">
        <v>40.880000000000003</v>
      </c>
      <c r="K21" s="34">
        <v>28.86</v>
      </c>
      <c r="L21" s="34">
        <v>50.55</v>
      </c>
      <c r="M21" s="34">
        <v>32.9</v>
      </c>
      <c r="N21" s="34">
        <v>29.35</v>
      </c>
      <c r="O21" s="34">
        <v>25.84</v>
      </c>
      <c r="P21" s="34"/>
      <c r="Q21" s="34"/>
      <c r="R21" s="34"/>
      <c r="S21" s="34">
        <v>50.72</v>
      </c>
      <c r="T21" s="34">
        <v>36.53</v>
      </c>
      <c r="U21" s="34">
        <v>59.49</v>
      </c>
    </row>
    <row r="22" spans="1:21" x14ac:dyDescent="0.2">
      <c r="A22" s="13">
        <v>1986</v>
      </c>
      <c r="B22" s="34">
        <v>87.46</v>
      </c>
      <c r="C22" s="34">
        <v>97.1</v>
      </c>
      <c r="D22" s="34">
        <v>137.03</v>
      </c>
      <c r="E22" s="34">
        <v>55.24</v>
      </c>
      <c r="F22" s="34">
        <v>33.33</v>
      </c>
      <c r="G22" s="34">
        <v>57.66</v>
      </c>
      <c r="H22" s="34">
        <v>58.65</v>
      </c>
      <c r="I22" s="34">
        <v>66.17</v>
      </c>
      <c r="J22" s="34">
        <v>42.22</v>
      </c>
      <c r="K22" s="34">
        <v>31.06</v>
      </c>
      <c r="L22" s="34">
        <v>52.27</v>
      </c>
      <c r="M22" s="34">
        <v>32.46</v>
      </c>
      <c r="N22" s="34">
        <v>31.83</v>
      </c>
      <c r="O22" s="34">
        <v>27.62</v>
      </c>
      <c r="P22" s="34"/>
      <c r="Q22" s="34"/>
      <c r="R22" s="34"/>
      <c r="S22" s="34">
        <v>50.18</v>
      </c>
      <c r="T22" s="34">
        <v>38.36</v>
      </c>
      <c r="U22" s="34">
        <v>60.02</v>
      </c>
    </row>
    <row r="23" spans="1:21" x14ac:dyDescent="0.2">
      <c r="A23" s="13">
        <v>1987</v>
      </c>
      <c r="B23" s="34">
        <v>86.77</v>
      </c>
      <c r="C23" s="34">
        <v>94.77</v>
      </c>
      <c r="D23" s="34">
        <v>139.09</v>
      </c>
      <c r="E23" s="34">
        <v>55.51</v>
      </c>
      <c r="F23" s="34">
        <v>33.69</v>
      </c>
      <c r="G23" s="34">
        <v>61.34</v>
      </c>
      <c r="H23" s="34">
        <v>61.09</v>
      </c>
      <c r="I23" s="34">
        <v>69.87</v>
      </c>
      <c r="J23" s="34">
        <v>43.92</v>
      </c>
      <c r="K23" s="34">
        <v>32.229999999999997</v>
      </c>
      <c r="L23" s="34">
        <v>54.6</v>
      </c>
      <c r="M23" s="34">
        <v>34.9</v>
      </c>
      <c r="N23" s="34">
        <v>34.15</v>
      </c>
      <c r="O23" s="34">
        <v>29.49</v>
      </c>
      <c r="P23" s="34"/>
      <c r="Q23" s="34"/>
      <c r="R23" s="34"/>
      <c r="S23" s="34">
        <v>53.88</v>
      </c>
      <c r="T23" s="34">
        <v>42.27</v>
      </c>
      <c r="U23" s="34">
        <v>61.82</v>
      </c>
    </row>
    <row r="24" spans="1:21" x14ac:dyDescent="0.2">
      <c r="A24" s="13">
        <v>1988</v>
      </c>
      <c r="B24" s="34">
        <v>87.31</v>
      </c>
      <c r="C24" s="34">
        <v>92.76</v>
      </c>
      <c r="D24" s="34">
        <v>140.93</v>
      </c>
      <c r="E24" s="34">
        <v>55.4</v>
      </c>
      <c r="F24" s="34">
        <v>34.299999999999997</v>
      </c>
      <c r="G24" s="34">
        <v>66.45</v>
      </c>
      <c r="H24" s="34">
        <v>64.3</v>
      </c>
      <c r="I24" s="34">
        <v>72.62</v>
      </c>
      <c r="J24" s="34">
        <v>46.69</v>
      </c>
      <c r="K24" s="34">
        <v>35.18</v>
      </c>
      <c r="L24" s="34">
        <v>59.1</v>
      </c>
      <c r="M24" s="34">
        <v>40.840000000000003</v>
      </c>
      <c r="N24" s="34">
        <v>37.56</v>
      </c>
      <c r="O24" s="34">
        <v>31.85</v>
      </c>
      <c r="P24" s="34"/>
      <c r="Q24" s="34"/>
      <c r="R24" s="34"/>
      <c r="S24" s="34">
        <v>57.72</v>
      </c>
      <c r="T24" s="34">
        <v>44.99</v>
      </c>
      <c r="U24" s="34">
        <v>64.33</v>
      </c>
    </row>
    <row r="25" spans="1:21" x14ac:dyDescent="0.2">
      <c r="A25" s="13">
        <v>1989</v>
      </c>
      <c r="B25" s="34">
        <v>88.41</v>
      </c>
      <c r="C25" s="34">
        <v>91.84</v>
      </c>
      <c r="D25" s="34">
        <v>143.11000000000001</v>
      </c>
      <c r="E25" s="34">
        <v>55.91</v>
      </c>
      <c r="F25" s="34">
        <v>35.18</v>
      </c>
      <c r="G25" s="34">
        <v>73.67</v>
      </c>
      <c r="H25" s="34">
        <v>67.569999999999993</v>
      </c>
      <c r="I25" s="34">
        <v>75.099999999999994</v>
      </c>
      <c r="J25" s="34">
        <v>51.82</v>
      </c>
      <c r="K25" s="34">
        <v>38.56</v>
      </c>
      <c r="L25" s="34">
        <v>63.14</v>
      </c>
      <c r="M25" s="34">
        <v>47.2</v>
      </c>
      <c r="N25" s="34">
        <v>41.92</v>
      </c>
      <c r="O25" s="34">
        <v>35.07</v>
      </c>
      <c r="P25" s="34"/>
      <c r="Q25" s="34"/>
      <c r="R25" s="34"/>
      <c r="S25" s="34">
        <v>59.03</v>
      </c>
      <c r="T25" s="34">
        <v>48.26</v>
      </c>
      <c r="U25" s="34">
        <v>67.25</v>
      </c>
    </row>
    <row r="26" spans="1:21" x14ac:dyDescent="0.2">
      <c r="A26" s="13">
        <v>1990</v>
      </c>
      <c r="B26" s="34">
        <v>86.58</v>
      </c>
      <c r="C26" s="34">
        <v>91.17</v>
      </c>
      <c r="D26" s="34">
        <v>140.93</v>
      </c>
      <c r="E26" s="34">
        <v>55.64</v>
      </c>
      <c r="F26" s="34">
        <v>36.29</v>
      </c>
      <c r="G26" s="34">
        <v>76.5</v>
      </c>
      <c r="H26" s="34">
        <v>68.84</v>
      </c>
      <c r="I26" s="34">
        <v>75.61</v>
      </c>
      <c r="J26" s="34">
        <v>54.46</v>
      </c>
      <c r="K26" s="34">
        <v>41.34</v>
      </c>
      <c r="L26" s="34">
        <v>65.930000000000007</v>
      </c>
      <c r="M26" s="34">
        <v>52.94</v>
      </c>
      <c r="N26" s="34">
        <v>45.33</v>
      </c>
      <c r="O26" s="34">
        <v>37.67</v>
      </c>
      <c r="P26" s="34"/>
      <c r="Q26" s="34"/>
      <c r="R26" s="34"/>
      <c r="S26" s="34">
        <v>61</v>
      </c>
      <c r="T26" s="34">
        <v>50.61</v>
      </c>
      <c r="U26" s="34">
        <v>68.459999999999994</v>
      </c>
    </row>
    <row r="27" spans="1:21" x14ac:dyDescent="0.2">
      <c r="A27" s="13">
        <v>1991</v>
      </c>
      <c r="B27" s="34">
        <v>87.81</v>
      </c>
      <c r="C27" s="34">
        <v>92.17</v>
      </c>
      <c r="D27" s="34">
        <v>132.24</v>
      </c>
      <c r="E27" s="34">
        <v>56.54</v>
      </c>
      <c r="F27" s="34">
        <v>37.86</v>
      </c>
      <c r="G27" s="34">
        <v>73.25</v>
      </c>
      <c r="H27" s="34">
        <v>68.819999999999993</v>
      </c>
      <c r="I27" s="34">
        <v>74</v>
      </c>
      <c r="J27" s="34">
        <v>55.1</v>
      </c>
      <c r="K27" s="34">
        <v>42.33</v>
      </c>
      <c r="L27" s="34">
        <v>67.77</v>
      </c>
      <c r="M27" s="34">
        <v>56.57</v>
      </c>
      <c r="N27" s="34">
        <v>46.03</v>
      </c>
      <c r="O27" s="34">
        <v>37.92</v>
      </c>
      <c r="P27" s="34"/>
      <c r="Q27" s="34"/>
      <c r="R27" s="34"/>
      <c r="S27" s="34">
        <v>60.9</v>
      </c>
      <c r="T27" s="34">
        <v>51.48</v>
      </c>
      <c r="U27" s="34">
        <v>67.61</v>
      </c>
    </row>
    <row r="28" spans="1:21" x14ac:dyDescent="0.2">
      <c r="A28" s="13">
        <v>1992</v>
      </c>
      <c r="B28" s="34">
        <v>85</v>
      </c>
      <c r="C28" s="34">
        <v>90.69</v>
      </c>
      <c r="D28" s="34">
        <v>128.69</v>
      </c>
      <c r="E28" s="34">
        <v>58.51</v>
      </c>
      <c r="F28" s="34">
        <v>39.82</v>
      </c>
      <c r="G28" s="34">
        <v>68.39</v>
      </c>
      <c r="H28" s="34">
        <v>69.19</v>
      </c>
      <c r="I28" s="34">
        <v>75.58</v>
      </c>
      <c r="J28" s="34">
        <v>56.69</v>
      </c>
      <c r="K28" s="34">
        <v>43.09</v>
      </c>
      <c r="L28" s="34">
        <v>67.010000000000005</v>
      </c>
      <c r="M28" s="34">
        <v>60.07</v>
      </c>
      <c r="N28" s="34">
        <v>49.28</v>
      </c>
      <c r="O28" s="34">
        <v>40.26</v>
      </c>
      <c r="P28" s="34"/>
      <c r="Q28" s="34"/>
      <c r="R28" s="34"/>
      <c r="S28" s="34">
        <v>64.75</v>
      </c>
      <c r="T28" s="34">
        <v>55.71</v>
      </c>
      <c r="U28" s="34">
        <v>67.66</v>
      </c>
    </row>
    <row r="29" spans="1:21" x14ac:dyDescent="0.2">
      <c r="A29" s="13">
        <v>1993</v>
      </c>
      <c r="B29" s="34">
        <v>84.69</v>
      </c>
      <c r="C29" s="34">
        <v>86.97</v>
      </c>
      <c r="D29" s="34">
        <v>126</v>
      </c>
      <c r="E29" s="34">
        <v>59.46</v>
      </c>
      <c r="F29" s="34">
        <v>41.87</v>
      </c>
      <c r="G29" s="34">
        <v>67.34</v>
      </c>
      <c r="H29" s="34">
        <v>69.5</v>
      </c>
      <c r="I29" s="34">
        <v>75.17</v>
      </c>
      <c r="J29" s="34">
        <v>55.63</v>
      </c>
      <c r="K29" s="34">
        <v>45.12</v>
      </c>
      <c r="L29" s="34">
        <v>66.5</v>
      </c>
      <c r="M29" s="34">
        <v>60.46</v>
      </c>
      <c r="N29" s="34">
        <v>50.28</v>
      </c>
      <c r="O29" s="34">
        <v>41.1</v>
      </c>
      <c r="P29" s="34"/>
      <c r="Q29" s="34"/>
      <c r="R29" s="34"/>
      <c r="S29" s="34">
        <v>66.790000000000006</v>
      </c>
      <c r="T29" s="34">
        <v>58.32</v>
      </c>
      <c r="U29" s="34">
        <v>67.67</v>
      </c>
    </row>
    <row r="30" spans="1:21" x14ac:dyDescent="0.2">
      <c r="A30" s="13">
        <v>1994</v>
      </c>
      <c r="B30" s="34">
        <v>86.53</v>
      </c>
      <c r="C30" s="34">
        <v>84.77</v>
      </c>
      <c r="D30" s="34">
        <v>127.9</v>
      </c>
      <c r="E30" s="34">
        <v>59.85</v>
      </c>
      <c r="F30" s="34">
        <v>43.7</v>
      </c>
      <c r="G30" s="34">
        <v>69.040000000000006</v>
      </c>
      <c r="H30" s="34">
        <v>71.69</v>
      </c>
      <c r="I30" s="34">
        <v>76.86</v>
      </c>
      <c r="J30" s="34">
        <v>57.29</v>
      </c>
      <c r="K30" s="34">
        <v>48.1</v>
      </c>
      <c r="L30" s="34">
        <v>68.09</v>
      </c>
      <c r="M30" s="34">
        <v>63.07</v>
      </c>
      <c r="N30" s="34">
        <v>51.84</v>
      </c>
      <c r="O30" s="34">
        <v>42.6</v>
      </c>
      <c r="P30" s="34"/>
      <c r="Q30" s="34"/>
      <c r="R30" s="34"/>
      <c r="S30" s="34">
        <v>71.97</v>
      </c>
      <c r="T30" s="34">
        <v>63.2</v>
      </c>
      <c r="U30" s="34">
        <v>69.430000000000007</v>
      </c>
    </row>
    <row r="31" spans="1:21" x14ac:dyDescent="0.2">
      <c r="A31" s="13">
        <v>1995</v>
      </c>
      <c r="B31" s="34">
        <v>87.97</v>
      </c>
      <c r="C31" s="34">
        <v>84.9</v>
      </c>
      <c r="D31" s="34">
        <v>131.28</v>
      </c>
      <c r="E31" s="34">
        <v>57.19</v>
      </c>
      <c r="F31" s="34">
        <v>45.43</v>
      </c>
      <c r="G31" s="34">
        <v>69.84</v>
      </c>
      <c r="H31" s="34">
        <v>73.08</v>
      </c>
      <c r="I31" s="34">
        <v>76.84</v>
      </c>
      <c r="J31" s="34">
        <v>58.36</v>
      </c>
      <c r="K31" s="34">
        <v>50.6</v>
      </c>
      <c r="L31" s="34">
        <v>69.73</v>
      </c>
      <c r="M31" s="34">
        <v>63.46</v>
      </c>
      <c r="N31" s="34">
        <v>53.26</v>
      </c>
      <c r="O31" s="34">
        <v>44.12</v>
      </c>
      <c r="P31" s="34"/>
      <c r="Q31" s="34"/>
      <c r="R31" s="34"/>
      <c r="S31" s="34">
        <v>76.150000000000006</v>
      </c>
      <c r="T31" s="34">
        <v>65.63</v>
      </c>
      <c r="U31" s="34">
        <v>70.97</v>
      </c>
    </row>
    <row r="32" spans="1:21" x14ac:dyDescent="0.2">
      <c r="A32" s="13">
        <v>1996</v>
      </c>
      <c r="B32" s="34">
        <v>87.43</v>
      </c>
      <c r="C32" s="34">
        <v>86.65</v>
      </c>
      <c r="D32" s="34">
        <v>133.5</v>
      </c>
      <c r="E32" s="34">
        <v>55</v>
      </c>
      <c r="F32" s="34">
        <v>49.6</v>
      </c>
      <c r="G32" s="34">
        <v>69.88</v>
      </c>
      <c r="H32" s="34">
        <v>73.72</v>
      </c>
      <c r="I32" s="34">
        <v>77.12</v>
      </c>
      <c r="J32" s="34">
        <v>60.47</v>
      </c>
      <c r="K32" s="34">
        <v>54.77</v>
      </c>
      <c r="L32" s="34">
        <v>69.040000000000006</v>
      </c>
      <c r="M32" s="34">
        <v>63.15</v>
      </c>
      <c r="N32" s="34">
        <v>54.12</v>
      </c>
      <c r="O32" s="34">
        <v>46.36</v>
      </c>
      <c r="P32" s="34"/>
      <c r="Q32" s="34"/>
      <c r="R32" s="34"/>
      <c r="S32" s="34">
        <v>78.14</v>
      </c>
      <c r="T32" s="34">
        <v>69.84</v>
      </c>
      <c r="U32" s="34">
        <v>72.239999999999995</v>
      </c>
    </row>
    <row r="33" spans="1:21" x14ac:dyDescent="0.2">
      <c r="A33" s="13">
        <v>1997</v>
      </c>
      <c r="B33" s="34">
        <v>89.18</v>
      </c>
      <c r="C33" s="34">
        <v>89.44</v>
      </c>
      <c r="D33" s="34">
        <v>133.80000000000001</v>
      </c>
      <c r="E33" s="34">
        <v>54.43</v>
      </c>
      <c r="F33" s="34">
        <v>53.36</v>
      </c>
      <c r="G33" s="34">
        <v>70.58</v>
      </c>
      <c r="H33" s="34">
        <v>76.88</v>
      </c>
      <c r="I33" s="34">
        <v>78.510000000000005</v>
      </c>
      <c r="J33" s="34">
        <v>65.14</v>
      </c>
      <c r="K33" s="34">
        <v>59.41</v>
      </c>
      <c r="L33" s="34">
        <v>70.52</v>
      </c>
      <c r="M33" s="34">
        <v>64.69</v>
      </c>
      <c r="N33" s="34">
        <v>55.27</v>
      </c>
      <c r="O33" s="34">
        <v>50.18</v>
      </c>
      <c r="P33" s="34"/>
      <c r="Q33" s="34"/>
      <c r="R33" s="34"/>
      <c r="S33" s="34">
        <v>80.31</v>
      </c>
      <c r="T33" s="34">
        <v>70.02</v>
      </c>
      <c r="U33" s="34">
        <v>74.25</v>
      </c>
    </row>
    <row r="34" spans="1:21" x14ac:dyDescent="0.2">
      <c r="A34" s="13">
        <v>1998</v>
      </c>
      <c r="B34" s="34">
        <v>87.49</v>
      </c>
      <c r="C34" s="34">
        <v>93.85</v>
      </c>
      <c r="D34" s="34">
        <v>134.76</v>
      </c>
      <c r="E34" s="34">
        <v>54.17</v>
      </c>
      <c r="F34" s="34">
        <v>55.89</v>
      </c>
      <c r="G34" s="34">
        <v>72.83</v>
      </c>
      <c r="H34" s="34">
        <v>79.88</v>
      </c>
      <c r="I34" s="34">
        <v>81.95</v>
      </c>
      <c r="J34" s="34">
        <v>65.38</v>
      </c>
      <c r="K34" s="34">
        <v>61.71</v>
      </c>
      <c r="L34" s="34">
        <v>73.73</v>
      </c>
      <c r="M34" s="34">
        <v>65.42</v>
      </c>
      <c r="N34" s="34">
        <v>56.78</v>
      </c>
      <c r="O34" s="34">
        <v>54.03</v>
      </c>
      <c r="P34" s="34"/>
      <c r="Q34" s="34"/>
      <c r="R34" s="34"/>
      <c r="S34" s="34">
        <v>79.33</v>
      </c>
      <c r="T34" s="34">
        <v>70.95</v>
      </c>
      <c r="U34" s="34">
        <v>76.36</v>
      </c>
    </row>
    <row r="35" spans="1:21" x14ac:dyDescent="0.2">
      <c r="A35" s="13">
        <v>1999</v>
      </c>
      <c r="B35" s="34">
        <v>83.55</v>
      </c>
      <c r="C35" s="34">
        <v>98.95</v>
      </c>
      <c r="D35" s="34">
        <v>131.54</v>
      </c>
      <c r="E35" s="34">
        <v>51.48</v>
      </c>
      <c r="F35" s="34">
        <v>58.13</v>
      </c>
      <c r="G35" s="34">
        <v>74.03</v>
      </c>
      <c r="H35" s="34">
        <v>82.72</v>
      </c>
      <c r="I35" s="34">
        <v>85.49</v>
      </c>
      <c r="J35" s="34">
        <v>65.87</v>
      </c>
      <c r="K35" s="34">
        <v>63.24</v>
      </c>
      <c r="L35" s="34">
        <v>77.28</v>
      </c>
      <c r="M35" s="34">
        <v>67.02</v>
      </c>
      <c r="N35" s="34">
        <v>58.69</v>
      </c>
      <c r="O35" s="34">
        <v>57.58</v>
      </c>
      <c r="P35" s="34"/>
      <c r="Q35" s="34"/>
      <c r="R35" s="34"/>
      <c r="S35" s="34">
        <v>83.39</v>
      </c>
      <c r="T35" s="34">
        <v>74.260000000000005</v>
      </c>
      <c r="U35" s="34">
        <v>77.95</v>
      </c>
    </row>
    <row r="36" spans="1:21" x14ac:dyDescent="0.2">
      <c r="A36" s="13">
        <v>2000</v>
      </c>
      <c r="B36" s="34">
        <v>80.59</v>
      </c>
      <c r="C36" s="34">
        <v>100.2</v>
      </c>
      <c r="D36" s="34">
        <v>128.80000000000001</v>
      </c>
      <c r="E36" s="34">
        <v>52.54</v>
      </c>
      <c r="F36" s="34">
        <v>63.59</v>
      </c>
      <c r="G36" s="34">
        <v>75.77</v>
      </c>
      <c r="H36" s="34">
        <v>84.17</v>
      </c>
      <c r="I36" s="34">
        <v>85.9</v>
      </c>
      <c r="J36" s="34">
        <v>67.349999999999994</v>
      </c>
      <c r="K36" s="34">
        <v>66.5</v>
      </c>
      <c r="L36" s="34">
        <v>77.89</v>
      </c>
      <c r="M36" s="34">
        <v>69.44</v>
      </c>
      <c r="N36" s="34">
        <v>60.62</v>
      </c>
      <c r="O36" s="34">
        <v>61.25</v>
      </c>
      <c r="P36" s="34"/>
      <c r="Q36" s="34"/>
      <c r="R36" s="34"/>
      <c r="S36" s="34">
        <v>84.12</v>
      </c>
      <c r="T36" s="34">
        <v>77.989999999999995</v>
      </c>
      <c r="U36" s="34">
        <v>79.28</v>
      </c>
    </row>
    <row r="37" spans="1:21" x14ac:dyDescent="0.2">
      <c r="A37" s="13">
        <v>2001</v>
      </c>
      <c r="B37" s="34">
        <v>77.53</v>
      </c>
      <c r="C37" s="34">
        <v>101.44</v>
      </c>
      <c r="D37" s="34">
        <v>124.62</v>
      </c>
      <c r="E37" s="34">
        <v>53.01</v>
      </c>
      <c r="F37" s="34">
        <v>65.7</v>
      </c>
      <c r="G37" s="34">
        <v>77.83</v>
      </c>
      <c r="H37" s="34">
        <v>85.87</v>
      </c>
      <c r="I37" s="34">
        <v>87.95</v>
      </c>
      <c r="J37" s="34">
        <v>69.03</v>
      </c>
      <c r="K37" s="34">
        <v>70.540000000000006</v>
      </c>
      <c r="L37" s="34">
        <v>80.3</v>
      </c>
      <c r="M37" s="34">
        <v>73.59</v>
      </c>
      <c r="N37" s="34">
        <v>63.19</v>
      </c>
      <c r="O37" s="34">
        <v>64.010000000000005</v>
      </c>
      <c r="P37" s="34"/>
      <c r="Q37" s="34"/>
      <c r="R37" s="34"/>
      <c r="S37" s="34">
        <v>87.54</v>
      </c>
      <c r="T37" s="34">
        <v>79.989999999999995</v>
      </c>
      <c r="U37" s="34">
        <v>80.75</v>
      </c>
    </row>
    <row r="38" spans="1:21" x14ac:dyDescent="0.2">
      <c r="A38" s="13">
        <v>2002</v>
      </c>
      <c r="B38" s="34">
        <v>78.459999999999994</v>
      </c>
      <c r="C38" s="34">
        <v>102.79</v>
      </c>
      <c r="D38" s="34">
        <v>119.62</v>
      </c>
      <c r="E38" s="34">
        <v>52.66</v>
      </c>
      <c r="F38" s="34">
        <v>65.67</v>
      </c>
      <c r="G38" s="34">
        <v>79.349999999999994</v>
      </c>
      <c r="H38" s="34">
        <v>86.34</v>
      </c>
      <c r="I38" s="34">
        <v>89.65</v>
      </c>
      <c r="J38" s="34">
        <v>70.06</v>
      </c>
      <c r="K38" s="34">
        <v>72.42</v>
      </c>
      <c r="L38" s="34">
        <v>82.04</v>
      </c>
      <c r="M38" s="34">
        <v>75.739999999999995</v>
      </c>
      <c r="N38" s="34">
        <v>62.97</v>
      </c>
      <c r="O38" s="34">
        <v>64.94</v>
      </c>
      <c r="P38" s="34"/>
      <c r="Q38" s="34"/>
      <c r="R38" s="34"/>
      <c r="S38" s="34">
        <v>86.82</v>
      </c>
      <c r="T38" s="34">
        <v>83.33</v>
      </c>
      <c r="U38" s="34">
        <v>81.040000000000006</v>
      </c>
    </row>
    <row r="39" spans="1:21" x14ac:dyDescent="0.2">
      <c r="A39" s="13">
        <v>2003</v>
      </c>
      <c r="B39" s="34">
        <v>80.31</v>
      </c>
      <c r="C39" s="34">
        <v>103.88</v>
      </c>
      <c r="D39" s="34">
        <v>114.97</v>
      </c>
      <c r="E39" s="34">
        <v>52.86</v>
      </c>
      <c r="F39" s="34">
        <v>67.790000000000006</v>
      </c>
      <c r="G39" s="34">
        <v>81.760000000000005</v>
      </c>
      <c r="H39" s="34">
        <v>87.65</v>
      </c>
      <c r="I39" s="34">
        <v>91.04</v>
      </c>
      <c r="J39" s="34">
        <v>72.2</v>
      </c>
      <c r="K39" s="34">
        <v>73.040000000000006</v>
      </c>
      <c r="L39" s="34">
        <v>84.09</v>
      </c>
      <c r="M39" s="34">
        <v>77.42</v>
      </c>
      <c r="N39" s="34">
        <v>65.84</v>
      </c>
      <c r="O39" s="34">
        <v>66.87</v>
      </c>
      <c r="P39" s="34"/>
      <c r="Q39" s="34"/>
      <c r="R39" s="34"/>
      <c r="S39" s="34">
        <v>85.09</v>
      </c>
      <c r="T39" s="34">
        <v>82.46</v>
      </c>
      <c r="U39" s="34">
        <v>82.09</v>
      </c>
    </row>
    <row r="40" spans="1:21" x14ac:dyDescent="0.2">
      <c r="A40" s="13">
        <v>2004</v>
      </c>
      <c r="B40" s="34">
        <v>82.34</v>
      </c>
      <c r="C40" s="34">
        <v>103.6</v>
      </c>
      <c r="D40" s="34">
        <v>111.86</v>
      </c>
      <c r="E40" s="34">
        <v>52.12</v>
      </c>
      <c r="F40" s="34">
        <v>68.2</v>
      </c>
      <c r="G40" s="34">
        <v>84.25</v>
      </c>
      <c r="H40" s="34">
        <v>88.51</v>
      </c>
      <c r="I40" s="34">
        <v>87.49</v>
      </c>
      <c r="J40" s="34">
        <v>74.03</v>
      </c>
      <c r="K40" s="34">
        <v>72.25</v>
      </c>
      <c r="L40" s="34">
        <v>83.85</v>
      </c>
      <c r="M40" s="34">
        <v>79.27</v>
      </c>
      <c r="N40" s="34">
        <v>66.709999999999994</v>
      </c>
      <c r="O40" s="34">
        <v>69.11</v>
      </c>
      <c r="P40" s="34"/>
      <c r="Q40" s="34"/>
      <c r="R40" s="34"/>
      <c r="S40" s="34">
        <v>83.96</v>
      </c>
      <c r="T40" s="34">
        <v>80.44</v>
      </c>
      <c r="U40" s="34">
        <v>82.24</v>
      </c>
    </row>
    <row r="41" spans="1:21" x14ac:dyDescent="0.2">
      <c r="A41" s="13">
        <v>2005</v>
      </c>
      <c r="B41" s="34">
        <v>83.35</v>
      </c>
      <c r="C41" s="34">
        <v>104.99</v>
      </c>
      <c r="D41" s="34">
        <v>108.71</v>
      </c>
      <c r="E41" s="34">
        <v>53.72</v>
      </c>
      <c r="F41" s="34">
        <v>70.73</v>
      </c>
      <c r="G41" s="34">
        <v>85.44</v>
      </c>
      <c r="H41" s="34">
        <v>88.9</v>
      </c>
      <c r="I41" s="34">
        <v>88.25</v>
      </c>
      <c r="J41" s="34">
        <v>74.73</v>
      </c>
      <c r="K41" s="34">
        <v>74.88</v>
      </c>
      <c r="L41" s="34">
        <v>86.93</v>
      </c>
      <c r="M41" s="34">
        <v>83.5</v>
      </c>
      <c r="N41" s="34">
        <v>70.540000000000006</v>
      </c>
      <c r="O41" s="34">
        <v>71.84</v>
      </c>
      <c r="P41" s="34"/>
      <c r="Q41" s="34"/>
      <c r="R41" s="34"/>
      <c r="S41" s="34">
        <v>82.13</v>
      </c>
      <c r="T41" s="34">
        <v>80.150000000000006</v>
      </c>
      <c r="U41" s="34">
        <v>83.6</v>
      </c>
    </row>
    <row r="42" spans="1:21" x14ac:dyDescent="0.2">
      <c r="A42" s="13">
        <v>2006</v>
      </c>
      <c r="B42" s="34">
        <v>84.8</v>
      </c>
      <c r="C42" s="34">
        <v>107.22</v>
      </c>
      <c r="D42" s="34">
        <v>106.63</v>
      </c>
      <c r="E42" s="34">
        <v>57.24</v>
      </c>
      <c r="F42" s="34">
        <v>73.53</v>
      </c>
      <c r="G42" s="34">
        <v>87.03</v>
      </c>
      <c r="H42" s="34">
        <v>89.16</v>
      </c>
      <c r="I42" s="34">
        <v>88.96</v>
      </c>
      <c r="J42" s="34">
        <v>77.31</v>
      </c>
      <c r="K42" s="34">
        <v>77.2</v>
      </c>
      <c r="L42" s="34">
        <v>87.54</v>
      </c>
      <c r="M42" s="34">
        <v>88.8</v>
      </c>
      <c r="N42" s="34">
        <v>72.95</v>
      </c>
      <c r="O42" s="34">
        <v>74.45</v>
      </c>
      <c r="P42" s="34"/>
      <c r="Q42" s="34"/>
      <c r="R42" s="34"/>
      <c r="S42" s="34">
        <v>83.25</v>
      </c>
      <c r="T42" s="34">
        <v>85.14</v>
      </c>
      <c r="U42" s="34">
        <v>85.11</v>
      </c>
    </row>
    <row r="43" spans="1:21" x14ac:dyDescent="0.2">
      <c r="A43" s="13">
        <v>2007</v>
      </c>
      <c r="B43" s="34">
        <v>85.34</v>
      </c>
      <c r="C43" s="34">
        <v>108.45</v>
      </c>
      <c r="D43" s="34">
        <v>105.29</v>
      </c>
      <c r="E43" s="34">
        <v>60.71</v>
      </c>
      <c r="F43" s="34">
        <v>76.09</v>
      </c>
      <c r="G43" s="34">
        <v>89.22</v>
      </c>
      <c r="H43" s="34">
        <v>90.32</v>
      </c>
      <c r="I43" s="34">
        <v>88.01</v>
      </c>
      <c r="J43" s="34">
        <v>81.53</v>
      </c>
      <c r="K43" s="34">
        <v>78.95</v>
      </c>
      <c r="L43" s="34">
        <v>92.19</v>
      </c>
      <c r="M43" s="34">
        <v>91.77</v>
      </c>
      <c r="N43" s="34">
        <v>76.45</v>
      </c>
      <c r="O43" s="34">
        <v>77.84</v>
      </c>
      <c r="P43" s="34"/>
      <c r="Q43" s="34"/>
      <c r="R43" s="34"/>
      <c r="S43" s="34">
        <v>84.67</v>
      </c>
      <c r="T43" s="34">
        <v>86.79</v>
      </c>
      <c r="U43" s="34">
        <v>87.06</v>
      </c>
    </row>
    <row r="44" spans="1:21" x14ac:dyDescent="0.2">
      <c r="A44" s="13">
        <v>2008</v>
      </c>
      <c r="B44" s="34">
        <v>87.77</v>
      </c>
      <c r="C44" s="34">
        <v>109.32</v>
      </c>
      <c r="D44" s="34">
        <v>103.05</v>
      </c>
      <c r="E44" s="34">
        <v>66.319999999999993</v>
      </c>
      <c r="F44" s="34">
        <v>78.69</v>
      </c>
      <c r="G44" s="34">
        <v>89.58</v>
      </c>
      <c r="H44" s="34">
        <v>92.05</v>
      </c>
      <c r="I44" s="34">
        <v>90.06</v>
      </c>
      <c r="J44" s="34">
        <v>81.180000000000007</v>
      </c>
      <c r="K44" s="34">
        <v>78.95</v>
      </c>
      <c r="L44" s="34">
        <v>94.64</v>
      </c>
      <c r="M44" s="34">
        <v>94.88</v>
      </c>
      <c r="N44" s="34">
        <v>77.31</v>
      </c>
      <c r="O44" s="34">
        <v>79.02</v>
      </c>
      <c r="P44" s="34"/>
      <c r="Q44" s="34"/>
      <c r="R44" s="34"/>
      <c r="S44" s="34">
        <v>86.7</v>
      </c>
      <c r="T44" s="34">
        <v>88.76</v>
      </c>
      <c r="U44" s="34">
        <v>87.92</v>
      </c>
    </row>
    <row r="45" spans="1:21" x14ac:dyDescent="0.2">
      <c r="A45" s="13">
        <v>2009</v>
      </c>
      <c r="B45" s="34">
        <v>93.8</v>
      </c>
      <c r="C45" s="34">
        <v>107.35</v>
      </c>
      <c r="D45" s="34">
        <v>96.32</v>
      </c>
      <c r="E45" s="34">
        <v>69.989999999999995</v>
      </c>
      <c r="F45" s="34">
        <v>82.53</v>
      </c>
      <c r="G45" s="34">
        <v>87.67</v>
      </c>
      <c r="H45" s="34">
        <v>90.06</v>
      </c>
      <c r="I45" s="34">
        <v>89.81</v>
      </c>
      <c r="J45" s="34">
        <v>78.790000000000006</v>
      </c>
      <c r="K45" s="34">
        <v>80.569999999999993</v>
      </c>
      <c r="L45" s="34">
        <v>93.82</v>
      </c>
      <c r="M45" s="34">
        <v>95.08</v>
      </c>
      <c r="N45" s="34">
        <v>75.83</v>
      </c>
      <c r="O45" s="34">
        <v>74.069999999999993</v>
      </c>
      <c r="P45" s="34"/>
      <c r="Q45" s="34"/>
      <c r="R45" s="34"/>
      <c r="S45" s="34">
        <v>84.06</v>
      </c>
      <c r="T45" s="34">
        <v>87.6</v>
      </c>
      <c r="U45" s="34">
        <v>86.3</v>
      </c>
    </row>
    <row r="46" spans="1:21" x14ac:dyDescent="0.2">
      <c r="A46" s="13">
        <v>2010</v>
      </c>
      <c r="B46" s="34">
        <v>98.58</v>
      </c>
      <c r="C46" s="34">
        <v>106.65</v>
      </c>
      <c r="D46" s="34">
        <v>95.83</v>
      </c>
      <c r="E46" s="34">
        <v>74.52</v>
      </c>
      <c r="F46" s="34">
        <v>85.52</v>
      </c>
      <c r="G46" s="34">
        <v>84.45</v>
      </c>
      <c r="H46" s="34">
        <v>90.16</v>
      </c>
      <c r="I46" s="34">
        <v>88.99</v>
      </c>
      <c r="J46" s="34">
        <v>78.239999999999995</v>
      </c>
      <c r="K46" s="34">
        <v>81.319999999999993</v>
      </c>
      <c r="L46" s="34">
        <v>93.35</v>
      </c>
      <c r="M46" s="34">
        <v>98.05</v>
      </c>
      <c r="N46" s="34">
        <v>77.760000000000005</v>
      </c>
      <c r="O46" s="34">
        <v>75.760000000000005</v>
      </c>
      <c r="P46" s="34"/>
      <c r="Q46" s="34"/>
      <c r="R46" s="34"/>
      <c r="S46" s="34">
        <v>85.09</v>
      </c>
      <c r="T46" s="34">
        <v>86.49</v>
      </c>
      <c r="U46" s="34">
        <v>86.85</v>
      </c>
    </row>
    <row r="47" spans="1:21" x14ac:dyDescent="0.2">
      <c r="A47" s="13">
        <v>2011</v>
      </c>
      <c r="B47" s="34">
        <v>97.73</v>
      </c>
      <c r="C47" s="34">
        <v>105.82</v>
      </c>
      <c r="D47" s="34">
        <v>94.75</v>
      </c>
      <c r="E47" s="34">
        <v>77.75</v>
      </c>
      <c r="F47" s="34">
        <v>87.74</v>
      </c>
      <c r="G47" s="34">
        <v>83.07</v>
      </c>
      <c r="H47" s="34">
        <v>90.59</v>
      </c>
      <c r="I47" s="34">
        <v>87.94</v>
      </c>
      <c r="J47" s="34">
        <v>80.930000000000007</v>
      </c>
      <c r="K47" s="34">
        <v>83.74</v>
      </c>
      <c r="L47" s="34">
        <v>96.02</v>
      </c>
      <c r="M47" s="34">
        <v>96.4</v>
      </c>
      <c r="N47" s="34">
        <v>80.66</v>
      </c>
      <c r="O47" s="34">
        <v>77.28</v>
      </c>
      <c r="P47" s="34"/>
      <c r="Q47" s="34"/>
      <c r="R47" s="34"/>
      <c r="S47" s="34">
        <v>87.25</v>
      </c>
      <c r="T47" s="34">
        <v>84.94</v>
      </c>
      <c r="U47" s="34">
        <v>87.65</v>
      </c>
    </row>
    <row r="48" spans="1:21" x14ac:dyDescent="0.2">
      <c r="A48" s="13">
        <v>2012</v>
      </c>
      <c r="B48" s="34">
        <v>97.59</v>
      </c>
      <c r="C48" s="34">
        <v>107.27</v>
      </c>
      <c r="D48" s="34">
        <v>95.42</v>
      </c>
      <c r="E48" s="34">
        <v>78.42</v>
      </c>
      <c r="F48" s="34">
        <v>87.97</v>
      </c>
      <c r="G48" s="34">
        <v>84.14</v>
      </c>
      <c r="H48" s="34">
        <v>92.25</v>
      </c>
      <c r="I48" s="34">
        <v>90.25</v>
      </c>
      <c r="J48" s="34">
        <v>84.02</v>
      </c>
      <c r="K48" s="34">
        <v>84.56</v>
      </c>
      <c r="L48" s="34">
        <v>97.64</v>
      </c>
      <c r="M48" s="34">
        <v>97.73</v>
      </c>
      <c r="N48" s="34">
        <v>85.26</v>
      </c>
      <c r="O48" s="34">
        <v>80.06</v>
      </c>
      <c r="P48" s="34"/>
      <c r="Q48" s="34"/>
      <c r="R48" s="34"/>
      <c r="S48" s="34">
        <v>89.69</v>
      </c>
      <c r="T48" s="34">
        <v>81.09</v>
      </c>
      <c r="U48" s="34">
        <v>89.21</v>
      </c>
    </row>
    <row r="49" spans="1:21" x14ac:dyDescent="0.2">
      <c r="A49" s="13">
        <v>2013</v>
      </c>
      <c r="B49" s="34">
        <v>95.59</v>
      </c>
      <c r="C49" s="34">
        <v>109.43</v>
      </c>
      <c r="D49" s="34">
        <v>95.08</v>
      </c>
      <c r="E49" s="34">
        <v>83.13</v>
      </c>
      <c r="F49" s="34">
        <v>88.18</v>
      </c>
      <c r="G49" s="34">
        <v>87.29</v>
      </c>
      <c r="H49" s="34">
        <v>94.62</v>
      </c>
      <c r="I49" s="34">
        <v>90.28</v>
      </c>
      <c r="J49" s="34">
        <v>87.07</v>
      </c>
      <c r="K49" s="34">
        <v>86.82</v>
      </c>
      <c r="L49" s="34">
        <v>97.38</v>
      </c>
      <c r="M49" s="34">
        <v>97.31</v>
      </c>
      <c r="N49" s="34">
        <v>89.04</v>
      </c>
      <c r="O49" s="34">
        <v>80.75</v>
      </c>
      <c r="P49" s="34"/>
      <c r="Q49" s="34"/>
      <c r="R49" s="34"/>
      <c r="S49" s="34">
        <v>87.27</v>
      </c>
      <c r="T49" s="34">
        <v>87.81</v>
      </c>
      <c r="U49" s="34">
        <v>90.89</v>
      </c>
    </row>
    <row r="50" spans="1:21" x14ac:dyDescent="0.2">
      <c r="A50" s="13">
        <v>2014</v>
      </c>
      <c r="B50" s="34">
        <v>103.13</v>
      </c>
      <c r="C50" s="34">
        <v>106.05</v>
      </c>
      <c r="D50" s="34">
        <v>95.12</v>
      </c>
      <c r="E50" s="34">
        <v>83.72</v>
      </c>
      <c r="F50" s="34">
        <v>91.84</v>
      </c>
      <c r="G50" s="34">
        <v>90.84</v>
      </c>
      <c r="H50" s="34">
        <v>96.52</v>
      </c>
      <c r="I50" s="34">
        <v>90.93</v>
      </c>
      <c r="J50" s="34">
        <v>89.63</v>
      </c>
      <c r="K50" s="34">
        <v>90.14</v>
      </c>
      <c r="L50" s="34">
        <v>98.91</v>
      </c>
      <c r="M50" s="34">
        <v>98.77</v>
      </c>
      <c r="N50" s="34">
        <v>93.86</v>
      </c>
      <c r="O50" s="34">
        <v>82.21</v>
      </c>
      <c r="P50" s="34"/>
      <c r="Q50" s="34"/>
      <c r="R50" s="34"/>
      <c r="S50" s="34">
        <v>94.04</v>
      </c>
      <c r="T50" s="34">
        <v>92.46</v>
      </c>
      <c r="U50" s="34">
        <v>93.32</v>
      </c>
    </row>
    <row r="51" spans="1:21" x14ac:dyDescent="0.2">
      <c r="A51" s="13">
        <v>2015</v>
      </c>
      <c r="B51" s="34">
        <v>100.11</v>
      </c>
      <c r="C51" s="34">
        <v>106.7</v>
      </c>
      <c r="D51" s="34">
        <v>96.69</v>
      </c>
      <c r="E51" s="34">
        <v>88.53</v>
      </c>
      <c r="F51" s="34">
        <v>92.5</v>
      </c>
      <c r="G51" s="34">
        <v>91.85</v>
      </c>
      <c r="H51" s="34">
        <v>97.26</v>
      </c>
      <c r="I51" s="34">
        <v>94.45</v>
      </c>
      <c r="J51" s="34">
        <v>94.34</v>
      </c>
      <c r="K51" s="34">
        <v>91.76</v>
      </c>
      <c r="L51" s="34">
        <v>98.05</v>
      </c>
      <c r="M51" s="34">
        <v>100.69</v>
      </c>
      <c r="N51" s="34">
        <v>96.8</v>
      </c>
      <c r="O51" s="34">
        <v>87.66</v>
      </c>
      <c r="P51" s="34"/>
      <c r="Q51" s="34"/>
      <c r="R51" s="34"/>
      <c r="S51" s="34">
        <v>94</v>
      </c>
      <c r="T51" s="34">
        <v>90.3</v>
      </c>
      <c r="U51" s="34">
        <v>95.15</v>
      </c>
    </row>
    <row r="52" spans="1:21" x14ac:dyDescent="0.2">
      <c r="A52" s="13">
        <v>2016</v>
      </c>
      <c r="B52" s="34">
        <v>100.37</v>
      </c>
      <c r="C52" s="34">
        <v>105.02</v>
      </c>
      <c r="D52" s="34">
        <v>97.12</v>
      </c>
      <c r="E52" s="34">
        <v>92.31</v>
      </c>
      <c r="F52" s="34">
        <v>95.31</v>
      </c>
      <c r="G52" s="34">
        <v>94.45</v>
      </c>
      <c r="H52" s="34">
        <v>98.23</v>
      </c>
      <c r="I52" s="34">
        <v>99.42</v>
      </c>
      <c r="J52" s="34">
        <v>97.74</v>
      </c>
      <c r="K52" s="34">
        <v>94.78</v>
      </c>
      <c r="L52" s="34">
        <v>101.09</v>
      </c>
      <c r="M52" s="34">
        <v>100.32</v>
      </c>
      <c r="N52" s="34">
        <v>100.78</v>
      </c>
      <c r="O52" s="34">
        <v>91.96</v>
      </c>
      <c r="P52" s="34"/>
      <c r="Q52" s="34"/>
      <c r="R52" s="34"/>
      <c r="S52" s="34">
        <v>92.48</v>
      </c>
      <c r="T52" s="34">
        <v>92.58</v>
      </c>
      <c r="U52" s="34">
        <v>97.29</v>
      </c>
    </row>
    <row r="53" spans="1:21" x14ac:dyDescent="0.2">
      <c r="A53" s="13">
        <v>2017</v>
      </c>
      <c r="B53" s="34">
        <v>102.66</v>
      </c>
      <c r="C53" s="34">
        <v>98.42</v>
      </c>
      <c r="D53" s="34">
        <v>98.33</v>
      </c>
      <c r="E53" s="34">
        <v>95.91</v>
      </c>
      <c r="F53" s="34">
        <v>99.39</v>
      </c>
      <c r="G53" s="34">
        <v>98.06</v>
      </c>
      <c r="H53" s="34">
        <v>99.62</v>
      </c>
      <c r="I53" s="34">
        <v>98.8</v>
      </c>
      <c r="J53" s="34">
        <v>99.27</v>
      </c>
      <c r="K53" s="34">
        <v>99.05</v>
      </c>
      <c r="L53" s="34">
        <v>98.37</v>
      </c>
      <c r="M53" s="34">
        <v>98.45</v>
      </c>
      <c r="N53" s="34">
        <v>98.44</v>
      </c>
      <c r="O53" s="34">
        <v>96.2</v>
      </c>
      <c r="P53" s="34"/>
      <c r="Q53" s="34"/>
      <c r="R53" s="34"/>
      <c r="S53" s="34">
        <v>99.25</v>
      </c>
      <c r="T53" s="34">
        <v>97.07</v>
      </c>
      <c r="U53" s="34">
        <v>98.63</v>
      </c>
    </row>
    <row r="54" spans="1:21" x14ac:dyDescent="0.2">
      <c r="A54" s="13">
        <v>2018</v>
      </c>
      <c r="B54" s="34">
        <v>100</v>
      </c>
      <c r="C54" s="34">
        <v>100</v>
      </c>
      <c r="D54" s="34">
        <v>100</v>
      </c>
      <c r="E54" s="34">
        <v>100</v>
      </c>
      <c r="F54" s="34">
        <v>100</v>
      </c>
      <c r="G54" s="34">
        <v>100</v>
      </c>
      <c r="H54" s="34">
        <v>100</v>
      </c>
      <c r="I54" s="34">
        <v>100</v>
      </c>
      <c r="J54" s="34">
        <v>100</v>
      </c>
      <c r="K54" s="34">
        <v>100</v>
      </c>
      <c r="L54" s="34">
        <v>100</v>
      </c>
      <c r="M54" s="34">
        <v>100</v>
      </c>
      <c r="N54" s="34">
        <v>100</v>
      </c>
      <c r="O54" s="34">
        <v>100</v>
      </c>
      <c r="P54" s="34"/>
      <c r="Q54" s="34"/>
      <c r="R54" s="34"/>
      <c r="S54" s="34">
        <v>100</v>
      </c>
      <c r="T54" s="34">
        <v>100</v>
      </c>
      <c r="U54" s="34">
        <v>100</v>
      </c>
    </row>
    <row r="55" spans="1:21" x14ac:dyDescent="0.2">
      <c r="A55" s="13">
        <v>2019</v>
      </c>
      <c r="B55" s="34">
        <v>100.31</v>
      </c>
      <c r="C55" s="34">
        <v>99.62</v>
      </c>
      <c r="D55" s="34">
        <v>101.06</v>
      </c>
      <c r="E55" s="34">
        <v>99.11</v>
      </c>
      <c r="F55" s="34">
        <v>100.38</v>
      </c>
      <c r="G55" s="34">
        <v>103.76</v>
      </c>
      <c r="H55" s="34">
        <v>100.6</v>
      </c>
      <c r="I55" s="34">
        <v>104.08</v>
      </c>
      <c r="J55" s="34">
        <v>105.16</v>
      </c>
      <c r="K55" s="34">
        <v>100.69</v>
      </c>
      <c r="L55" s="34">
        <v>100.09</v>
      </c>
      <c r="M55" s="34">
        <v>101.17</v>
      </c>
      <c r="N55" s="34">
        <v>104.12</v>
      </c>
      <c r="O55" s="34">
        <v>101.42</v>
      </c>
      <c r="P55" s="34"/>
      <c r="Q55" s="34"/>
      <c r="R55" s="34"/>
      <c r="S55" s="34">
        <v>105.37</v>
      </c>
      <c r="T55" s="34">
        <v>105.76</v>
      </c>
      <c r="U55" s="34">
        <v>101.83</v>
      </c>
    </row>
    <row r="56" spans="1:21" x14ac:dyDescent="0.2">
      <c r="A56" s="13">
        <v>2020</v>
      </c>
      <c r="B56" s="34">
        <v>98.17</v>
      </c>
      <c r="C56" s="34">
        <v>98.48</v>
      </c>
      <c r="D56" s="34">
        <v>90.63</v>
      </c>
      <c r="E56" s="34">
        <v>93.6</v>
      </c>
      <c r="F56" s="34">
        <v>96.61</v>
      </c>
      <c r="G56" s="34">
        <v>90.85</v>
      </c>
      <c r="H56" s="34">
        <v>89.43</v>
      </c>
      <c r="I56" s="34">
        <v>90.09</v>
      </c>
      <c r="J56" s="34">
        <v>66.45</v>
      </c>
      <c r="K56" s="34">
        <v>98</v>
      </c>
      <c r="L56" s="34">
        <v>100.58</v>
      </c>
      <c r="M56" s="34">
        <v>97.75</v>
      </c>
      <c r="N56" s="34">
        <v>99.53</v>
      </c>
      <c r="O56" s="34">
        <v>86.48</v>
      </c>
      <c r="P56" s="34"/>
      <c r="Q56" s="34"/>
      <c r="R56" s="34"/>
      <c r="S56" s="34">
        <v>78.44</v>
      </c>
      <c r="T56" s="34">
        <v>87.33</v>
      </c>
      <c r="U56" s="34">
        <v>91.94</v>
      </c>
    </row>
    <row r="57" spans="1:21" x14ac:dyDescent="0.2">
      <c r="B57" s="34"/>
      <c r="C57" s="34"/>
      <c r="D57" s="34"/>
      <c r="E57" s="34"/>
      <c r="F57" s="34"/>
      <c r="G57" s="34"/>
      <c r="H57" s="34"/>
      <c r="I57" s="34"/>
      <c r="J57" s="34"/>
      <c r="K57" s="34"/>
      <c r="L57" s="34"/>
      <c r="M57" s="34"/>
      <c r="N57" s="34"/>
      <c r="O57" s="34"/>
      <c r="P57" s="34"/>
      <c r="Q57" s="34"/>
      <c r="R57" s="34"/>
      <c r="S57" s="34"/>
      <c r="T57" s="34"/>
      <c r="U57" s="34"/>
    </row>
    <row r="58" spans="1:21" x14ac:dyDescent="0.2">
      <c r="A58" s="9" t="s">
        <v>286</v>
      </c>
    </row>
    <row r="59" spans="1:21" x14ac:dyDescent="0.2">
      <c r="A59" s="13">
        <v>1971</v>
      </c>
      <c r="B59" s="11">
        <f>(B7/B6-1)*100</f>
        <v>0.34791252485089075</v>
      </c>
      <c r="C59" s="11">
        <f t="shared" ref="C59:O59" si="0">(C7/C6-1)*100</f>
        <v>-0.10588235294117787</v>
      </c>
      <c r="D59" s="11">
        <f t="shared" si="0"/>
        <v>-2.5294374182293855</v>
      </c>
      <c r="E59" s="11">
        <f t="shared" si="0"/>
        <v>-1.2180080172679686</v>
      </c>
      <c r="F59" s="11">
        <f t="shared" si="0"/>
        <v>2.9357798165137616</v>
      </c>
      <c r="G59" s="11">
        <f t="shared" si="0"/>
        <v>-1.5767634854771839</v>
      </c>
      <c r="H59" s="11">
        <f t="shared" si="0"/>
        <v>1.6349977905435242</v>
      </c>
      <c r="I59" s="11">
        <f t="shared" si="0"/>
        <v>-2.7260981912144655</v>
      </c>
      <c r="J59" s="11">
        <f t="shared" si="0"/>
        <v>0.66006600660066805</v>
      </c>
      <c r="K59" s="11">
        <f t="shared" si="0"/>
        <v>4.8907388137356955</v>
      </c>
      <c r="L59" s="11">
        <f t="shared" si="0"/>
        <v>10.504885993485358</v>
      </c>
      <c r="M59" s="11">
        <f t="shared" si="0"/>
        <v>5.0610031631269869</v>
      </c>
      <c r="N59" s="11">
        <f t="shared" si="0"/>
        <v>6.0251046025104671</v>
      </c>
      <c r="O59" s="11">
        <f t="shared" si="0"/>
        <v>4.1942604856512133</v>
      </c>
      <c r="P59" s="11"/>
      <c r="Q59" s="11"/>
      <c r="R59" s="11"/>
      <c r="S59" s="11">
        <f t="shared" ref="S59:U74" si="1">(S7/S6-1)*100</f>
        <v>5.5834729201564848E-2</v>
      </c>
      <c r="T59" s="11">
        <f t="shared" si="1"/>
        <v>3.7037037037036979</v>
      </c>
      <c r="U59" s="11">
        <f t="shared" si="1"/>
        <v>0.29154518950436081</v>
      </c>
    </row>
    <row r="60" spans="1:21" x14ac:dyDescent="0.2">
      <c r="A60" s="13">
        <v>1972</v>
      </c>
      <c r="B60" s="11">
        <f t="shared" ref="B60:O75" si="2">(B8/B7-1)*100</f>
        <v>3.6899455175829488</v>
      </c>
      <c r="C60" s="11">
        <f t="shared" si="2"/>
        <v>-2.5556471558120353</v>
      </c>
      <c r="D60" s="11">
        <f t="shared" si="2"/>
        <v>-0.83333333333334147</v>
      </c>
      <c r="E60" s="11">
        <f t="shared" si="2"/>
        <v>-1.7480880287185752</v>
      </c>
      <c r="F60" s="11">
        <f t="shared" si="2"/>
        <v>2.638146167557931</v>
      </c>
      <c r="G60" s="11">
        <f t="shared" si="2"/>
        <v>5.1602023608769088</v>
      </c>
      <c r="H60" s="11">
        <f t="shared" si="2"/>
        <v>3.2826086956521783</v>
      </c>
      <c r="I60" s="11">
        <f t="shared" si="2"/>
        <v>0.15938371629697912</v>
      </c>
      <c r="J60" s="11">
        <f t="shared" si="2"/>
        <v>5.8360655737704992</v>
      </c>
      <c r="K60" s="11">
        <f t="shared" si="2"/>
        <v>4.861111111111116</v>
      </c>
      <c r="L60" s="11">
        <f t="shared" si="2"/>
        <v>6.2269712601326299</v>
      </c>
      <c r="M60" s="11">
        <f t="shared" si="2"/>
        <v>4.4301075268817325</v>
      </c>
      <c r="N60" s="11">
        <f t="shared" si="2"/>
        <v>4.5777426992896553</v>
      </c>
      <c r="O60" s="11">
        <f t="shared" si="2"/>
        <v>3.8135593220338881</v>
      </c>
      <c r="P60" s="11"/>
      <c r="Q60" s="11"/>
      <c r="R60" s="11"/>
      <c r="S60" s="11">
        <f t="shared" si="1"/>
        <v>3.7667410714285587</v>
      </c>
      <c r="T60" s="11">
        <f t="shared" si="1"/>
        <v>9.5238095238095113</v>
      </c>
      <c r="U60" s="11">
        <f t="shared" si="1"/>
        <v>1.8350290697674465</v>
      </c>
    </row>
    <row r="61" spans="1:21" x14ac:dyDescent="0.2">
      <c r="A61" s="13">
        <v>1973</v>
      </c>
      <c r="B61" s="11">
        <f t="shared" si="2"/>
        <v>1.958442799140192</v>
      </c>
      <c r="C61" s="11">
        <f t="shared" si="2"/>
        <v>3.2390621223108651</v>
      </c>
      <c r="D61" s="11">
        <f t="shared" si="2"/>
        <v>1.9288252213637058</v>
      </c>
      <c r="E61" s="11">
        <f t="shared" si="2"/>
        <v>-2.3987291501191499</v>
      </c>
      <c r="F61" s="11">
        <f t="shared" si="2"/>
        <v>2.6050712052796188</v>
      </c>
      <c r="G61" s="11">
        <f t="shared" si="2"/>
        <v>5.9974342527260971</v>
      </c>
      <c r="H61" s="11">
        <f t="shared" si="2"/>
        <v>4.3359292780467351</v>
      </c>
      <c r="I61" s="11">
        <f t="shared" si="2"/>
        <v>-0.54369447022940554</v>
      </c>
      <c r="J61" s="11">
        <f t="shared" si="2"/>
        <v>5.018587360594795</v>
      </c>
      <c r="K61" s="11">
        <f t="shared" si="2"/>
        <v>4.3046357615894149</v>
      </c>
      <c r="L61" s="11">
        <f t="shared" si="2"/>
        <v>6.2088102670829093</v>
      </c>
      <c r="M61" s="11">
        <f t="shared" si="2"/>
        <v>5.1894563426688523</v>
      </c>
      <c r="N61" s="11">
        <f t="shared" si="2"/>
        <v>5.7358490566037812</v>
      </c>
      <c r="O61" s="11">
        <f t="shared" si="2"/>
        <v>5.034013605442178</v>
      </c>
      <c r="P61" s="11"/>
      <c r="Q61" s="11"/>
      <c r="R61" s="11"/>
      <c r="S61" s="11">
        <f t="shared" si="1"/>
        <v>1.9360043022317752</v>
      </c>
      <c r="T61" s="11">
        <f t="shared" si="1"/>
        <v>8.5144927536231929</v>
      </c>
      <c r="U61" s="11">
        <f t="shared" si="1"/>
        <v>2.67618198037467</v>
      </c>
    </row>
    <row r="62" spans="1:21" x14ac:dyDescent="0.2">
      <c r="A62" s="13">
        <v>1974</v>
      </c>
      <c r="B62" s="11">
        <f t="shared" si="2"/>
        <v>-1.1712344811431241</v>
      </c>
      <c r="C62" s="11">
        <f t="shared" si="2"/>
        <v>-3.6876609693280327</v>
      </c>
      <c r="D62" s="11">
        <f t="shared" si="2"/>
        <v>-1.0955569080949412</v>
      </c>
      <c r="E62" s="11">
        <f t="shared" si="2"/>
        <v>-1.041666666666663</v>
      </c>
      <c r="F62" s="11">
        <f t="shared" si="2"/>
        <v>2.7758970886933021</v>
      </c>
      <c r="G62" s="11">
        <f t="shared" si="2"/>
        <v>-5.7488653555219376</v>
      </c>
      <c r="H62" s="11">
        <f t="shared" si="2"/>
        <v>3.2277587250353124</v>
      </c>
      <c r="I62" s="11">
        <f t="shared" si="2"/>
        <v>-2.0800000000000041</v>
      </c>
      <c r="J62" s="11">
        <f t="shared" si="2"/>
        <v>3.0973451327433787</v>
      </c>
      <c r="K62" s="11">
        <f t="shared" si="2"/>
        <v>4.0362811791383235</v>
      </c>
      <c r="L62" s="11">
        <f t="shared" si="2"/>
        <v>5.6499020248203857</v>
      </c>
      <c r="M62" s="11">
        <f t="shared" si="2"/>
        <v>3.3281127642913244</v>
      </c>
      <c r="N62" s="11">
        <f t="shared" si="2"/>
        <v>7.7801570306923695</v>
      </c>
      <c r="O62" s="11">
        <f t="shared" si="2"/>
        <v>6.1528497409326421</v>
      </c>
      <c r="P62" s="11"/>
      <c r="Q62" s="11"/>
      <c r="R62" s="11"/>
      <c r="S62" s="11">
        <f t="shared" si="1"/>
        <v>4.8272223687681581</v>
      </c>
      <c r="T62" s="11">
        <f t="shared" si="1"/>
        <v>7.0951585976627651</v>
      </c>
      <c r="U62" s="11">
        <f t="shared" si="1"/>
        <v>0.38227628149436477</v>
      </c>
    </row>
    <row r="63" spans="1:21" x14ac:dyDescent="0.2">
      <c r="A63" s="13">
        <v>1975</v>
      </c>
      <c r="B63" s="11">
        <f t="shared" si="2"/>
        <v>-2.4176345105475172</v>
      </c>
      <c r="C63" s="11">
        <f t="shared" si="2"/>
        <v>4.789109031238592</v>
      </c>
      <c r="D63" s="11">
        <f t="shared" si="2"/>
        <v>-6.0755244755244853</v>
      </c>
      <c r="E63" s="11">
        <f t="shared" si="2"/>
        <v>-0.85526315789472562</v>
      </c>
      <c r="F63" s="11">
        <f t="shared" si="2"/>
        <v>1.7457180500658698</v>
      </c>
      <c r="G63" s="11">
        <f t="shared" si="2"/>
        <v>-3.5634028892455816</v>
      </c>
      <c r="H63" s="11">
        <f t="shared" si="2"/>
        <v>-0.35176861442250962</v>
      </c>
      <c r="I63" s="11">
        <f t="shared" si="2"/>
        <v>-0.32679738562090277</v>
      </c>
      <c r="J63" s="11">
        <f t="shared" si="2"/>
        <v>-1.030042918454932</v>
      </c>
      <c r="K63" s="11">
        <f t="shared" si="2"/>
        <v>-0.61028770706190727</v>
      </c>
      <c r="L63" s="11">
        <f t="shared" si="2"/>
        <v>1.7310664605873161</v>
      </c>
      <c r="M63" s="11">
        <f t="shared" si="2"/>
        <v>3.7893141341416303E-2</v>
      </c>
      <c r="N63" s="11">
        <f t="shared" si="2"/>
        <v>2.6490066225165476</v>
      </c>
      <c r="O63" s="11">
        <f t="shared" si="2"/>
        <v>1.6473459426479486</v>
      </c>
      <c r="P63" s="11"/>
      <c r="Q63" s="11"/>
      <c r="R63" s="11"/>
      <c r="S63" s="11">
        <f t="shared" si="1"/>
        <v>2.9944640161046809</v>
      </c>
      <c r="T63" s="11">
        <f t="shared" si="1"/>
        <v>3.8971161340607852</v>
      </c>
      <c r="U63" s="11">
        <f t="shared" si="1"/>
        <v>-1.834862385321101</v>
      </c>
    </row>
    <row r="64" spans="1:21" x14ac:dyDescent="0.2">
      <c r="A64" s="13">
        <v>1976</v>
      </c>
      <c r="B64" s="11">
        <f t="shared" si="2"/>
        <v>-0.74083070196745426</v>
      </c>
      <c r="C64" s="11">
        <f t="shared" si="2"/>
        <v>5.5909987240459369</v>
      </c>
      <c r="D64" s="11">
        <f t="shared" si="2"/>
        <v>-1.1078682470665235</v>
      </c>
      <c r="E64" s="11">
        <f t="shared" si="2"/>
        <v>1.360318513603187</v>
      </c>
      <c r="F64" s="11">
        <f t="shared" si="2"/>
        <v>2.784072515377134</v>
      </c>
      <c r="G64" s="11">
        <f t="shared" si="2"/>
        <v>-1.1151797603195734</v>
      </c>
      <c r="H64" s="11">
        <f t="shared" si="2"/>
        <v>-0.3137870170621726</v>
      </c>
      <c r="I64" s="11">
        <f t="shared" si="2"/>
        <v>-2.2814207650273199</v>
      </c>
      <c r="J64" s="11">
        <f t="shared" si="2"/>
        <v>-0.40474125469789346</v>
      </c>
      <c r="K64" s="11">
        <f t="shared" si="2"/>
        <v>-0.57017543859648745</v>
      </c>
      <c r="L64" s="11">
        <f t="shared" si="2"/>
        <v>2.7651169857186408</v>
      </c>
      <c r="M64" s="11">
        <f t="shared" si="2"/>
        <v>0.68181818181818343</v>
      </c>
      <c r="N64" s="11">
        <f t="shared" si="2"/>
        <v>4.3870967741935551</v>
      </c>
      <c r="O64" s="11">
        <f t="shared" si="2"/>
        <v>2.7611044417767072</v>
      </c>
      <c r="P64" s="11"/>
      <c r="Q64" s="11"/>
      <c r="R64" s="11"/>
      <c r="S64" s="11">
        <f t="shared" si="1"/>
        <v>0.14659174199853631</v>
      </c>
      <c r="T64" s="11">
        <f t="shared" si="1"/>
        <v>6.0015003750937712</v>
      </c>
      <c r="U64" s="11">
        <f t="shared" si="1"/>
        <v>-3.5267148651041413E-2</v>
      </c>
    </row>
    <row r="65" spans="1:21" x14ac:dyDescent="0.2">
      <c r="A65" s="13">
        <v>1977</v>
      </c>
      <c r="B65" s="11">
        <f t="shared" si="2"/>
        <v>1.2602471552673356</v>
      </c>
      <c r="C65" s="11">
        <f t="shared" si="2"/>
        <v>9.7879819839613358</v>
      </c>
      <c r="D65" s="11">
        <f t="shared" si="2"/>
        <v>1.2648316569294771</v>
      </c>
      <c r="E65" s="11">
        <f t="shared" si="2"/>
        <v>0.31096563011456801</v>
      </c>
      <c r="F65" s="11">
        <f t="shared" si="2"/>
        <v>2.4566929133858384</v>
      </c>
      <c r="G65" s="11">
        <f t="shared" si="2"/>
        <v>-1.6495539471469423</v>
      </c>
      <c r="H65" s="11">
        <f t="shared" si="2"/>
        <v>1.160731851268948</v>
      </c>
      <c r="I65" s="11">
        <f t="shared" si="2"/>
        <v>-0.13980148189569608</v>
      </c>
      <c r="J65" s="11">
        <f t="shared" si="2"/>
        <v>0.92888243831639183</v>
      </c>
      <c r="K65" s="11">
        <f t="shared" si="2"/>
        <v>2.9113365681517234</v>
      </c>
      <c r="L65" s="11">
        <f t="shared" si="2"/>
        <v>4.2282672974571334</v>
      </c>
      <c r="M65" s="11">
        <f t="shared" si="2"/>
        <v>0.56433408577878375</v>
      </c>
      <c r="N65" s="11">
        <f t="shared" si="2"/>
        <v>6.983930778739178</v>
      </c>
      <c r="O65" s="11">
        <f t="shared" si="2"/>
        <v>4.6144859813084027</v>
      </c>
      <c r="P65" s="11"/>
      <c r="Q65" s="11"/>
      <c r="R65" s="11"/>
      <c r="S65" s="11">
        <f t="shared" si="1"/>
        <v>1.7077335935594018</v>
      </c>
      <c r="T65" s="11">
        <f t="shared" si="1"/>
        <v>1.6985138004246281</v>
      </c>
      <c r="U65" s="11">
        <f t="shared" si="1"/>
        <v>1.5699417886752443</v>
      </c>
    </row>
    <row r="66" spans="1:21" x14ac:dyDescent="0.2">
      <c r="A66" s="13">
        <v>1978</v>
      </c>
      <c r="B66" s="11">
        <f t="shared" si="2"/>
        <v>1.1720637989366844</v>
      </c>
      <c r="C66" s="11">
        <f t="shared" si="2"/>
        <v>2.4714828897338448</v>
      </c>
      <c r="D66" s="11">
        <f t="shared" si="2"/>
        <v>-0.31523226075060862</v>
      </c>
      <c r="E66" s="11">
        <f t="shared" si="2"/>
        <v>-2.6105400554739755</v>
      </c>
      <c r="F66" s="11">
        <f t="shared" si="2"/>
        <v>0.39963110974483573</v>
      </c>
      <c r="G66" s="11">
        <f t="shared" si="2"/>
        <v>0.77015231901420567</v>
      </c>
      <c r="H66" s="11">
        <f t="shared" si="2"/>
        <v>2.0809023726176656</v>
      </c>
      <c r="I66" s="11">
        <f t="shared" si="2"/>
        <v>1.5539689206215845</v>
      </c>
      <c r="J66" s="11">
        <f t="shared" si="2"/>
        <v>1.4667817083692691</v>
      </c>
      <c r="K66" s="11">
        <f t="shared" si="2"/>
        <v>3.1290184312044556</v>
      </c>
      <c r="L66" s="11">
        <f t="shared" si="2"/>
        <v>4.7092198581560218</v>
      </c>
      <c r="M66" s="11">
        <f t="shared" si="2"/>
        <v>1.1223344556677839</v>
      </c>
      <c r="N66" s="11">
        <f t="shared" si="2"/>
        <v>7.9145002888503901</v>
      </c>
      <c r="O66" s="11">
        <f t="shared" si="2"/>
        <v>5.6393076493579164</v>
      </c>
      <c r="P66" s="11"/>
      <c r="Q66" s="11"/>
      <c r="R66" s="11"/>
      <c r="S66" s="11">
        <f t="shared" si="1"/>
        <v>0.67162389062125349</v>
      </c>
      <c r="T66" s="11">
        <f t="shared" si="1"/>
        <v>16.144745998608222</v>
      </c>
      <c r="U66" s="11">
        <f t="shared" si="1"/>
        <v>1.5456755817992329</v>
      </c>
    </row>
    <row r="67" spans="1:21" x14ac:dyDescent="0.2">
      <c r="A67" s="13">
        <v>1979</v>
      </c>
      <c r="B67" s="11">
        <f t="shared" si="2"/>
        <v>-0.78824793980653007</v>
      </c>
      <c r="C67" s="11">
        <f t="shared" si="2"/>
        <v>-7.1477394785665389</v>
      </c>
      <c r="D67" s="11">
        <f t="shared" si="2"/>
        <v>0.79355608591886728</v>
      </c>
      <c r="E67" s="11">
        <f t="shared" si="2"/>
        <v>-0.13402579996648623</v>
      </c>
      <c r="F67" s="11">
        <f t="shared" si="2"/>
        <v>2.3576240048989616</v>
      </c>
      <c r="G67" s="11">
        <f t="shared" si="2"/>
        <v>1.6644021739130377</v>
      </c>
      <c r="H67" s="11">
        <f t="shared" si="2"/>
        <v>4.0007620499142638</v>
      </c>
      <c r="I67" s="11">
        <f t="shared" si="2"/>
        <v>9.6498483595253148E-2</v>
      </c>
      <c r="J67" s="11">
        <f t="shared" si="2"/>
        <v>3.5147392290249435</v>
      </c>
      <c r="K67" s="11">
        <f t="shared" si="2"/>
        <v>2.3690773067331694</v>
      </c>
      <c r="L67" s="11">
        <f t="shared" si="2"/>
        <v>3.7388241668924405</v>
      </c>
      <c r="M67" s="11">
        <f t="shared" si="2"/>
        <v>3.1076581576026552</v>
      </c>
      <c r="N67" s="11">
        <f t="shared" si="2"/>
        <v>6.477516059957189</v>
      </c>
      <c r="O67" s="11">
        <f t="shared" si="2"/>
        <v>4.0697674418604723</v>
      </c>
      <c r="P67" s="11"/>
      <c r="Q67" s="11"/>
      <c r="R67" s="11"/>
      <c r="S67" s="11">
        <f t="shared" si="1"/>
        <v>1.2151536812008423</v>
      </c>
      <c r="T67" s="11">
        <f t="shared" si="1"/>
        <v>28.220491312162956</v>
      </c>
      <c r="U67" s="11">
        <f t="shared" si="1"/>
        <v>1.5392508978963493</v>
      </c>
    </row>
    <row r="68" spans="1:21" x14ac:dyDescent="0.2">
      <c r="A68" s="13">
        <v>1980</v>
      </c>
      <c r="B68" s="11">
        <f t="shared" si="2"/>
        <v>1.6130973877452881</v>
      </c>
      <c r="C68" s="11">
        <f t="shared" si="2"/>
        <v>3.2705857608581246</v>
      </c>
      <c r="D68" s="11">
        <f t="shared" si="2"/>
        <v>-4.4515479784526191</v>
      </c>
      <c r="E68" s="11">
        <f t="shared" si="2"/>
        <v>-1.8621036738802221</v>
      </c>
      <c r="F68" s="11">
        <f t="shared" si="2"/>
        <v>0.59826503140891774</v>
      </c>
      <c r="G68" s="11">
        <f t="shared" si="2"/>
        <v>-0.98563314400266222</v>
      </c>
      <c r="H68" s="11">
        <f t="shared" si="2"/>
        <v>1.1723758930206829</v>
      </c>
      <c r="I68" s="11">
        <f t="shared" si="2"/>
        <v>0.37184960749208074</v>
      </c>
      <c r="J68" s="11">
        <f t="shared" si="2"/>
        <v>2.6286966046002114</v>
      </c>
      <c r="K68" s="11">
        <f t="shared" si="2"/>
        <v>0.56841250507511099</v>
      </c>
      <c r="L68" s="11">
        <f t="shared" si="2"/>
        <v>4.1786367197701679</v>
      </c>
      <c r="M68" s="11">
        <f t="shared" si="2"/>
        <v>2.6910656620021456</v>
      </c>
      <c r="N68" s="11">
        <f t="shared" si="2"/>
        <v>7.5414781297134192</v>
      </c>
      <c r="O68" s="11">
        <f t="shared" si="2"/>
        <v>4.9771457592686641</v>
      </c>
      <c r="P68" s="11"/>
      <c r="Q68" s="11"/>
      <c r="R68" s="11"/>
      <c r="S68" s="11">
        <f t="shared" si="1"/>
        <v>1.8596986817325911</v>
      </c>
      <c r="T68" s="11">
        <f t="shared" si="1"/>
        <v>12.383177570093462</v>
      </c>
      <c r="U68" s="11">
        <f t="shared" si="1"/>
        <v>-0.52214923361966203</v>
      </c>
    </row>
    <row r="69" spans="1:21" x14ac:dyDescent="0.2">
      <c r="A69" s="13">
        <v>1981</v>
      </c>
      <c r="B69" s="11">
        <f t="shared" si="2"/>
        <v>-0.53311219049876346</v>
      </c>
      <c r="C69" s="11">
        <f t="shared" si="2"/>
        <v>-3.0346232179226162</v>
      </c>
      <c r="D69" s="11">
        <f t="shared" si="2"/>
        <v>-6.8768973421721054</v>
      </c>
      <c r="E69" s="11">
        <f t="shared" si="2"/>
        <v>-3.5555555555555562</v>
      </c>
      <c r="F69" s="11">
        <f t="shared" si="2"/>
        <v>-1.8138566755872665</v>
      </c>
      <c r="G69" s="11">
        <f t="shared" si="2"/>
        <v>-3.4418761599460224</v>
      </c>
      <c r="H69" s="11">
        <f t="shared" si="2"/>
        <v>-1.3579576317218955</v>
      </c>
      <c r="I69" s="11">
        <f t="shared" si="2"/>
        <v>-3.7047200878155717</v>
      </c>
      <c r="J69" s="11">
        <f t="shared" si="2"/>
        <v>-1.0405549626467225</v>
      </c>
      <c r="K69" s="11">
        <f t="shared" si="2"/>
        <v>1.8570851836899438</v>
      </c>
      <c r="L69" s="11">
        <f t="shared" si="2"/>
        <v>2.6573075958886916</v>
      </c>
      <c r="M69" s="11">
        <f t="shared" si="2"/>
        <v>3.8085255066387047</v>
      </c>
      <c r="N69" s="11">
        <f t="shared" si="2"/>
        <v>5.5165965404394557</v>
      </c>
      <c r="O69" s="11">
        <f t="shared" si="2"/>
        <v>3.0478955007256836</v>
      </c>
      <c r="P69" s="11"/>
      <c r="Q69" s="11"/>
      <c r="R69" s="11"/>
      <c r="S69" s="11">
        <f t="shared" si="1"/>
        <v>-0.41599260457592102</v>
      </c>
      <c r="T69" s="11">
        <f t="shared" si="1"/>
        <v>8.1081081081081141</v>
      </c>
      <c r="U69" s="11">
        <f t="shared" si="1"/>
        <v>-2.4381984422621183</v>
      </c>
    </row>
    <row r="70" spans="1:21" x14ac:dyDescent="0.2">
      <c r="A70" s="13">
        <v>1982</v>
      </c>
      <c r="B70" s="11">
        <f t="shared" si="2"/>
        <v>1.7508337303477894</v>
      </c>
      <c r="C70" s="11">
        <f t="shared" si="2"/>
        <v>3.2871245536651994</v>
      </c>
      <c r="D70" s="11">
        <f t="shared" si="2"/>
        <v>-5.1693167453928606</v>
      </c>
      <c r="E70" s="11">
        <f t="shared" si="2"/>
        <v>-1.6838000708968459</v>
      </c>
      <c r="F70" s="11">
        <f t="shared" si="2"/>
        <v>-0.66626287098729975</v>
      </c>
      <c r="G70" s="11">
        <f t="shared" si="2"/>
        <v>-2.6384763236064979</v>
      </c>
      <c r="H70" s="11">
        <f t="shared" si="2"/>
        <v>-0.95447870778266886</v>
      </c>
      <c r="I70" s="11">
        <f t="shared" si="2"/>
        <v>-3.8472499287546369</v>
      </c>
      <c r="J70" s="11">
        <f t="shared" si="2"/>
        <v>0.56619034780263089</v>
      </c>
      <c r="K70" s="11">
        <f t="shared" si="2"/>
        <v>0.79270709472849532</v>
      </c>
      <c r="L70" s="11">
        <f t="shared" si="2"/>
        <v>3.8583638583638447</v>
      </c>
      <c r="M70" s="11">
        <f t="shared" si="2"/>
        <v>4.8805116122517589</v>
      </c>
      <c r="N70" s="11">
        <f t="shared" si="2"/>
        <v>3.766061143110333</v>
      </c>
      <c r="O70" s="11">
        <f t="shared" si="2"/>
        <v>1.6431924882629012</v>
      </c>
      <c r="P70" s="11"/>
      <c r="Q70" s="11"/>
      <c r="R70" s="11"/>
      <c r="S70" s="11">
        <f t="shared" si="1"/>
        <v>2.9009050823856963</v>
      </c>
      <c r="T70" s="11">
        <f t="shared" si="1"/>
        <v>7.6153846153846239</v>
      </c>
      <c r="U70" s="11">
        <f t="shared" si="1"/>
        <v>-1.5793127386324102</v>
      </c>
    </row>
    <row r="71" spans="1:21" x14ac:dyDescent="0.2">
      <c r="A71" s="13">
        <v>1983</v>
      </c>
      <c r="B71" s="11">
        <f t="shared" si="2"/>
        <v>-2.3410979749516336E-2</v>
      </c>
      <c r="C71" s="11">
        <f t="shared" si="2"/>
        <v>-0.55922724961871006</v>
      </c>
      <c r="D71" s="11">
        <f t="shared" si="2"/>
        <v>-4.2023291707590671</v>
      </c>
      <c r="E71" s="11">
        <f t="shared" si="2"/>
        <v>0.10816657652785722</v>
      </c>
      <c r="F71" s="11">
        <f t="shared" si="2"/>
        <v>0.76219512195121464</v>
      </c>
      <c r="G71" s="11">
        <f t="shared" si="2"/>
        <v>-0.25125628140703071</v>
      </c>
      <c r="H71" s="11">
        <f t="shared" si="2"/>
        <v>-0.12972572275760097</v>
      </c>
      <c r="I71" s="11">
        <f t="shared" si="2"/>
        <v>-3.3787788974510957</v>
      </c>
      <c r="J71" s="11">
        <f t="shared" si="2"/>
        <v>-0.18766756032171372</v>
      </c>
      <c r="K71" s="11">
        <f t="shared" si="2"/>
        <v>1.5729453401494231</v>
      </c>
      <c r="L71" s="11">
        <f t="shared" si="2"/>
        <v>5.1728191864566009</v>
      </c>
      <c r="M71" s="11">
        <f t="shared" si="2"/>
        <v>0.73812580231065184</v>
      </c>
      <c r="N71" s="11">
        <f t="shared" si="2"/>
        <v>4.7395388556789042</v>
      </c>
      <c r="O71" s="11">
        <f t="shared" si="2"/>
        <v>3.3256351039261167</v>
      </c>
      <c r="P71" s="11"/>
      <c r="Q71" s="11"/>
      <c r="R71" s="11"/>
      <c r="S71" s="11">
        <f t="shared" si="1"/>
        <v>-0.54127198917456321</v>
      </c>
      <c r="T71" s="11">
        <f t="shared" si="1"/>
        <v>7.9342387419585325</v>
      </c>
      <c r="U71" s="11">
        <f t="shared" si="1"/>
        <v>-0.74061012167166984</v>
      </c>
    </row>
    <row r="72" spans="1:21" x14ac:dyDescent="0.2">
      <c r="A72" s="13">
        <v>1984</v>
      </c>
      <c r="B72" s="11">
        <f t="shared" si="2"/>
        <v>3.4773445732349861</v>
      </c>
      <c r="C72" s="11">
        <f t="shared" si="2"/>
        <v>0.63394683026585241</v>
      </c>
      <c r="D72" s="11">
        <f t="shared" si="2"/>
        <v>-0.37348956426218605</v>
      </c>
      <c r="E72" s="11">
        <f t="shared" si="2"/>
        <v>-0.37817396002161052</v>
      </c>
      <c r="F72" s="11">
        <f t="shared" si="2"/>
        <v>0.30257186081694698</v>
      </c>
      <c r="G72" s="11">
        <f t="shared" si="2"/>
        <v>3.1666066930550629</v>
      </c>
      <c r="H72" s="11">
        <f t="shared" si="2"/>
        <v>3.6741510484319839</v>
      </c>
      <c r="I72" s="11">
        <f t="shared" si="2"/>
        <v>2.6380368098159579</v>
      </c>
      <c r="J72" s="11">
        <f t="shared" si="2"/>
        <v>4.5393499865699738</v>
      </c>
      <c r="K72" s="11">
        <f t="shared" si="2"/>
        <v>4.8393341076267804</v>
      </c>
      <c r="L72" s="11">
        <f t="shared" si="2"/>
        <v>5.6338028169014231</v>
      </c>
      <c r="M72" s="11">
        <f t="shared" si="2"/>
        <v>2.8671551449506172</v>
      </c>
      <c r="N72" s="11">
        <f t="shared" si="2"/>
        <v>7.7863840195678824</v>
      </c>
      <c r="O72" s="11">
        <f t="shared" si="2"/>
        <v>6.0348681269557281</v>
      </c>
      <c r="P72" s="11"/>
      <c r="Q72" s="11"/>
      <c r="R72" s="11"/>
      <c r="S72" s="11">
        <f t="shared" si="1"/>
        <v>5.9410430839002215</v>
      </c>
      <c r="T72" s="11">
        <f t="shared" si="1"/>
        <v>8.675496688741724</v>
      </c>
      <c r="U72" s="11">
        <f t="shared" si="1"/>
        <v>2.504885414816127</v>
      </c>
    </row>
    <row r="73" spans="1:21" x14ac:dyDescent="0.2">
      <c r="A73" s="13">
        <v>1985</v>
      </c>
      <c r="B73" s="11">
        <f t="shared" si="2"/>
        <v>-1.6066983480425456</v>
      </c>
      <c r="C73" s="11">
        <f t="shared" si="2"/>
        <v>0.40642145905303018</v>
      </c>
      <c r="D73" s="11">
        <f t="shared" si="2"/>
        <v>1.8965010291090989</v>
      </c>
      <c r="E73" s="11">
        <f t="shared" si="2"/>
        <v>0.92190889370933338</v>
      </c>
      <c r="F73" s="11">
        <f t="shared" si="2"/>
        <v>0.57315233785824038</v>
      </c>
      <c r="G73" s="11">
        <f t="shared" si="2"/>
        <v>1.3603069410533575</v>
      </c>
      <c r="H73" s="11">
        <f t="shared" si="2"/>
        <v>4.3851798818686394</v>
      </c>
      <c r="I73" s="11">
        <f t="shared" si="2"/>
        <v>0.35863717872084422</v>
      </c>
      <c r="J73" s="11">
        <f t="shared" si="2"/>
        <v>5.0359712230215736</v>
      </c>
      <c r="K73" s="11">
        <f t="shared" si="2"/>
        <v>6.5731166912850858</v>
      </c>
      <c r="L73" s="11">
        <f t="shared" si="2"/>
        <v>6.9841269841269815</v>
      </c>
      <c r="M73" s="11">
        <f t="shared" si="2"/>
        <v>1.8891297615360791</v>
      </c>
      <c r="N73" s="11">
        <f t="shared" si="2"/>
        <v>11.006051437216335</v>
      </c>
      <c r="O73" s="11">
        <f t="shared" si="2"/>
        <v>8.9376053962900492</v>
      </c>
      <c r="P73" s="11"/>
      <c r="Q73" s="11"/>
      <c r="R73" s="11"/>
      <c r="S73" s="11">
        <f t="shared" si="1"/>
        <v>8.5616438356164402</v>
      </c>
      <c r="T73" s="11">
        <f t="shared" si="1"/>
        <v>11.304082876294942</v>
      </c>
      <c r="U73" s="11">
        <f t="shared" si="1"/>
        <v>3.1022530329289477</v>
      </c>
    </row>
    <row r="74" spans="1:21" x14ac:dyDescent="0.2">
      <c r="A74" s="13">
        <v>1986</v>
      </c>
      <c r="B74" s="11">
        <f t="shared" si="2"/>
        <v>0.57497700091997395</v>
      </c>
      <c r="C74" s="11">
        <f t="shared" si="2"/>
        <v>-1.7405383525602058</v>
      </c>
      <c r="D74" s="11">
        <f t="shared" si="2"/>
        <v>-1.1470206319434406</v>
      </c>
      <c r="E74" s="11">
        <f t="shared" si="2"/>
        <v>-1.0567795092244259</v>
      </c>
      <c r="F74" s="11">
        <f t="shared" si="2"/>
        <v>-2.9994001199773468E-2</v>
      </c>
      <c r="G74" s="11">
        <f t="shared" si="2"/>
        <v>-0.79146593255333686</v>
      </c>
      <c r="H74" s="11">
        <f t="shared" si="2"/>
        <v>0.56584362139917577</v>
      </c>
      <c r="I74" s="11">
        <f t="shared" si="2"/>
        <v>-1.4740917212626492</v>
      </c>
      <c r="J74" s="11">
        <f t="shared" si="2"/>
        <v>3.2778864970645749</v>
      </c>
      <c r="K74" s="11">
        <f t="shared" si="2"/>
        <v>7.6230076230076271</v>
      </c>
      <c r="L74" s="11">
        <f t="shared" si="2"/>
        <v>3.4025717111770604</v>
      </c>
      <c r="M74" s="11">
        <f t="shared" si="2"/>
        <v>-1.3373860182370745</v>
      </c>
      <c r="N74" s="11">
        <f t="shared" si="2"/>
        <v>8.4497444633730758</v>
      </c>
      <c r="O74" s="11">
        <f t="shared" si="2"/>
        <v>6.8885448916408798</v>
      </c>
      <c r="P74" s="11"/>
      <c r="Q74" s="11"/>
      <c r="R74" s="11"/>
      <c r="S74" s="11">
        <f t="shared" si="1"/>
        <v>-1.0646687697160817</v>
      </c>
      <c r="T74" s="11">
        <f t="shared" si="1"/>
        <v>5.0095811661647893</v>
      </c>
      <c r="U74" s="11">
        <f t="shared" si="1"/>
        <v>0.89090603462766982</v>
      </c>
    </row>
    <row r="75" spans="1:21" x14ac:dyDescent="0.2">
      <c r="A75" s="13">
        <v>1987</v>
      </c>
      <c r="B75" s="11">
        <f t="shared" si="2"/>
        <v>-0.78893208323804753</v>
      </c>
      <c r="C75" s="11">
        <f t="shared" si="2"/>
        <v>-2.3995880535530367</v>
      </c>
      <c r="D75" s="11">
        <f t="shared" si="2"/>
        <v>1.5033204407793876</v>
      </c>
      <c r="E75" s="11">
        <f t="shared" si="2"/>
        <v>0.48877624909484663</v>
      </c>
      <c r="F75" s="11">
        <f t="shared" si="2"/>
        <v>1.080108010801073</v>
      </c>
      <c r="G75" s="11">
        <f t="shared" si="2"/>
        <v>6.3822407214707111</v>
      </c>
      <c r="H75" s="11">
        <f t="shared" si="2"/>
        <v>4.16027280477409</v>
      </c>
      <c r="I75" s="11">
        <f t="shared" si="2"/>
        <v>5.5916578509898729</v>
      </c>
      <c r="J75" s="11">
        <f t="shared" si="2"/>
        <v>4.0265277119848397</v>
      </c>
      <c r="K75" s="11">
        <f t="shared" si="2"/>
        <v>3.7669027688345125</v>
      </c>
      <c r="L75" s="11">
        <f t="shared" si="2"/>
        <v>4.4576238760283049</v>
      </c>
      <c r="M75" s="11">
        <f t="shared" si="2"/>
        <v>7.5169439309919817</v>
      </c>
      <c r="N75" s="11">
        <f t="shared" si="2"/>
        <v>7.2887213320766531</v>
      </c>
      <c r="O75" s="11">
        <f t="shared" si="2"/>
        <v>6.7704561911658079</v>
      </c>
      <c r="P75" s="11"/>
      <c r="Q75" s="11"/>
      <c r="R75" s="11"/>
      <c r="S75" s="11">
        <f t="shared" ref="S75:U90" si="3">(S23/S22-1)*100</f>
        <v>7.3734555599840546</v>
      </c>
      <c r="T75" s="11">
        <f t="shared" si="3"/>
        <v>10.19290928050054</v>
      </c>
      <c r="U75" s="11">
        <f t="shared" si="3"/>
        <v>2.9990003332222459</v>
      </c>
    </row>
    <row r="76" spans="1:21" x14ac:dyDescent="0.2">
      <c r="A76" s="13">
        <v>1988</v>
      </c>
      <c r="B76" s="11">
        <f t="shared" ref="B76:O91" si="4">(B24/B23-1)*100</f>
        <v>0.62233490837848571</v>
      </c>
      <c r="C76" s="11">
        <f t="shared" si="4"/>
        <v>-2.1209243431465574</v>
      </c>
      <c r="D76" s="11">
        <f t="shared" si="4"/>
        <v>1.3228844632971581</v>
      </c>
      <c r="E76" s="11">
        <f t="shared" si="4"/>
        <v>-0.19816249324445812</v>
      </c>
      <c r="F76" s="11">
        <f t="shared" si="4"/>
        <v>1.8106262986049337</v>
      </c>
      <c r="G76" s="11">
        <f t="shared" si="4"/>
        <v>8.3306162373655077</v>
      </c>
      <c r="H76" s="11">
        <f t="shared" si="4"/>
        <v>5.2545424783106753</v>
      </c>
      <c r="I76" s="11">
        <f t="shared" si="4"/>
        <v>3.9358809217117541</v>
      </c>
      <c r="J76" s="11">
        <f t="shared" si="4"/>
        <v>6.3069216757741353</v>
      </c>
      <c r="K76" s="11">
        <f t="shared" si="4"/>
        <v>9.1529630778777626</v>
      </c>
      <c r="L76" s="11">
        <f t="shared" si="4"/>
        <v>8.2417582417582338</v>
      </c>
      <c r="M76" s="11">
        <f t="shared" si="4"/>
        <v>17.020057306590264</v>
      </c>
      <c r="N76" s="11">
        <f t="shared" si="4"/>
        <v>9.9853587115666276</v>
      </c>
      <c r="O76" s="11">
        <f t="shared" si="4"/>
        <v>8.002712783994582</v>
      </c>
      <c r="P76" s="11"/>
      <c r="Q76" s="11"/>
      <c r="R76" s="11"/>
      <c r="S76" s="11">
        <f t="shared" si="3"/>
        <v>7.1269487750556637</v>
      </c>
      <c r="T76" s="11">
        <f t="shared" si="3"/>
        <v>6.4348237520700291</v>
      </c>
      <c r="U76" s="11">
        <f t="shared" si="3"/>
        <v>4.0601747007440903</v>
      </c>
    </row>
    <row r="77" spans="1:21" x14ac:dyDescent="0.2">
      <c r="A77" s="13">
        <v>1989</v>
      </c>
      <c r="B77" s="11">
        <f t="shared" si="4"/>
        <v>1.2598785935173495</v>
      </c>
      <c r="C77" s="11">
        <f t="shared" si="4"/>
        <v>-0.9918068132815927</v>
      </c>
      <c r="D77" s="11">
        <f t="shared" si="4"/>
        <v>1.546867239054861</v>
      </c>
      <c r="E77" s="11">
        <f t="shared" si="4"/>
        <v>0.92057761732851073</v>
      </c>
      <c r="F77" s="11">
        <f t="shared" si="4"/>
        <v>2.5655976676384862</v>
      </c>
      <c r="G77" s="11">
        <f t="shared" si="4"/>
        <v>10.865312264860805</v>
      </c>
      <c r="H77" s="11">
        <f t="shared" si="4"/>
        <v>5.0855365474338887</v>
      </c>
      <c r="I77" s="11">
        <f t="shared" si="4"/>
        <v>3.4150371798402412</v>
      </c>
      <c r="J77" s="11">
        <f t="shared" si="4"/>
        <v>10.987363461126588</v>
      </c>
      <c r="K77" s="11">
        <f t="shared" si="4"/>
        <v>9.6077316657191769</v>
      </c>
      <c r="L77" s="11">
        <f t="shared" si="4"/>
        <v>6.8358714043993185</v>
      </c>
      <c r="M77" s="11">
        <f t="shared" si="4"/>
        <v>15.57296767874632</v>
      </c>
      <c r="N77" s="11">
        <f t="shared" si="4"/>
        <v>11.608093716719914</v>
      </c>
      <c r="O77" s="11">
        <f t="shared" si="4"/>
        <v>10.109890109890095</v>
      </c>
      <c r="P77" s="11"/>
      <c r="Q77" s="11"/>
      <c r="R77" s="11"/>
      <c r="S77" s="11">
        <f t="shared" si="3"/>
        <v>2.2695772695772831</v>
      </c>
      <c r="T77" s="11">
        <f t="shared" si="3"/>
        <v>7.2682818404089744</v>
      </c>
      <c r="U77" s="11">
        <f t="shared" si="3"/>
        <v>4.5390952899113879</v>
      </c>
    </row>
    <row r="78" spans="1:21" x14ac:dyDescent="0.2">
      <c r="A78" s="13">
        <v>1990</v>
      </c>
      <c r="B78" s="11">
        <f t="shared" si="4"/>
        <v>-2.069901594842205</v>
      </c>
      <c r="C78" s="11">
        <f t="shared" si="4"/>
        <v>-0.72952961672474448</v>
      </c>
      <c r="D78" s="11">
        <f t="shared" si="4"/>
        <v>-1.5233037523583293</v>
      </c>
      <c r="E78" s="11">
        <f t="shared" si="4"/>
        <v>-0.48291897692719354</v>
      </c>
      <c r="F78" s="11">
        <f t="shared" si="4"/>
        <v>3.1552018192154696</v>
      </c>
      <c r="G78" s="11">
        <f t="shared" si="4"/>
        <v>3.8414551377765616</v>
      </c>
      <c r="H78" s="11">
        <f t="shared" si="4"/>
        <v>1.8795323368358874</v>
      </c>
      <c r="I78" s="11">
        <f t="shared" si="4"/>
        <v>0.67909454061252372</v>
      </c>
      <c r="J78" s="11">
        <f t="shared" si="4"/>
        <v>5.0945580856812001</v>
      </c>
      <c r="K78" s="11">
        <f t="shared" si="4"/>
        <v>7.2095435684647269</v>
      </c>
      <c r="L78" s="11">
        <f t="shared" si="4"/>
        <v>4.4187519797276087</v>
      </c>
      <c r="M78" s="11">
        <f t="shared" si="4"/>
        <v>12.161016949152526</v>
      </c>
      <c r="N78" s="11">
        <f t="shared" si="4"/>
        <v>8.1345419847328237</v>
      </c>
      <c r="O78" s="11">
        <f t="shared" si="4"/>
        <v>7.413743940690054</v>
      </c>
      <c r="P78" s="11"/>
      <c r="Q78" s="11"/>
      <c r="R78" s="11"/>
      <c r="S78" s="11">
        <f t="shared" si="3"/>
        <v>3.3372861256987907</v>
      </c>
      <c r="T78" s="11">
        <f t="shared" si="3"/>
        <v>4.8694571073352622</v>
      </c>
      <c r="U78" s="11">
        <f t="shared" si="3"/>
        <v>1.7992565055761967</v>
      </c>
    </row>
    <row r="79" spans="1:21" x14ac:dyDescent="0.2">
      <c r="A79" s="13">
        <v>1991</v>
      </c>
      <c r="B79" s="11">
        <f t="shared" si="4"/>
        <v>1.4206514206514198</v>
      </c>
      <c r="C79" s="11">
        <f t="shared" si="4"/>
        <v>1.0968520346605226</v>
      </c>
      <c r="D79" s="11">
        <f t="shared" si="4"/>
        <v>-6.166181792379188</v>
      </c>
      <c r="E79" s="11">
        <f t="shared" si="4"/>
        <v>1.617541337167494</v>
      </c>
      <c r="F79" s="11">
        <f t="shared" si="4"/>
        <v>4.3262606778726953</v>
      </c>
      <c r="G79" s="11">
        <f t="shared" si="4"/>
        <v>-4.248366013071891</v>
      </c>
      <c r="H79" s="11">
        <f t="shared" si="4"/>
        <v>-2.9052876234758607E-2</v>
      </c>
      <c r="I79" s="11">
        <f t="shared" si="4"/>
        <v>-2.1293479698452633</v>
      </c>
      <c r="J79" s="11">
        <f t="shared" si="4"/>
        <v>1.1751744399559394</v>
      </c>
      <c r="K79" s="11">
        <f t="shared" si="4"/>
        <v>2.3947750362844467</v>
      </c>
      <c r="L79" s="11">
        <f t="shared" si="4"/>
        <v>2.7908387683907021</v>
      </c>
      <c r="M79" s="11">
        <f t="shared" si="4"/>
        <v>6.8568190404231233</v>
      </c>
      <c r="N79" s="11">
        <f t="shared" si="4"/>
        <v>1.5442311934701136</v>
      </c>
      <c r="O79" s="11">
        <f t="shared" si="4"/>
        <v>0.66365808335544507</v>
      </c>
      <c r="P79" s="11"/>
      <c r="Q79" s="11"/>
      <c r="R79" s="11"/>
      <c r="S79" s="11">
        <f t="shared" si="3"/>
        <v>-0.16393442622950616</v>
      </c>
      <c r="T79" s="11">
        <f t="shared" si="3"/>
        <v>1.7190278601066922</v>
      </c>
      <c r="U79" s="11">
        <f t="shared" si="3"/>
        <v>-1.2416009348524604</v>
      </c>
    </row>
    <row r="80" spans="1:21" x14ac:dyDescent="0.2">
      <c r="A80" s="13">
        <v>1992</v>
      </c>
      <c r="B80" s="11">
        <f t="shared" si="4"/>
        <v>-3.2000911057966097</v>
      </c>
      <c r="C80" s="11">
        <f t="shared" si="4"/>
        <v>-1.6057285450797432</v>
      </c>
      <c r="D80" s="11">
        <f t="shared" si="4"/>
        <v>-2.6845130066545764</v>
      </c>
      <c r="E80" s="11">
        <f t="shared" si="4"/>
        <v>3.4842589317297445</v>
      </c>
      <c r="F80" s="11">
        <f t="shared" si="4"/>
        <v>5.1769677760169053</v>
      </c>
      <c r="G80" s="11">
        <f t="shared" si="4"/>
        <v>-6.6348122866894172</v>
      </c>
      <c r="H80" s="11">
        <f t="shared" si="4"/>
        <v>0.53763440860215006</v>
      </c>
      <c r="I80" s="11">
        <f t="shared" si="4"/>
        <v>2.1351351351351244</v>
      </c>
      <c r="J80" s="11">
        <f t="shared" si="4"/>
        <v>2.8856624319419266</v>
      </c>
      <c r="K80" s="11">
        <f t="shared" si="4"/>
        <v>1.7954169619655236</v>
      </c>
      <c r="L80" s="11">
        <f t="shared" si="4"/>
        <v>-1.1214401652648531</v>
      </c>
      <c r="M80" s="11">
        <f t="shared" si="4"/>
        <v>6.1870249248718423</v>
      </c>
      <c r="N80" s="11">
        <f t="shared" si="4"/>
        <v>7.0606126439278771</v>
      </c>
      <c r="O80" s="11">
        <f t="shared" si="4"/>
        <v>6.1708860759493556</v>
      </c>
      <c r="P80" s="11"/>
      <c r="Q80" s="11"/>
      <c r="R80" s="11"/>
      <c r="S80" s="11">
        <f t="shared" si="3"/>
        <v>6.321839080459779</v>
      </c>
      <c r="T80" s="11">
        <f t="shared" si="3"/>
        <v>8.2167832167832309</v>
      </c>
      <c r="U80" s="11">
        <f t="shared" si="3"/>
        <v>7.3953557166106521E-2</v>
      </c>
    </row>
    <row r="81" spans="1:21" x14ac:dyDescent="0.2">
      <c r="A81" s="13">
        <v>1993</v>
      </c>
      <c r="B81" s="11">
        <f t="shared" si="4"/>
        <v>-0.36470588235294477</v>
      </c>
      <c r="C81" s="11">
        <f t="shared" si="4"/>
        <v>-4.1018855441614317</v>
      </c>
      <c r="D81" s="11">
        <f t="shared" si="4"/>
        <v>-2.0902945061776368</v>
      </c>
      <c r="E81" s="11">
        <f t="shared" si="4"/>
        <v>1.6236540762262885</v>
      </c>
      <c r="F81" s="11">
        <f t="shared" si="4"/>
        <v>5.1481667503766815</v>
      </c>
      <c r="G81" s="11">
        <f t="shared" si="4"/>
        <v>-1.535312180143289</v>
      </c>
      <c r="H81" s="11">
        <f t="shared" si="4"/>
        <v>0.44804162451221874</v>
      </c>
      <c r="I81" s="11">
        <f t="shared" si="4"/>
        <v>-0.54247155332097785</v>
      </c>
      <c r="J81" s="11">
        <f t="shared" si="4"/>
        <v>-1.869818310107596</v>
      </c>
      <c r="K81" s="11">
        <f t="shared" si="4"/>
        <v>4.7110698537943696</v>
      </c>
      <c r="L81" s="11">
        <f t="shared" si="4"/>
        <v>-0.76108043575586759</v>
      </c>
      <c r="M81" s="11">
        <f t="shared" si="4"/>
        <v>0.64924255035792022</v>
      </c>
      <c r="N81" s="11">
        <f t="shared" si="4"/>
        <v>2.0292207792207861</v>
      </c>
      <c r="O81" s="11">
        <f t="shared" si="4"/>
        <v>2.0864381520119268</v>
      </c>
      <c r="P81" s="11"/>
      <c r="Q81" s="11"/>
      <c r="R81" s="11"/>
      <c r="S81" s="11">
        <f t="shared" si="3"/>
        <v>3.1505791505791692</v>
      </c>
      <c r="T81" s="11">
        <f t="shared" si="3"/>
        <v>4.684975767366728</v>
      </c>
      <c r="U81" s="11">
        <f t="shared" si="3"/>
        <v>1.4779781259255387E-2</v>
      </c>
    </row>
    <row r="82" spans="1:21" x14ac:dyDescent="0.2">
      <c r="A82" s="13">
        <v>1994</v>
      </c>
      <c r="B82" s="11">
        <f t="shared" si="4"/>
        <v>2.1726295902704029</v>
      </c>
      <c r="C82" s="11">
        <f t="shared" si="4"/>
        <v>-2.5296079107738345</v>
      </c>
      <c r="D82" s="11">
        <f t="shared" si="4"/>
        <v>1.5079365079365026</v>
      </c>
      <c r="E82" s="11">
        <f t="shared" si="4"/>
        <v>0.65590312815337892</v>
      </c>
      <c r="F82" s="11">
        <f t="shared" si="4"/>
        <v>4.3706711249104524</v>
      </c>
      <c r="G82" s="11">
        <f t="shared" si="4"/>
        <v>2.5245025245025365</v>
      </c>
      <c r="H82" s="11">
        <f t="shared" si="4"/>
        <v>3.1510791366906377</v>
      </c>
      <c r="I82" s="11">
        <f t="shared" si="4"/>
        <v>2.2482373287215696</v>
      </c>
      <c r="J82" s="11">
        <f t="shared" si="4"/>
        <v>2.9840014380729807</v>
      </c>
      <c r="K82" s="11">
        <f t="shared" si="4"/>
        <v>6.6046099290780313</v>
      </c>
      <c r="L82" s="11">
        <f t="shared" si="4"/>
        <v>2.3909774436090325</v>
      </c>
      <c r="M82" s="11">
        <f t="shared" si="4"/>
        <v>4.3169037380085928</v>
      </c>
      <c r="N82" s="11">
        <f t="shared" si="4"/>
        <v>3.1026252983293645</v>
      </c>
      <c r="O82" s="11">
        <f t="shared" si="4"/>
        <v>3.649635036496357</v>
      </c>
      <c r="P82" s="11"/>
      <c r="Q82" s="11"/>
      <c r="R82" s="11"/>
      <c r="S82" s="11">
        <f t="shared" si="3"/>
        <v>7.7556520437191079</v>
      </c>
      <c r="T82" s="11">
        <f t="shared" si="3"/>
        <v>8.3676268861454073</v>
      </c>
      <c r="U82" s="11">
        <f t="shared" si="3"/>
        <v>2.6008571006354453</v>
      </c>
    </row>
    <row r="83" spans="1:21" x14ac:dyDescent="0.2">
      <c r="A83" s="13">
        <v>1995</v>
      </c>
      <c r="B83" s="11">
        <f t="shared" si="4"/>
        <v>1.6641627181324337</v>
      </c>
      <c r="C83" s="11">
        <f t="shared" si="4"/>
        <v>0.15335614014393428</v>
      </c>
      <c r="D83" s="11">
        <f t="shared" si="4"/>
        <v>2.6426896012509804</v>
      </c>
      <c r="E83" s="11">
        <f t="shared" si="4"/>
        <v>-4.4444444444444509</v>
      </c>
      <c r="F83" s="11">
        <f t="shared" si="4"/>
        <v>3.9588100686498873</v>
      </c>
      <c r="G83" s="11">
        <f t="shared" si="4"/>
        <v>1.1587485515643037</v>
      </c>
      <c r="H83" s="11">
        <f t="shared" si="4"/>
        <v>1.938903612777243</v>
      </c>
      <c r="I83" s="11">
        <f t="shared" si="4"/>
        <v>-2.602133749673996E-2</v>
      </c>
      <c r="J83" s="11">
        <f t="shared" si="4"/>
        <v>1.8676906964566253</v>
      </c>
      <c r="K83" s="11">
        <f t="shared" si="4"/>
        <v>5.1975051975051922</v>
      </c>
      <c r="L83" s="11">
        <f t="shared" si="4"/>
        <v>2.4085768835365062</v>
      </c>
      <c r="M83" s="11">
        <f t="shared" si="4"/>
        <v>0.61836055176787141</v>
      </c>
      <c r="N83" s="11">
        <f t="shared" si="4"/>
        <v>2.7391975308641792</v>
      </c>
      <c r="O83" s="11">
        <f t="shared" si="4"/>
        <v>3.5680751173708725</v>
      </c>
      <c r="P83" s="11"/>
      <c r="Q83" s="11"/>
      <c r="R83" s="11"/>
      <c r="S83" s="11">
        <f t="shared" si="3"/>
        <v>5.8079755453661397</v>
      </c>
      <c r="T83" s="11">
        <f t="shared" si="3"/>
        <v>3.8449367088607467</v>
      </c>
      <c r="U83" s="11">
        <f t="shared" si="3"/>
        <v>2.218061356762191</v>
      </c>
    </row>
    <row r="84" spans="1:21" x14ac:dyDescent="0.2">
      <c r="A84" s="13">
        <v>1996</v>
      </c>
      <c r="B84" s="11">
        <f t="shared" si="4"/>
        <v>-0.613845629191756</v>
      </c>
      <c r="C84" s="11">
        <f t="shared" si="4"/>
        <v>2.0612485276796155</v>
      </c>
      <c r="D84" s="11">
        <f t="shared" si="4"/>
        <v>1.6910420475319876</v>
      </c>
      <c r="E84" s="11">
        <f t="shared" si="4"/>
        <v>-3.8293407938450708</v>
      </c>
      <c r="F84" s="11">
        <f t="shared" si="4"/>
        <v>9.1789566365837683</v>
      </c>
      <c r="G84" s="11">
        <f t="shared" si="4"/>
        <v>5.7273768613952392E-2</v>
      </c>
      <c r="H84" s="11">
        <f t="shared" si="4"/>
        <v>0.87575259989052245</v>
      </c>
      <c r="I84" s="11">
        <f t="shared" si="4"/>
        <v>0.36439354502864063</v>
      </c>
      <c r="J84" s="11">
        <f t="shared" si="4"/>
        <v>3.6154900616860886</v>
      </c>
      <c r="K84" s="11">
        <f t="shared" si="4"/>
        <v>8.2411067193675969</v>
      </c>
      <c r="L84" s="11">
        <f t="shared" si="4"/>
        <v>-0.98953104832926186</v>
      </c>
      <c r="M84" s="11">
        <f t="shared" si="4"/>
        <v>-0.48849669082887681</v>
      </c>
      <c r="N84" s="11">
        <f t="shared" si="4"/>
        <v>1.6147202403304473</v>
      </c>
      <c r="O84" s="11">
        <f t="shared" si="4"/>
        <v>5.0770625566636474</v>
      </c>
      <c r="P84" s="11"/>
      <c r="Q84" s="11"/>
      <c r="R84" s="11"/>
      <c r="S84" s="11">
        <f t="shared" si="3"/>
        <v>2.613263296126056</v>
      </c>
      <c r="T84" s="11">
        <f t="shared" si="3"/>
        <v>6.4147493524302934</v>
      </c>
      <c r="U84" s="11">
        <f t="shared" si="3"/>
        <v>1.7894885162744734</v>
      </c>
    </row>
    <row r="85" spans="1:21" x14ac:dyDescent="0.2">
      <c r="A85" s="13">
        <v>1997</v>
      </c>
      <c r="B85" s="11">
        <f t="shared" si="4"/>
        <v>2.0016012810248229</v>
      </c>
      <c r="C85" s="11">
        <f t="shared" si="4"/>
        <v>3.2198499711482809</v>
      </c>
      <c r="D85" s="11">
        <f t="shared" si="4"/>
        <v>0.22471910112360494</v>
      </c>
      <c r="E85" s="11">
        <f t="shared" si="4"/>
        <v>-1.0363636363636353</v>
      </c>
      <c r="F85" s="11">
        <f t="shared" si="4"/>
        <v>7.5806451612903114</v>
      </c>
      <c r="G85" s="11">
        <f t="shared" si="4"/>
        <v>1.0017172295363475</v>
      </c>
      <c r="H85" s="11">
        <f t="shared" si="4"/>
        <v>4.2864894194248437</v>
      </c>
      <c r="I85" s="11">
        <f t="shared" si="4"/>
        <v>1.8023858921161873</v>
      </c>
      <c r="J85" s="11">
        <f t="shared" si="4"/>
        <v>7.7228377707954321</v>
      </c>
      <c r="K85" s="11">
        <f t="shared" si="4"/>
        <v>8.4717911265291157</v>
      </c>
      <c r="L85" s="11">
        <f t="shared" si="4"/>
        <v>2.143684820393954</v>
      </c>
      <c r="M85" s="11">
        <f t="shared" si="4"/>
        <v>2.4386381631037235</v>
      </c>
      <c r="N85" s="11">
        <f t="shared" si="4"/>
        <v>2.1249076127125122</v>
      </c>
      <c r="O85" s="11">
        <f t="shared" si="4"/>
        <v>8.2398619499568504</v>
      </c>
      <c r="P85" s="11"/>
      <c r="Q85" s="11"/>
      <c r="R85" s="11"/>
      <c r="S85" s="11">
        <f t="shared" si="3"/>
        <v>2.7770668031737999</v>
      </c>
      <c r="T85" s="11">
        <f t="shared" si="3"/>
        <v>0.25773195876288568</v>
      </c>
      <c r="U85" s="11">
        <f t="shared" si="3"/>
        <v>2.7823920265780844</v>
      </c>
    </row>
    <row r="86" spans="1:21" x14ac:dyDescent="0.2">
      <c r="A86" s="13">
        <v>1998</v>
      </c>
      <c r="B86" s="11">
        <f t="shared" si="4"/>
        <v>-1.8950437317784341</v>
      </c>
      <c r="C86" s="11">
        <f t="shared" si="4"/>
        <v>4.9306797853309492</v>
      </c>
      <c r="D86" s="11">
        <f t="shared" si="4"/>
        <v>0.71748878923765247</v>
      </c>
      <c r="E86" s="11">
        <f t="shared" si="4"/>
        <v>-0.47767775124012424</v>
      </c>
      <c r="F86" s="11">
        <f t="shared" si="4"/>
        <v>4.7413793103448398</v>
      </c>
      <c r="G86" s="11">
        <f t="shared" si="4"/>
        <v>3.1878719183904725</v>
      </c>
      <c r="H86" s="11">
        <f t="shared" si="4"/>
        <v>3.9021852237252963</v>
      </c>
      <c r="I86" s="11">
        <f t="shared" si="4"/>
        <v>4.3816074385428561</v>
      </c>
      <c r="J86" s="11">
        <f t="shared" si="4"/>
        <v>0.3684372121584234</v>
      </c>
      <c r="K86" s="11">
        <f t="shared" si="4"/>
        <v>3.8714021208550831</v>
      </c>
      <c r="L86" s="11">
        <f t="shared" si="4"/>
        <v>4.5519001701645134</v>
      </c>
      <c r="M86" s="11">
        <f t="shared" si="4"/>
        <v>1.1284588035245013</v>
      </c>
      <c r="N86" s="11">
        <f t="shared" si="4"/>
        <v>2.73204269947529</v>
      </c>
      <c r="O86" s="11">
        <f t="shared" si="4"/>
        <v>7.6723794340374685</v>
      </c>
      <c r="P86" s="11"/>
      <c r="Q86" s="11"/>
      <c r="R86" s="11"/>
      <c r="S86" s="11">
        <f t="shared" si="3"/>
        <v>-1.2202714481384658</v>
      </c>
      <c r="T86" s="11">
        <f t="shared" si="3"/>
        <v>1.3281919451585411</v>
      </c>
      <c r="U86" s="11">
        <f t="shared" si="3"/>
        <v>2.8417508417508452</v>
      </c>
    </row>
    <row r="87" spans="1:21" x14ac:dyDescent="0.2">
      <c r="A87" s="13">
        <v>1999</v>
      </c>
      <c r="B87" s="11">
        <f t="shared" si="4"/>
        <v>-4.5033718139215857</v>
      </c>
      <c r="C87" s="11">
        <f t="shared" si="4"/>
        <v>5.4342035162493474</v>
      </c>
      <c r="D87" s="11">
        <f t="shared" si="4"/>
        <v>-2.3894330661917484</v>
      </c>
      <c r="E87" s="11">
        <f t="shared" si="4"/>
        <v>-4.9658482554919781</v>
      </c>
      <c r="F87" s="11">
        <f t="shared" si="4"/>
        <v>4.0078726069064263</v>
      </c>
      <c r="G87" s="11">
        <f t="shared" si="4"/>
        <v>1.6476726623644078</v>
      </c>
      <c r="H87" s="11">
        <f t="shared" si="4"/>
        <v>3.5553329994992611</v>
      </c>
      <c r="I87" s="11">
        <f t="shared" si="4"/>
        <v>4.3197071384990737</v>
      </c>
      <c r="J87" s="11">
        <f t="shared" si="4"/>
        <v>0.74946466809422407</v>
      </c>
      <c r="K87" s="11">
        <f t="shared" si="4"/>
        <v>2.4793388429751984</v>
      </c>
      <c r="L87" s="11">
        <f t="shared" si="4"/>
        <v>4.8148650481486532</v>
      </c>
      <c r="M87" s="11">
        <f t="shared" si="4"/>
        <v>2.4457352491592754</v>
      </c>
      <c r="N87" s="11">
        <f t="shared" si="4"/>
        <v>3.363860514265582</v>
      </c>
      <c r="O87" s="11">
        <f t="shared" si="4"/>
        <v>6.5704238386081748</v>
      </c>
      <c r="P87" s="11"/>
      <c r="Q87" s="11"/>
      <c r="R87" s="11"/>
      <c r="S87" s="11">
        <f t="shared" si="3"/>
        <v>5.1178620950460108</v>
      </c>
      <c r="T87" s="11">
        <f t="shared" si="3"/>
        <v>4.6652572233967682</v>
      </c>
      <c r="U87" s="11">
        <f t="shared" si="3"/>
        <v>2.0822420115243601</v>
      </c>
    </row>
    <row r="88" spans="1:21" x14ac:dyDescent="0.2">
      <c r="A88" s="13">
        <v>2000</v>
      </c>
      <c r="B88" s="11">
        <f t="shared" si="4"/>
        <v>-3.542788749251935</v>
      </c>
      <c r="C88" s="11">
        <f t="shared" si="4"/>
        <v>1.2632642748862999</v>
      </c>
      <c r="D88" s="11">
        <f t="shared" si="4"/>
        <v>-2.0830165729055605</v>
      </c>
      <c r="E88" s="11">
        <f t="shared" si="4"/>
        <v>2.0590520590520578</v>
      </c>
      <c r="F88" s="11">
        <f t="shared" si="4"/>
        <v>9.3927404094271481</v>
      </c>
      <c r="G88" s="11">
        <f t="shared" si="4"/>
        <v>2.350398487099814</v>
      </c>
      <c r="H88" s="11">
        <f t="shared" si="4"/>
        <v>1.7529013539651972</v>
      </c>
      <c r="I88" s="11">
        <f t="shared" si="4"/>
        <v>0.47958825593636956</v>
      </c>
      <c r="J88" s="11">
        <f t="shared" si="4"/>
        <v>2.2468498557765226</v>
      </c>
      <c r="K88" s="11">
        <f t="shared" si="4"/>
        <v>5.1549652118912048</v>
      </c>
      <c r="L88" s="11">
        <f t="shared" si="4"/>
        <v>0.7893374741200887</v>
      </c>
      <c r="M88" s="11">
        <f t="shared" si="4"/>
        <v>3.6108624291256275</v>
      </c>
      <c r="N88" s="11">
        <f t="shared" si="4"/>
        <v>3.2884648151303431</v>
      </c>
      <c r="O88" s="11">
        <f t="shared" si="4"/>
        <v>6.373740882250778</v>
      </c>
      <c r="P88" s="11"/>
      <c r="Q88" s="11"/>
      <c r="R88" s="11"/>
      <c r="S88" s="11">
        <f t="shared" si="3"/>
        <v>0.87540472478715436</v>
      </c>
      <c r="T88" s="11">
        <f t="shared" si="3"/>
        <v>5.0228925397252766</v>
      </c>
      <c r="U88" s="11">
        <f t="shared" si="3"/>
        <v>1.7062219371391851</v>
      </c>
    </row>
    <row r="89" spans="1:21" x14ac:dyDescent="0.2">
      <c r="A89" s="13">
        <v>2001</v>
      </c>
      <c r="B89" s="11">
        <f t="shared" si="4"/>
        <v>-3.796997146047898</v>
      </c>
      <c r="C89" s="11">
        <f t="shared" si="4"/>
        <v>1.2375249500997887</v>
      </c>
      <c r="D89" s="11">
        <f t="shared" si="4"/>
        <v>-3.2453416149068381</v>
      </c>
      <c r="E89" s="11">
        <f t="shared" si="4"/>
        <v>0.89455652835934707</v>
      </c>
      <c r="F89" s="11">
        <f t="shared" si="4"/>
        <v>3.3181317817266853</v>
      </c>
      <c r="G89" s="11">
        <f t="shared" si="4"/>
        <v>2.718754124323608</v>
      </c>
      <c r="H89" s="11">
        <f t="shared" si="4"/>
        <v>2.0197219912082787</v>
      </c>
      <c r="I89" s="11">
        <f t="shared" si="4"/>
        <v>2.3864959254947582</v>
      </c>
      <c r="J89" s="11">
        <f t="shared" si="4"/>
        <v>2.4944320712694923</v>
      </c>
      <c r="K89" s="11">
        <f t="shared" si="4"/>
        <v>6.0751879699248112</v>
      </c>
      <c r="L89" s="11">
        <f t="shared" si="4"/>
        <v>3.0941070740788224</v>
      </c>
      <c r="M89" s="11">
        <f t="shared" si="4"/>
        <v>5.9763824884792704</v>
      </c>
      <c r="N89" s="11">
        <f t="shared" si="4"/>
        <v>4.2395249092708642</v>
      </c>
      <c r="O89" s="11">
        <f t="shared" si="4"/>
        <v>4.5061224489796103</v>
      </c>
      <c r="P89" s="11"/>
      <c r="Q89" s="11"/>
      <c r="R89" s="11"/>
      <c r="S89" s="11">
        <f t="shared" si="3"/>
        <v>4.0656205420827485</v>
      </c>
      <c r="T89" s="11">
        <f t="shared" si="3"/>
        <v>2.5644313373509364</v>
      </c>
      <c r="U89" s="11">
        <f t="shared" si="3"/>
        <v>1.8541876892028242</v>
      </c>
    </row>
    <row r="90" spans="1:21" x14ac:dyDescent="0.2">
      <c r="A90" s="13">
        <v>2002</v>
      </c>
      <c r="B90" s="11">
        <f t="shared" si="4"/>
        <v>1.1995356636140819</v>
      </c>
      <c r="C90" s="11">
        <f t="shared" si="4"/>
        <v>1.330835962145116</v>
      </c>
      <c r="D90" s="11">
        <f t="shared" si="4"/>
        <v>-4.0121970791205275</v>
      </c>
      <c r="E90" s="11">
        <f t="shared" si="4"/>
        <v>-0.66025278249387531</v>
      </c>
      <c r="F90" s="11">
        <f t="shared" si="4"/>
        <v>-4.5662100456622667E-2</v>
      </c>
      <c r="G90" s="11">
        <f t="shared" si="4"/>
        <v>1.9529744314531694</v>
      </c>
      <c r="H90" s="11">
        <f t="shared" si="4"/>
        <v>0.5473390008151835</v>
      </c>
      <c r="I90" s="11">
        <f t="shared" si="4"/>
        <v>1.9329164297896551</v>
      </c>
      <c r="J90" s="11">
        <f t="shared" si="4"/>
        <v>1.4921048819353855</v>
      </c>
      <c r="K90" s="11">
        <f t="shared" si="4"/>
        <v>2.6651545222568629</v>
      </c>
      <c r="L90" s="11">
        <f t="shared" si="4"/>
        <v>2.1668742216687464</v>
      </c>
      <c r="M90" s="11">
        <f t="shared" si="4"/>
        <v>2.921592607691248</v>
      </c>
      <c r="N90" s="11">
        <f t="shared" si="4"/>
        <v>-0.34815635385345711</v>
      </c>
      <c r="O90" s="11">
        <f t="shared" si="4"/>
        <v>1.4528979846898826</v>
      </c>
      <c r="P90" s="11"/>
      <c r="Q90" s="11"/>
      <c r="R90" s="11"/>
      <c r="S90" s="11">
        <f t="shared" si="3"/>
        <v>-0.82248115147363077</v>
      </c>
      <c r="T90" s="11">
        <f t="shared" si="3"/>
        <v>4.1755219402425325</v>
      </c>
      <c r="U90" s="11">
        <f t="shared" si="3"/>
        <v>0.35913312693498511</v>
      </c>
    </row>
    <row r="91" spans="1:21" x14ac:dyDescent="0.2">
      <c r="A91" s="13">
        <v>2003</v>
      </c>
      <c r="B91" s="11">
        <f t="shared" si="4"/>
        <v>2.3578893703798176</v>
      </c>
      <c r="C91" s="11">
        <f t="shared" si="4"/>
        <v>1.0604144372020619</v>
      </c>
      <c r="D91" s="11">
        <f t="shared" si="4"/>
        <v>-3.8873098144123097</v>
      </c>
      <c r="E91" s="11">
        <f t="shared" si="4"/>
        <v>0.37979491074819904</v>
      </c>
      <c r="F91" s="11">
        <f t="shared" si="4"/>
        <v>3.2282625247449515</v>
      </c>
      <c r="G91" s="11">
        <f t="shared" si="4"/>
        <v>3.0371770636421047</v>
      </c>
      <c r="H91" s="11">
        <f t="shared" si="4"/>
        <v>1.5172573546444301</v>
      </c>
      <c r="I91" s="11">
        <f t="shared" si="4"/>
        <v>1.5504740658114802</v>
      </c>
      <c r="J91" s="11">
        <f t="shared" si="4"/>
        <v>3.0545246931201753</v>
      </c>
      <c r="K91" s="11">
        <f t="shared" si="4"/>
        <v>0.85611709472521724</v>
      </c>
      <c r="L91" s="11">
        <f t="shared" si="4"/>
        <v>2.4987810823988266</v>
      </c>
      <c r="M91" s="11">
        <f t="shared" si="4"/>
        <v>2.2181146025878062</v>
      </c>
      <c r="N91" s="11">
        <f t="shared" si="4"/>
        <v>4.5577259012228089</v>
      </c>
      <c r="O91" s="11">
        <f t="shared" si="4"/>
        <v>2.9719741299661262</v>
      </c>
      <c r="P91" s="11"/>
      <c r="Q91" s="11"/>
      <c r="R91" s="11"/>
      <c r="S91" s="11">
        <f t="shared" ref="S91:U106" si="5">(S39/S38-1)*100</f>
        <v>-1.9926284266297944</v>
      </c>
      <c r="T91" s="11">
        <f t="shared" si="5"/>
        <v>-1.0440417616704778</v>
      </c>
      <c r="U91" s="11">
        <f t="shared" si="5"/>
        <v>1.2956564659427405</v>
      </c>
    </row>
    <row r="92" spans="1:21" x14ac:dyDescent="0.2">
      <c r="A92" s="13">
        <v>2004</v>
      </c>
      <c r="B92" s="11">
        <f t="shared" ref="B92:O108" si="6">(B40/B39-1)*100</f>
        <v>2.5277051425725228</v>
      </c>
      <c r="C92" s="11">
        <f t="shared" si="6"/>
        <v>-0.26954177897574594</v>
      </c>
      <c r="D92" s="11">
        <f t="shared" si="6"/>
        <v>-2.7050534922153591</v>
      </c>
      <c r="E92" s="11">
        <f t="shared" si="6"/>
        <v>-1.3999243284146812</v>
      </c>
      <c r="F92" s="11">
        <f t="shared" si="6"/>
        <v>0.60480896887447066</v>
      </c>
      <c r="G92" s="11">
        <f t="shared" si="6"/>
        <v>3.045499021526421</v>
      </c>
      <c r="H92" s="11">
        <f t="shared" si="6"/>
        <v>0.98117512835138587</v>
      </c>
      <c r="I92" s="11">
        <f t="shared" si="6"/>
        <v>-3.8993848857645119</v>
      </c>
      <c r="J92" s="11">
        <f t="shared" si="6"/>
        <v>2.5346260387811625</v>
      </c>
      <c r="K92" s="11">
        <f t="shared" si="6"/>
        <v>-1.0815991237678069</v>
      </c>
      <c r="L92" s="11">
        <f t="shared" si="6"/>
        <v>-0.28540849090261666</v>
      </c>
      <c r="M92" s="11">
        <f t="shared" si="6"/>
        <v>2.3895634203048299</v>
      </c>
      <c r="N92" s="11">
        <f t="shared" si="6"/>
        <v>1.3213851761846751</v>
      </c>
      <c r="O92" s="11">
        <f t="shared" si="6"/>
        <v>3.3497831613578555</v>
      </c>
      <c r="P92" s="11"/>
      <c r="Q92" s="11"/>
      <c r="R92" s="11"/>
      <c r="S92" s="11">
        <f t="shared" si="5"/>
        <v>-1.3280056410859165</v>
      </c>
      <c r="T92" s="11">
        <f t="shared" si="5"/>
        <v>-2.4496725685180687</v>
      </c>
      <c r="U92" s="11">
        <f t="shared" si="5"/>
        <v>0.18272627603848068</v>
      </c>
    </row>
    <row r="93" spans="1:21" x14ac:dyDescent="0.2">
      <c r="A93" s="13">
        <v>2005</v>
      </c>
      <c r="B93" s="11">
        <f t="shared" si="6"/>
        <v>1.226621326208388</v>
      </c>
      <c r="C93" s="11">
        <f t="shared" si="6"/>
        <v>1.3416988416988351</v>
      </c>
      <c r="D93" s="11">
        <f t="shared" si="6"/>
        <v>-2.8160200250312961</v>
      </c>
      <c r="E93" s="11">
        <f t="shared" si="6"/>
        <v>3.0698388334612359</v>
      </c>
      <c r="F93" s="11">
        <f t="shared" si="6"/>
        <v>3.7096774193548399</v>
      </c>
      <c r="G93" s="11">
        <f t="shared" si="6"/>
        <v>1.4124629080118689</v>
      </c>
      <c r="H93" s="11">
        <f t="shared" si="6"/>
        <v>0.44062817760706086</v>
      </c>
      <c r="I93" s="11">
        <f t="shared" si="6"/>
        <v>0.86867070522345102</v>
      </c>
      <c r="J93" s="11">
        <f t="shared" si="6"/>
        <v>0.9455626097528036</v>
      </c>
      <c r="K93" s="11">
        <f t="shared" si="6"/>
        <v>3.640138408304483</v>
      </c>
      <c r="L93" s="11">
        <f t="shared" si="6"/>
        <v>3.6732259988074167</v>
      </c>
      <c r="M93" s="11">
        <f t="shared" si="6"/>
        <v>5.3361927589252067</v>
      </c>
      <c r="N93" s="11">
        <f t="shared" si="6"/>
        <v>5.7412681756858319</v>
      </c>
      <c r="O93" s="11">
        <f t="shared" si="6"/>
        <v>3.9502242801331189</v>
      </c>
      <c r="P93" s="11"/>
      <c r="Q93" s="11"/>
      <c r="R93" s="11"/>
      <c r="S93" s="11">
        <f t="shared" si="5"/>
        <v>-2.1796093377798975</v>
      </c>
      <c r="T93" s="11">
        <f t="shared" si="5"/>
        <v>-0.36051715564394682</v>
      </c>
      <c r="U93" s="11">
        <f t="shared" si="5"/>
        <v>1.6536964980544688</v>
      </c>
    </row>
    <row r="94" spans="1:21" x14ac:dyDescent="0.2">
      <c r="A94" s="13">
        <v>2006</v>
      </c>
      <c r="B94" s="11">
        <f t="shared" si="6"/>
        <v>1.739652069586084</v>
      </c>
      <c r="C94" s="11">
        <f t="shared" si="6"/>
        <v>2.1240118106486294</v>
      </c>
      <c r="D94" s="11">
        <f t="shared" si="6"/>
        <v>-1.9133474381381688</v>
      </c>
      <c r="E94" s="11">
        <f t="shared" si="6"/>
        <v>6.5524944154877307</v>
      </c>
      <c r="F94" s="11">
        <f t="shared" si="6"/>
        <v>3.9587162448748714</v>
      </c>
      <c r="G94" s="11">
        <f t="shared" si="6"/>
        <v>1.8609550561797805</v>
      </c>
      <c r="H94" s="11">
        <f t="shared" si="6"/>
        <v>0.29246344206972363</v>
      </c>
      <c r="I94" s="11">
        <f t="shared" si="6"/>
        <v>0.80453257790367161</v>
      </c>
      <c r="J94" s="11">
        <f t="shared" si="6"/>
        <v>3.45242874347651</v>
      </c>
      <c r="K94" s="11">
        <f t="shared" si="6"/>
        <v>3.0982905982906095</v>
      </c>
      <c r="L94" s="11">
        <f t="shared" si="6"/>
        <v>0.70171402277694472</v>
      </c>
      <c r="M94" s="11">
        <f t="shared" si="6"/>
        <v>6.347305389221547</v>
      </c>
      <c r="N94" s="11">
        <f t="shared" si="6"/>
        <v>3.4165012758718305</v>
      </c>
      <c r="O94" s="11">
        <f t="shared" si="6"/>
        <v>3.6330734966592448</v>
      </c>
      <c r="P94" s="11"/>
      <c r="Q94" s="11"/>
      <c r="R94" s="11"/>
      <c r="S94" s="11">
        <f t="shared" si="5"/>
        <v>1.3636917082673783</v>
      </c>
      <c r="T94" s="11">
        <f t="shared" si="5"/>
        <v>6.2258265751715447</v>
      </c>
      <c r="U94" s="11">
        <f t="shared" si="5"/>
        <v>1.8062200956937779</v>
      </c>
    </row>
    <row r="95" spans="1:21" x14ac:dyDescent="0.2">
      <c r="A95" s="13">
        <v>2007</v>
      </c>
      <c r="B95" s="11">
        <f t="shared" si="6"/>
        <v>0.6367924528301927</v>
      </c>
      <c r="C95" s="11">
        <f t="shared" si="6"/>
        <v>1.1471740346950199</v>
      </c>
      <c r="D95" s="11">
        <f t="shared" si="6"/>
        <v>-1.2566819844321397</v>
      </c>
      <c r="E95" s="11">
        <f t="shared" si="6"/>
        <v>6.0621942697414388</v>
      </c>
      <c r="F95" s="11">
        <f t="shared" si="6"/>
        <v>3.4815721474228178</v>
      </c>
      <c r="G95" s="11">
        <f t="shared" si="6"/>
        <v>2.5163736642537016</v>
      </c>
      <c r="H95" s="11">
        <f t="shared" si="6"/>
        <v>1.3010318528487996</v>
      </c>
      <c r="I95" s="11">
        <f t="shared" si="6"/>
        <v>-1.0678956834532238</v>
      </c>
      <c r="J95" s="11">
        <f t="shared" si="6"/>
        <v>5.458543526063897</v>
      </c>
      <c r="K95" s="11">
        <f t="shared" si="6"/>
        <v>2.26683937823835</v>
      </c>
      <c r="L95" s="11">
        <f t="shared" si="6"/>
        <v>5.311857436600409</v>
      </c>
      <c r="M95" s="11">
        <f t="shared" si="6"/>
        <v>3.3445945945945965</v>
      </c>
      <c r="N95" s="11">
        <f t="shared" si="6"/>
        <v>4.7978067169293981</v>
      </c>
      <c r="O95" s="11">
        <f t="shared" si="6"/>
        <v>4.5533915379449397</v>
      </c>
      <c r="P95" s="11"/>
      <c r="Q95" s="11"/>
      <c r="R95" s="11"/>
      <c r="S95" s="11">
        <f t="shared" si="5"/>
        <v>1.7057057057057179</v>
      </c>
      <c r="T95" s="11">
        <f t="shared" si="5"/>
        <v>1.9379844961240345</v>
      </c>
      <c r="U95" s="11">
        <f t="shared" si="5"/>
        <v>2.2911526260134041</v>
      </c>
    </row>
    <row r="96" spans="1:21" x14ac:dyDescent="0.2">
      <c r="A96" s="13">
        <v>2008</v>
      </c>
      <c r="B96" s="11">
        <f t="shared" si="6"/>
        <v>2.8474337942348216</v>
      </c>
      <c r="C96" s="11">
        <f t="shared" si="6"/>
        <v>0.80221300138312301</v>
      </c>
      <c r="D96" s="11">
        <f t="shared" si="6"/>
        <v>-2.1274574983379368</v>
      </c>
      <c r="E96" s="11">
        <f t="shared" si="6"/>
        <v>9.2406522813375034</v>
      </c>
      <c r="F96" s="11">
        <f t="shared" si="6"/>
        <v>3.417006176895776</v>
      </c>
      <c r="G96" s="11">
        <f t="shared" si="6"/>
        <v>0.40349697377268789</v>
      </c>
      <c r="H96" s="11">
        <f t="shared" si="6"/>
        <v>1.9154118689105548</v>
      </c>
      <c r="I96" s="11">
        <f t="shared" si="6"/>
        <v>2.3292807635495905</v>
      </c>
      <c r="J96" s="11">
        <f t="shared" si="6"/>
        <v>-0.4292898319636862</v>
      </c>
      <c r="K96" s="11">
        <f t="shared" si="6"/>
        <v>0</v>
      </c>
      <c r="L96" s="11">
        <f t="shared" si="6"/>
        <v>2.6575550493545874</v>
      </c>
      <c r="M96" s="11">
        <f t="shared" si="6"/>
        <v>3.3889070502342911</v>
      </c>
      <c r="N96" s="11">
        <f t="shared" si="6"/>
        <v>1.1249182472204078</v>
      </c>
      <c r="O96" s="11">
        <f t="shared" si="6"/>
        <v>1.5159301130523994</v>
      </c>
      <c r="P96" s="11"/>
      <c r="Q96" s="11"/>
      <c r="R96" s="11"/>
      <c r="S96" s="11">
        <f t="shared" si="5"/>
        <v>2.3975434038030041</v>
      </c>
      <c r="T96" s="11">
        <f t="shared" si="5"/>
        <v>2.2698467565387626</v>
      </c>
      <c r="U96" s="11">
        <f t="shared" si="5"/>
        <v>0.98782448885825769</v>
      </c>
    </row>
    <row r="97" spans="1:21" x14ac:dyDescent="0.2">
      <c r="A97" s="13">
        <v>2009</v>
      </c>
      <c r="B97" s="11">
        <f t="shared" si="6"/>
        <v>6.8702290076335881</v>
      </c>
      <c r="C97" s="11">
        <f t="shared" si="6"/>
        <v>-1.8020490303695569</v>
      </c>
      <c r="D97" s="11">
        <f t="shared" si="6"/>
        <v>-6.5308102862688067</v>
      </c>
      <c r="E97" s="11">
        <f t="shared" si="6"/>
        <v>5.5337756332931365</v>
      </c>
      <c r="F97" s="11">
        <f t="shared" si="6"/>
        <v>4.8799085017156019</v>
      </c>
      <c r="G97" s="11">
        <f t="shared" si="6"/>
        <v>-2.1321723599017628</v>
      </c>
      <c r="H97" s="11">
        <f t="shared" si="6"/>
        <v>-2.1618685497012402</v>
      </c>
      <c r="I97" s="11">
        <f t="shared" si="6"/>
        <v>-0.27759271596713431</v>
      </c>
      <c r="J97" s="11">
        <f t="shared" si="6"/>
        <v>-2.9440748952944129</v>
      </c>
      <c r="K97" s="11">
        <f t="shared" si="6"/>
        <v>2.0519316022799217</v>
      </c>
      <c r="L97" s="11">
        <f t="shared" si="6"/>
        <v>-0.86644125105664882</v>
      </c>
      <c r="M97" s="11">
        <f t="shared" si="6"/>
        <v>0.21079258010119339</v>
      </c>
      <c r="N97" s="11">
        <f t="shared" si="6"/>
        <v>-1.9143707153020384</v>
      </c>
      <c r="O97" s="11">
        <f t="shared" si="6"/>
        <v>-6.2642369020501132</v>
      </c>
      <c r="P97" s="11"/>
      <c r="Q97" s="11"/>
      <c r="R97" s="11"/>
      <c r="S97" s="11">
        <f t="shared" si="5"/>
        <v>-3.04498269896194</v>
      </c>
      <c r="T97" s="11">
        <f t="shared" si="5"/>
        <v>-1.3068949977467437</v>
      </c>
      <c r="U97" s="11">
        <f t="shared" si="5"/>
        <v>-1.8425841674249321</v>
      </c>
    </row>
    <row r="98" spans="1:21" x14ac:dyDescent="0.2">
      <c r="A98" s="13">
        <v>2010</v>
      </c>
      <c r="B98" s="11">
        <f t="shared" si="6"/>
        <v>5.0959488272921183</v>
      </c>
      <c r="C98" s="11">
        <f t="shared" si="6"/>
        <v>-0.6520726595249049</v>
      </c>
      <c r="D98" s="11">
        <f t="shared" si="6"/>
        <v>-0.50872093023255349</v>
      </c>
      <c r="E98" s="11">
        <f t="shared" si="6"/>
        <v>6.4723531933133405</v>
      </c>
      <c r="F98" s="11">
        <f t="shared" si="6"/>
        <v>3.6229249969707888</v>
      </c>
      <c r="G98" s="11">
        <f t="shared" si="6"/>
        <v>-3.6728641496520997</v>
      </c>
      <c r="H98" s="11">
        <f t="shared" si="6"/>
        <v>0.11103708638684484</v>
      </c>
      <c r="I98" s="11">
        <f t="shared" si="6"/>
        <v>-0.91303863712282052</v>
      </c>
      <c r="J98" s="11">
        <f t="shared" si="6"/>
        <v>-0.6980581292042265</v>
      </c>
      <c r="K98" s="11">
        <f t="shared" si="6"/>
        <v>0.93086756857390096</v>
      </c>
      <c r="L98" s="11">
        <f t="shared" si="6"/>
        <v>-0.50095928373481424</v>
      </c>
      <c r="M98" s="11">
        <f t="shared" si="6"/>
        <v>3.1236853176272561</v>
      </c>
      <c r="N98" s="11">
        <f t="shared" si="6"/>
        <v>2.5451668205195954</v>
      </c>
      <c r="O98" s="11">
        <f t="shared" si="6"/>
        <v>2.2816254894019394</v>
      </c>
      <c r="P98" s="11"/>
      <c r="Q98" s="11"/>
      <c r="R98" s="11"/>
      <c r="S98" s="11">
        <f t="shared" si="5"/>
        <v>1.2253152510111942</v>
      </c>
      <c r="T98" s="11">
        <f t="shared" si="5"/>
        <v>-1.2671232876712346</v>
      </c>
      <c r="U98" s="11">
        <f t="shared" si="5"/>
        <v>0.63731170336036591</v>
      </c>
    </row>
    <row r="99" spans="1:21" x14ac:dyDescent="0.2">
      <c r="A99" s="13">
        <v>2011</v>
      </c>
      <c r="B99" s="11">
        <f t="shared" si="6"/>
        <v>-0.86224386285249643</v>
      </c>
      <c r="C99" s="11">
        <f t="shared" si="6"/>
        <v>-0.77824660103141818</v>
      </c>
      <c r="D99" s="11">
        <f t="shared" si="6"/>
        <v>-1.1269957215903181</v>
      </c>
      <c r="E99" s="11">
        <f t="shared" si="6"/>
        <v>4.3344068706387517</v>
      </c>
      <c r="F99" s="11">
        <f t="shared" si="6"/>
        <v>2.5958840037418218</v>
      </c>
      <c r="G99" s="11">
        <f t="shared" si="6"/>
        <v>-1.6341030195382023</v>
      </c>
      <c r="H99" s="11">
        <f t="shared" si="6"/>
        <v>0.47692990239573962</v>
      </c>
      <c r="I99" s="11">
        <f t="shared" si="6"/>
        <v>-1.1799078548151432</v>
      </c>
      <c r="J99" s="11">
        <f t="shared" si="6"/>
        <v>3.4381390593047234</v>
      </c>
      <c r="K99" s="11">
        <f t="shared" si="6"/>
        <v>2.9758976881455901</v>
      </c>
      <c r="L99" s="11">
        <f t="shared" si="6"/>
        <v>2.8602035350830279</v>
      </c>
      <c r="M99" s="11">
        <f t="shared" si="6"/>
        <v>-1.6828148903620499</v>
      </c>
      <c r="N99" s="11">
        <f t="shared" si="6"/>
        <v>3.7294238683127423</v>
      </c>
      <c r="O99" s="11">
        <f t="shared" si="6"/>
        <v>2.0063357972544882</v>
      </c>
      <c r="P99" s="11"/>
      <c r="Q99" s="11"/>
      <c r="R99" s="11"/>
      <c r="S99" s="11">
        <f t="shared" si="5"/>
        <v>2.5384886590668732</v>
      </c>
      <c r="T99" s="11">
        <f t="shared" si="5"/>
        <v>-1.7921146953404965</v>
      </c>
      <c r="U99" s="11">
        <f t="shared" si="5"/>
        <v>0.92112838226829918</v>
      </c>
    </row>
    <row r="100" spans="1:21" x14ac:dyDescent="0.2">
      <c r="A100" s="13">
        <v>2012</v>
      </c>
      <c r="B100" s="11">
        <f t="shared" si="6"/>
        <v>-0.14325181622838468</v>
      </c>
      <c r="C100" s="11">
        <f t="shared" si="6"/>
        <v>1.3702513702513741</v>
      </c>
      <c r="D100" s="11">
        <f t="shared" si="6"/>
        <v>0.70712401055408325</v>
      </c>
      <c r="E100" s="11">
        <f t="shared" si="6"/>
        <v>0.86173633440513875</v>
      </c>
      <c r="F100" s="11">
        <f t="shared" si="6"/>
        <v>0.26213813540005848</v>
      </c>
      <c r="G100" s="11">
        <f t="shared" si="6"/>
        <v>1.288070302154809</v>
      </c>
      <c r="H100" s="11">
        <f t="shared" si="6"/>
        <v>1.8324318357434644</v>
      </c>
      <c r="I100" s="11">
        <f t="shared" si="6"/>
        <v>2.6267909938594514</v>
      </c>
      <c r="J100" s="11">
        <f t="shared" si="6"/>
        <v>3.818114419869012</v>
      </c>
      <c r="K100" s="11">
        <f t="shared" si="6"/>
        <v>0.97922139957009602</v>
      </c>
      <c r="L100" s="11">
        <f t="shared" si="6"/>
        <v>1.6871485107269324</v>
      </c>
      <c r="M100" s="11">
        <f t="shared" si="6"/>
        <v>1.3796680497925262</v>
      </c>
      <c r="N100" s="11">
        <f t="shared" si="6"/>
        <v>5.7029506570791089</v>
      </c>
      <c r="O100" s="11">
        <f t="shared" si="6"/>
        <v>3.5973084886128381</v>
      </c>
      <c r="P100" s="11"/>
      <c r="Q100" s="11"/>
      <c r="R100" s="11"/>
      <c r="S100" s="11">
        <f t="shared" si="5"/>
        <v>2.7965616045845243</v>
      </c>
      <c r="T100" s="11">
        <f t="shared" si="5"/>
        <v>-4.5326112550035269</v>
      </c>
      <c r="U100" s="11">
        <f t="shared" si="5"/>
        <v>1.7798060467769439</v>
      </c>
    </row>
    <row r="101" spans="1:21" x14ac:dyDescent="0.2">
      <c r="A101" s="13">
        <v>2013</v>
      </c>
      <c r="B101" s="11">
        <f t="shared" si="6"/>
        <v>-2.049390306383847</v>
      </c>
      <c r="C101" s="11">
        <f t="shared" si="6"/>
        <v>2.0136105155216022</v>
      </c>
      <c r="D101" s="11">
        <f t="shared" si="6"/>
        <v>-0.35631942988891829</v>
      </c>
      <c r="E101" s="11">
        <f t="shared" si="6"/>
        <v>6.0061208875286765</v>
      </c>
      <c r="F101" s="11">
        <f t="shared" si="6"/>
        <v>0.23871774468569029</v>
      </c>
      <c r="G101" s="11">
        <f t="shared" si="6"/>
        <v>3.7437603993344393</v>
      </c>
      <c r="H101" s="11">
        <f t="shared" si="6"/>
        <v>2.5691056910569054</v>
      </c>
      <c r="I101" s="11">
        <f t="shared" si="6"/>
        <v>3.3240997229921909E-2</v>
      </c>
      <c r="J101" s="11">
        <f t="shared" si="6"/>
        <v>3.6300880742680341</v>
      </c>
      <c r="K101" s="11">
        <f t="shared" si="6"/>
        <v>2.6726584673604448</v>
      </c>
      <c r="L101" s="11">
        <f t="shared" si="6"/>
        <v>-0.26628430970914163</v>
      </c>
      <c r="M101" s="11">
        <f t="shared" si="6"/>
        <v>-0.42975544868515403</v>
      </c>
      <c r="N101" s="11">
        <f t="shared" si="6"/>
        <v>4.4334975369458185</v>
      </c>
      <c r="O101" s="11">
        <f t="shared" si="6"/>
        <v>0.86185360979265102</v>
      </c>
      <c r="P101" s="11"/>
      <c r="Q101" s="11"/>
      <c r="R101" s="11"/>
      <c r="S101" s="11">
        <f t="shared" si="5"/>
        <v>-2.6981826290556343</v>
      </c>
      <c r="T101" s="11">
        <f t="shared" si="5"/>
        <v>8.2870884202737685</v>
      </c>
      <c r="U101" s="11">
        <f t="shared" si="5"/>
        <v>1.8831969510144653</v>
      </c>
    </row>
    <row r="102" spans="1:21" x14ac:dyDescent="0.2">
      <c r="A102" s="13">
        <v>2014</v>
      </c>
      <c r="B102" s="11">
        <f t="shared" si="6"/>
        <v>7.8878543780730226</v>
      </c>
      <c r="C102" s="11">
        <f t="shared" si="6"/>
        <v>-3.0887325230741225</v>
      </c>
      <c r="D102" s="11">
        <f t="shared" si="6"/>
        <v>4.2069835927649457E-2</v>
      </c>
      <c r="E102" s="11">
        <f t="shared" si="6"/>
        <v>0.70973174545891915</v>
      </c>
      <c r="F102" s="11">
        <f t="shared" si="6"/>
        <v>4.1506010433204787</v>
      </c>
      <c r="G102" s="11">
        <f t="shared" si="6"/>
        <v>4.0669034253637326</v>
      </c>
      <c r="H102" s="11">
        <f t="shared" si="6"/>
        <v>2.0080321285140368</v>
      </c>
      <c r="I102" s="11">
        <f t="shared" si="6"/>
        <v>0.71998227735934339</v>
      </c>
      <c r="J102" s="11">
        <f t="shared" si="6"/>
        <v>2.9401630871712436</v>
      </c>
      <c r="K102" s="11">
        <f t="shared" si="6"/>
        <v>3.8240036857867032</v>
      </c>
      <c r="L102" s="11">
        <f t="shared" si="6"/>
        <v>1.5711645101663674</v>
      </c>
      <c r="M102" s="11">
        <f t="shared" si="6"/>
        <v>1.5003596752646065</v>
      </c>
      <c r="N102" s="11">
        <f t="shared" si="6"/>
        <v>5.4132973944294616</v>
      </c>
      <c r="O102" s="11">
        <f t="shared" si="6"/>
        <v>1.8080495356037174</v>
      </c>
      <c r="P102" s="11"/>
      <c r="Q102" s="11"/>
      <c r="R102" s="11"/>
      <c r="S102" s="11">
        <f t="shared" si="5"/>
        <v>7.7575340896069767</v>
      </c>
      <c r="T102" s="11">
        <f t="shared" si="5"/>
        <v>5.2955244277417046</v>
      </c>
      <c r="U102" s="11">
        <f t="shared" si="5"/>
        <v>2.6735614479040493</v>
      </c>
    </row>
    <row r="103" spans="1:21" x14ac:dyDescent="0.2">
      <c r="A103" s="13">
        <v>2015</v>
      </c>
      <c r="B103" s="11">
        <f t="shared" si="6"/>
        <v>-2.9283428682245649</v>
      </c>
      <c r="C103" s="11">
        <f t="shared" si="6"/>
        <v>0.61291843470061558</v>
      </c>
      <c r="D103" s="11">
        <f t="shared" si="6"/>
        <v>1.65054667788056</v>
      </c>
      <c r="E103" s="11">
        <f t="shared" si="6"/>
        <v>5.7453416149068293</v>
      </c>
      <c r="F103" s="11">
        <f t="shared" si="6"/>
        <v>0.71864111498256555</v>
      </c>
      <c r="G103" s="11">
        <f t="shared" si="6"/>
        <v>1.1118450022016724</v>
      </c>
      <c r="H103" s="11">
        <f t="shared" si="6"/>
        <v>0.76668048072938699</v>
      </c>
      <c r="I103" s="11">
        <f t="shared" si="6"/>
        <v>3.8711096447817006</v>
      </c>
      <c r="J103" s="11">
        <f t="shared" si="6"/>
        <v>5.2549369630704001</v>
      </c>
      <c r="K103" s="11">
        <f t="shared" si="6"/>
        <v>1.7972043487907818</v>
      </c>
      <c r="L103" s="11">
        <f t="shared" si="6"/>
        <v>-0.86947730259832046</v>
      </c>
      <c r="M103" s="11">
        <f t="shared" si="6"/>
        <v>1.9439100941581522</v>
      </c>
      <c r="N103" s="11">
        <f t="shared" si="6"/>
        <v>3.1323247389729358</v>
      </c>
      <c r="O103" s="11">
        <f t="shared" si="6"/>
        <v>6.6293638243522635</v>
      </c>
      <c r="P103" s="11"/>
      <c r="Q103" s="11"/>
      <c r="R103" s="11"/>
      <c r="S103" s="11">
        <f t="shared" si="5"/>
        <v>-4.2535091450457418E-2</v>
      </c>
      <c r="T103" s="11">
        <f t="shared" si="5"/>
        <v>-2.3361453601557391</v>
      </c>
      <c r="U103" s="11">
        <f t="shared" si="5"/>
        <v>1.9609944277754199</v>
      </c>
    </row>
    <row r="104" spans="1:21" x14ac:dyDescent="0.2">
      <c r="A104" s="13">
        <v>2016</v>
      </c>
      <c r="B104" s="11">
        <f t="shared" si="6"/>
        <v>0.25971431425433344</v>
      </c>
      <c r="C104" s="11">
        <f t="shared" si="6"/>
        <v>-1.5745079662605521</v>
      </c>
      <c r="D104" s="11">
        <f t="shared" si="6"/>
        <v>0.44472023994208687</v>
      </c>
      <c r="E104" s="11">
        <f t="shared" si="6"/>
        <v>4.2697390715011885</v>
      </c>
      <c r="F104" s="11">
        <f t="shared" si="6"/>
        <v>3.0378378378378423</v>
      </c>
      <c r="G104" s="11">
        <f t="shared" si="6"/>
        <v>2.8307022318998509</v>
      </c>
      <c r="H104" s="11">
        <f t="shared" si="6"/>
        <v>0.99732675303310092</v>
      </c>
      <c r="I104" s="11">
        <f t="shared" si="6"/>
        <v>5.2620434092112145</v>
      </c>
      <c r="J104" s="11">
        <f t="shared" si="6"/>
        <v>3.6039855840576562</v>
      </c>
      <c r="K104" s="11">
        <f t="shared" si="6"/>
        <v>3.291194420226673</v>
      </c>
      <c r="L104" s="11">
        <f t="shared" si="6"/>
        <v>3.100458949515561</v>
      </c>
      <c r="M104" s="11">
        <f t="shared" si="6"/>
        <v>-0.36746449498461509</v>
      </c>
      <c r="N104" s="11">
        <f t="shared" si="6"/>
        <v>4.1115702479338934</v>
      </c>
      <c r="O104" s="11">
        <f t="shared" si="6"/>
        <v>4.9053159936116808</v>
      </c>
      <c r="P104" s="11"/>
      <c r="Q104" s="11"/>
      <c r="R104" s="11"/>
      <c r="S104" s="11">
        <f t="shared" si="5"/>
        <v>-1.6170212765957426</v>
      </c>
      <c r="T104" s="11">
        <f t="shared" si="5"/>
        <v>2.5249169435215935</v>
      </c>
      <c r="U104" s="11">
        <f t="shared" si="5"/>
        <v>2.2490803993694186</v>
      </c>
    </row>
    <row r="105" spans="1:21" x14ac:dyDescent="0.2">
      <c r="A105" s="13">
        <v>2017</v>
      </c>
      <c r="B105" s="11">
        <f t="shared" si="6"/>
        <v>2.2815582345322216</v>
      </c>
      <c r="C105" s="11">
        <f t="shared" si="6"/>
        <v>-6.2845172348124141</v>
      </c>
      <c r="D105" s="11">
        <f t="shared" si="6"/>
        <v>1.2458813838550187</v>
      </c>
      <c r="E105" s="11">
        <f t="shared" si="6"/>
        <v>3.8999025024374356</v>
      </c>
      <c r="F105" s="11">
        <f t="shared" si="6"/>
        <v>4.2807680201447873</v>
      </c>
      <c r="G105" s="11">
        <f t="shared" si="6"/>
        <v>3.8221281101111781</v>
      </c>
      <c r="H105" s="11">
        <f t="shared" si="6"/>
        <v>1.415046319861557</v>
      </c>
      <c r="I105" s="11">
        <f t="shared" si="6"/>
        <v>-0.62361697847516107</v>
      </c>
      <c r="J105" s="11">
        <f t="shared" si="6"/>
        <v>1.5653775322283625</v>
      </c>
      <c r="K105" s="11">
        <f t="shared" si="6"/>
        <v>4.5051698670605544</v>
      </c>
      <c r="L105" s="11">
        <f t="shared" si="6"/>
        <v>-2.6906716787021501</v>
      </c>
      <c r="M105" s="11">
        <f t="shared" si="6"/>
        <v>-1.8640350877192846</v>
      </c>
      <c r="N105" s="11">
        <f t="shared" si="6"/>
        <v>-2.3218892637428046</v>
      </c>
      <c r="O105" s="11">
        <f t="shared" si="6"/>
        <v>4.6107003044802086</v>
      </c>
      <c r="P105" s="11"/>
      <c r="Q105" s="11"/>
      <c r="R105" s="11"/>
      <c r="S105" s="11">
        <f t="shared" si="5"/>
        <v>7.3205017301038122</v>
      </c>
      <c r="T105" s="11">
        <f t="shared" si="5"/>
        <v>4.8498595809030043</v>
      </c>
      <c r="U105" s="11">
        <f t="shared" si="5"/>
        <v>1.3773255216363411</v>
      </c>
    </row>
    <row r="106" spans="1:21" x14ac:dyDescent="0.2">
      <c r="A106" s="13">
        <v>2018</v>
      </c>
      <c r="B106" s="11">
        <f t="shared" si="6"/>
        <v>-2.591077342684589</v>
      </c>
      <c r="C106" s="11">
        <f t="shared" si="6"/>
        <v>1.6053647632594981</v>
      </c>
      <c r="D106" s="11">
        <f t="shared" si="6"/>
        <v>1.6983626563612297</v>
      </c>
      <c r="E106" s="11">
        <f t="shared" si="6"/>
        <v>4.2644145553122792</v>
      </c>
      <c r="F106" s="11">
        <f t="shared" si="6"/>
        <v>0.61374383740819827</v>
      </c>
      <c r="G106" s="11">
        <f t="shared" si="6"/>
        <v>1.9783805833163415</v>
      </c>
      <c r="H106" s="11">
        <f t="shared" si="6"/>
        <v>0.38144950813088219</v>
      </c>
      <c r="I106" s="11">
        <f t="shared" si="6"/>
        <v>1.2145748987854255</v>
      </c>
      <c r="J106" s="11">
        <f t="shared" si="6"/>
        <v>0.7353681877707352</v>
      </c>
      <c r="K106" s="11">
        <f t="shared" si="6"/>
        <v>0.9591115598182709</v>
      </c>
      <c r="L106" s="11">
        <f t="shared" si="6"/>
        <v>1.6570092507878442</v>
      </c>
      <c r="M106" s="11">
        <f t="shared" si="6"/>
        <v>1.5744032503808958</v>
      </c>
      <c r="N106" s="11">
        <f t="shared" si="6"/>
        <v>1.5847216578626533</v>
      </c>
      <c r="O106" s="11">
        <f t="shared" si="6"/>
        <v>3.9501039501039559</v>
      </c>
      <c r="P106" s="11"/>
      <c r="Q106" s="11"/>
      <c r="R106" s="11"/>
      <c r="S106" s="11">
        <f t="shared" si="5"/>
        <v>0.75566750629723067</v>
      </c>
      <c r="T106" s="11">
        <f t="shared" si="5"/>
        <v>3.0184403008138627</v>
      </c>
      <c r="U106" s="11">
        <f t="shared" si="5"/>
        <v>1.3890297069857116</v>
      </c>
    </row>
    <row r="107" spans="1:21" x14ac:dyDescent="0.2">
      <c r="A107" s="13">
        <v>2019</v>
      </c>
      <c r="B107" s="11">
        <f t="shared" si="6"/>
        <v>0.31000000000001027</v>
      </c>
      <c r="C107" s="11">
        <f t="shared" si="6"/>
        <v>-0.37999999999999146</v>
      </c>
      <c r="D107" s="11">
        <f t="shared" si="6"/>
        <v>1.0599999999999943</v>
      </c>
      <c r="E107" s="11">
        <f t="shared" si="6"/>
        <v>-0.8900000000000019</v>
      </c>
      <c r="F107" s="11">
        <f t="shared" si="6"/>
        <v>0.38000000000000256</v>
      </c>
      <c r="G107" s="11">
        <f t="shared" si="6"/>
        <v>3.7600000000000078</v>
      </c>
      <c r="H107" s="11">
        <f t="shared" si="6"/>
        <v>0.60000000000000053</v>
      </c>
      <c r="I107" s="11">
        <f t="shared" si="6"/>
        <v>4.0799999999999947</v>
      </c>
      <c r="J107" s="11">
        <f t="shared" si="6"/>
        <v>5.1599999999999868</v>
      </c>
      <c r="K107" s="11">
        <f t="shared" si="6"/>
        <v>0.68999999999999062</v>
      </c>
      <c r="L107" s="11">
        <f t="shared" si="6"/>
        <v>9.0000000000012292E-2</v>
      </c>
      <c r="M107" s="11">
        <f t="shared" si="6"/>
        <v>1.1700000000000044</v>
      </c>
      <c r="N107" s="11">
        <f t="shared" si="6"/>
        <v>4.1200000000000125</v>
      </c>
      <c r="O107" s="11">
        <f t="shared" si="6"/>
        <v>1.419999999999999</v>
      </c>
      <c r="P107" s="11"/>
      <c r="Q107" s="11"/>
      <c r="R107" s="11"/>
      <c r="S107" s="11">
        <f t="shared" ref="S107:U108" si="7">(S55/S54-1)*100</f>
        <v>5.3700000000000081</v>
      </c>
      <c r="T107" s="11">
        <f t="shared" si="7"/>
        <v>5.7600000000000096</v>
      </c>
      <c r="U107" s="11">
        <f t="shared" si="7"/>
        <v>1.8299999999999983</v>
      </c>
    </row>
    <row r="108" spans="1:21" x14ac:dyDescent="0.2">
      <c r="A108" s="13">
        <v>2020</v>
      </c>
      <c r="B108" s="11">
        <f t="shared" si="6"/>
        <v>-2.133386501844281</v>
      </c>
      <c r="C108" s="11">
        <f t="shared" si="6"/>
        <v>-1.144348524392691</v>
      </c>
      <c r="D108" s="11">
        <f t="shared" si="6"/>
        <v>-10.320601622798343</v>
      </c>
      <c r="E108" s="11">
        <f t="shared" si="6"/>
        <v>-5.5594793663606197</v>
      </c>
      <c r="F108" s="11">
        <f t="shared" si="6"/>
        <v>-3.7557282327156716</v>
      </c>
      <c r="G108" s="11">
        <f t="shared" si="6"/>
        <v>-12.442174248265236</v>
      </c>
      <c r="H108" s="11">
        <f t="shared" si="6"/>
        <v>-11.10337972166997</v>
      </c>
      <c r="I108" s="11">
        <f t="shared" si="6"/>
        <v>-13.441583397386625</v>
      </c>
      <c r="J108" s="11">
        <f t="shared" si="6"/>
        <v>-36.810574362875613</v>
      </c>
      <c r="K108" s="11">
        <f t="shared" si="6"/>
        <v>-2.6715661932664614</v>
      </c>
      <c r="L108" s="11">
        <f t="shared" si="6"/>
        <v>0.48955939654311553</v>
      </c>
      <c r="M108" s="11">
        <f t="shared" si="6"/>
        <v>-3.3804487496293389</v>
      </c>
      <c r="N108" s="11">
        <f t="shared" si="6"/>
        <v>-4.4083749519784892</v>
      </c>
      <c r="O108" s="11">
        <f t="shared" si="6"/>
        <v>-14.730822323013214</v>
      </c>
      <c r="P108" s="11"/>
      <c r="Q108" s="11"/>
      <c r="R108" s="11"/>
      <c r="S108" s="11">
        <f t="shared" si="7"/>
        <v>-25.557559077536308</v>
      </c>
      <c r="T108" s="11">
        <f t="shared" si="7"/>
        <v>-17.426248108925879</v>
      </c>
      <c r="U108" s="11">
        <f t="shared" si="7"/>
        <v>-9.7122655406068894</v>
      </c>
    </row>
  </sheetData>
  <hyperlinks>
    <hyperlink ref="A1" location="Contents!A1" display="Back to Contents" xr:uid="{5892B3A4-0971-479A-B922-3EDA15110BF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108"/>
  <sheetViews>
    <sheetView workbookViewId="0">
      <pane xSplit="1" ySplit="4" topLeftCell="B5" activePane="bottomRight" state="frozen"/>
      <selection pane="topRight" activeCell="B1" sqref="B1"/>
      <selection pane="bottomLeft" activeCell="A5" sqref="A5"/>
      <selection pane="bottomRight"/>
    </sheetView>
  </sheetViews>
  <sheetFormatPr defaultColWidth="8.7109375" defaultRowHeight="12" x14ac:dyDescent="0.2"/>
  <cols>
    <col min="1" max="1" width="20.7109375" style="13" customWidth="1"/>
    <col min="2" max="2" width="9.7109375" style="13" bestFit="1" customWidth="1"/>
    <col min="3" max="16384" width="8.7109375" style="13"/>
  </cols>
  <sheetData>
    <row r="1" spans="1:21" ht="12.75" x14ac:dyDescent="0.2">
      <c r="A1" s="26" t="s">
        <v>183</v>
      </c>
      <c r="B1" s="9" t="s">
        <v>208</v>
      </c>
    </row>
    <row r="2" spans="1:21" x14ac:dyDescent="0.2">
      <c r="B2" s="9" t="s">
        <v>149</v>
      </c>
    </row>
    <row r="3" spans="1:21" x14ac:dyDescent="0.2">
      <c r="A3" s="16"/>
    </row>
    <row r="4" spans="1:21" x14ac:dyDescent="0.2">
      <c r="B4" s="13" t="s">
        <v>13</v>
      </c>
      <c r="C4" s="13" t="s">
        <v>15</v>
      </c>
      <c r="D4" s="13" t="s">
        <v>0</v>
      </c>
      <c r="E4" s="13" t="s">
        <v>17</v>
      </c>
      <c r="F4" s="13" t="s">
        <v>19</v>
      </c>
      <c r="G4" s="13" t="s">
        <v>1</v>
      </c>
      <c r="H4" s="13" t="s">
        <v>22</v>
      </c>
      <c r="I4" s="13" t="s">
        <v>2</v>
      </c>
      <c r="J4" s="13" t="s">
        <v>25</v>
      </c>
      <c r="K4" s="13" t="s">
        <v>147</v>
      </c>
      <c r="L4" s="13" t="s">
        <v>4</v>
      </c>
      <c r="M4" s="13" t="s">
        <v>29</v>
      </c>
      <c r="N4" s="13" t="s">
        <v>31</v>
      </c>
      <c r="O4" s="13" t="s">
        <v>33</v>
      </c>
      <c r="P4" s="13" t="s">
        <v>35</v>
      </c>
      <c r="Q4" s="13" t="s">
        <v>37</v>
      </c>
      <c r="R4" s="13" t="s">
        <v>39</v>
      </c>
      <c r="S4" s="13" t="s">
        <v>41</v>
      </c>
      <c r="T4" s="13" t="s">
        <v>43</v>
      </c>
      <c r="U4" s="13" t="s">
        <v>10</v>
      </c>
    </row>
    <row r="5" spans="1:21" x14ac:dyDescent="0.2">
      <c r="A5" s="17" t="str">
        <f>Base_year</f>
        <v>2018=100</v>
      </c>
      <c r="B5" s="13" t="s">
        <v>216</v>
      </c>
    </row>
    <row r="6" spans="1:21" x14ac:dyDescent="0.2">
      <c r="A6" s="13">
        <v>1970</v>
      </c>
      <c r="B6" s="15">
        <f>'Table A1'!B6/'Table A5'!B6*100</f>
        <v>69.073061630218689</v>
      </c>
      <c r="C6" s="15">
        <f>'Table A1'!C6/'Table A5'!C6*100</f>
        <v>213.25882352941176</v>
      </c>
      <c r="D6" s="15">
        <f>'Table A1'!D6/'Table A5'!D6*100</f>
        <v>43.714566070649802</v>
      </c>
      <c r="E6" s="15">
        <f>'Table A1'!E6/'Table A5'!E6*100</f>
        <v>55.96669750231267</v>
      </c>
      <c r="F6" s="15">
        <f>'Table A1'!F6/'Table A5'!F6*100</f>
        <v>179.1926605504587</v>
      </c>
      <c r="G6" s="15">
        <f>'Table A1'!G6/'Table A5'!G6*100</f>
        <v>102.93775933609959</v>
      </c>
      <c r="H6" s="15">
        <f>'Table A1'!H6/'Table A5'!H6*100</f>
        <v>72.094564737074691</v>
      </c>
      <c r="I6" s="15">
        <f>'Table A1'!I6/'Table A5'!I6*100</f>
        <v>37.054263565891468</v>
      </c>
      <c r="J6" s="15">
        <f>'Table A1'!J6/'Table A5'!J6*100</f>
        <v>137.45874587458744</v>
      </c>
      <c r="K6" s="15">
        <f>'Table A1'!K6/'Table A5'!K6*100</f>
        <v>57.075962539021866</v>
      </c>
      <c r="L6" s="15">
        <f>'Table A1'!L6/'Table A5'!L6*100</f>
        <v>87.907166123778495</v>
      </c>
      <c r="M6" s="15">
        <f>'Table A1'!M6/'Table A5'!M6*100</f>
        <v>81.970176231360142</v>
      </c>
      <c r="N6" s="15">
        <f>'Table A1'!N6/'Table A5'!N6*100</f>
        <v>65.523012552301267</v>
      </c>
      <c r="O6" s="15">
        <f>'Table A1'!O6/'Table A5'!O6*100</f>
        <v>55.408388520971307</v>
      </c>
      <c r="P6" s="15"/>
      <c r="Q6" s="15"/>
      <c r="R6" s="15"/>
      <c r="S6" s="15">
        <f>'Table A1'!S6/'Table A5'!S6*100</f>
        <v>69.765494137353429</v>
      </c>
      <c r="T6" s="15">
        <f>'Table A1'!T6/'Table A5'!T6*100</f>
        <v>294.65020576131684</v>
      </c>
      <c r="U6" s="15">
        <f>'Table A1'!U6/'Table A5'!U6*100</f>
        <v>61.607142857142861</v>
      </c>
    </row>
    <row r="7" spans="1:21" x14ac:dyDescent="0.2">
      <c r="A7" s="13">
        <v>1971</v>
      </c>
      <c r="B7" s="15">
        <f>'Table A1'!B7/'Table A5'!B7*100</f>
        <v>72.387320455671116</v>
      </c>
      <c r="C7" s="15">
        <f>'Table A1'!C7/'Table A5'!C7*100</f>
        <v>209.05664821575786</v>
      </c>
      <c r="D7" s="15">
        <f>'Table A1'!D7/'Table A5'!D7*100</f>
        <v>44.418344519015655</v>
      </c>
      <c r="E7" s="15">
        <f>'Table A1'!E7/'Table A5'!E7*100</f>
        <v>59.356953332292818</v>
      </c>
      <c r="F7" s="15">
        <f>'Table A1'!F7/'Table A5'!F7*100</f>
        <v>179.32263814616755</v>
      </c>
      <c r="G7" s="15">
        <f>'Table A1'!G7/'Table A5'!G7*100</f>
        <v>106.44182124789208</v>
      </c>
      <c r="H7" s="15">
        <f>'Table A1'!H7/'Table A5'!H7*100</f>
        <v>73.521739130434781</v>
      </c>
      <c r="I7" s="15">
        <f>'Table A1'!I7/'Table A5'!I7*100</f>
        <v>40.802231372028153</v>
      </c>
      <c r="J7" s="15">
        <f>'Table A1'!J7/'Table A5'!J7*100</f>
        <v>142.2295081967213</v>
      </c>
      <c r="K7" s="15">
        <f>'Table A1'!K7/'Table A5'!K7*100</f>
        <v>58.13492063492064</v>
      </c>
      <c r="L7" s="15">
        <f>'Table A1'!L7/'Table A5'!L7*100</f>
        <v>83.087693441414885</v>
      </c>
      <c r="M7" s="15">
        <f>'Table A1'!M7/'Table A5'!M7*100</f>
        <v>82.881720430107535</v>
      </c>
      <c r="N7" s="15">
        <f>'Table A1'!N7/'Table A5'!N7*100</f>
        <v>69.613259668508292</v>
      </c>
      <c r="O7" s="15">
        <f>'Table A1'!O7/'Table A5'!O7*100</f>
        <v>59.887005649717516</v>
      </c>
      <c r="P7" s="15"/>
      <c r="Q7" s="15"/>
      <c r="R7" s="15"/>
      <c r="S7" s="15">
        <f>'Table A1'!S7/'Table A5'!S7*100</f>
        <v>73.995535714285708</v>
      </c>
      <c r="T7" s="15">
        <f>'Table A1'!T7/'Table A5'!T7*100</f>
        <v>301.38888888888886</v>
      </c>
      <c r="U7" s="15">
        <f>'Table A1'!U7/'Table A5'!U7*100</f>
        <v>63.299418604651173</v>
      </c>
    </row>
    <row r="8" spans="1:21" x14ac:dyDescent="0.2">
      <c r="A8" s="13">
        <v>1972</v>
      </c>
      <c r="B8" s="15">
        <f>'Table A1'!B8/'Table A5'!B8*100</f>
        <v>72.056364939097222</v>
      </c>
      <c r="C8" s="15">
        <f>'Table A1'!C8/'Table A5'!C8*100</f>
        <v>172.54048827652889</v>
      </c>
      <c r="D8" s="15">
        <f>'Table A1'!D8/'Table A5'!D8*100</f>
        <v>45.716541650217138</v>
      </c>
      <c r="E8" s="15">
        <f>'Table A1'!E8/'Table A5'!E8*100</f>
        <v>65.131056393963462</v>
      </c>
      <c r="F8" s="15">
        <f>'Table A1'!F8/'Table A5'!F8*100</f>
        <v>186.76623827717961</v>
      </c>
      <c r="G8" s="15">
        <f>'Table A1'!G8/'Table A5'!G8*100</f>
        <v>103.15907633098141</v>
      </c>
      <c r="H8" s="15">
        <f>'Table A1'!H8/'Table A5'!H8*100</f>
        <v>74.763207745737745</v>
      </c>
      <c r="I8" s="15">
        <f>'Table A1'!I8/'Table A5'!I8*100</f>
        <v>43.800556955310974</v>
      </c>
      <c r="J8" s="15">
        <f>'Table A1'!J8/'Table A5'!J8*100</f>
        <v>142.31722428748449</v>
      </c>
      <c r="K8" s="15">
        <f>'Table A1'!K8/'Table A5'!K8*100</f>
        <v>59.460737937559131</v>
      </c>
      <c r="L8" s="15">
        <f>'Table A1'!L8/'Table A5'!L8*100</f>
        <v>79.188345473465134</v>
      </c>
      <c r="M8" s="15">
        <f>'Table A1'!M8/'Table A5'!M8*100</f>
        <v>83.896210873146629</v>
      </c>
      <c r="N8" s="15">
        <f>'Table A1'!N8/'Table A5'!N8*100</f>
        <v>73.584905660377359</v>
      </c>
      <c r="O8" s="15">
        <f>'Table A1'!O8/'Table A5'!O8*100</f>
        <v>63.741496598639458</v>
      </c>
      <c r="P8" s="15"/>
      <c r="Q8" s="15"/>
      <c r="R8" s="15"/>
      <c r="S8" s="15">
        <f>'Table A1'!S8/'Table A5'!S8*100</f>
        <v>74.374831944070991</v>
      </c>
      <c r="T8" s="15">
        <f>'Table A1'!T8/'Table A5'!T8*100</f>
        <v>287.04710144927537</v>
      </c>
      <c r="U8" s="15">
        <f>'Table A1'!U8/'Table A5'!U8*100</f>
        <v>64.567350579839427</v>
      </c>
    </row>
    <row r="9" spans="1:21" x14ac:dyDescent="0.2">
      <c r="A9" s="13">
        <v>1973</v>
      </c>
      <c r="B9" s="15">
        <f>'Table A1'!B9/'Table A5'!B9*100</f>
        <v>73.003045209650978</v>
      </c>
      <c r="C9" s="15">
        <f>'Table A1'!C9/'Table A5'!C9*100</f>
        <v>187.22781549988295</v>
      </c>
      <c r="D9" s="15">
        <f>'Table A1'!D9/'Table A5'!D9*100</f>
        <v>49.017871963702767</v>
      </c>
      <c r="E9" s="15">
        <f>'Table A1'!E9/'Table A5'!E9*100</f>
        <v>71.09375</v>
      </c>
      <c r="F9" s="15">
        <f>'Table A1'!F9/'Table A5'!F9*100</f>
        <v>203.68991198375085</v>
      </c>
      <c r="G9" s="15">
        <f>'Table A1'!G9/'Table A5'!G9*100</f>
        <v>99.591527987897138</v>
      </c>
      <c r="H9" s="15">
        <f>'Table A1'!H9/'Table A5'!H9*100</f>
        <v>73.552551946741985</v>
      </c>
      <c r="I9" s="15">
        <f>'Table A1'!I9/'Table A5'!I9*100</f>
        <v>48.466666666666669</v>
      </c>
      <c r="J9" s="15">
        <f>'Table A1'!J9/'Table A5'!J9*100</f>
        <v>139.52802359882006</v>
      </c>
      <c r="K9" s="15">
        <f>'Table A1'!K9/'Table A5'!K9*100</f>
        <v>62.539682539682531</v>
      </c>
      <c r="L9" s="15">
        <f>'Table A1'!L9/'Table A5'!L9*100</f>
        <v>78.478118876551278</v>
      </c>
      <c r="M9" s="15">
        <f>'Table A1'!M9/'Table A5'!M9*100</f>
        <v>83.750978856695383</v>
      </c>
      <c r="N9" s="15">
        <f>'Table A1'!N9/'Table A5'!N9*100</f>
        <v>78.515346181299066</v>
      </c>
      <c r="O9" s="15">
        <f>'Table A1'!O9/'Table A5'!O9*100</f>
        <v>68.523316062176164</v>
      </c>
      <c r="P9" s="15"/>
      <c r="Q9" s="15"/>
      <c r="R9" s="15"/>
      <c r="S9" s="15">
        <f>'Table A1'!S9/'Table A5'!S9*100</f>
        <v>76.839883935637047</v>
      </c>
      <c r="T9" s="15">
        <f>'Table A1'!T9/'Table A5'!T9*100</f>
        <v>278.79799666110182</v>
      </c>
      <c r="U9" s="15">
        <f>'Table A1'!U9/'Table A5'!U9*100</f>
        <v>67.367506516072979</v>
      </c>
    </row>
    <row r="10" spans="1:21" x14ac:dyDescent="0.2">
      <c r="A10" s="13">
        <v>1974</v>
      </c>
      <c r="B10" s="15">
        <f>'Table A1'!B10/'Table A5'!B10*100</f>
        <v>74.68594453662007</v>
      </c>
      <c r="C10" s="15">
        <f>'Table A1'!C10/'Table A5'!C10*100</f>
        <v>164.13030266196671</v>
      </c>
      <c r="D10" s="15">
        <f>'Table A1'!D10/'Table A5'!D10*100</f>
        <v>48.962237762237763</v>
      </c>
      <c r="E10" s="15">
        <f>'Table A1'!E10/'Table A5'!E10*100</f>
        <v>72.15460526315789</v>
      </c>
      <c r="F10" s="15">
        <f>'Table A1'!F10/'Table A5'!F10*100</f>
        <v>187.81291172595522</v>
      </c>
      <c r="G10" s="15">
        <f>'Table A1'!G10/'Table A5'!G10*100</f>
        <v>94.719101123595507</v>
      </c>
      <c r="H10" s="15">
        <f>'Table A1'!H10/'Table A5'!H10*100</f>
        <v>65.976157905022475</v>
      </c>
      <c r="I10" s="15">
        <f>'Table A1'!I10/'Table A5'!I10*100</f>
        <v>48.03921568627451</v>
      </c>
      <c r="J10" s="15">
        <f>'Table A1'!J10/'Table A5'!J10*100</f>
        <v>129.27038626609442</v>
      </c>
      <c r="K10" s="15">
        <f>'Table A1'!K10/'Table A5'!K10*100</f>
        <v>58.631211857018307</v>
      </c>
      <c r="L10" s="15">
        <f>'Table A1'!L10/'Table A5'!L10*100</f>
        <v>75.76506955177743</v>
      </c>
      <c r="M10" s="15">
        <f>'Table A1'!M10/'Table A5'!M10*100</f>
        <v>80.636604774535812</v>
      </c>
      <c r="N10" s="15">
        <f>'Table A1'!N10/'Table A5'!N10*100</f>
        <v>76.092715231788077</v>
      </c>
      <c r="O10" s="15">
        <f>'Table A1'!O10/'Table A5'!O10*100</f>
        <v>67.358145210494186</v>
      </c>
      <c r="P10" s="15"/>
      <c r="Q10" s="15"/>
      <c r="R10" s="15"/>
      <c r="S10" s="15">
        <f>'Table A1'!S10/'Table A5'!S10*100</f>
        <v>71.967790639154501</v>
      </c>
      <c r="T10" s="15">
        <f>'Table A1'!T10/'Table A5'!T10*100</f>
        <v>255.72876071706938</v>
      </c>
      <c r="U10" s="15">
        <f>'Table A1'!U10/'Table A5'!U10*100</f>
        <v>65.224164791414225</v>
      </c>
    </row>
    <row r="11" spans="1:21" x14ac:dyDescent="0.2">
      <c r="A11" s="13">
        <v>1975</v>
      </c>
      <c r="B11" s="15">
        <f>'Table A1'!B11/'Table A5'!B11*100</f>
        <v>70.633956764634434</v>
      </c>
      <c r="C11" s="15">
        <f>'Table A1'!C11/'Table A5'!C11*100</f>
        <v>176.78923558751887</v>
      </c>
      <c r="D11" s="15">
        <f>'Table A1'!D11/'Table A5'!D11*100</f>
        <v>48.51390791589732</v>
      </c>
      <c r="E11" s="15">
        <f>'Table A1'!E11/'Table A5'!E11*100</f>
        <v>74.203715992037161</v>
      </c>
      <c r="F11" s="15">
        <f>'Table A1'!F11/'Table A5'!F11*100</f>
        <v>178.14826804791196</v>
      </c>
      <c r="G11" s="15">
        <f>'Table A1'!G11/'Table A5'!G11*100</f>
        <v>93.042609853528617</v>
      </c>
      <c r="H11" s="15">
        <f>'Table A1'!H11/'Table A5'!H11*100</f>
        <v>63.737987840753085</v>
      </c>
      <c r="I11" s="15">
        <f>'Table A1'!I11/'Table A5'!I11*100</f>
        <v>47.650273224043715</v>
      </c>
      <c r="J11" s="15">
        <f>'Table A1'!J11/'Table A5'!J11*100</f>
        <v>128.04278693263947</v>
      </c>
      <c r="K11" s="15">
        <f>'Table A1'!K11/'Table A5'!K11*100</f>
        <v>58.245614035087712</v>
      </c>
      <c r="L11" s="15">
        <f>'Table A1'!L11/'Table A5'!L11*100</f>
        <v>80.309936189608038</v>
      </c>
      <c r="M11" s="15">
        <f>'Table A1'!M11/'Table A5'!M11*100</f>
        <v>82.159090909090921</v>
      </c>
      <c r="N11" s="15">
        <f>'Table A1'!N11/'Table A5'!N11*100</f>
        <v>73.354838709677423</v>
      </c>
      <c r="O11" s="15">
        <f>'Table A1'!O11/'Table A5'!O11*100</f>
        <v>65.606242496998803</v>
      </c>
      <c r="P11" s="15"/>
      <c r="Q11" s="15"/>
      <c r="R11" s="15"/>
      <c r="S11" s="15">
        <f>'Table A1'!S11/'Table A5'!S11*100</f>
        <v>72.00097727827999</v>
      </c>
      <c r="T11" s="15">
        <f>'Table A1'!T11/'Table A5'!T11*100</f>
        <v>253.48837209302326</v>
      </c>
      <c r="U11" s="15">
        <f>'Table A1'!U11/'Table A5'!U11*100</f>
        <v>64.556515605713273</v>
      </c>
    </row>
    <row r="12" spans="1:21" x14ac:dyDescent="0.2">
      <c r="A12" s="13">
        <v>1976</v>
      </c>
      <c r="B12" s="15">
        <f>'Table A1'!B12/'Table A5'!B12*100</f>
        <v>65.349320934785254</v>
      </c>
      <c r="C12" s="15">
        <f>'Table A1'!C12/'Table A5'!C12*100</f>
        <v>157.26683510930462</v>
      </c>
      <c r="D12" s="15">
        <f>'Table A1'!D12/'Table A5'!D12*100</f>
        <v>49.984942480274647</v>
      </c>
      <c r="E12" s="15">
        <f>'Table A1'!E12/'Table A5'!E12*100</f>
        <v>74.468085106382972</v>
      </c>
      <c r="F12" s="15">
        <f>'Table A1'!F12/'Table A5'!F12*100</f>
        <v>181.57480314960631</v>
      </c>
      <c r="G12" s="15">
        <f>'Table A1'!G12/'Table A5'!G12*100</f>
        <v>92.913650900521802</v>
      </c>
      <c r="H12" s="15">
        <f>'Table A1'!H12/'Table A5'!H12*100</f>
        <v>66.122368679913436</v>
      </c>
      <c r="I12" s="15">
        <f>'Table A1'!I12/'Table A5'!I12*100</f>
        <v>49.741367258492936</v>
      </c>
      <c r="J12" s="15">
        <f>'Table A1'!J12/'Table A5'!J12*100</f>
        <v>130.94339622641508</v>
      </c>
      <c r="K12" s="15">
        <f>'Table A1'!K12/'Table A5'!K12*100</f>
        <v>60.564622849580942</v>
      </c>
      <c r="L12" s="15">
        <f>'Table A1'!L12/'Table A5'!L12*100</f>
        <v>80.070963926670601</v>
      </c>
      <c r="M12" s="15">
        <f>'Table A1'!M12/'Table A5'!M12*100</f>
        <v>85.665914221218969</v>
      </c>
      <c r="N12" s="15">
        <f>'Table A1'!N12/'Table A5'!N12*100</f>
        <v>73.856613102595787</v>
      </c>
      <c r="O12" s="15">
        <f>'Table A1'!O12/'Table A5'!O12*100</f>
        <v>67.11448598130842</v>
      </c>
      <c r="P12" s="15"/>
      <c r="Q12" s="15"/>
      <c r="R12" s="15"/>
      <c r="S12" s="15">
        <f>'Table A1'!S12/'Table A5'!S12*100</f>
        <v>76.701634545010975</v>
      </c>
      <c r="T12" s="15">
        <f>'Table A1'!T12/'Table A5'!T12*100</f>
        <v>252.37084217975934</v>
      </c>
      <c r="U12" s="15">
        <f>'Table A1'!U12/'Table A5'!U12*100</f>
        <v>65.937555124360571</v>
      </c>
    </row>
    <row r="13" spans="1:21" x14ac:dyDescent="0.2">
      <c r="A13" s="13">
        <v>1977</v>
      </c>
      <c r="B13" s="15">
        <f>'Table A1'!B13/'Table A5'!B13*100</f>
        <v>72.909618173030438</v>
      </c>
      <c r="C13" s="15">
        <f>'Table A1'!C13/'Table A5'!C13*100</f>
        <v>139.28357014208524</v>
      </c>
      <c r="D13" s="15">
        <f>'Table A1'!D13/'Table A5'!D13*100</f>
        <v>50.276571700469873</v>
      </c>
      <c r="E13" s="15">
        <f>'Table A1'!E13/'Table A5'!E13*100</f>
        <v>77.369880894109983</v>
      </c>
      <c r="F13" s="15">
        <f>'Table A1'!F13/'Table A5'!F13*100</f>
        <v>181.73993237011987</v>
      </c>
      <c r="G13" s="15">
        <f>'Table A1'!G13/'Table A5'!G13*100</f>
        <v>93.941468423754927</v>
      </c>
      <c r="H13" s="15">
        <f>'Table A1'!H13/'Table A5'!H13*100</f>
        <v>65.810968494749133</v>
      </c>
      <c r="I13" s="15">
        <f>'Table A1'!I13/'Table A5'!I13*100</f>
        <v>51.75696486070278</v>
      </c>
      <c r="J13" s="15">
        <f>'Table A1'!J13/'Table A5'!J13*100</f>
        <v>132.41299971239573</v>
      </c>
      <c r="K13" s="15">
        <f>'Table A1'!K13/'Table A5'!K13*100</f>
        <v>61.551650235747971</v>
      </c>
      <c r="L13" s="15">
        <f>'Table A1'!L13/'Table A5'!L13*100</f>
        <v>77.560283687943269</v>
      </c>
      <c r="M13" s="15">
        <f>'Table A1'!M13/'Table A5'!M13*100</f>
        <v>89.337822671156005</v>
      </c>
      <c r="N13" s="15">
        <f>'Table A1'!N13/'Table A5'!N13*100</f>
        <v>71.34604274985557</v>
      </c>
      <c r="O13" s="15">
        <f>'Table A1'!O13/'Table A5'!O13*100</f>
        <v>66.275823562255724</v>
      </c>
      <c r="P13" s="15"/>
      <c r="Q13" s="15"/>
      <c r="R13" s="15"/>
      <c r="S13" s="15">
        <f>'Table A1'!S13/'Table A5'!S13*100</f>
        <v>79.491484768529631</v>
      </c>
      <c r="T13" s="15">
        <f>'Table A1'!T13/'Table A5'!T13*100</f>
        <v>258.94224077940152</v>
      </c>
      <c r="U13" s="15">
        <f>'Table A1'!U13/'Table A5'!U13*100</f>
        <v>66.342480027787431</v>
      </c>
    </row>
    <row r="14" spans="1:21" x14ac:dyDescent="0.2">
      <c r="A14" s="13">
        <v>1978</v>
      </c>
      <c r="B14" s="15">
        <f>'Table A1'!B14/'Table A5'!B14*100</f>
        <v>77.511047414307896</v>
      </c>
      <c r="C14" s="15">
        <f>'Table A1'!C14/'Table A5'!C14*100</f>
        <v>136.22693096377307</v>
      </c>
      <c r="D14" s="15">
        <f>'Table A1'!D14/'Table A5'!D14*100</f>
        <v>50.727923627684966</v>
      </c>
      <c r="E14" s="15">
        <f>'Table A1'!E14/'Table A5'!E14*100</f>
        <v>81.03534930474116</v>
      </c>
      <c r="F14" s="15">
        <f>'Table A1'!F14/'Table A5'!F14*100</f>
        <v>186.1604409063074</v>
      </c>
      <c r="G14" s="15">
        <f>'Table A1'!G14/'Table A5'!G14*100</f>
        <v>99.711277173913032</v>
      </c>
      <c r="H14" s="15">
        <f>'Table A1'!H14/'Table A5'!H14*100</f>
        <v>69.822823394932371</v>
      </c>
      <c r="I14" s="15">
        <f>'Table A1'!I14/'Table A5'!I14*100</f>
        <v>53.515301902398669</v>
      </c>
      <c r="J14" s="15">
        <f>'Table A1'!J14/'Table A5'!J14*100</f>
        <v>140.30612244897961</v>
      </c>
      <c r="K14" s="15">
        <f>'Table A1'!K14/'Table A5'!K14*100</f>
        <v>62.718204488778063</v>
      </c>
      <c r="L14" s="15">
        <f>'Table A1'!L14/'Table A5'!L14*100</f>
        <v>78.352749932267685</v>
      </c>
      <c r="M14" s="15">
        <f>'Table A1'!M14/'Table A5'!M14*100</f>
        <v>89.789123196448386</v>
      </c>
      <c r="N14" s="15">
        <f>'Table A1'!N14/'Table A5'!N14*100</f>
        <v>71.199143468950751</v>
      </c>
      <c r="O14" s="15">
        <f>'Table A1'!O14/'Table A5'!O14*100</f>
        <v>67.600422832980968</v>
      </c>
      <c r="P14" s="15"/>
      <c r="Q14" s="15"/>
      <c r="R14" s="15"/>
      <c r="S14" s="15">
        <f>'Table A1'!S14/'Table A5'!S14*100</f>
        <v>83.035501548725293</v>
      </c>
      <c r="T14" s="15">
        <f>'Table A1'!T14/'Table A5'!T14*100</f>
        <v>232.2947872977831</v>
      </c>
      <c r="U14" s="15">
        <f>'Table A1'!U14/'Table A5'!U14*100</f>
        <v>68.103300838036603</v>
      </c>
    </row>
    <row r="15" spans="1:21" x14ac:dyDescent="0.2">
      <c r="A15" s="13">
        <v>1979</v>
      </c>
      <c r="B15" s="15">
        <f>'Table A1'!B15/'Table A5'!B15*100</f>
        <v>76.935114963283979</v>
      </c>
      <c r="C15" s="15">
        <f>'Table A1'!C15/'Table A5'!C15*100</f>
        <v>176.51698390998001</v>
      </c>
      <c r="D15" s="15">
        <f>'Table A1'!D15/'Table A5'!D15*100</f>
        <v>50.210146214408326</v>
      </c>
      <c r="E15" s="15">
        <f>'Table A1'!E15/'Table A5'!E15*100</f>
        <v>85.321254823016261</v>
      </c>
      <c r="F15" s="15">
        <f>'Table A1'!F15/'Table A5'!F15*100</f>
        <v>179.060723900688</v>
      </c>
      <c r="G15" s="15">
        <f>'Table A1'!G15/'Table A5'!G15*100</f>
        <v>98.74707651186101</v>
      </c>
      <c r="H15" s="15">
        <f>'Table A1'!H15/'Table A5'!H15*100</f>
        <v>69.994504488001468</v>
      </c>
      <c r="I15" s="15">
        <f>'Table A1'!I15/'Table A5'!I15*100</f>
        <v>56.273240600468256</v>
      </c>
      <c r="J15" s="15">
        <f>'Table A1'!J15/'Table A5'!J15*100</f>
        <v>140.41621029572835</v>
      </c>
      <c r="K15" s="15">
        <f>'Table A1'!K15/'Table A5'!K15*100</f>
        <v>64.799025578562734</v>
      </c>
      <c r="L15" s="15">
        <f>'Table A1'!L15/'Table A5'!L15*100</f>
        <v>80.386523896578737</v>
      </c>
      <c r="M15" s="15">
        <f>'Table A1'!M15/'Table A5'!M15*100</f>
        <v>89.307499102978113</v>
      </c>
      <c r="N15" s="15">
        <f>'Table A1'!N15/'Table A5'!N15*100</f>
        <v>72.649572649572647</v>
      </c>
      <c r="O15" s="15">
        <f>'Table A1'!O15/'Table A5'!O15*100</f>
        <v>70.543423057389532</v>
      </c>
      <c r="P15" s="15"/>
      <c r="Q15" s="15"/>
      <c r="R15" s="15"/>
      <c r="S15" s="15">
        <f>'Table A1'!S15/'Table A5'!S15*100</f>
        <v>85.287193973634643</v>
      </c>
      <c r="T15" s="15">
        <f>'Table A1'!T15/'Table A5'!T15*100</f>
        <v>186.72897196261684</v>
      </c>
      <c r="U15" s="15">
        <f>'Table A1'!U15/'Table A5'!U15*100</f>
        <v>69.3953175004211</v>
      </c>
    </row>
    <row r="16" spans="1:21" x14ac:dyDescent="0.2">
      <c r="A16" s="13">
        <v>1980</v>
      </c>
      <c r="B16" s="15">
        <f>'Table A1'!B16/'Table A5'!B16*100</f>
        <v>84.054022035303873</v>
      </c>
      <c r="C16" s="15">
        <f>'Table A1'!C16/'Table A5'!C16*100</f>
        <v>173.62525458248473</v>
      </c>
      <c r="D16" s="15">
        <f>'Table A1'!D16/'Table A5'!D16*100</f>
        <v>48.07013196208414</v>
      </c>
      <c r="E16" s="15">
        <f>'Table A1'!E16/'Table A5'!E16*100</f>
        <v>86.94017094017093</v>
      </c>
      <c r="F16" s="15">
        <f>'Table A1'!F16/'Table A5'!F16*100</f>
        <v>156.7647933392804</v>
      </c>
      <c r="G16" s="15">
        <f>'Table A1'!G16/'Table A5'!G16*100</f>
        <v>94.145436139699669</v>
      </c>
      <c r="H16" s="15">
        <f>'Table A1'!H16/'Table A5'!H16*100</f>
        <v>65.399239543726239</v>
      </c>
      <c r="I16" s="15">
        <f>'Table A1'!I16/'Table A5'!I16*100</f>
        <v>54.637760702524709</v>
      </c>
      <c r="J16" s="15">
        <f>'Table A1'!J16/'Table A5'!J16*100</f>
        <v>134.97865528281753</v>
      </c>
      <c r="K16" s="15">
        <f>'Table A1'!K16/'Table A5'!K16*100</f>
        <v>66.935809446911577</v>
      </c>
      <c r="L16" s="15">
        <f>'Table A1'!L16/'Table A5'!L16*100</f>
        <v>77.061920280772128</v>
      </c>
      <c r="M16" s="15">
        <f>'Table A1'!M16/'Table A5'!M16*100</f>
        <v>88.679245283018858</v>
      </c>
      <c r="N16" s="15">
        <f>'Table A1'!N16/'Table A5'!N16*100</f>
        <v>70.126227208976161</v>
      </c>
      <c r="O16" s="15">
        <f>'Table A1'!O16/'Table A5'!O16*100</f>
        <v>69.762941461054666</v>
      </c>
      <c r="P16" s="15"/>
      <c r="Q16" s="15"/>
      <c r="R16" s="15"/>
      <c r="S16" s="15">
        <f>'Table A1'!S16/'Table A5'!S16*100</f>
        <v>89.577074185347811</v>
      </c>
      <c r="T16" s="15">
        <f>'Table A1'!T16/'Table A5'!T16*100</f>
        <v>176.38253638253639</v>
      </c>
      <c r="U16" s="15">
        <f>'Table A1'!U16/'Table A5'!U16*100</f>
        <v>67.541483237385719</v>
      </c>
    </row>
    <row r="17" spans="1:21" x14ac:dyDescent="0.2">
      <c r="A17" s="13">
        <v>1981</v>
      </c>
      <c r="B17" s="15">
        <f>'Table A1'!B17/'Table A5'!B17*100</f>
        <v>86.743687470223918</v>
      </c>
      <c r="C17" s="15">
        <f>'Table A1'!C17/'Table A5'!C17*100</f>
        <v>186.84099978996011</v>
      </c>
      <c r="D17" s="15">
        <f>'Table A1'!D17/'Table A5'!D17*100</f>
        <v>48.406626305635022</v>
      </c>
      <c r="E17" s="15">
        <f>'Table A1'!E17/'Table A5'!E17*100</f>
        <v>92.697624955689463</v>
      </c>
      <c r="F17" s="15">
        <f>'Table A1'!F17/'Table A5'!F17*100</f>
        <v>153.93700787401571</v>
      </c>
      <c r="G17" s="15">
        <f>'Table A1'!G17/'Table A5'!G17*100</f>
        <v>89.952821946531543</v>
      </c>
      <c r="H17" s="15">
        <f>'Table A1'!H17/'Table A5'!H17*100</f>
        <v>66.244493392070495</v>
      </c>
      <c r="I17" s="15">
        <f>'Table A1'!I17/'Table A5'!I17*100</f>
        <v>57.267027643203186</v>
      </c>
      <c r="J17" s="15">
        <f>'Table A1'!J17/'Table A5'!J17*100</f>
        <v>134.86114855756267</v>
      </c>
      <c r="K17" s="15">
        <f>'Table A1'!K17/'Table A5'!K17*100</f>
        <v>67.181926278240184</v>
      </c>
      <c r="L17" s="15">
        <f>'Table A1'!L17/'Table A5'!L17*100</f>
        <v>77.142857142857139</v>
      </c>
      <c r="M17" s="15">
        <f>'Table A1'!M17/'Table A5'!M17*100</f>
        <v>88.488724335240647</v>
      </c>
      <c r="N17" s="15">
        <f>'Table A1'!N17/'Table A5'!N17*100</f>
        <v>69.073992024811687</v>
      </c>
      <c r="O17" s="15">
        <f>'Table A1'!O17/'Table A5'!O17*100</f>
        <v>70.375586854460096</v>
      </c>
      <c r="P17" s="15"/>
      <c r="Q17" s="15"/>
      <c r="R17" s="15"/>
      <c r="S17" s="15">
        <f>'Table A1'!S17/'Table A5'!S17*100</f>
        <v>90.136922719888602</v>
      </c>
      <c r="T17" s="15">
        <f>'Table A1'!T17/'Table A5'!T17*100</f>
        <v>162.42307692307691</v>
      </c>
      <c r="U17" s="15">
        <f>'Table A1'!U17/'Table A5'!U17*100</f>
        <v>68.309614717112112</v>
      </c>
    </row>
    <row r="18" spans="1:21" x14ac:dyDescent="0.2">
      <c r="A18" s="13">
        <v>1982</v>
      </c>
      <c r="B18" s="15">
        <f>'Table A1'!B18/'Table A5'!B18*100</f>
        <v>92.321198642163168</v>
      </c>
      <c r="C18" s="15">
        <f>'Table A1'!C18/'Table A5'!C18*100</f>
        <v>193.90950686324354</v>
      </c>
      <c r="D18" s="15">
        <f>'Table A1'!D18/'Table A5'!D18*100</f>
        <v>50.97516486600253</v>
      </c>
      <c r="E18" s="15">
        <f>'Table A1'!E18/'Table A5'!E18*100</f>
        <v>93.077339102217422</v>
      </c>
      <c r="F18" s="15">
        <f>'Table A1'!F18/'Table A5'!F18*100</f>
        <v>148.8719512195122</v>
      </c>
      <c r="G18" s="15">
        <f>'Table A1'!G18/'Table A5'!G18*100</f>
        <v>99.784637473079684</v>
      </c>
      <c r="H18" s="15">
        <f>'Table A1'!H18/'Table A5'!H18*100</f>
        <v>68.939955522609338</v>
      </c>
      <c r="I18" s="15">
        <f>'Table A1'!I18/'Table A5'!I18*100</f>
        <v>58.521043272080618</v>
      </c>
      <c r="J18" s="15">
        <f>'Table A1'!J18/'Table A5'!J18*100</f>
        <v>134.98659517426276</v>
      </c>
      <c r="K18" s="15">
        <f>'Table A1'!K18/'Table A5'!K18*100</f>
        <v>69.17027133307117</v>
      </c>
      <c r="L18" s="15">
        <f>'Table A1'!L18/'Table A5'!L18*100</f>
        <v>76.839877733364688</v>
      </c>
      <c r="M18" s="15">
        <f>'Table A1'!M18/'Table A5'!M18*100</f>
        <v>85.879332477535314</v>
      </c>
      <c r="N18" s="15">
        <f>'Table A1'!N18/'Table A5'!N18*100</f>
        <v>72.117847993168226</v>
      </c>
      <c r="O18" s="15">
        <f>'Table A1'!O18/'Table A5'!O18*100</f>
        <v>75.011547344110852</v>
      </c>
      <c r="P18" s="15"/>
      <c r="Q18" s="15"/>
      <c r="R18" s="15"/>
      <c r="S18" s="15">
        <f>'Table A1'!S18/'Table A5'!S18*100</f>
        <v>88.227334235453299</v>
      </c>
      <c r="T18" s="15">
        <f>'Table A1'!T18/'Table A5'!T18*100</f>
        <v>150.92923516797711</v>
      </c>
      <c r="U18" s="15">
        <f>'Table A1'!U18/'Table A5'!U18*100</f>
        <v>71.222006700758243</v>
      </c>
    </row>
    <row r="19" spans="1:21" x14ac:dyDescent="0.2">
      <c r="A19" s="13">
        <v>1983</v>
      </c>
      <c r="B19" s="15">
        <f>'Table A1'!B19/'Table A5'!B19*100</f>
        <v>87.355110642781881</v>
      </c>
      <c r="C19" s="15">
        <f>'Table A1'!C19/'Table A5'!C19*100</f>
        <v>196.66666666666669</v>
      </c>
      <c r="D19" s="15">
        <f>'Table A1'!D19/'Table A5'!D19*100</f>
        <v>54.346393262541184</v>
      </c>
      <c r="E19" s="15">
        <f>'Table A1'!E19/'Table A5'!E19*100</f>
        <v>96.434359805510525</v>
      </c>
      <c r="F19" s="15">
        <f>'Table A1'!F19/'Table A5'!F19*100</f>
        <v>143.2980332829047</v>
      </c>
      <c r="G19" s="15">
        <f>'Table A1'!G19/'Table A5'!G19*100</f>
        <v>106.35120546959338</v>
      </c>
      <c r="H19" s="15">
        <f>'Table A1'!H19/'Table A5'!H19*100</f>
        <v>74.206717387270373</v>
      </c>
      <c r="I19" s="15">
        <f>'Table A1'!I19/'Table A5'!I19*100</f>
        <v>63.389570552147234</v>
      </c>
      <c r="J19" s="15">
        <f>'Table A1'!J19/'Table A5'!J19*100</f>
        <v>138.06070373354822</v>
      </c>
      <c r="K19" s="15">
        <f>'Table A1'!K19/'Table A5'!K19*100</f>
        <v>72.861014324428965</v>
      </c>
      <c r="L19" s="15">
        <f>'Table A1'!L19/'Table A5'!L19*100</f>
        <v>76.7270288397049</v>
      </c>
      <c r="M19" s="15">
        <f>'Table A1'!M19/'Table A5'!M19*100</f>
        <v>87.862376553042367</v>
      </c>
      <c r="N19" s="15">
        <f>'Table A1'!N19/'Table A5'!N19*100</f>
        <v>77.007745617611093</v>
      </c>
      <c r="O19" s="15">
        <f>'Table A1'!O19/'Table A5'!O19*100</f>
        <v>81.180151989271337</v>
      </c>
      <c r="P19" s="15"/>
      <c r="Q19" s="15"/>
      <c r="R19" s="15"/>
      <c r="S19" s="15">
        <f>'Table A1'!S19/'Table A5'!S19*100</f>
        <v>94.263038548752832</v>
      </c>
      <c r="T19" s="15">
        <f>'Table A1'!T19/'Table A5'!T19*100</f>
        <v>147.51655629139074</v>
      </c>
      <c r="U19" s="15">
        <f>'Table A1'!U19/'Table A5'!U19*100</f>
        <v>74.986676141410555</v>
      </c>
    </row>
    <row r="20" spans="1:21" x14ac:dyDescent="0.2">
      <c r="A20" s="13">
        <v>1984</v>
      </c>
      <c r="B20" s="15">
        <f>'Table A1'!B20/'Table A5'!B20*100</f>
        <v>102.02534510070151</v>
      </c>
      <c r="C20" s="15">
        <f>'Table A1'!C20/'Table A5'!C20*100</f>
        <v>183.86506807559439</v>
      </c>
      <c r="D20" s="15">
        <f>'Table A1'!D20/'Table A5'!D20*100</f>
        <v>56.534842693325494</v>
      </c>
      <c r="E20" s="15">
        <f>'Table A1'!E20/'Table A5'!E20*100</f>
        <v>78.271872740419369</v>
      </c>
      <c r="F20" s="15">
        <f>'Table A1'!F20/'Table A5'!F20*100</f>
        <v>133.69532428355959</v>
      </c>
      <c r="G20" s="15">
        <f>'Table A1'!G20/'Table A5'!G20*100</f>
        <v>107.98744332054413</v>
      </c>
      <c r="H20" s="15">
        <f>'Table A1'!H20/'Table A5'!H20*100</f>
        <v>74.816538392697325</v>
      </c>
      <c r="I20" s="15">
        <f>'Table A1'!I20/'Table A5'!I20*100</f>
        <v>63.553496712492532</v>
      </c>
      <c r="J20" s="15">
        <f>'Table A1'!J20/'Table A5'!J20*100</f>
        <v>133.45323741007192</v>
      </c>
      <c r="K20" s="15">
        <f>'Table A1'!K20/'Table A5'!K20*100</f>
        <v>74.187592319054659</v>
      </c>
      <c r="L20" s="15">
        <f>'Table A1'!L20/'Table A5'!L20*100</f>
        <v>73.820105820105823</v>
      </c>
      <c r="M20" s="15">
        <f>'Table A1'!M20/'Table A5'!M20*100</f>
        <v>85.320532672654082</v>
      </c>
      <c r="N20" s="15">
        <f>'Table A1'!N20/'Table A5'!N20*100</f>
        <v>76.134644478063535</v>
      </c>
      <c r="O20" s="15">
        <f>'Table A1'!O20/'Table A5'!O20*100</f>
        <v>81.576728499156843</v>
      </c>
      <c r="P20" s="15"/>
      <c r="Q20" s="15"/>
      <c r="R20" s="15"/>
      <c r="S20" s="15">
        <f>'Table A1'!S20/'Table A5'!S20*100</f>
        <v>93.664383561643831</v>
      </c>
      <c r="T20" s="15">
        <f>'Table A1'!T20/'Table A5'!T20*100</f>
        <v>141.83424741011578</v>
      </c>
      <c r="U20" s="15">
        <f>'Table A1'!U20/'Table A5'!U20*100</f>
        <v>75.129982668977462</v>
      </c>
    </row>
    <row r="21" spans="1:21" x14ac:dyDescent="0.2">
      <c r="A21" s="13">
        <v>1985</v>
      </c>
      <c r="B21" s="15">
        <f>'Table A1'!B21/'Table A5'!B21*100</f>
        <v>98.217571297148126</v>
      </c>
      <c r="C21" s="15">
        <f>'Table A1'!C21/'Table A5'!C21*100</f>
        <v>201.31552317344671</v>
      </c>
      <c r="D21" s="15">
        <f>'Table A1'!D21/'Table A5'!D21*100</f>
        <v>57.084114846342516</v>
      </c>
      <c r="E21" s="15">
        <f>'Table A1'!E21/'Table A5'!E21*100</f>
        <v>97.277449399964183</v>
      </c>
      <c r="F21" s="15">
        <f>'Table A1'!F21/'Table A5'!F21*100</f>
        <v>148.05038992201557</v>
      </c>
      <c r="G21" s="15">
        <f>'Table A1'!G21/'Table A5'!G21*100</f>
        <v>106.88231245698555</v>
      </c>
      <c r="H21" s="15">
        <f>'Table A1'!H21/'Table A5'!H21*100</f>
        <v>75.703017832647461</v>
      </c>
      <c r="I21" s="15">
        <f>'Table A1'!I21/'Table A5'!I21*100</f>
        <v>67.42108397855867</v>
      </c>
      <c r="J21" s="15">
        <f>'Table A1'!J21/'Table A5'!J21*100</f>
        <v>136.96183953033267</v>
      </c>
      <c r="K21" s="15">
        <f>'Table A1'!K21/'Table A5'!K21*100</f>
        <v>74.047124047124043</v>
      </c>
      <c r="L21" s="15">
        <f>'Table A1'!L21/'Table A5'!L21*100</f>
        <v>69.020771513353125</v>
      </c>
      <c r="M21" s="15">
        <f>'Table A1'!M21/'Table A5'!M21*100</f>
        <v>85.957446808510639</v>
      </c>
      <c r="N21" s="15">
        <f>'Table A1'!N21/'Table A5'!N21*100</f>
        <v>75.877342419080065</v>
      </c>
      <c r="O21" s="15">
        <f>'Table A1'!O21/'Table A5'!O21*100</f>
        <v>82.856037151702793</v>
      </c>
      <c r="P21" s="15"/>
      <c r="Q21" s="15"/>
      <c r="R21" s="15"/>
      <c r="S21" s="15">
        <f>'Table A1'!S21/'Table A5'!S21*100</f>
        <v>92.350157728706634</v>
      </c>
      <c r="T21" s="15">
        <f>'Table A1'!T21/'Table A5'!T21*100</f>
        <v>135.99781001916233</v>
      </c>
      <c r="U21" s="15">
        <f>'Table A1'!U21/'Table A5'!U21*100</f>
        <v>76.449823499747851</v>
      </c>
    </row>
    <row r="22" spans="1:21" x14ac:dyDescent="0.2">
      <c r="A22" s="13">
        <v>1986</v>
      </c>
      <c r="B22" s="15">
        <f>'Table A1'!B22/'Table A5'!B22*100</f>
        <v>97.770409329979429</v>
      </c>
      <c r="C22" s="15">
        <f>'Table A1'!C22/'Table A5'!C22*100</f>
        <v>204.67559217301755</v>
      </c>
      <c r="D22" s="15">
        <f>'Table A1'!D22/'Table A5'!D22*100</f>
        <v>58.520032109756983</v>
      </c>
      <c r="E22" s="15">
        <f>'Table A1'!E22/'Table A5'!E22*100</f>
        <v>115.65894279507603</v>
      </c>
      <c r="F22" s="15">
        <f>'Table A1'!F22/'Table A5'!F22*100</f>
        <v>160.36603660366038</v>
      </c>
      <c r="G22" s="15">
        <f>'Table A1'!G22/'Table A5'!G22*100</f>
        <v>112.2615331252168</v>
      </c>
      <c r="H22" s="15">
        <f>'Table A1'!H22/'Table A5'!H22*100</f>
        <v>78.738277919863592</v>
      </c>
      <c r="I22" s="15">
        <f>'Table A1'!I22/'Table A5'!I22*100</f>
        <v>70.288650445821361</v>
      </c>
      <c r="J22" s="15">
        <f>'Table A1'!J22/'Table A5'!J22*100</f>
        <v>140.73898626243485</v>
      </c>
      <c r="K22" s="15">
        <f>'Table A1'!K22/'Table A5'!K22*100</f>
        <v>73.502897617514478</v>
      </c>
      <c r="L22" s="15">
        <f>'Table A1'!L22/'Table A5'!L22*100</f>
        <v>68.165295580638997</v>
      </c>
      <c r="M22" s="15">
        <f>'Table A1'!M22/'Table A5'!M22*100</f>
        <v>86.783733826247683</v>
      </c>
      <c r="N22" s="15">
        <f>'Table A1'!N22/'Table A5'!N22*100</f>
        <v>75.369148601947842</v>
      </c>
      <c r="O22" s="15">
        <f>'Table A1'!O22/'Table A5'!O22*100</f>
        <v>83.454018826937002</v>
      </c>
      <c r="P22" s="15"/>
      <c r="Q22" s="15"/>
      <c r="R22" s="15"/>
      <c r="S22" s="15">
        <f>'Table A1'!S22/'Table A5'!S22*100</f>
        <v>98.007174172977287</v>
      </c>
      <c r="T22" s="15">
        <f>'Table A1'!T22/'Table A5'!T22*100</f>
        <v>137.20020855057354</v>
      </c>
      <c r="U22" s="15">
        <f>'Table A1'!U22/'Table A5'!U22*100</f>
        <v>78.607130956347888</v>
      </c>
    </row>
    <row r="23" spans="1:21" x14ac:dyDescent="0.2">
      <c r="A23" s="13">
        <v>1987</v>
      </c>
      <c r="B23" s="15">
        <f>'Table A1'!B23/'Table A5'!B23*100</f>
        <v>96.265990549729167</v>
      </c>
      <c r="C23" s="15">
        <f>'Table A1'!C23/'Table A5'!C23*100</f>
        <v>209.91875065949142</v>
      </c>
      <c r="D23" s="15">
        <f>'Table A1'!D23/'Table A5'!D23*100</f>
        <v>60.428499532676682</v>
      </c>
      <c r="E23" s="15">
        <f>'Table A1'!E23/'Table A5'!E23*100</f>
        <v>118.55521527652677</v>
      </c>
      <c r="F23" s="15">
        <f>'Table A1'!F23/'Table A5'!F23*100</f>
        <v>167.08222024339568</v>
      </c>
      <c r="G23" s="15">
        <f>'Table A1'!G23/'Table A5'!G23*100</f>
        <v>117.80241278121943</v>
      </c>
      <c r="H23" s="15">
        <f>'Table A1'!H23/'Table A5'!H23*100</f>
        <v>81.87919463087249</v>
      </c>
      <c r="I23" s="15">
        <f>'Table A1'!I23/'Table A5'!I23*100</f>
        <v>72.377272076713894</v>
      </c>
      <c r="J23" s="15">
        <f>'Table A1'!J23/'Table A5'!J23*100</f>
        <v>145.05919854280509</v>
      </c>
      <c r="K23" s="15">
        <f>'Table A1'!K23/'Table A5'!K23*100</f>
        <v>75.736891095252872</v>
      </c>
      <c r="L23" s="15">
        <f>'Table A1'!L23/'Table A5'!L23*100</f>
        <v>73.205128205128204</v>
      </c>
      <c r="M23" s="15">
        <f>'Table A1'!M23/'Table A5'!M23*100</f>
        <v>81.575931232091691</v>
      </c>
      <c r="N23" s="15">
        <f>'Table A1'!N23/'Table A5'!N23*100</f>
        <v>74.64128843338213</v>
      </c>
      <c r="O23" s="15">
        <f>'Table A1'!O23/'Table A5'!O23*100</f>
        <v>83.079009833841994</v>
      </c>
      <c r="P23" s="15"/>
      <c r="Q23" s="15"/>
      <c r="R23" s="15"/>
      <c r="S23" s="15">
        <f>'Table A1'!S23/'Table A5'!S23*100</f>
        <v>100.64959168522643</v>
      </c>
      <c r="T23" s="15">
        <f>'Table A1'!T23/'Table A5'!T23*100</f>
        <v>139.2713508398391</v>
      </c>
      <c r="U23" s="15">
        <f>'Table A1'!U23/'Table A5'!U23*100</f>
        <v>81.381429957942416</v>
      </c>
    </row>
    <row r="24" spans="1:21" x14ac:dyDescent="0.2">
      <c r="A24" s="13">
        <v>1988</v>
      </c>
      <c r="B24" s="15">
        <f>'Table A1'!B24/'Table A5'!B24*100</f>
        <v>96.243271102966446</v>
      </c>
      <c r="C24" s="15">
        <f>'Table A1'!C24/'Table A5'!C24*100</f>
        <v>196.29150495903406</v>
      </c>
      <c r="D24" s="15">
        <f>'Table A1'!D24/'Table A5'!D24*100</f>
        <v>63.953735897253949</v>
      </c>
      <c r="E24" s="15">
        <f>'Table A1'!E24/'Table A5'!E24*100</f>
        <v>118.79061371841155</v>
      </c>
      <c r="F24" s="15">
        <f>'Table A1'!F24/'Table A5'!F24*100</f>
        <v>171.74927113702626</v>
      </c>
      <c r="G24" s="15">
        <f>'Table A1'!G24/'Table A5'!G24*100</f>
        <v>118.10383747178331</v>
      </c>
      <c r="H24" s="15">
        <f>'Table A1'!H24/'Table A5'!H24*100</f>
        <v>83.810264385692065</v>
      </c>
      <c r="I24" s="15">
        <f>'Table A1'!I24/'Table A5'!I24*100</f>
        <v>73.987882126136043</v>
      </c>
      <c r="J24" s="15">
        <f>'Table A1'!J24/'Table A5'!J24*100</f>
        <v>145.55579353180553</v>
      </c>
      <c r="K24" s="15">
        <f>'Table A1'!K24/'Table A5'!K24*100</f>
        <v>74.474133030130758</v>
      </c>
      <c r="L24" s="15">
        <f>'Table A1'!L24/'Table A5'!L24*100</f>
        <v>74.906937394247038</v>
      </c>
      <c r="M24" s="15">
        <f>'Table A1'!M24/'Table A5'!M24*100</f>
        <v>70.861900097943192</v>
      </c>
      <c r="N24" s="15">
        <f>'Table A1'!N24/'Table A5'!N24*100</f>
        <v>76.144834930777421</v>
      </c>
      <c r="O24" s="15">
        <f>'Table A1'!O24/'Table A5'!O24*100</f>
        <v>86.310832025117733</v>
      </c>
      <c r="P24" s="15"/>
      <c r="Q24" s="15"/>
      <c r="R24" s="15"/>
      <c r="S24" s="15">
        <f>'Table A1'!S24/'Table A5'!S24*100</f>
        <v>100.55440055440054</v>
      </c>
      <c r="T24" s="15">
        <f>'Table A1'!T24/'Table A5'!T24*100</f>
        <v>142.18715270060011</v>
      </c>
      <c r="U24" s="15">
        <f>'Table A1'!U24/'Table A5'!U24*100</f>
        <v>83.491372609979791</v>
      </c>
    </row>
    <row r="25" spans="1:21" x14ac:dyDescent="0.2">
      <c r="A25" s="13">
        <v>1989</v>
      </c>
      <c r="B25" s="15">
        <f>'Table A1'!B25/'Table A5'!B25*100</f>
        <v>100.3053953172718</v>
      </c>
      <c r="C25" s="15">
        <f>'Table A1'!C25/'Table A5'!C25*100</f>
        <v>175.13066202090593</v>
      </c>
      <c r="D25" s="15">
        <f>'Table A1'!D25/'Table A5'!D25*100</f>
        <v>65.543987142757317</v>
      </c>
      <c r="E25" s="15">
        <f>'Table A1'!E25/'Table A5'!E25*100</f>
        <v>119.06635664460741</v>
      </c>
      <c r="F25" s="15">
        <f>'Table A1'!F25/'Table A5'!F25*100</f>
        <v>167.16884593519046</v>
      </c>
      <c r="G25" s="15">
        <f>'Table A1'!G25/'Table A5'!G25*100</f>
        <v>112.24378987376136</v>
      </c>
      <c r="H25" s="15">
        <f>'Table A1'!H25/'Table A5'!H25*100</f>
        <v>82.965813230723711</v>
      </c>
      <c r="I25" s="15">
        <f>'Table A1'!I25/'Table A5'!I25*100</f>
        <v>74.940079893475371</v>
      </c>
      <c r="J25" s="15">
        <f>'Table A1'!J25/'Table A5'!J25*100</f>
        <v>135.7390968737939</v>
      </c>
      <c r="K25" s="15">
        <f>'Table A1'!K25/'Table A5'!K25*100</f>
        <v>69.579875518672182</v>
      </c>
      <c r="L25" s="15">
        <f>'Table A1'!L25/'Table A5'!L25*100</f>
        <v>70.525815647766862</v>
      </c>
      <c r="M25" s="15">
        <f>'Table A1'!M25/'Table A5'!M25*100</f>
        <v>62.245762711864408</v>
      </c>
      <c r="N25" s="15">
        <f>'Table A1'!N25/'Table A5'!N25*100</f>
        <v>70.873091603053439</v>
      </c>
      <c r="O25" s="15">
        <f>'Table A1'!O25/'Table A5'!O25*100</f>
        <v>81.437125748502993</v>
      </c>
      <c r="P25" s="15"/>
      <c r="Q25" s="15"/>
      <c r="R25" s="15"/>
      <c r="S25" s="15">
        <f>'Table A1'!S25/'Table A5'!S25*100</f>
        <v>98.610875825851267</v>
      </c>
      <c r="T25" s="15">
        <f>'Table A1'!T25/'Table A5'!T25*100</f>
        <v>135.90965602983837</v>
      </c>
      <c r="U25" s="15">
        <f>'Table A1'!U25/'Table A5'!U25*100</f>
        <v>82.230483271375462</v>
      </c>
    </row>
    <row r="26" spans="1:21" x14ac:dyDescent="0.2">
      <c r="A26" s="13">
        <v>1990</v>
      </c>
      <c r="B26" s="15">
        <f>'Table A1'!B26/'Table A5'!B26*100</f>
        <v>103.91545391545391</v>
      </c>
      <c r="C26" s="15">
        <f>'Table A1'!C26/'Table A5'!C26*100</f>
        <v>168.72874849182847</v>
      </c>
      <c r="D26" s="15">
        <f>'Table A1'!D26/'Table A5'!D26*100</f>
        <v>66.48690839423827</v>
      </c>
      <c r="E26" s="15">
        <f>'Table A1'!E26/'Table A5'!E26*100</f>
        <v>122.75341480948958</v>
      </c>
      <c r="F26" s="15">
        <f>'Table A1'!F26/'Table A5'!F26*100</f>
        <v>164.37034995866631</v>
      </c>
      <c r="G26" s="15">
        <f>'Table A1'!G26/'Table A5'!G26*100</f>
        <v>111.24183006535947</v>
      </c>
      <c r="H26" s="15">
        <f>'Table A1'!H26/'Table A5'!H26*100</f>
        <v>80.360255665310859</v>
      </c>
      <c r="I26" s="15">
        <f>'Table A1'!I26/'Table A5'!I26*100</f>
        <v>74.236212141251158</v>
      </c>
      <c r="J26" s="15">
        <f>'Table A1'!J26/'Table A5'!J26*100</f>
        <v>130.29746603011384</v>
      </c>
      <c r="K26" s="15">
        <f>'Table A1'!K26/'Table A5'!K26*100</f>
        <v>64.610546686018381</v>
      </c>
      <c r="L26" s="15">
        <f>'Table A1'!L26/'Table A5'!L26*100</f>
        <v>72.030941908084316</v>
      </c>
      <c r="M26" s="15">
        <f>'Table A1'!M26/'Table A5'!M26*100</f>
        <v>55.912353607857959</v>
      </c>
      <c r="N26" s="15">
        <f>'Table A1'!N26/'Table A5'!N26*100</f>
        <v>68.497683653209791</v>
      </c>
      <c r="O26" s="15">
        <f>'Table A1'!O26/'Table A5'!O26*100</f>
        <v>79.240775152641362</v>
      </c>
      <c r="P26" s="15"/>
      <c r="Q26" s="15"/>
      <c r="R26" s="15"/>
      <c r="S26" s="15">
        <f>'Table A1'!S26/'Table A5'!S26*100</f>
        <v>95.655737704918025</v>
      </c>
      <c r="T26" s="15">
        <f>'Table A1'!T26/'Table A5'!T26*100</f>
        <v>129.48033985378385</v>
      </c>
      <c r="U26" s="15">
        <f>'Table A1'!U26/'Table A5'!U26*100</f>
        <v>81.595092024539881</v>
      </c>
    </row>
    <row r="27" spans="1:21" x14ac:dyDescent="0.2">
      <c r="A27" s="13">
        <v>1991</v>
      </c>
      <c r="B27" s="15">
        <f>'Table A1'!B27/'Table A5'!B27*100</f>
        <v>107.60733401662681</v>
      </c>
      <c r="C27" s="15">
        <f>'Table A1'!C27/'Table A5'!C27*100</f>
        <v>174.47108603667135</v>
      </c>
      <c r="D27" s="15">
        <f>'Table A1'!D27/'Table A5'!D27*100</f>
        <v>67.286751361161521</v>
      </c>
      <c r="E27" s="15">
        <f>'Table A1'!E27/'Table A5'!E27*100</f>
        <v>128.22780332507961</v>
      </c>
      <c r="F27" s="15">
        <f>'Table A1'!F27/'Table A5'!F27*100</f>
        <v>154.86001056524037</v>
      </c>
      <c r="G27" s="15">
        <f>'Table A1'!G27/'Table A5'!G27*100</f>
        <v>108.20477815699658</v>
      </c>
      <c r="H27" s="15">
        <f>'Table A1'!H27/'Table A5'!H27*100</f>
        <v>79.017727404824186</v>
      </c>
      <c r="I27" s="15">
        <f>'Table A1'!I27/'Table A5'!I27*100</f>
        <v>74.243243243243242</v>
      </c>
      <c r="J27" s="15">
        <f>'Table A1'!J27/'Table A5'!J27*100</f>
        <v>121.19782214156081</v>
      </c>
      <c r="K27" s="15">
        <f>'Table A1'!K27/'Table A5'!K27*100</f>
        <v>61.989133002598628</v>
      </c>
      <c r="L27" s="15">
        <f>'Table A1'!L27/'Table A5'!L27*100</f>
        <v>71.004869411243902</v>
      </c>
      <c r="M27" s="15">
        <f>'Table A1'!M27/'Table A5'!M27*100</f>
        <v>52.024041011136646</v>
      </c>
      <c r="N27" s="15">
        <f>'Table A1'!N27/'Table A5'!N27*100</f>
        <v>67.260482294155992</v>
      </c>
      <c r="O27" s="15">
        <f>'Table A1'!O27/'Table A5'!O27*100</f>
        <v>78.21729957805907</v>
      </c>
      <c r="P27" s="15"/>
      <c r="Q27" s="15"/>
      <c r="R27" s="15"/>
      <c r="S27" s="15">
        <f>'Table A1'!S27/'Table A5'!S27*100</f>
        <v>96.305418719211815</v>
      </c>
      <c r="T27" s="15">
        <f>'Table A1'!T27/'Table A5'!T27*100</f>
        <v>127.81662781662781</v>
      </c>
      <c r="U27" s="15">
        <f>'Table A1'!U27/'Table A5'!U27*100</f>
        <v>81.067889365478479</v>
      </c>
    </row>
    <row r="28" spans="1:21" x14ac:dyDescent="0.2">
      <c r="A28" s="13">
        <v>1992</v>
      </c>
      <c r="B28" s="15">
        <f>'Table A1'!B28/'Table A5'!B28*100</f>
        <v>113.96470588235294</v>
      </c>
      <c r="C28" s="15">
        <f>'Table A1'!C28/'Table A5'!C28*100</f>
        <v>182.48980041900981</v>
      </c>
      <c r="D28" s="15">
        <f>'Table A1'!D28/'Table A5'!D28*100</f>
        <v>69.080736653974668</v>
      </c>
      <c r="E28" s="15">
        <f>'Table A1'!E28/'Table A5'!E28*100</f>
        <v>126.9868398564348</v>
      </c>
      <c r="F28" s="15">
        <f>'Table A1'!F28/'Table A5'!F28*100</f>
        <v>149.09593169261677</v>
      </c>
      <c r="G28" s="15">
        <f>'Table A1'!G28/'Table A5'!G28*100</f>
        <v>110.30852463810498</v>
      </c>
      <c r="H28" s="15">
        <f>'Table A1'!H28/'Table A5'!H28*100</f>
        <v>81.933805463217226</v>
      </c>
      <c r="I28" s="15">
        <f>'Table A1'!I28/'Table A5'!I28*100</f>
        <v>74.834612331304584</v>
      </c>
      <c r="J28" s="15">
        <f>'Table A1'!J28/'Table A5'!J28*100</f>
        <v>112.52425471864527</v>
      </c>
      <c r="K28" s="15">
        <f>'Table A1'!K28/'Table A5'!K28*100</f>
        <v>61.336737061963333</v>
      </c>
      <c r="L28" s="15">
        <f>'Table A1'!L28/'Table A5'!L28*100</f>
        <v>69.497089986569165</v>
      </c>
      <c r="M28" s="15">
        <f>'Table A1'!M28/'Table A5'!M28*100</f>
        <v>48.843016480772434</v>
      </c>
      <c r="N28" s="15">
        <f>'Table A1'!N28/'Table A5'!N28*100</f>
        <v>61.830357142857139</v>
      </c>
      <c r="O28" s="15">
        <f>'Table A1'!O28/'Table A5'!O28*100</f>
        <v>72.925981122702439</v>
      </c>
      <c r="P28" s="15"/>
      <c r="Q28" s="15"/>
      <c r="R28" s="15"/>
      <c r="S28" s="15">
        <f>'Table A1'!S28/'Table A5'!S28*100</f>
        <v>91.922779922779924</v>
      </c>
      <c r="T28" s="15">
        <f>'Table A1'!T28/'Table A5'!T28*100</f>
        <v>119.36815652486088</v>
      </c>
      <c r="U28" s="15">
        <f>'Table A1'!U28/'Table A5'!U28*100</f>
        <v>81.274017144546264</v>
      </c>
    </row>
    <row r="29" spans="1:21" x14ac:dyDescent="0.2">
      <c r="A29" s="13">
        <v>1993</v>
      </c>
      <c r="B29" s="15">
        <f>'Table A1'!B29/'Table A5'!B29*100</f>
        <v>103.88475616955957</v>
      </c>
      <c r="C29" s="15">
        <f>'Table A1'!C29/'Table A5'!C29*100</f>
        <v>203.07002414625734</v>
      </c>
      <c r="D29" s="15">
        <f>'Table A1'!D29/'Table A5'!D29*100</f>
        <v>71.587301587301582</v>
      </c>
      <c r="E29" s="15">
        <f>'Table A1'!E29/'Table A5'!E29*100</f>
        <v>131.43289606458123</v>
      </c>
      <c r="F29" s="15">
        <f>'Table A1'!F29/'Table A5'!F29*100</f>
        <v>148.43563410556484</v>
      </c>
      <c r="G29" s="15">
        <f>'Table A1'!G29/'Table A5'!G29*100</f>
        <v>108.85060885060884</v>
      </c>
      <c r="H29" s="15">
        <f>'Table A1'!H29/'Table A5'!H29*100</f>
        <v>87.870503597122308</v>
      </c>
      <c r="I29" s="15">
        <f>'Table A1'!I29/'Table A5'!I29*100</f>
        <v>77.477717174404688</v>
      </c>
      <c r="J29" s="15">
        <f>'Table A1'!J29/'Table A5'!J29*100</f>
        <v>116.10641740068309</v>
      </c>
      <c r="K29" s="15">
        <f>'Table A1'!K29/'Table A5'!K29*100</f>
        <v>60.172872340425535</v>
      </c>
      <c r="L29" s="15">
        <f>'Table A1'!L29/'Table A5'!L29*100</f>
        <v>71.954887218045116</v>
      </c>
      <c r="M29" s="15">
        <f>'Table A1'!M29/'Table A5'!M29*100</f>
        <v>50</v>
      </c>
      <c r="N29" s="15">
        <f>'Table A1'!N29/'Table A5'!N29*100</f>
        <v>61.634844868735087</v>
      </c>
      <c r="O29" s="15">
        <f>'Table A1'!O29/'Table A5'!O29*100</f>
        <v>72.846715328467155</v>
      </c>
      <c r="P29" s="15"/>
      <c r="Q29" s="15"/>
      <c r="R29" s="15"/>
      <c r="S29" s="15">
        <f>'Table A1'!S29/'Table A5'!S29*100</f>
        <v>94.939362179967048</v>
      </c>
      <c r="T29" s="15">
        <f>'Table A1'!T29/'Table A5'!T29*100</f>
        <v>121.27914951989027</v>
      </c>
      <c r="U29" s="15">
        <f>'Table A1'!U29/'Table A5'!U29*100</f>
        <v>83.522979163588005</v>
      </c>
    </row>
    <row r="30" spans="1:21" x14ac:dyDescent="0.2">
      <c r="A30" s="13">
        <v>1994</v>
      </c>
      <c r="B30" s="15">
        <f>'Table A1'!B30/'Table A5'!B30*100</f>
        <v>99.260372125274472</v>
      </c>
      <c r="C30" s="15">
        <f>'Table A1'!C30/'Table A5'!C30*100</f>
        <v>239.60127403562583</v>
      </c>
      <c r="D30" s="15">
        <f>'Table A1'!D30/'Table A5'!D30*100</f>
        <v>73.84675527756059</v>
      </c>
      <c r="E30" s="15">
        <f>'Table A1'!E30/'Table A5'!E30*100</f>
        <v>126.44945697577276</v>
      </c>
      <c r="F30" s="15">
        <f>'Table A1'!F30/'Table A5'!F30*100</f>
        <v>147.04805491990845</v>
      </c>
      <c r="G30" s="15">
        <f>'Table A1'!G30/'Table A5'!G30*100</f>
        <v>104.43221320973346</v>
      </c>
      <c r="H30" s="15">
        <f>'Table A1'!H30/'Table A5'!H30*100</f>
        <v>89.552238805970148</v>
      </c>
      <c r="I30" s="15">
        <f>'Table A1'!I30/'Table A5'!I30*100</f>
        <v>80.444964871194387</v>
      </c>
      <c r="J30" s="15">
        <f>'Table A1'!J30/'Table A5'!J30*100</f>
        <v>114.87170535870135</v>
      </c>
      <c r="K30" s="15">
        <f>'Table A1'!K30/'Table A5'!K30*100</f>
        <v>59.085239085239081</v>
      </c>
      <c r="L30" s="15">
        <f>'Table A1'!L30/'Table A5'!L30*100</f>
        <v>70.788662064914092</v>
      </c>
      <c r="M30" s="15">
        <f>'Table A1'!M30/'Table A5'!M30*100</f>
        <v>50.578722054859682</v>
      </c>
      <c r="N30" s="15">
        <f>'Table A1'!N30/'Table A5'!N30*100</f>
        <v>62.731481481481488</v>
      </c>
      <c r="O30" s="15">
        <f>'Table A1'!O30/'Table A5'!O30*100</f>
        <v>73.802816901408448</v>
      </c>
      <c r="P30" s="15"/>
      <c r="Q30" s="15"/>
      <c r="R30" s="15"/>
      <c r="S30" s="15">
        <f>'Table A1'!S30/'Table A5'!S30*100</f>
        <v>92.455189662359331</v>
      </c>
      <c r="T30" s="15">
        <f>'Table A1'!T30/'Table A5'!T30*100</f>
        <v>117.34177215189871</v>
      </c>
      <c r="U30" s="15">
        <f>'Table A1'!U30/'Table A5'!U30*100</f>
        <v>84.516779490133942</v>
      </c>
    </row>
    <row r="31" spans="1:21" x14ac:dyDescent="0.2">
      <c r="A31" s="13">
        <v>1995</v>
      </c>
      <c r="B31" s="15">
        <f>'Table A1'!B31/'Table A5'!B31*100</f>
        <v>94.532226895532574</v>
      </c>
      <c r="C31" s="15">
        <f>'Table A1'!C31/'Table A5'!C31*100</f>
        <v>247.26737338044757</v>
      </c>
      <c r="D31" s="15">
        <f>'Table A1'!D31/'Table A5'!D31*100</f>
        <v>73.03473491773309</v>
      </c>
      <c r="E31" s="15">
        <f>'Table A1'!E31/'Table A5'!E31*100</f>
        <v>135.82794194789301</v>
      </c>
      <c r="F31" s="15">
        <f>'Table A1'!F31/'Table A5'!F31*100</f>
        <v>145.32247413603346</v>
      </c>
      <c r="G31" s="15">
        <f>'Table A1'!G31/'Table A5'!G31*100</f>
        <v>102.80641466208476</v>
      </c>
      <c r="H31" s="15">
        <f>'Table A1'!H31/'Table A5'!H31*100</f>
        <v>89.176245210727984</v>
      </c>
      <c r="I31" s="15">
        <f>'Table A1'!I31/'Table A5'!I31*100</f>
        <v>85.359187922956792</v>
      </c>
      <c r="J31" s="15">
        <f>'Table A1'!J31/'Table A5'!J31*100</f>
        <v>115.16449623029472</v>
      </c>
      <c r="K31" s="15">
        <f>'Table A1'!K31/'Table A5'!K31*100</f>
        <v>58.478260869565212</v>
      </c>
      <c r="L31" s="15">
        <f>'Table A1'!L31/'Table A5'!L31*100</f>
        <v>70.486160906353064</v>
      </c>
      <c r="M31" s="15">
        <f>'Table A1'!M31/'Table A5'!M31*100</f>
        <v>52.14308225653955</v>
      </c>
      <c r="N31" s="15">
        <f>'Table A1'!N31/'Table A5'!N31*100</f>
        <v>63.143071723619983</v>
      </c>
      <c r="O31" s="15">
        <f>'Table A1'!O31/'Table A5'!O31*100</f>
        <v>74.161378059836807</v>
      </c>
      <c r="P31" s="15"/>
      <c r="Q31" s="15"/>
      <c r="R31" s="15"/>
      <c r="S31" s="15">
        <f>'Table A1'!S31/'Table A5'!S31*100</f>
        <v>91.13591595535128</v>
      </c>
      <c r="T31" s="15">
        <f>'Table A1'!T31/'Table A5'!T31*100</f>
        <v>117.72055462440957</v>
      </c>
      <c r="U31" s="15">
        <f>'Table A1'!U31/'Table A5'!U31*100</f>
        <v>84.556855009158795</v>
      </c>
    </row>
    <row r="32" spans="1:21" x14ac:dyDescent="0.2">
      <c r="A32" s="13">
        <v>1996</v>
      </c>
      <c r="B32" s="15">
        <f>'Table A1'!B32/'Table A5'!B32*100</f>
        <v>91.05570170422051</v>
      </c>
      <c r="C32" s="15">
        <f>'Table A1'!C32/'Table A5'!C32*100</f>
        <v>249.98268897864975</v>
      </c>
      <c r="D32" s="15">
        <f>'Table A1'!D32/'Table A5'!D32*100</f>
        <v>72.382022471910119</v>
      </c>
      <c r="E32" s="15">
        <f>'Table A1'!E32/'Table A5'!E32*100</f>
        <v>150.81818181818184</v>
      </c>
      <c r="F32" s="15">
        <f>'Table A1'!F32/'Table A5'!F32*100</f>
        <v>137.25806451612902</v>
      </c>
      <c r="G32" s="15">
        <f>'Table A1'!G32/'Table A5'!G32*100</f>
        <v>104.40755580995993</v>
      </c>
      <c r="H32" s="15">
        <f>'Table A1'!H32/'Table A5'!H32*100</f>
        <v>90.599565925122093</v>
      </c>
      <c r="I32" s="15">
        <f>'Table A1'!I32/'Table A5'!I32*100</f>
        <v>89.613589211618248</v>
      </c>
      <c r="J32" s="15">
        <f>'Table A1'!J32/'Table A5'!J32*100</f>
        <v>108.36778567884902</v>
      </c>
      <c r="K32" s="15">
        <f>'Table A1'!K32/'Table A5'!K32*100</f>
        <v>55.431805733065545</v>
      </c>
      <c r="L32" s="15">
        <f>'Table A1'!L32/'Table A5'!L32*100</f>
        <v>74.275782155272296</v>
      </c>
      <c r="M32" s="15">
        <f>'Table A1'!M32/'Table A5'!M32*100</f>
        <v>54.663499604117185</v>
      </c>
      <c r="N32" s="15">
        <f>'Table A1'!N32/'Table A5'!N32*100</f>
        <v>64.597191426459716</v>
      </c>
      <c r="O32" s="15">
        <f>'Table A1'!O32/'Table A5'!O32*100</f>
        <v>73.382226056945655</v>
      </c>
      <c r="P32" s="15"/>
      <c r="Q32" s="15"/>
      <c r="R32" s="15"/>
      <c r="S32" s="15">
        <f>'Table A1'!S32/'Table A5'!S32*100</f>
        <v>89.915536217046338</v>
      </c>
      <c r="T32" s="15">
        <f>'Table A1'!T32/'Table A5'!T32*100</f>
        <v>112.19931271477664</v>
      </c>
      <c r="U32" s="15">
        <f>'Table A1'!U32/'Table A5'!U32*100</f>
        <v>84.994462901439647</v>
      </c>
    </row>
    <row r="33" spans="1:21" x14ac:dyDescent="0.2">
      <c r="A33" s="13">
        <v>1997</v>
      </c>
      <c r="B33" s="15">
        <f>'Table A1'!B33/'Table A5'!B33*100</f>
        <v>90.659340659340643</v>
      </c>
      <c r="C33" s="15">
        <f>'Table A1'!C33/'Table A5'!C33*100</f>
        <v>239.74731663685151</v>
      </c>
      <c r="D33" s="15">
        <f>'Table A1'!D33/'Table A5'!D33*100</f>
        <v>73.47533632286995</v>
      </c>
      <c r="E33" s="15">
        <f>'Table A1'!E33/'Table A5'!E33*100</f>
        <v>153.90409700532794</v>
      </c>
      <c r="F33" s="15">
        <f>'Table A1'!F33/'Table A5'!F33*100</f>
        <v>130.34107946026987</v>
      </c>
      <c r="G33" s="15">
        <f>'Table A1'!G33/'Table A5'!G33*100</f>
        <v>104.13714933408897</v>
      </c>
      <c r="H33" s="15">
        <f>'Table A1'!H33/'Table A5'!H33*100</f>
        <v>88.488553590010412</v>
      </c>
      <c r="I33" s="15">
        <f>'Table A1'!I33/'Table A5'!I33*100</f>
        <v>96.726531652018849</v>
      </c>
      <c r="J33" s="15">
        <f>'Table A1'!J33/'Table A5'!J33*100</f>
        <v>102.5637089346024</v>
      </c>
      <c r="K33" s="15">
        <f>'Table A1'!K33/'Table A5'!K33*100</f>
        <v>53.795657296751401</v>
      </c>
      <c r="L33" s="15">
        <f>'Table A1'!L33/'Table A5'!L33*100</f>
        <v>77.098695405558701</v>
      </c>
      <c r="M33" s="15">
        <f>'Table A1'!M33/'Table A5'!M33*100</f>
        <v>56.453856855773701</v>
      </c>
      <c r="N33" s="15">
        <f>'Table A1'!N33/'Table A5'!N33*100</f>
        <v>66.455581689886003</v>
      </c>
      <c r="O33" s="15">
        <f>'Table A1'!O33/'Table A5'!O33*100</f>
        <v>71.642088481466729</v>
      </c>
      <c r="P33" s="15"/>
      <c r="Q33" s="15"/>
      <c r="R33" s="15"/>
      <c r="S33" s="15">
        <f>'Table A1'!S33/'Table A5'!S33*100</f>
        <v>89.777113684472653</v>
      </c>
      <c r="T33" s="15">
        <f>'Table A1'!T33/'Table A5'!T33*100</f>
        <v>113.78177663524708</v>
      </c>
      <c r="U33" s="15">
        <f>'Table A1'!U33/'Table A5'!U33*100</f>
        <v>85.239057239057232</v>
      </c>
    </row>
    <row r="34" spans="1:21" x14ac:dyDescent="0.2">
      <c r="A34" s="13">
        <v>1998</v>
      </c>
      <c r="B34" s="15">
        <f>'Table A1'!B34/'Table A5'!B34*100</f>
        <v>95.656646473882731</v>
      </c>
      <c r="C34" s="15">
        <f>'Table A1'!C34/'Table A5'!C34*100</f>
        <v>227.81033564198191</v>
      </c>
      <c r="D34" s="15">
        <f>'Table A1'!D34/'Table A5'!D34*100</f>
        <v>73.189373701395084</v>
      </c>
      <c r="E34" s="15">
        <f>'Table A1'!E34/'Table A5'!E34*100</f>
        <v>156.96880191988186</v>
      </c>
      <c r="F34" s="15">
        <f>'Table A1'!F34/'Table A5'!F34*100</f>
        <v>132.76078010377529</v>
      </c>
      <c r="G34" s="15">
        <f>'Table A1'!G34/'Table A5'!G34*100</f>
        <v>102.40285596594809</v>
      </c>
      <c r="H34" s="15">
        <f>'Table A1'!H34/'Table A5'!H34*100</f>
        <v>86.792689033550332</v>
      </c>
      <c r="I34" s="15">
        <f>'Table A1'!I34/'Table A5'!I34*100</f>
        <v>97.437461866992052</v>
      </c>
      <c r="J34" s="15">
        <f>'Table A1'!J34/'Table A5'!J34*100</f>
        <v>103.01315386968493</v>
      </c>
      <c r="K34" s="15">
        <f>'Table A1'!K34/'Table A5'!K34*100</f>
        <v>57.057203046507865</v>
      </c>
      <c r="L34" s="15">
        <f>'Table A1'!L34/'Table A5'!L34*100</f>
        <v>90.682218906822186</v>
      </c>
      <c r="M34" s="15">
        <f>'Table A1'!M34/'Table A5'!M34*100</f>
        <v>56.481198410272093</v>
      </c>
      <c r="N34" s="15">
        <f>'Table A1'!N34/'Table A5'!N34*100</f>
        <v>71.944346600915821</v>
      </c>
      <c r="O34" s="15">
        <f>'Table A1'!O34/'Table A5'!O34*100</f>
        <v>69.387377382935412</v>
      </c>
      <c r="P34" s="15"/>
      <c r="Q34" s="15"/>
      <c r="R34" s="15"/>
      <c r="S34" s="15">
        <f>'Table A1'!S34/'Table A5'!S34*100</f>
        <v>96.382200932812296</v>
      </c>
      <c r="T34" s="15">
        <f>'Table A1'!T34/'Table A5'!T34*100</f>
        <v>113.5306553911205</v>
      </c>
      <c r="U34" s="15">
        <f>'Table A1'!U34/'Table A5'!U34*100</f>
        <v>86.642221058145623</v>
      </c>
    </row>
    <row r="35" spans="1:21" x14ac:dyDescent="0.2">
      <c r="A35" s="13">
        <v>1999</v>
      </c>
      <c r="B35" s="15">
        <f>'Table A1'!B35/'Table A5'!B35*100</f>
        <v>107.04967085577499</v>
      </c>
      <c r="C35" s="15">
        <f>'Table A1'!C35/'Table A5'!C35*100</f>
        <v>230.04547751389589</v>
      </c>
      <c r="D35" s="15">
        <f>'Table A1'!D35/'Table A5'!D35*100</f>
        <v>75.231868633115411</v>
      </c>
      <c r="E35" s="15">
        <f>'Table A1'!E35/'Table A5'!E35*100</f>
        <v>172.63014763014766</v>
      </c>
      <c r="F35" s="15">
        <f>'Table A1'!F35/'Table A5'!F35*100</f>
        <v>128.93514536383967</v>
      </c>
      <c r="G35" s="15">
        <f>'Table A1'!G35/'Table A5'!G35*100</f>
        <v>102.02620559232744</v>
      </c>
      <c r="H35" s="15">
        <f>'Table A1'!H35/'Table A5'!H35*100</f>
        <v>83.812862669245646</v>
      </c>
      <c r="I35" s="15">
        <f>'Table A1'!I35/'Table A5'!I35*100</f>
        <v>98.374078839630357</v>
      </c>
      <c r="J35" s="15">
        <f>'Table A1'!J35/'Table A5'!J35*100</f>
        <v>107.43889479277364</v>
      </c>
      <c r="K35" s="15">
        <f>'Table A1'!K35/'Table A5'!K35*100</f>
        <v>65.259329538266925</v>
      </c>
      <c r="L35" s="15">
        <f>'Table A1'!L35/'Table A5'!L35*100</f>
        <v>86.633022774327131</v>
      </c>
      <c r="M35" s="15">
        <f>'Table A1'!M35/'Table A5'!M35*100</f>
        <v>57.549985079080876</v>
      </c>
      <c r="N35" s="15">
        <f>'Table A1'!N35/'Table A5'!N35*100</f>
        <v>72.482535355256445</v>
      </c>
      <c r="O35" s="15">
        <f>'Table A1'!O35/'Table A5'!O35*100</f>
        <v>70.718999652657175</v>
      </c>
      <c r="P35" s="15"/>
      <c r="Q35" s="15"/>
      <c r="R35" s="15"/>
      <c r="S35" s="15">
        <f>'Table A1'!S35/'Table A5'!S35*100</f>
        <v>87.708358316344885</v>
      </c>
      <c r="T35" s="15">
        <f>'Table A1'!T35/'Table A5'!T35*100</f>
        <v>106.39644492324265</v>
      </c>
      <c r="U35" s="15">
        <f>'Table A1'!U35/'Table A5'!U35*100</f>
        <v>87.556125721616411</v>
      </c>
    </row>
    <row r="36" spans="1:21" x14ac:dyDescent="0.2">
      <c r="A36" s="13">
        <v>2000</v>
      </c>
      <c r="B36" s="15">
        <f>'Table A1'!B36/'Table A5'!B36*100</f>
        <v>112.58220622906067</v>
      </c>
      <c r="C36" s="15">
        <f>'Table A1'!C36/'Table A5'!C36*100</f>
        <v>225.8882235528942</v>
      </c>
      <c r="D36" s="15">
        <f>'Table A1'!D36/'Table A5'!D36*100</f>
        <v>78.183229813664596</v>
      </c>
      <c r="E36" s="15">
        <f>'Table A1'!E36/'Table A5'!E36*100</f>
        <v>176.74153026265702</v>
      </c>
      <c r="F36" s="15">
        <f>'Table A1'!F36/'Table A5'!F36*100</f>
        <v>119.48419562824344</v>
      </c>
      <c r="G36" s="15">
        <f>'Table A1'!G36/'Table A5'!G36*100</f>
        <v>100.55430909330869</v>
      </c>
      <c r="H36" s="15">
        <f>'Table A1'!H36/'Table A5'!H36*100</f>
        <v>81.66805275038611</v>
      </c>
      <c r="I36" s="15">
        <f>'Table A1'!I36/'Table A5'!I36*100</f>
        <v>104.21420256111757</v>
      </c>
      <c r="J36" s="15">
        <f>'Table A1'!J36/'Table A5'!J36*100</f>
        <v>107.36451373422422</v>
      </c>
      <c r="K36" s="15">
        <f>'Table A1'!K36/'Table A5'!K36*100</f>
        <v>75.849624060150376</v>
      </c>
      <c r="L36" s="15">
        <f>'Table A1'!L36/'Table A5'!L36*100</f>
        <v>89.087174220053925</v>
      </c>
      <c r="M36" s="15">
        <f>'Table A1'!M36/'Table A5'!M36*100</f>
        <v>59.850230414746555</v>
      </c>
      <c r="N36" s="15">
        <f>'Table A1'!N36/'Table A5'!N36*100</f>
        <v>74.529858132629499</v>
      </c>
      <c r="O36" s="15">
        <f>'Table A1'!O36/'Table A5'!O36*100</f>
        <v>72.212244897959181</v>
      </c>
      <c r="P36" s="15"/>
      <c r="Q36" s="15"/>
      <c r="R36" s="15"/>
      <c r="S36" s="15">
        <f>'Table A1'!S36/'Table A5'!S36*100</f>
        <v>90.44222539229672</v>
      </c>
      <c r="T36" s="15">
        <f>'Table A1'!T36/'Table A5'!T36*100</f>
        <v>105.71868188229261</v>
      </c>
      <c r="U36" s="15">
        <f>'Table A1'!U36/'Table A5'!U36*100</f>
        <v>89.770433905146319</v>
      </c>
    </row>
    <row r="37" spans="1:21" x14ac:dyDescent="0.2">
      <c r="A37" s="13">
        <v>2001</v>
      </c>
      <c r="B37" s="15">
        <f>'Table A1'!B37/'Table A5'!B37*100</f>
        <v>110.29278988778537</v>
      </c>
      <c r="C37" s="15">
        <f>'Table A1'!C37/'Table A5'!C37*100</f>
        <v>209.74960567823345</v>
      </c>
      <c r="D37" s="15">
        <f>'Table A1'!D37/'Table A5'!D37*100</f>
        <v>79.666185203017164</v>
      </c>
      <c r="E37" s="15">
        <f>'Table A1'!E37/'Table A5'!E37*100</f>
        <v>179.30579136012074</v>
      </c>
      <c r="F37" s="15">
        <f>'Table A1'!F37/'Table A5'!F37*100</f>
        <v>117.70167427701675</v>
      </c>
      <c r="G37" s="15">
        <f>'Table A1'!G37/'Table A5'!G37*100</f>
        <v>99.627393036104337</v>
      </c>
      <c r="H37" s="15">
        <f>'Table A1'!H37/'Table A5'!H37*100</f>
        <v>83.544893443577493</v>
      </c>
      <c r="I37" s="15">
        <f>'Table A1'!I37/'Table A5'!I37*100</f>
        <v>101.78510517339396</v>
      </c>
      <c r="J37" s="15">
        <f>'Table A1'!J37/'Table A5'!J37*100</f>
        <v>109.96668115312183</v>
      </c>
      <c r="K37" s="15">
        <f>'Table A1'!K37/'Table A5'!K37*100</f>
        <v>77.771477176070306</v>
      </c>
      <c r="L37" s="15">
        <f>'Table A1'!L37/'Table A5'!L37*100</f>
        <v>90.660024906600242</v>
      </c>
      <c r="M37" s="15">
        <f>'Table A1'!M37/'Table A5'!M37*100</f>
        <v>59.464601168637031</v>
      </c>
      <c r="N37" s="15">
        <f>'Table A1'!N37/'Table A5'!N37*100</f>
        <v>76.815951891122012</v>
      </c>
      <c r="O37" s="15">
        <f>'Table A1'!O37/'Table A5'!O37*100</f>
        <v>73.363536947351975</v>
      </c>
      <c r="P37" s="15"/>
      <c r="Q37" s="15"/>
      <c r="R37" s="15"/>
      <c r="S37" s="15">
        <f>'Table A1'!S37/'Table A5'!S37*100</f>
        <v>87.434315741375372</v>
      </c>
      <c r="T37" s="15">
        <f>'Table A1'!T37/'Table A5'!T37*100</f>
        <v>113.45168146018254</v>
      </c>
      <c r="U37" s="15">
        <f>'Table A1'!U37/'Table A5'!U37*100</f>
        <v>90.56346749226006</v>
      </c>
    </row>
    <row r="38" spans="1:21" x14ac:dyDescent="0.2">
      <c r="A38" s="13">
        <v>2002</v>
      </c>
      <c r="B38" s="15">
        <f>'Table A1'!B38/'Table A5'!B38*100</f>
        <v>122.96711700229417</v>
      </c>
      <c r="C38" s="15">
        <f>'Table A1'!C38/'Table A5'!C38*100</f>
        <v>205.32152933164704</v>
      </c>
      <c r="D38" s="15">
        <f>'Table A1'!D38/'Table A5'!D38*100</f>
        <v>80.956361812405959</v>
      </c>
      <c r="E38" s="15">
        <f>'Table A1'!E38/'Table A5'!E38*100</f>
        <v>186.11849601215346</v>
      </c>
      <c r="F38" s="15">
        <f>'Table A1'!F38/'Table A5'!F38*100</f>
        <v>124.18151362874981</v>
      </c>
      <c r="G38" s="15">
        <f>'Table A1'!G38/'Table A5'!G38*100</f>
        <v>103.32703213610586</v>
      </c>
      <c r="H38" s="15">
        <f>'Table A1'!H38/'Table A5'!H38*100</f>
        <v>87.456567060458653</v>
      </c>
      <c r="I38" s="15">
        <f>'Table A1'!I38/'Table A5'!I38*100</f>
        <v>101.43892916899051</v>
      </c>
      <c r="J38" s="15">
        <f>'Table A1'!J38/'Table A5'!J38*100</f>
        <v>111.8612617756209</v>
      </c>
      <c r="K38" s="15">
        <f>'Table A1'!K38/'Table A5'!K38*100</f>
        <v>79.121789560894769</v>
      </c>
      <c r="L38" s="15">
        <f>'Table A1'!L38/'Table A5'!L38*100</f>
        <v>90.992198927352504</v>
      </c>
      <c r="M38" s="15">
        <f>'Table A1'!M38/'Table A5'!M38*100</f>
        <v>61.948772115130716</v>
      </c>
      <c r="N38" s="15">
        <f>'Table A1'!N38/'Table A5'!N38*100</f>
        <v>76.147371764332235</v>
      </c>
      <c r="O38" s="15">
        <f>'Table A1'!O38/'Table A5'!O38*100</f>
        <v>70.619032953495534</v>
      </c>
      <c r="P38" s="15"/>
      <c r="Q38" s="15"/>
      <c r="R38" s="15"/>
      <c r="S38" s="15">
        <f>'Table A1'!S38/'Table A5'!S38*100</f>
        <v>91.534208707671056</v>
      </c>
      <c r="T38" s="15">
        <f>'Table A1'!T38/'Table A5'!T38*100</f>
        <v>105.11220448817953</v>
      </c>
      <c r="U38" s="15">
        <f>'Table A1'!U38/'Table A5'!U38*100</f>
        <v>92.016288252714702</v>
      </c>
    </row>
    <row r="39" spans="1:21" x14ac:dyDescent="0.2">
      <c r="A39" s="13">
        <v>2003</v>
      </c>
      <c r="B39" s="15">
        <f>'Table A1'!B39/'Table A5'!B39*100</f>
        <v>115.29074835014319</v>
      </c>
      <c r="C39" s="15">
        <f>'Table A1'!C39/'Table A5'!C39*100</f>
        <v>192.6357335386985</v>
      </c>
      <c r="D39" s="15">
        <f>'Table A1'!D39/'Table A5'!D39*100</f>
        <v>83.961033313038186</v>
      </c>
      <c r="E39" s="15">
        <f>'Table A1'!E39/'Table A5'!E39*100</f>
        <v>191.16534241392358</v>
      </c>
      <c r="F39" s="15">
        <f>'Table A1'!F39/'Table A5'!F39*100</f>
        <v>124.03009293406106</v>
      </c>
      <c r="G39" s="15">
        <f>'Table A1'!G39/'Table A5'!G39*100</f>
        <v>105.10029354207437</v>
      </c>
      <c r="H39" s="15">
        <f>'Table A1'!H39/'Table A5'!H39*100</f>
        <v>88.088990302338829</v>
      </c>
      <c r="I39" s="15">
        <f>'Table A1'!I39/'Table A5'!I39*100</f>
        <v>103.56985940246047</v>
      </c>
      <c r="J39" s="15">
        <f>'Table A1'!J39/'Table A5'!J39*100</f>
        <v>111.99445983379502</v>
      </c>
      <c r="K39" s="15">
        <f>'Table A1'!K39/'Table A5'!K39*100</f>
        <v>83.47480832420591</v>
      </c>
      <c r="L39" s="15">
        <f>'Table A1'!L39/'Table A5'!L39*100</f>
        <v>96.801046497799987</v>
      </c>
      <c r="M39" s="15">
        <f>'Table A1'!M39/'Table A5'!M39*100</f>
        <v>66.714027383105133</v>
      </c>
      <c r="N39" s="15">
        <f>'Table A1'!N39/'Table A5'!N39*100</f>
        <v>79.586877278250299</v>
      </c>
      <c r="O39" s="15">
        <f>'Table A1'!O39/'Table A5'!O39*100</f>
        <v>70.315537610288615</v>
      </c>
      <c r="P39" s="15"/>
      <c r="Q39" s="15"/>
      <c r="R39" s="15"/>
      <c r="S39" s="15">
        <f>'Table A1'!S39/'Table A5'!S39*100</f>
        <v>99.001057703607927</v>
      </c>
      <c r="T39" s="15">
        <f>'Table A1'!T39/'Table A5'!T39*100</f>
        <v>104.95998059665293</v>
      </c>
      <c r="U39" s="15">
        <f>'Table A1'!U39/'Table A5'!U39*100</f>
        <v>94.018759897673291</v>
      </c>
    </row>
    <row r="40" spans="1:21" x14ac:dyDescent="0.2">
      <c r="A40" s="13">
        <v>2004</v>
      </c>
      <c r="B40" s="15">
        <f>'Table A1'!B40/'Table A5'!B40*100</f>
        <v>109.75224678163711</v>
      </c>
      <c r="C40" s="15">
        <f>'Table A1'!C40/'Table A5'!C40*100</f>
        <v>179.62355212355214</v>
      </c>
      <c r="D40" s="15">
        <f>'Table A1'!D40/'Table A5'!D40*100</f>
        <v>87.895583765421065</v>
      </c>
      <c r="E40" s="15">
        <f>'Table A1'!E40/'Table A5'!E40*100</f>
        <v>195.51036070606295</v>
      </c>
      <c r="F40" s="15">
        <f>'Table A1'!F40/'Table A5'!F40*100</f>
        <v>124.97067448680352</v>
      </c>
      <c r="G40" s="15">
        <f>'Table A1'!G40/'Table A5'!G40*100</f>
        <v>107.40652818991097</v>
      </c>
      <c r="H40" s="15">
        <f>'Table A1'!H40/'Table A5'!H40*100</f>
        <v>90.204496667043259</v>
      </c>
      <c r="I40" s="15">
        <f>'Table A1'!I40/'Table A5'!I40*100</f>
        <v>112.184249628529</v>
      </c>
      <c r="J40" s="15">
        <f>'Table A1'!J40/'Table A5'!J40*100</f>
        <v>109.88788329055788</v>
      </c>
      <c r="K40" s="15">
        <f>'Table A1'!K40/'Table A5'!K40*100</f>
        <v>86.989619377162626</v>
      </c>
      <c r="L40" s="15">
        <f>'Table A1'!L40/'Table A5'!L40*100</f>
        <v>102.42098986285033</v>
      </c>
      <c r="M40" s="15">
        <f>'Table A1'!M40/'Table A5'!M40*100</f>
        <v>68.436987511038225</v>
      </c>
      <c r="N40" s="15">
        <f>'Table A1'!N40/'Table A5'!N40*100</f>
        <v>81.861789836606221</v>
      </c>
      <c r="O40" s="15">
        <f>'Table A1'!O40/'Table A5'!O40*100</f>
        <v>70.062219649833608</v>
      </c>
      <c r="P40" s="15"/>
      <c r="Q40" s="15"/>
      <c r="R40" s="15"/>
      <c r="S40" s="15">
        <f>'Table A1'!S40/'Table A5'!S40*100</f>
        <v>99.726060028585053</v>
      </c>
      <c r="T40" s="15">
        <f>'Table A1'!T40/'Table A5'!T40*100</f>
        <v>104.73644952759823</v>
      </c>
      <c r="U40" s="15">
        <f>'Table A1'!U40/'Table A5'!U40*100</f>
        <v>96.47373540856033</v>
      </c>
    </row>
    <row r="41" spans="1:21" x14ac:dyDescent="0.2">
      <c r="A41" s="13">
        <v>2005</v>
      </c>
      <c r="B41" s="15">
        <f>'Table A1'!B41/'Table A5'!B41*100</f>
        <v>117.0125974805039</v>
      </c>
      <c r="C41" s="15">
        <f>'Table A1'!C41/'Table A5'!C41*100</f>
        <v>166.13010762929804</v>
      </c>
      <c r="D41" s="15">
        <f>'Table A1'!D41/'Table A5'!D41*100</f>
        <v>90.543648238432539</v>
      </c>
      <c r="E41" s="15">
        <f>'Table A1'!E41/'Table A5'!E41*100</f>
        <v>181.49664929262846</v>
      </c>
      <c r="F41" s="15">
        <f>'Table A1'!F41/'Table A5'!F41*100</f>
        <v>124.20472218294923</v>
      </c>
      <c r="G41" s="15">
        <f>'Table A1'!G41/'Table A5'!G41*100</f>
        <v>103.33567415730339</v>
      </c>
      <c r="H41" s="15">
        <f>'Table A1'!H41/'Table A5'!H41*100</f>
        <v>88.920134983127099</v>
      </c>
      <c r="I41" s="15">
        <f>'Table A1'!I41/'Table A5'!I41*100</f>
        <v>114.57223796033995</v>
      </c>
      <c r="J41" s="15">
        <f>'Table A1'!J41/'Table A5'!J41*100</f>
        <v>112.7659574468085</v>
      </c>
      <c r="K41" s="15">
        <f>'Table A1'!K41/'Table A5'!K41*100</f>
        <v>89.369658119658126</v>
      </c>
      <c r="L41" s="15">
        <f>'Table A1'!L41/'Table A5'!L41*100</f>
        <v>109.84700333601747</v>
      </c>
      <c r="M41" s="15">
        <f>'Table A1'!M41/'Table A5'!M41*100</f>
        <v>71.844311377245504</v>
      </c>
      <c r="N41" s="15">
        <f>'Table A1'!N41/'Table A5'!N41*100</f>
        <v>85.525942727530463</v>
      </c>
      <c r="O41" s="15">
        <f>'Table A1'!O41/'Table A5'!O41*100</f>
        <v>71.701002227171486</v>
      </c>
      <c r="P41" s="15"/>
      <c r="Q41" s="15"/>
      <c r="R41" s="15"/>
      <c r="S41" s="15">
        <f>'Table A1'!S41/'Table A5'!S41*100</f>
        <v>106.4288323389748</v>
      </c>
      <c r="T41" s="15">
        <f>'Table A1'!T41/'Table A5'!T41*100</f>
        <v>110.40548970679973</v>
      </c>
      <c r="U41" s="15">
        <f>'Table A1'!U41/'Table A5'!U41*100</f>
        <v>98.349282296650713</v>
      </c>
    </row>
    <row r="42" spans="1:21" x14ac:dyDescent="0.2">
      <c r="A42" s="13">
        <v>2006</v>
      </c>
      <c r="B42" s="15">
        <f>'Table A1'!B42/'Table A5'!B42*100</f>
        <v>107.95990566037736</v>
      </c>
      <c r="C42" s="15">
        <f>'Table A1'!C42/'Table A5'!C42*100</f>
        <v>152.79798545047566</v>
      </c>
      <c r="D42" s="15">
        <f>'Table A1'!D42/'Table A5'!D42*100</f>
        <v>94.523117321579292</v>
      </c>
      <c r="E42" s="15">
        <f>'Table A1'!E42/'Table A5'!E42*100</f>
        <v>174.86023759608665</v>
      </c>
      <c r="F42" s="15">
        <f>'Table A1'!F42/'Table A5'!F42*100</f>
        <v>116.999864001088</v>
      </c>
      <c r="G42" s="15">
        <f>'Table A1'!G42/'Table A5'!G42*100</f>
        <v>102.2406066873492</v>
      </c>
      <c r="H42" s="15">
        <f>'Table A1'!H42/'Table A5'!H42*100</f>
        <v>91.823687752355326</v>
      </c>
      <c r="I42" s="15">
        <f>'Table A1'!I42/'Table A5'!I42*100</f>
        <v>114.36600719424462</v>
      </c>
      <c r="J42" s="15">
        <f>'Table A1'!J42/'Table A5'!J42*100</f>
        <v>114.66821885913853</v>
      </c>
      <c r="K42" s="15">
        <f>'Table A1'!K42/'Table A5'!K42*100</f>
        <v>89.326424870466312</v>
      </c>
      <c r="L42" s="15">
        <f>'Table A1'!L42/'Table A5'!L42*100</f>
        <v>115.94699565912725</v>
      </c>
      <c r="M42" s="15">
        <f>'Table A1'!M42/'Table A5'!M42*100</f>
        <v>72.882882882882882</v>
      </c>
      <c r="N42" s="15">
        <f>'Table A1'!N42/'Table A5'!N42*100</f>
        <v>88.786840301576404</v>
      </c>
      <c r="O42" s="15">
        <f>'Table A1'!O42/'Table A5'!O42*100</f>
        <v>73.888515782404298</v>
      </c>
      <c r="P42" s="15"/>
      <c r="Q42" s="15"/>
      <c r="R42" s="15"/>
      <c r="S42" s="15">
        <f>'Table A1'!S42/'Table A5'!S42*100</f>
        <v>103.78378378378379</v>
      </c>
      <c r="T42" s="15">
        <f>'Table A1'!T42/'Table A5'!T42*100</f>
        <v>101.59736903922951</v>
      </c>
      <c r="U42" s="15">
        <f>'Table A1'!U42/'Table A5'!U42*100</f>
        <v>99.624015979320887</v>
      </c>
    </row>
    <row r="43" spans="1:21" x14ac:dyDescent="0.2">
      <c r="A43" s="13">
        <v>2007</v>
      </c>
      <c r="B43" s="15">
        <f>'Table A1'!B43/'Table A5'!B43*100</f>
        <v>102.92945863604406</v>
      </c>
      <c r="C43" s="15">
        <f>'Table A1'!C43/'Table A5'!C43*100</f>
        <v>146.09497464269248</v>
      </c>
      <c r="D43" s="15">
        <f>'Table A1'!D43/'Table A5'!D43*100</f>
        <v>96.21046633108557</v>
      </c>
      <c r="E43" s="15">
        <f>'Table A1'!E43/'Table A5'!E43*100</f>
        <v>174.25465326964257</v>
      </c>
      <c r="F43" s="15">
        <f>'Table A1'!F43/'Table A5'!F43*100</f>
        <v>115.4553817847286</v>
      </c>
      <c r="G43" s="15">
        <f>'Table A1'!G43/'Table A5'!G43*100</f>
        <v>101.88298587760593</v>
      </c>
      <c r="H43" s="15">
        <f>'Table A1'!H43/'Table A5'!H43*100</f>
        <v>94.087688219663434</v>
      </c>
      <c r="I43" s="15">
        <f>'Table A1'!I43/'Table A5'!I43*100</f>
        <v>116.95261902056583</v>
      </c>
      <c r="J43" s="15">
        <f>'Table A1'!J43/'Table A5'!J43*100</f>
        <v>110.46240647614376</v>
      </c>
      <c r="K43" s="15">
        <f>'Table A1'!K43/'Table A5'!K43*100</f>
        <v>92.248258391386955</v>
      </c>
      <c r="L43" s="15">
        <f>'Table A1'!L43/'Table A5'!L43*100</f>
        <v>117.12767111400369</v>
      </c>
      <c r="M43" s="15">
        <f>'Table A1'!M43/'Table A5'!M43*100</f>
        <v>73.15026697177727</v>
      </c>
      <c r="N43" s="15">
        <f>'Table A1'!N43/'Table A5'!N43*100</f>
        <v>91.746239372138646</v>
      </c>
      <c r="O43" s="15">
        <f>'Table A1'!O43/'Table A5'!O43*100</f>
        <v>80.845323741007192</v>
      </c>
      <c r="P43" s="15"/>
      <c r="Q43" s="15"/>
      <c r="R43" s="15"/>
      <c r="S43" s="15">
        <f>'Table A1'!S43/'Table A5'!S43*100</f>
        <v>100.61414904925003</v>
      </c>
      <c r="T43" s="15">
        <f>'Table A1'!T43/'Table A5'!T43*100</f>
        <v>99.573683604101845</v>
      </c>
      <c r="U43" s="15">
        <f>'Table A1'!U43/'Table A5'!U43*100</f>
        <v>100.87296117620031</v>
      </c>
    </row>
    <row r="44" spans="1:21" x14ac:dyDescent="0.2">
      <c r="A44" s="13">
        <v>2008</v>
      </c>
      <c r="B44" s="15">
        <f>'Table A1'!B44/'Table A5'!B44*100</f>
        <v>107.13227754357982</v>
      </c>
      <c r="C44" s="15">
        <f>'Table A1'!C44/'Table A5'!C44*100</f>
        <v>138.96816684961581</v>
      </c>
      <c r="D44" s="15">
        <f>'Table A1'!D44/'Table A5'!D44*100</f>
        <v>95.574963609898106</v>
      </c>
      <c r="E44" s="15">
        <f>'Table A1'!E44/'Table A5'!E44*100</f>
        <v>157.55428226779253</v>
      </c>
      <c r="F44" s="15">
        <f>'Table A1'!F44/'Table A5'!F44*100</f>
        <v>110.2554327106367</v>
      </c>
      <c r="G44" s="15">
        <f>'Table A1'!G44/'Table A5'!G44*100</f>
        <v>98.816700156284881</v>
      </c>
      <c r="H44" s="15">
        <f>'Table A1'!H44/'Table A5'!H44*100</f>
        <v>89.951113525258009</v>
      </c>
      <c r="I44" s="15">
        <f>'Table A1'!I44/'Table A5'!I44*100</f>
        <v>112.31401288030203</v>
      </c>
      <c r="J44" s="15">
        <f>'Table A1'!J44/'Table A5'!J44*100</f>
        <v>108.25326435082532</v>
      </c>
      <c r="K44" s="15">
        <f>'Table A1'!K44/'Table A5'!K44*100</f>
        <v>93.514882837238758</v>
      </c>
      <c r="L44" s="15">
        <f>'Table A1'!L44/'Table A5'!L44*100</f>
        <v>115.53254437869822</v>
      </c>
      <c r="M44" s="15">
        <f>'Table A1'!M44/'Table A5'!M44*100</f>
        <v>75.189713322091066</v>
      </c>
      <c r="N44" s="15">
        <f>'Table A1'!N44/'Table A5'!N44*100</f>
        <v>92.420126762385195</v>
      </c>
      <c r="O44" s="15">
        <f>'Table A1'!O44/'Table A5'!O44*100</f>
        <v>81.561629967096948</v>
      </c>
      <c r="P44" s="15"/>
      <c r="Q44" s="15"/>
      <c r="R44" s="15"/>
      <c r="S44" s="15">
        <f>'Table A1'!S44/'Table A5'!S44*100</f>
        <v>95.824682814302193</v>
      </c>
      <c r="T44" s="15">
        <f>'Table A1'!T44/'Table A5'!T44*100</f>
        <v>98.760703019378099</v>
      </c>
      <c r="U44" s="15">
        <f>'Table A1'!U44/'Table A5'!U44*100</f>
        <v>99.45404913557779</v>
      </c>
    </row>
    <row r="45" spans="1:21" x14ac:dyDescent="0.2">
      <c r="A45" s="13">
        <v>2009</v>
      </c>
      <c r="B45" s="15">
        <f>'Table A1'!B45/'Table A5'!B45*100</f>
        <v>94.434968017057571</v>
      </c>
      <c r="C45" s="15">
        <f>'Table A1'!C45/'Table A5'!C45*100</f>
        <v>126.52072659524917</v>
      </c>
      <c r="D45" s="15">
        <f>'Table A1'!D45/'Table A5'!D45*100</f>
        <v>93.448920265780743</v>
      </c>
      <c r="E45" s="15">
        <f>'Table A1'!E45/'Table A5'!E45*100</f>
        <v>152.26460922988997</v>
      </c>
      <c r="F45" s="15">
        <f>'Table A1'!F45/'Table A5'!F45*100</f>
        <v>97.32218587180418</v>
      </c>
      <c r="G45" s="15">
        <f>'Table A1'!G45/'Table A5'!G45*100</f>
        <v>87.646857533934082</v>
      </c>
      <c r="H45" s="15">
        <f>'Table A1'!H45/'Table A5'!H45*100</f>
        <v>86.797690428603161</v>
      </c>
      <c r="I45" s="15">
        <f>'Table A1'!I45/'Table A5'!I45*100</f>
        <v>99.755038414430459</v>
      </c>
      <c r="J45" s="15">
        <f>'Table A1'!J45/'Table A5'!J45*100</f>
        <v>105.1783221220967</v>
      </c>
      <c r="K45" s="15">
        <f>'Table A1'!K45/'Table A5'!K45*100</f>
        <v>88.767531339208148</v>
      </c>
      <c r="L45" s="15">
        <f>'Table A1'!L45/'Table A5'!L45*100</f>
        <v>117.60818588787041</v>
      </c>
      <c r="M45" s="15">
        <f>'Table A1'!M45/'Table A5'!M45*100</f>
        <v>79.44888514934793</v>
      </c>
      <c r="N45" s="15">
        <f>'Table A1'!N45/'Table A5'!N45*100</f>
        <v>86.786232361862076</v>
      </c>
      <c r="O45" s="15">
        <f>'Table A1'!O45/'Table A5'!O45*100</f>
        <v>75.779667881733502</v>
      </c>
      <c r="P45" s="15"/>
      <c r="Q45" s="15"/>
      <c r="R45" s="15"/>
      <c r="S45" s="15">
        <f>'Table A1'!S45/'Table A5'!S45*100</f>
        <v>90.661432310254568</v>
      </c>
      <c r="T45" s="15">
        <f>'Table A1'!T45/'Table A5'!T45*100</f>
        <v>97.260273972602747</v>
      </c>
      <c r="U45" s="15">
        <f>'Table A1'!U45/'Table A5'!U45*100</f>
        <v>95.191193511008123</v>
      </c>
    </row>
    <row r="46" spans="1:21" x14ac:dyDescent="0.2">
      <c r="A46" s="13">
        <v>2010</v>
      </c>
      <c r="B46" s="15">
        <f>'Table A1'!B46/'Table A5'!B46*100</f>
        <v>89.440048691418141</v>
      </c>
      <c r="C46" s="15">
        <f>'Table A1'!C46/'Table A5'!C46*100</f>
        <v>124.20065635255509</v>
      </c>
      <c r="D46" s="15">
        <f>'Table A1'!D46/'Table A5'!D46*100</f>
        <v>98.288636126473961</v>
      </c>
      <c r="E46" s="15">
        <f>'Table A1'!E46/'Table A5'!E46*100</f>
        <v>148.01395598497049</v>
      </c>
      <c r="F46" s="15">
        <f>'Table A1'!F46/'Table A5'!F46*100</f>
        <v>95.100561272217035</v>
      </c>
      <c r="G46" s="15">
        <f>'Table A1'!G46/'Table A5'!G46*100</f>
        <v>98.744819419775013</v>
      </c>
      <c r="H46" s="15">
        <f>'Table A1'!H46/'Table A5'!H46*100</f>
        <v>87.688553682342501</v>
      </c>
      <c r="I46" s="15">
        <f>'Table A1'!I46/'Table A5'!I46*100</f>
        <v>101.11248454882573</v>
      </c>
      <c r="J46" s="15">
        <f>'Table A1'!J46/'Table A5'!J46*100</f>
        <v>108.52505112474438</v>
      </c>
      <c r="K46" s="15">
        <f>'Table A1'!K46/'Table A5'!K46*100</f>
        <v>92.043777668470241</v>
      </c>
      <c r="L46" s="15">
        <f>'Table A1'!L46/'Table A5'!L46*100</f>
        <v>110.84092126406</v>
      </c>
      <c r="M46" s="15">
        <f>'Table A1'!M46/'Table A5'!M46*100</f>
        <v>79.918408975012753</v>
      </c>
      <c r="N46" s="15">
        <f>'Table A1'!N46/'Table A5'!N46*100</f>
        <v>87.898662551440324</v>
      </c>
      <c r="O46" s="15">
        <f>'Table A1'!O46/'Table A5'!O46*100</f>
        <v>83.289334741288286</v>
      </c>
      <c r="P46" s="15"/>
      <c r="Q46" s="15"/>
      <c r="R46" s="15"/>
      <c r="S46" s="15">
        <f>'Table A1'!S46/'Table A5'!S46*100</f>
        <v>92.666588318251257</v>
      </c>
      <c r="T46" s="15">
        <f>'Table A1'!T46/'Table A5'!T46*100</f>
        <v>100.31217481789803</v>
      </c>
      <c r="U46" s="15">
        <f>'Table A1'!U46/'Table A5'!U46*100</f>
        <v>97.098445595854926</v>
      </c>
    </row>
    <row r="47" spans="1:21" x14ac:dyDescent="0.2">
      <c r="A47" s="13">
        <v>2011</v>
      </c>
      <c r="B47" s="15">
        <f>'Table A1'!B47/'Table A5'!B47*100</f>
        <v>101.15624680241481</v>
      </c>
      <c r="C47" s="15">
        <f>'Table A1'!C47/'Table A5'!C47*100</f>
        <v>108.11755811755812</v>
      </c>
      <c r="D47" s="15">
        <f>'Table A1'!D47/'Table A5'!D47*100</f>
        <v>101.64643799472294</v>
      </c>
      <c r="E47" s="15">
        <f>'Table A1'!E47/'Table A5'!E47*100</f>
        <v>133.11897106109325</v>
      </c>
      <c r="F47" s="15">
        <f>'Table A1'!F47/'Table A5'!F47*100</f>
        <v>98.917255527695474</v>
      </c>
      <c r="G47" s="15">
        <f>'Table A1'!G47/'Table A5'!G47*100</f>
        <v>101.37233658360418</v>
      </c>
      <c r="H47" s="15">
        <f>'Table A1'!H47/'Table A5'!H47*100</f>
        <v>88.519704161607237</v>
      </c>
      <c r="I47" s="15">
        <f>'Table A1'!I47/'Table A5'!I47*100</f>
        <v>106.11780759608824</v>
      </c>
      <c r="J47" s="15">
        <f>'Table A1'!J47/'Table A5'!J47*100</f>
        <v>107.57444705300875</v>
      </c>
      <c r="K47" s="15">
        <f>'Table A1'!K47/'Table A5'!K47*100</f>
        <v>91.330308096489148</v>
      </c>
      <c r="L47" s="15">
        <f>'Table A1'!L47/'Table A5'!L47*100</f>
        <v>106.58196209123101</v>
      </c>
      <c r="M47" s="15">
        <f>'Table A1'!M47/'Table A5'!M47*100</f>
        <v>85.28008298755185</v>
      </c>
      <c r="N47" s="15">
        <f>'Table A1'!N47/'Table A5'!N47*100</f>
        <v>89.548723034961569</v>
      </c>
      <c r="O47" s="15">
        <f>'Table A1'!O47/'Table A5'!O47*100</f>
        <v>88.975155279503113</v>
      </c>
      <c r="P47" s="15"/>
      <c r="Q47" s="15"/>
      <c r="R47" s="15"/>
      <c r="S47" s="15">
        <f>'Table A1'!S47/'Table A5'!S47*100</f>
        <v>93.59312320916905</v>
      </c>
      <c r="T47" s="15">
        <f>'Table A1'!T47/'Table A5'!T47*100</f>
        <v>104.2029668000942</v>
      </c>
      <c r="U47" s="15">
        <f>'Table A1'!U47/'Table A5'!U47*100</f>
        <v>98.071876782658279</v>
      </c>
    </row>
    <row r="48" spans="1:21" x14ac:dyDescent="0.2">
      <c r="A48" s="13">
        <v>2012</v>
      </c>
      <c r="B48" s="15">
        <f>'Table A1'!B48/'Table A5'!B48*100</f>
        <v>92.673429654677733</v>
      </c>
      <c r="C48" s="15">
        <f>'Table A1'!C48/'Table A5'!C48*100</f>
        <v>93.744756222615834</v>
      </c>
      <c r="D48" s="15">
        <f>'Table A1'!D48/'Table A5'!D48*100</f>
        <v>99.748480402431355</v>
      </c>
      <c r="E48" s="15">
        <f>'Table A1'!E48/'Table A5'!E48*100</f>
        <v>130.9359857179291</v>
      </c>
      <c r="F48" s="15">
        <f>'Table A1'!F48/'Table A5'!F48*100</f>
        <v>97.737865181311818</v>
      </c>
      <c r="G48" s="15">
        <f>'Table A1'!G48/'Table A5'!G48*100</f>
        <v>92.845257903494186</v>
      </c>
      <c r="H48" s="15">
        <f>'Table A1'!H48/'Table A5'!H48*100</f>
        <v>87.739837398373979</v>
      </c>
      <c r="I48" s="15">
        <f>'Table A1'!I48/'Table A5'!I48*100</f>
        <v>102.55955678670361</v>
      </c>
      <c r="J48" s="15">
        <f>'Table A1'!J48/'Table A5'!J48*100</f>
        <v>108.00999761961438</v>
      </c>
      <c r="K48" s="15">
        <f>'Table A1'!K48/'Table A5'!K48*100</f>
        <v>93.377483443708599</v>
      </c>
      <c r="L48" s="15">
        <f>'Table A1'!L48/'Table A5'!L48*100</f>
        <v>107.23064317902499</v>
      </c>
      <c r="M48" s="15">
        <f>'Table A1'!M48/'Table A5'!M48*100</f>
        <v>88.877519697124725</v>
      </c>
      <c r="N48" s="15">
        <f>'Table A1'!N48/'Table A5'!N48*100</f>
        <v>89.22120572366876</v>
      </c>
      <c r="O48" s="15">
        <f>'Table A1'!O48/'Table A5'!O48*100</f>
        <v>93.192605545840607</v>
      </c>
      <c r="P48" s="15"/>
      <c r="Q48" s="15"/>
      <c r="R48" s="15"/>
      <c r="S48" s="15">
        <f>'Table A1'!S48/'Table A5'!S48*100</f>
        <v>98.160330025643887</v>
      </c>
      <c r="T48" s="15">
        <f>'Table A1'!T48/'Table A5'!T48*100</f>
        <v>105.61104945122703</v>
      </c>
      <c r="U48" s="15">
        <f>'Table A1'!U48/'Table A5'!U48*100</f>
        <v>97.455442214998328</v>
      </c>
    </row>
    <row r="49" spans="1:21" x14ac:dyDescent="0.2">
      <c r="A49" s="13">
        <v>2013</v>
      </c>
      <c r="B49" s="15">
        <f>'Table A1'!B49/'Table A5'!B49*100</f>
        <v>95.208703839313742</v>
      </c>
      <c r="C49" s="15">
        <f>'Table A1'!C49/'Table A5'!C49*100</f>
        <v>86.932285479301825</v>
      </c>
      <c r="D49" s="15">
        <f>'Table A1'!D49/'Table A5'!D49*100</f>
        <v>99.021876314682373</v>
      </c>
      <c r="E49" s="15">
        <f>'Table A1'!E49/'Table A5'!E49*100</f>
        <v>122.80765066762902</v>
      </c>
      <c r="F49" s="15">
        <f>'Table A1'!F49/'Table A5'!F49*100</f>
        <v>101.13404400090724</v>
      </c>
      <c r="G49" s="15">
        <f>'Table A1'!G49/'Table A5'!G49*100</f>
        <v>90.938251804330378</v>
      </c>
      <c r="H49" s="15">
        <f>'Table A1'!H49/'Table A5'!H49*100</f>
        <v>90.086662439230594</v>
      </c>
      <c r="I49" s="15">
        <f>'Table A1'!I49/'Table A5'!I49*100</f>
        <v>104.08728400531679</v>
      </c>
      <c r="J49" s="15">
        <f>'Table A1'!J49/'Table A5'!J49*100</f>
        <v>102.54967267715634</v>
      </c>
      <c r="K49" s="15">
        <f>'Table A1'!K49/'Table A5'!K49*100</f>
        <v>94.21792213775629</v>
      </c>
      <c r="L49" s="15">
        <f>'Table A1'!L49/'Table A5'!L49*100</f>
        <v>107.00349147668926</v>
      </c>
      <c r="M49" s="15">
        <f>'Table A1'!M49/'Table A5'!M49*100</f>
        <v>93.330592950364803</v>
      </c>
      <c r="N49" s="15">
        <f>'Table A1'!N49/'Table A5'!N49*100</f>
        <v>91.531895777178789</v>
      </c>
      <c r="O49" s="15">
        <f>'Table A1'!O49/'Table A5'!O49*100</f>
        <v>98.922600619195038</v>
      </c>
      <c r="P49" s="15"/>
      <c r="Q49" s="15"/>
      <c r="R49" s="15"/>
      <c r="S49" s="15">
        <f>'Table A1'!S49/'Table A5'!S49*100</f>
        <v>102.11985791222644</v>
      </c>
      <c r="T49" s="15">
        <f>'Table A1'!T49/'Table A5'!T49*100</f>
        <v>100.77439927115361</v>
      </c>
      <c r="U49" s="15">
        <f>'Table A1'!U49/'Table A5'!U49*100</f>
        <v>97.89855869732645</v>
      </c>
    </row>
    <row r="50" spans="1:21" x14ac:dyDescent="0.2">
      <c r="A50" s="13">
        <v>2014</v>
      </c>
      <c r="B50" s="15">
        <f>'Table A1'!B50/'Table A5'!B50*100</f>
        <v>100.29089498690973</v>
      </c>
      <c r="C50" s="15">
        <f>'Table A1'!C50/'Table A5'!C50*100</f>
        <v>89.024045261669031</v>
      </c>
      <c r="D50" s="15">
        <f>'Table A1'!D50/'Table A5'!D50*100</f>
        <v>101.79772918418838</v>
      </c>
      <c r="E50" s="15">
        <f>'Table A1'!E50/'Table A5'!E50*100</f>
        <v>116.61490683229813</v>
      </c>
      <c r="F50" s="15">
        <f>'Table A1'!F50/'Table A5'!F50*100</f>
        <v>97.4520905923345</v>
      </c>
      <c r="G50" s="15">
        <f>'Table A1'!G50/'Table A5'!G50*100</f>
        <v>96.025979744605905</v>
      </c>
      <c r="H50" s="15">
        <f>'Table A1'!H50/'Table A5'!H50*100</f>
        <v>91.960215499378378</v>
      </c>
      <c r="I50" s="15">
        <f>'Table A1'!I50/'Table A5'!I50*100</f>
        <v>108.25910040690641</v>
      </c>
      <c r="J50" s="15">
        <f>'Table A1'!J50/'Table A5'!J50*100</f>
        <v>101.85205846256835</v>
      </c>
      <c r="K50" s="15">
        <f>'Table A1'!K50/'Table A5'!K50*100</f>
        <v>91.124916796094965</v>
      </c>
      <c r="L50" s="15">
        <f>'Table A1'!L50/'Table A5'!L50*100</f>
        <v>102.48710949347893</v>
      </c>
      <c r="M50" s="15">
        <f>'Table A1'!M50/'Table A5'!M50*100</f>
        <v>96.223549660828198</v>
      </c>
      <c r="N50" s="15">
        <f>'Table A1'!N50/'Table A5'!N50*100</f>
        <v>90.933304922224593</v>
      </c>
      <c r="O50" s="15">
        <f>'Table A1'!O50/'Table A5'!O50*100</f>
        <v>106.17929692251553</v>
      </c>
      <c r="P50" s="15"/>
      <c r="Q50" s="15"/>
      <c r="R50" s="15"/>
      <c r="S50" s="15">
        <f>'Table A1'!S50/'Table A5'!S50*100</f>
        <v>100.48915355168013</v>
      </c>
      <c r="T50" s="15">
        <f>'Table A1'!T50/'Table A5'!T50*100</f>
        <v>104.18559377027906</v>
      </c>
      <c r="U50" s="15">
        <f>'Table A1'!U50/'Table A5'!U50*100</f>
        <v>98.564080582940434</v>
      </c>
    </row>
    <row r="51" spans="1:21" x14ac:dyDescent="0.2">
      <c r="A51" s="13">
        <v>2015</v>
      </c>
      <c r="B51" s="15">
        <f>'Table A1'!B51/'Table A5'!B51*100</f>
        <v>103.29637398861253</v>
      </c>
      <c r="C51" s="15">
        <f>'Table A1'!C51/'Table A5'!C51*100</f>
        <v>90.477975632614815</v>
      </c>
      <c r="D51" s="15">
        <f>'Table A1'!D51/'Table A5'!D51*100</f>
        <v>99.658703071672363</v>
      </c>
      <c r="E51" s="15">
        <f>'Table A1'!E51/'Table A5'!E51*100</f>
        <v>112.61719191234609</v>
      </c>
      <c r="F51" s="15">
        <f>'Table A1'!F51/'Table A5'!F51*100</f>
        <v>100.56216216216217</v>
      </c>
      <c r="G51" s="15">
        <f>'Table A1'!G51/'Table A5'!G51*100</f>
        <v>98.606423516603158</v>
      </c>
      <c r="H51" s="15">
        <f>'Table A1'!H51/'Table A5'!H51*100</f>
        <v>94.468435122352446</v>
      </c>
      <c r="I51" s="15">
        <f>'Table A1'!I51/'Table A5'!I51*100</f>
        <v>105.05029115934357</v>
      </c>
      <c r="J51" s="15">
        <f>'Table A1'!J51/'Table A5'!J51*100</f>
        <v>101.6429934280263</v>
      </c>
      <c r="K51" s="15">
        <f>'Table A1'!K51/'Table A5'!K51*100</f>
        <v>95.085004359197896</v>
      </c>
      <c r="L51" s="15">
        <f>'Table A1'!L51/'Table A5'!L51*100</f>
        <v>98.439571647118811</v>
      </c>
      <c r="M51" s="15">
        <f>'Table A1'!M51/'Table A5'!M51*100</f>
        <v>99.334591319892738</v>
      </c>
      <c r="N51" s="15">
        <f>'Table A1'!N51/'Table A5'!N51*100</f>
        <v>92.355371900826455</v>
      </c>
      <c r="O51" s="15">
        <f>'Table A1'!O51/'Table A5'!O51*100</f>
        <v>104.87109285877254</v>
      </c>
      <c r="P51" s="15"/>
      <c r="Q51" s="15"/>
      <c r="R51" s="15"/>
      <c r="S51" s="15">
        <f>'Table A1'!S51/'Table A5'!S51*100</f>
        <v>103.30851063829786</v>
      </c>
      <c r="T51" s="15">
        <f>'Table A1'!T51/'Table A5'!T51*100</f>
        <v>112.43632336655594</v>
      </c>
      <c r="U51" s="15">
        <f>'Table A1'!U51/'Table A5'!U51*100</f>
        <v>98.864950078822901</v>
      </c>
    </row>
    <row r="52" spans="1:21" x14ac:dyDescent="0.2">
      <c r="A52" s="13">
        <v>2016</v>
      </c>
      <c r="B52" s="15">
        <f>'Table A1'!B52/'Table A5'!B52*100</f>
        <v>96.881538308259422</v>
      </c>
      <c r="C52" s="15">
        <f>'Table A1'!C52/'Table A5'!C52*100</f>
        <v>89.820986478765946</v>
      </c>
      <c r="D52" s="15">
        <f>'Table A1'!D52/'Table A5'!D52*100</f>
        <v>99.485172981878094</v>
      </c>
      <c r="E52" s="15">
        <f>'Table A1'!E52/'Table A5'!E52*100</f>
        <v>111.92720181995448</v>
      </c>
      <c r="F52" s="15">
        <f>'Table A1'!F52/'Table A5'!F52*100</f>
        <v>104.396180883433</v>
      </c>
      <c r="G52" s="15">
        <f>'Table A1'!G52/'Table A5'!G52*100</f>
        <v>99.777660137638961</v>
      </c>
      <c r="H52" s="15">
        <f>'Table A1'!H52/'Table A5'!H52*100</f>
        <v>96.844141301028188</v>
      </c>
      <c r="I52" s="15">
        <f>'Table A1'!I52/'Table A5'!I52*100</f>
        <v>97.968215650774496</v>
      </c>
      <c r="J52" s="15">
        <f>'Table A1'!J52/'Table A5'!J52*100</f>
        <v>99.314507878043784</v>
      </c>
      <c r="K52" s="15">
        <f>'Table A1'!K52/'Table A5'!K52*100</f>
        <v>96.560455792361253</v>
      </c>
      <c r="L52" s="15">
        <f>'Table A1'!L52/'Table A5'!L52*100</f>
        <v>99.544959936690063</v>
      </c>
      <c r="M52" s="15">
        <f>'Table A1'!M52/'Table A5'!M52*100</f>
        <v>100.05980861244019</v>
      </c>
      <c r="N52" s="15">
        <f>'Table A1'!N52/'Table A5'!N52*100</f>
        <v>91.416947807104577</v>
      </c>
      <c r="O52" s="15">
        <f>'Table A1'!O52/'Table A5'!O52*100</f>
        <v>101.15267507612005</v>
      </c>
      <c r="P52" s="15"/>
      <c r="Q52" s="15"/>
      <c r="R52" s="15"/>
      <c r="S52" s="15">
        <f>'Table A1'!S52/'Table A5'!S52*100</f>
        <v>104.26038062283737</v>
      </c>
      <c r="T52" s="15">
        <f>'Table A1'!T52/'Table A5'!T52*100</f>
        <v>105.68157269388638</v>
      </c>
      <c r="U52" s="15">
        <f>'Table A1'!U52/'Table A5'!U52*100</f>
        <v>98.581560283687935</v>
      </c>
    </row>
    <row r="53" spans="1:21" x14ac:dyDescent="0.2">
      <c r="A53" s="13">
        <v>2017</v>
      </c>
      <c r="B53" s="15">
        <f>'Table A1'!B53/'Table A5'!B53*100</f>
        <v>100.70134424313267</v>
      </c>
      <c r="C53" s="15">
        <f>'Table A1'!C53/'Table A5'!C53*100</f>
        <v>96.53525706157285</v>
      </c>
      <c r="D53" s="15">
        <f>'Table A1'!D53/'Table A5'!D53*100</f>
        <v>100.53900132207872</v>
      </c>
      <c r="E53" s="15">
        <f>'Table A1'!E53/'Table A5'!E53*100</f>
        <v>105.49473464706496</v>
      </c>
      <c r="F53" s="15">
        <f>'Table A1'!F53/'Table A5'!F53*100</f>
        <v>101.75067914277089</v>
      </c>
      <c r="G53" s="15">
        <f>'Table A1'!G53/'Table A5'!G53*100</f>
        <v>101.94778706914134</v>
      </c>
      <c r="H53" s="15">
        <f>'Table A1'!H53/'Table A5'!H53*100</f>
        <v>97.319815298132909</v>
      </c>
      <c r="I53" s="15">
        <f>'Table A1'!I53/'Table A5'!I53*100</f>
        <v>99.463562753036442</v>
      </c>
      <c r="J53" s="15">
        <f>'Table A1'!J53/'Table A5'!J53*100</f>
        <v>99.345220106779493</v>
      </c>
      <c r="K53" s="15">
        <f>'Table A1'!K53/'Table A5'!K53*100</f>
        <v>96.516910651186265</v>
      </c>
      <c r="L53" s="15">
        <f>'Table A1'!L53/'Table A5'!L53*100</f>
        <v>102.56175663311986</v>
      </c>
      <c r="M53" s="15">
        <f>'Table A1'!M53/'Table A5'!M53*100</f>
        <v>102.397155916709</v>
      </c>
      <c r="N53" s="15">
        <f>'Table A1'!N53/'Table A5'!N53*100</f>
        <v>97.074360016253564</v>
      </c>
      <c r="O53" s="15">
        <f>'Table A1'!O53/'Table A5'!O53*100</f>
        <v>100.37422037422037</v>
      </c>
      <c r="P53" s="15"/>
      <c r="Q53" s="15"/>
      <c r="R53" s="15"/>
      <c r="S53" s="15">
        <f>'Table A1'!S53/'Table A5'!S53*100</f>
        <v>101.17884130982368</v>
      </c>
      <c r="T53" s="15">
        <f>'Table A1'!T53/'Table A5'!T53*100</f>
        <v>101.59678582466263</v>
      </c>
      <c r="U53" s="15">
        <f>'Table A1'!U53/'Table A5'!U53*100</f>
        <v>99.675555104937658</v>
      </c>
    </row>
    <row r="54" spans="1:21" x14ac:dyDescent="0.2">
      <c r="A54" s="13">
        <v>2018</v>
      </c>
      <c r="B54" s="15">
        <f>'Table A1'!B54/'Table A5'!B54*100</f>
        <v>100</v>
      </c>
      <c r="C54" s="15">
        <f>'Table A1'!C54/'Table A5'!C54*100</f>
        <v>100</v>
      </c>
      <c r="D54" s="15">
        <f>'Table A1'!D54/'Table A5'!D54*100</f>
        <v>100</v>
      </c>
      <c r="E54" s="15">
        <f>'Table A1'!E54/'Table A5'!E54*100</f>
        <v>100</v>
      </c>
      <c r="F54" s="15">
        <f>'Table A1'!F54/'Table A5'!F54*100</f>
        <v>100</v>
      </c>
      <c r="G54" s="15">
        <f>'Table A1'!G54/'Table A5'!G54*100</f>
        <v>100</v>
      </c>
      <c r="H54" s="15">
        <f>'Table A1'!H54/'Table A5'!H54*100</f>
        <v>100</v>
      </c>
      <c r="I54" s="15">
        <f>'Table A1'!I54/'Table A5'!I54*100</f>
        <v>100</v>
      </c>
      <c r="J54" s="15">
        <f>'Table A1'!J54/'Table A5'!J54*100</f>
        <v>100</v>
      </c>
      <c r="K54" s="15">
        <f>'Table A1'!K54/'Table A5'!K54*100</f>
        <v>100</v>
      </c>
      <c r="L54" s="15">
        <f>'Table A1'!L54/'Table A5'!L54*100</f>
        <v>100</v>
      </c>
      <c r="M54" s="15">
        <f>'Table A1'!M54/'Table A5'!M54*100</f>
        <v>100</v>
      </c>
      <c r="N54" s="15">
        <f>'Table A1'!N54/'Table A5'!N54*100</f>
        <v>100</v>
      </c>
      <c r="O54" s="15">
        <f>'Table A1'!O54/'Table A5'!O54*100</f>
        <v>100</v>
      </c>
      <c r="P54" s="15"/>
      <c r="Q54" s="15"/>
      <c r="R54" s="15"/>
      <c r="S54" s="15">
        <f>'Table A1'!S54/'Table A5'!S54*100</f>
        <v>100</v>
      </c>
      <c r="T54" s="15">
        <f>'Table A1'!T54/'Table A5'!T54*100</f>
        <v>100</v>
      </c>
      <c r="U54" s="15">
        <f>'Table A1'!U54/'Table A5'!U54*100</f>
        <v>100</v>
      </c>
    </row>
    <row r="55" spans="1:21" x14ac:dyDescent="0.2">
      <c r="A55" s="13">
        <v>2019</v>
      </c>
      <c r="B55" s="15">
        <f>'Table A1'!B55/'Table A5'!B55*100</f>
        <v>105.95155019439737</v>
      </c>
      <c r="C55" s="15">
        <f>'Table A1'!C55/'Table A5'!C55*100</f>
        <v>99.478016462557704</v>
      </c>
      <c r="D55" s="15">
        <f>'Table A1'!D55/'Table A5'!D55*100</f>
        <v>97.209578468236685</v>
      </c>
      <c r="E55" s="15">
        <f>'Table A1'!E55/'Table A5'!E55*100</f>
        <v>102.03813944102511</v>
      </c>
      <c r="F55" s="15">
        <f>'Table A1'!F55/'Table A5'!F55*100</f>
        <v>100.23909145248058</v>
      </c>
      <c r="G55" s="15">
        <f>'Table A1'!G55/'Table A5'!G55*100</f>
        <v>98.120663068619891</v>
      </c>
      <c r="H55" s="15">
        <f>'Table A1'!H55/'Table A5'!H55*100</f>
        <v>101.8389662027833</v>
      </c>
      <c r="I55" s="15">
        <f>'Table A1'!I55/'Table A5'!I55*100</f>
        <v>97.732513451191394</v>
      </c>
      <c r="J55" s="15">
        <f>'Table A1'!J55/'Table A5'!J55*100</f>
        <v>97.432483834157466</v>
      </c>
      <c r="K55" s="15">
        <f>'Table A1'!K55/'Table A5'!K55*100</f>
        <v>106.81299036647134</v>
      </c>
      <c r="L55" s="15">
        <f>'Table A1'!L55/'Table A5'!L55*100</f>
        <v>97.312418823059247</v>
      </c>
      <c r="M55" s="15">
        <f>'Table A1'!M55/'Table A5'!M55*100</f>
        <v>98.972027280814473</v>
      </c>
      <c r="N55" s="15">
        <f>'Table A1'!N55/'Table A5'!N55*100</f>
        <v>97.935074913561266</v>
      </c>
      <c r="O55" s="15">
        <f>'Table A1'!O55/'Table A5'!O55*100</f>
        <v>101.03529875764148</v>
      </c>
      <c r="P55" s="15"/>
      <c r="Q55" s="15"/>
      <c r="R55" s="15"/>
      <c r="S55" s="15">
        <f>'Table A1'!S55/'Table A5'!S55*100</f>
        <v>96.906140267628345</v>
      </c>
      <c r="T55" s="15">
        <f>'Table A1'!T55/'Table A5'!T55*100</f>
        <v>91.537443267776098</v>
      </c>
      <c r="U55" s="15">
        <f>'Table A1'!U55/'Table A5'!U55*100</f>
        <v>99.450063831876662</v>
      </c>
    </row>
    <row r="56" spans="1:21" x14ac:dyDescent="0.2">
      <c r="A56" s="13">
        <v>2020</v>
      </c>
      <c r="B56" s="15">
        <f>'Table A1'!B56/'Table A5'!B56*100</f>
        <v>96.885048231511263</v>
      </c>
      <c r="C56" s="15">
        <f>'Table A1'!C56/'Table A5'!C56*100</f>
        <v>90.870298700009926</v>
      </c>
      <c r="D56" s="15">
        <f>'Table A1'!D56/'Table A5'!D56*100</f>
        <v>94.374270247319828</v>
      </c>
      <c r="E56" s="15">
        <f>'Table A1'!E56/'Table A5'!E56*100</f>
        <v>99.020907700152989</v>
      </c>
      <c r="F56" s="15">
        <f>'Table A1'!F56/'Table A5'!F56*100</f>
        <v>99.668041444522686</v>
      </c>
      <c r="G56" s="15">
        <f>'Table A1'!G56/'Table A5'!G56*100</f>
        <v>90.828924162257493</v>
      </c>
      <c r="H56" s="15">
        <f>'Table A1'!H56/'Table A5'!H56*100</f>
        <v>103.46020761245676</v>
      </c>
      <c r="I56" s="15">
        <f>'Table A1'!I56/'Table A5'!I56*100</f>
        <v>90.408906015842433</v>
      </c>
      <c r="J56" s="15">
        <f>'Table A1'!J56/'Table A5'!J56*100</f>
        <v>81.501451679800923</v>
      </c>
      <c r="K56" s="15">
        <f>'Table A1'!K56/'Table A5'!K56*100</f>
        <v>101.83073229291718</v>
      </c>
      <c r="L56" s="15">
        <f>'Table A1'!L56/'Table A5'!L56*100</f>
        <v>92.64240506329115</v>
      </c>
      <c r="M56" s="15">
        <f>'Table A1'!M56/'Table A5'!M56*100</f>
        <v>92.592592592592595</v>
      </c>
      <c r="N56" s="15">
        <f>'Table A1'!N56/'Table A5'!N56*100</f>
        <v>94.786729857819907</v>
      </c>
      <c r="O56" s="15">
        <f>'Table A1'!O56/'Table A5'!O56*100</f>
        <v>90.890536040391012</v>
      </c>
      <c r="P56" s="15"/>
      <c r="Q56" s="15"/>
      <c r="R56" s="15"/>
      <c r="S56" s="15">
        <f>'Table A1'!S56/'Table A5'!S56*100</f>
        <v>80.204778156996582</v>
      </c>
      <c r="T56" s="15">
        <f>'Table A1'!T56/'Table A5'!T56*100</f>
        <v>75.656324582338897</v>
      </c>
      <c r="U56" s="15">
        <f>'Table A1'!U56/'Table A5'!U56*100</f>
        <v>94.988992556871793</v>
      </c>
    </row>
    <row r="57" spans="1:21" x14ac:dyDescent="0.2">
      <c r="B57" s="15"/>
      <c r="C57" s="15"/>
      <c r="D57" s="15"/>
      <c r="E57" s="15"/>
      <c r="F57" s="15"/>
      <c r="G57" s="15"/>
      <c r="H57" s="15"/>
      <c r="I57" s="15"/>
      <c r="J57" s="15"/>
      <c r="K57" s="15"/>
      <c r="L57" s="15"/>
      <c r="M57" s="15"/>
      <c r="N57" s="15"/>
      <c r="O57" s="15"/>
      <c r="P57" s="15"/>
      <c r="Q57" s="15"/>
      <c r="R57" s="15"/>
      <c r="S57" s="15"/>
      <c r="T57" s="15"/>
      <c r="U57" s="15"/>
    </row>
    <row r="58" spans="1:21" x14ac:dyDescent="0.2">
      <c r="A58" s="9" t="s">
        <v>286</v>
      </c>
    </row>
    <row r="59" spans="1:21" x14ac:dyDescent="0.2">
      <c r="A59" s="13">
        <v>1971</v>
      </c>
      <c r="B59" s="11">
        <f>(B7/B6-1)*100</f>
        <v>4.7981930252277705</v>
      </c>
      <c r="C59" s="11">
        <f t="shared" ref="C59:O59" si="0">(C7/C6-1)*100</f>
        <v>-1.9704578896705516</v>
      </c>
      <c r="D59" s="11">
        <f t="shared" si="0"/>
        <v>1.609940373715335</v>
      </c>
      <c r="E59" s="11">
        <f t="shared" si="0"/>
        <v>6.0576306648075118</v>
      </c>
      <c r="F59" s="11">
        <f t="shared" si="0"/>
        <v>7.25351112649264E-2</v>
      </c>
      <c r="G59" s="11">
        <f t="shared" si="0"/>
        <v>3.4040588549741679</v>
      </c>
      <c r="H59" s="11">
        <f t="shared" si="0"/>
        <v>1.9795866700422105</v>
      </c>
      <c r="I59" s="11">
        <f t="shared" si="0"/>
        <v>10.11480851446931</v>
      </c>
      <c r="J59" s="11">
        <f t="shared" si="0"/>
        <v>3.470686635309872</v>
      </c>
      <c r="K59" s="11">
        <f t="shared" si="0"/>
        <v>1.8553486420396004</v>
      </c>
      <c r="L59" s="11">
        <f t="shared" si="0"/>
        <v>-5.4824571134252098</v>
      </c>
      <c r="M59" s="11">
        <f t="shared" si="0"/>
        <v>1.1120437220661472</v>
      </c>
      <c r="N59" s="11">
        <f t="shared" si="0"/>
        <v>6.2424588810567005</v>
      </c>
      <c r="O59" s="11">
        <f t="shared" si="0"/>
        <v>8.0829225470997237</v>
      </c>
      <c r="P59" s="11"/>
      <c r="Q59" s="11"/>
      <c r="R59" s="11"/>
      <c r="S59" s="11">
        <f t="shared" ref="S59:U59" si="1">(S7/S6-1)*100</f>
        <v>6.0632288629737685</v>
      </c>
      <c r="T59" s="11">
        <f t="shared" si="1"/>
        <v>2.2870111731843501</v>
      </c>
      <c r="U59" s="11">
        <f t="shared" si="1"/>
        <v>2.7468823727671232</v>
      </c>
    </row>
    <row r="60" spans="1:21" x14ac:dyDescent="0.2">
      <c r="A60" s="13">
        <v>1972</v>
      </c>
      <c r="B60" s="11">
        <f t="shared" ref="B60:O60" si="2">(B8/B7-1)*100</f>
        <v>-0.45720094968367819</v>
      </c>
      <c r="C60" s="11">
        <f t="shared" si="2"/>
        <v>-17.467112503182534</v>
      </c>
      <c r="D60" s="11">
        <f t="shared" si="2"/>
        <v>2.922659872309552</v>
      </c>
      <c r="E60" s="11">
        <f t="shared" si="2"/>
        <v>9.7277618501508734</v>
      </c>
      <c r="F60" s="11">
        <f t="shared" si="2"/>
        <v>4.1509539497989634</v>
      </c>
      <c r="G60" s="11">
        <f t="shared" si="2"/>
        <v>-3.0840743595184184</v>
      </c>
      <c r="H60" s="11">
        <f t="shared" si="2"/>
        <v>1.6885735157875947</v>
      </c>
      <c r="I60" s="11">
        <f t="shared" si="2"/>
        <v>7.3484353243933542</v>
      </c>
      <c r="J60" s="11">
        <f t="shared" si="2"/>
        <v>6.1672216880537256E-2</v>
      </c>
      <c r="K60" s="11">
        <f t="shared" si="2"/>
        <v>2.2805867594873686</v>
      </c>
      <c r="L60" s="11">
        <f t="shared" si="2"/>
        <v>-4.693051168521345</v>
      </c>
      <c r="M60" s="11">
        <f t="shared" si="2"/>
        <v>1.2240219408748754</v>
      </c>
      <c r="N60" s="11">
        <f t="shared" si="2"/>
        <v>5.7053009883198502</v>
      </c>
      <c r="O60" s="11">
        <f t="shared" si="2"/>
        <v>6.4362726222564559</v>
      </c>
      <c r="P60" s="11"/>
      <c r="Q60" s="11"/>
      <c r="R60" s="11"/>
      <c r="S60" s="11">
        <f t="shared" ref="S60:U60" si="3">(S8/S7-1)*100</f>
        <v>0.51259339651223979</v>
      </c>
      <c r="T60" s="11">
        <f t="shared" si="3"/>
        <v>-4.758565417751937</v>
      </c>
      <c r="U60" s="11">
        <f t="shared" si="3"/>
        <v>2.0030704912273656</v>
      </c>
    </row>
    <row r="61" spans="1:21" x14ac:dyDescent="0.2">
      <c r="A61" s="13">
        <v>1973</v>
      </c>
      <c r="B61" s="11">
        <f t="shared" ref="B61:O61" si="4">(B9/B8-1)*100</f>
        <v>1.3138052014612489</v>
      </c>
      <c r="C61" s="11">
        <f t="shared" si="4"/>
        <v>8.512394609556706</v>
      </c>
      <c r="D61" s="11">
        <f t="shared" si="4"/>
        <v>7.2213036995328883</v>
      </c>
      <c r="E61" s="11">
        <f t="shared" si="4"/>
        <v>9.1549161585365866</v>
      </c>
      <c r="F61" s="11">
        <f t="shared" si="4"/>
        <v>9.0614202345580495</v>
      </c>
      <c r="G61" s="11">
        <f t="shared" si="4"/>
        <v>-3.4582980673827923</v>
      </c>
      <c r="H61" s="11">
        <f t="shared" si="4"/>
        <v>-1.6193202987130784</v>
      </c>
      <c r="I61" s="11">
        <f t="shared" si="4"/>
        <v>10.653083055807834</v>
      </c>
      <c r="J61" s="11">
        <f t="shared" si="4"/>
        <v>-1.9598475888134126</v>
      </c>
      <c r="K61" s="11">
        <f t="shared" si="4"/>
        <v>5.1781136745337131</v>
      </c>
      <c r="L61" s="11">
        <f t="shared" si="4"/>
        <v>-0.89688273276506969</v>
      </c>
      <c r="M61" s="11">
        <f t="shared" si="4"/>
        <v>-0.173109148720485</v>
      </c>
      <c r="N61" s="11">
        <f t="shared" si="4"/>
        <v>6.700342246380786</v>
      </c>
      <c r="O61" s="11">
        <f t="shared" si="4"/>
        <v>7.5018939289209774</v>
      </c>
      <c r="P61" s="11"/>
      <c r="Q61" s="11"/>
      <c r="R61" s="11"/>
      <c r="S61" s="11">
        <f t="shared" ref="S61:U61" si="5">(S9/S8-1)*100</f>
        <v>3.3143631079660674</v>
      </c>
      <c r="T61" s="11">
        <f t="shared" si="5"/>
        <v>-2.8737809044315554</v>
      </c>
      <c r="U61" s="11">
        <f t="shared" si="5"/>
        <v>4.3367985693807842</v>
      </c>
    </row>
    <row r="62" spans="1:21" x14ac:dyDescent="0.2">
      <c r="A62" s="13">
        <v>1974</v>
      </c>
      <c r="B62" s="11">
        <f t="shared" ref="B62:O62" si="6">(B10/B9-1)*100</f>
        <v>2.3052453800195938</v>
      </c>
      <c r="C62" s="11">
        <f t="shared" si="6"/>
        <v>-12.336581920932943</v>
      </c>
      <c r="D62" s="11">
        <f t="shared" si="6"/>
        <v>-0.11349779016559536</v>
      </c>
      <c r="E62" s="11">
        <f t="shared" si="6"/>
        <v>1.4921920185078097</v>
      </c>
      <c r="F62" s="11">
        <f t="shared" si="6"/>
        <v>-7.7946915010018714</v>
      </c>
      <c r="G62" s="11">
        <f t="shared" si="6"/>
        <v>-4.8924109939288751</v>
      </c>
      <c r="H62" s="11">
        <f t="shared" si="6"/>
        <v>-10.300654214153482</v>
      </c>
      <c r="I62" s="11">
        <f t="shared" si="6"/>
        <v>-0.88194837770046997</v>
      </c>
      <c r="J62" s="11">
        <f t="shared" si="6"/>
        <v>-7.3516681940676287</v>
      </c>
      <c r="K62" s="11">
        <f t="shared" si="6"/>
        <v>-6.2495851017219772</v>
      </c>
      <c r="L62" s="11">
        <f t="shared" si="6"/>
        <v>-3.4570774167530294</v>
      </c>
      <c r="M62" s="11">
        <f t="shared" si="6"/>
        <v>-3.7186121579408815</v>
      </c>
      <c r="N62" s="11">
        <f t="shared" si="6"/>
        <v>-3.0855508729680903</v>
      </c>
      <c r="O62" s="11">
        <f t="shared" si="6"/>
        <v>-1.7004005623789897</v>
      </c>
      <c r="P62" s="11"/>
      <c r="Q62" s="11"/>
      <c r="R62" s="11"/>
      <c r="S62" s="11">
        <f t="shared" ref="S62:U62" si="7">(S10/S9-1)*100</f>
        <v>-6.3405786772967154</v>
      </c>
      <c r="T62" s="11">
        <f t="shared" si="7"/>
        <v>-8.2745343296260039</v>
      </c>
      <c r="U62" s="11">
        <f t="shared" si="7"/>
        <v>-3.1815660627833697</v>
      </c>
    </row>
    <row r="63" spans="1:21" x14ac:dyDescent="0.2">
      <c r="A63" s="13">
        <v>1975</v>
      </c>
      <c r="B63" s="11">
        <f t="shared" ref="B63:O63" si="8">(B11/B10-1)*100</f>
        <v>-5.4253685845786714</v>
      </c>
      <c r="C63" s="11">
        <f t="shared" si="8"/>
        <v>7.7127335539152631</v>
      </c>
      <c r="D63" s="11">
        <f t="shared" si="8"/>
        <v>-0.91566453420194316</v>
      </c>
      <c r="E63" s="11">
        <f t="shared" si="8"/>
        <v>2.8398890429874646</v>
      </c>
      <c r="F63" s="11">
        <f t="shared" si="8"/>
        <v>-5.1458888471657911</v>
      </c>
      <c r="G63" s="11">
        <f t="shared" si="8"/>
        <v>-1.769961127354136</v>
      </c>
      <c r="H63" s="11">
        <f t="shared" si="8"/>
        <v>-3.3923922449249022</v>
      </c>
      <c r="I63" s="11">
        <f t="shared" si="8"/>
        <v>-0.80963532954165807</v>
      </c>
      <c r="J63" s="11">
        <f t="shared" si="8"/>
        <v>-0.94963693457835729</v>
      </c>
      <c r="K63" s="11">
        <f t="shared" si="8"/>
        <v>-0.65766647101025422</v>
      </c>
      <c r="L63" s="11">
        <f t="shared" si="8"/>
        <v>5.9986305888951597</v>
      </c>
      <c r="M63" s="11">
        <f t="shared" si="8"/>
        <v>1.8880831339713078</v>
      </c>
      <c r="N63" s="11">
        <f t="shared" si="8"/>
        <v>-3.5980796765771039</v>
      </c>
      <c r="O63" s="11">
        <f t="shared" si="8"/>
        <v>-2.6008773074446823</v>
      </c>
      <c r="P63" s="11"/>
      <c r="Q63" s="11"/>
      <c r="R63" s="11"/>
      <c r="S63" s="11">
        <f t="shared" ref="S63:U63" si="9">(S11/S10-1)*100</f>
        <v>4.6113183176466066E-2</v>
      </c>
      <c r="T63" s="11">
        <f t="shared" si="9"/>
        <v>-0.8760800379918221</v>
      </c>
      <c r="U63" s="11">
        <f t="shared" si="9"/>
        <v>-1.0236224378435299</v>
      </c>
    </row>
    <row r="64" spans="1:21" x14ac:dyDescent="0.2">
      <c r="A64" s="13">
        <v>1976</v>
      </c>
      <c r="B64" s="11">
        <f t="shared" ref="B64:O64" si="10">(B12/B11-1)*100</f>
        <v>-7.4817213588339371</v>
      </c>
      <c r="C64" s="11">
        <f t="shared" si="10"/>
        <v>-11.042754053059845</v>
      </c>
      <c r="D64" s="11">
        <f t="shared" si="10"/>
        <v>3.03219144276623</v>
      </c>
      <c r="E64" s="11">
        <f t="shared" si="10"/>
        <v>0.3562747644257902</v>
      </c>
      <c r="F64" s="11">
        <f t="shared" si="10"/>
        <v>1.9234175775274975</v>
      </c>
      <c r="G64" s="11">
        <f t="shared" si="10"/>
        <v>-0.13860203750715172</v>
      </c>
      <c r="H64" s="11">
        <f t="shared" si="10"/>
        <v>3.7409101227318775</v>
      </c>
      <c r="I64" s="11">
        <f t="shared" si="10"/>
        <v>4.3884198200023761</v>
      </c>
      <c r="J64" s="11">
        <f t="shared" si="10"/>
        <v>2.2653437677059962</v>
      </c>
      <c r="K64" s="11">
        <f t="shared" si="10"/>
        <v>3.981430795967289</v>
      </c>
      <c r="L64" s="11">
        <f t="shared" si="10"/>
        <v>-0.29756251128532085</v>
      </c>
      <c r="M64" s="11">
        <f t="shared" si="10"/>
        <v>4.2683326620645667</v>
      </c>
      <c r="N64" s="11">
        <f t="shared" si="10"/>
        <v>0.68403721110243954</v>
      </c>
      <c r="O64" s="11">
        <f t="shared" si="10"/>
        <v>2.2989328864225334</v>
      </c>
      <c r="P64" s="11"/>
      <c r="Q64" s="11"/>
      <c r="R64" s="11"/>
      <c r="S64" s="11">
        <f t="shared" ref="S64:U64" si="11">(S12/S11-1)*100</f>
        <v>6.5286020335018513</v>
      </c>
      <c r="T64" s="11">
        <f t="shared" si="11"/>
        <v>-0.44086042449861251</v>
      </c>
      <c r="U64" s="11">
        <f t="shared" si="11"/>
        <v>2.1392720869294779</v>
      </c>
    </row>
    <row r="65" spans="1:21" x14ac:dyDescent="0.2">
      <c r="A65" s="13">
        <v>1977</v>
      </c>
      <c r="B65" s="11">
        <f t="shared" ref="B65:O65" si="12">(B13/B12-1)*100</f>
        <v>11.569052486084619</v>
      </c>
      <c r="C65" s="11">
        <f t="shared" si="12"/>
        <v>-11.434874336169187</v>
      </c>
      <c r="D65" s="11">
        <f t="shared" si="12"/>
        <v>0.58343414181243336</v>
      </c>
      <c r="E65" s="11">
        <f t="shared" si="12"/>
        <v>3.8966972006619915</v>
      </c>
      <c r="F65" s="11">
        <f t="shared" si="12"/>
        <v>9.0942805746840882E-2</v>
      </c>
      <c r="G65" s="11">
        <f t="shared" si="12"/>
        <v>1.1062072292623126</v>
      </c>
      <c r="H65" s="11">
        <f t="shared" si="12"/>
        <v>-0.47094529639695182</v>
      </c>
      <c r="I65" s="11">
        <f t="shared" si="12"/>
        <v>4.0521556066911213</v>
      </c>
      <c r="J65" s="11">
        <f t="shared" si="12"/>
        <v>1.1223196650860912</v>
      </c>
      <c r="K65" s="11">
        <f t="shared" si="12"/>
        <v>1.6297094569851733</v>
      </c>
      <c r="L65" s="11">
        <f t="shared" si="12"/>
        <v>-3.1355688948950688</v>
      </c>
      <c r="M65" s="11">
        <f t="shared" si="12"/>
        <v>4.2863121036155638</v>
      </c>
      <c r="N65" s="11">
        <f t="shared" si="12"/>
        <v>-3.3992492307394762</v>
      </c>
      <c r="O65" s="11">
        <f t="shared" si="12"/>
        <v>-1.249599705324822</v>
      </c>
      <c r="P65" s="11"/>
      <c r="Q65" s="11"/>
      <c r="R65" s="11"/>
      <c r="S65" s="11">
        <f t="shared" ref="S65:U65" si="13">(S13/S12-1)*100</f>
        <v>3.6372761024818567</v>
      </c>
      <c r="T65" s="11">
        <f t="shared" si="13"/>
        <v>2.6038660183102635</v>
      </c>
      <c r="U65" s="11">
        <f t="shared" si="13"/>
        <v>0.61410360554490229</v>
      </c>
    </row>
    <row r="66" spans="1:21" x14ac:dyDescent="0.2">
      <c r="A66" s="13">
        <v>1978</v>
      </c>
      <c r="B66" s="11">
        <f t="shared" ref="B66:O66" si="14">(B14/B13-1)*100</f>
        <v>6.3111415977481267</v>
      </c>
      <c r="C66" s="11">
        <f t="shared" si="14"/>
        <v>-2.1945439617853335</v>
      </c>
      <c r="D66" s="11">
        <f t="shared" si="14"/>
        <v>0.89773807550779239</v>
      </c>
      <c r="E66" s="11">
        <f t="shared" si="14"/>
        <v>4.7375908664610833</v>
      </c>
      <c r="F66" s="11">
        <f t="shared" si="14"/>
        <v>2.4323265000368854</v>
      </c>
      <c r="G66" s="11">
        <f t="shared" si="14"/>
        <v>6.1419188426259375</v>
      </c>
      <c r="H66" s="11">
        <f t="shared" si="14"/>
        <v>6.0960277472642543</v>
      </c>
      <c r="I66" s="11">
        <f t="shared" si="14"/>
        <v>3.3972955068525046</v>
      </c>
      <c r="J66" s="11">
        <f t="shared" si="14"/>
        <v>5.9609877834713609</v>
      </c>
      <c r="K66" s="11">
        <f t="shared" si="14"/>
        <v>1.8952444793309153</v>
      </c>
      <c r="L66" s="11">
        <f t="shared" si="14"/>
        <v>1.0217423230590938</v>
      </c>
      <c r="M66" s="11">
        <f t="shared" si="14"/>
        <v>0.5051617688888399</v>
      </c>
      <c r="N66" s="11">
        <f t="shared" si="14"/>
        <v>-0.20589688683906315</v>
      </c>
      <c r="O66" s="11">
        <f t="shared" si="14"/>
        <v>1.9986160858204816</v>
      </c>
      <c r="P66" s="11"/>
      <c r="Q66" s="11"/>
      <c r="R66" s="11"/>
      <c r="S66" s="11">
        <f t="shared" ref="S66:U66" si="15">(S14/S13-1)*100</f>
        <v>4.4583602765949637</v>
      </c>
      <c r="T66" s="11">
        <f t="shared" si="15"/>
        <v>-10.290887033884887</v>
      </c>
      <c r="U66" s="11">
        <f t="shared" si="15"/>
        <v>2.654137755344177</v>
      </c>
    </row>
    <row r="67" spans="1:21" x14ac:dyDescent="0.2">
      <c r="A67" s="13">
        <v>1979</v>
      </c>
      <c r="B67" s="11">
        <f t="shared" ref="B67:O67" si="16">(B15/B14-1)*100</f>
        <v>-0.74303272918694319</v>
      </c>
      <c r="C67" s="11">
        <f t="shared" si="16"/>
        <v>29.57568864039175</v>
      </c>
      <c r="D67" s="11">
        <f t="shared" si="16"/>
        <v>-1.0206950654571223</v>
      </c>
      <c r="E67" s="11">
        <f t="shared" si="16"/>
        <v>5.28893323104902</v>
      </c>
      <c r="F67" s="11">
        <f t="shared" si="16"/>
        <v>-3.8137624572948892</v>
      </c>
      <c r="G67" s="11">
        <f t="shared" si="16"/>
        <v>-0.96699259038703911</v>
      </c>
      <c r="H67" s="11">
        <f t="shared" si="16"/>
        <v>0.24588105252925097</v>
      </c>
      <c r="I67" s="11">
        <f t="shared" si="16"/>
        <v>5.1535516011841365</v>
      </c>
      <c r="J67" s="11">
        <f t="shared" si="16"/>
        <v>7.8462610773644137E-2</v>
      </c>
      <c r="K67" s="11">
        <f t="shared" si="16"/>
        <v>3.3177306441497079</v>
      </c>
      <c r="L67" s="11">
        <f t="shared" si="16"/>
        <v>2.5956637974661412</v>
      </c>
      <c r="M67" s="11">
        <f t="shared" si="16"/>
        <v>-0.53639469495267988</v>
      </c>
      <c r="N67" s="11">
        <f t="shared" si="16"/>
        <v>2.0371441424072989</v>
      </c>
      <c r="O67" s="11">
        <f t="shared" si="16"/>
        <v>4.3535233968577058</v>
      </c>
      <c r="P67" s="11"/>
      <c r="Q67" s="11"/>
      <c r="R67" s="11"/>
      <c r="S67" s="11">
        <f t="shared" ref="S67:U67" si="17">(S15/S14-1)*100</f>
        <v>2.7117225559094793</v>
      </c>
      <c r="T67" s="11">
        <f t="shared" si="17"/>
        <v>-19.615513488365355</v>
      </c>
      <c r="U67" s="11">
        <f t="shared" si="17"/>
        <v>1.8971424974791873</v>
      </c>
    </row>
    <row r="68" spans="1:21" x14ac:dyDescent="0.2">
      <c r="A68" s="13">
        <v>1980</v>
      </c>
      <c r="B68" s="11">
        <f t="shared" ref="B68:O68" si="18">(B16/B15-1)*100</f>
        <v>9.253131129286384</v>
      </c>
      <c r="C68" s="11">
        <f t="shared" si="18"/>
        <v>-1.6382159174949451</v>
      </c>
      <c r="D68" s="11">
        <f t="shared" si="18"/>
        <v>-4.2621151573346445</v>
      </c>
      <c r="E68" s="11">
        <f t="shared" si="18"/>
        <v>1.8974358974358951</v>
      </c>
      <c r="F68" s="11">
        <f t="shared" si="18"/>
        <v>-12.451603051584637</v>
      </c>
      <c r="G68" s="11">
        <f t="shared" si="18"/>
        <v>-4.6600269443000775</v>
      </c>
      <c r="H68" s="11">
        <f t="shared" si="18"/>
        <v>-6.5651796207271573</v>
      </c>
      <c r="I68" s="11">
        <f t="shared" si="18"/>
        <v>-2.9063190256896965</v>
      </c>
      <c r="J68" s="11">
        <f t="shared" si="18"/>
        <v>-3.8724553251073157</v>
      </c>
      <c r="K68" s="11">
        <f t="shared" si="18"/>
        <v>3.2975555562300807</v>
      </c>
      <c r="L68" s="11">
        <f t="shared" si="18"/>
        <v>-4.1357723342831392</v>
      </c>
      <c r="M68" s="11">
        <f t="shared" si="18"/>
        <v>-0.70347263809821259</v>
      </c>
      <c r="N68" s="11">
        <f t="shared" si="18"/>
        <v>-3.4733107829386878</v>
      </c>
      <c r="O68" s="11">
        <f t="shared" si="18"/>
        <v>-1.1063846387209142</v>
      </c>
      <c r="P68" s="11"/>
      <c r="Q68" s="11"/>
      <c r="R68" s="11"/>
      <c r="S68" s="11">
        <f t="shared" ref="S68:U68" si="19">(S16/S15-1)*100</f>
        <v>5.0299230304602593</v>
      </c>
      <c r="T68" s="11">
        <f t="shared" si="19"/>
        <v>-5.5408839192623072</v>
      </c>
      <c r="U68" s="11">
        <f t="shared" si="19"/>
        <v>-2.671411169815785</v>
      </c>
    </row>
    <row r="69" spans="1:21" x14ac:dyDescent="0.2">
      <c r="A69" s="13">
        <v>1981</v>
      </c>
      <c r="B69" s="11">
        <f t="shared" ref="B69:O69" si="20">(B17/B16-1)*100</f>
        <v>3.1999247267315178</v>
      </c>
      <c r="C69" s="11">
        <f t="shared" si="20"/>
        <v>7.6116491458890545</v>
      </c>
      <c r="D69" s="11">
        <f t="shared" si="20"/>
        <v>0.70000711422280038</v>
      </c>
      <c r="E69" s="11">
        <f t="shared" si="20"/>
        <v>6.6223173399102331</v>
      </c>
      <c r="F69" s="11">
        <f t="shared" si="20"/>
        <v>-1.8038396281648716</v>
      </c>
      <c r="G69" s="11">
        <f t="shared" si="20"/>
        <v>-4.4533376922773265</v>
      </c>
      <c r="H69" s="11">
        <f t="shared" si="20"/>
        <v>1.292452105317099</v>
      </c>
      <c r="I69" s="11">
        <f t="shared" si="20"/>
        <v>4.8121791721910334</v>
      </c>
      <c r="J69" s="11">
        <f t="shared" si="20"/>
        <v>-8.705578301150263E-2</v>
      </c>
      <c r="K69" s="11">
        <f t="shared" si="20"/>
        <v>0.36769082702108324</v>
      </c>
      <c r="L69" s="11">
        <f t="shared" si="20"/>
        <v>0.10502834835950381</v>
      </c>
      <c r="M69" s="11">
        <f t="shared" si="20"/>
        <v>-0.21484277089883763</v>
      </c>
      <c r="N69" s="11">
        <f t="shared" si="20"/>
        <v>-1.5004873726185419</v>
      </c>
      <c r="O69" s="11">
        <f t="shared" si="20"/>
        <v>0.87818171162901137</v>
      </c>
      <c r="P69" s="11"/>
      <c r="Q69" s="11"/>
      <c r="R69" s="11"/>
      <c r="S69" s="11">
        <f t="shared" ref="S69:U69" si="21">(S17/S16-1)*100</f>
        <v>0.62499086918421654</v>
      </c>
      <c r="T69" s="11">
        <f t="shared" si="21"/>
        <v>-7.9143092880716743</v>
      </c>
      <c r="U69" s="11">
        <f t="shared" si="21"/>
        <v>1.1372736323048471</v>
      </c>
    </row>
    <row r="70" spans="1:21" x14ac:dyDescent="0.2">
      <c r="A70" s="13">
        <v>1982</v>
      </c>
      <c r="B70" s="11">
        <f t="shared" ref="B70:O70" si="22">(B18/B17-1)*100</f>
        <v>6.4298755731981183</v>
      </c>
      <c r="C70" s="11">
        <f t="shared" si="22"/>
        <v>3.7831670143221086</v>
      </c>
      <c r="D70" s="11">
        <f t="shared" si="22"/>
        <v>5.3061713992418991</v>
      </c>
      <c r="E70" s="11">
        <f t="shared" si="22"/>
        <v>0.40962661849153204</v>
      </c>
      <c r="F70" s="11">
        <f t="shared" si="22"/>
        <v>-3.2903437090636589</v>
      </c>
      <c r="G70" s="11">
        <f t="shared" si="22"/>
        <v>10.929968970169979</v>
      </c>
      <c r="H70" s="11">
        <f t="shared" si="22"/>
        <v>4.0689602901567312</v>
      </c>
      <c r="I70" s="11">
        <f t="shared" si="22"/>
        <v>2.1897690180298079</v>
      </c>
      <c r="J70" s="11">
        <f t="shared" si="22"/>
        <v>9.3019092631063671E-2</v>
      </c>
      <c r="K70" s="11">
        <f t="shared" si="22"/>
        <v>2.959642816128949</v>
      </c>
      <c r="L70" s="11">
        <f t="shared" si="22"/>
        <v>-0.39275108637910616</v>
      </c>
      <c r="M70" s="11">
        <f t="shared" si="22"/>
        <v>-2.9488410837742673</v>
      </c>
      <c r="N70" s="11">
        <f t="shared" si="22"/>
        <v>4.4066599875437484</v>
      </c>
      <c r="O70" s="11">
        <f t="shared" si="22"/>
        <v>6.5874555323256256</v>
      </c>
      <c r="P70" s="11"/>
      <c r="Q70" s="11"/>
      <c r="R70" s="11"/>
      <c r="S70" s="11">
        <f t="shared" ref="S70:U70" si="23">(S18/S17-1)*100</f>
        <v>-2.1185419102553338</v>
      </c>
      <c r="T70" s="11">
        <f t="shared" si="23"/>
        <v>-7.0764832022873421</v>
      </c>
      <c r="U70" s="11">
        <f t="shared" si="23"/>
        <v>4.2635169232136727</v>
      </c>
    </row>
    <row r="71" spans="1:21" x14ac:dyDescent="0.2">
      <c r="A71" s="13">
        <v>1983</v>
      </c>
      <c r="B71" s="11">
        <f t="shared" ref="B71:O71" si="24">(B19/B18-1)*100</f>
        <v>-5.3791415974026036</v>
      </c>
      <c r="C71" s="11">
        <f t="shared" si="24"/>
        <v>1.4218796427385438</v>
      </c>
      <c r="D71" s="11">
        <f t="shared" si="24"/>
        <v>6.6134722769422005</v>
      </c>
      <c r="E71" s="11">
        <f t="shared" si="24"/>
        <v>3.6067003372393547</v>
      </c>
      <c r="F71" s="11">
        <f t="shared" si="24"/>
        <v>-3.7441021568856425</v>
      </c>
      <c r="G71" s="11">
        <f t="shared" si="24"/>
        <v>6.5807404454270468</v>
      </c>
      <c r="H71" s="11">
        <f t="shared" si="24"/>
        <v>7.6396362961588471</v>
      </c>
      <c r="I71" s="11">
        <f t="shared" si="24"/>
        <v>8.3192762942237319</v>
      </c>
      <c r="J71" s="11">
        <f t="shared" si="24"/>
        <v>2.2773435801658026</v>
      </c>
      <c r="K71" s="11">
        <f t="shared" si="24"/>
        <v>5.3357358880175454</v>
      </c>
      <c r="L71" s="11">
        <f t="shared" si="24"/>
        <v>-0.1468624065896762</v>
      </c>
      <c r="M71" s="11">
        <f t="shared" si="24"/>
        <v>2.309105134260081</v>
      </c>
      <c r="N71" s="11">
        <f t="shared" si="24"/>
        <v>6.7804264277354642</v>
      </c>
      <c r="O71" s="11">
        <f t="shared" si="24"/>
        <v>8.2235400595889416</v>
      </c>
      <c r="P71" s="11"/>
      <c r="Q71" s="11"/>
      <c r="R71" s="11"/>
      <c r="S71" s="11">
        <f t="shared" ref="S71:U71" si="25">(S19/S18-1)*100</f>
        <v>6.8410820360864433</v>
      </c>
      <c r="T71" s="11">
        <f t="shared" si="25"/>
        <v>-2.2611118864998003</v>
      </c>
      <c r="U71" s="11">
        <f t="shared" si="25"/>
        <v>5.2858233220943962</v>
      </c>
    </row>
    <row r="72" spans="1:21" x14ac:dyDescent="0.2">
      <c r="A72" s="13">
        <v>1984</v>
      </c>
      <c r="B72" s="11">
        <f t="shared" ref="B72:O72" si="26">(B20/B19-1)*100</f>
        <v>16.79379071238327</v>
      </c>
      <c r="C72" s="11">
        <f t="shared" si="26"/>
        <v>-6.5092874191893024</v>
      </c>
      <c r="D72" s="11">
        <f t="shared" si="26"/>
        <v>4.0268531164748378</v>
      </c>
      <c r="E72" s="11">
        <f t="shared" si="26"/>
        <v>-18.834041208674357</v>
      </c>
      <c r="F72" s="11">
        <f t="shared" si="26"/>
        <v>-6.7012147894500824</v>
      </c>
      <c r="G72" s="11">
        <f t="shared" si="26"/>
        <v>1.538523088408783</v>
      </c>
      <c r="H72" s="11">
        <f t="shared" si="26"/>
        <v>0.82178679626052631</v>
      </c>
      <c r="I72" s="11">
        <f t="shared" si="26"/>
        <v>0.25860115302476228</v>
      </c>
      <c r="J72" s="11">
        <f t="shared" si="26"/>
        <v>-3.337275704728071</v>
      </c>
      <c r="K72" s="11">
        <f t="shared" si="26"/>
        <v>1.8206965781711881</v>
      </c>
      <c r="L72" s="11">
        <f t="shared" si="26"/>
        <v>-3.7886557886557926</v>
      </c>
      <c r="M72" s="11">
        <f t="shared" si="26"/>
        <v>-2.8929832996877569</v>
      </c>
      <c r="N72" s="11">
        <f t="shared" si="26"/>
        <v>-1.1337835337798641</v>
      </c>
      <c r="O72" s="11">
        <f t="shared" si="26"/>
        <v>0.48851412588870602</v>
      </c>
      <c r="P72" s="11"/>
      <c r="Q72" s="11"/>
      <c r="R72" s="11"/>
      <c r="S72" s="11">
        <f t="shared" ref="S72:U72" si="27">(S20/S19-1)*100</f>
        <v>-0.63508984680074043</v>
      </c>
      <c r="T72" s="11">
        <f t="shared" si="27"/>
        <v>-3.8519804313019934</v>
      </c>
      <c r="U72" s="11">
        <f t="shared" si="27"/>
        <v>0.19110932093677757</v>
      </c>
    </row>
    <row r="73" spans="1:21" x14ac:dyDescent="0.2">
      <c r="A73" s="13">
        <v>1985</v>
      </c>
      <c r="B73" s="11">
        <f t="shared" ref="B73:O73" si="28">(B21/B20-1)*100</f>
        <v>-3.7321841938344091</v>
      </c>
      <c r="C73" s="11">
        <f t="shared" si="28"/>
        <v>9.4909029107572032</v>
      </c>
      <c r="D73" s="11">
        <f t="shared" si="28"/>
        <v>0.97156395392583583</v>
      </c>
      <c r="E73" s="11">
        <f t="shared" si="28"/>
        <v>24.281489626005069</v>
      </c>
      <c r="F73" s="11">
        <f t="shared" si="28"/>
        <v>10.737148599161017</v>
      </c>
      <c r="G73" s="11">
        <f t="shared" si="28"/>
        <v>-1.0233883029142299</v>
      </c>
      <c r="H73" s="11">
        <f t="shared" si="28"/>
        <v>1.1848709643544009</v>
      </c>
      <c r="I73" s="11">
        <f t="shared" si="28"/>
        <v>6.0855617174969678</v>
      </c>
      <c r="J73" s="11">
        <f t="shared" si="28"/>
        <v>2.6290873030525352</v>
      </c>
      <c r="K73" s="11">
        <f t="shared" si="28"/>
        <v>-0.18934200118870814</v>
      </c>
      <c r="L73" s="11">
        <f t="shared" si="28"/>
        <v>-6.5013918002885589</v>
      </c>
      <c r="M73" s="11">
        <f t="shared" si="28"/>
        <v>0.74649573309648609</v>
      </c>
      <c r="N73" s="11">
        <f t="shared" si="28"/>
        <v>-0.33795660404982719</v>
      </c>
      <c r="O73" s="11">
        <f t="shared" si="28"/>
        <v>1.5682274541803487</v>
      </c>
      <c r="P73" s="11"/>
      <c r="Q73" s="11"/>
      <c r="R73" s="11"/>
      <c r="S73" s="11">
        <f t="shared" ref="S73:U73" si="29">(S21/S20-1)*100</f>
        <v>-1.403122278675184</v>
      </c>
      <c r="T73" s="11">
        <f t="shared" si="29"/>
        <v>-4.1149704655444097</v>
      </c>
      <c r="U73" s="11">
        <f t="shared" si="29"/>
        <v>1.7567431588339399</v>
      </c>
    </row>
    <row r="74" spans="1:21" x14ac:dyDescent="0.2">
      <c r="A74" s="13">
        <v>1986</v>
      </c>
      <c r="B74" s="11">
        <f t="shared" ref="B74:O74" si="30">(B22/B21-1)*100</f>
        <v>-0.45527695427923787</v>
      </c>
      <c r="C74" s="11">
        <f t="shared" si="30"/>
        <v>1.6690560899647711</v>
      </c>
      <c r="D74" s="11">
        <f t="shared" si="30"/>
        <v>2.5154410597057142</v>
      </c>
      <c r="E74" s="11">
        <f t="shared" si="30"/>
        <v>18.895945060745611</v>
      </c>
      <c r="F74" s="11">
        <f t="shared" si="30"/>
        <v>8.3185506557138957</v>
      </c>
      <c r="G74" s="11">
        <f t="shared" si="30"/>
        <v>5.032844578840967</v>
      </c>
      <c r="H74" s="11">
        <f t="shared" si="30"/>
        <v>4.0094307652648764</v>
      </c>
      <c r="I74" s="11">
        <f t="shared" si="30"/>
        <v>4.2532191683163134</v>
      </c>
      <c r="J74" s="11">
        <f t="shared" si="30"/>
        <v>2.7578095804311031</v>
      </c>
      <c r="K74" s="11">
        <f t="shared" si="30"/>
        <v>-0.73497308182181031</v>
      </c>
      <c r="L74" s="11">
        <f t="shared" si="30"/>
        <v>-1.2394470736227903</v>
      </c>
      <c r="M74" s="11">
        <f t="shared" si="30"/>
        <v>0.96127450083269839</v>
      </c>
      <c r="N74" s="11">
        <f t="shared" si="30"/>
        <v>-0.66975700641359603</v>
      </c>
      <c r="O74" s="11">
        <f t="shared" si="30"/>
        <v>0.72171165287491235</v>
      </c>
      <c r="P74" s="11"/>
      <c r="Q74" s="11"/>
      <c r="R74" s="11"/>
      <c r="S74" s="11">
        <f t="shared" ref="S74:U74" si="31">(S22/S21-1)*100</f>
        <v>6.125616440081294</v>
      </c>
      <c r="T74" s="11">
        <f t="shared" si="31"/>
        <v>0.88413080419587065</v>
      </c>
      <c r="U74" s="11">
        <f t="shared" si="31"/>
        <v>2.8218606111067857</v>
      </c>
    </row>
    <row r="75" spans="1:21" x14ac:dyDescent="0.2">
      <c r="A75" s="13">
        <v>1987</v>
      </c>
      <c r="B75" s="11">
        <f t="shared" ref="B75:O75" si="32">(B23/B22-1)*100</f>
        <v>-1.538726073215857</v>
      </c>
      <c r="C75" s="11">
        <f t="shared" si="32"/>
        <v>2.5616921054473885</v>
      </c>
      <c r="D75" s="11">
        <f t="shared" si="32"/>
        <v>3.2612207377813451</v>
      </c>
      <c r="E75" s="11">
        <f t="shared" si="32"/>
        <v>2.5041491919758796</v>
      </c>
      <c r="F75" s="11">
        <f t="shared" si="32"/>
        <v>4.1880336896609416</v>
      </c>
      <c r="G75" s="11">
        <f t="shared" si="32"/>
        <v>4.9356885673584427</v>
      </c>
      <c r="H75" s="11">
        <f t="shared" si="32"/>
        <v>3.9890594434965676</v>
      </c>
      <c r="I75" s="11">
        <f t="shared" si="32"/>
        <v>2.9714920085177177</v>
      </c>
      <c r="J75" s="11">
        <f t="shared" si="32"/>
        <v>3.0696627815084421</v>
      </c>
      <c r="K75" s="11">
        <f t="shared" si="32"/>
        <v>3.0393270879787382</v>
      </c>
      <c r="L75" s="11">
        <f t="shared" si="32"/>
        <v>7.3935462049410816</v>
      </c>
      <c r="M75" s="11">
        <f t="shared" si="32"/>
        <v>-6.0008971319241544</v>
      </c>
      <c r="N75" s="11">
        <f t="shared" si="32"/>
        <v>-0.96572693478310656</v>
      </c>
      <c r="O75" s="11">
        <f t="shared" si="32"/>
        <v>-0.44936001688867799</v>
      </c>
      <c r="P75" s="11"/>
      <c r="Q75" s="11"/>
      <c r="R75" s="11"/>
      <c r="S75" s="11">
        <f t="shared" ref="S75:U75" si="33">(S23/S22-1)*100</f>
        <v>2.696147026528295</v>
      </c>
      <c r="T75" s="11">
        <f t="shared" si="33"/>
        <v>1.5095766334073168</v>
      </c>
      <c r="U75" s="11">
        <f t="shared" si="33"/>
        <v>3.5293222991882978</v>
      </c>
    </row>
    <row r="76" spans="1:21" x14ac:dyDescent="0.2">
      <c r="A76" s="13">
        <v>1988</v>
      </c>
      <c r="B76" s="11">
        <f t="shared" ref="B76:O76" si="34">(B24/B23-1)*100</f>
        <v>-2.3600699097348077E-2</v>
      </c>
      <c r="C76" s="11">
        <f t="shared" si="34"/>
        <v>-6.4916762593361987</v>
      </c>
      <c r="D76" s="11">
        <f t="shared" si="34"/>
        <v>5.833731421166588</v>
      </c>
      <c r="E76" s="11">
        <f t="shared" si="34"/>
        <v>0.19855595667868098</v>
      </c>
      <c r="F76" s="11">
        <f t="shared" si="34"/>
        <v>2.7932660260510556</v>
      </c>
      <c r="G76" s="11">
        <f t="shared" si="34"/>
        <v>0.25587310433419219</v>
      </c>
      <c r="H76" s="11">
        <f t="shared" si="34"/>
        <v>2.3584376513779981</v>
      </c>
      <c r="I76" s="11">
        <f t="shared" si="34"/>
        <v>2.2252980848947113</v>
      </c>
      <c r="J76" s="11">
        <f t="shared" si="34"/>
        <v>0.34233953722961896</v>
      </c>
      <c r="K76" s="11">
        <f t="shared" si="34"/>
        <v>-1.6672958803312432</v>
      </c>
      <c r="L76" s="11">
        <f t="shared" si="34"/>
        <v>2.3247130779556757</v>
      </c>
      <c r="M76" s="11">
        <f t="shared" si="34"/>
        <v>-13.133814070311999</v>
      </c>
      <c r="N76" s="11">
        <f t="shared" si="34"/>
        <v>2.0143630006296265</v>
      </c>
      <c r="O76" s="11">
        <f t="shared" si="34"/>
        <v>3.8900586294172035</v>
      </c>
      <c r="P76" s="11"/>
      <c r="Q76" s="11"/>
      <c r="R76" s="11"/>
      <c r="S76" s="11">
        <f t="shared" ref="S76:U76" si="35">(S24/S23-1)*100</f>
        <v>-9.4576768004761558E-2</v>
      </c>
      <c r="T76" s="11">
        <f t="shared" si="35"/>
        <v>2.0936121055608492</v>
      </c>
      <c r="U76" s="11">
        <f t="shared" si="35"/>
        <v>2.592658611587173</v>
      </c>
    </row>
    <row r="77" spans="1:21" x14ac:dyDescent="0.2">
      <c r="A77" s="13">
        <v>1989</v>
      </c>
      <c r="B77" s="11">
        <f t="shared" ref="B77:O77" si="36">(B25/B24-1)*100</f>
        <v>4.2206838647030898</v>
      </c>
      <c r="C77" s="11">
        <f t="shared" si="36"/>
        <v>-10.780315196291546</v>
      </c>
      <c r="D77" s="11">
        <f t="shared" si="36"/>
        <v>2.4865650508020698</v>
      </c>
      <c r="E77" s="11">
        <f t="shared" si="36"/>
        <v>0.2321251802347879</v>
      </c>
      <c r="F77" s="11">
        <f t="shared" si="36"/>
        <v>-2.6669255546251547</v>
      </c>
      <c r="G77" s="11">
        <f t="shared" si="36"/>
        <v>-4.961775775848098</v>
      </c>
      <c r="H77" s="11">
        <f t="shared" si="36"/>
        <v>-1.0075748610960278</v>
      </c>
      <c r="I77" s="11">
        <f t="shared" si="36"/>
        <v>1.2869644865844299</v>
      </c>
      <c r="J77" s="11">
        <f t="shared" si="36"/>
        <v>-6.7442843873243614</v>
      </c>
      <c r="K77" s="11">
        <f t="shared" si="36"/>
        <v>-6.5717549333249137</v>
      </c>
      <c r="L77" s="11">
        <f t="shared" si="36"/>
        <v>-5.8487529978987656</v>
      </c>
      <c r="M77" s="11">
        <f t="shared" si="36"/>
        <v>-12.159054970541039</v>
      </c>
      <c r="N77" s="11">
        <f t="shared" si="36"/>
        <v>-6.9233104681577835</v>
      </c>
      <c r="O77" s="11">
        <f t="shared" si="36"/>
        <v>-5.6466913390389006</v>
      </c>
      <c r="P77" s="11"/>
      <c r="Q77" s="11"/>
      <c r="R77" s="11"/>
      <c r="S77" s="11">
        <f t="shared" ref="S77:U77" si="37">(S25/S24-1)*100</f>
        <v>-1.9328092234986993</v>
      </c>
      <c r="T77" s="11">
        <f t="shared" si="37"/>
        <v>-4.4149534972263593</v>
      </c>
      <c r="U77" s="11">
        <f t="shared" si="37"/>
        <v>-1.5102031493654189</v>
      </c>
    </row>
    <row r="78" spans="1:21" x14ac:dyDescent="0.2">
      <c r="A78" s="13">
        <v>1990</v>
      </c>
      <c r="B78" s="11">
        <f t="shared" ref="B78:O78" si="38">(B26/B25-1)*100</f>
        <v>3.5990672154406766</v>
      </c>
      <c r="C78" s="11">
        <f t="shared" si="38"/>
        <v>-3.6555069541810092</v>
      </c>
      <c r="D78" s="11">
        <f t="shared" si="38"/>
        <v>1.4386083187573506</v>
      </c>
      <c r="E78" s="11">
        <f t="shared" si="38"/>
        <v>3.0966414600955838</v>
      </c>
      <c r="F78" s="11">
        <f t="shared" si="38"/>
        <v>-1.6740535360333264</v>
      </c>
      <c r="G78" s="11">
        <f t="shared" si="38"/>
        <v>-0.89266391443907356</v>
      </c>
      <c r="H78" s="11">
        <f t="shared" si="38"/>
        <v>-3.1405195272020348</v>
      </c>
      <c r="I78" s="11">
        <f t="shared" si="38"/>
        <v>-0.93924072835889216</v>
      </c>
      <c r="J78" s="11">
        <f t="shared" si="38"/>
        <v>-4.0088898254122878</v>
      </c>
      <c r="K78" s="11">
        <f t="shared" si="38"/>
        <v>-7.141905321920639</v>
      </c>
      <c r="L78" s="11">
        <f t="shared" si="38"/>
        <v>2.1341493841554815</v>
      </c>
      <c r="M78" s="11">
        <f t="shared" si="38"/>
        <v>-10.174843761371832</v>
      </c>
      <c r="N78" s="11">
        <f t="shared" si="38"/>
        <v>-3.3516358551816117</v>
      </c>
      <c r="O78" s="11">
        <f t="shared" si="38"/>
        <v>-2.6969893346242113</v>
      </c>
      <c r="P78" s="11"/>
      <c r="Q78" s="11"/>
      <c r="R78" s="11"/>
      <c r="S78" s="11">
        <f t="shared" ref="S78:U78" si="39">(S26/S25-1)*100</f>
        <v>-2.9967669348684001</v>
      </c>
      <c r="T78" s="11">
        <f t="shared" si="39"/>
        <v>-4.7305808607469357</v>
      </c>
      <c r="U78" s="11">
        <f t="shared" si="39"/>
        <v>-0.77269550361108719</v>
      </c>
    </row>
    <row r="79" spans="1:21" x14ac:dyDescent="0.2">
      <c r="A79" s="13">
        <v>1991</v>
      </c>
      <c r="B79" s="11">
        <f t="shared" ref="B79:O79" si="40">(B27/B26-1)*100</f>
        <v>3.5527729149666509</v>
      </c>
      <c r="C79" s="11">
        <f t="shared" si="40"/>
        <v>3.4032952867667277</v>
      </c>
      <c r="D79" s="11">
        <f t="shared" si="40"/>
        <v>1.2030082105495499</v>
      </c>
      <c r="E79" s="11">
        <f t="shared" si="40"/>
        <v>4.4596629137251709</v>
      </c>
      <c r="F79" s="11">
        <f t="shared" si="40"/>
        <v>-5.7859214851203262</v>
      </c>
      <c r="G79" s="11">
        <f t="shared" si="40"/>
        <v>-2.7301347942392584</v>
      </c>
      <c r="H79" s="11">
        <f t="shared" si="40"/>
        <v>-1.6706371195210123</v>
      </c>
      <c r="I79" s="11">
        <f t="shared" si="40"/>
        <v>9.4712563980303699E-3</v>
      </c>
      <c r="J79" s="11">
        <f t="shared" si="40"/>
        <v>-6.9837458592248876</v>
      </c>
      <c r="K79" s="11">
        <f t="shared" si="40"/>
        <v>-4.0572535257421443</v>
      </c>
      <c r="L79" s="11">
        <f t="shared" si="40"/>
        <v>-1.4244885179340638</v>
      </c>
      <c r="M79" s="11">
        <f t="shared" si="40"/>
        <v>-6.9542996240008925</v>
      </c>
      <c r="N79" s="11">
        <f t="shared" si="40"/>
        <v>-1.8061944478553582</v>
      </c>
      <c r="O79" s="11">
        <f t="shared" si="40"/>
        <v>-1.2916021740206007</v>
      </c>
      <c r="P79" s="11"/>
      <c r="Q79" s="11"/>
      <c r="R79" s="11"/>
      <c r="S79" s="11">
        <f t="shared" ref="S79:U79" si="41">(S27/S26-1)*100</f>
        <v>0.67918666447166487</v>
      </c>
      <c r="T79" s="11">
        <f t="shared" si="41"/>
        <v>-1.2849147901795588</v>
      </c>
      <c r="U79" s="11">
        <f t="shared" si="41"/>
        <v>-0.64612055208277397</v>
      </c>
    </row>
    <row r="80" spans="1:21" x14ac:dyDescent="0.2">
      <c r="A80" s="13">
        <v>1992</v>
      </c>
      <c r="B80" s="11">
        <f t="shared" ref="B80:O80" si="42">(B28/B27-1)*100</f>
        <v>5.9079354802562323</v>
      </c>
      <c r="C80" s="11">
        <f t="shared" si="42"/>
        <v>4.5960133363605271</v>
      </c>
      <c r="D80" s="11">
        <f t="shared" si="42"/>
        <v>2.6661790865543988</v>
      </c>
      <c r="E80" s="11">
        <f t="shared" si="42"/>
        <v>-0.96778033816796727</v>
      </c>
      <c r="F80" s="11">
        <f t="shared" si="42"/>
        <v>-3.7221222261219378</v>
      </c>
      <c r="G80" s="11">
        <f t="shared" si="42"/>
        <v>1.9442269712489413</v>
      </c>
      <c r="H80" s="11">
        <f t="shared" si="42"/>
        <v>3.6904099297280002</v>
      </c>
      <c r="I80" s="11">
        <f t="shared" si="42"/>
        <v>0.7965291684845166</v>
      </c>
      <c r="J80" s="11">
        <f t="shared" si="42"/>
        <v>-7.1565373615250945</v>
      </c>
      <c r="K80" s="11">
        <f t="shared" si="42"/>
        <v>-1.0524359819775952</v>
      </c>
      <c r="L80" s="11">
        <f t="shared" si="42"/>
        <v>-2.123487356820597</v>
      </c>
      <c r="M80" s="11">
        <f t="shared" si="42"/>
        <v>-6.1145279538805113</v>
      </c>
      <c r="N80" s="11">
        <f t="shared" si="42"/>
        <v>-8.0732771548542086</v>
      </c>
      <c r="O80" s="11">
        <f t="shared" si="42"/>
        <v>-6.764895341440436</v>
      </c>
      <c r="P80" s="11"/>
      <c r="Q80" s="11"/>
      <c r="R80" s="11"/>
      <c r="S80" s="11">
        <f t="shared" ref="S80:U80" si="43">(S28/S27-1)*100</f>
        <v>-4.5507707195686642</v>
      </c>
      <c r="T80" s="11">
        <f t="shared" si="43"/>
        <v>-6.6098374179355934</v>
      </c>
      <c r="U80" s="11">
        <f t="shared" si="43"/>
        <v>0.25426562931532004</v>
      </c>
    </row>
    <row r="81" spans="1:21" x14ac:dyDescent="0.2">
      <c r="A81" s="13">
        <v>1993</v>
      </c>
      <c r="B81" s="11">
        <f t="shared" ref="B81:O81" si="44">(B29/B28-1)*100</f>
        <v>-8.8447994795853973</v>
      </c>
      <c r="C81" s="11">
        <f t="shared" si="44"/>
        <v>11.277465195311652</v>
      </c>
      <c r="D81" s="11">
        <f t="shared" si="44"/>
        <v>3.6284571571410629</v>
      </c>
      <c r="E81" s="11">
        <f t="shared" si="44"/>
        <v>3.5011944648539295</v>
      </c>
      <c r="F81" s="11">
        <f t="shared" si="44"/>
        <v>-0.44286760849600038</v>
      </c>
      <c r="G81" s="11">
        <f t="shared" si="44"/>
        <v>-1.3216710061885184</v>
      </c>
      <c r="H81" s="11">
        <f t="shared" si="44"/>
        <v>7.2457248877208169</v>
      </c>
      <c r="I81" s="11">
        <f t="shared" si="44"/>
        <v>3.5319282892769754</v>
      </c>
      <c r="J81" s="11">
        <f t="shared" si="44"/>
        <v>3.1834582606164563</v>
      </c>
      <c r="K81" s="11">
        <f t="shared" si="44"/>
        <v>-1.8975002213796333</v>
      </c>
      <c r="L81" s="11">
        <f t="shared" si="44"/>
        <v>3.5365469718961373</v>
      </c>
      <c r="M81" s="11">
        <f t="shared" si="44"/>
        <v>2.3687798227675527</v>
      </c>
      <c r="N81" s="11">
        <f t="shared" si="44"/>
        <v>-0.31620757691942503</v>
      </c>
      <c r="O81" s="11">
        <f t="shared" si="44"/>
        <v>-0.10869349032399667</v>
      </c>
      <c r="P81" s="11"/>
      <c r="Q81" s="11"/>
      <c r="R81" s="11"/>
      <c r="S81" s="11">
        <f t="shared" ref="S81:U81" si="45">(S29/S28-1)*100</f>
        <v>3.2816482048532603</v>
      </c>
      <c r="T81" s="11">
        <f t="shared" si="45"/>
        <v>1.6009236053095899</v>
      </c>
      <c r="U81" s="11">
        <f t="shared" si="45"/>
        <v>2.7671353011159194</v>
      </c>
    </row>
    <row r="82" spans="1:21" x14ac:dyDescent="0.2">
      <c r="A82" s="13">
        <v>1994</v>
      </c>
      <c r="B82" s="11">
        <f t="shared" ref="B82:O82" si="46">(B30/B29-1)*100</f>
        <v>-4.451455838946405</v>
      </c>
      <c r="C82" s="11">
        <f t="shared" si="46"/>
        <v>17.989484190466996</v>
      </c>
      <c r="D82" s="11">
        <f t="shared" si="46"/>
        <v>3.156221341160026</v>
      </c>
      <c r="E82" s="11">
        <f t="shared" si="46"/>
        <v>-3.7916223700646401</v>
      </c>
      <c r="F82" s="11">
        <f t="shared" si="46"/>
        <v>-0.93480193891284369</v>
      </c>
      <c r="G82" s="11">
        <f t="shared" si="46"/>
        <v>-4.0591372777155188</v>
      </c>
      <c r="H82" s="11">
        <f t="shared" si="46"/>
        <v>1.9138791061883875</v>
      </c>
      <c r="I82" s="11">
        <f t="shared" si="46"/>
        <v>3.8298078531538771</v>
      </c>
      <c r="J82" s="11">
        <f t="shared" si="46"/>
        <v>-1.0634313499836567</v>
      </c>
      <c r="K82" s="11">
        <f t="shared" si="46"/>
        <v>-1.8075142716026837</v>
      </c>
      <c r="L82" s="11">
        <f t="shared" si="46"/>
        <v>-1.6207726788550314</v>
      </c>
      <c r="M82" s="11">
        <f t="shared" si="46"/>
        <v>1.1574441097193633</v>
      </c>
      <c r="N82" s="11">
        <f t="shared" si="46"/>
        <v>1.7792477860241629</v>
      </c>
      <c r="O82" s="11">
        <f t="shared" si="46"/>
        <v>1.3124841231759277</v>
      </c>
      <c r="P82" s="11"/>
      <c r="Q82" s="11"/>
      <c r="R82" s="11"/>
      <c r="S82" s="11">
        <f t="shared" ref="S82:U82" si="47">(S30/S29-1)*100</f>
        <v>-2.6165885893552954</v>
      </c>
      <c r="T82" s="11">
        <f t="shared" si="47"/>
        <v>-3.2465410448362486</v>
      </c>
      <c r="U82" s="11">
        <f t="shared" si="47"/>
        <v>1.1898525848790475</v>
      </c>
    </row>
    <row r="83" spans="1:21" x14ac:dyDescent="0.2">
      <c r="A83" s="13">
        <v>1995</v>
      </c>
      <c r="B83" s="11">
        <f t="shared" ref="B83:O83" si="48">(B31/B30-1)*100</f>
        <v>-4.7633764900403612</v>
      </c>
      <c r="C83" s="11">
        <f t="shared" si="48"/>
        <v>3.1995236150880624</v>
      </c>
      <c r="D83" s="11">
        <f t="shared" si="48"/>
        <v>-1.0996019483529573</v>
      </c>
      <c r="E83" s="11">
        <f t="shared" si="48"/>
        <v>7.416785486012123</v>
      </c>
      <c r="F83" s="11">
        <f t="shared" si="48"/>
        <v>-1.1734808629837667</v>
      </c>
      <c r="G83" s="11">
        <f t="shared" si="48"/>
        <v>-1.5567979435459955</v>
      </c>
      <c r="H83" s="11">
        <f t="shared" si="48"/>
        <v>-0.41985951468708205</v>
      </c>
      <c r="I83" s="11">
        <f t="shared" si="48"/>
        <v>6.1088012899637389</v>
      </c>
      <c r="J83" s="11">
        <f t="shared" si="48"/>
        <v>0.25488510915641083</v>
      </c>
      <c r="K83" s="11">
        <f t="shared" si="48"/>
        <v>-1.0272924762108726</v>
      </c>
      <c r="L83" s="11">
        <f t="shared" si="48"/>
        <v>-0.42732995614980229</v>
      </c>
      <c r="M83" s="11">
        <f t="shared" si="48"/>
        <v>3.0929215648886954</v>
      </c>
      <c r="N83" s="11">
        <f t="shared" si="48"/>
        <v>0.65611433433148125</v>
      </c>
      <c r="O83" s="11">
        <f t="shared" si="48"/>
        <v>0.48583668413002545</v>
      </c>
      <c r="P83" s="11"/>
      <c r="Q83" s="11"/>
      <c r="R83" s="11"/>
      <c r="S83" s="11">
        <f t="shared" ref="S83:U83" si="49">(S31/S30-1)*100</f>
        <v>-1.4269331032968013</v>
      </c>
      <c r="T83" s="11">
        <f t="shared" si="49"/>
        <v>0.32280275435121464</v>
      </c>
      <c r="U83" s="11">
        <f t="shared" si="49"/>
        <v>4.7417233910973522E-2</v>
      </c>
    </row>
    <row r="84" spans="1:21" x14ac:dyDescent="0.2">
      <c r="A84" s="13">
        <v>1996</v>
      </c>
      <c r="B84" s="11">
        <f t="shared" ref="B84:O84" si="50">(B32/B31-1)*100</f>
        <v>-3.6776084785921426</v>
      </c>
      <c r="C84" s="11">
        <f t="shared" si="50"/>
        <v>1.0981293492467348</v>
      </c>
      <c r="D84" s="11">
        <f t="shared" si="50"/>
        <v>-0.8937013964084195</v>
      </c>
      <c r="E84" s="11">
        <f t="shared" si="50"/>
        <v>11.03619745342197</v>
      </c>
      <c r="F84" s="11">
        <f t="shared" si="50"/>
        <v>-5.5493203428091276</v>
      </c>
      <c r="G84" s="11">
        <f t="shared" si="50"/>
        <v>1.5574331165404187</v>
      </c>
      <c r="H84" s="11">
        <f t="shared" si="50"/>
        <v>1.5960760750026282</v>
      </c>
      <c r="I84" s="11">
        <f t="shared" si="50"/>
        <v>4.9841164052560893</v>
      </c>
      <c r="J84" s="11">
        <f t="shared" si="50"/>
        <v>-5.901741225745738</v>
      </c>
      <c r="K84" s="11">
        <f t="shared" si="50"/>
        <v>-5.2095515345347509</v>
      </c>
      <c r="L84" s="11">
        <f t="shared" si="50"/>
        <v>5.3764046731869408</v>
      </c>
      <c r="M84" s="11">
        <f t="shared" si="50"/>
        <v>4.8336562368472835</v>
      </c>
      <c r="N84" s="11">
        <f t="shared" si="50"/>
        <v>2.302896680738753</v>
      </c>
      <c r="O84" s="11">
        <f t="shared" si="50"/>
        <v>-1.0506169427737633</v>
      </c>
      <c r="P84" s="11"/>
      <c r="Q84" s="11"/>
      <c r="R84" s="11"/>
      <c r="S84" s="11">
        <f t="shared" ref="S84:U84" si="51">(S32/S31-1)*100</f>
        <v>-1.3390766148691835</v>
      </c>
      <c r="T84" s="11">
        <f t="shared" si="51"/>
        <v>-4.6901256346001734</v>
      </c>
      <c r="U84" s="11">
        <f t="shared" si="51"/>
        <v>0.51753094676174616</v>
      </c>
    </row>
    <row r="85" spans="1:21" x14ac:dyDescent="0.2">
      <c r="A85" s="13">
        <v>1997</v>
      </c>
      <c r="B85" s="11">
        <f t="shared" ref="B85:O85" si="52">(B33/B32-1)*100</f>
        <v>-0.43529514073415987</v>
      </c>
      <c r="C85" s="11">
        <f t="shared" si="52"/>
        <v>-4.09443245194967</v>
      </c>
      <c r="D85" s="11">
        <f t="shared" si="52"/>
        <v>1.5104770682307533</v>
      </c>
      <c r="E85" s="11">
        <f t="shared" si="52"/>
        <v>2.0461161578424925</v>
      </c>
      <c r="F85" s="11">
        <f t="shared" si="52"/>
        <v>-5.0394015683110194</v>
      </c>
      <c r="G85" s="11">
        <f t="shared" si="52"/>
        <v>-0.25899129021192957</v>
      </c>
      <c r="H85" s="11">
        <f t="shared" si="52"/>
        <v>-2.330046853487544</v>
      </c>
      <c r="I85" s="11">
        <f t="shared" si="52"/>
        <v>7.9373480104716343</v>
      </c>
      <c r="J85" s="11">
        <f t="shared" si="52"/>
        <v>-5.3559060083105852</v>
      </c>
      <c r="K85" s="11">
        <f t="shared" si="52"/>
        <v>-2.9516419583967668</v>
      </c>
      <c r="L85" s="11">
        <f t="shared" si="52"/>
        <v>3.8005836739425369</v>
      </c>
      <c r="M85" s="11">
        <f t="shared" si="52"/>
        <v>3.2752335006404731</v>
      </c>
      <c r="N85" s="11">
        <f t="shared" si="52"/>
        <v>2.8768901904070665</v>
      </c>
      <c r="O85" s="11">
        <f t="shared" si="52"/>
        <v>-2.3713338624104296</v>
      </c>
      <c r="P85" s="11"/>
      <c r="Q85" s="11"/>
      <c r="R85" s="11"/>
      <c r="S85" s="11">
        <f t="shared" ref="S85:U85" si="53">(S33/S32-1)*100</f>
        <v>-0.15394729142197416</v>
      </c>
      <c r="T85" s="11">
        <f t="shared" si="53"/>
        <v>1.4104042905265013</v>
      </c>
      <c r="U85" s="11">
        <f t="shared" si="53"/>
        <v>0.2877767907083717</v>
      </c>
    </row>
    <row r="86" spans="1:21" x14ac:dyDescent="0.2">
      <c r="A86" s="13">
        <v>1998</v>
      </c>
      <c r="B86" s="11">
        <f t="shared" ref="B86:O86" si="54">(B34/B33-1)*100</f>
        <v>5.5121797469494638</v>
      </c>
      <c r="C86" s="11">
        <f t="shared" si="54"/>
        <v>-4.9789841914896993</v>
      </c>
      <c r="D86" s="11">
        <f t="shared" si="54"/>
        <v>-0.38919538961791345</v>
      </c>
      <c r="E86" s="11">
        <f t="shared" si="54"/>
        <v>1.9913082069854315</v>
      </c>
      <c r="F86" s="11">
        <f t="shared" si="54"/>
        <v>1.8564374742983336</v>
      </c>
      <c r="G86" s="11">
        <f t="shared" si="54"/>
        <v>-1.6653935499780115</v>
      </c>
      <c r="H86" s="11">
        <f t="shared" si="54"/>
        <v>-1.9164790107401242</v>
      </c>
      <c r="I86" s="11">
        <f t="shared" si="54"/>
        <v>0.73498987592239828</v>
      </c>
      <c r="J86" s="11">
        <f t="shared" si="54"/>
        <v>0.43821049350809549</v>
      </c>
      <c r="K86" s="11">
        <f t="shared" si="54"/>
        <v>6.062842083636788</v>
      </c>
      <c r="L86" s="11">
        <f t="shared" si="54"/>
        <v>17.618357132777284</v>
      </c>
      <c r="M86" s="11">
        <f t="shared" si="54"/>
        <v>4.8431685665417668E-2</v>
      </c>
      <c r="N86" s="11">
        <f t="shared" si="54"/>
        <v>8.2592985742613081</v>
      </c>
      <c r="O86" s="11">
        <f t="shared" si="54"/>
        <v>-3.1471878421224342</v>
      </c>
      <c r="P86" s="11"/>
      <c r="Q86" s="11"/>
      <c r="R86" s="11"/>
      <c r="S86" s="11">
        <f t="shared" ref="S86:U86" si="55">(S34/S33-1)*100</f>
        <v>7.3572060598357414</v>
      </c>
      <c r="T86" s="11">
        <f t="shared" si="55"/>
        <v>-0.22070427405225246</v>
      </c>
      <c r="U86" s="11">
        <f t="shared" si="55"/>
        <v>1.6461512650863153</v>
      </c>
    </row>
    <row r="87" spans="1:21" x14ac:dyDescent="0.2">
      <c r="A87" s="13">
        <v>1999</v>
      </c>
      <c r="B87" s="11">
        <f t="shared" ref="B87:O87" si="56">(B35/B34-1)*100</f>
        <v>11.910332216175812</v>
      </c>
      <c r="C87" s="11">
        <f t="shared" si="56"/>
        <v>0.98114155602959663</v>
      </c>
      <c r="D87" s="11">
        <f t="shared" si="56"/>
        <v>2.7906987427621432</v>
      </c>
      <c r="E87" s="11">
        <f t="shared" si="56"/>
        <v>9.9773620736810287</v>
      </c>
      <c r="F87" s="11">
        <f t="shared" si="56"/>
        <v>-2.8816000756738847</v>
      </c>
      <c r="G87" s="11">
        <f t="shared" si="56"/>
        <v>-0.36781237209428941</v>
      </c>
      <c r="H87" s="11">
        <f t="shared" si="56"/>
        <v>-3.4332688588007865</v>
      </c>
      <c r="I87" s="11">
        <f t="shared" si="56"/>
        <v>0.96124935388490762</v>
      </c>
      <c r="J87" s="11">
        <f t="shared" si="56"/>
        <v>4.2962871796813573</v>
      </c>
      <c r="K87" s="11">
        <f t="shared" si="56"/>
        <v>14.375269122591639</v>
      </c>
      <c r="L87" s="11">
        <f t="shared" si="56"/>
        <v>-4.4652592110209444</v>
      </c>
      <c r="M87" s="11">
        <f t="shared" si="56"/>
        <v>1.8922875202563194</v>
      </c>
      <c r="N87" s="11">
        <f t="shared" si="56"/>
        <v>0.74806260640050137</v>
      </c>
      <c r="O87" s="11">
        <f t="shared" si="56"/>
        <v>1.9191131297163766</v>
      </c>
      <c r="P87" s="11"/>
      <c r="Q87" s="11"/>
      <c r="R87" s="11"/>
      <c r="S87" s="11">
        <f t="shared" ref="S87:U87" si="57">(S35/S34-1)*100</f>
        <v>-8.9994236825053591</v>
      </c>
      <c r="T87" s="11">
        <f t="shared" si="57"/>
        <v>-6.2839507473114065</v>
      </c>
      <c r="U87" s="11">
        <f t="shared" si="57"/>
        <v>1.054802903606844</v>
      </c>
    </row>
    <row r="88" spans="1:21" x14ac:dyDescent="0.2">
      <c r="A88" s="13">
        <v>2000</v>
      </c>
      <c r="B88" s="11">
        <f t="shared" ref="B88:O88" si="58">(B36/B35-1)*100</f>
        <v>5.1681946605323992</v>
      </c>
      <c r="C88" s="11">
        <f t="shared" si="58"/>
        <v>-1.8071443985464009</v>
      </c>
      <c r="D88" s="11">
        <f t="shared" si="58"/>
        <v>3.9230199038948976</v>
      </c>
      <c r="E88" s="11">
        <f t="shared" si="58"/>
        <v>2.3816133444534815</v>
      </c>
      <c r="F88" s="11">
        <f t="shared" si="58"/>
        <v>-7.3300027769207299</v>
      </c>
      <c r="G88" s="11">
        <f t="shared" si="58"/>
        <v>-1.4426651373276589</v>
      </c>
      <c r="H88" s="11">
        <f t="shared" si="58"/>
        <v>-2.5590462496475008</v>
      </c>
      <c r="I88" s="11">
        <f t="shared" si="58"/>
        <v>5.9366489530314093</v>
      </c>
      <c r="J88" s="11">
        <f t="shared" si="58"/>
        <v>-6.9231034713157502E-2</v>
      </c>
      <c r="K88" s="11">
        <f t="shared" si="58"/>
        <v>16.228016127063462</v>
      </c>
      <c r="L88" s="11">
        <f t="shared" si="58"/>
        <v>2.8328129010570136</v>
      </c>
      <c r="M88" s="11">
        <f t="shared" si="58"/>
        <v>3.9969520973895278</v>
      </c>
      <c r="N88" s="11">
        <f t="shared" si="58"/>
        <v>2.8245739023042837</v>
      </c>
      <c r="O88" s="11">
        <f t="shared" si="58"/>
        <v>2.1115191852772552</v>
      </c>
      <c r="P88" s="11"/>
      <c r="Q88" s="11"/>
      <c r="R88" s="11"/>
      <c r="S88" s="11">
        <f t="shared" ref="S88:U88" si="59">(S36/S35-1)*100</f>
        <v>3.1169972034949867</v>
      </c>
      <c r="T88" s="11">
        <f t="shared" si="59"/>
        <v>-0.6370166234774044</v>
      </c>
      <c r="U88" s="11">
        <f t="shared" si="59"/>
        <v>2.5290157202367158</v>
      </c>
    </row>
    <row r="89" spans="1:21" x14ac:dyDescent="0.2">
      <c r="A89" s="13">
        <v>2001</v>
      </c>
      <c r="B89" s="11">
        <f t="shared" ref="B89:O89" si="60">(B37/B36-1)*100</f>
        <v>-2.0335507874283731</v>
      </c>
      <c r="C89" s="11">
        <f t="shared" si="60"/>
        <v>-7.1445149378855159</v>
      </c>
      <c r="D89" s="11">
        <f t="shared" si="60"/>
        <v>1.8967691573844148</v>
      </c>
      <c r="E89" s="11">
        <f t="shared" si="60"/>
        <v>1.4508537374622321</v>
      </c>
      <c r="F89" s="11">
        <f t="shared" si="60"/>
        <v>-1.491846969261712</v>
      </c>
      <c r="G89" s="11">
        <f t="shared" si="60"/>
        <v>-0.92180640050365525</v>
      </c>
      <c r="H89" s="11">
        <f t="shared" si="60"/>
        <v>2.2981332724166137</v>
      </c>
      <c r="I89" s="11">
        <f t="shared" si="60"/>
        <v>-2.3308698123934213</v>
      </c>
      <c r="J89" s="11">
        <f t="shared" si="60"/>
        <v>2.4236755035645707</v>
      </c>
      <c r="K89" s="11">
        <f t="shared" si="60"/>
        <v>2.53376749025922</v>
      </c>
      <c r="L89" s="11">
        <f t="shared" si="60"/>
        <v>1.7655186622725472</v>
      </c>
      <c r="M89" s="11">
        <f t="shared" si="60"/>
        <v>-0.64432374518396118</v>
      </c>
      <c r="N89" s="11">
        <f t="shared" si="60"/>
        <v>3.0673528915408532</v>
      </c>
      <c r="O89" s="11">
        <f t="shared" si="60"/>
        <v>1.5943169347797603</v>
      </c>
      <c r="P89" s="11"/>
      <c r="Q89" s="11"/>
      <c r="R89" s="11"/>
      <c r="S89" s="11">
        <f t="shared" ref="S89:U89" si="61">(S37/S36-1)*100</f>
        <v>-3.3257802291732919</v>
      </c>
      <c r="T89" s="11">
        <f t="shared" si="61"/>
        <v>7.3146954163691325</v>
      </c>
      <c r="U89" s="11">
        <f t="shared" si="61"/>
        <v>0.88340175335643867</v>
      </c>
    </row>
    <row r="90" spans="1:21" x14ac:dyDescent="0.2">
      <c r="A90" s="13">
        <v>2002</v>
      </c>
      <c r="B90" s="11">
        <f t="shared" ref="B90:O90" si="62">(B38/B37-1)*100</f>
        <v>11.491528256202411</v>
      </c>
      <c r="C90" s="11">
        <f t="shared" si="62"/>
        <v>-2.1111249922344588</v>
      </c>
      <c r="D90" s="11">
        <f t="shared" si="62"/>
        <v>1.6194783346296537</v>
      </c>
      <c r="E90" s="11">
        <f t="shared" si="62"/>
        <v>3.7994894645371424</v>
      </c>
      <c r="F90" s="11">
        <f t="shared" si="62"/>
        <v>5.5053077125160055</v>
      </c>
      <c r="G90" s="11">
        <f t="shared" si="62"/>
        <v>3.7134757693205955</v>
      </c>
      <c r="H90" s="11">
        <f t="shared" si="62"/>
        <v>4.6821217379646729</v>
      </c>
      <c r="I90" s="11">
        <f t="shared" si="62"/>
        <v>-0.34010477644418335</v>
      </c>
      <c r="J90" s="11">
        <f t="shared" si="62"/>
        <v>1.7228678747347015</v>
      </c>
      <c r="K90" s="11">
        <f t="shared" si="62"/>
        <v>1.7362565735602908</v>
      </c>
      <c r="L90" s="11">
        <f t="shared" si="62"/>
        <v>0.36639524541768331</v>
      </c>
      <c r="M90" s="11">
        <f t="shared" si="62"/>
        <v>4.1775626131734578</v>
      </c>
      <c r="N90" s="11">
        <f t="shared" si="62"/>
        <v>-0.87036625899971076</v>
      </c>
      <c r="O90" s="11">
        <f t="shared" si="62"/>
        <v>-3.7409646645389816</v>
      </c>
      <c r="P90" s="11"/>
      <c r="Q90" s="11"/>
      <c r="R90" s="11"/>
      <c r="S90" s="11">
        <f t="shared" ref="S90:U90" si="63">(S38/S37-1)*100</f>
        <v>4.6891119711199858</v>
      </c>
      <c r="T90" s="11">
        <f t="shared" si="63"/>
        <v>-7.3506860935594549</v>
      </c>
      <c r="U90" s="11">
        <f t="shared" si="63"/>
        <v>1.604201783217718</v>
      </c>
    </row>
    <row r="91" spans="1:21" x14ac:dyDescent="0.2">
      <c r="A91" s="13">
        <v>2003</v>
      </c>
      <c r="B91" s="11">
        <f t="shared" ref="B91:O91" si="64">(B39/B38-1)*100</f>
        <v>-6.2426190344917698</v>
      </c>
      <c r="C91" s="11">
        <f t="shared" si="64"/>
        <v>-6.1785024854640103</v>
      </c>
      <c r="D91" s="11">
        <f t="shared" si="64"/>
        <v>3.7114705174063012</v>
      </c>
      <c r="E91" s="11">
        <f t="shared" si="64"/>
        <v>2.7116307674442952</v>
      </c>
      <c r="F91" s="11">
        <f t="shared" si="64"/>
        <v>-0.12193497265738928</v>
      </c>
      <c r="G91" s="11">
        <f t="shared" si="64"/>
        <v>1.7161640756629071</v>
      </c>
      <c r="H91" s="11">
        <f t="shared" si="64"/>
        <v>0.72312836318282336</v>
      </c>
      <c r="I91" s="11">
        <f t="shared" si="64"/>
        <v>2.1007026108487148</v>
      </c>
      <c r="J91" s="11">
        <f t="shared" si="64"/>
        <v>0.11907433910525178</v>
      </c>
      <c r="K91" s="11">
        <f t="shared" si="64"/>
        <v>5.5016687406455933</v>
      </c>
      <c r="L91" s="11">
        <f t="shared" si="64"/>
        <v>6.3838962448695469</v>
      </c>
      <c r="M91" s="11">
        <f t="shared" si="64"/>
        <v>7.6922513639467782</v>
      </c>
      <c r="N91" s="11">
        <f t="shared" si="64"/>
        <v>4.5169064069118026</v>
      </c>
      <c r="O91" s="11">
        <f t="shared" si="64"/>
        <v>-0.42976423000125052</v>
      </c>
      <c r="P91" s="11"/>
      <c r="Q91" s="11"/>
      <c r="R91" s="11"/>
      <c r="S91" s="11">
        <f t="shared" ref="S91:U91" si="65">(S39/S38-1)*100</f>
        <v>8.1574409189283834</v>
      </c>
      <c r="T91" s="11">
        <f t="shared" si="65"/>
        <v>-0.14482037767908906</v>
      </c>
      <c r="U91" s="11">
        <f t="shared" si="65"/>
        <v>2.1762143235543041</v>
      </c>
    </row>
    <row r="92" spans="1:21" x14ac:dyDescent="0.2">
      <c r="A92" s="13">
        <v>2004</v>
      </c>
      <c r="B92" s="11">
        <f t="shared" ref="B92:O92" si="66">(B40/B39-1)*100</f>
        <v>-4.803942768838132</v>
      </c>
      <c r="C92" s="11">
        <f t="shared" si="66"/>
        <v>-6.7548118804927508</v>
      </c>
      <c r="D92" s="11">
        <f t="shared" si="66"/>
        <v>4.6861624936336943</v>
      </c>
      <c r="E92" s="11">
        <f t="shared" si="66"/>
        <v>2.2729111026470683</v>
      </c>
      <c r="F92" s="11">
        <f t="shared" si="66"/>
        <v>0.75834947027131339</v>
      </c>
      <c r="G92" s="11">
        <f t="shared" si="66"/>
        <v>2.1943179891437348</v>
      </c>
      <c r="H92" s="11">
        <f t="shared" si="66"/>
        <v>2.4015559236671757</v>
      </c>
      <c r="I92" s="11">
        <f t="shared" si="66"/>
        <v>8.31746830184834</v>
      </c>
      <c r="J92" s="11">
        <f t="shared" si="66"/>
        <v>-1.8809649569839437</v>
      </c>
      <c r="K92" s="11">
        <f t="shared" si="66"/>
        <v>4.2106248861400353</v>
      </c>
      <c r="L92" s="11">
        <f t="shared" si="66"/>
        <v>5.8056638521754689</v>
      </c>
      <c r="M92" s="11">
        <f t="shared" si="66"/>
        <v>2.5826054812116084</v>
      </c>
      <c r="N92" s="11">
        <f t="shared" si="66"/>
        <v>2.8584015809571373</v>
      </c>
      <c r="O92" s="11">
        <f t="shared" si="66"/>
        <v>-0.36025886889889946</v>
      </c>
      <c r="P92" s="11"/>
      <c r="Q92" s="11"/>
      <c r="R92" s="11"/>
      <c r="S92" s="11">
        <f t="shared" ref="S92:U92" si="67">(S40/S39-1)*100</f>
        <v>0.73231775679372113</v>
      </c>
      <c r="T92" s="11">
        <f t="shared" si="67"/>
        <v>-0.21296790241768226</v>
      </c>
      <c r="U92" s="11">
        <f t="shared" si="67"/>
        <v>2.6111549583922811</v>
      </c>
    </row>
    <row r="93" spans="1:21" x14ac:dyDescent="0.2">
      <c r="A93" s="13">
        <v>2005</v>
      </c>
      <c r="B93" s="11">
        <f t="shared" ref="B93:O93" si="68">(B41/B40-1)*100</f>
        <v>6.6152182864301246</v>
      </c>
      <c r="C93" s="11">
        <f t="shared" si="68"/>
        <v>-7.5120686205853326</v>
      </c>
      <c r="D93" s="11">
        <f t="shared" si="68"/>
        <v>3.0127389335950383</v>
      </c>
      <c r="E93" s="11">
        <f t="shared" si="68"/>
        <v>-7.1677589682846428</v>
      </c>
      <c r="F93" s="11">
        <f t="shared" si="68"/>
        <v>-0.61290563326132919</v>
      </c>
      <c r="G93" s="11">
        <f t="shared" si="68"/>
        <v>-3.7901365040025281</v>
      </c>
      <c r="H93" s="11">
        <f t="shared" si="68"/>
        <v>-1.4238333246921253</v>
      </c>
      <c r="I93" s="11">
        <f t="shared" si="68"/>
        <v>2.128630658687114</v>
      </c>
      <c r="J93" s="11">
        <f t="shared" si="68"/>
        <v>2.6191005505498799</v>
      </c>
      <c r="K93" s="11">
        <f t="shared" si="68"/>
        <v>2.7360031685807362</v>
      </c>
      <c r="L93" s="11">
        <f t="shared" si="68"/>
        <v>7.2504800852941864</v>
      </c>
      <c r="M93" s="11">
        <f t="shared" si="68"/>
        <v>4.978775352520759</v>
      </c>
      <c r="N93" s="11">
        <f t="shared" si="68"/>
        <v>4.4760234270931454</v>
      </c>
      <c r="O93" s="11">
        <f t="shared" si="68"/>
        <v>2.3390389078856044</v>
      </c>
      <c r="P93" s="11"/>
      <c r="Q93" s="11"/>
      <c r="R93" s="11"/>
      <c r="S93" s="11">
        <f t="shared" ref="S93:U93" si="69">(S41/S40-1)*100</f>
        <v>6.7211843207968913</v>
      </c>
      <c r="T93" s="11">
        <f t="shared" si="69"/>
        <v>5.4126717153112125</v>
      </c>
      <c r="U93" s="11">
        <f t="shared" si="69"/>
        <v>1.9441010344914744</v>
      </c>
    </row>
    <row r="94" spans="1:21" x14ac:dyDescent="0.2">
      <c r="A94" s="13">
        <v>2006</v>
      </c>
      <c r="B94" s="11">
        <f t="shared" ref="B94:O94" si="70">(B42/B41-1)*100</f>
        <v>-7.7365104399420348</v>
      </c>
      <c r="C94" s="11">
        <f t="shared" si="70"/>
        <v>-8.0251089757743426</v>
      </c>
      <c r="D94" s="11">
        <f t="shared" si="70"/>
        <v>4.3950836536511551</v>
      </c>
      <c r="E94" s="11">
        <f t="shared" si="70"/>
        <v>-3.656492680392065</v>
      </c>
      <c r="F94" s="11">
        <f t="shared" si="70"/>
        <v>-5.8007924781223075</v>
      </c>
      <c r="G94" s="11">
        <f t="shared" si="70"/>
        <v>-1.0597187069077529</v>
      </c>
      <c r="H94" s="11">
        <f t="shared" si="70"/>
        <v>3.2653490345906366</v>
      </c>
      <c r="I94" s="11">
        <f t="shared" si="70"/>
        <v>-0.18000064393148829</v>
      </c>
      <c r="J94" s="11">
        <f t="shared" si="70"/>
        <v>1.6869110637643736</v>
      </c>
      <c r="K94" s="11">
        <f t="shared" si="70"/>
        <v>-4.8375757613317028E-2</v>
      </c>
      <c r="L94" s="11">
        <f t="shared" si="70"/>
        <v>5.5531713545704742</v>
      </c>
      <c r="M94" s="11">
        <f t="shared" si="70"/>
        <v>1.4455862763914196</v>
      </c>
      <c r="N94" s="11">
        <f t="shared" si="70"/>
        <v>3.8127584099652001</v>
      </c>
      <c r="O94" s="11">
        <f t="shared" si="70"/>
        <v>3.0508828151412315</v>
      </c>
      <c r="P94" s="11"/>
      <c r="Q94" s="11"/>
      <c r="R94" s="11"/>
      <c r="S94" s="11">
        <f t="shared" ref="S94:U94" si="71">(S42/S41-1)*100</f>
        <v>-2.4852744289879602</v>
      </c>
      <c r="T94" s="11">
        <f t="shared" si="71"/>
        <v>-7.977973460343013</v>
      </c>
      <c r="U94" s="11">
        <f t="shared" si="71"/>
        <v>1.2961291154369503</v>
      </c>
    </row>
    <row r="95" spans="1:21" x14ac:dyDescent="0.2">
      <c r="A95" s="13">
        <v>2007</v>
      </c>
      <c r="B95" s="11">
        <f t="shared" ref="B95:O95" si="72">(B43/B42-1)*100</f>
        <v>-4.6595511486997694</v>
      </c>
      <c r="C95" s="11">
        <f t="shared" si="72"/>
        <v>-4.3868450150187037</v>
      </c>
      <c r="D95" s="11">
        <f t="shared" si="72"/>
        <v>1.7851178180737559</v>
      </c>
      <c r="E95" s="11">
        <f t="shared" si="72"/>
        <v>-0.3463247761580468</v>
      </c>
      <c r="F95" s="11">
        <f t="shared" si="72"/>
        <v>-1.3200718048228088</v>
      </c>
      <c r="G95" s="11">
        <f t="shared" si="72"/>
        <v>-0.34978353643466686</v>
      </c>
      <c r="H95" s="11">
        <f t="shared" si="72"/>
        <v>2.4655952322607977</v>
      </c>
      <c r="I95" s="11">
        <f t="shared" si="72"/>
        <v>2.2616963639624066</v>
      </c>
      <c r="J95" s="11">
        <f t="shared" si="72"/>
        <v>-3.6678099867944347</v>
      </c>
      <c r="K95" s="11">
        <f t="shared" si="72"/>
        <v>3.27096212028819</v>
      </c>
      <c r="L95" s="11">
        <f t="shared" si="72"/>
        <v>1.0182889588165933</v>
      </c>
      <c r="M95" s="11">
        <f t="shared" si="72"/>
        <v>0.36686815657944738</v>
      </c>
      <c r="N95" s="11">
        <f t="shared" si="72"/>
        <v>3.3331505665819883</v>
      </c>
      <c r="O95" s="11">
        <f t="shared" si="72"/>
        <v>9.4152763591707878</v>
      </c>
      <c r="P95" s="11"/>
      <c r="Q95" s="11"/>
      <c r="R95" s="11"/>
      <c r="S95" s="11">
        <f t="shared" ref="S95:U95" si="73">(S43/S42-1)*100</f>
        <v>-3.0540751348372197</v>
      </c>
      <c r="T95" s="11">
        <f t="shared" si="73"/>
        <v>-1.9918679531418348</v>
      </c>
      <c r="U95" s="11">
        <f t="shared" si="73"/>
        <v>1.2536587534663024</v>
      </c>
    </row>
    <row r="96" spans="1:21" x14ac:dyDescent="0.2">
      <c r="A96" s="13">
        <v>2008</v>
      </c>
      <c r="B96" s="11">
        <f t="shared" ref="B96:O96" si="74">(B44/B43-1)*100</f>
        <v>4.0832031599396856</v>
      </c>
      <c r="C96" s="11">
        <f t="shared" si="74"/>
        <v>-4.8782018755312073</v>
      </c>
      <c r="D96" s="11">
        <f t="shared" si="74"/>
        <v>-0.66053387476632253</v>
      </c>
      <c r="E96" s="11">
        <f t="shared" si="74"/>
        <v>-9.5838881134541651</v>
      </c>
      <c r="F96" s="11">
        <f t="shared" si="74"/>
        <v>-4.5038602737353823</v>
      </c>
      <c r="G96" s="11">
        <f t="shared" si="74"/>
        <v>-3.0096150941283151</v>
      </c>
      <c r="H96" s="11">
        <f t="shared" si="74"/>
        <v>-4.3965100776500066</v>
      </c>
      <c r="I96" s="11">
        <f t="shared" si="74"/>
        <v>-3.9662268182708349</v>
      </c>
      <c r="J96" s="11">
        <f t="shared" si="74"/>
        <v>-1.9999040359450548</v>
      </c>
      <c r="K96" s="11">
        <f t="shared" si="74"/>
        <v>1.3730605519703509</v>
      </c>
      <c r="L96" s="11">
        <f t="shared" si="74"/>
        <v>-1.3618701030543745</v>
      </c>
      <c r="M96" s="11">
        <f t="shared" si="74"/>
        <v>2.7880231128898814</v>
      </c>
      <c r="N96" s="11">
        <f t="shared" si="74"/>
        <v>0.73451227522596252</v>
      </c>
      <c r="O96" s="11">
        <f t="shared" si="74"/>
        <v>0.88602060446252295</v>
      </c>
      <c r="P96" s="11"/>
      <c r="Q96" s="11"/>
      <c r="R96" s="11"/>
      <c r="S96" s="11">
        <f t="shared" ref="S96:U96" si="75">(S44/S43-1)*100</f>
        <v>-4.7602313195566737</v>
      </c>
      <c r="T96" s="11">
        <f t="shared" si="75"/>
        <v>-0.81646129308231563</v>
      </c>
      <c r="U96" s="11">
        <f t="shared" si="75"/>
        <v>-1.4066326834046516</v>
      </c>
    </row>
    <row r="97" spans="1:21" x14ac:dyDescent="0.2">
      <c r="A97" s="13">
        <v>2009</v>
      </c>
      <c r="B97" s="11">
        <f t="shared" ref="B97:O97" si="76">(B45/B44-1)*100</f>
        <v>-11.851992525181942</v>
      </c>
      <c r="C97" s="11">
        <f t="shared" si="76"/>
        <v>-8.9570442904644665</v>
      </c>
      <c r="D97" s="11">
        <f t="shared" si="76"/>
        <v>-2.2244772729342555</v>
      </c>
      <c r="E97" s="11">
        <f t="shared" si="76"/>
        <v>-3.3573654500306027</v>
      </c>
      <c r="F97" s="11">
        <f t="shared" si="76"/>
        <v>-11.730258111430736</v>
      </c>
      <c r="G97" s="11">
        <f t="shared" si="76"/>
        <v>-11.30359808077479</v>
      </c>
      <c r="H97" s="11">
        <f t="shared" si="76"/>
        <v>-3.5057076817280097</v>
      </c>
      <c r="I97" s="11">
        <f t="shared" si="76"/>
        <v>-11.182019183355351</v>
      </c>
      <c r="J97" s="11">
        <f t="shared" si="76"/>
        <v>-2.8405076254914507</v>
      </c>
      <c r="K97" s="11">
        <f t="shared" si="76"/>
        <v>-5.0765732191455637</v>
      </c>
      <c r="L97" s="11">
        <f t="shared" si="76"/>
        <v>1.796585992574129</v>
      </c>
      <c r="M97" s="11">
        <f t="shared" si="76"/>
        <v>5.6645671848911006</v>
      </c>
      <c r="N97" s="11">
        <f t="shared" si="76"/>
        <v>-6.0959604773189957</v>
      </c>
      <c r="O97" s="11">
        <f t="shared" si="76"/>
        <v>-7.0890712798358351</v>
      </c>
      <c r="P97" s="11"/>
      <c r="Q97" s="11"/>
      <c r="R97" s="11"/>
      <c r="S97" s="11">
        <f t="shared" ref="S97:U97" si="77">(S45/S44-1)*100</f>
        <v>-5.3882260315470498</v>
      </c>
      <c r="T97" s="11">
        <f t="shared" si="77"/>
        <v>-1.5192571548229505</v>
      </c>
      <c r="U97" s="11">
        <f t="shared" si="77"/>
        <v>-4.2862564788674007</v>
      </c>
    </row>
    <row r="98" spans="1:21" x14ac:dyDescent="0.2">
      <c r="A98" s="13">
        <v>2010</v>
      </c>
      <c r="B98" s="11">
        <f t="shared" ref="B98:O98" si="78">(B46/B45-1)*100</f>
        <v>-5.2892688275567696</v>
      </c>
      <c r="C98" s="11">
        <f t="shared" si="78"/>
        <v>-1.8337471694390373</v>
      </c>
      <c r="D98" s="11">
        <f t="shared" si="78"/>
        <v>5.1789960193530771</v>
      </c>
      <c r="E98" s="11">
        <f t="shared" si="78"/>
        <v>-2.7916226012190459</v>
      </c>
      <c r="F98" s="11">
        <f t="shared" si="78"/>
        <v>-2.2827524676783728</v>
      </c>
      <c r="G98" s="11">
        <f t="shared" si="78"/>
        <v>12.662133244816175</v>
      </c>
      <c r="H98" s="11">
        <f t="shared" si="78"/>
        <v>1.0263674636275422</v>
      </c>
      <c r="I98" s="11">
        <f t="shared" si="78"/>
        <v>1.3607795214872098</v>
      </c>
      <c r="J98" s="11">
        <f t="shared" si="78"/>
        <v>3.1819570184458801</v>
      </c>
      <c r="K98" s="11">
        <f t="shared" si="78"/>
        <v>3.6908160898859954</v>
      </c>
      <c r="L98" s="11">
        <f t="shared" si="78"/>
        <v>-5.7540761918242866</v>
      </c>
      <c r="M98" s="11">
        <f t="shared" si="78"/>
        <v>0.59097597755111142</v>
      </c>
      <c r="N98" s="11">
        <f t="shared" si="78"/>
        <v>1.2818049122582886</v>
      </c>
      <c r="O98" s="11">
        <f t="shared" si="78"/>
        <v>9.9098703774670014</v>
      </c>
      <c r="P98" s="11"/>
      <c r="Q98" s="11"/>
      <c r="R98" s="11"/>
      <c r="S98" s="11">
        <f t="shared" ref="S98:U98" si="79">(S46/S45-1)*100</f>
        <v>2.2116968118646163</v>
      </c>
      <c r="T98" s="11">
        <f t="shared" si="79"/>
        <v>3.1378698831909135</v>
      </c>
      <c r="U98" s="11">
        <f t="shared" si="79"/>
        <v>2.0036013989321866</v>
      </c>
    </row>
    <row r="99" spans="1:21" x14ac:dyDescent="0.2">
      <c r="A99" s="13">
        <v>2011</v>
      </c>
      <c r="B99" s="11">
        <f t="shared" ref="B99:O99" si="80">(B47/B46-1)*100</f>
        <v>13.099498806646848</v>
      </c>
      <c r="C99" s="11">
        <f t="shared" si="80"/>
        <v>-12.949286024176555</v>
      </c>
      <c r="D99" s="11">
        <f t="shared" si="80"/>
        <v>3.4162666210245218</v>
      </c>
      <c r="E99" s="11">
        <f t="shared" si="80"/>
        <v>-10.063230068244177</v>
      </c>
      <c r="F99" s="11">
        <f t="shared" si="80"/>
        <v>4.0133246370160691</v>
      </c>
      <c r="G99" s="11">
        <f t="shared" si="80"/>
        <v>2.6609164706244526</v>
      </c>
      <c r="H99" s="11">
        <f t="shared" si="80"/>
        <v>0.9478437542437268</v>
      </c>
      <c r="I99" s="11">
        <f t="shared" si="80"/>
        <v>4.9502522557889561</v>
      </c>
      <c r="J99" s="11">
        <f t="shared" si="80"/>
        <v>-0.87593054496049039</v>
      </c>
      <c r="K99" s="11">
        <f t="shared" si="80"/>
        <v>-0.77514155769542459</v>
      </c>
      <c r="L99" s="11">
        <f t="shared" si="80"/>
        <v>-3.8424068694654201</v>
      </c>
      <c r="M99" s="11">
        <f t="shared" si="80"/>
        <v>6.7089348765883017</v>
      </c>
      <c r="N99" s="11">
        <f t="shared" si="80"/>
        <v>1.877230478399583</v>
      </c>
      <c r="O99" s="11">
        <f t="shared" si="80"/>
        <v>6.8265889694953286</v>
      </c>
      <c r="P99" s="11"/>
      <c r="Q99" s="11"/>
      <c r="R99" s="11"/>
      <c r="S99" s="11">
        <f t="shared" ref="S99:U99" si="81">(S47/S46-1)*100</f>
        <v>0.99985864132143831</v>
      </c>
      <c r="T99" s="11">
        <f t="shared" si="81"/>
        <v>3.8786837083926606</v>
      </c>
      <c r="U99" s="11">
        <f t="shared" si="81"/>
        <v>1.002519845533878</v>
      </c>
    </row>
    <row r="100" spans="1:21" x14ac:dyDescent="0.2">
      <c r="A100" s="13">
        <v>2012</v>
      </c>
      <c r="B100" s="11">
        <f t="shared" ref="B100:O100" si="82">(B48/B47-1)*100</f>
        <v>-8.3858559563862567</v>
      </c>
      <c r="C100" s="11">
        <f t="shared" si="82"/>
        <v>-13.293679717881234</v>
      </c>
      <c r="D100" s="11">
        <f t="shared" si="82"/>
        <v>-1.8672150541961141</v>
      </c>
      <c r="E100" s="11">
        <f t="shared" si="82"/>
        <v>-1.63987546310157</v>
      </c>
      <c r="F100" s="11">
        <f t="shared" si="82"/>
        <v>-1.1922999077278673</v>
      </c>
      <c r="G100" s="11">
        <f t="shared" si="82"/>
        <v>-8.411642631002703</v>
      </c>
      <c r="H100" s="11">
        <f t="shared" si="82"/>
        <v>-0.88100922909715162</v>
      </c>
      <c r="I100" s="11">
        <f t="shared" si="82"/>
        <v>-3.3531137610081974</v>
      </c>
      <c r="J100" s="11">
        <f t="shared" si="82"/>
        <v>0.40488292390756797</v>
      </c>
      <c r="K100" s="11">
        <f t="shared" si="82"/>
        <v>2.2415071074288306</v>
      </c>
      <c r="L100" s="11">
        <f t="shared" si="82"/>
        <v>0.60862182968515199</v>
      </c>
      <c r="M100" s="11">
        <f t="shared" si="82"/>
        <v>4.2183785281939556</v>
      </c>
      <c r="N100" s="11">
        <f t="shared" si="82"/>
        <v>-0.36574202310505344</v>
      </c>
      <c r="O100" s="11">
        <f t="shared" si="82"/>
        <v>4.7400313639115899</v>
      </c>
      <c r="P100" s="11"/>
      <c r="Q100" s="11"/>
      <c r="R100" s="11"/>
      <c r="S100" s="11">
        <f t="shared" ref="S100:U100" si="83">(S48/S47-1)*100</f>
        <v>4.879852984783617</v>
      </c>
      <c r="T100" s="11">
        <f t="shared" si="83"/>
        <v>1.3512884463588559</v>
      </c>
      <c r="U100" s="11">
        <f t="shared" si="83"/>
        <v>-0.62855386057927287</v>
      </c>
    </row>
    <row r="101" spans="1:21" x14ac:dyDescent="0.2">
      <c r="A101" s="13">
        <v>2013</v>
      </c>
      <c r="B101" s="11">
        <f t="shared" ref="B101:O101" si="84">(B49/B48-1)*100</f>
        <v>2.7357077363846516</v>
      </c>
      <c r="C101" s="11">
        <f t="shared" si="84"/>
        <v>-7.2670419315363333</v>
      </c>
      <c r="D101" s="11">
        <f t="shared" si="84"/>
        <v>-0.72843624766766313</v>
      </c>
      <c r="E101" s="11">
        <f t="shared" si="84"/>
        <v>-6.2078694453109868</v>
      </c>
      <c r="F101" s="11">
        <f t="shared" si="84"/>
        <v>3.4747830979275252</v>
      </c>
      <c r="G101" s="11">
        <f t="shared" si="84"/>
        <v>-2.0539617663036691</v>
      </c>
      <c r="H101" s="11">
        <f t="shared" si="84"/>
        <v>2.6747542626516241</v>
      </c>
      <c r="I101" s="11">
        <f t="shared" si="84"/>
        <v>1.4896000592031111</v>
      </c>
      <c r="J101" s="11">
        <f t="shared" si="84"/>
        <v>-5.0553884481027485</v>
      </c>
      <c r="K101" s="11">
        <f t="shared" si="84"/>
        <v>0.90004427518581842</v>
      </c>
      <c r="L101" s="11">
        <f t="shared" si="84"/>
        <v>-0.21183469165292346</v>
      </c>
      <c r="M101" s="11">
        <f t="shared" si="84"/>
        <v>5.010348250508323</v>
      </c>
      <c r="N101" s="11">
        <f t="shared" si="84"/>
        <v>2.5898440115980748</v>
      </c>
      <c r="O101" s="11">
        <f t="shared" si="84"/>
        <v>6.1485512072477766</v>
      </c>
      <c r="P101" s="11"/>
      <c r="Q101" s="11"/>
      <c r="R101" s="11"/>
      <c r="S101" s="11">
        <f t="shared" ref="S101:U101" si="85">(S49/S48-1)*100</f>
        <v>4.0337353038117696</v>
      </c>
      <c r="T101" s="11">
        <f t="shared" si="85"/>
        <v>-4.5796819605576129</v>
      </c>
      <c r="U101" s="11">
        <f t="shared" si="85"/>
        <v>0.45468623635256389</v>
      </c>
    </row>
    <row r="102" spans="1:21" x14ac:dyDescent="0.2">
      <c r="A102" s="13">
        <v>2014</v>
      </c>
      <c r="B102" s="11">
        <f t="shared" ref="B102:O102" si="86">(B50/B49-1)*100</f>
        <v>5.337948047453045</v>
      </c>
      <c r="C102" s="11">
        <f t="shared" si="86"/>
        <v>2.4061943969772237</v>
      </c>
      <c r="D102" s="11">
        <f t="shared" si="86"/>
        <v>2.8032723402297455</v>
      </c>
      <c r="E102" s="11">
        <f t="shared" si="86"/>
        <v>-5.0426368403473028</v>
      </c>
      <c r="F102" s="11">
        <f t="shared" si="86"/>
        <v>-3.6406666468708715</v>
      </c>
      <c r="G102" s="11">
        <f t="shared" si="86"/>
        <v>5.5947061212729965</v>
      </c>
      <c r="H102" s="11">
        <f t="shared" si="86"/>
        <v>2.0797230238289943</v>
      </c>
      <c r="I102" s="11">
        <f t="shared" si="86"/>
        <v>4.0079981348889238</v>
      </c>
      <c r="J102" s="11">
        <f t="shared" si="86"/>
        <v>-0.68026956729954069</v>
      </c>
      <c r="K102" s="11">
        <f t="shared" si="86"/>
        <v>-3.2828205839002034</v>
      </c>
      <c r="L102" s="11">
        <f t="shared" si="86"/>
        <v>-4.2207800146355385</v>
      </c>
      <c r="M102" s="11">
        <f t="shared" si="86"/>
        <v>3.0996874861835888</v>
      </c>
      <c r="N102" s="11">
        <f t="shared" si="86"/>
        <v>-0.65396968987879722</v>
      </c>
      <c r="O102" s="11">
        <f t="shared" si="86"/>
        <v>7.3357314283065911</v>
      </c>
      <c r="P102" s="11"/>
      <c r="Q102" s="11"/>
      <c r="R102" s="11"/>
      <c r="S102" s="11">
        <f t="shared" ref="S102:U102" si="87">(S50/S49-1)*100</f>
        <v>-1.5968533386992334</v>
      </c>
      <c r="T102" s="11">
        <f t="shared" si="87"/>
        <v>3.3849812291581571</v>
      </c>
      <c r="U102" s="11">
        <f t="shared" si="87"/>
        <v>0.67980764422852502</v>
      </c>
    </row>
    <row r="103" spans="1:21" x14ac:dyDescent="0.2">
      <c r="A103" s="13">
        <v>2015</v>
      </c>
      <c r="B103" s="11">
        <f t="shared" ref="B103:O103" si="88">(B51/B50-1)*100</f>
        <v>2.9967615725186914</v>
      </c>
      <c r="C103" s="11">
        <f t="shared" si="88"/>
        <v>1.6331883893528243</v>
      </c>
      <c r="D103" s="11">
        <f t="shared" si="88"/>
        <v>-2.1012513045804426</v>
      </c>
      <c r="E103" s="11">
        <f t="shared" si="88"/>
        <v>-3.4281336996659362</v>
      </c>
      <c r="F103" s="11">
        <f t="shared" si="88"/>
        <v>3.1913851728823772</v>
      </c>
      <c r="G103" s="11">
        <f t="shared" si="88"/>
        <v>2.6872350366643483</v>
      </c>
      <c r="H103" s="11">
        <f t="shared" si="88"/>
        <v>2.7275051600885281</v>
      </c>
      <c r="I103" s="11">
        <f t="shared" si="88"/>
        <v>-2.9640087858684327</v>
      </c>
      <c r="J103" s="11">
        <f t="shared" si="88"/>
        <v>-0.20526343571041217</v>
      </c>
      <c r="K103" s="11">
        <f t="shared" si="88"/>
        <v>4.3457790715619504</v>
      </c>
      <c r="L103" s="11">
        <f t="shared" si="88"/>
        <v>-3.9493140809261029</v>
      </c>
      <c r="M103" s="11">
        <f t="shared" si="88"/>
        <v>3.2331395692950737</v>
      </c>
      <c r="N103" s="11">
        <f t="shared" si="88"/>
        <v>1.5638571366323406</v>
      </c>
      <c r="O103" s="11">
        <f t="shared" si="88"/>
        <v>-1.2320707535835917</v>
      </c>
      <c r="P103" s="11"/>
      <c r="Q103" s="11"/>
      <c r="R103" s="11"/>
      <c r="S103" s="11">
        <f t="shared" ref="S103:U103" si="89">(S51/S50-1)*100</f>
        <v>2.8056332320162136</v>
      </c>
      <c r="T103" s="11">
        <f t="shared" si="89"/>
        <v>7.9192614810729811</v>
      </c>
      <c r="U103" s="11">
        <f t="shared" si="89"/>
        <v>0.30525267836216674</v>
      </c>
    </row>
    <row r="104" spans="1:21" x14ac:dyDescent="0.2">
      <c r="A104" s="13">
        <v>2016</v>
      </c>
      <c r="B104" s="11">
        <f t="shared" ref="B104:O104" si="90">(B52/B51-1)*100</f>
        <v>-6.2101266798196502</v>
      </c>
      <c r="C104" s="11">
        <f t="shared" si="90"/>
        <v>-0.72613157981845644</v>
      </c>
      <c r="D104" s="11">
        <f t="shared" si="90"/>
        <v>-0.17412437092370059</v>
      </c>
      <c r="E104" s="11">
        <f t="shared" si="90"/>
        <v>-0.6126862876572603</v>
      </c>
      <c r="F104" s="11">
        <f t="shared" si="90"/>
        <v>3.812585806466906</v>
      </c>
      <c r="G104" s="11">
        <f t="shared" si="90"/>
        <v>1.1877893744301371</v>
      </c>
      <c r="H104" s="11">
        <f t="shared" si="90"/>
        <v>2.5148147903570228</v>
      </c>
      <c r="I104" s="11">
        <f t="shared" si="90"/>
        <v>-6.7416048355608655</v>
      </c>
      <c r="J104" s="11">
        <f t="shared" si="90"/>
        <v>-2.2908470829632988</v>
      </c>
      <c r="K104" s="11">
        <f t="shared" si="90"/>
        <v>1.5517183209979413</v>
      </c>
      <c r="L104" s="11">
        <f t="shared" si="90"/>
        <v>1.1229105034444853</v>
      </c>
      <c r="M104" s="11">
        <f t="shared" si="90"/>
        <v>0.73007527681065998</v>
      </c>
      <c r="N104" s="11">
        <f t="shared" si="90"/>
        <v>-1.0161012558420279</v>
      </c>
      <c r="O104" s="11">
        <f t="shared" si="90"/>
        <v>-3.5457032832298285</v>
      </c>
      <c r="P104" s="11"/>
      <c r="Q104" s="11"/>
      <c r="R104" s="11"/>
      <c r="S104" s="11">
        <f t="shared" ref="S104:U104" si="91">(S52/S51-1)*100</f>
        <v>0.92138583613132763</v>
      </c>
      <c r="T104" s="11">
        <f t="shared" si="91"/>
        <v>-6.0076232221221382</v>
      </c>
      <c r="U104" s="11">
        <f t="shared" si="91"/>
        <v>-0.28664334014130155</v>
      </c>
    </row>
    <row r="105" spans="1:21" x14ac:dyDescent="0.2">
      <c r="A105" s="13">
        <v>2017</v>
      </c>
      <c r="B105" s="11">
        <f t="shared" ref="B105:O105" si="92">(B53/B52-1)*100</f>
        <v>3.9427593755988033</v>
      </c>
      <c r="C105" s="11">
        <f t="shared" si="92"/>
        <v>7.4751690512708802</v>
      </c>
      <c r="D105" s="11">
        <f t="shared" si="92"/>
        <v>1.0592818091521794</v>
      </c>
      <c r="E105" s="11">
        <f t="shared" si="92"/>
        <v>-5.7470097244428082</v>
      </c>
      <c r="F105" s="11">
        <f t="shared" si="92"/>
        <v>-2.534098200025181</v>
      </c>
      <c r="G105" s="11">
        <f t="shared" si="92"/>
        <v>2.1749627406663752</v>
      </c>
      <c r="H105" s="11">
        <f t="shared" si="92"/>
        <v>0.49117477909803586</v>
      </c>
      <c r="I105" s="11">
        <f t="shared" si="92"/>
        <v>1.5263594343622344</v>
      </c>
      <c r="J105" s="11">
        <f t="shared" si="92"/>
        <v>3.0924211771177212E-2</v>
      </c>
      <c r="K105" s="11">
        <f t="shared" si="92"/>
        <v>-4.5096246509679361E-2</v>
      </c>
      <c r="L105" s="11">
        <f t="shared" si="92"/>
        <v>3.0305870818055025</v>
      </c>
      <c r="M105" s="11">
        <f t="shared" si="92"/>
        <v>2.3359502048639902</v>
      </c>
      <c r="N105" s="11">
        <f t="shared" si="92"/>
        <v>6.1885813788997712</v>
      </c>
      <c r="O105" s="11">
        <f t="shared" si="92"/>
        <v>-0.76958390009346234</v>
      </c>
      <c r="P105" s="11"/>
      <c r="Q105" s="11"/>
      <c r="R105" s="11"/>
      <c r="S105" s="11">
        <f t="shared" ref="S105:U105" si="93">(S53/S52-1)*100</f>
        <v>-2.9556187063628503</v>
      </c>
      <c r="T105" s="11">
        <f t="shared" si="93"/>
        <v>-3.8651836503754589</v>
      </c>
      <c r="U105" s="11">
        <f t="shared" si="93"/>
        <v>1.109735753929586</v>
      </c>
    </row>
    <row r="106" spans="1:21" x14ac:dyDescent="0.2">
      <c r="A106" s="13">
        <v>2018</v>
      </c>
      <c r="B106" s="11">
        <f t="shared" ref="B106:O106" si="94">(B54/B53-1)*100</f>
        <v>-0.69645966337782417</v>
      </c>
      <c r="C106" s="11">
        <f t="shared" si="94"/>
        <v>3.5890958846437337</v>
      </c>
      <c r="D106" s="11">
        <f t="shared" si="94"/>
        <v>-0.53611167307303642</v>
      </c>
      <c r="E106" s="11">
        <f t="shared" si="94"/>
        <v>-5.2085392370033627</v>
      </c>
      <c r="F106" s="11">
        <f t="shared" si="94"/>
        <v>-1.7205576980124482</v>
      </c>
      <c r="G106" s="11">
        <f t="shared" si="94"/>
        <v>-1.9105731719515795</v>
      </c>
      <c r="H106" s="11">
        <f t="shared" si="94"/>
        <v>2.7539969056214586</v>
      </c>
      <c r="I106" s="11">
        <f t="shared" si="94"/>
        <v>0.53933041620026767</v>
      </c>
      <c r="J106" s="11">
        <f t="shared" si="94"/>
        <v>0.65909551815046541</v>
      </c>
      <c r="K106" s="11">
        <f t="shared" si="94"/>
        <v>3.608786610878667</v>
      </c>
      <c r="L106" s="11">
        <f t="shared" si="94"/>
        <v>-2.4977698483496846</v>
      </c>
      <c r="M106" s="11">
        <f t="shared" si="94"/>
        <v>-2.3410375954766471</v>
      </c>
      <c r="N106" s="11">
        <f t="shared" si="94"/>
        <v>3.0138133110087839</v>
      </c>
      <c r="O106" s="11">
        <f t="shared" si="94"/>
        <v>-0.37282518641259532</v>
      </c>
      <c r="P106" s="11"/>
      <c r="Q106" s="11"/>
      <c r="R106" s="11"/>
      <c r="S106" s="11">
        <f t="shared" ref="S106:U106" si="95">(S54/S53-1)*100</f>
        <v>-1.1651065524795889</v>
      </c>
      <c r="T106" s="11">
        <f t="shared" si="95"/>
        <v>-1.5716893125126918</v>
      </c>
      <c r="U106" s="11">
        <f t="shared" si="95"/>
        <v>0.32550096633097159</v>
      </c>
    </row>
    <row r="107" spans="1:21" x14ac:dyDescent="0.2">
      <c r="A107" s="13">
        <v>2019</v>
      </c>
      <c r="B107" s="11">
        <f t="shared" ref="B107:O108" si="96">(B55/B54-1)*100</f>
        <v>5.9515501943973703</v>
      </c>
      <c r="C107" s="11">
        <f t="shared" si="96"/>
        <v>-0.52198353744229431</v>
      </c>
      <c r="D107" s="11">
        <f t="shared" si="96"/>
        <v>-2.7904215317633096</v>
      </c>
      <c r="E107" s="11">
        <f t="shared" si="96"/>
        <v>2.0381394410251108</v>
      </c>
      <c r="F107" s="11">
        <f t="shared" si="96"/>
        <v>0.23909145248057762</v>
      </c>
      <c r="G107" s="11">
        <f t="shared" si="96"/>
        <v>-1.8793369313801045</v>
      </c>
      <c r="H107" s="11">
        <f t="shared" si="96"/>
        <v>1.8389662027832987</v>
      </c>
      <c r="I107" s="11">
        <f t="shared" si="96"/>
        <v>-2.267486548808606</v>
      </c>
      <c r="J107" s="11">
        <f t="shared" si="96"/>
        <v>-2.5675161658425316</v>
      </c>
      <c r="K107" s="11">
        <f t="shared" si="96"/>
        <v>6.8129903664713387</v>
      </c>
      <c r="L107" s="11">
        <f t="shared" si="96"/>
        <v>-2.6875811769407565</v>
      </c>
      <c r="M107" s="11">
        <f t="shared" si="96"/>
        <v>-1.0279727191855326</v>
      </c>
      <c r="N107" s="11">
        <f t="shared" si="96"/>
        <v>-2.0649250864387292</v>
      </c>
      <c r="O107" s="11">
        <f t="shared" si="96"/>
        <v>1.0352987576414785</v>
      </c>
      <c r="P107" s="11"/>
      <c r="Q107" s="11"/>
      <c r="R107" s="11"/>
      <c r="S107" s="11">
        <f t="shared" ref="S107:U108" si="97">(S55/S54-1)*100</f>
        <v>-3.093859732371651</v>
      </c>
      <c r="T107" s="11">
        <f t="shared" si="97"/>
        <v>-8.4625567322239021</v>
      </c>
      <c r="U107" s="11">
        <f t="shared" si="97"/>
        <v>-0.54993616812333279</v>
      </c>
    </row>
    <row r="108" spans="1:21" x14ac:dyDescent="0.2">
      <c r="A108" s="13">
        <v>2020</v>
      </c>
      <c r="B108" s="11">
        <f t="shared" si="96"/>
        <v>-8.5572150159682447</v>
      </c>
      <c r="C108" s="11">
        <f t="shared" si="96"/>
        <v>-8.6528843946015126</v>
      </c>
      <c r="D108" s="11">
        <f t="shared" si="96"/>
        <v>-2.9166963437078364</v>
      </c>
      <c r="E108" s="11">
        <f t="shared" si="96"/>
        <v>-2.9569646775223557</v>
      </c>
      <c r="F108" s="11">
        <f t="shared" si="96"/>
        <v>-0.56968793280474106</v>
      </c>
      <c r="G108" s="11">
        <f t="shared" si="96"/>
        <v>-7.4313999501440131</v>
      </c>
      <c r="H108" s="11">
        <f t="shared" si="96"/>
        <v>1.5919656985178054</v>
      </c>
      <c r="I108" s="11">
        <f t="shared" si="96"/>
        <v>-7.4935220396295747</v>
      </c>
      <c r="J108" s="11">
        <f t="shared" si="96"/>
        <v>-16.350842683507071</v>
      </c>
      <c r="K108" s="11">
        <f t="shared" si="96"/>
        <v>-4.6644682977793455</v>
      </c>
      <c r="L108" s="11">
        <f t="shared" si="96"/>
        <v>-4.7989905258232879</v>
      </c>
      <c r="M108" s="11">
        <f t="shared" si="96"/>
        <v>-6.4456946710017675</v>
      </c>
      <c r="N108" s="11">
        <f t="shared" si="96"/>
        <v>-3.2147267549650915</v>
      </c>
      <c r="O108" s="11">
        <f t="shared" si="96"/>
        <v>-10.040810332619721</v>
      </c>
      <c r="P108" s="11"/>
      <c r="Q108" s="11"/>
      <c r="R108" s="11"/>
      <c r="S108" s="11">
        <f t="shared" si="97"/>
        <v>-17.234575708522858</v>
      </c>
      <c r="T108" s="11">
        <f t="shared" si="97"/>
        <v>-17.349314246171243</v>
      </c>
      <c r="U108" s="11">
        <f t="shared" si="97"/>
        <v>-4.485739981571502</v>
      </c>
    </row>
  </sheetData>
  <hyperlinks>
    <hyperlink ref="A1" location="Contents!A1" display="Back to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83B7-86AB-4781-8DA5-4FEB9306A492}">
  <dimension ref="A1:U108"/>
  <sheetViews>
    <sheetView workbookViewId="0">
      <pane xSplit="1" ySplit="4" topLeftCell="B5" activePane="bottomRight" state="frozen"/>
      <selection pane="topRight" activeCell="B1" sqref="B1"/>
      <selection pane="bottomLeft" activeCell="A5" sqref="A5"/>
      <selection pane="bottomRight"/>
    </sheetView>
  </sheetViews>
  <sheetFormatPr defaultColWidth="8.7109375" defaultRowHeight="12" x14ac:dyDescent="0.2"/>
  <cols>
    <col min="1" max="1" width="20.7109375" style="13" customWidth="1"/>
    <col min="2" max="2" width="9.7109375" style="13" bestFit="1" customWidth="1"/>
    <col min="3" max="16384" width="8.7109375" style="13"/>
  </cols>
  <sheetData>
    <row r="1" spans="1:21" ht="12.75" x14ac:dyDescent="0.2">
      <c r="A1" s="26" t="s">
        <v>183</v>
      </c>
      <c r="B1" s="9" t="s">
        <v>208</v>
      </c>
    </row>
    <row r="2" spans="1:21" x14ac:dyDescent="0.2">
      <c r="B2" s="9" t="s">
        <v>149</v>
      </c>
    </row>
    <row r="3" spans="1:21" x14ac:dyDescent="0.2">
      <c r="A3" s="16"/>
    </row>
    <row r="4" spans="1:21" x14ac:dyDescent="0.2">
      <c r="B4" s="13" t="s">
        <v>13</v>
      </c>
      <c r="C4" s="13" t="s">
        <v>15</v>
      </c>
      <c r="D4" s="13" t="s">
        <v>0</v>
      </c>
      <c r="E4" s="13" t="s">
        <v>17</v>
      </c>
      <c r="F4" s="13" t="s">
        <v>19</v>
      </c>
      <c r="G4" s="13" t="s">
        <v>1</v>
      </c>
      <c r="H4" s="13" t="s">
        <v>22</v>
      </c>
      <c r="I4" s="13" t="s">
        <v>2</v>
      </c>
      <c r="J4" s="13" t="s">
        <v>25</v>
      </c>
      <c r="K4" s="13" t="s">
        <v>147</v>
      </c>
      <c r="L4" s="13" t="s">
        <v>4</v>
      </c>
      <c r="M4" s="13" t="s">
        <v>29</v>
      </c>
      <c r="N4" s="13" t="s">
        <v>31</v>
      </c>
      <c r="O4" s="13" t="s">
        <v>33</v>
      </c>
      <c r="P4" s="13" t="s">
        <v>35</v>
      </c>
      <c r="Q4" s="13" t="s">
        <v>37</v>
      </c>
      <c r="R4" s="13" t="s">
        <v>39</v>
      </c>
      <c r="S4" s="13" t="s">
        <v>41</v>
      </c>
      <c r="T4" s="13" t="s">
        <v>43</v>
      </c>
      <c r="U4" s="13" t="s">
        <v>10</v>
      </c>
    </row>
    <row r="5" spans="1:21" x14ac:dyDescent="0.2">
      <c r="A5" s="17" t="str">
        <f>Base_year</f>
        <v>2018=100</v>
      </c>
      <c r="B5" s="13" t="s">
        <v>216</v>
      </c>
    </row>
    <row r="6" spans="1:21" x14ac:dyDescent="0.2">
      <c r="A6" s="13">
        <v>1970</v>
      </c>
      <c r="B6" s="15">
        <f>'Table A1'!B6/'Table A5 (a)'!B6*100</f>
        <v>69.073061630218689</v>
      </c>
      <c r="C6" s="15">
        <f>'Table A1'!C6/'Table A5 (a)'!C6*100</f>
        <v>213.25882352941176</v>
      </c>
      <c r="D6" s="15">
        <f>'Table A1'!D6/'Table A5 (a)'!D6*100</f>
        <v>43.714566070649802</v>
      </c>
      <c r="E6" s="15">
        <f>'Table A1'!E6/'Table A5 (a)'!E6*100</f>
        <v>55.96669750231267</v>
      </c>
      <c r="F6" s="15">
        <f>'Table A1'!F6/'Table A5 (a)'!F6*100</f>
        <v>179.1926605504587</v>
      </c>
      <c r="G6" s="15">
        <f>'Table A1'!G6/'Table A5 (a)'!G6*100</f>
        <v>102.93775933609959</v>
      </c>
      <c r="H6" s="15">
        <f>'Table A1'!H6/'Table A5 (a)'!H6*100</f>
        <v>72.094564737074691</v>
      </c>
      <c r="I6" s="15">
        <f>'Table A1'!I6/'Table A5 (a)'!I6*100</f>
        <v>37.054263565891468</v>
      </c>
      <c r="J6" s="15">
        <f>'Table A1'!J6/'Table A5 (a)'!J6*100</f>
        <v>137.45874587458744</v>
      </c>
      <c r="K6" s="15">
        <f>'Table A1'!K6/'Table A5 (a)'!K6*100</f>
        <v>57.075962539021866</v>
      </c>
      <c r="L6" s="15">
        <f>'Table A1'!L6/'Table A5 (a)'!L6*100</f>
        <v>87.907166123778495</v>
      </c>
      <c r="M6" s="15">
        <f>'Table A1'!M6/'Table A5 (a)'!M6*100</f>
        <v>81.970176231360142</v>
      </c>
      <c r="N6" s="15">
        <f>'Table A1'!N6/'Table A5 (a)'!N6*100</f>
        <v>65.523012552301267</v>
      </c>
      <c r="O6" s="15">
        <f>'Table A1'!O6/'Table A5 (a)'!O6*100</f>
        <v>55.408388520971307</v>
      </c>
      <c r="P6" s="15"/>
      <c r="Q6" s="15"/>
      <c r="R6" s="15"/>
      <c r="S6" s="15">
        <f>'Table A1'!S6/'Table A5 (a)'!S6*100</f>
        <v>69.765494137353429</v>
      </c>
      <c r="T6" s="15">
        <f>'Table A1'!T6/'Table A5 (a)'!T6*100</f>
        <v>294.65020576131684</v>
      </c>
      <c r="U6" s="15">
        <f>'Table A1'!U6/'Table A5 (a)'!U6*100</f>
        <v>61.607142857142861</v>
      </c>
    </row>
    <row r="7" spans="1:21" x14ac:dyDescent="0.2">
      <c r="A7" s="13">
        <v>1971</v>
      </c>
      <c r="B7" s="15">
        <f>'Table A1'!B7/'Table A5 (a)'!B7*100</f>
        <v>72.387320455671116</v>
      </c>
      <c r="C7" s="15">
        <f>'Table A1'!C7/'Table A5 (a)'!C7*100</f>
        <v>209.05664821575786</v>
      </c>
      <c r="D7" s="15">
        <f>'Table A1'!D7/'Table A5 (a)'!D7*100</f>
        <v>44.418344519015655</v>
      </c>
      <c r="E7" s="15">
        <f>'Table A1'!E7/'Table A5 (a)'!E7*100</f>
        <v>59.356953332292818</v>
      </c>
      <c r="F7" s="15">
        <f>'Table A1'!F7/'Table A5 (a)'!F7*100</f>
        <v>179.32263814616755</v>
      </c>
      <c r="G7" s="15">
        <f>'Table A1'!G7/'Table A5 (a)'!G7*100</f>
        <v>106.44182124789208</v>
      </c>
      <c r="H7" s="15">
        <f>'Table A1'!H7/'Table A5 (a)'!H7*100</f>
        <v>73.521739130434781</v>
      </c>
      <c r="I7" s="15">
        <f>'Table A1'!I7/'Table A5 (a)'!I7*100</f>
        <v>40.802231372028153</v>
      </c>
      <c r="J7" s="15">
        <f>'Table A1'!J7/'Table A5 (a)'!J7*100</f>
        <v>142.2295081967213</v>
      </c>
      <c r="K7" s="15">
        <f>'Table A1'!K7/'Table A5 (a)'!K7*100</f>
        <v>58.13492063492064</v>
      </c>
      <c r="L7" s="15">
        <f>'Table A1'!L7/'Table A5 (a)'!L7*100</f>
        <v>83.087693441414885</v>
      </c>
      <c r="M7" s="15">
        <f>'Table A1'!M7/'Table A5 (a)'!M7*100</f>
        <v>82.881720430107535</v>
      </c>
      <c r="N7" s="15">
        <f>'Table A1'!N7/'Table A5 (a)'!N7*100</f>
        <v>69.613259668508292</v>
      </c>
      <c r="O7" s="15">
        <f>'Table A1'!O7/'Table A5 (a)'!O7*100</f>
        <v>59.887005649717516</v>
      </c>
      <c r="P7" s="15"/>
      <c r="Q7" s="15"/>
      <c r="R7" s="15"/>
      <c r="S7" s="15">
        <f>'Table A1'!S7/'Table A5 (a)'!S7*100</f>
        <v>73.995535714285708</v>
      </c>
      <c r="T7" s="15">
        <f>'Table A1'!T7/'Table A5 (a)'!T7*100</f>
        <v>301.38888888888886</v>
      </c>
      <c r="U7" s="15">
        <f>'Table A1'!U7/'Table A5 (a)'!U7*100</f>
        <v>63.299418604651173</v>
      </c>
    </row>
    <row r="8" spans="1:21" x14ac:dyDescent="0.2">
      <c r="A8" s="13">
        <v>1972</v>
      </c>
      <c r="B8" s="15">
        <f>'Table A1'!B8/'Table A5 (a)'!B8*100</f>
        <v>72.056364939097222</v>
      </c>
      <c r="C8" s="15">
        <f>'Table A1'!C8/'Table A5 (a)'!C8*100</f>
        <v>172.54048827652889</v>
      </c>
      <c r="D8" s="15">
        <f>'Table A1'!D8/'Table A5 (a)'!D8*100</f>
        <v>45.716541650217138</v>
      </c>
      <c r="E8" s="15">
        <f>'Table A1'!E8/'Table A5 (a)'!E8*100</f>
        <v>65.131056393963462</v>
      </c>
      <c r="F8" s="15">
        <f>'Table A1'!F8/'Table A5 (a)'!F8*100</f>
        <v>186.76623827717961</v>
      </c>
      <c r="G8" s="15">
        <f>'Table A1'!G8/'Table A5 (a)'!G8*100</f>
        <v>103.15907633098141</v>
      </c>
      <c r="H8" s="15">
        <f>'Table A1'!H8/'Table A5 (a)'!H8*100</f>
        <v>74.763207745737745</v>
      </c>
      <c r="I8" s="15">
        <f>'Table A1'!I8/'Table A5 (a)'!I8*100</f>
        <v>43.800556955310974</v>
      </c>
      <c r="J8" s="15">
        <f>'Table A1'!J8/'Table A5 (a)'!J8*100</f>
        <v>142.31722428748449</v>
      </c>
      <c r="K8" s="15">
        <f>'Table A1'!K8/'Table A5 (a)'!K8*100</f>
        <v>59.460737937559131</v>
      </c>
      <c r="L8" s="15">
        <f>'Table A1'!L8/'Table A5 (a)'!L8*100</f>
        <v>79.188345473465134</v>
      </c>
      <c r="M8" s="15">
        <f>'Table A1'!M8/'Table A5 (a)'!M8*100</f>
        <v>83.896210873146629</v>
      </c>
      <c r="N8" s="15">
        <f>'Table A1'!N8/'Table A5 (a)'!N8*100</f>
        <v>73.584905660377359</v>
      </c>
      <c r="O8" s="15">
        <f>'Table A1'!O8/'Table A5 (a)'!O8*100</f>
        <v>63.741496598639458</v>
      </c>
      <c r="P8" s="15"/>
      <c r="Q8" s="15"/>
      <c r="R8" s="15"/>
      <c r="S8" s="15">
        <f>'Table A1'!S8/'Table A5 (a)'!S8*100</f>
        <v>74.374831944070991</v>
      </c>
      <c r="T8" s="15">
        <f>'Table A1'!T8/'Table A5 (a)'!T8*100</f>
        <v>287.04710144927537</v>
      </c>
      <c r="U8" s="15">
        <f>'Table A1'!U8/'Table A5 (a)'!U8*100</f>
        <v>64.567350579839427</v>
      </c>
    </row>
    <row r="9" spans="1:21" x14ac:dyDescent="0.2">
      <c r="A9" s="13">
        <v>1973</v>
      </c>
      <c r="B9" s="15">
        <f>'Table A1'!B9/'Table A5 (a)'!B9*100</f>
        <v>73.003045209650978</v>
      </c>
      <c r="C9" s="15">
        <f>'Table A1'!C9/'Table A5 (a)'!C9*100</f>
        <v>187.22781549988295</v>
      </c>
      <c r="D9" s="15">
        <f>'Table A1'!D9/'Table A5 (a)'!D9*100</f>
        <v>49.017871963702767</v>
      </c>
      <c r="E9" s="15">
        <f>'Table A1'!E9/'Table A5 (a)'!E9*100</f>
        <v>71.09375</v>
      </c>
      <c r="F9" s="15">
        <f>'Table A1'!F9/'Table A5 (a)'!F9*100</f>
        <v>203.68991198375085</v>
      </c>
      <c r="G9" s="15">
        <f>'Table A1'!G9/'Table A5 (a)'!G9*100</f>
        <v>99.591527987897138</v>
      </c>
      <c r="H9" s="15">
        <f>'Table A1'!H9/'Table A5 (a)'!H9*100</f>
        <v>73.552551946741985</v>
      </c>
      <c r="I9" s="15">
        <f>'Table A1'!I9/'Table A5 (a)'!I9*100</f>
        <v>48.466666666666669</v>
      </c>
      <c r="J9" s="15">
        <f>'Table A1'!J9/'Table A5 (a)'!J9*100</f>
        <v>139.52802359882006</v>
      </c>
      <c r="K9" s="15">
        <f>'Table A1'!K9/'Table A5 (a)'!K9*100</f>
        <v>62.539682539682531</v>
      </c>
      <c r="L9" s="15">
        <f>'Table A1'!L9/'Table A5 (a)'!L9*100</f>
        <v>78.478118876551278</v>
      </c>
      <c r="M9" s="15">
        <f>'Table A1'!M9/'Table A5 (a)'!M9*100</f>
        <v>83.750978856695383</v>
      </c>
      <c r="N9" s="15">
        <f>'Table A1'!N9/'Table A5 (a)'!N9*100</f>
        <v>78.515346181299066</v>
      </c>
      <c r="O9" s="15">
        <f>'Table A1'!O9/'Table A5 (a)'!O9*100</f>
        <v>68.523316062176164</v>
      </c>
      <c r="P9" s="15"/>
      <c r="Q9" s="15"/>
      <c r="R9" s="15"/>
      <c r="S9" s="15">
        <f>'Table A1'!S9/'Table A5 (a)'!S9*100</f>
        <v>76.839883935637047</v>
      </c>
      <c r="T9" s="15">
        <f>'Table A1'!T9/'Table A5 (a)'!T9*100</f>
        <v>278.79799666110182</v>
      </c>
      <c r="U9" s="15">
        <f>'Table A1'!U9/'Table A5 (a)'!U9*100</f>
        <v>67.367506516072979</v>
      </c>
    </row>
    <row r="10" spans="1:21" x14ac:dyDescent="0.2">
      <c r="A10" s="13">
        <v>1974</v>
      </c>
      <c r="B10" s="15">
        <f>'Table A1'!B10/'Table A5 (a)'!B10*100</f>
        <v>74.68594453662007</v>
      </c>
      <c r="C10" s="15">
        <f>'Table A1'!C10/'Table A5 (a)'!C10*100</f>
        <v>164.13030266196671</v>
      </c>
      <c r="D10" s="15">
        <f>'Table A1'!D10/'Table A5 (a)'!D10*100</f>
        <v>48.962237762237763</v>
      </c>
      <c r="E10" s="15">
        <f>'Table A1'!E10/'Table A5 (a)'!E10*100</f>
        <v>72.15460526315789</v>
      </c>
      <c r="F10" s="15">
        <f>'Table A1'!F10/'Table A5 (a)'!F10*100</f>
        <v>187.81291172595522</v>
      </c>
      <c r="G10" s="15">
        <f>'Table A1'!G10/'Table A5 (a)'!G10*100</f>
        <v>94.719101123595507</v>
      </c>
      <c r="H10" s="15">
        <f>'Table A1'!H10/'Table A5 (a)'!H10*100</f>
        <v>65.976157905022475</v>
      </c>
      <c r="I10" s="15">
        <f>'Table A1'!I10/'Table A5 (a)'!I10*100</f>
        <v>48.03921568627451</v>
      </c>
      <c r="J10" s="15">
        <f>'Table A1'!J10/'Table A5 (a)'!J10*100</f>
        <v>129.27038626609442</v>
      </c>
      <c r="K10" s="15">
        <f>'Table A1'!K10/'Table A5 (a)'!K10*100</f>
        <v>58.631211857018307</v>
      </c>
      <c r="L10" s="15">
        <f>'Table A1'!L10/'Table A5 (a)'!L10*100</f>
        <v>75.76506955177743</v>
      </c>
      <c r="M10" s="15">
        <f>'Table A1'!M10/'Table A5 (a)'!M10*100</f>
        <v>80.636604774535812</v>
      </c>
      <c r="N10" s="15">
        <f>'Table A1'!N10/'Table A5 (a)'!N10*100</f>
        <v>76.092715231788077</v>
      </c>
      <c r="O10" s="15">
        <f>'Table A1'!O10/'Table A5 (a)'!O10*100</f>
        <v>67.358145210494186</v>
      </c>
      <c r="P10" s="15"/>
      <c r="Q10" s="15"/>
      <c r="R10" s="15"/>
      <c r="S10" s="15">
        <f>'Table A1'!S10/'Table A5 (a)'!S10*100</f>
        <v>71.967790639154501</v>
      </c>
      <c r="T10" s="15">
        <f>'Table A1'!T10/'Table A5 (a)'!T10*100</f>
        <v>255.72876071706938</v>
      </c>
      <c r="U10" s="15">
        <f>'Table A1'!U10/'Table A5 (a)'!U10*100</f>
        <v>65.224164791414225</v>
      </c>
    </row>
    <row r="11" spans="1:21" x14ac:dyDescent="0.2">
      <c r="A11" s="13">
        <v>1975</v>
      </c>
      <c r="B11" s="15">
        <f>'Table A1'!B11/'Table A5 (a)'!B11*100</f>
        <v>70.633956764634434</v>
      </c>
      <c r="C11" s="15">
        <f>'Table A1'!C11/'Table A5 (a)'!C11*100</f>
        <v>176.78923558751887</v>
      </c>
      <c r="D11" s="15">
        <f>'Table A1'!D11/'Table A5 (a)'!D11*100</f>
        <v>48.51390791589732</v>
      </c>
      <c r="E11" s="15">
        <f>'Table A1'!E11/'Table A5 (a)'!E11*100</f>
        <v>74.203715992037161</v>
      </c>
      <c r="F11" s="15">
        <f>'Table A1'!F11/'Table A5 (a)'!F11*100</f>
        <v>178.14826804791196</v>
      </c>
      <c r="G11" s="15">
        <f>'Table A1'!G11/'Table A5 (a)'!G11*100</f>
        <v>93.042609853528617</v>
      </c>
      <c r="H11" s="15">
        <f>'Table A1'!H11/'Table A5 (a)'!H11*100</f>
        <v>63.737987840753085</v>
      </c>
      <c r="I11" s="15">
        <f>'Table A1'!I11/'Table A5 (a)'!I11*100</f>
        <v>47.650273224043715</v>
      </c>
      <c r="J11" s="15">
        <f>'Table A1'!J11/'Table A5 (a)'!J11*100</f>
        <v>128.04278693263947</v>
      </c>
      <c r="K11" s="15">
        <f>'Table A1'!K11/'Table A5 (a)'!K11*100</f>
        <v>58.245614035087712</v>
      </c>
      <c r="L11" s="15">
        <f>'Table A1'!L11/'Table A5 (a)'!L11*100</f>
        <v>80.309936189608038</v>
      </c>
      <c r="M11" s="15">
        <f>'Table A1'!M11/'Table A5 (a)'!M11*100</f>
        <v>82.159090909090921</v>
      </c>
      <c r="N11" s="15">
        <f>'Table A1'!N11/'Table A5 (a)'!N11*100</f>
        <v>73.354838709677423</v>
      </c>
      <c r="O11" s="15">
        <f>'Table A1'!O11/'Table A5 (a)'!O11*100</f>
        <v>65.606242496998803</v>
      </c>
      <c r="P11" s="15"/>
      <c r="Q11" s="15"/>
      <c r="R11" s="15"/>
      <c r="S11" s="15">
        <f>'Table A1'!S11/'Table A5 (a)'!S11*100</f>
        <v>72.00097727827999</v>
      </c>
      <c r="T11" s="15">
        <f>'Table A1'!T11/'Table A5 (a)'!T11*100</f>
        <v>253.48837209302326</v>
      </c>
      <c r="U11" s="15">
        <f>'Table A1'!U11/'Table A5 (a)'!U11*100</f>
        <v>64.556515605713273</v>
      </c>
    </row>
    <row r="12" spans="1:21" x14ac:dyDescent="0.2">
      <c r="A12" s="13">
        <v>1976</v>
      </c>
      <c r="B12" s="15">
        <f>'Table A1'!B12/'Table A5 (a)'!B12*100</f>
        <v>65.349320934785254</v>
      </c>
      <c r="C12" s="15">
        <f>'Table A1'!C12/'Table A5 (a)'!C12*100</f>
        <v>157.26683510930462</v>
      </c>
      <c r="D12" s="15">
        <f>'Table A1'!D12/'Table A5 (a)'!D12*100</f>
        <v>49.984942480274647</v>
      </c>
      <c r="E12" s="15">
        <f>'Table A1'!E12/'Table A5 (a)'!E12*100</f>
        <v>74.468085106382972</v>
      </c>
      <c r="F12" s="15">
        <f>'Table A1'!F12/'Table A5 (a)'!F12*100</f>
        <v>181.57480314960631</v>
      </c>
      <c r="G12" s="15">
        <f>'Table A1'!G12/'Table A5 (a)'!G12*100</f>
        <v>92.913650900521802</v>
      </c>
      <c r="H12" s="15">
        <f>'Table A1'!H12/'Table A5 (a)'!H12*100</f>
        <v>66.122368679913436</v>
      </c>
      <c r="I12" s="15">
        <f>'Table A1'!I12/'Table A5 (a)'!I12*100</f>
        <v>49.741367258492936</v>
      </c>
      <c r="J12" s="15">
        <f>'Table A1'!J12/'Table A5 (a)'!J12*100</f>
        <v>130.94339622641508</v>
      </c>
      <c r="K12" s="15">
        <f>'Table A1'!K12/'Table A5 (a)'!K12*100</f>
        <v>60.564622849580942</v>
      </c>
      <c r="L12" s="15">
        <f>'Table A1'!L12/'Table A5 (a)'!L12*100</f>
        <v>80.070963926670601</v>
      </c>
      <c r="M12" s="15">
        <f>'Table A1'!M12/'Table A5 (a)'!M12*100</f>
        <v>85.665914221218969</v>
      </c>
      <c r="N12" s="15">
        <f>'Table A1'!N12/'Table A5 (a)'!N12*100</f>
        <v>73.856613102595787</v>
      </c>
      <c r="O12" s="15">
        <f>'Table A1'!O12/'Table A5 (a)'!O12*100</f>
        <v>67.11448598130842</v>
      </c>
      <c r="P12" s="15"/>
      <c r="Q12" s="15"/>
      <c r="R12" s="15"/>
      <c r="S12" s="15">
        <f>'Table A1'!S12/'Table A5 (a)'!S12*100</f>
        <v>76.701634545010975</v>
      </c>
      <c r="T12" s="15">
        <f>'Table A1'!T12/'Table A5 (a)'!T12*100</f>
        <v>252.37084217975934</v>
      </c>
      <c r="U12" s="15">
        <f>'Table A1'!U12/'Table A5 (a)'!U12*100</f>
        <v>65.937555124360571</v>
      </c>
    </row>
    <row r="13" spans="1:21" x14ac:dyDescent="0.2">
      <c r="A13" s="13">
        <v>1977</v>
      </c>
      <c r="B13" s="15">
        <f>'Table A1'!B13/'Table A5 (a)'!B13*100</f>
        <v>72.909618173030438</v>
      </c>
      <c r="C13" s="15">
        <f>'Table A1'!C13/'Table A5 (a)'!C13*100</f>
        <v>139.28357014208524</v>
      </c>
      <c r="D13" s="15">
        <f>'Table A1'!D13/'Table A5 (a)'!D13*100</f>
        <v>50.276571700469873</v>
      </c>
      <c r="E13" s="15">
        <f>'Table A1'!E13/'Table A5 (a)'!E13*100</f>
        <v>77.369880894109983</v>
      </c>
      <c r="F13" s="15">
        <f>'Table A1'!F13/'Table A5 (a)'!F13*100</f>
        <v>181.73993237011987</v>
      </c>
      <c r="G13" s="15">
        <f>'Table A1'!G13/'Table A5 (a)'!G13*100</f>
        <v>93.941468423754927</v>
      </c>
      <c r="H13" s="15">
        <f>'Table A1'!H13/'Table A5 (a)'!H13*100</f>
        <v>65.810968494749133</v>
      </c>
      <c r="I13" s="15">
        <f>'Table A1'!I13/'Table A5 (a)'!I13*100</f>
        <v>51.75696486070278</v>
      </c>
      <c r="J13" s="15">
        <f>'Table A1'!J13/'Table A5 (a)'!J13*100</f>
        <v>132.41299971239573</v>
      </c>
      <c r="K13" s="15">
        <f>'Table A1'!K13/'Table A5 (a)'!K13*100</f>
        <v>61.551650235747971</v>
      </c>
      <c r="L13" s="15">
        <f>'Table A1'!L13/'Table A5 (a)'!L13*100</f>
        <v>77.560283687943269</v>
      </c>
      <c r="M13" s="15">
        <f>'Table A1'!M13/'Table A5 (a)'!M13*100</f>
        <v>89.337822671156005</v>
      </c>
      <c r="N13" s="15">
        <f>'Table A1'!N13/'Table A5 (a)'!N13*100</f>
        <v>71.34604274985557</v>
      </c>
      <c r="O13" s="15">
        <f>'Table A1'!O13/'Table A5 (a)'!O13*100</f>
        <v>66.275823562255724</v>
      </c>
      <c r="P13" s="15"/>
      <c r="Q13" s="15"/>
      <c r="R13" s="15"/>
      <c r="S13" s="15">
        <f>'Table A1'!S13/'Table A5 (a)'!S13*100</f>
        <v>79.491484768529631</v>
      </c>
      <c r="T13" s="15">
        <f>'Table A1'!T13/'Table A5 (a)'!T13*100</f>
        <v>258.94224077940152</v>
      </c>
      <c r="U13" s="15">
        <f>'Table A1'!U13/'Table A5 (a)'!U13*100</f>
        <v>66.342480027787431</v>
      </c>
    </row>
    <row r="14" spans="1:21" x14ac:dyDescent="0.2">
      <c r="A14" s="13">
        <v>1978</v>
      </c>
      <c r="B14" s="15">
        <f>'Table A1'!B14/'Table A5 (a)'!B14*100</f>
        <v>77.511047414307896</v>
      </c>
      <c r="C14" s="15">
        <f>'Table A1'!C14/'Table A5 (a)'!C14*100</f>
        <v>136.22693096377307</v>
      </c>
      <c r="D14" s="15">
        <f>'Table A1'!D14/'Table A5 (a)'!D14*100</f>
        <v>50.727923627684966</v>
      </c>
      <c r="E14" s="15">
        <f>'Table A1'!E14/'Table A5 (a)'!E14*100</f>
        <v>81.03534930474116</v>
      </c>
      <c r="F14" s="15">
        <f>'Table A1'!F14/'Table A5 (a)'!F14*100</f>
        <v>186.1604409063074</v>
      </c>
      <c r="G14" s="15">
        <f>'Table A1'!G14/'Table A5 (a)'!G14*100</f>
        <v>99.711277173913032</v>
      </c>
      <c r="H14" s="15">
        <f>'Table A1'!H14/'Table A5 (a)'!H14*100</f>
        <v>69.822823394932371</v>
      </c>
      <c r="I14" s="15">
        <f>'Table A1'!I14/'Table A5 (a)'!I14*100</f>
        <v>53.515301902398669</v>
      </c>
      <c r="J14" s="15">
        <f>'Table A1'!J14/'Table A5 (a)'!J14*100</f>
        <v>140.30612244897961</v>
      </c>
      <c r="K14" s="15">
        <f>'Table A1'!K14/'Table A5 (a)'!K14*100</f>
        <v>62.718204488778063</v>
      </c>
      <c r="L14" s="15">
        <f>'Table A1'!L14/'Table A5 (a)'!L14*100</f>
        <v>78.352749932267685</v>
      </c>
      <c r="M14" s="15">
        <f>'Table A1'!M14/'Table A5 (a)'!M14*100</f>
        <v>89.789123196448386</v>
      </c>
      <c r="N14" s="15">
        <f>'Table A1'!N14/'Table A5 (a)'!N14*100</f>
        <v>71.199143468950751</v>
      </c>
      <c r="O14" s="15">
        <f>'Table A1'!O14/'Table A5 (a)'!O14*100</f>
        <v>67.600422832980968</v>
      </c>
      <c r="P14" s="15"/>
      <c r="Q14" s="15"/>
      <c r="R14" s="15"/>
      <c r="S14" s="15">
        <f>'Table A1'!S14/'Table A5 (a)'!S14*100</f>
        <v>83.035501548725293</v>
      </c>
      <c r="T14" s="15">
        <f>'Table A1'!T14/'Table A5 (a)'!T14*100</f>
        <v>232.2947872977831</v>
      </c>
      <c r="U14" s="15">
        <f>'Table A1'!U14/'Table A5 (a)'!U14*100</f>
        <v>68.103300838036603</v>
      </c>
    </row>
    <row r="15" spans="1:21" x14ac:dyDescent="0.2">
      <c r="A15" s="13">
        <v>1979</v>
      </c>
      <c r="B15" s="15">
        <f>'Table A1'!B15/'Table A5 (a)'!B15*100</f>
        <v>76.935114963283979</v>
      </c>
      <c r="C15" s="15">
        <f>'Table A1'!C15/'Table A5 (a)'!C15*100</f>
        <v>176.51698390998001</v>
      </c>
      <c r="D15" s="15">
        <f>'Table A1'!D15/'Table A5 (a)'!D15*100</f>
        <v>50.210146214408326</v>
      </c>
      <c r="E15" s="15">
        <f>'Table A1'!E15/'Table A5 (a)'!E15*100</f>
        <v>85.321254823016261</v>
      </c>
      <c r="F15" s="15">
        <f>'Table A1'!F15/'Table A5 (a)'!F15*100</f>
        <v>179.060723900688</v>
      </c>
      <c r="G15" s="15">
        <f>'Table A1'!G15/'Table A5 (a)'!G15*100</f>
        <v>98.74707651186101</v>
      </c>
      <c r="H15" s="15">
        <f>'Table A1'!H15/'Table A5 (a)'!H15*100</f>
        <v>69.994504488001468</v>
      </c>
      <c r="I15" s="15">
        <f>'Table A1'!I15/'Table A5 (a)'!I15*100</f>
        <v>56.273240600468256</v>
      </c>
      <c r="J15" s="15">
        <f>'Table A1'!J15/'Table A5 (a)'!J15*100</f>
        <v>140.41621029572835</v>
      </c>
      <c r="K15" s="15">
        <f>'Table A1'!K15/'Table A5 (a)'!K15*100</f>
        <v>64.799025578562734</v>
      </c>
      <c r="L15" s="15">
        <f>'Table A1'!L15/'Table A5 (a)'!L15*100</f>
        <v>80.386523896578737</v>
      </c>
      <c r="M15" s="15">
        <f>'Table A1'!M15/'Table A5 (a)'!M15*100</f>
        <v>89.307499102978113</v>
      </c>
      <c r="N15" s="15">
        <f>'Table A1'!N15/'Table A5 (a)'!N15*100</f>
        <v>72.649572649572647</v>
      </c>
      <c r="O15" s="15">
        <f>'Table A1'!O15/'Table A5 (a)'!O15*100</f>
        <v>70.543423057389532</v>
      </c>
      <c r="P15" s="15"/>
      <c r="Q15" s="15"/>
      <c r="R15" s="15"/>
      <c r="S15" s="15">
        <f>'Table A1'!S15/'Table A5 (a)'!S15*100</f>
        <v>85.287193973634643</v>
      </c>
      <c r="T15" s="15">
        <f>'Table A1'!T15/'Table A5 (a)'!T15*100</f>
        <v>186.72897196261684</v>
      </c>
      <c r="U15" s="15">
        <f>'Table A1'!U15/'Table A5 (a)'!U15*100</f>
        <v>69.3953175004211</v>
      </c>
    </row>
    <row r="16" spans="1:21" x14ac:dyDescent="0.2">
      <c r="A16" s="13">
        <v>1980</v>
      </c>
      <c r="B16" s="15">
        <f>'Table A1'!B16/'Table A5 (a)'!B16*100</f>
        <v>84.054022035303873</v>
      </c>
      <c r="C16" s="15">
        <f>'Table A1'!C16/'Table A5 (a)'!C16*100</f>
        <v>173.62525458248473</v>
      </c>
      <c r="D16" s="15">
        <f>'Table A1'!D16/'Table A5 (a)'!D16*100</f>
        <v>48.07013196208414</v>
      </c>
      <c r="E16" s="15">
        <f>'Table A1'!E16/'Table A5 (a)'!E16*100</f>
        <v>86.94017094017093</v>
      </c>
      <c r="F16" s="15">
        <f>'Table A1'!F16/'Table A5 (a)'!F16*100</f>
        <v>156.7647933392804</v>
      </c>
      <c r="G16" s="15">
        <f>'Table A1'!G16/'Table A5 (a)'!G16*100</f>
        <v>94.145436139699669</v>
      </c>
      <c r="H16" s="15">
        <f>'Table A1'!H16/'Table A5 (a)'!H16*100</f>
        <v>65.399239543726239</v>
      </c>
      <c r="I16" s="15">
        <f>'Table A1'!I16/'Table A5 (a)'!I16*100</f>
        <v>54.637760702524709</v>
      </c>
      <c r="J16" s="15">
        <f>'Table A1'!J16/'Table A5 (a)'!J16*100</f>
        <v>134.97865528281753</v>
      </c>
      <c r="K16" s="15">
        <f>'Table A1'!K16/'Table A5 (a)'!K16*100</f>
        <v>66.935809446911577</v>
      </c>
      <c r="L16" s="15">
        <f>'Table A1'!L16/'Table A5 (a)'!L16*100</f>
        <v>77.061920280772128</v>
      </c>
      <c r="M16" s="15">
        <f>'Table A1'!M16/'Table A5 (a)'!M16*100</f>
        <v>88.679245283018858</v>
      </c>
      <c r="N16" s="15">
        <f>'Table A1'!N16/'Table A5 (a)'!N16*100</f>
        <v>70.126227208976161</v>
      </c>
      <c r="O16" s="15">
        <f>'Table A1'!O16/'Table A5 (a)'!O16*100</f>
        <v>69.762941461054666</v>
      </c>
      <c r="P16" s="15"/>
      <c r="Q16" s="15"/>
      <c r="R16" s="15"/>
      <c r="S16" s="15">
        <f>'Table A1'!S16/'Table A5 (a)'!S16*100</f>
        <v>89.577074185347811</v>
      </c>
      <c r="T16" s="15">
        <f>'Table A1'!T16/'Table A5 (a)'!T16*100</f>
        <v>176.38253638253639</v>
      </c>
      <c r="U16" s="15">
        <f>'Table A1'!U16/'Table A5 (a)'!U16*100</f>
        <v>67.541483237385719</v>
      </c>
    </row>
    <row r="17" spans="1:21" x14ac:dyDescent="0.2">
      <c r="A17" s="13">
        <v>1981</v>
      </c>
      <c r="B17" s="15">
        <f>'Table A1'!B17/'Table A5 (a)'!B17*100</f>
        <v>86.743687470223918</v>
      </c>
      <c r="C17" s="15">
        <f>'Table A1'!C17/'Table A5 (a)'!C17*100</f>
        <v>186.84099978996011</v>
      </c>
      <c r="D17" s="15">
        <f>'Table A1'!D17/'Table A5 (a)'!D17*100</f>
        <v>48.406626305635022</v>
      </c>
      <c r="E17" s="15">
        <f>'Table A1'!E17/'Table A5 (a)'!E17*100</f>
        <v>92.697624955689463</v>
      </c>
      <c r="F17" s="15">
        <f>'Table A1'!F17/'Table A5 (a)'!F17*100</f>
        <v>153.93700787401571</v>
      </c>
      <c r="G17" s="15">
        <f>'Table A1'!G17/'Table A5 (a)'!G17*100</f>
        <v>89.952821946531543</v>
      </c>
      <c r="H17" s="15">
        <f>'Table A1'!H17/'Table A5 (a)'!H17*100</f>
        <v>66.244493392070495</v>
      </c>
      <c r="I17" s="15">
        <f>'Table A1'!I17/'Table A5 (a)'!I17*100</f>
        <v>57.267027643203186</v>
      </c>
      <c r="J17" s="15">
        <f>'Table A1'!J17/'Table A5 (a)'!J17*100</f>
        <v>134.86114855756267</v>
      </c>
      <c r="K17" s="15">
        <f>'Table A1'!K17/'Table A5 (a)'!K17*100</f>
        <v>67.181926278240184</v>
      </c>
      <c r="L17" s="15">
        <f>'Table A1'!L17/'Table A5 (a)'!L17*100</f>
        <v>77.142857142857139</v>
      </c>
      <c r="M17" s="15">
        <f>'Table A1'!M17/'Table A5 (a)'!M17*100</f>
        <v>88.488724335240647</v>
      </c>
      <c r="N17" s="15">
        <f>'Table A1'!N17/'Table A5 (a)'!N17*100</f>
        <v>69.073992024811687</v>
      </c>
      <c r="O17" s="15">
        <f>'Table A1'!O17/'Table A5 (a)'!O17*100</f>
        <v>70.375586854460096</v>
      </c>
      <c r="P17" s="15"/>
      <c r="Q17" s="15"/>
      <c r="R17" s="15"/>
      <c r="S17" s="15">
        <f>'Table A1'!S17/'Table A5 (a)'!S17*100</f>
        <v>90.136922719888602</v>
      </c>
      <c r="T17" s="15">
        <f>'Table A1'!T17/'Table A5 (a)'!T17*100</f>
        <v>162.42307692307691</v>
      </c>
      <c r="U17" s="15">
        <f>'Table A1'!U17/'Table A5 (a)'!U17*100</f>
        <v>68.309614717112112</v>
      </c>
    </row>
    <row r="18" spans="1:21" x14ac:dyDescent="0.2">
      <c r="A18" s="13">
        <v>1982</v>
      </c>
      <c r="B18" s="15">
        <f>'Table A1'!B18/'Table A5 (a)'!B18*100</f>
        <v>92.321198642163168</v>
      </c>
      <c r="C18" s="15">
        <f>'Table A1'!C18/'Table A5 (a)'!C18*100</f>
        <v>193.90950686324354</v>
      </c>
      <c r="D18" s="15">
        <f>'Table A1'!D18/'Table A5 (a)'!D18*100</f>
        <v>50.97516486600253</v>
      </c>
      <c r="E18" s="15">
        <f>'Table A1'!E18/'Table A5 (a)'!E18*100</f>
        <v>93.077339102217422</v>
      </c>
      <c r="F18" s="15">
        <f>'Table A1'!F18/'Table A5 (a)'!F18*100</f>
        <v>148.8719512195122</v>
      </c>
      <c r="G18" s="15">
        <f>'Table A1'!G18/'Table A5 (a)'!G18*100</f>
        <v>99.784637473079684</v>
      </c>
      <c r="H18" s="15">
        <f>'Table A1'!H18/'Table A5 (a)'!H18*100</f>
        <v>68.939955522609338</v>
      </c>
      <c r="I18" s="15">
        <f>'Table A1'!I18/'Table A5 (a)'!I18*100</f>
        <v>58.521043272080618</v>
      </c>
      <c r="J18" s="15">
        <f>'Table A1'!J18/'Table A5 (a)'!J18*100</f>
        <v>134.98659517426276</v>
      </c>
      <c r="K18" s="15">
        <f>'Table A1'!K18/'Table A5 (a)'!K18*100</f>
        <v>69.17027133307117</v>
      </c>
      <c r="L18" s="15">
        <f>'Table A1'!L18/'Table A5 (a)'!L18*100</f>
        <v>76.839877733364688</v>
      </c>
      <c r="M18" s="15">
        <f>'Table A1'!M18/'Table A5 (a)'!M18*100</f>
        <v>85.879332477535314</v>
      </c>
      <c r="N18" s="15">
        <f>'Table A1'!N18/'Table A5 (a)'!N18*100</f>
        <v>72.117847993168226</v>
      </c>
      <c r="O18" s="15">
        <f>'Table A1'!O18/'Table A5 (a)'!O18*100</f>
        <v>75.011547344110852</v>
      </c>
      <c r="P18" s="15"/>
      <c r="Q18" s="15"/>
      <c r="R18" s="15"/>
      <c r="S18" s="15">
        <f>'Table A1'!S18/'Table A5 (a)'!S18*100</f>
        <v>88.227334235453299</v>
      </c>
      <c r="T18" s="15">
        <f>'Table A1'!T18/'Table A5 (a)'!T18*100</f>
        <v>150.92923516797711</v>
      </c>
      <c r="U18" s="15">
        <f>'Table A1'!U18/'Table A5 (a)'!U18*100</f>
        <v>71.222006700758243</v>
      </c>
    </row>
    <row r="19" spans="1:21" x14ac:dyDescent="0.2">
      <c r="A19" s="13">
        <v>1983</v>
      </c>
      <c r="B19" s="15">
        <f>'Table A1'!B19/'Table A5 (a)'!B19*100</f>
        <v>87.355110642781881</v>
      </c>
      <c r="C19" s="15">
        <f>'Table A1'!C19/'Table A5 (a)'!C19*100</f>
        <v>196.66666666666669</v>
      </c>
      <c r="D19" s="15">
        <f>'Table A1'!D19/'Table A5 (a)'!D19*100</f>
        <v>54.346393262541184</v>
      </c>
      <c r="E19" s="15">
        <f>'Table A1'!E19/'Table A5 (a)'!E19*100</f>
        <v>96.434359805510525</v>
      </c>
      <c r="F19" s="15">
        <f>'Table A1'!F19/'Table A5 (a)'!F19*100</f>
        <v>143.2980332829047</v>
      </c>
      <c r="G19" s="15">
        <f>'Table A1'!G19/'Table A5 (a)'!G19*100</f>
        <v>106.35120546959338</v>
      </c>
      <c r="H19" s="15">
        <f>'Table A1'!H19/'Table A5 (a)'!H19*100</f>
        <v>74.206717387270373</v>
      </c>
      <c r="I19" s="15">
        <f>'Table A1'!I19/'Table A5 (a)'!I19*100</f>
        <v>63.389570552147234</v>
      </c>
      <c r="J19" s="15">
        <f>'Table A1'!J19/'Table A5 (a)'!J19*100</f>
        <v>138.06070373354822</v>
      </c>
      <c r="K19" s="15">
        <f>'Table A1'!K19/'Table A5 (a)'!K19*100</f>
        <v>72.861014324428965</v>
      </c>
      <c r="L19" s="15">
        <f>'Table A1'!L19/'Table A5 (a)'!L19*100</f>
        <v>76.7270288397049</v>
      </c>
      <c r="M19" s="15">
        <f>'Table A1'!M19/'Table A5 (a)'!M19*100</f>
        <v>87.862376553042367</v>
      </c>
      <c r="N19" s="15">
        <f>'Table A1'!N19/'Table A5 (a)'!N19*100</f>
        <v>77.007745617611093</v>
      </c>
      <c r="O19" s="15">
        <f>'Table A1'!O19/'Table A5 (a)'!O19*100</f>
        <v>81.180151989271337</v>
      </c>
      <c r="P19" s="15"/>
      <c r="Q19" s="15"/>
      <c r="R19" s="15"/>
      <c r="S19" s="15">
        <f>'Table A1'!S19/'Table A5 (a)'!S19*100</f>
        <v>94.263038548752832</v>
      </c>
      <c r="T19" s="15">
        <f>'Table A1'!T19/'Table A5 (a)'!T19*100</f>
        <v>147.51655629139074</v>
      </c>
      <c r="U19" s="15">
        <f>'Table A1'!U19/'Table A5 (a)'!U19*100</f>
        <v>74.986676141410555</v>
      </c>
    </row>
    <row r="20" spans="1:21" x14ac:dyDescent="0.2">
      <c r="A20" s="13">
        <v>1984</v>
      </c>
      <c r="B20" s="15">
        <f>'Table A1'!B20/'Table A5 (a)'!B20*100</f>
        <v>102.02534510070151</v>
      </c>
      <c r="C20" s="15">
        <f>'Table A1'!C20/'Table A5 (a)'!C20*100</f>
        <v>183.86506807559439</v>
      </c>
      <c r="D20" s="15">
        <f>'Table A1'!D20/'Table A5 (a)'!D20*100</f>
        <v>56.534842693325494</v>
      </c>
      <c r="E20" s="15">
        <f>'Table A1'!E20/'Table A5 (a)'!E20*100</f>
        <v>78.271872740419369</v>
      </c>
      <c r="F20" s="15">
        <f>'Table A1'!F20/'Table A5 (a)'!F20*100</f>
        <v>133.69532428355959</v>
      </c>
      <c r="G20" s="15">
        <f>'Table A1'!G20/'Table A5 (a)'!G20*100</f>
        <v>107.98744332054413</v>
      </c>
      <c r="H20" s="15">
        <f>'Table A1'!H20/'Table A5 (a)'!H20*100</f>
        <v>74.816538392697325</v>
      </c>
      <c r="I20" s="15">
        <f>'Table A1'!I20/'Table A5 (a)'!I20*100</f>
        <v>63.553496712492532</v>
      </c>
      <c r="J20" s="15">
        <f>'Table A1'!J20/'Table A5 (a)'!J20*100</f>
        <v>133.45323741007192</v>
      </c>
      <c r="K20" s="15">
        <f>'Table A1'!K20/'Table A5 (a)'!K20*100</f>
        <v>74.187592319054659</v>
      </c>
      <c r="L20" s="15">
        <f>'Table A1'!L20/'Table A5 (a)'!L20*100</f>
        <v>73.820105820105823</v>
      </c>
      <c r="M20" s="15">
        <f>'Table A1'!M20/'Table A5 (a)'!M20*100</f>
        <v>85.320532672654082</v>
      </c>
      <c r="N20" s="15">
        <f>'Table A1'!N20/'Table A5 (a)'!N20*100</f>
        <v>76.134644478063535</v>
      </c>
      <c r="O20" s="15">
        <f>'Table A1'!O20/'Table A5 (a)'!O20*100</f>
        <v>81.576728499156843</v>
      </c>
      <c r="P20" s="15"/>
      <c r="Q20" s="15"/>
      <c r="R20" s="15"/>
      <c r="S20" s="15">
        <f>'Table A1'!S20/'Table A5 (a)'!S20*100</f>
        <v>93.664383561643831</v>
      </c>
      <c r="T20" s="15">
        <f>'Table A1'!T20/'Table A5 (a)'!T20*100</f>
        <v>141.83424741011578</v>
      </c>
      <c r="U20" s="15">
        <f>'Table A1'!U20/'Table A5 (a)'!U20*100</f>
        <v>75.129982668977462</v>
      </c>
    </row>
    <row r="21" spans="1:21" x14ac:dyDescent="0.2">
      <c r="A21" s="13">
        <v>1985</v>
      </c>
      <c r="B21" s="15">
        <f>'Table A1'!B21/'Table A5 (a)'!B21*100</f>
        <v>98.217571297148126</v>
      </c>
      <c r="C21" s="15">
        <f>'Table A1'!C21/'Table A5 (a)'!C21*100</f>
        <v>201.31552317344671</v>
      </c>
      <c r="D21" s="15">
        <f>'Table A1'!D21/'Table A5 (a)'!D21*100</f>
        <v>57.084114846342516</v>
      </c>
      <c r="E21" s="15">
        <f>'Table A1'!E21/'Table A5 (a)'!E21*100</f>
        <v>97.277449399964183</v>
      </c>
      <c r="F21" s="15">
        <f>'Table A1'!F21/'Table A5 (a)'!F21*100</f>
        <v>148.05038992201557</v>
      </c>
      <c r="G21" s="15">
        <f>'Table A1'!G21/'Table A5 (a)'!G21*100</f>
        <v>106.88231245698555</v>
      </c>
      <c r="H21" s="15">
        <f>'Table A1'!H21/'Table A5 (a)'!H21*100</f>
        <v>75.703017832647461</v>
      </c>
      <c r="I21" s="15">
        <f>'Table A1'!I21/'Table A5 (a)'!I21*100</f>
        <v>67.42108397855867</v>
      </c>
      <c r="J21" s="15">
        <f>'Table A1'!J21/'Table A5 (a)'!J21*100</f>
        <v>136.96183953033267</v>
      </c>
      <c r="K21" s="15">
        <f>'Table A1'!K21/'Table A5 (a)'!K21*100</f>
        <v>74.047124047124043</v>
      </c>
      <c r="L21" s="15">
        <f>'Table A1'!L21/'Table A5 (a)'!L21*100</f>
        <v>69.020771513353125</v>
      </c>
      <c r="M21" s="15">
        <f>'Table A1'!M21/'Table A5 (a)'!M21*100</f>
        <v>85.957446808510639</v>
      </c>
      <c r="N21" s="15">
        <f>'Table A1'!N21/'Table A5 (a)'!N21*100</f>
        <v>75.877342419080065</v>
      </c>
      <c r="O21" s="15">
        <f>'Table A1'!O21/'Table A5 (a)'!O21*100</f>
        <v>82.856037151702793</v>
      </c>
      <c r="P21" s="15"/>
      <c r="Q21" s="15"/>
      <c r="R21" s="15"/>
      <c r="S21" s="15">
        <f>'Table A1'!S21/'Table A5 (a)'!S21*100</f>
        <v>92.350157728706634</v>
      </c>
      <c r="T21" s="15">
        <f>'Table A1'!T21/'Table A5 (a)'!T21*100</f>
        <v>135.99781001916233</v>
      </c>
      <c r="U21" s="15">
        <f>'Table A1'!U21/'Table A5 (a)'!U21*100</f>
        <v>76.449823499747851</v>
      </c>
    </row>
    <row r="22" spans="1:21" x14ac:dyDescent="0.2">
      <c r="A22" s="13">
        <v>1986</v>
      </c>
      <c r="B22" s="15">
        <f>'Table A1'!B22/'Table A5 (a)'!B22*100</f>
        <v>97.770409329979429</v>
      </c>
      <c r="C22" s="15">
        <f>'Table A1'!C22/'Table A5 (a)'!C22*100</f>
        <v>204.67559217301755</v>
      </c>
      <c r="D22" s="15">
        <f>'Table A1'!D22/'Table A5 (a)'!D22*100</f>
        <v>58.520032109756983</v>
      </c>
      <c r="E22" s="15">
        <f>'Table A1'!E22/'Table A5 (a)'!E22*100</f>
        <v>115.65894279507603</v>
      </c>
      <c r="F22" s="15">
        <f>'Table A1'!F22/'Table A5 (a)'!F22*100</f>
        <v>160.36603660366038</v>
      </c>
      <c r="G22" s="15">
        <f>'Table A1'!G22/'Table A5 (a)'!G22*100</f>
        <v>112.2615331252168</v>
      </c>
      <c r="H22" s="15">
        <f>'Table A1'!H22/'Table A5 (a)'!H22*100</f>
        <v>78.738277919863592</v>
      </c>
      <c r="I22" s="15">
        <f>'Table A1'!I22/'Table A5 (a)'!I22*100</f>
        <v>70.288650445821361</v>
      </c>
      <c r="J22" s="15">
        <f>'Table A1'!J22/'Table A5 (a)'!J22*100</f>
        <v>140.73898626243485</v>
      </c>
      <c r="K22" s="15">
        <f>'Table A1'!K22/'Table A5 (a)'!K22*100</f>
        <v>73.502897617514478</v>
      </c>
      <c r="L22" s="15">
        <f>'Table A1'!L22/'Table A5 (a)'!L22*100</f>
        <v>68.165295580638997</v>
      </c>
      <c r="M22" s="15">
        <f>'Table A1'!M22/'Table A5 (a)'!M22*100</f>
        <v>86.783733826247683</v>
      </c>
      <c r="N22" s="15">
        <f>'Table A1'!N22/'Table A5 (a)'!N22*100</f>
        <v>75.369148601947842</v>
      </c>
      <c r="O22" s="15">
        <f>'Table A1'!O22/'Table A5 (a)'!O22*100</f>
        <v>83.454018826937002</v>
      </c>
      <c r="P22" s="15"/>
      <c r="Q22" s="15"/>
      <c r="R22" s="15"/>
      <c r="S22" s="15">
        <f>'Table A1'!S22/'Table A5 (a)'!S22*100</f>
        <v>98.007174172977287</v>
      </c>
      <c r="T22" s="15">
        <f>'Table A1'!T22/'Table A5 (a)'!T22*100</f>
        <v>137.20020855057354</v>
      </c>
      <c r="U22" s="15">
        <f>'Table A1'!U22/'Table A5 (a)'!U22*100</f>
        <v>78.607130956347888</v>
      </c>
    </row>
    <row r="23" spans="1:21" x14ac:dyDescent="0.2">
      <c r="A23" s="13">
        <v>1987</v>
      </c>
      <c r="B23" s="15">
        <f>'Table A1'!B23/'Table A5 (a)'!B23*100</f>
        <v>96.265990549729167</v>
      </c>
      <c r="C23" s="15">
        <f>'Table A1'!C23/'Table A5 (a)'!C23*100</f>
        <v>209.91875065949142</v>
      </c>
      <c r="D23" s="15">
        <f>'Table A1'!D23/'Table A5 (a)'!D23*100</f>
        <v>60.428499532676682</v>
      </c>
      <c r="E23" s="15">
        <f>'Table A1'!E23/'Table A5 (a)'!E23*100</f>
        <v>118.55521527652677</v>
      </c>
      <c r="F23" s="15">
        <f>'Table A1'!F23/'Table A5 (a)'!F23*100</f>
        <v>167.08222024339568</v>
      </c>
      <c r="G23" s="15">
        <f>'Table A1'!G23/'Table A5 (a)'!G23*100</f>
        <v>117.80241278121943</v>
      </c>
      <c r="H23" s="15">
        <f>'Table A1'!H23/'Table A5 (a)'!H23*100</f>
        <v>81.87919463087249</v>
      </c>
      <c r="I23" s="15">
        <f>'Table A1'!I23/'Table A5 (a)'!I23*100</f>
        <v>72.377272076713894</v>
      </c>
      <c r="J23" s="15">
        <f>'Table A1'!J23/'Table A5 (a)'!J23*100</f>
        <v>145.05919854280509</v>
      </c>
      <c r="K23" s="15">
        <f>'Table A1'!K23/'Table A5 (a)'!K23*100</f>
        <v>75.736891095252872</v>
      </c>
      <c r="L23" s="15">
        <f>'Table A1'!L23/'Table A5 (a)'!L23*100</f>
        <v>73.205128205128204</v>
      </c>
      <c r="M23" s="15">
        <f>'Table A1'!M23/'Table A5 (a)'!M23*100</f>
        <v>81.575931232091691</v>
      </c>
      <c r="N23" s="15">
        <f>'Table A1'!N23/'Table A5 (a)'!N23*100</f>
        <v>74.64128843338213</v>
      </c>
      <c r="O23" s="15">
        <f>'Table A1'!O23/'Table A5 (a)'!O23*100</f>
        <v>83.079009833841994</v>
      </c>
      <c r="P23" s="15"/>
      <c r="Q23" s="15"/>
      <c r="R23" s="15"/>
      <c r="S23" s="15">
        <f>'Table A1'!S23/'Table A5 (a)'!S23*100</f>
        <v>100.64959168522643</v>
      </c>
      <c r="T23" s="15">
        <f>'Table A1'!T23/'Table A5 (a)'!T23*100</f>
        <v>139.2713508398391</v>
      </c>
      <c r="U23" s="15">
        <f>'Table A1'!U23/'Table A5 (a)'!U23*100</f>
        <v>81.381429957942416</v>
      </c>
    </row>
    <row r="24" spans="1:21" x14ac:dyDescent="0.2">
      <c r="A24" s="13">
        <v>1988</v>
      </c>
      <c r="B24" s="15">
        <f>'Table A1'!B24/'Table A5 (a)'!B24*100</f>
        <v>96.243271102966446</v>
      </c>
      <c r="C24" s="15">
        <f>'Table A1'!C24/'Table A5 (a)'!C24*100</f>
        <v>196.29150495903406</v>
      </c>
      <c r="D24" s="15">
        <f>'Table A1'!D24/'Table A5 (a)'!D24*100</f>
        <v>63.953735897253949</v>
      </c>
      <c r="E24" s="15">
        <f>'Table A1'!E24/'Table A5 (a)'!E24*100</f>
        <v>118.79061371841155</v>
      </c>
      <c r="F24" s="15">
        <f>'Table A1'!F24/'Table A5 (a)'!F24*100</f>
        <v>171.74927113702626</v>
      </c>
      <c r="G24" s="15">
        <f>'Table A1'!G24/'Table A5 (a)'!G24*100</f>
        <v>118.10383747178331</v>
      </c>
      <c r="H24" s="15">
        <f>'Table A1'!H24/'Table A5 (a)'!H24*100</f>
        <v>83.810264385692065</v>
      </c>
      <c r="I24" s="15">
        <f>'Table A1'!I24/'Table A5 (a)'!I24*100</f>
        <v>73.987882126136043</v>
      </c>
      <c r="J24" s="15">
        <f>'Table A1'!J24/'Table A5 (a)'!J24*100</f>
        <v>145.55579353180553</v>
      </c>
      <c r="K24" s="15">
        <f>'Table A1'!K24/'Table A5 (a)'!K24*100</f>
        <v>74.474133030130758</v>
      </c>
      <c r="L24" s="15">
        <f>'Table A1'!L24/'Table A5 (a)'!L24*100</f>
        <v>74.906937394247038</v>
      </c>
      <c r="M24" s="15">
        <f>'Table A1'!M24/'Table A5 (a)'!M24*100</f>
        <v>70.861900097943192</v>
      </c>
      <c r="N24" s="15">
        <f>'Table A1'!N24/'Table A5 (a)'!N24*100</f>
        <v>76.144834930777421</v>
      </c>
      <c r="O24" s="15">
        <f>'Table A1'!O24/'Table A5 (a)'!O24*100</f>
        <v>86.310832025117733</v>
      </c>
      <c r="P24" s="15"/>
      <c r="Q24" s="15"/>
      <c r="R24" s="15"/>
      <c r="S24" s="15">
        <f>'Table A1'!S24/'Table A5 (a)'!S24*100</f>
        <v>100.55440055440054</v>
      </c>
      <c r="T24" s="15">
        <f>'Table A1'!T24/'Table A5 (a)'!T24*100</f>
        <v>142.18715270060011</v>
      </c>
      <c r="U24" s="15">
        <f>'Table A1'!U24/'Table A5 (a)'!U24*100</f>
        <v>83.491372609979791</v>
      </c>
    </row>
    <row r="25" spans="1:21" x14ac:dyDescent="0.2">
      <c r="A25" s="13">
        <v>1989</v>
      </c>
      <c r="B25" s="15">
        <f>'Table A1'!B25/'Table A5 (a)'!B25*100</f>
        <v>100.3053953172718</v>
      </c>
      <c r="C25" s="15">
        <f>'Table A1'!C25/'Table A5 (a)'!C25*100</f>
        <v>175.13066202090593</v>
      </c>
      <c r="D25" s="15">
        <f>'Table A1'!D25/'Table A5 (a)'!D25*100</f>
        <v>65.543987142757317</v>
      </c>
      <c r="E25" s="15">
        <f>'Table A1'!E25/'Table A5 (a)'!E25*100</f>
        <v>119.06635664460741</v>
      </c>
      <c r="F25" s="15">
        <f>'Table A1'!F25/'Table A5 (a)'!F25*100</f>
        <v>167.16884593519046</v>
      </c>
      <c r="G25" s="15">
        <f>'Table A1'!G25/'Table A5 (a)'!G25*100</f>
        <v>112.24378987376136</v>
      </c>
      <c r="H25" s="15">
        <f>'Table A1'!H25/'Table A5 (a)'!H25*100</f>
        <v>82.965813230723711</v>
      </c>
      <c r="I25" s="15">
        <f>'Table A1'!I25/'Table A5 (a)'!I25*100</f>
        <v>74.940079893475371</v>
      </c>
      <c r="J25" s="15">
        <f>'Table A1'!J25/'Table A5 (a)'!J25*100</f>
        <v>135.7390968737939</v>
      </c>
      <c r="K25" s="15">
        <f>'Table A1'!K25/'Table A5 (a)'!K25*100</f>
        <v>69.579875518672182</v>
      </c>
      <c r="L25" s="15">
        <f>'Table A1'!L25/'Table A5 (a)'!L25*100</f>
        <v>70.525815647766862</v>
      </c>
      <c r="M25" s="15">
        <f>'Table A1'!M25/'Table A5 (a)'!M25*100</f>
        <v>62.245762711864408</v>
      </c>
      <c r="N25" s="15">
        <f>'Table A1'!N25/'Table A5 (a)'!N25*100</f>
        <v>70.873091603053439</v>
      </c>
      <c r="O25" s="15">
        <f>'Table A1'!O25/'Table A5 (a)'!O25*100</f>
        <v>81.437125748502993</v>
      </c>
      <c r="P25" s="15"/>
      <c r="Q25" s="15"/>
      <c r="R25" s="15"/>
      <c r="S25" s="15">
        <f>'Table A1'!S25/'Table A5 (a)'!S25*100</f>
        <v>98.610875825851267</v>
      </c>
      <c r="T25" s="15">
        <f>'Table A1'!T25/'Table A5 (a)'!T25*100</f>
        <v>135.90965602983837</v>
      </c>
      <c r="U25" s="15">
        <f>'Table A1'!U25/'Table A5 (a)'!U25*100</f>
        <v>82.230483271375462</v>
      </c>
    </row>
    <row r="26" spans="1:21" x14ac:dyDescent="0.2">
      <c r="A26" s="13">
        <v>1990</v>
      </c>
      <c r="B26" s="15">
        <f>'Table A1'!B26/'Table A5 (a)'!B26*100</f>
        <v>103.91545391545391</v>
      </c>
      <c r="C26" s="15">
        <f>'Table A1'!C26/'Table A5 (a)'!C26*100</f>
        <v>168.72874849182847</v>
      </c>
      <c r="D26" s="15">
        <f>'Table A1'!D26/'Table A5 (a)'!D26*100</f>
        <v>66.48690839423827</v>
      </c>
      <c r="E26" s="15">
        <f>'Table A1'!E26/'Table A5 (a)'!E26*100</f>
        <v>122.75341480948958</v>
      </c>
      <c r="F26" s="15">
        <f>'Table A1'!F26/'Table A5 (a)'!F26*100</f>
        <v>164.37034995866631</v>
      </c>
      <c r="G26" s="15">
        <f>'Table A1'!G26/'Table A5 (a)'!G26*100</f>
        <v>111.24183006535947</v>
      </c>
      <c r="H26" s="15">
        <f>'Table A1'!H26/'Table A5 (a)'!H26*100</f>
        <v>80.360255665310859</v>
      </c>
      <c r="I26" s="15">
        <f>'Table A1'!I26/'Table A5 (a)'!I26*100</f>
        <v>74.236212141251158</v>
      </c>
      <c r="J26" s="15">
        <f>'Table A1'!J26/'Table A5 (a)'!J26*100</f>
        <v>130.29746603011384</v>
      </c>
      <c r="K26" s="15">
        <f>'Table A1'!K26/'Table A5 (a)'!K26*100</f>
        <v>64.610546686018381</v>
      </c>
      <c r="L26" s="15">
        <f>'Table A1'!L26/'Table A5 (a)'!L26*100</f>
        <v>72.030941908084316</v>
      </c>
      <c r="M26" s="15">
        <f>'Table A1'!M26/'Table A5 (a)'!M26*100</f>
        <v>55.912353607857959</v>
      </c>
      <c r="N26" s="15">
        <f>'Table A1'!N26/'Table A5 (a)'!N26*100</f>
        <v>68.497683653209791</v>
      </c>
      <c r="O26" s="15">
        <f>'Table A1'!O26/'Table A5 (a)'!O26*100</f>
        <v>79.240775152641362</v>
      </c>
      <c r="P26" s="15"/>
      <c r="Q26" s="15"/>
      <c r="R26" s="15"/>
      <c r="S26" s="15">
        <f>'Table A1'!S26/'Table A5 (a)'!S26*100</f>
        <v>95.655737704918025</v>
      </c>
      <c r="T26" s="15">
        <f>'Table A1'!T26/'Table A5 (a)'!T26*100</f>
        <v>129.48033985378385</v>
      </c>
      <c r="U26" s="15">
        <f>'Table A1'!U26/'Table A5 (a)'!U26*100</f>
        <v>81.595092024539881</v>
      </c>
    </row>
    <row r="27" spans="1:21" x14ac:dyDescent="0.2">
      <c r="A27" s="13">
        <v>1991</v>
      </c>
      <c r="B27" s="15">
        <f>'Table A1'!B27/'Table A5 (a)'!B27*100</f>
        <v>107.60733401662681</v>
      </c>
      <c r="C27" s="15">
        <f>'Table A1'!C27/'Table A5 (a)'!C27*100</f>
        <v>174.47108603667135</v>
      </c>
      <c r="D27" s="15">
        <f>'Table A1'!D27/'Table A5 (a)'!D27*100</f>
        <v>67.286751361161521</v>
      </c>
      <c r="E27" s="15">
        <f>'Table A1'!E27/'Table A5 (a)'!E27*100</f>
        <v>128.22780332507961</v>
      </c>
      <c r="F27" s="15">
        <f>'Table A1'!F27/'Table A5 (a)'!F27*100</f>
        <v>154.86001056524037</v>
      </c>
      <c r="G27" s="15">
        <f>'Table A1'!G27/'Table A5 (a)'!G27*100</f>
        <v>108.20477815699658</v>
      </c>
      <c r="H27" s="15">
        <f>'Table A1'!H27/'Table A5 (a)'!H27*100</f>
        <v>79.017727404824186</v>
      </c>
      <c r="I27" s="15">
        <f>'Table A1'!I27/'Table A5 (a)'!I27*100</f>
        <v>74.243243243243242</v>
      </c>
      <c r="J27" s="15">
        <f>'Table A1'!J27/'Table A5 (a)'!J27*100</f>
        <v>121.19782214156081</v>
      </c>
      <c r="K27" s="15">
        <f>'Table A1'!K27/'Table A5 (a)'!K27*100</f>
        <v>61.989133002598628</v>
      </c>
      <c r="L27" s="15">
        <f>'Table A1'!L27/'Table A5 (a)'!L27*100</f>
        <v>71.004869411243902</v>
      </c>
      <c r="M27" s="15">
        <f>'Table A1'!M27/'Table A5 (a)'!M27*100</f>
        <v>52.024041011136646</v>
      </c>
      <c r="N27" s="15">
        <f>'Table A1'!N27/'Table A5 (a)'!N27*100</f>
        <v>67.260482294155992</v>
      </c>
      <c r="O27" s="15">
        <f>'Table A1'!O27/'Table A5 (a)'!O27*100</f>
        <v>78.21729957805907</v>
      </c>
      <c r="P27" s="15"/>
      <c r="Q27" s="15"/>
      <c r="R27" s="15"/>
      <c r="S27" s="15">
        <f>'Table A1'!S27/'Table A5 (a)'!S27*100</f>
        <v>96.305418719211815</v>
      </c>
      <c r="T27" s="15">
        <f>'Table A1'!T27/'Table A5 (a)'!T27*100</f>
        <v>127.81662781662781</v>
      </c>
      <c r="U27" s="15">
        <f>'Table A1'!U27/'Table A5 (a)'!U27*100</f>
        <v>81.067889365478479</v>
      </c>
    </row>
    <row r="28" spans="1:21" x14ac:dyDescent="0.2">
      <c r="A28" s="13">
        <v>1992</v>
      </c>
      <c r="B28" s="15">
        <f>'Table A1'!B28/'Table A5 (a)'!B28*100</f>
        <v>113.96470588235294</v>
      </c>
      <c r="C28" s="15">
        <f>'Table A1'!C28/'Table A5 (a)'!C28*100</f>
        <v>182.48980041900981</v>
      </c>
      <c r="D28" s="15">
        <f>'Table A1'!D28/'Table A5 (a)'!D28*100</f>
        <v>69.080736653974668</v>
      </c>
      <c r="E28" s="15">
        <f>'Table A1'!E28/'Table A5 (a)'!E28*100</f>
        <v>126.9868398564348</v>
      </c>
      <c r="F28" s="15">
        <f>'Table A1'!F28/'Table A5 (a)'!F28*100</f>
        <v>149.09593169261677</v>
      </c>
      <c r="G28" s="15">
        <f>'Table A1'!G28/'Table A5 (a)'!G28*100</f>
        <v>110.30852463810498</v>
      </c>
      <c r="H28" s="15">
        <f>'Table A1'!H28/'Table A5 (a)'!H28*100</f>
        <v>81.933805463217226</v>
      </c>
      <c r="I28" s="15">
        <f>'Table A1'!I28/'Table A5 (a)'!I28*100</f>
        <v>74.834612331304584</v>
      </c>
      <c r="J28" s="15">
        <f>'Table A1'!J28/'Table A5 (a)'!J28*100</f>
        <v>112.52425471864527</v>
      </c>
      <c r="K28" s="15">
        <f>'Table A1'!K28/'Table A5 (a)'!K28*100</f>
        <v>61.336737061963333</v>
      </c>
      <c r="L28" s="15">
        <f>'Table A1'!L28/'Table A5 (a)'!L28*100</f>
        <v>69.497089986569165</v>
      </c>
      <c r="M28" s="15">
        <f>'Table A1'!M28/'Table A5 (a)'!M28*100</f>
        <v>48.843016480772434</v>
      </c>
      <c r="N28" s="15">
        <f>'Table A1'!N28/'Table A5 (a)'!N28*100</f>
        <v>61.830357142857139</v>
      </c>
      <c r="O28" s="15">
        <f>'Table A1'!O28/'Table A5 (a)'!O28*100</f>
        <v>72.925981122702439</v>
      </c>
      <c r="P28" s="15"/>
      <c r="Q28" s="15"/>
      <c r="R28" s="15"/>
      <c r="S28" s="15">
        <f>'Table A1'!S28/'Table A5 (a)'!S28*100</f>
        <v>91.922779922779924</v>
      </c>
      <c r="T28" s="15">
        <f>'Table A1'!T28/'Table A5 (a)'!T28*100</f>
        <v>119.36815652486088</v>
      </c>
      <c r="U28" s="15">
        <f>'Table A1'!U28/'Table A5 (a)'!U28*100</f>
        <v>81.274017144546264</v>
      </c>
    </row>
    <row r="29" spans="1:21" x14ac:dyDescent="0.2">
      <c r="A29" s="13">
        <v>1993</v>
      </c>
      <c r="B29" s="15">
        <f>'Table A1'!B29/'Table A5 (a)'!B29*100</f>
        <v>103.88475616955957</v>
      </c>
      <c r="C29" s="15">
        <f>'Table A1'!C29/'Table A5 (a)'!C29*100</f>
        <v>203.07002414625734</v>
      </c>
      <c r="D29" s="15">
        <f>'Table A1'!D29/'Table A5 (a)'!D29*100</f>
        <v>71.587301587301582</v>
      </c>
      <c r="E29" s="15">
        <f>'Table A1'!E29/'Table A5 (a)'!E29*100</f>
        <v>131.43289606458123</v>
      </c>
      <c r="F29" s="15">
        <f>'Table A1'!F29/'Table A5 (a)'!F29*100</f>
        <v>148.43563410556484</v>
      </c>
      <c r="G29" s="15">
        <f>'Table A1'!G29/'Table A5 (a)'!G29*100</f>
        <v>108.85060885060884</v>
      </c>
      <c r="H29" s="15">
        <f>'Table A1'!H29/'Table A5 (a)'!H29*100</f>
        <v>87.870503597122308</v>
      </c>
      <c r="I29" s="15">
        <f>'Table A1'!I29/'Table A5 (a)'!I29*100</f>
        <v>77.477717174404688</v>
      </c>
      <c r="J29" s="15">
        <f>'Table A1'!J29/'Table A5 (a)'!J29*100</f>
        <v>116.10641740068309</v>
      </c>
      <c r="K29" s="15">
        <f>'Table A1'!K29/'Table A5 (a)'!K29*100</f>
        <v>60.172872340425535</v>
      </c>
      <c r="L29" s="15">
        <f>'Table A1'!L29/'Table A5 (a)'!L29*100</f>
        <v>71.954887218045116</v>
      </c>
      <c r="M29" s="15">
        <f>'Table A1'!M29/'Table A5 (a)'!M29*100</f>
        <v>50</v>
      </c>
      <c r="N29" s="15">
        <f>'Table A1'!N29/'Table A5 (a)'!N29*100</f>
        <v>61.634844868735087</v>
      </c>
      <c r="O29" s="15">
        <f>'Table A1'!O29/'Table A5 (a)'!O29*100</f>
        <v>72.846715328467155</v>
      </c>
      <c r="P29" s="15"/>
      <c r="Q29" s="15"/>
      <c r="R29" s="15"/>
      <c r="S29" s="15">
        <f>'Table A1'!S29/'Table A5 (a)'!S29*100</f>
        <v>94.939362179967048</v>
      </c>
      <c r="T29" s="15">
        <f>'Table A1'!T29/'Table A5 (a)'!T29*100</f>
        <v>121.27914951989027</v>
      </c>
      <c r="U29" s="15">
        <f>'Table A1'!U29/'Table A5 (a)'!U29*100</f>
        <v>83.522979163588005</v>
      </c>
    </row>
    <row r="30" spans="1:21" x14ac:dyDescent="0.2">
      <c r="A30" s="13">
        <v>1994</v>
      </c>
      <c r="B30" s="15">
        <f>'Table A1'!B30/'Table A5 (a)'!B30*100</f>
        <v>99.260372125274472</v>
      </c>
      <c r="C30" s="15">
        <f>'Table A1'!C30/'Table A5 (a)'!C30*100</f>
        <v>239.60127403562583</v>
      </c>
      <c r="D30" s="15">
        <f>'Table A1'!D30/'Table A5 (a)'!D30*100</f>
        <v>73.84675527756059</v>
      </c>
      <c r="E30" s="15">
        <f>'Table A1'!E30/'Table A5 (a)'!E30*100</f>
        <v>126.44945697577276</v>
      </c>
      <c r="F30" s="15">
        <f>'Table A1'!F30/'Table A5 (a)'!F30*100</f>
        <v>147.04805491990845</v>
      </c>
      <c r="G30" s="15">
        <f>'Table A1'!G30/'Table A5 (a)'!G30*100</f>
        <v>104.43221320973346</v>
      </c>
      <c r="H30" s="15">
        <f>'Table A1'!H30/'Table A5 (a)'!H30*100</f>
        <v>89.552238805970148</v>
      </c>
      <c r="I30" s="15">
        <f>'Table A1'!I30/'Table A5 (a)'!I30*100</f>
        <v>80.444964871194387</v>
      </c>
      <c r="J30" s="15">
        <f>'Table A1'!J30/'Table A5 (a)'!J30*100</f>
        <v>114.87170535870135</v>
      </c>
      <c r="K30" s="15">
        <f>'Table A1'!K30/'Table A5 (a)'!K30*100</f>
        <v>59.085239085239081</v>
      </c>
      <c r="L30" s="15">
        <f>'Table A1'!L30/'Table A5 (a)'!L30*100</f>
        <v>70.788662064914092</v>
      </c>
      <c r="M30" s="15">
        <f>'Table A1'!M30/'Table A5 (a)'!M30*100</f>
        <v>50.578722054859682</v>
      </c>
      <c r="N30" s="15">
        <f>'Table A1'!N30/'Table A5 (a)'!N30*100</f>
        <v>62.731481481481488</v>
      </c>
      <c r="O30" s="15">
        <f>'Table A1'!O30/'Table A5 (a)'!O30*100</f>
        <v>73.802816901408448</v>
      </c>
      <c r="P30" s="15"/>
      <c r="Q30" s="15"/>
      <c r="R30" s="15"/>
      <c r="S30" s="15">
        <f>'Table A1'!S30/'Table A5 (a)'!S30*100</f>
        <v>92.455189662359331</v>
      </c>
      <c r="T30" s="15">
        <f>'Table A1'!T30/'Table A5 (a)'!T30*100</f>
        <v>117.34177215189871</v>
      </c>
      <c r="U30" s="15">
        <f>'Table A1'!U30/'Table A5 (a)'!U30*100</f>
        <v>84.516779490133942</v>
      </c>
    </row>
    <row r="31" spans="1:21" x14ac:dyDescent="0.2">
      <c r="A31" s="13">
        <v>1995</v>
      </c>
      <c r="B31" s="15">
        <f>'Table A1'!B31/'Table A5 (a)'!B31*100</f>
        <v>94.532226895532574</v>
      </c>
      <c r="C31" s="15">
        <f>'Table A1'!C31/'Table A5 (a)'!C31*100</f>
        <v>247.26737338044757</v>
      </c>
      <c r="D31" s="15">
        <f>'Table A1'!D31/'Table A5 (a)'!D31*100</f>
        <v>73.03473491773309</v>
      </c>
      <c r="E31" s="15">
        <f>'Table A1'!E31/'Table A5 (a)'!E31*100</f>
        <v>135.82794194789301</v>
      </c>
      <c r="F31" s="15">
        <f>'Table A1'!F31/'Table A5 (a)'!F31*100</f>
        <v>145.32247413603346</v>
      </c>
      <c r="G31" s="15">
        <f>'Table A1'!G31/'Table A5 (a)'!G31*100</f>
        <v>102.80641466208476</v>
      </c>
      <c r="H31" s="15">
        <f>'Table A1'!H31/'Table A5 (a)'!H31*100</f>
        <v>89.176245210727984</v>
      </c>
      <c r="I31" s="15">
        <f>'Table A1'!I31/'Table A5 (a)'!I31*100</f>
        <v>85.359187922956792</v>
      </c>
      <c r="J31" s="15">
        <f>'Table A1'!J31/'Table A5 (a)'!J31*100</f>
        <v>115.16449623029472</v>
      </c>
      <c r="K31" s="15">
        <f>'Table A1'!K31/'Table A5 (a)'!K31*100</f>
        <v>58.478260869565212</v>
      </c>
      <c r="L31" s="15">
        <f>'Table A1'!L31/'Table A5 (a)'!L31*100</f>
        <v>70.486160906353064</v>
      </c>
      <c r="M31" s="15">
        <f>'Table A1'!M31/'Table A5 (a)'!M31*100</f>
        <v>52.14308225653955</v>
      </c>
      <c r="N31" s="15">
        <f>'Table A1'!N31/'Table A5 (a)'!N31*100</f>
        <v>63.143071723619983</v>
      </c>
      <c r="O31" s="15">
        <f>'Table A1'!O31/'Table A5 (a)'!O31*100</f>
        <v>74.161378059836807</v>
      </c>
      <c r="P31" s="15"/>
      <c r="Q31" s="15"/>
      <c r="R31" s="15"/>
      <c r="S31" s="15">
        <f>'Table A1'!S31/'Table A5 (a)'!S31*100</f>
        <v>91.13591595535128</v>
      </c>
      <c r="T31" s="15">
        <f>'Table A1'!T31/'Table A5 (a)'!T31*100</f>
        <v>117.72055462440957</v>
      </c>
      <c r="U31" s="15">
        <f>'Table A1'!U31/'Table A5 (a)'!U31*100</f>
        <v>84.556855009158795</v>
      </c>
    </row>
    <row r="32" spans="1:21" x14ac:dyDescent="0.2">
      <c r="A32" s="13">
        <v>1996</v>
      </c>
      <c r="B32" s="15">
        <f>'Table A1'!B32/'Table A5 (a)'!B32*100</f>
        <v>91.05570170422051</v>
      </c>
      <c r="C32" s="15">
        <f>'Table A1'!C32/'Table A5 (a)'!C32*100</f>
        <v>249.98268897864975</v>
      </c>
      <c r="D32" s="15">
        <f>'Table A1'!D32/'Table A5 (a)'!D32*100</f>
        <v>72.382022471910119</v>
      </c>
      <c r="E32" s="15">
        <f>'Table A1'!E32/'Table A5 (a)'!E32*100</f>
        <v>150.81818181818184</v>
      </c>
      <c r="F32" s="15">
        <f>'Table A1'!F32/'Table A5 (a)'!F32*100</f>
        <v>137.25806451612902</v>
      </c>
      <c r="G32" s="15">
        <f>'Table A1'!G32/'Table A5 (a)'!G32*100</f>
        <v>104.40755580995993</v>
      </c>
      <c r="H32" s="15">
        <f>'Table A1'!H32/'Table A5 (a)'!H32*100</f>
        <v>90.599565925122093</v>
      </c>
      <c r="I32" s="15">
        <f>'Table A1'!I32/'Table A5 (a)'!I32*100</f>
        <v>89.613589211618248</v>
      </c>
      <c r="J32" s="15">
        <f>'Table A1'!J32/'Table A5 (a)'!J32*100</f>
        <v>108.36778567884902</v>
      </c>
      <c r="K32" s="15">
        <f>'Table A1'!K32/'Table A5 (a)'!K32*100</f>
        <v>55.431805733065545</v>
      </c>
      <c r="L32" s="15">
        <f>'Table A1'!L32/'Table A5 (a)'!L32*100</f>
        <v>74.275782155272296</v>
      </c>
      <c r="M32" s="15">
        <f>'Table A1'!M32/'Table A5 (a)'!M32*100</f>
        <v>54.663499604117185</v>
      </c>
      <c r="N32" s="15">
        <f>'Table A1'!N32/'Table A5 (a)'!N32*100</f>
        <v>64.597191426459716</v>
      </c>
      <c r="O32" s="15">
        <f>'Table A1'!O32/'Table A5 (a)'!O32*100</f>
        <v>73.382226056945655</v>
      </c>
      <c r="P32" s="15"/>
      <c r="Q32" s="15"/>
      <c r="R32" s="15"/>
      <c r="S32" s="15">
        <f>'Table A1'!S32/'Table A5 (a)'!S32*100</f>
        <v>89.915536217046338</v>
      </c>
      <c r="T32" s="15">
        <f>'Table A1'!T32/'Table A5 (a)'!T32*100</f>
        <v>112.19931271477664</v>
      </c>
      <c r="U32" s="15">
        <f>'Table A1'!U32/'Table A5 (a)'!U32*100</f>
        <v>84.994462901439647</v>
      </c>
    </row>
    <row r="33" spans="1:21" x14ac:dyDescent="0.2">
      <c r="A33" s="13">
        <v>1997</v>
      </c>
      <c r="B33" s="15">
        <f>'Table A1'!B33/'Table A5 (a)'!B33*100</f>
        <v>90.659340659340643</v>
      </c>
      <c r="C33" s="15">
        <f>'Table A1'!C33/'Table A5 (a)'!C33*100</f>
        <v>239.74731663685151</v>
      </c>
      <c r="D33" s="15">
        <f>'Table A1'!D33/'Table A5 (a)'!D33*100</f>
        <v>73.47533632286995</v>
      </c>
      <c r="E33" s="15">
        <f>'Table A1'!E33/'Table A5 (a)'!E33*100</f>
        <v>153.90409700532794</v>
      </c>
      <c r="F33" s="15">
        <f>'Table A1'!F33/'Table A5 (a)'!F33*100</f>
        <v>130.34107946026987</v>
      </c>
      <c r="G33" s="15">
        <f>'Table A1'!G33/'Table A5 (a)'!G33*100</f>
        <v>104.13714933408897</v>
      </c>
      <c r="H33" s="15">
        <f>'Table A1'!H33/'Table A5 (a)'!H33*100</f>
        <v>88.488553590010412</v>
      </c>
      <c r="I33" s="15">
        <f>'Table A1'!I33/'Table A5 (a)'!I33*100</f>
        <v>96.726531652018849</v>
      </c>
      <c r="J33" s="15">
        <f>'Table A1'!J33/'Table A5 (a)'!J33*100</f>
        <v>102.5637089346024</v>
      </c>
      <c r="K33" s="15">
        <f>'Table A1'!K33/'Table A5 (a)'!K33*100</f>
        <v>53.795657296751401</v>
      </c>
      <c r="L33" s="15">
        <f>'Table A1'!L33/'Table A5 (a)'!L33*100</f>
        <v>77.098695405558701</v>
      </c>
      <c r="M33" s="15">
        <f>'Table A1'!M33/'Table A5 (a)'!M33*100</f>
        <v>56.453856855773701</v>
      </c>
      <c r="N33" s="15">
        <f>'Table A1'!N33/'Table A5 (a)'!N33*100</f>
        <v>66.455581689886003</v>
      </c>
      <c r="O33" s="15">
        <f>'Table A1'!O33/'Table A5 (a)'!O33*100</f>
        <v>71.642088481466729</v>
      </c>
      <c r="P33" s="15"/>
      <c r="Q33" s="15"/>
      <c r="R33" s="15"/>
      <c r="S33" s="15">
        <f>'Table A1'!S33/'Table A5 (a)'!S33*100</f>
        <v>89.777113684472653</v>
      </c>
      <c r="T33" s="15">
        <f>'Table A1'!T33/'Table A5 (a)'!T33*100</f>
        <v>113.78177663524708</v>
      </c>
      <c r="U33" s="15">
        <f>'Table A1'!U33/'Table A5 (a)'!U33*100</f>
        <v>85.239057239057232</v>
      </c>
    </row>
    <row r="34" spans="1:21" x14ac:dyDescent="0.2">
      <c r="A34" s="13">
        <v>1998</v>
      </c>
      <c r="B34" s="15">
        <f>'Table A1'!B34/'Table A5 (a)'!B34*100</f>
        <v>95.656646473882731</v>
      </c>
      <c r="C34" s="15">
        <f>'Table A1'!C34/'Table A5 (a)'!C34*100</f>
        <v>227.81033564198191</v>
      </c>
      <c r="D34" s="15">
        <f>'Table A1'!D34/'Table A5 (a)'!D34*100</f>
        <v>73.189373701395084</v>
      </c>
      <c r="E34" s="15">
        <f>'Table A1'!E34/'Table A5 (a)'!E34*100</f>
        <v>156.96880191988186</v>
      </c>
      <c r="F34" s="15">
        <f>'Table A1'!F34/'Table A5 (a)'!F34*100</f>
        <v>132.76078010377529</v>
      </c>
      <c r="G34" s="15">
        <f>'Table A1'!G34/'Table A5 (a)'!G34*100</f>
        <v>102.40285596594809</v>
      </c>
      <c r="H34" s="15">
        <f>'Table A1'!H34/'Table A5 (a)'!H34*100</f>
        <v>86.792689033550332</v>
      </c>
      <c r="I34" s="15">
        <f>'Table A1'!I34/'Table A5 (a)'!I34*100</f>
        <v>97.437461866992052</v>
      </c>
      <c r="J34" s="15">
        <f>'Table A1'!J34/'Table A5 (a)'!J34*100</f>
        <v>103.01315386968493</v>
      </c>
      <c r="K34" s="15">
        <f>'Table A1'!K34/'Table A5 (a)'!K34*100</f>
        <v>57.057203046507865</v>
      </c>
      <c r="L34" s="15">
        <f>'Table A1'!L34/'Table A5 (a)'!L34*100</f>
        <v>90.682218906822186</v>
      </c>
      <c r="M34" s="15">
        <f>'Table A1'!M34/'Table A5 (a)'!M34*100</f>
        <v>56.481198410272093</v>
      </c>
      <c r="N34" s="15">
        <f>'Table A1'!N34/'Table A5 (a)'!N34*100</f>
        <v>71.944346600915821</v>
      </c>
      <c r="O34" s="15">
        <f>'Table A1'!O34/'Table A5 (a)'!O34*100</f>
        <v>69.387377382935412</v>
      </c>
      <c r="P34" s="15"/>
      <c r="Q34" s="15"/>
      <c r="R34" s="15"/>
      <c r="S34" s="15">
        <f>'Table A1'!S34/'Table A5 (a)'!S34*100</f>
        <v>96.382200932812296</v>
      </c>
      <c r="T34" s="15">
        <f>'Table A1'!T34/'Table A5 (a)'!T34*100</f>
        <v>113.5306553911205</v>
      </c>
      <c r="U34" s="15">
        <f>'Table A1'!U34/'Table A5 (a)'!U34*100</f>
        <v>86.642221058145623</v>
      </c>
    </row>
    <row r="35" spans="1:21" x14ac:dyDescent="0.2">
      <c r="A35" s="13">
        <v>1999</v>
      </c>
      <c r="B35" s="15">
        <f>'Table A1'!B35/'Table A5 (a)'!B35*100</f>
        <v>107.04967085577499</v>
      </c>
      <c r="C35" s="15">
        <f>'Table A1'!C35/'Table A5 (a)'!C35*100</f>
        <v>230.04547751389589</v>
      </c>
      <c r="D35" s="15">
        <f>'Table A1'!D35/'Table A5 (a)'!D35*100</f>
        <v>75.231868633115411</v>
      </c>
      <c r="E35" s="15">
        <f>'Table A1'!E35/'Table A5 (a)'!E35*100</f>
        <v>172.63014763014766</v>
      </c>
      <c r="F35" s="15">
        <f>'Table A1'!F35/'Table A5 (a)'!F35*100</f>
        <v>128.93514536383967</v>
      </c>
      <c r="G35" s="15">
        <f>'Table A1'!G35/'Table A5 (a)'!G35*100</f>
        <v>102.02620559232744</v>
      </c>
      <c r="H35" s="15">
        <f>'Table A1'!H35/'Table A5 (a)'!H35*100</f>
        <v>83.812862669245646</v>
      </c>
      <c r="I35" s="15">
        <f>'Table A1'!I35/'Table A5 (a)'!I35*100</f>
        <v>98.374078839630357</v>
      </c>
      <c r="J35" s="15">
        <f>'Table A1'!J35/'Table A5 (a)'!J35*100</f>
        <v>107.43889479277364</v>
      </c>
      <c r="K35" s="15">
        <f>'Table A1'!K35/'Table A5 (a)'!K35*100</f>
        <v>65.259329538266925</v>
      </c>
      <c r="L35" s="15">
        <f>'Table A1'!L35/'Table A5 (a)'!L35*100</f>
        <v>86.633022774327131</v>
      </c>
      <c r="M35" s="15">
        <f>'Table A1'!M35/'Table A5 (a)'!M35*100</f>
        <v>57.549985079080876</v>
      </c>
      <c r="N35" s="15">
        <f>'Table A1'!N35/'Table A5 (a)'!N35*100</f>
        <v>72.482535355256445</v>
      </c>
      <c r="O35" s="15">
        <f>'Table A1'!O35/'Table A5 (a)'!O35*100</f>
        <v>70.718999652657175</v>
      </c>
      <c r="P35" s="15"/>
      <c r="Q35" s="15"/>
      <c r="R35" s="15"/>
      <c r="S35" s="15">
        <f>'Table A1'!S35/'Table A5 (a)'!S35*100</f>
        <v>87.708358316344885</v>
      </c>
      <c r="T35" s="15">
        <f>'Table A1'!T35/'Table A5 (a)'!T35*100</f>
        <v>106.39644492324265</v>
      </c>
      <c r="U35" s="15">
        <f>'Table A1'!U35/'Table A5 (a)'!U35*100</f>
        <v>87.556125721616411</v>
      </c>
    </row>
    <row r="36" spans="1:21" x14ac:dyDescent="0.2">
      <c r="A36" s="13">
        <v>2000</v>
      </c>
      <c r="B36" s="15">
        <f>'Table A1'!B36/'Table A5 (a)'!B36*100</f>
        <v>112.58220622906067</v>
      </c>
      <c r="C36" s="15">
        <f>'Table A1'!C36/'Table A5 (a)'!C36*100</f>
        <v>225.8882235528942</v>
      </c>
      <c r="D36" s="15">
        <f>'Table A1'!D36/'Table A5 (a)'!D36*100</f>
        <v>78.183229813664596</v>
      </c>
      <c r="E36" s="15">
        <f>'Table A1'!E36/'Table A5 (a)'!E36*100</f>
        <v>176.74153026265702</v>
      </c>
      <c r="F36" s="15">
        <f>'Table A1'!F36/'Table A5 (a)'!F36*100</f>
        <v>119.48419562824344</v>
      </c>
      <c r="G36" s="15">
        <f>'Table A1'!G36/'Table A5 (a)'!G36*100</f>
        <v>100.55430909330869</v>
      </c>
      <c r="H36" s="15">
        <f>'Table A1'!H36/'Table A5 (a)'!H36*100</f>
        <v>81.66805275038611</v>
      </c>
      <c r="I36" s="15">
        <f>'Table A1'!I36/'Table A5 (a)'!I36*100</f>
        <v>104.21420256111757</v>
      </c>
      <c r="J36" s="15">
        <f>'Table A1'!J36/'Table A5 (a)'!J36*100</f>
        <v>107.36451373422422</v>
      </c>
      <c r="K36" s="15">
        <f>'Table A1'!K36/'Table A5 (a)'!K36*100</f>
        <v>75.849624060150376</v>
      </c>
      <c r="L36" s="15">
        <f>'Table A1'!L36/'Table A5 (a)'!L36*100</f>
        <v>89.087174220053925</v>
      </c>
      <c r="M36" s="15">
        <f>'Table A1'!M36/'Table A5 (a)'!M36*100</f>
        <v>59.850230414746555</v>
      </c>
      <c r="N36" s="15">
        <f>'Table A1'!N36/'Table A5 (a)'!N36*100</f>
        <v>74.529858132629499</v>
      </c>
      <c r="O36" s="15">
        <f>'Table A1'!O36/'Table A5 (a)'!O36*100</f>
        <v>72.212244897959181</v>
      </c>
      <c r="P36" s="15"/>
      <c r="Q36" s="15"/>
      <c r="R36" s="15"/>
      <c r="S36" s="15">
        <f>'Table A1'!S36/'Table A5 (a)'!S36*100</f>
        <v>90.44222539229672</v>
      </c>
      <c r="T36" s="15">
        <f>'Table A1'!T36/'Table A5 (a)'!T36*100</f>
        <v>105.71868188229261</v>
      </c>
      <c r="U36" s="15">
        <f>'Table A1'!U36/'Table A5 (a)'!U36*100</f>
        <v>89.770433905146319</v>
      </c>
    </row>
    <row r="37" spans="1:21" x14ac:dyDescent="0.2">
      <c r="A37" s="13">
        <v>2001</v>
      </c>
      <c r="B37" s="15">
        <f>'Table A1'!B37/'Table A5 (a)'!B37*100</f>
        <v>110.29278988778537</v>
      </c>
      <c r="C37" s="15">
        <f>'Table A1'!C37/'Table A5 (a)'!C37*100</f>
        <v>209.74960567823345</v>
      </c>
      <c r="D37" s="15">
        <f>'Table A1'!D37/'Table A5 (a)'!D37*100</f>
        <v>79.666185203017164</v>
      </c>
      <c r="E37" s="15">
        <f>'Table A1'!E37/'Table A5 (a)'!E37*100</f>
        <v>179.30579136012074</v>
      </c>
      <c r="F37" s="15">
        <f>'Table A1'!F37/'Table A5 (a)'!F37*100</f>
        <v>117.70167427701675</v>
      </c>
      <c r="G37" s="15">
        <f>'Table A1'!G37/'Table A5 (a)'!G37*100</f>
        <v>99.627393036104337</v>
      </c>
      <c r="H37" s="15">
        <f>'Table A1'!H37/'Table A5 (a)'!H37*100</f>
        <v>83.544893443577493</v>
      </c>
      <c r="I37" s="15">
        <f>'Table A1'!I37/'Table A5 (a)'!I37*100</f>
        <v>101.78510517339396</v>
      </c>
      <c r="J37" s="15">
        <f>'Table A1'!J37/'Table A5 (a)'!J37*100</f>
        <v>109.96668115312183</v>
      </c>
      <c r="K37" s="15">
        <f>'Table A1'!K37/'Table A5 (a)'!K37*100</f>
        <v>77.771477176070306</v>
      </c>
      <c r="L37" s="15">
        <f>'Table A1'!L37/'Table A5 (a)'!L37*100</f>
        <v>90.660024906600242</v>
      </c>
      <c r="M37" s="15">
        <f>'Table A1'!M37/'Table A5 (a)'!M37*100</f>
        <v>59.464601168637031</v>
      </c>
      <c r="N37" s="15">
        <f>'Table A1'!N37/'Table A5 (a)'!N37*100</f>
        <v>76.815951891122012</v>
      </c>
      <c r="O37" s="15">
        <f>'Table A1'!O37/'Table A5 (a)'!O37*100</f>
        <v>73.363536947351975</v>
      </c>
      <c r="P37" s="15"/>
      <c r="Q37" s="15"/>
      <c r="R37" s="15"/>
      <c r="S37" s="15">
        <f>'Table A1'!S37/'Table A5 (a)'!S37*100</f>
        <v>87.434315741375372</v>
      </c>
      <c r="T37" s="15">
        <f>'Table A1'!T37/'Table A5 (a)'!T37*100</f>
        <v>113.45168146018254</v>
      </c>
      <c r="U37" s="15">
        <f>'Table A1'!U37/'Table A5 (a)'!U37*100</f>
        <v>90.56346749226006</v>
      </c>
    </row>
    <row r="38" spans="1:21" x14ac:dyDescent="0.2">
      <c r="A38" s="13">
        <v>2002</v>
      </c>
      <c r="B38" s="15">
        <f>'Table A1'!B38/'Table A5 (a)'!B38*100</f>
        <v>122.96711700229417</v>
      </c>
      <c r="C38" s="15">
        <f>'Table A1'!C38/'Table A5 (a)'!C38*100</f>
        <v>205.32152933164704</v>
      </c>
      <c r="D38" s="15">
        <f>'Table A1'!D38/'Table A5 (a)'!D38*100</f>
        <v>80.956361812405959</v>
      </c>
      <c r="E38" s="15">
        <f>'Table A1'!E38/'Table A5 (a)'!E38*100</f>
        <v>186.11849601215346</v>
      </c>
      <c r="F38" s="15">
        <f>'Table A1'!F38/'Table A5 (a)'!F38*100</f>
        <v>124.18151362874981</v>
      </c>
      <c r="G38" s="15">
        <f>'Table A1'!G38/'Table A5 (a)'!G38*100</f>
        <v>103.32703213610586</v>
      </c>
      <c r="H38" s="15">
        <f>'Table A1'!H38/'Table A5 (a)'!H38*100</f>
        <v>87.456567060458653</v>
      </c>
      <c r="I38" s="15">
        <f>'Table A1'!I38/'Table A5 (a)'!I38*100</f>
        <v>101.43892916899051</v>
      </c>
      <c r="J38" s="15">
        <f>'Table A1'!J38/'Table A5 (a)'!J38*100</f>
        <v>111.8612617756209</v>
      </c>
      <c r="K38" s="15">
        <f>'Table A1'!K38/'Table A5 (a)'!K38*100</f>
        <v>79.121789560894769</v>
      </c>
      <c r="L38" s="15">
        <f>'Table A1'!L38/'Table A5 (a)'!L38*100</f>
        <v>90.992198927352504</v>
      </c>
      <c r="M38" s="15">
        <f>'Table A1'!M38/'Table A5 (a)'!M38*100</f>
        <v>61.948772115130716</v>
      </c>
      <c r="N38" s="15">
        <f>'Table A1'!N38/'Table A5 (a)'!N38*100</f>
        <v>76.147371764332235</v>
      </c>
      <c r="O38" s="15">
        <f>'Table A1'!O38/'Table A5 (a)'!O38*100</f>
        <v>70.619032953495534</v>
      </c>
      <c r="P38" s="15"/>
      <c r="Q38" s="15"/>
      <c r="R38" s="15"/>
      <c r="S38" s="15">
        <f>'Table A1'!S38/'Table A5 (a)'!S38*100</f>
        <v>91.534208707671056</v>
      </c>
      <c r="T38" s="15">
        <f>'Table A1'!T38/'Table A5 (a)'!T38*100</f>
        <v>105.11220448817953</v>
      </c>
      <c r="U38" s="15">
        <f>'Table A1'!U38/'Table A5 (a)'!U38*100</f>
        <v>92.016288252714702</v>
      </c>
    </row>
    <row r="39" spans="1:21" x14ac:dyDescent="0.2">
      <c r="A39" s="13">
        <v>2003</v>
      </c>
      <c r="B39" s="15">
        <f>'Table A1'!B39/'Table A5 (a)'!B39*100</f>
        <v>115.29074835014319</v>
      </c>
      <c r="C39" s="15">
        <f>'Table A1'!C39/'Table A5 (a)'!C39*100</f>
        <v>192.6357335386985</v>
      </c>
      <c r="D39" s="15">
        <f>'Table A1'!D39/'Table A5 (a)'!D39*100</f>
        <v>83.961033313038186</v>
      </c>
      <c r="E39" s="15">
        <f>'Table A1'!E39/'Table A5 (a)'!E39*100</f>
        <v>191.16534241392358</v>
      </c>
      <c r="F39" s="15">
        <f>'Table A1'!F39/'Table A5 (a)'!F39*100</f>
        <v>124.03009293406106</v>
      </c>
      <c r="G39" s="15">
        <f>'Table A1'!G39/'Table A5 (a)'!G39*100</f>
        <v>105.10029354207437</v>
      </c>
      <c r="H39" s="15">
        <f>'Table A1'!H39/'Table A5 (a)'!H39*100</f>
        <v>88.088990302338829</v>
      </c>
      <c r="I39" s="15">
        <f>'Table A1'!I39/'Table A5 (a)'!I39*100</f>
        <v>103.56985940246047</v>
      </c>
      <c r="J39" s="15">
        <f>'Table A1'!J39/'Table A5 (a)'!J39*100</f>
        <v>111.99445983379502</v>
      </c>
      <c r="K39" s="15">
        <f>'Table A1'!K39/'Table A5 (a)'!K39*100</f>
        <v>83.47480832420591</v>
      </c>
      <c r="L39" s="15">
        <f>'Table A1'!L39/'Table A5 (a)'!L39*100</f>
        <v>96.801046497799987</v>
      </c>
      <c r="M39" s="15">
        <f>'Table A1'!M39/'Table A5 (a)'!M39*100</f>
        <v>66.714027383105133</v>
      </c>
      <c r="N39" s="15">
        <f>'Table A1'!N39/'Table A5 (a)'!N39*100</f>
        <v>79.586877278250299</v>
      </c>
      <c r="O39" s="15">
        <f>'Table A1'!O39/'Table A5 (a)'!O39*100</f>
        <v>70.315537610288615</v>
      </c>
      <c r="P39" s="15"/>
      <c r="Q39" s="15"/>
      <c r="R39" s="15"/>
      <c r="S39" s="15">
        <f>'Table A1'!S39/'Table A5 (a)'!S39*100</f>
        <v>99.001057703607927</v>
      </c>
      <c r="T39" s="15">
        <f>'Table A1'!T39/'Table A5 (a)'!T39*100</f>
        <v>104.95998059665293</v>
      </c>
      <c r="U39" s="15">
        <f>'Table A1'!U39/'Table A5 (a)'!U39*100</f>
        <v>94.018759897673291</v>
      </c>
    </row>
    <row r="40" spans="1:21" x14ac:dyDescent="0.2">
      <c r="A40" s="13">
        <v>2004</v>
      </c>
      <c r="B40" s="15">
        <f>'Table A1'!B40/'Table A5 (a)'!B40*100</f>
        <v>109.75224678163711</v>
      </c>
      <c r="C40" s="15">
        <f>'Table A1'!C40/'Table A5 (a)'!C40*100</f>
        <v>179.62355212355214</v>
      </c>
      <c r="D40" s="15">
        <f>'Table A1'!D40/'Table A5 (a)'!D40*100</f>
        <v>87.895583765421065</v>
      </c>
      <c r="E40" s="15">
        <f>'Table A1'!E40/'Table A5 (a)'!E40*100</f>
        <v>195.51036070606295</v>
      </c>
      <c r="F40" s="15">
        <f>'Table A1'!F40/'Table A5 (a)'!F40*100</f>
        <v>124.97067448680352</v>
      </c>
      <c r="G40" s="15">
        <f>'Table A1'!G40/'Table A5 (a)'!G40*100</f>
        <v>107.40652818991097</v>
      </c>
      <c r="H40" s="15">
        <f>'Table A1'!H40/'Table A5 (a)'!H40*100</f>
        <v>90.204496667043259</v>
      </c>
      <c r="I40" s="15">
        <f>'Table A1'!I40/'Table A5 (a)'!I40*100</f>
        <v>112.184249628529</v>
      </c>
      <c r="J40" s="15">
        <f>'Table A1'!J40/'Table A5 (a)'!J40*100</f>
        <v>109.88788329055788</v>
      </c>
      <c r="K40" s="15">
        <f>'Table A1'!K40/'Table A5 (a)'!K40*100</f>
        <v>86.989619377162626</v>
      </c>
      <c r="L40" s="15">
        <f>'Table A1'!L40/'Table A5 (a)'!L40*100</f>
        <v>102.42098986285033</v>
      </c>
      <c r="M40" s="15">
        <f>'Table A1'!M40/'Table A5 (a)'!M40*100</f>
        <v>68.436987511038225</v>
      </c>
      <c r="N40" s="15">
        <f>'Table A1'!N40/'Table A5 (a)'!N40*100</f>
        <v>81.861789836606221</v>
      </c>
      <c r="O40" s="15">
        <f>'Table A1'!O40/'Table A5 (a)'!O40*100</f>
        <v>70.062219649833608</v>
      </c>
      <c r="P40" s="15"/>
      <c r="Q40" s="15"/>
      <c r="R40" s="15"/>
      <c r="S40" s="15">
        <f>'Table A1'!S40/'Table A5 (a)'!S40*100</f>
        <v>99.726060028585053</v>
      </c>
      <c r="T40" s="15">
        <f>'Table A1'!T40/'Table A5 (a)'!T40*100</f>
        <v>104.73644952759823</v>
      </c>
      <c r="U40" s="15">
        <f>'Table A1'!U40/'Table A5 (a)'!U40*100</f>
        <v>96.47373540856033</v>
      </c>
    </row>
    <row r="41" spans="1:21" x14ac:dyDescent="0.2">
      <c r="A41" s="13">
        <v>2005</v>
      </c>
      <c r="B41" s="15">
        <f>'Table A1'!B41/'Table A5 (a)'!B41*100</f>
        <v>117.0125974805039</v>
      </c>
      <c r="C41" s="15">
        <f>'Table A1'!C41/'Table A5 (a)'!C41*100</f>
        <v>166.13010762929804</v>
      </c>
      <c r="D41" s="15">
        <f>'Table A1'!D41/'Table A5 (a)'!D41*100</f>
        <v>90.543648238432539</v>
      </c>
      <c r="E41" s="15">
        <f>'Table A1'!E41/'Table A5 (a)'!E41*100</f>
        <v>181.49664929262846</v>
      </c>
      <c r="F41" s="15">
        <f>'Table A1'!F41/'Table A5 (a)'!F41*100</f>
        <v>124.20472218294923</v>
      </c>
      <c r="G41" s="15">
        <f>'Table A1'!G41/'Table A5 (a)'!G41*100</f>
        <v>103.33567415730339</v>
      </c>
      <c r="H41" s="15">
        <f>'Table A1'!H41/'Table A5 (a)'!H41*100</f>
        <v>88.920134983127099</v>
      </c>
      <c r="I41" s="15">
        <f>'Table A1'!I41/'Table A5 (a)'!I41*100</f>
        <v>114.57223796033995</v>
      </c>
      <c r="J41" s="15">
        <f>'Table A1'!J41/'Table A5 (a)'!J41*100</f>
        <v>112.7659574468085</v>
      </c>
      <c r="K41" s="15">
        <f>'Table A1'!K41/'Table A5 (a)'!K41*100</f>
        <v>89.369658119658126</v>
      </c>
      <c r="L41" s="15">
        <f>'Table A1'!L41/'Table A5 (a)'!L41*100</f>
        <v>109.84700333601747</v>
      </c>
      <c r="M41" s="15">
        <f>'Table A1'!M41/'Table A5 (a)'!M41*100</f>
        <v>71.844311377245504</v>
      </c>
      <c r="N41" s="15">
        <f>'Table A1'!N41/'Table A5 (a)'!N41*100</f>
        <v>85.525942727530463</v>
      </c>
      <c r="O41" s="15">
        <f>'Table A1'!O41/'Table A5 (a)'!O41*100</f>
        <v>71.701002227171486</v>
      </c>
      <c r="P41" s="15"/>
      <c r="Q41" s="15"/>
      <c r="R41" s="15"/>
      <c r="S41" s="15">
        <f>'Table A1'!S41/'Table A5 (a)'!S41*100</f>
        <v>106.4288323389748</v>
      </c>
      <c r="T41" s="15">
        <f>'Table A1'!T41/'Table A5 (a)'!T41*100</f>
        <v>110.40548970679973</v>
      </c>
      <c r="U41" s="15">
        <f>'Table A1'!U41/'Table A5 (a)'!U41*100</f>
        <v>98.349282296650713</v>
      </c>
    </row>
    <row r="42" spans="1:21" x14ac:dyDescent="0.2">
      <c r="A42" s="13">
        <v>2006</v>
      </c>
      <c r="B42" s="15">
        <f>'Table A1'!B42/'Table A5 (a)'!B42*100</f>
        <v>107.95990566037736</v>
      </c>
      <c r="C42" s="15">
        <f>'Table A1'!C42/'Table A5 (a)'!C42*100</f>
        <v>152.79798545047566</v>
      </c>
      <c r="D42" s="15">
        <f>'Table A1'!D42/'Table A5 (a)'!D42*100</f>
        <v>94.523117321579292</v>
      </c>
      <c r="E42" s="15">
        <f>'Table A1'!E42/'Table A5 (a)'!E42*100</f>
        <v>174.86023759608665</v>
      </c>
      <c r="F42" s="15">
        <f>'Table A1'!F42/'Table A5 (a)'!F42*100</f>
        <v>116.999864001088</v>
      </c>
      <c r="G42" s="15">
        <f>'Table A1'!G42/'Table A5 (a)'!G42*100</f>
        <v>102.2406066873492</v>
      </c>
      <c r="H42" s="15">
        <f>'Table A1'!H42/'Table A5 (a)'!H42*100</f>
        <v>91.823687752355326</v>
      </c>
      <c r="I42" s="15">
        <f>'Table A1'!I42/'Table A5 (a)'!I42*100</f>
        <v>114.36600719424462</v>
      </c>
      <c r="J42" s="15">
        <f>'Table A1'!J42/'Table A5 (a)'!J42*100</f>
        <v>114.66821885913853</v>
      </c>
      <c r="K42" s="15">
        <f>'Table A1'!K42/'Table A5 (a)'!K42*100</f>
        <v>89.326424870466312</v>
      </c>
      <c r="L42" s="15">
        <f>'Table A1'!L42/'Table A5 (a)'!L42*100</f>
        <v>115.94699565912725</v>
      </c>
      <c r="M42" s="15">
        <f>'Table A1'!M42/'Table A5 (a)'!M42*100</f>
        <v>72.882882882882882</v>
      </c>
      <c r="N42" s="15">
        <f>'Table A1'!N42/'Table A5 (a)'!N42*100</f>
        <v>88.786840301576404</v>
      </c>
      <c r="O42" s="15">
        <f>'Table A1'!O42/'Table A5 (a)'!O42*100</f>
        <v>73.888515782404298</v>
      </c>
      <c r="P42" s="15"/>
      <c r="Q42" s="15"/>
      <c r="R42" s="15"/>
      <c r="S42" s="15">
        <f>'Table A1'!S42/'Table A5 (a)'!S42*100</f>
        <v>103.78378378378379</v>
      </c>
      <c r="T42" s="15">
        <f>'Table A1'!T42/'Table A5 (a)'!T42*100</f>
        <v>101.59736903922951</v>
      </c>
      <c r="U42" s="15">
        <f>'Table A1'!U42/'Table A5 (a)'!U42*100</f>
        <v>99.624015979320887</v>
      </c>
    </row>
    <row r="43" spans="1:21" x14ac:dyDescent="0.2">
      <c r="A43" s="13">
        <v>2007</v>
      </c>
      <c r="B43" s="15">
        <f>'Table A1'!B43/'Table A5 (a)'!B43*100</f>
        <v>102.92945863604406</v>
      </c>
      <c r="C43" s="15">
        <f>'Table A1'!C43/'Table A5 (a)'!C43*100</f>
        <v>146.09497464269248</v>
      </c>
      <c r="D43" s="15">
        <f>'Table A1'!D43/'Table A5 (a)'!D43*100</f>
        <v>96.21046633108557</v>
      </c>
      <c r="E43" s="15">
        <f>'Table A1'!E43/'Table A5 (a)'!E43*100</f>
        <v>174.25465326964257</v>
      </c>
      <c r="F43" s="15">
        <f>'Table A1'!F43/'Table A5 (a)'!F43*100</f>
        <v>115.4553817847286</v>
      </c>
      <c r="G43" s="15">
        <f>'Table A1'!G43/'Table A5 (a)'!G43*100</f>
        <v>101.88298587760593</v>
      </c>
      <c r="H43" s="15">
        <f>'Table A1'!H43/'Table A5 (a)'!H43*100</f>
        <v>94.087688219663434</v>
      </c>
      <c r="I43" s="15">
        <f>'Table A1'!I43/'Table A5 (a)'!I43*100</f>
        <v>116.95261902056583</v>
      </c>
      <c r="J43" s="15">
        <f>'Table A1'!J43/'Table A5 (a)'!J43*100</f>
        <v>110.46240647614376</v>
      </c>
      <c r="K43" s="15">
        <f>'Table A1'!K43/'Table A5 (a)'!K43*100</f>
        <v>92.248258391386955</v>
      </c>
      <c r="L43" s="15">
        <f>'Table A1'!L43/'Table A5 (a)'!L43*100</f>
        <v>117.12767111400369</v>
      </c>
      <c r="M43" s="15">
        <f>'Table A1'!M43/'Table A5 (a)'!M43*100</f>
        <v>73.15026697177727</v>
      </c>
      <c r="N43" s="15">
        <f>'Table A1'!N43/'Table A5 (a)'!N43*100</f>
        <v>91.746239372138646</v>
      </c>
      <c r="O43" s="15">
        <f>'Table A1'!O43/'Table A5 (a)'!O43*100</f>
        <v>80.845323741007192</v>
      </c>
      <c r="P43" s="15"/>
      <c r="Q43" s="15"/>
      <c r="R43" s="15"/>
      <c r="S43" s="15">
        <f>'Table A1'!S43/'Table A5 (a)'!S43*100</f>
        <v>100.61414904925003</v>
      </c>
      <c r="T43" s="15">
        <f>'Table A1'!T43/'Table A5 (a)'!T43*100</f>
        <v>99.573683604101845</v>
      </c>
      <c r="U43" s="15">
        <f>'Table A1'!U43/'Table A5 (a)'!U43*100</f>
        <v>100.87296117620031</v>
      </c>
    </row>
    <row r="44" spans="1:21" x14ac:dyDescent="0.2">
      <c r="A44" s="13">
        <v>2008</v>
      </c>
      <c r="B44" s="15">
        <f>'Table A1'!B44/'Table A5 (a)'!B44*100</f>
        <v>107.13227754357982</v>
      </c>
      <c r="C44" s="15">
        <f>'Table A1'!C44/'Table A5 (a)'!C44*100</f>
        <v>138.96816684961581</v>
      </c>
      <c r="D44" s="15">
        <f>'Table A1'!D44/'Table A5 (a)'!D44*100</f>
        <v>95.574963609898106</v>
      </c>
      <c r="E44" s="15">
        <f>'Table A1'!E44/'Table A5 (a)'!E44*100</f>
        <v>157.55428226779253</v>
      </c>
      <c r="F44" s="15">
        <f>'Table A1'!F44/'Table A5 (a)'!F44*100</f>
        <v>110.2554327106367</v>
      </c>
      <c r="G44" s="15">
        <f>'Table A1'!G44/'Table A5 (a)'!G44*100</f>
        <v>98.816700156284881</v>
      </c>
      <c r="H44" s="15">
        <f>'Table A1'!H44/'Table A5 (a)'!H44*100</f>
        <v>89.951113525258009</v>
      </c>
      <c r="I44" s="15">
        <f>'Table A1'!I44/'Table A5 (a)'!I44*100</f>
        <v>112.31401288030203</v>
      </c>
      <c r="J44" s="15">
        <f>'Table A1'!J44/'Table A5 (a)'!J44*100</f>
        <v>108.25326435082532</v>
      </c>
      <c r="K44" s="15">
        <f>'Table A1'!K44/'Table A5 (a)'!K44*100</f>
        <v>93.514882837238758</v>
      </c>
      <c r="L44" s="15">
        <f>'Table A1'!L44/'Table A5 (a)'!L44*100</f>
        <v>115.53254437869822</v>
      </c>
      <c r="M44" s="15">
        <f>'Table A1'!M44/'Table A5 (a)'!M44*100</f>
        <v>75.189713322091066</v>
      </c>
      <c r="N44" s="15">
        <f>'Table A1'!N44/'Table A5 (a)'!N44*100</f>
        <v>92.420126762385195</v>
      </c>
      <c r="O44" s="15">
        <f>'Table A1'!O44/'Table A5 (a)'!O44*100</f>
        <v>81.561629967096948</v>
      </c>
      <c r="P44" s="15"/>
      <c r="Q44" s="15"/>
      <c r="R44" s="15"/>
      <c r="S44" s="15">
        <f>'Table A1'!S44/'Table A5 (a)'!S44*100</f>
        <v>95.824682814302193</v>
      </c>
      <c r="T44" s="15">
        <f>'Table A1'!T44/'Table A5 (a)'!T44*100</f>
        <v>98.760703019378099</v>
      </c>
      <c r="U44" s="15">
        <f>'Table A1'!U44/'Table A5 (a)'!U44*100</f>
        <v>99.45404913557779</v>
      </c>
    </row>
    <row r="45" spans="1:21" x14ac:dyDescent="0.2">
      <c r="A45" s="13">
        <v>2009</v>
      </c>
      <c r="B45" s="15">
        <f>'Table A1'!B45/'Table A5 (a)'!B45*100</f>
        <v>94.434968017057571</v>
      </c>
      <c r="C45" s="15">
        <f>'Table A1'!C45/'Table A5 (a)'!C45*100</f>
        <v>126.52072659524917</v>
      </c>
      <c r="D45" s="15">
        <f>'Table A1'!D45/'Table A5 (a)'!D45*100</f>
        <v>93.448920265780743</v>
      </c>
      <c r="E45" s="15">
        <f>'Table A1'!E45/'Table A5 (a)'!E45*100</f>
        <v>152.26460922988997</v>
      </c>
      <c r="F45" s="15">
        <f>'Table A1'!F45/'Table A5 (a)'!F45*100</f>
        <v>97.32218587180418</v>
      </c>
      <c r="G45" s="15">
        <f>'Table A1'!G45/'Table A5 (a)'!G45*100</f>
        <v>87.646857533934082</v>
      </c>
      <c r="H45" s="15">
        <f>'Table A1'!H45/'Table A5 (a)'!H45*100</f>
        <v>86.797690428603161</v>
      </c>
      <c r="I45" s="15">
        <f>'Table A1'!I45/'Table A5 (a)'!I45*100</f>
        <v>99.755038414430459</v>
      </c>
      <c r="J45" s="15">
        <f>'Table A1'!J45/'Table A5 (a)'!J45*100</f>
        <v>105.1783221220967</v>
      </c>
      <c r="K45" s="15">
        <f>'Table A1'!K45/'Table A5 (a)'!K45*100</f>
        <v>88.767531339208148</v>
      </c>
      <c r="L45" s="15">
        <f>'Table A1'!L45/'Table A5 (a)'!L45*100</f>
        <v>117.60818588787041</v>
      </c>
      <c r="M45" s="15">
        <f>'Table A1'!M45/'Table A5 (a)'!M45*100</f>
        <v>79.44888514934793</v>
      </c>
      <c r="N45" s="15">
        <f>'Table A1'!N45/'Table A5 (a)'!N45*100</f>
        <v>86.786232361862076</v>
      </c>
      <c r="O45" s="15">
        <f>'Table A1'!O45/'Table A5 (a)'!O45*100</f>
        <v>75.779667881733502</v>
      </c>
      <c r="P45" s="15"/>
      <c r="Q45" s="15"/>
      <c r="R45" s="15"/>
      <c r="S45" s="15">
        <f>'Table A1'!S45/'Table A5 (a)'!S45*100</f>
        <v>90.661432310254568</v>
      </c>
      <c r="T45" s="15">
        <f>'Table A1'!T45/'Table A5 (a)'!T45*100</f>
        <v>97.260273972602747</v>
      </c>
      <c r="U45" s="15">
        <f>'Table A1'!U45/'Table A5 (a)'!U45*100</f>
        <v>95.191193511008123</v>
      </c>
    </row>
    <row r="46" spans="1:21" x14ac:dyDescent="0.2">
      <c r="A46" s="13">
        <v>2010</v>
      </c>
      <c r="B46" s="15">
        <f>'Table A1'!B46/'Table A5 (a)'!B46*100</f>
        <v>89.440048691418141</v>
      </c>
      <c r="C46" s="15">
        <f>'Table A1'!C46/'Table A5 (a)'!C46*100</f>
        <v>124.20065635255509</v>
      </c>
      <c r="D46" s="15">
        <f>'Table A1'!D46/'Table A5 (a)'!D46*100</f>
        <v>98.288636126473961</v>
      </c>
      <c r="E46" s="15">
        <f>'Table A1'!E46/'Table A5 (a)'!E46*100</f>
        <v>148.01395598497049</v>
      </c>
      <c r="F46" s="15">
        <f>'Table A1'!F46/'Table A5 (a)'!F46*100</f>
        <v>95.100561272217035</v>
      </c>
      <c r="G46" s="15">
        <f>'Table A1'!G46/'Table A5 (a)'!G46*100</f>
        <v>98.744819419775013</v>
      </c>
      <c r="H46" s="15">
        <f>'Table A1'!H46/'Table A5 (a)'!H46*100</f>
        <v>87.688553682342501</v>
      </c>
      <c r="I46" s="15">
        <f>'Table A1'!I46/'Table A5 (a)'!I46*100</f>
        <v>101.11248454882573</v>
      </c>
      <c r="J46" s="15">
        <f>'Table A1'!J46/'Table A5 (a)'!J46*100</f>
        <v>108.52505112474438</v>
      </c>
      <c r="K46" s="15">
        <f>'Table A1'!K46/'Table A5 (a)'!K46*100</f>
        <v>92.043777668470241</v>
      </c>
      <c r="L46" s="15">
        <f>'Table A1'!L46/'Table A5 (a)'!L46*100</f>
        <v>110.84092126406</v>
      </c>
      <c r="M46" s="15">
        <f>'Table A1'!M46/'Table A5 (a)'!M46*100</f>
        <v>79.918408975012753</v>
      </c>
      <c r="N46" s="15">
        <f>'Table A1'!N46/'Table A5 (a)'!N46*100</f>
        <v>87.898662551440324</v>
      </c>
      <c r="O46" s="15">
        <f>'Table A1'!O46/'Table A5 (a)'!O46*100</f>
        <v>83.289334741288286</v>
      </c>
      <c r="P46" s="15"/>
      <c r="Q46" s="15"/>
      <c r="R46" s="15"/>
      <c r="S46" s="15">
        <f>'Table A1'!S46/'Table A5 (a)'!S46*100</f>
        <v>92.666588318251257</v>
      </c>
      <c r="T46" s="15">
        <f>'Table A1'!T46/'Table A5 (a)'!T46*100</f>
        <v>100.31217481789803</v>
      </c>
      <c r="U46" s="15">
        <f>'Table A1'!U46/'Table A5 (a)'!U46*100</f>
        <v>97.098445595854926</v>
      </c>
    </row>
    <row r="47" spans="1:21" x14ac:dyDescent="0.2">
      <c r="A47" s="13">
        <v>2011</v>
      </c>
      <c r="B47" s="15">
        <f>'Table A1'!B47/'Table A5 (a)'!B47*100</f>
        <v>101.15624680241481</v>
      </c>
      <c r="C47" s="15">
        <f>'Table A1'!C47/'Table A5 (a)'!C47*100</f>
        <v>108.11755811755812</v>
      </c>
      <c r="D47" s="15">
        <f>'Table A1'!D47/'Table A5 (a)'!D47*100</f>
        <v>101.64643799472294</v>
      </c>
      <c r="E47" s="15">
        <f>'Table A1'!E47/'Table A5 (a)'!E47*100</f>
        <v>133.11897106109325</v>
      </c>
      <c r="F47" s="15">
        <f>'Table A1'!F47/'Table A5 (a)'!F47*100</f>
        <v>98.917255527695474</v>
      </c>
      <c r="G47" s="15">
        <f>'Table A1'!G47/'Table A5 (a)'!G47*100</f>
        <v>101.37233658360418</v>
      </c>
      <c r="H47" s="15">
        <f>'Table A1'!H47/'Table A5 (a)'!H47*100</f>
        <v>88.519704161607237</v>
      </c>
      <c r="I47" s="15">
        <f>'Table A1'!I47/'Table A5 (a)'!I47*100</f>
        <v>106.11780759608824</v>
      </c>
      <c r="J47" s="15">
        <f>'Table A1'!J47/'Table A5 (a)'!J47*100</f>
        <v>107.57444705300875</v>
      </c>
      <c r="K47" s="15">
        <f>'Table A1'!K47/'Table A5 (a)'!K47*100</f>
        <v>91.330308096489148</v>
      </c>
      <c r="L47" s="15">
        <f>'Table A1'!L47/'Table A5 (a)'!L47*100</f>
        <v>106.58196209123101</v>
      </c>
      <c r="M47" s="15">
        <f>'Table A1'!M47/'Table A5 (a)'!M47*100</f>
        <v>85.28008298755185</v>
      </c>
      <c r="N47" s="15">
        <f>'Table A1'!N47/'Table A5 (a)'!N47*100</f>
        <v>89.548723034961569</v>
      </c>
      <c r="O47" s="15">
        <f>'Table A1'!O47/'Table A5 (a)'!O47*100</f>
        <v>88.975155279503113</v>
      </c>
      <c r="P47" s="15"/>
      <c r="Q47" s="15"/>
      <c r="R47" s="15"/>
      <c r="S47" s="15">
        <f>'Table A1'!S47/'Table A5 (a)'!S47*100</f>
        <v>93.59312320916905</v>
      </c>
      <c r="T47" s="15">
        <f>'Table A1'!T47/'Table A5 (a)'!T47*100</f>
        <v>104.2029668000942</v>
      </c>
      <c r="U47" s="15">
        <f>'Table A1'!U47/'Table A5 (a)'!U47*100</f>
        <v>98.071876782658279</v>
      </c>
    </row>
    <row r="48" spans="1:21" x14ac:dyDescent="0.2">
      <c r="A48" s="13">
        <v>2012</v>
      </c>
      <c r="B48" s="15">
        <f>'Table A1'!B48/'Table A5 (a)'!B48*100</f>
        <v>92.673429654677733</v>
      </c>
      <c r="C48" s="15">
        <f>'Table A1'!C48/'Table A5 (a)'!C48*100</f>
        <v>93.744756222615834</v>
      </c>
      <c r="D48" s="15">
        <f>'Table A1'!D48/'Table A5 (a)'!D48*100</f>
        <v>99.748480402431355</v>
      </c>
      <c r="E48" s="15">
        <f>'Table A1'!E48/'Table A5 (a)'!E48*100</f>
        <v>130.9359857179291</v>
      </c>
      <c r="F48" s="15">
        <f>'Table A1'!F48/'Table A5 (a)'!F48*100</f>
        <v>97.737865181311818</v>
      </c>
      <c r="G48" s="15">
        <f>'Table A1'!G48/'Table A5 (a)'!G48*100</f>
        <v>92.845257903494186</v>
      </c>
      <c r="H48" s="15">
        <f>'Table A1'!H48/'Table A5 (a)'!H48*100</f>
        <v>87.739837398373979</v>
      </c>
      <c r="I48" s="15">
        <f>'Table A1'!I48/'Table A5 (a)'!I48*100</f>
        <v>102.55955678670361</v>
      </c>
      <c r="J48" s="15">
        <f>'Table A1'!J48/'Table A5 (a)'!J48*100</f>
        <v>108.00999761961438</v>
      </c>
      <c r="K48" s="15">
        <f>'Table A1'!K48/'Table A5 (a)'!K48*100</f>
        <v>93.377483443708599</v>
      </c>
      <c r="L48" s="15">
        <f>'Table A1'!L48/'Table A5 (a)'!L48*100</f>
        <v>107.23064317902499</v>
      </c>
      <c r="M48" s="15">
        <f>'Table A1'!M48/'Table A5 (a)'!M48*100</f>
        <v>88.877519697124725</v>
      </c>
      <c r="N48" s="15">
        <f>'Table A1'!N48/'Table A5 (a)'!N48*100</f>
        <v>89.22120572366876</v>
      </c>
      <c r="O48" s="15">
        <f>'Table A1'!O48/'Table A5 (a)'!O48*100</f>
        <v>93.192605545840607</v>
      </c>
      <c r="P48" s="15"/>
      <c r="Q48" s="15"/>
      <c r="R48" s="15"/>
      <c r="S48" s="15">
        <f>'Table A1'!S48/'Table A5 (a)'!S48*100</f>
        <v>98.160330025643887</v>
      </c>
      <c r="T48" s="15">
        <f>'Table A1'!T48/'Table A5 (a)'!T48*100</f>
        <v>105.61104945122703</v>
      </c>
      <c r="U48" s="15">
        <f>'Table A1'!U48/'Table A5 (a)'!U48*100</f>
        <v>97.455442214998328</v>
      </c>
    </row>
    <row r="49" spans="1:21" x14ac:dyDescent="0.2">
      <c r="A49" s="13">
        <v>2013</v>
      </c>
      <c r="B49" s="15">
        <f>'Table A1'!B49/'Table A5 (a)'!B49*100</f>
        <v>95.208703839313742</v>
      </c>
      <c r="C49" s="15">
        <f>'Table A1'!C49/'Table A5 (a)'!C49*100</f>
        <v>86.932285479301825</v>
      </c>
      <c r="D49" s="15">
        <f>'Table A1'!D49/'Table A5 (a)'!D49*100</f>
        <v>99.021876314682373</v>
      </c>
      <c r="E49" s="15">
        <f>'Table A1'!E49/'Table A5 (a)'!E49*100</f>
        <v>122.80765066762902</v>
      </c>
      <c r="F49" s="15">
        <f>'Table A1'!F49/'Table A5 (a)'!F49*100</f>
        <v>101.13404400090724</v>
      </c>
      <c r="G49" s="15">
        <f>'Table A1'!G49/'Table A5 (a)'!G49*100</f>
        <v>90.938251804330378</v>
      </c>
      <c r="H49" s="15">
        <f>'Table A1'!H49/'Table A5 (a)'!H49*100</f>
        <v>90.086662439230594</v>
      </c>
      <c r="I49" s="15">
        <f>'Table A1'!I49/'Table A5 (a)'!I49*100</f>
        <v>104.08728400531679</v>
      </c>
      <c r="J49" s="15">
        <f>'Table A1'!J49/'Table A5 (a)'!J49*100</f>
        <v>102.54967267715634</v>
      </c>
      <c r="K49" s="15">
        <f>'Table A1'!K49/'Table A5 (a)'!K49*100</f>
        <v>94.21792213775629</v>
      </c>
      <c r="L49" s="15">
        <f>'Table A1'!L49/'Table A5 (a)'!L49*100</f>
        <v>107.00349147668926</v>
      </c>
      <c r="M49" s="15">
        <f>'Table A1'!M49/'Table A5 (a)'!M49*100</f>
        <v>93.330592950364803</v>
      </c>
      <c r="N49" s="15">
        <f>'Table A1'!N49/'Table A5 (a)'!N49*100</f>
        <v>91.531895777178789</v>
      </c>
      <c r="O49" s="15">
        <f>'Table A1'!O49/'Table A5 (a)'!O49*100</f>
        <v>98.922600619195038</v>
      </c>
      <c r="P49" s="15"/>
      <c r="Q49" s="15"/>
      <c r="R49" s="15"/>
      <c r="S49" s="15">
        <f>'Table A1'!S49/'Table A5 (a)'!S49*100</f>
        <v>102.11985791222644</v>
      </c>
      <c r="T49" s="15">
        <f>'Table A1'!T49/'Table A5 (a)'!T49*100</f>
        <v>100.77439927115361</v>
      </c>
      <c r="U49" s="15">
        <f>'Table A1'!U49/'Table A5 (a)'!U49*100</f>
        <v>97.89855869732645</v>
      </c>
    </row>
    <row r="50" spans="1:21" x14ac:dyDescent="0.2">
      <c r="A50" s="13">
        <v>2014</v>
      </c>
      <c r="B50" s="15">
        <f>'Table A1'!B50/'Table A5 (a)'!B50*100</f>
        <v>100.29089498690973</v>
      </c>
      <c r="C50" s="15">
        <f>'Table A1'!C50/'Table A5 (a)'!C50*100</f>
        <v>89.024045261669031</v>
      </c>
      <c r="D50" s="15">
        <f>'Table A1'!D50/'Table A5 (a)'!D50*100</f>
        <v>101.79772918418838</v>
      </c>
      <c r="E50" s="15">
        <f>'Table A1'!E50/'Table A5 (a)'!E50*100</f>
        <v>116.61490683229813</v>
      </c>
      <c r="F50" s="15">
        <f>'Table A1'!F50/'Table A5 (a)'!F50*100</f>
        <v>97.4520905923345</v>
      </c>
      <c r="G50" s="15">
        <f>'Table A1'!G50/'Table A5 (a)'!G50*100</f>
        <v>96.025979744605905</v>
      </c>
      <c r="H50" s="15">
        <f>'Table A1'!H50/'Table A5 (a)'!H50*100</f>
        <v>91.960215499378378</v>
      </c>
      <c r="I50" s="15">
        <f>'Table A1'!I50/'Table A5 (a)'!I50*100</f>
        <v>108.25910040690641</v>
      </c>
      <c r="J50" s="15">
        <f>'Table A1'!J50/'Table A5 (a)'!J50*100</f>
        <v>101.85205846256835</v>
      </c>
      <c r="K50" s="15">
        <f>'Table A1'!K50/'Table A5 (a)'!K50*100</f>
        <v>91.124916796094965</v>
      </c>
      <c r="L50" s="15">
        <f>'Table A1'!L50/'Table A5 (a)'!L50*100</f>
        <v>102.48710949347893</v>
      </c>
      <c r="M50" s="15">
        <f>'Table A1'!M50/'Table A5 (a)'!M50*100</f>
        <v>96.223549660828198</v>
      </c>
      <c r="N50" s="15">
        <f>'Table A1'!N50/'Table A5 (a)'!N50*100</f>
        <v>90.933304922224593</v>
      </c>
      <c r="O50" s="15">
        <f>'Table A1'!O50/'Table A5 (a)'!O50*100</f>
        <v>106.17929692251553</v>
      </c>
      <c r="P50" s="15"/>
      <c r="Q50" s="15"/>
      <c r="R50" s="15"/>
      <c r="S50" s="15">
        <f>'Table A1'!S50/'Table A5 (a)'!S50*100</f>
        <v>100.48915355168013</v>
      </c>
      <c r="T50" s="15">
        <f>'Table A1'!T50/'Table A5 (a)'!T50*100</f>
        <v>104.18559377027906</v>
      </c>
      <c r="U50" s="15">
        <f>'Table A1'!U50/'Table A5 (a)'!U50*100</f>
        <v>98.564080582940434</v>
      </c>
    </row>
    <row r="51" spans="1:21" x14ac:dyDescent="0.2">
      <c r="A51" s="13">
        <v>2015</v>
      </c>
      <c r="B51" s="15">
        <f>'Table A1'!B51/'Table A5 (a)'!B51*100</f>
        <v>103.29637398861253</v>
      </c>
      <c r="C51" s="15">
        <f>'Table A1'!C51/'Table A5 (a)'!C51*100</f>
        <v>90.477975632614815</v>
      </c>
      <c r="D51" s="15">
        <f>'Table A1'!D51/'Table A5 (a)'!D51*100</f>
        <v>99.658703071672363</v>
      </c>
      <c r="E51" s="15">
        <f>'Table A1'!E51/'Table A5 (a)'!E51*100</f>
        <v>112.61719191234609</v>
      </c>
      <c r="F51" s="15">
        <f>'Table A1'!F51/'Table A5 (a)'!F51*100</f>
        <v>100.56216216216217</v>
      </c>
      <c r="G51" s="15">
        <f>'Table A1'!G51/'Table A5 (a)'!G51*100</f>
        <v>98.606423516603158</v>
      </c>
      <c r="H51" s="15">
        <f>'Table A1'!H51/'Table A5 (a)'!H51*100</f>
        <v>94.468435122352446</v>
      </c>
      <c r="I51" s="15">
        <f>'Table A1'!I51/'Table A5 (a)'!I51*100</f>
        <v>105.05029115934357</v>
      </c>
      <c r="J51" s="15">
        <f>'Table A1'!J51/'Table A5 (a)'!J51*100</f>
        <v>101.6429934280263</v>
      </c>
      <c r="K51" s="15">
        <f>'Table A1'!K51/'Table A5 (a)'!K51*100</f>
        <v>95.085004359197896</v>
      </c>
      <c r="L51" s="15">
        <f>'Table A1'!L51/'Table A5 (a)'!L51*100</f>
        <v>98.439571647118811</v>
      </c>
      <c r="M51" s="15">
        <f>'Table A1'!M51/'Table A5 (a)'!M51*100</f>
        <v>99.334591319892738</v>
      </c>
      <c r="N51" s="15">
        <f>'Table A1'!N51/'Table A5 (a)'!N51*100</f>
        <v>92.355371900826455</v>
      </c>
      <c r="O51" s="15">
        <f>'Table A1'!O51/'Table A5 (a)'!O51*100</f>
        <v>104.87109285877254</v>
      </c>
      <c r="P51" s="15"/>
      <c r="Q51" s="15"/>
      <c r="R51" s="15"/>
      <c r="S51" s="15">
        <f>'Table A1'!S51/'Table A5 (a)'!S51*100</f>
        <v>103.30851063829786</v>
      </c>
      <c r="T51" s="15">
        <f>'Table A1'!T51/'Table A5 (a)'!T51*100</f>
        <v>112.43632336655594</v>
      </c>
      <c r="U51" s="15">
        <f>'Table A1'!U51/'Table A5 (a)'!U51*100</f>
        <v>98.864950078822901</v>
      </c>
    </row>
    <row r="52" spans="1:21" x14ac:dyDescent="0.2">
      <c r="A52" s="13">
        <v>2016</v>
      </c>
      <c r="B52" s="15">
        <f>'Table A1'!B52/'Table A5 (a)'!B52*100</f>
        <v>96.881538308259422</v>
      </c>
      <c r="C52" s="15">
        <f>'Table A1'!C52/'Table A5 (a)'!C52*100</f>
        <v>89.820986478765946</v>
      </c>
      <c r="D52" s="15">
        <f>'Table A1'!D52/'Table A5 (a)'!D52*100</f>
        <v>99.485172981878094</v>
      </c>
      <c r="E52" s="15">
        <f>'Table A1'!E52/'Table A5 (a)'!E52*100</f>
        <v>111.92720181995448</v>
      </c>
      <c r="F52" s="15">
        <f>'Table A1'!F52/'Table A5 (a)'!F52*100</f>
        <v>104.396180883433</v>
      </c>
      <c r="G52" s="15">
        <f>'Table A1'!G52/'Table A5 (a)'!G52*100</f>
        <v>99.777660137638961</v>
      </c>
      <c r="H52" s="15">
        <f>'Table A1'!H52/'Table A5 (a)'!H52*100</f>
        <v>96.844141301028188</v>
      </c>
      <c r="I52" s="15">
        <f>'Table A1'!I52/'Table A5 (a)'!I52*100</f>
        <v>97.968215650774496</v>
      </c>
      <c r="J52" s="15">
        <f>'Table A1'!J52/'Table A5 (a)'!J52*100</f>
        <v>99.314507878043784</v>
      </c>
      <c r="K52" s="15">
        <f>'Table A1'!K52/'Table A5 (a)'!K52*100</f>
        <v>96.560455792361253</v>
      </c>
      <c r="L52" s="15">
        <f>'Table A1'!L52/'Table A5 (a)'!L52*100</f>
        <v>99.544959936690063</v>
      </c>
      <c r="M52" s="15">
        <f>'Table A1'!M52/'Table A5 (a)'!M52*100</f>
        <v>100.05980861244019</v>
      </c>
      <c r="N52" s="15">
        <f>'Table A1'!N52/'Table A5 (a)'!N52*100</f>
        <v>91.416947807104577</v>
      </c>
      <c r="O52" s="15">
        <f>'Table A1'!O52/'Table A5 (a)'!O52*100</f>
        <v>101.15267507612005</v>
      </c>
      <c r="P52" s="15"/>
      <c r="Q52" s="15"/>
      <c r="R52" s="15"/>
      <c r="S52" s="15">
        <f>'Table A1'!S52/'Table A5 (a)'!S52*100</f>
        <v>104.26038062283737</v>
      </c>
      <c r="T52" s="15">
        <f>'Table A1'!T52/'Table A5 (a)'!T52*100</f>
        <v>105.68157269388638</v>
      </c>
      <c r="U52" s="15">
        <f>'Table A1'!U52/'Table A5 (a)'!U52*100</f>
        <v>98.581560283687935</v>
      </c>
    </row>
    <row r="53" spans="1:21" x14ac:dyDescent="0.2">
      <c r="A53" s="13">
        <v>2017</v>
      </c>
      <c r="B53" s="15">
        <f>'Table A1'!B53/'Table A5 (a)'!B53*100</f>
        <v>100.70134424313267</v>
      </c>
      <c r="C53" s="15">
        <f>'Table A1'!C53/'Table A5 (a)'!C53*100</f>
        <v>96.53525706157285</v>
      </c>
      <c r="D53" s="15">
        <f>'Table A1'!D53/'Table A5 (a)'!D53*100</f>
        <v>100.53900132207872</v>
      </c>
      <c r="E53" s="15">
        <f>'Table A1'!E53/'Table A5 (a)'!E53*100</f>
        <v>105.49473464706496</v>
      </c>
      <c r="F53" s="15">
        <f>'Table A1'!F53/'Table A5 (a)'!F53*100</f>
        <v>101.75067914277089</v>
      </c>
      <c r="G53" s="15">
        <f>'Table A1'!G53/'Table A5 (a)'!G53*100</f>
        <v>101.94778706914134</v>
      </c>
      <c r="H53" s="15">
        <f>'Table A1'!H53/'Table A5 (a)'!H53*100</f>
        <v>97.319815298132909</v>
      </c>
      <c r="I53" s="15">
        <f>'Table A1'!I53/'Table A5 (a)'!I53*100</f>
        <v>99.463562753036442</v>
      </c>
      <c r="J53" s="15">
        <f>'Table A1'!J53/'Table A5 (a)'!J53*100</f>
        <v>99.345220106779493</v>
      </c>
      <c r="K53" s="15">
        <f>'Table A1'!K53/'Table A5 (a)'!K53*100</f>
        <v>96.516910651186265</v>
      </c>
      <c r="L53" s="15">
        <f>'Table A1'!L53/'Table A5 (a)'!L53*100</f>
        <v>102.56175663311986</v>
      </c>
      <c r="M53" s="15">
        <f>'Table A1'!M53/'Table A5 (a)'!M53*100</f>
        <v>102.397155916709</v>
      </c>
      <c r="N53" s="15">
        <f>'Table A1'!N53/'Table A5 (a)'!N53*100</f>
        <v>97.074360016253564</v>
      </c>
      <c r="O53" s="15">
        <f>'Table A1'!O53/'Table A5 (a)'!O53*100</f>
        <v>100.37422037422037</v>
      </c>
      <c r="P53" s="15"/>
      <c r="Q53" s="15"/>
      <c r="R53" s="15"/>
      <c r="S53" s="15">
        <f>'Table A1'!S53/'Table A5 (a)'!S53*100</f>
        <v>101.17884130982368</v>
      </c>
      <c r="T53" s="15">
        <f>'Table A1'!T53/'Table A5 (a)'!T53*100</f>
        <v>101.59678582466263</v>
      </c>
      <c r="U53" s="15">
        <f>'Table A1'!U53/'Table A5 (a)'!U53*100</f>
        <v>99.675555104937658</v>
      </c>
    </row>
    <row r="54" spans="1:21" x14ac:dyDescent="0.2">
      <c r="A54" s="13">
        <v>2018</v>
      </c>
      <c r="B54" s="15">
        <f>'Table A1'!B54/'Table A5 (a)'!B54*100</f>
        <v>100</v>
      </c>
      <c r="C54" s="15">
        <f>'Table A1'!C54/'Table A5 (a)'!C54*100</f>
        <v>100</v>
      </c>
      <c r="D54" s="15">
        <f>'Table A1'!D54/'Table A5 (a)'!D54*100</f>
        <v>100</v>
      </c>
      <c r="E54" s="15">
        <f>'Table A1'!E54/'Table A5 (a)'!E54*100</f>
        <v>100</v>
      </c>
      <c r="F54" s="15">
        <f>'Table A1'!F54/'Table A5 (a)'!F54*100</f>
        <v>100</v>
      </c>
      <c r="G54" s="15">
        <f>'Table A1'!G54/'Table A5 (a)'!G54*100</f>
        <v>100</v>
      </c>
      <c r="H54" s="15">
        <f>'Table A1'!H54/'Table A5 (a)'!H54*100</f>
        <v>100</v>
      </c>
      <c r="I54" s="15">
        <f>'Table A1'!I54/'Table A5 (a)'!I54*100</f>
        <v>100</v>
      </c>
      <c r="J54" s="15">
        <f>'Table A1'!J54/'Table A5 (a)'!J54*100</f>
        <v>100</v>
      </c>
      <c r="K54" s="15">
        <f>'Table A1'!K54/'Table A5 (a)'!K54*100</f>
        <v>100</v>
      </c>
      <c r="L54" s="15">
        <f>'Table A1'!L54/'Table A5 (a)'!L54*100</f>
        <v>100</v>
      </c>
      <c r="M54" s="15">
        <f>'Table A1'!M54/'Table A5 (a)'!M54*100</f>
        <v>100</v>
      </c>
      <c r="N54" s="15">
        <f>'Table A1'!N54/'Table A5 (a)'!N54*100</f>
        <v>100</v>
      </c>
      <c r="O54" s="15">
        <f>'Table A1'!O54/'Table A5 (a)'!O54*100</f>
        <v>100</v>
      </c>
      <c r="P54" s="15"/>
      <c r="Q54" s="15"/>
      <c r="R54" s="15"/>
      <c r="S54" s="15">
        <f>'Table A1'!S54/'Table A5 (a)'!S54*100</f>
        <v>100</v>
      </c>
      <c r="T54" s="15">
        <f>'Table A1'!T54/'Table A5 (a)'!T54*100</f>
        <v>100</v>
      </c>
      <c r="U54" s="15">
        <f>'Table A1'!U54/'Table A5 (a)'!U54*100</f>
        <v>100</v>
      </c>
    </row>
    <row r="55" spans="1:21" x14ac:dyDescent="0.2">
      <c r="A55" s="13">
        <v>2019</v>
      </c>
      <c r="B55" s="15">
        <f>'Table A1'!B55/'Table A5 (a)'!B55*100</f>
        <v>105.95155019439737</v>
      </c>
      <c r="C55" s="15">
        <f>'Table A1'!C55/'Table A5 (a)'!C55*100</f>
        <v>99.478016462557704</v>
      </c>
      <c r="D55" s="15">
        <f>'Table A1'!D55/'Table A5 (a)'!D55*100</f>
        <v>97.209578468236685</v>
      </c>
      <c r="E55" s="15">
        <f>'Table A1'!E55/'Table A5 (a)'!E55*100</f>
        <v>102.03813944102511</v>
      </c>
      <c r="F55" s="15">
        <f>'Table A1'!F55/'Table A5 (a)'!F55*100</f>
        <v>100.23909145248058</v>
      </c>
      <c r="G55" s="15">
        <f>'Table A1'!G55/'Table A5 (a)'!G55*100</f>
        <v>98.120663068619891</v>
      </c>
      <c r="H55" s="15">
        <f>'Table A1'!H55/'Table A5 (a)'!H55*100</f>
        <v>101.8389662027833</v>
      </c>
      <c r="I55" s="15">
        <f>'Table A1'!I55/'Table A5 (a)'!I55*100</f>
        <v>97.732513451191394</v>
      </c>
      <c r="J55" s="15">
        <f>'Table A1'!J55/'Table A5 (a)'!J55*100</f>
        <v>97.432483834157466</v>
      </c>
      <c r="K55" s="15">
        <f>'Table A1'!K55/'Table A5 (a)'!K55*100</f>
        <v>106.81299036647134</v>
      </c>
      <c r="L55" s="15">
        <f>'Table A1'!L55/'Table A5 (a)'!L55*100</f>
        <v>97.312418823059247</v>
      </c>
      <c r="M55" s="15">
        <f>'Table A1'!M55/'Table A5 (a)'!M55*100</f>
        <v>98.972027280814473</v>
      </c>
      <c r="N55" s="15">
        <f>'Table A1'!N55/'Table A5 (a)'!N55*100</f>
        <v>97.935074913561266</v>
      </c>
      <c r="O55" s="15">
        <f>'Table A1'!O55/'Table A5 (a)'!O55*100</f>
        <v>101.03529875764148</v>
      </c>
      <c r="P55" s="15"/>
      <c r="Q55" s="15"/>
      <c r="R55" s="15"/>
      <c r="S55" s="15">
        <f>'Table A1'!S55/'Table A5 (a)'!S55*100</f>
        <v>96.906140267628345</v>
      </c>
      <c r="T55" s="15">
        <f>'Table A1'!T55/'Table A5 (a)'!T55*100</f>
        <v>91.537443267776098</v>
      </c>
      <c r="U55" s="15">
        <f>'Table A1'!U55/'Table A5 (a)'!U55*100</f>
        <v>99.450063831876662</v>
      </c>
    </row>
    <row r="56" spans="1:21" x14ac:dyDescent="0.2">
      <c r="A56" s="13">
        <v>2020</v>
      </c>
      <c r="B56" s="15">
        <f>'Table A1'!B56/'Table A5 (a)'!B56*100</f>
        <v>98.217378017724357</v>
      </c>
      <c r="C56" s="15">
        <f>'Table A1'!C56/'Table A5 (a)'!C56*100</f>
        <v>92.983346872461397</v>
      </c>
      <c r="D56" s="15">
        <f>'Table A1'!D56/'Table A5 (a)'!D56*100</f>
        <v>98.102173673176651</v>
      </c>
      <c r="E56" s="15">
        <f>'Table A1'!E56/'Table A5 (a)'!E56*100</f>
        <v>103.72863247863249</v>
      </c>
      <c r="F56" s="15">
        <f>'Table A1'!F56/'Table A5 (a)'!F56*100</f>
        <v>102.55667115205465</v>
      </c>
      <c r="G56" s="15">
        <f>'Table A1'!G56/'Table A5 (a)'!G56*100</f>
        <v>96.367638965327458</v>
      </c>
      <c r="H56" s="15">
        <f>'Table A1'!H56/'Table A5 (a)'!H56*100</f>
        <v>106.98870625069887</v>
      </c>
      <c r="I56" s="15">
        <f>'Table A1'!I56/'Table A5 (a)'!I56*100</f>
        <v>93.750693750693742</v>
      </c>
      <c r="J56" s="15">
        <f>'Table A1'!J56/'Table A5 (a)'!J56*100</f>
        <v>88.713318284424375</v>
      </c>
      <c r="K56" s="15">
        <f>'Table A1'!K56/'Table A5 (a)'!K56*100</f>
        <v>103.86734693877551</v>
      </c>
      <c r="L56" s="15">
        <f>'Table A1'!L56/'Table A5 (a)'!L56*100</f>
        <v>93.139789222509449</v>
      </c>
      <c r="M56" s="15">
        <f>'Table A1'!M56/'Table A5 (a)'!M56*100</f>
        <v>97.186700767263417</v>
      </c>
      <c r="N56" s="15">
        <f>'Table A1'!N56/'Table A5 (a)'!N56*100</f>
        <v>96.453330654074136</v>
      </c>
      <c r="O56" s="15">
        <f>'Table A1'!O56/'Table A5 (a)'!O56*100</f>
        <v>97.837650323774284</v>
      </c>
      <c r="P56" s="15"/>
      <c r="Q56" s="15"/>
      <c r="R56" s="15"/>
      <c r="S56" s="15">
        <f>'Table A1'!S56/'Table A5 (a)'!S56*100</f>
        <v>89.877613462519122</v>
      </c>
      <c r="T56" s="15">
        <f>'Table A1'!T56/'Table A5 (a)'!T56*100</f>
        <v>79.858009847704096</v>
      </c>
      <c r="U56" s="15">
        <f>'Table A1'!U56/'Table A5 (a)'!U56*100</f>
        <v>98.553404394170101</v>
      </c>
    </row>
    <row r="57" spans="1:21" x14ac:dyDescent="0.2">
      <c r="B57" s="15"/>
      <c r="C57" s="15"/>
      <c r="D57" s="15"/>
      <c r="E57" s="15"/>
      <c r="F57" s="15"/>
      <c r="G57" s="15"/>
      <c r="H57" s="15"/>
      <c r="I57" s="15"/>
      <c r="J57" s="15"/>
      <c r="K57" s="15"/>
      <c r="L57" s="15"/>
      <c r="M57" s="15"/>
      <c r="N57" s="15"/>
      <c r="O57" s="15"/>
      <c r="P57" s="15"/>
      <c r="Q57" s="15"/>
      <c r="R57" s="15"/>
      <c r="S57" s="15"/>
      <c r="T57" s="15"/>
      <c r="U57" s="15"/>
    </row>
    <row r="58" spans="1:21" x14ac:dyDescent="0.2">
      <c r="A58" s="9" t="s">
        <v>286</v>
      </c>
    </row>
    <row r="59" spans="1:21" x14ac:dyDescent="0.2">
      <c r="A59" s="13">
        <v>1971</v>
      </c>
      <c r="B59" s="11">
        <f>(B7/B6-1)*100</f>
        <v>4.7981930252277705</v>
      </c>
      <c r="C59" s="11">
        <f t="shared" ref="C59:O59" si="0">(C7/C6-1)*100</f>
        <v>-1.9704578896705516</v>
      </c>
      <c r="D59" s="11">
        <f t="shared" si="0"/>
        <v>1.609940373715335</v>
      </c>
      <c r="E59" s="11">
        <f t="shared" si="0"/>
        <v>6.0576306648075118</v>
      </c>
      <c r="F59" s="11">
        <f t="shared" si="0"/>
        <v>7.25351112649264E-2</v>
      </c>
      <c r="G59" s="11">
        <f t="shared" si="0"/>
        <v>3.4040588549741679</v>
      </c>
      <c r="H59" s="11">
        <f t="shared" si="0"/>
        <v>1.9795866700422105</v>
      </c>
      <c r="I59" s="11">
        <f t="shared" si="0"/>
        <v>10.11480851446931</v>
      </c>
      <c r="J59" s="11">
        <f t="shared" si="0"/>
        <v>3.470686635309872</v>
      </c>
      <c r="K59" s="11">
        <f t="shared" si="0"/>
        <v>1.8553486420396004</v>
      </c>
      <c r="L59" s="11">
        <f t="shared" si="0"/>
        <v>-5.4824571134252098</v>
      </c>
      <c r="M59" s="11">
        <f t="shared" si="0"/>
        <v>1.1120437220661472</v>
      </c>
      <c r="N59" s="11">
        <f t="shared" si="0"/>
        <v>6.2424588810567005</v>
      </c>
      <c r="O59" s="11">
        <f t="shared" si="0"/>
        <v>8.0829225470997237</v>
      </c>
      <c r="P59" s="11"/>
      <c r="Q59" s="11"/>
      <c r="R59" s="11"/>
      <c r="S59" s="11">
        <f t="shared" ref="S59:U74" si="1">(S7/S6-1)*100</f>
        <v>6.0632288629737685</v>
      </c>
      <c r="T59" s="11">
        <f t="shared" si="1"/>
        <v>2.2870111731843501</v>
      </c>
      <c r="U59" s="11">
        <f t="shared" si="1"/>
        <v>2.7468823727671232</v>
      </c>
    </row>
    <row r="60" spans="1:21" x14ac:dyDescent="0.2">
      <c r="A60" s="13">
        <v>1972</v>
      </c>
      <c r="B60" s="11">
        <f t="shared" ref="B60:O75" si="2">(B8/B7-1)*100</f>
        <v>-0.45720094968367819</v>
      </c>
      <c r="C60" s="11">
        <f t="shared" si="2"/>
        <v>-17.467112503182534</v>
      </c>
      <c r="D60" s="11">
        <f t="shared" si="2"/>
        <v>2.922659872309552</v>
      </c>
      <c r="E60" s="11">
        <f t="shared" si="2"/>
        <v>9.7277618501508734</v>
      </c>
      <c r="F60" s="11">
        <f t="shared" si="2"/>
        <v>4.1509539497989634</v>
      </c>
      <c r="G60" s="11">
        <f t="shared" si="2"/>
        <v>-3.0840743595184184</v>
      </c>
      <c r="H60" s="11">
        <f t="shared" si="2"/>
        <v>1.6885735157875947</v>
      </c>
      <c r="I60" s="11">
        <f t="shared" si="2"/>
        <v>7.3484353243933542</v>
      </c>
      <c r="J60" s="11">
        <f t="shared" si="2"/>
        <v>6.1672216880537256E-2</v>
      </c>
      <c r="K60" s="11">
        <f t="shared" si="2"/>
        <v>2.2805867594873686</v>
      </c>
      <c r="L60" s="11">
        <f t="shared" si="2"/>
        <v>-4.693051168521345</v>
      </c>
      <c r="M60" s="11">
        <f t="shared" si="2"/>
        <v>1.2240219408748754</v>
      </c>
      <c r="N60" s="11">
        <f t="shared" si="2"/>
        <v>5.7053009883198502</v>
      </c>
      <c r="O60" s="11">
        <f t="shared" si="2"/>
        <v>6.4362726222564559</v>
      </c>
      <c r="P60" s="11"/>
      <c r="Q60" s="11"/>
      <c r="R60" s="11"/>
      <c r="S60" s="11">
        <f t="shared" si="1"/>
        <v>0.51259339651223979</v>
      </c>
      <c r="T60" s="11">
        <f t="shared" si="1"/>
        <v>-4.758565417751937</v>
      </c>
      <c r="U60" s="11">
        <f t="shared" si="1"/>
        <v>2.0030704912273656</v>
      </c>
    </row>
    <row r="61" spans="1:21" x14ac:dyDescent="0.2">
      <c r="A61" s="13">
        <v>1973</v>
      </c>
      <c r="B61" s="11">
        <f t="shared" si="2"/>
        <v>1.3138052014612489</v>
      </c>
      <c r="C61" s="11">
        <f t="shared" si="2"/>
        <v>8.512394609556706</v>
      </c>
      <c r="D61" s="11">
        <f t="shared" si="2"/>
        <v>7.2213036995328883</v>
      </c>
      <c r="E61" s="11">
        <f t="shared" si="2"/>
        <v>9.1549161585365866</v>
      </c>
      <c r="F61" s="11">
        <f t="shared" si="2"/>
        <v>9.0614202345580495</v>
      </c>
      <c r="G61" s="11">
        <f t="shared" si="2"/>
        <v>-3.4582980673827923</v>
      </c>
      <c r="H61" s="11">
        <f t="shared" si="2"/>
        <v>-1.6193202987130784</v>
      </c>
      <c r="I61" s="11">
        <f t="shared" si="2"/>
        <v>10.653083055807834</v>
      </c>
      <c r="J61" s="11">
        <f t="shared" si="2"/>
        <v>-1.9598475888134126</v>
      </c>
      <c r="K61" s="11">
        <f t="shared" si="2"/>
        <v>5.1781136745337131</v>
      </c>
      <c r="L61" s="11">
        <f t="shared" si="2"/>
        <v>-0.89688273276506969</v>
      </c>
      <c r="M61" s="11">
        <f t="shared" si="2"/>
        <v>-0.173109148720485</v>
      </c>
      <c r="N61" s="11">
        <f t="shared" si="2"/>
        <v>6.700342246380786</v>
      </c>
      <c r="O61" s="11">
        <f t="shared" si="2"/>
        <v>7.5018939289209774</v>
      </c>
      <c r="P61" s="11"/>
      <c r="Q61" s="11"/>
      <c r="R61" s="11"/>
      <c r="S61" s="11">
        <f t="shared" si="1"/>
        <v>3.3143631079660674</v>
      </c>
      <c r="T61" s="11">
        <f t="shared" si="1"/>
        <v>-2.8737809044315554</v>
      </c>
      <c r="U61" s="11">
        <f t="shared" si="1"/>
        <v>4.3367985693807842</v>
      </c>
    </row>
    <row r="62" spans="1:21" x14ac:dyDescent="0.2">
      <c r="A62" s="13">
        <v>1974</v>
      </c>
      <c r="B62" s="11">
        <f t="shared" si="2"/>
        <v>2.3052453800195938</v>
      </c>
      <c r="C62" s="11">
        <f t="shared" si="2"/>
        <v>-12.336581920932943</v>
      </c>
      <c r="D62" s="11">
        <f t="shared" si="2"/>
        <v>-0.11349779016559536</v>
      </c>
      <c r="E62" s="11">
        <f t="shared" si="2"/>
        <v>1.4921920185078097</v>
      </c>
      <c r="F62" s="11">
        <f t="shared" si="2"/>
        <v>-7.7946915010018714</v>
      </c>
      <c r="G62" s="11">
        <f t="shared" si="2"/>
        <v>-4.8924109939288751</v>
      </c>
      <c r="H62" s="11">
        <f t="shared" si="2"/>
        <v>-10.300654214153482</v>
      </c>
      <c r="I62" s="11">
        <f t="shared" si="2"/>
        <v>-0.88194837770046997</v>
      </c>
      <c r="J62" s="11">
        <f t="shared" si="2"/>
        <v>-7.3516681940676287</v>
      </c>
      <c r="K62" s="11">
        <f t="shared" si="2"/>
        <v>-6.2495851017219772</v>
      </c>
      <c r="L62" s="11">
        <f t="shared" si="2"/>
        <v>-3.4570774167530294</v>
      </c>
      <c r="M62" s="11">
        <f t="shared" si="2"/>
        <v>-3.7186121579408815</v>
      </c>
      <c r="N62" s="11">
        <f t="shared" si="2"/>
        <v>-3.0855508729680903</v>
      </c>
      <c r="O62" s="11">
        <f t="shared" si="2"/>
        <v>-1.7004005623789897</v>
      </c>
      <c r="P62" s="11"/>
      <c r="Q62" s="11"/>
      <c r="R62" s="11"/>
      <c r="S62" s="11">
        <f t="shared" si="1"/>
        <v>-6.3405786772967154</v>
      </c>
      <c r="T62" s="11">
        <f t="shared" si="1"/>
        <v>-8.2745343296260039</v>
      </c>
      <c r="U62" s="11">
        <f t="shared" si="1"/>
        <v>-3.1815660627833697</v>
      </c>
    </row>
    <row r="63" spans="1:21" x14ac:dyDescent="0.2">
      <c r="A63" s="13">
        <v>1975</v>
      </c>
      <c r="B63" s="11">
        <f t="shared" si="2"/>
        <v>-5.4253685845786714</v>
      </c>
      <c r="C63" s="11">
        <f t="shared" si="2"/>
        <v>7.7127335539152631</v>
      </c>
      <c r="D63" s="11">
        <f t="shared" si="2"/>
        <v>-0.91566453420194316</v>
      </c>
      <c r="E63" s="11">
        <f t="shared" si="2"/>
        <v>2.8398890429874646</v>
      </c>
      <c r="F63" s="11">
        <f t="shared" si="2"/>
        <v>-5.1458888471657911</v>
      </c>
      <c r="G63" s="11">
        <f t="shared" si="2"/>
        <v>-1.769961127354136</v>
      </c>
      <c r="H63" s="11">
        <f t="shared" si="2"/>
        <v>-3.3923922449249022</v>
      </c>
      <c r="I63" s="11">
        <f t="shared" si="2"/>
        <v>-0.80963532954165807</v>
      </c>
      <c r="J63" s="11">
        <f t="shared" si="2"/>
        <v>-0.94963693457835729</v>
      </c>
      <c r="K63" s="11">
        <f t="shared" si="2"/>
        <v>-0.65766647101025422</v>
      </c>
      <c r="L63" s="11">
        <f t="shared" si="2"/>
        <v>5.9986305888951597</v>
      </c>
      <c r="M63" s="11">
        <f t="shared" si="2"/>
        <v>1.8880831339713078</v>
      </c>
      <c r="N63" s="11">
        <f t="shared" si="2"/>
        <v>-3.5980796765771039</v>
      </c>
      <c r="O63" s="11">
        <f t="shared" si="2"/>
        <v>-2.6008773074446823</v>
      </c>
      <c r="P63" s="11"/>
      <c r="Q63" s="11"/>
      <c r="R63" s="11"/>
      <c r="S63" s="11">
        <f t="shared" si="1"/>
        <v>4.6113183176466066E-2</v>
      </c>
      <c r="T63" s="11">
        <f t="shared" si="1"/>
        <v>-0.8760800379918221</v>
      </c>
      <c r="U63" s="11">
        <f t="shared" si="1"/>
        <v>-1.0236224378435299</v>
      </c>
    </row>
    <row r="64" spans="1:21" x14ac:dyDescent="0.2">
      <c r="A64" s="13">
        <v>1976</v>
      </c>
      <c r="B64" s="11">
        <f t="shared" si="2"/>
        <v>-7.4817213588339371</v>
      </c>
      <c r="C64" s="11">
        <f t="shared" si="2"/>
        <v>-11.042754053059845</v>
      </c>
      <c r="D64" s="11">
        <f t="shared" si="2"/>
        <v>3.03219144276623</v>
      </c>
      <c r="E64" s="11">
        <f t="shared" si="2"/>
        <v>0.3562747644257902</v>
      </c>
      <c r="F64" s="11">
        <f t="shared" si="2"/>
        <v>1.9234175775274975</v>
      </c>
      <c r="G64" s="11">
        <f t="shared" si="2"/>
        <v>-0.13860203750715172</v>
      </c>
      <c r="H64" s="11">
        <f t="shared" si="2"/>
        <v>3.7409101227318775</v>
      </c>
      <c r="I64" s="11">
        <f t="shared" si="2"/>
        <v>4.3884198200023761</v>
      </c>
      <c r="J64" s="11">
        <f t="shared" si="2"/>
        <v>2.2653437677059962</v>
      </c>
      <c r="K64" s="11">
        <f t="shared" si="2"/>
        <v>3.981430795967289</v>
      </c>
      <c r="L64" s="11">
        <f t="shared" si="2"/>
        <v>-0.29756251128532085</v>
      </c>
      <c r="M64" s="11">
        <f t="shared" si="2"/>
        <v>4.2683326620645667</v>
      </c>
      <c r="N64" s="11">
        <f t="shared" si="2"/>
        <v>0.68403721110243954</v>
      </c>
      <c r="O64" s="11">
        <f t="shared" si="2"/>
        <v>2.2989328864225334</v>
      </c>
      <c r="P64" s="11"/>
      <c r="Q64" s="11"/>
      <c r="R64" s="11"/>
      <c r="S64" s="11">
        <f t="shared" si="1"/>
        <v>6.5286020335018513</v>
      </c>
      <c r="T64" s="11">
        <f t="shared" si="1"/>
        <v>-0.44086042449861251</v>
      </c>
      <c r="U64" s="11">
        <f t="shared" si="1"/>
        <v>2.1392720869294779</v>
      </c>
    </row>
    <row r="65" spans="1:21" x14ac:dyDescent="0.2">
      <c r="A65" s="13">
        <v>1977</v>
      </c>
      <c r="B65" s="11">
        <f t="shared" si="2"/>
        <v>11.569052486084619</v>
      </c>
      <c r="C65" s="11">
        <f t="shared" si="2"/>
        <v>-11.434874336169187</v>
      </c>
      <c r="D65" s="11">
        <f t="shared" si="2"/>
        <v>0.58343414181243336</v>
      </c>
      <c r="E65" s="11">
        <f t="shared" si="2"/>
        <v>3.8966972006619915</v>
      </c>
      <c r="F65" s="11">
        <f t="shared" si="2"/>
        <v>9.0942805746840882E-2</v>
      </c>
      <c r="G65" s="11">
        <f t="shared" si="2"/>
        <v>1.1062072292623126</v>
      </c>
      <c r="H65" s="11">
        <f t="shared" si="2"/>
        <v>-0.47094529639695182</v>
      </c>
      <c r="I65" s="11">
        <f t="shared" si="2"/>
        <v>4.0521556066911213</v>
      </c>
      <c r="J65" s="11">
        <f t="shared" si="2"/>
        <v>1.1223196650860912</v>
      </c>
      <c r="K65" s="11">
        <f t="shared" si="2"/>
        <v>1.6297094569851733</v>
      </c>
      <c r="L65" s="11">
        <f t="shared" si="2"/>
        <v>-3.1355688948950688</v>
      </c>
      <c r="M65" s="11">
        <f t="shared" si="2"/>
        <v>4.2863121036155638</v>
      </c>
      <c r="N65" s="11">
        <f t="shared" si="2"/>
        <v>-3.3992492307394762</v>
      </c>
      <c r="O65" s="11">
        <f t="shared" si="2"/>
        <v>-1.249599705324822</v>
      </c>
      <c r="P65" s="11"/>
      <c r="Q65" s="11"/>
      <c r="R65" s="11"/>
      <c r="S65" s="11">
        <f t="shared" si="1"/>
        <v>3.6372761024818567</v>
      </c>
      <c r="T65" s="11">
        <f t="shared" si="1"/>
        <v>2.6038660183102635</v>
      </c>
      <c r="U65" s="11">
        <f t="shared" si="1"/>
        <v>0.61410360554490229</v>
      </c>
    </row>
    <row r="66" spans="1:21" x14ac:dyDescent="0.2">
      <c r="A66" s="13">
        <v>1978</v>
      </c>
      <c r="B66" s="11">
        <f t="shared" si="2"/>
        <v>6.3111415977481267</v>
      </c>
      <c r="C66" s="11">
        <f t="shared" si="2"/>
        <v>-2.1945439617853335</v>
      </c>
      <c r="D66" s="11">
        <f t="shared" si="2"/>
        <v>0.89773807550779239</v>
      </c>
      <c r="E66" s="11">
        <f t="shared" si="2"/>
        <v>4.7375908664610833</v>
      </c>
      <c r="F66" s="11">
        <f t="shared" si="2"/>
        <v>2.4323265000368854</v>
      </c>
      <c r="G66" s="11">
        <f t="shared" si="2"/>
        <v>6.1419188426259375</v>
      </c>
      <c r="H66" s="11">
        <f t="shared" si="2"/>
        <v>6.0960277472642543</v>
      </c>
      <c r="I66" s="11">
        <f t="shared" si="2"/>
        <v>3.3972955068525046</v>
      </c>
      <c r="J66" s="11">
        <f t="shared" si="2"/>
        <v>5.9609877834713609</v>
      </c>
      <c r="K66" s="11">
        <f t="shared" si="2"/>
        <v>1.8952444793309153</v>
      </c>
      <c r="L66" s="11">
        <f t="shared" si="2"/>
        <v>1.0217423230590938</v>
      </c>
      <c r="M66" s="11">
        <f t="shared" si="2"/>
        <v>0.5051617688888399</v>
      </c>
      <c r="N66" s="11">
        <f t="shared" si="2"/>
        <v>-0.20589688683906315</v>
      </c>
      <c r="O66" s="11">
        <f t="shared" si="2"/>
        <v>1.9986160858204816</v>
      </c>
      <c r="P66" s="11"/>
      <c r="Q66" s="11"/>
      <c r="R66" s="11"/>
      <c r="S66" s="11">
        <f t="shared" si="1"/>
        <v>4.4583602765949637</v>
      </c>
      <c r="T66" s="11">
        <f t="shared" si="1"/>
        <v>-10.290887033884887</v>
      </c>
      <c r="U66" s="11">
        <f t="shared" si="1"/>
        <v>2.654137755344177</v>
      </c>
    </row>
    <row r="67" spans="1:21" x14ac:dyDescent="0.2">
      <c r="A67" s="13">
        <v>1979</v>
      </c>
      <c r="B67" s="11">
        <f t="shared" si="2"/>
        <v>-0.74303272918694319</v>
      </c>
      <c r="C67" s="11">
        <f t="shared" si="2"/>
        <v>29.57568864039175</v>
      </c>
      <c r="D67" s="11">
        <f t="shared" si="2"/>
        <v>-1.0206950654571223</v>
      </c>
      <c r="E67" s="11">
        <f t="shared" si="2"/>
        <v>5.28893323104902</v>
      </c>
      <c r="F67" s="11">
        <f t="shared" si="2"/>
        <v>-3.8137624572948892</v>
      </c>
      <c r="G67" s="11">
        <f t="shared" si="2"/>
        <v>-0.96699259038703911</v>
      </c>
      <c r="H67" s="11">
        <f t="shared" si="2"/>
        <v>0.24588105252925097</v>
      </c>
      <c r="I67" s="11">
        <f t="shared" si="2"/>
        <v>5.1535516011841365</v>
      </c>
      <c r="J67" s="11">
        <f t="shared" si="2"/>
        <v>7.8462610773644137E-2</v>
      </c>
      <c r="K67" s="11">
        <f t="shared" si="2"/>
        <v>3.3177306441497079</v>
      </c>
      <c r="L67" s="11">
        <f t="shared" si="2"/>
        <v>2.5956637974661412</v>
      </c>
      <c r="M67" s="11">
        <f t="shared" si="2"/>
        <v>-0.53639469495267988</v>
      </c>
      <c r="N67" s="11">
        <f t="shared" si="2"/>
        <v>2.0371441424072989</v>
      </c>
      <c r="O67" s="11">
        <f t="shared" si="2"/>
        <v>4.3535233968577058</v>
      </c>
      <c r="P67" s="11"/>
      <c r="Q67" s="11"/>
      <c r="R67" s="11"/>
      <c r="S67" s="11">
        <f t="shared" si="1"/>
        <v>2.7117225559094793</v>
      </c>
      <c r="T67" s="11">
        <f t="shared" si="1"/>
        <v>-19.615513488365355</v>
      </c>
      <c r="U67" s="11">
        <f t="shared" si="1"/>
        <v>1.8971424974791873</v>
      </c>
    </row>
    <row r="68" spans="1:21" x14ac:dyDescent="0.2">
      <c r="A68" s="13">
        <v>1980</v>
      </c>
      <c r="B68" s="11">
        <f t="shared" si="2"/>
        <v>9.253131129286384</v>
      </c>
      <c r="C68" s="11">
        <f t="shared" si="2"/>
        <v>-1.6382159174949451</v>
      </c>
      <c r="D68" s="11">
        <f t="shared" si="2"/>
        <v>-4.2621151573346445</v>
      </c>
      <c r="E68" s="11">
        <f t="shared" si="2"/>
        <v>1.8974358974358951</v>
      </c>
      <c r="F68" s="11">
        <f t="shared" si="2"/>
        <v>-12.451603051584637</v>
      </c>
      <c r="G68" s="11">
        <f t="shared" si="2"/>
        <v>-4.6600269443000775</v>
      </c>
      <c r="H68" s="11">
        <f t="shared" si="2"/>
        <v>-6.5651796207271573</v>
      </c>
      <c r="I68" s="11">
        <f t="shared" si="2"/>
        <v>-2.9063190256896965</v>
      </c>
      <c r="J68" s="11">
        <f t="shared" si="2"/>
        <v>-3.8724553251073157</v>
      </c>
      <c r="K68" s="11">
        <f t="shared" si="2"/>
        <v>3.2975555562300807</v>
      </c>
      <c r="L68" s="11">
        <f t="shared" si="2"/>
        <v>-4.1357723342831392</v>
      </c>
      <c r="M68" s="11">
        <f t="shared" si="2"/>
        <v>-0.70347263809821259</v>
      </c>
      <c r="N68" s="11">
        <f t="shared" si="2"/>
        <v>-3.4733107829386878</v>
      </c>
      <c r="O68" s="11">
        <f t="shared" si="2"/>
        <v>-1.1063846387209142</v>
      </c>
      <c r="P68" s="11"/>
      <c r="Q68" s="11"/>
      <c r="R68" s="11"/>
      <c r="S68" s="11">
        <f t="shared" si="1"/>
        <v>5.0299230304602593</v>
      </c>
      <c r="T68" s="11">
        <f t="shared" si="1"/>
        <v>-5.5408839192623072</v>
      </c>
      <c r="U68" s="11">
        <f t="shared" si="1"/>
        <v>-2.671411169815785</v>
      </c>
    </row>
    <row r="69" spans="1:21" x14ac:dyDescent="0.2">
      <c r="A69" s="13">
        <v>1981</v>
      </c>
      <c r="B69" s="11">
        <f t="shared" si="2"/>
        <v>3.1999247267315178</v>
      </c>
      <c r="C69" s="11">
        <f t="shared" si="2"/>
        <v>7.6116491458890545</v>
      </c>
      <c r="D69" s="11">
        <f t="shared" si="2"/>
        <v>0.70000711422280038</v>
      </c>
      <c r="E69" s="11">
        <f t="shared" si="2"/>
        <v>6.6223173399102331</v>
      </c>
      <c r="F69" s="11">
        <f t="shared" si="2"/>
        <v>-1.8038396281648716</v>
      </c>
      <c r="G69" s="11">
        <f t="shared" si="2"/>
        <v>-4.4533376922773265</v>
      </c>
      <c r="H69" s="11">
        <f t="shared" si="2"/>
        <v>1.292452105317099</v>
      </c>
      <c r="I69" s="11">
        <f t="shared" si="2"/>
        <v>4.8121791721910334</v>
      </c>
      <c r="J69" s="11">
        <f t="shared" si="2"/>
        <v>-8.705578301150263E-2</v>
      </c>
      <c r="K69" s="11">
        <f t="shared" si="2"/>
        <v>0.36769082702108324</v>
      </c>
      <c r="L69" s="11">
        <f t="shared" si="2"/>
        <v>0.10502834835950381</v>
      </c>
      <c r="M69" s="11">
        <f t="shared" si="2"/>
        <v>-0.21484277089883763</v>
      </c>
      <c r="N69" s="11">
        <f t="shared" si="2"/>
        <v>-1.5004873726185419</v>
      </c>
      <c r="O69" s="11">
        <f t="shared" si="2"/>
        <v>0.87818171162901137</v>
      </c>
      <c r="P69" s="11"/>
      <c r="Q69" s="11"/>
      <c r="R69" s="11"/>
      <c r="S69" s="11">
        <f t="shared" si="1"/>
        <v>0.62499086918421654</v>
      </c>
      <c r="T69" s="11">
        <f t="shared" si="1"/>
        <v>-7.9143092880716743</v>
      </c>
      <c r="U69" s="11">
        <f t="shared" si="1"/>
        <v>1.1372736323048471</v>
      </c>
    </row>
    <row r="70" spans="1:21" x14ac:dyDescent="0.2">
      <c r="A70" s="13">
        <v>1982</v>
      </c>
      <c r="B70" s="11">
        <f t="shared" si="2"/>
        <v>6.4298755731981183</v>
      </c>
      <c r="C70" s="11">
        <f t="shared" si="2"/>
        <v>3.7831670143221086</v>
      </c>
      <c r="D70" s="11">
        <f t="shared" si="2"/>
        <v>5.3061713992418991</v>
      </c>
      <c r="E70" s="11">
        <f t="shared" si="2"/>
        <v>0.40962661849153204</v>
      </c>
      <c r="F70" s="11">
        <f t="shared" si="2"/>
        <v>-3.2903437090636589</v>
      </c>
      <c r="G70" s="11">
        <f t="shared" si="2"/>
        <v>10.929968970169979</v>
      </c>
      <c r="H70" s="11">
        <f t="shared" si="2"/>
        <v>4.0689602901567312</v>
      </c>
      <c r="I70" s="11">
        <f t="shared" si="2"/>
        <v>2.1897690180298079</v>
      </c>
      <c r="J70" s="11">
        <f t="shared" si="2"/>
        <v>9.3019092631063671E-2</v>
      </c>
      <c r="K70" s="11">
        <f t="shared" si="2"/>
        <v>2.959642816128949</v>
      </c>
      <c r="L70" s="11">
        <f t="shared" si="2"/>
        <v>-0.39275108637910616</v>
      </c>
      <c r="M70" s="11">
        <f t="shared" si="2"/>
        <v>-2.9488410837742673</v>
      </c>
      <c r="N70" s="11">
        <f t="shared" si="2"/>
        <v>4.4066599875437484</v>
      </c>
      <c r="O70" s="11">
        <f t="shared" si="2"/>
        <v>6.5874555323256256</v>
      </c>
      <c r="P70" s="11"/>
      <c r="Q70" s="11"/>
      <c r="R70" s="11"/>
      <c r="S70" s="11">
        <f t="shared" si="1"/>
        <v>-2.1185419102553338</v>
      </c>
      <c r="T70" s="11">
        <f t="shared" si="1"/>
        <v>-7.0764832022873421</v>
      </c>
      <c r="U70" s="11">
        <f t="shared" si="1"/>
        <v>4.2635169232136727</v>
      </c>
    </row>
    <row r="71" spans="1:21" x14ac:dyDescent="0.2">
      <c r="A71" s="13">
        <v>1983</v>
      </c>
      <c r="B71" s="11">
        <f t="shared" si="2"/>
        <v>-5.3791415974026036</v>
      </c>
      <c r="C71" s="11">
        <f t="shared" si="2"/>
        <v>1.4218796427385438</v>
      </c>
      <c r="D71" s="11">
        <f t="shared" si="2"/>
        <v>6.6134722769422005</v>
      </c>
      <c r="E71" s="11">
        <f t="shared" si="2"/>
        <v>3.6067003372393547</v>
      </c>
      <c r="F71" s="11">
        <f t="shared" si="2"/>
        <v>-3.7441021568856425</v>
      </c>
      <c r="G71" s="11">
        <f t="shared" si="2"/>
        <v>6.5807404454270468</v>
      </c>
      <c r="H71" s="11">
        <f t="shared" si="2"/>
        <v>7.6396362961588471</v>
      </c>
      <c r="I71" s="11">
        <f t="shared" si="2"/>
        <v>8.3192762942237319</v>
      </c>
      <c r="J71" s="11">
        <f t="shared" si="2"/>
        <v>2.2773435801658026</v>
      </c>
      <c r="K71" s="11">
        <f t="shared" si="2"/>
        <v>5.3357358880175454</v>
      </c>
      <c r="L71" s="11">
        <f t="shared" si="2"/>
        <v>-0.1468624065896762</v>
      </c>
      <c r="M71" s="11">
        <f t="shared" si="2"/>
        <v>2.309105134260081</v>
      </c>
      <c r="N71" s="11">
        <f t="shared" si="2"/>
        <v>6.7804264277354642</v>
      </c>
      <c r="O71" s="11">
        <f t="shared" si="2"/>
        <v>8.2235400595889416</v>
      </c>
      <c r="P71" s="11"/>
      <c r="Q71" s="11"/>
      <c r="R71" s="11"/>
      <c r="S71" s="11">
        <f t="shared" si="1"/>
        <v>6.8410820360864433</v>
      </c>
      <c r="T71" s="11">
        <f t="shared" si="1"/>
        <v>-2.2611118864998003</v>
      </c>
      <c r="U71" s="11">
        <f t="shared" si="1"/>
        <v>5.2858233220943962</v>
      </c>
    </row>
    <row r="72" spans="1:21" x14ac:dyDescent="0.2">
      <c r="A72" s="13">
        <v>1984</v>
      </c>
      <c r="B72" s="11">
        <f t="shared" si="2"/>
        <v>16.79379071238327</v>
      </c>
      <c r="C72" s="11">
        <f t="shared" si="2"/>
        <v>-6.5092874191893024</v>
      </c>
      <c r="D72" s="11">
        <f t="shared" si="2"/>
        <v>4.0268531164748378</v>
      </c>
      <c r="E72" s="11">
        <f t="shared" si="2"/>
        <v>-18.834041208674357</v>
      </c>
      <c r="F72" s="11">
        <f t="shared" si="2"/>
        <v>-6.7012147894500824</v>
      </c>
      <c r="G72" s="11">
        <f t="shared" si="2"/>
        <v>1.538523088408783</v>
      </c>
      <c r="H72" s="11">
        <f t="shared" si="2"/>
        <v>0.82178679626052631</v>
      </c>
      <c r="I72" s="11">
        <f t="shared" si="2"/>
        <v>0.25860115302476228</v>
      </c>
      <c r="J72" s="11">
        <f t="shared" si="2"/>
        <v>-3.337275704728071</v>
      </c>
      <c r="K72" s="11">
        <f t="shared" si="2"/>
        <v>1.8206965781711881</v>
      </c>
      <c r="L72" s="11">
        <f t="shared" si="2"/>
        <v>-3.7886557886557926</v>
      </c>
      <c r="M72" s="11">
        <f t="shared" si="2"/>
        <v>-2.8929832996877569</v>
      </c>
      <c r="N72" s="11">
        <f t="shared" si="2"/>
        <v>-1.1337835337798641</v>
      </c>
      <c r="O72" s="11">
        <f t="shared" si="2"/>
        <v>0.48851412588870602</v>
      </c>
      <c r="P72" s="11"/>
      <c r="Q72" s="11"/>
      <c r="R72" s="11"/>
      <c r="S72" s="11">
        <f t="shared" si="1"/>
        <v>-0.63508984680074043</v>
      </c>
      <c r="T72" s="11">
        <f t="shared" si="1"/>
        <v>-3.8519804313019934</v>
      </c>
      <c r="U72" s="11">
        <f t="shared" si="1"/>
        <v>0.19110932093677757</v>
      </c>
    </row>
    <row r="73" spans="1:21" x14ac:dyDescent="0.2">
      <c r="A73" s="13">
        <v>1985</v>
      </c>
      <c r="B73" s="11">
        <f t="shared" si="2"/>
        <v>-3.7321841938344091</v>
      </c>
      <c r="C73" s="11">
        <f t="shared" si="2"/>
        <v>9.4909029107572032</v>
      </c>
      <c r="D73" s="11">
        <f t="shared" si="2"/>
        <v>0.97156395392583583</v>
      </c>
      <c r="E73" s="11">
        <f t="shared" si="2"/>
        <v>24.281489626005069</v>
      </c>
      <c r="F73" s="11">
        <f t="shared" si="2"/>
        <v>10.737148599161017</v>
      </c>
      <c r="G73" s="11">
        <f t="shared" si="2"/>
        <v>-1.0233883029142299</v>
      </c>
      <c r="H73" s="11">
        <f t="shared" si="2"/>
        <v>1.1848709643544009</v>
      </c>
      <c r="I73" s="11">
        <f t="shared" si="2"/>
        <v>6.0855617174969678</v>
      </c>
      <c r="J73" s="11">
        <f t="shared" si="2"/>
        <v>2.6290873030525352</v>
      </c>
      <c r="K73" s="11">
        <f t="shared" si="2"/>
        <v>-0.18934200118870814</v>
      </c>
      <c r="L73" s="11">
        <f t="shared" si="2"/>
        <v>-6.5013918002885589</v>
      </c>
      <c r="M73" s="11">
        <f t="shared" si="2"/>
        <v>0.74649573309648609</v>
      </c>
      <c r="N73" s="11">
        <f t="shared" si="2"/>
        <v>-0.33795660404982719</v>
      </c>
      <c r="O73" s="11">
        <f t="shared" si="2"/>
        <v>1.5682274541803487</v>
      </c>
      <c r="P73" s="11"/>
      <c r="Q73" s="11"/>
      <c r="R73" s="11"/>
      <c r="S73" s="11">
        <f t="shared" si="1"/>
        <v>-1.403122278675184</v>
      </c>
      <c r="T73" s="11">
        <f t="shared" si="1"/>
        <v>-4.1149704655444097</v>
      </c>
      <c r="U73" s="11">
        <f t="shared" si="1"/>
        <v>1.7567431588339399</v>
      </c>
    </row>
    <row r="74" spans="1:21" x14ac:dyDescent="0.2">
      <c r="A74" s="13">
        <v>1986</v>
      </c>
      <c r="B74" s="11">
        <f t="shared" si="2"/>
        <v>-0.45527695427923787</v>
      </c>
      <c r="C74" s="11">
        <f t="shared" si="2"/>
        <v>1.6690560899647711</v>
      </c>
      <c r="D74" s="11">
        <f t="shared" si="2"/>
        <v>2.5154410597057142</v>
      </c>
      <c r="E74" s="11">
        <f t="shared" si="2"/>
        <v>18.895945060745611</v>
      </c>
      <c r="F74" s="11">
        <f t="shared" si="2"/>
        <v>8.3185506557138957</v>
      </c>
      <c r="G74" s="11">
        <f t="shared" si="2"/>
        <v>5.032844578840967</v>
      </c>
      <c r="H74" s="11">
        <f t="shared" si="2"/>
        <v>4.0094307652648764</v>
      </c>
      <c r="I74" s="11">
        <f t="shared" si="2"/>
        <v>4.2532191683163134</v>
      </c>
      <c r="J74" s="11">
        <f t="shared" si="2"/>
        <v>2.7578095804311031</v>
      </c>
      <c r="K74" s="11">
        <f t="shared" si="2"/>
        <v>-0.73497308182181031</v>
      </c>
      <c r="L74" s="11">
        <f t="shared" si="2"/>
        <v>-1.2394470736227903</v>
      </c>
      <c r="M74" s="11">
        <f t="shared" si="2"/>
        <v>0.96127450083269839</v>
      </c>
      <c r="N74" s="11">
        <f t="shared" si="2"/>
        <v>-0.66975700641359603</v>
      </c>
      <c r="O74" s="11">
        <f t="shared" si="2"/>
        <v>0.72171165287491235</v>
      </c>
      <c r="P74" s="11"/>
      <c r="Q74" s="11"/>
      <c r="R74" s="11"/>
      <c r="S74" s="11">
        <f t="shared" si="1"/>
        <v>6.125616440081294</v>
      </c>
      <c r="T74" s="11">
        <f t="shared" si="1"/>
        <v>0.88413080419587065</v>
      </c>
      <c r="U74" s="11">
        <f t="shared" si="1"/>
        <v>2.8218606111067857</v>
      </c>
    </row>
    <row r="75" spans="1:21" x14ac:dyDescent="0.2">
      <c r="A75" s="13">
        <v>1987</v>
      </c>
      <c r="B75" s="11">
        <f t="shared" si="2"/>
        <v>-1.538726073215857</v>
      </c>
      <c r="C75" s="11">
        <f t="shared" si="2"/>
        <v>2.5616921054473885</v>
      </c>
      <c r="D75" s="11">
        <f t="shared" si="2"/>
        <v>3.2612207377813451</v>
      </c>
      <c r="E75" s="11">
        <f t="shared" si="2"/>
        <v>2.5041491919758796</v>
      </c>
      <c r="F75" s="11">
        <f t="shared" si="2"/>
        <v>4.1880336896609416</v>
      </c>
      <c r="G75" s="11">
        <f t="shared" si="2"/>
        <v>4.9356885673584427</v>
      </c>
      <c r="H75" s="11">
        <f t="shared" si="2"/>
        <v>3.9890594434965676</v>
      </c>
      <c r="I75" s="11">
        <f t="shared" si="2"/>
        <v>2.9714920085177177</v>
      </c>
      <c r="J75" s="11">
        <f t="shared" si="2"/>
        <v>3.0696627815084421</v>
      </c>
      <c r="K75" s="11">
        <f t="shared" si="2"/>
        <v>3.0393270879787382</v>
      </c>
      <c r="L75" s="11">
        <f t="shared" si="2"/>
        <v>7.3935462049410816</v>
      </c>
      <c r="M75" s="11">
        <f t="shared" si="2"/>
        <v>-6.0008971319241544</v>
      </c>
      <c r="N75" s="11">
        <f t="shared" si="2"/>
        <v>-0.96572693478310656</v>
      </c>
      <c r="O75" s="11">
        <f t="shared" si="2"/>
        <v>-0.44936001688867799</v>
      </c>
      <c r="P75" s="11"/>
      <c r="Q75" s="11"/>
      <c r="R75" s="11"/>
      <c r="S75" s="11">
        <f t="shared" ref="S75:U90" si="3">(S23/S22-1)*100</f>
        <v>2.696147026528295</v>
      </c>
      <c r="T75" s="11">
        <f t="shared" si="3"/>
        <v>1.5095766334073168</v>
      </c>
      <c r="U75" s="11">
        <f t="shared" si="3"/>
        <v>3.5293222991882978</v>
      </c>
    </row>
    <row r="76" spans="1:21" x14ac:dyDescent="0.2">
      <c r="A76" s="13">
        <v>1988</v>
      </c>
      <c r="B76" s="11">
        <f t="shared" ref="B76:O91" si="4">(B24/B23-1)*100</f>
        <v>-2.3600699097348077E-2</v>
      </c>
      <c r="C76" s="11">
        <f t="shared" si="4"/>
        <v>-6.4916762593361987</v>
      </c>
      <c r="D76" s="11">
        <f t="shared" si="4"/>
        <v>5.833731421166588</v>
      </c>
      <c r="E76" s="11">
        <f t="shared" si="4"/>
        <v>0.19855595667868098</v>
      </c>
      <c r="F76" s="11">
        <f t="shared" si="4"/>
        <v>2.7932660260510556</v>
      </c>
      <c r="G76" s="11">
        <f t="shared" si="4"/>
        <v>0.25587310433419219</v>
      </c>
      <c r="H76" s="11">
        <f t="shared" si="4"/>
        <v>2.3584376513779981</v>
      </c>
      <c r="I76" s="11">
        <f t="shared" si="4"/>
        <v>2.2252980848947113</v>
      </c>
      <c r="J76" s="11">
        <f t="shared" si="4"/>
        <v>0.34233953722961896</v>
      </c>
      <c r="K76" s="11">
        <f t="shared" si="4"/>
        <v>-1.6672958803312432</v>
      </c>
      <c r="L76" s="11">
        <f t="shared" si="4"/>
        <v>2.3247130779556757</v>
      </c>
      <c r="M76" s="11">
        <f t="shared" si="4"/>
        <v>-13.133814070311999</v>
      </c>
      <c r="N76" s="11">
        <f t="shared" si="4"/>
        <v>2.0143630006296265</v>
      </c>
      <c r="O76" s="11">
        <f t="shared" si="4"/>
        <v>3.8900586294172035</v>
      </c>
      <c r="P76" s="11"/>
      <c r="Q76" s="11"/>
      <c r="R76" s="11"/>
      <c r="S76" s="11">
        <f t="shared" si="3"/>
        <v>-9.4576768004761558E-2</v>
      </c>
      <c r="T76" s="11">
        <f t="shared" si="3"/>
        <v>2.0936121055608492</v>
      </c>
      <c r="U76" s="11">
        <f t="shared" si="3"/>
        <v>2.592658611587173</v>
      </c>
    </row>
    <row r="77" spans="1:21" x14ac:dyDescent="0.2">
      <c r="A77" s="13">
        <v>1989</v>
      </c>
      <c r="B77" s="11">
        <f t="shared" si="4"/>
        <v>4.2206838647030898</v>
      </c>
      <c r="C77" s="11">
        <f t="shared" si="4"/>
        <v>-10.780315196291546</v>
      </c>
      <c r="D77" s="11">
        <f t="shared" si="4"/>
        <v>2.4865650508020698</v>
      </c>
      <c r="E77" s="11">
        <f t="shared" si="4"/>
        <v>0.2321251802347879</v>
      </c>
      <c r="F77" s="11">
        <f t="shared" si="4"/>
        <v>-2.6669255546251547</v>
      </c>
      <c r="G77" s="11">
        <f t="shared" si="4"/>
        <v>-4.961775775848098</v>
      </c>
      <c r="H77" s="11">
        <f t="shared" si="4"/>
        <v>-1.0075748610960278</v>
      </c>
      <c r="I77" s="11">
        <f t="shared" si="4"/>
        <v>1.2869644865844299</v>
      </c>
      <c r="J77" s="11">
        <f t="shared" si="4"/>
        <v>-6.7442843873243614</v>
      </c>
      <c r="K77" s="11">
        <f t="shared" si="4"/>
        <v>-6.5717549333249137</v>
      </c>
      <c r="L77" s="11">
        <f t="shared" si="4"/>
        <v>-5.8487529978987656</v>
      </c>
      <c r="M77" s="11">
        <f t="shared" si="4"/>
        <v>-12.159054970541039</v>
      </c>
      <c r="N77" s="11">
        <f t="shared" si="4"/>
        <v>-6.9233104681577835</v>
      </c>
      <c r="O77" s="11">
        <f t="shared" si="4"/>
        <v>-5.6466913390389006</v>
      </c>
      <c r="P77" s="11"/>
      <c r="Q77" s="11"/>
      <c r="R77" s="11"/>
      <c r="S77" s="11">
        <f t="shared" si="3"/>
        <v>-1.9328092234986993</v>
      </c>
      <c r="T77" s="11">
        <f t="shared" si="3"/>
        <v>-4.4149534972263593</v>
      </c>
      <c r="U77" s="11">
        <f t="shared" si="3"/>
        <v>-1.5102031493654189</v>
      </c>
    </row>
    <row r="78" spans="1:21" x14ac:dyDescent="0.2">
      <c r="A78" s="13">
        <v>1990</v>
      </c>
      <c r="B78" s="11">
        <f t="shared" si="4"/>
        <v>3.5990672154406766</v>
      </c>
      <c r="C78" s="11">
        <f t="shared" si="4"/>
        <v>-3.6555069541810092</v>
      </c>
      <c r="D78" s="11">
        <f t="shared" si="4"/>
        <v>1.4386083187573506</v>
      </c>
      <c r="E78" s="11">
        <f t="shared" si="4"/>
        <v>3.0966414600955838</v>
      </c>
      <c r="F78" s="11">
        <f t="shared" si="4"/>
        <v>-1.6740535360333264</v>
      </c>
      <c r="G78" s="11">
        <f t="shared" si="4"/>
        <v>-0.89266391443907356</v>
      </c>
      <c r="H78" s="11">
        <f t="shared" si="4"/>
        <v>-3.1405195272020348</v>
      </c>
      <c r="I78" s="11">
        <f t="shared" si="4"/>
        <v>-0.93924072835889216</v>
      </c>
      <c r="J78" s="11">
        <f t="shared" si="4"/>
        <v>-4.0088898254122878</v>
      </c>
      <c r="K78" s="11">
        <f t="shared" si="4"/>
        <v>-7.141905321920639</v>
      </c>
      <c r="L78" s="11">
        <f t="shared" si="4"/>
        <v>2.1341493841554815</v>
      </c>
      <c r="M78" s="11">
        <f t="shared" si="4"/>
        <v>-10.174843761371832</v>
      </c>
      <c r="N78" s="11">
        <f t="shared" si="4"/>
        <v>-3.3516358551816117</v>
      </c>
      <c r="O78" s="11">
        <f t="shared" si="4"/>
        <v>-2.6969893346242113</v>
      </c>
      <c r="P78" s="11"/>
      <c r="Q78" s="11"/>
      <c r="R78" s="11"/>
      <c r="S78" s="11">
        <f t="shared" si="3"/>
        <v>-2.9967669348684001</v>
      </c>
      <c r="T78" s="11">
        <f t="shared" si="3"/>
        <v>-4.7305808607469357</v>
      </c>
      <c r="U78" s="11">
        <f t="shared" si="3"/>
        <v>-0.77269550361108719</v>
      </c>
    </row>
    <row r="79" spans="1:21" x14ac:dyDescent="0.2">
      <c r="A79" s="13">
        <v>1991</v>
      </c>
      <c r="B79" s="11">
        <f t="shared" si="4"/>
        <v>3.5527729149666509</v>
      </c>
      <c r="C79" s="11">
        <f t="shared" si="4"/>
        <v>3.4032952867667277</v>
      </c>
      <c r="D79" s="11">
        <f t="shared" si="4"/>
        <v>1.2030082105495499</v>
      </c>
      <c r="E79" s="11">
        <f t="shared" si="4"/>
        <v>4.4596629137251709</v>
      </c>
      <c r="F79" s="11">
        <f t="shared" si="4"/>
        <v>-5.7859214851203262</v>
      </c>
      <c r="G79" s="11">
        <f t="shared" si="4"/>
        <v>-2.7301347942392584</v>
      </c>
      <c r="H79" s="11">
        <f t="shared" si="4"/>
        <v>-1.6706371195210123</v>
      </c>
      <c r="I79" s="11">
        <f t="shared" si="4"/>
        <v>9.4712563980303699E-3</v>
      </c>
      <c r="J79" s="11">
        <f t="shared" si="4"/>
        <v>-6.9837458592248876</v>
      </c>
      <c r="K79" s="11">
        <f t="shared" si="4"/>
        <v>-4.0572535257421443</v>
      </c>
      <c r="L79" s="11">
        <f t="shared" si="4"/>
        <v>-1.4244885179340638</v>
      </c>
      <c r="M79" s="11">
        <f t="shared" si="4"/>
        <v>-6.9542996240008925</v>
      </c>
      <c r="N79" s="11">
        <f t="shared" si="4"/>
        <v>-1.8061944478553582</v>
      </c>
      <c r="O79" s="11">
        <f t="shared" si="4"/>
        <v>-1.2916021740206007</v>
      </c>
      <c r="P79" s="11"/>
      <c r="Q79" s="11"/>
      <c r="R79" s="11"/>
      <c r="S79" s="11">
        <f t="shared" si="3"/>
        <v>0.67918666447166487</v>
      </c>
      <c r="T79" s="11">
        <f t="shared" si="3"/>
        <v>-1.2849147901795588</v>
      </c>
      <c r="U79" s="11">
        <f t="shared" si="3"/>
        <v>-0.64612055208277397</v>
      </c>
    </row>
    <row r="80" spans="1:21" x14ac:dyDescent="0.2">
      <c r="A80" s="13">
        <v>1992</v>
      </c>
      <c r="B80" s="11">
        <f t="shared" si="4"/>
        <v>5.9079354802562323</v>
      </c>
      <c r="C80" s="11">
        <f t="shared" si="4"/>
        <v>4.5960133363605271</v>
      </c>
      <c r="D80" s="11">
        <f t="shared" si="4"/>
        <v>2.6661790865543988</v>
      </c>
      <c r="E80" s="11">
        <f t="shared" si="4"/>
        <v>-0.96778033816796727</v>
      </c>
      <c r="F80" s="11">
        <f t="shared" si="4"/>
        <v>-3.7221222261219378</v>
      </c>
      <c r="G80" s="11">
        <f t="shared" si="4"/>
        <v>1.9442269712489413</v>
      </c>
      <c r="H80" s="11">
        <f t="shared" si="4"/>
        <v>3.6904099297280002</v>
      </c>
      <c r="I80" s="11">
        <f t="shared" si="4"/>
        <v>0.7965291684845166</v>
      </c>
      <c r="J80" s="11">
        <f t="shared" si="4"/>
        <v>-7.1565373615250945</v>
      </c>
      <c r="K80" s="11">
        <f t="shared" si="4"/>
        <v>-1.0524359819775952</v>
      </c>
      <c r="L80" s="11">
        <f t="shared" si="4"/>
        <v>-2.123487356820597</v>
      </c>
      <c r="M80" s="11">
        <f t="shared" si="4"/>
        <v>-6.1145279538805113</v>
      </c>
      <c r="N80" s="11">
        <f t="shared" si="4"/>
        <v>-8.0732771548542086</v>
      </c>
      <c r="O80" s="11">
        <f t="shared" si="4"/>
        <v>-6.764895341440436</v>
      </c>
      <c r="P80" s="11"/>
      <c r="Q80" s="11"/>
      <c r="R80" s="11"/>
      <c r="S80" s="11">
        <f t="shared" si="3"/>
        <v>-4.5507707195686642</v>
      </c>
      <c r="T80" s="11">
        <f t="shared" si="3"/>
        <v>-6.6098374179355934</v>
      </c>
      <c r="U80" s="11">
        <f t="shared" si="3"/>
        <v>0.25426562931532004</v>
      </c>
    </row>
    <row r="81" spans="1:21" x14ac:dyDescent="0.2">
      <c r="A81" s="13">
        <v>1993</v>
      </c>
      <c r="B81" s="11">
        <f t="shared" si="4"/>
        <v>-8.8447994795853973</v>
      </c>
      <c r="C81" s="11">
        <f t="shared" si="4"/>
        <v>11.277465195311652</v>
      </c>
      <c r="D81" s="11">
        <f t="shared" si="4"/>
        <v>3.6284571571410629</v>
      </c>
      <c r="E81" s="11">
        <f t="shared" si="4"/>
        <v>3.5011944648539295</v>
      </c>
      <c r="F81" s="11">
        <f t="shared" si="4"/>
        <v>-0.44286760849600038</v>
      </c>
      <c r="G81" s="11">
        <f t="shared" si="4"/>
        <v>-1.3216710061885184</v>
      </c>
      <c r="H81" s="11">
        <f t="shared" si="4"/>
        <v>7.2457248877208169</v>
      </c>
      <c r="I81" s="11">
        <f t="shared" si="4"/>
        <v>3.5319282892769754</v>
      </c>
      <c r="J81" s="11">
        <f t="shared" si="4"/>
        <v>3.1834582606164563</v>
      </c>
      <c r="K81" s="11">
        <f t="shared" si="4"/>
        <v>-1.8975002213796333</v>
      </c>
      <c r="L81" s="11">
        <f t="shared" si="4"/>
        <v>3.5365469718961373</v>
      </c>
      <c r="M81" s="11">
        <f t="shared" si="4"/>
        <v>2.3687798227675527</v>
      </c>
      <c r="N81" s="11">
        <f t="shared" si="4"/>
        <v>-0.31620757691942503</v>
      </c>
      <c r="O81" s="11">
        <f t="shared" si="4"/>
        <v>-0.10869349032399667</v>
      </c>
      <c r="P81" s="11"/>
      <c r="Q81" s="11"/>
      <c r="R81" s="11"/>
      <c r="S81" s="11">
        <f t="shared" si="3"/>
        <v>3.2816482048532603</v>
      </c>
      <c r="T81" s="11">
        <f t="shared" si="3"/>
        <v>1.6009236053095899</v>
      </c>
      <c r="U81" s="11">
        <f t="shared" si="3"/>
        <v>2.7671353011159194</v>
      </c>
    </row>
    <row r="82" spans="1:21" x14ac:dyDescent="0.2">
      <c r="A82" s="13">
        <v>1994</v>
      </c>
      <c r="B82" s="11">
        <f t="shared" si="4"/>
        <v>-4.451455838946405</v>
      </c>
      <c r="C82" s="11">
        <f t="shared" si="4"/>
        <v>17.989484190466996</v>
      </c>
      <c r="D82" s="11">
        <f t="shared" si="4"/>
        <v>3.156221341160026</v>
      </c>
      <c r="E82" s="11">
        <f t="shared" si="4"/>
        <v>-3.7916223700646401</v>
      </c>
      <c r="F82" s="11">
        <f t="shared" si="4"/>
        <v>-0.93480193891284369</v>
      </c>
      <c r="G82" s="11">
        <f t="shared" si="4"/>
        <v>-4.0591372777155188</v>
      </c>
      <c r="H82" s="11">
        <f t="shared" si="4"/>
        <v>1.9138791061883875</v>
      </c>
      <c r="I82" s="11">
        <f t="shared" si="4"/>
        <v>3.8298078531538771</v>
      </c>
      <c r="J82" s="11">
        <f t="shared" si="4"/>
        <v>-1.0634313499836567</v>
      </c>
      <c r="K82" s="11">
        <f t="shared" si="4"/>
        <v>-1.8075142716026837</v>
      </c>
      <c r="L82" s="11">
        <f t="shared" si="4"/>
        <v>-1.6207726788550314</v>
      </c>
      <c r="M82" s="11">
        <f t="shared" si="4"/>
        <v>1.1574441097193633</v>
      </c>
      <c r="N82" s="11">
        <f t="shared" si="4"/>
        <v>1.7792477860241629</v>
      </c>
      <c r="O82" s="11">
        <f t="shared" si="4"/>
        <v>1.3124841231759277</v>
      </c>
      <c r="P82" s="11"/>
      <c r="Q82" s="11"/>
      <c r="R82" s="11"/>
      <c r="S82" s="11">
        <f t="shared" si="3"/>
        <v>-2.6165885893552954</v>
      </c>
      <c r="T82" s="11">
        <f t="shared" si="3"/>
        <v>-3.2465410448362486</v>
      </c>
      <c r="U82" s="11">
        <f t="shared" si="3"/>
        <v>1.1898525848790475</v>
      </c>
    </row>
    <row r="83" spans="1:21" x14ac:dyDescent="0.2">
      <c r="A83" s="13">
        <v>1995</v>
      </c>
      <c r="B83" s="11">
        <f t="shared" si="4"/>
        <v>-4.7633764900403612</v>
      </c>
      <c r="C83" s="11">
        <f t="shared" si="4"/>
        <v>3.1995236150880624</v>
      </c>
      <c r="D83" s="11">
        <f t="shared" si="4"/>
        <v>-1.0996019483529573</v>
      </c>
      <c r="E83" s="11">
        <f t="shared" si="4"/>
        <v>7.416785486012123</v>
      </c>
      <c r="F83" s="11">
        <f t="shared" si="4"/>
        <v>-1.1734808629837667</v>
      </c>
      <c r="G83" s="11">
        <f t="shared" si="4"/>
        <v>-1.5567979435459955</v>
      </c>
      <c r="H83" s="11">
        <f t="shared" si="4"/>
        <v>-0.41985951468708205</v>
      </c>
      <c r="I83" s="11">
        <f t="shared" si="4"/>
        <v>6.1088012899637389</v>
      </c>
      <c r="J83" s="11">
        <f t="shared" si="4"/>
        <v>0.25488510915641083</v>
      </c>
      <c r="K83" s="11">
        <f t="shared" si="4"/>
        <v>-1.0272924762108726</v>
      </c>
      <c r="L83" s="11">
        <f t="shared" si="4"/>
        <v>-0.42732995614980229</v>
      </c>
      <c r="M83" s="11">
        <f t="shared" si="4"/>
        <v>3.0929215648886954</v>
      </c>
      <c r="N83" s="11">
        <f t="shared" si="4"/>
        <v>0.65611433433148125</v>
      </c>
      <c r="O83" s="11">
        <f t="shared" si="4"/>
        <v>0.48583668413002545</v>
      </c>
      <c r="P83" s="11"/>
      <c r="Q83" s="11"/>
      <c r="R83" s="11"/>
      <c r="S83" s="11">
        <f t="shared" si="3"/>
        <v>-1.4269331032968013</v>
      </c>
      <c r="T83" s="11">
        <f t="shared" si="3"/>
        <v>0.32280275435121464</v>
      </c>
      <c r="U83" s="11">
        <f t="shared" si="3"/>
        <v>4.7417233910973522E-2</v>
      </c>
    </row>
    <row r="84" spans="1:21" x14ac:dyDescent="0.2">
      <c r="A84" s="13">
        <v>1996</v>
      </c>
      <c r="B84" s="11">
        <f t="shared" si="4"/>
        <v>-3.6776084785921426</v>
      </c>
      <c r="C84" s="11">
        <f t="shared" si="4"/>
        <v>1.0981293492467348</v>
      </c>
      <c r="D84" s="11">
        <f t="shared" si="4"/>
        <v>-0.8937013964084195</v>
      </c>
      <c r="E84" s="11">
        <f t="shared" si="4"/>
        <v>11.03619745342197</v>
      </c>
      <c r="F84" s="11">
        <f t="shared" si="4"/>
        <v>-5.5493203428091276</v>
      </c>
      <c r="G84" s="11">
        <f t="shared" si="4"/>
        <v>1.5574331165404187</v>
      </c>
      <c r="H84" s="11">
        <f t="shared" si="4"/>
        <v>1.5960760750026282</v>
      </c>
      <c r="I84" s="11">
        <f t="shared" si="4"/>
        <v>4.9841164052560893</v>
      </c>
      <c r="J84" s="11">
        <f t="shared" si="4"/>
        <v>-5.901741225745738</v>
      </c>
      <c r="K84" s="11">
        <f t="shared" si="4"/>
        <v>-5.2095515345347509</v>
      </c>
      <c r="L84" s="11">
        <f t="shared" si="4"/>
        <v>5.3764046731869408</v>
      </c>
      <c r="M84" s="11">
        <f t="shared" si="4"/>
        <v>4.8336562368472835</v>
      </c>
      <c r="N84" s="11">
        <f t="shared" si="4"/>
        <v>2.302896680738753</v>
      </c>
      <c r="O84" s="11">
        <f t="shared" si="4"/>
        <v>-1.0506169427737633</v>
      </c>
      <c r="P84" s="11"/>
      <c r="Q84" s="11"/>
      <c r="R84" s="11"/>
      <c r="S84" s="11">
        <f t="shared" si="3"/>
        <v>-1.3390766148691835</v>
      </c>
      <c r="T84" s="11">
        <f t="shared" si="3"/>
        <v>-4.6901256346001734</v>
      </c>
      <c r="U84" s="11">
        <f t="shared" si="3"/>
        <v>0.51753094676174616</v>
      </c>
    </row>
    <row r="85" spans="1:21" x14ac:dyDescent="0.2">
      <c r="A85" s="13">
        <v>1997</v>
      </c>
      <c r="B85" s="11">
        <f t="shared" si="4"/>
        <v>-0.43529514073415987</v>
      </c>
      <c r="C85" s="11">
        <f t="shared" si="4"/>
        <v>-4.09443245194967</v>
      </c>
      <c r="D85" s="11">
        <f t="shared" si="4"/>
        <v>1.5104770682307533</v>
      </c>
      <c r="E85" s="11">
        <f t="shared" si="4"/>
        <v>2.0461161578424925</v>
      </c>
      <c r="F85" s="11">
        <f t="shared" si="4"/>
        <v>-5.0394015683110194</v>
      </c>
      <c r="G85" s="11">
        <f t="shared" si="4"/>
        <v>-0.25899129021192957</v>
      </c>
      <c r="H85" s="11">
        <f t="shared" si="4"/>
        <v>-2.330046853487544</v>
      </c>
      <c r="I85" s="11">
        <f t="shared" si="4"/>
        <v>7.9373480104716343</v>
      </c>
      <c r="J85" s="11">
        <f t="shared" si="4"/>
        <v>-5.3559060083105852</v>
      </c>
      <c r="K85" s="11">
        <f t="shared" si="4"/>
        <v>-2.9516419583967668</v>
      </c>
      <c r="L85" s="11">
        <f t="shared" si="4"/>
        <v>3.8005836739425369</v>
      </c>
      <c r="M85" s="11">
        <f t="shared" si="4"/>
        <v>3.2752335006404731</v>
      </c>
      <c r="N85" s="11">
        <f t="shared" si="4"/>
        <v>2.8768901904070665</v>
      </c>
      <c r="O85" s="11">
        <f t="shared" si="4"/>
        <v>-2.3713338624104296</v>
      </c>
      <c r="P85" s="11"/>
      <c r="Q85" s="11"/>
      <c r="R85" s="11"/>
      <c r="S85" s="11">
        <f t="shared" si="3"/>
        <v>-0.15394729142197416</v>
      </c>
      <c r="T85" s="11">
        <f t="shared" si="3"/>
        <v>1.4104042905265013</v>
      </c>
      <c r="U85" s="11">
        <f t="shared" si="3"/>
        <v>0.2877767907083717</v>
      </c>
    </row>
    <row r="86" spans="1:21" x14ac:dyDescent="0.2">
      <c r="A86" s="13">
        <v>1998</v>
      </c>
      <c r="B86" s="11">
        <f t="shared" si="4"/>
        <v>5.5121797469494638</v>
      </c>
      <c r="C86" s="11">
        <f t="shared" si="4"/>
        <v>-4.9789841914896993</v>
      </c>
      <c r="D86" s="11">
        <f t="shared" si="4"/>
        <v>-0.38919538961791345</v>
      </c>
      <c r="E86" s="11">
        <f t="shared" si="4"/>
        <v>1.9913082069854315</v>
      </c>
      <c r="F86" s="11">
        <f t="shared" si="4"/>
        <v>1.8564374742983336</v>
      </c>
      <c r="G86" s="11">
        <f t="shared" si="4"/>
        <v>-1.6653935499780115</v>
      </c>
      <c r="H86" s="11">
        <f t="shared" si="4"/>
        <v>-1.9164790107401242</v>
      </c>
      <c r="I86" s="11">
        <f t="shared" si="4"/>
        <v>0.73498987592239828</v>
      </c>
      <c r="J86" s="11">
        <f t="shared" si="4"/>
        <v>0.43821049350809549</v>
      </c>
      <c r="K86" s="11">
        <f t="shared" si="4"/>
        <v>6.062842083636788</v>
      </c>
      <c r="L86" s="11">
        <f t="shared" si="4"/>
        <v>17.618357132777284</v>
      </c>
      <c r="M86" s="11">
        <f t="shared" si="4"/>
        <v>4.8431685665417668E-2</v>
      </c>
      <c r="N86" s="11">
        <f t="shared" si="4"/>
        <v>8.2592985742613081</v>
      </c>
      <c r="O86" s="11">
        <f t="shared" si="4"/>
        <v>-3.1471878421224342</v>
      </c>
      <c r="P86" s="11"/>
      <c r="Q86" s="11"/>
      <c r="R86" s="11"/>
      <c r="S86" s="11">
        <f t="shared" si="3"/>
        <v>7.3572060598357414</v>
      </c>
      <c r="T86" s="11">
        <f t="shared" si="3"/>
        <v>-0.22070427405225246</v>
      </c>
      <c r="U86" s="11">
        <f t="shared" si="3"/>
        <v>1.6461512650863153</v>
      </c>
    </row>
    <row r="87" spans="1:21" x14ac:dyDescent="0.2">
      <c r="A87" s="13">
        <v>1999</v>
      </c>
      <c r="B87" s="11">
        <f t="shared" si="4"/>
        <v>11.910332216175812</v>
      </c>
      <c r="C87" s="11">
        <f t="shared" si="4"/>
        <v>0.98114155602959663</v>
      </c>
      <c r="D87" s="11">
        <f t="shared" si="4"/>
        <v>2.7906987427621432</v>
      </c>
      <c r="E87" s="11">
        <f t="shared" si="4"/>
        <v>9.9773620736810287</v>
      </c>
      <c r="F87" s="11">
        <f t="shared" si="4"/>
        <v>-2.8816000756738847</v>
      </c>
      <c r="G87" s="11">
        <f t="shared" si="4"/>
        <v>-0.36781237209428941</v>
      </c>
      <c r="H87" s="11">
        <f t="shared" si="4"/>
        <v>-3.4332688588007865</v>
      </c>
      <c r="I87" s="11">
        <f t="shared" si="4"/>
        <v>0.96124935388490762</v>
      </c>
      <c r="J87" s="11">
        <f t="shared" si="4"/>
        <v>4.2962871796813573</v>
      </c>
      <c r="K87" s="11">
        <f t="shared" si="4"/>
        <v>14.375269122591639</v>
      </c>
      <c r="L87" s="11">
        <f t="shared" si="4"/>
        <v>-4.4652592110209444</v>
      </c>
      <c r="M87" s="11">
        <f t="shared" si="4"/>
        <v>1.8922875202563194</v>
      </c>
      <c r="N87" s="11">
        <f t="shared" si="4"/>
        <v>0.74806260640050137</v>
      </c>
      <c r="O87" s="11">
        <f t="shared" si="4"/>
        <v>1.9191131297163766</v>
      </c>
      <c r="P87" s="11"/>
      <c r="Q87" s="11"/>
      <c r="R87" s="11"/>
      <c r="S87" s="11">
        <f t="shared" si="3"/>
        <v>-8.9994236825053591</v>
      </c>
      <c r="T87" s="11">
        <f t="shared" si="3"/>
        <v>-6.2839507473114065</v>
      </c>
      <c r="U87" s="11">
        <f t="shared" si="3"/>
        <v>1.054802903606844</v>
      </c>
    </row>
    <row r="88" spans="1:21" x14ac:dyDescent="0.2">
      <c r="A88" s="13">
        <v>2000</v>
      </c>
      <c r="B88" s="11">
        <f t="shared" si="4"/>
        <v>5.1681946605323992</v>
      </c>
      <c r="C88" s="11">
        <f t="shared" si="4"/>
        <v>-1.8071443985464009</v>
      </c>
      <c r="D88" s="11">
        <f t="shared" si="4"/>
        <v>3.9230199038948976</v>
      </c>
      <c r="E88" s="11">
        <f t="shared" si="4"/>
        <v>2.3816133444534815</v>
      </c>
      <c r="F88" s="11">
        <f t="shared" si="4"/>
        <v>-7.3300027769207299</v>
      </c>
      <c r="G88" s="11">
        <f t="shared" si="4"/>
        <v>-1.4426651373276589</v>
      </c>
      <c r="H88" s="11">
        <f t="shared" si="4"/>
        <v>-2.5590462496475008</v>
      </c>
      <c r="I88" s="11">
        <f t="shared" si="4"/>
        <v>5.9366489530314093</v>
      </c>
      <c r="J88" s="11">
        <f t="shared" si="4"/>
        <v>-6.9231034713157502E-2</v>
      </c>
      <c r="K88" s="11">
        <f t="shared" si="4"/>
        <v>16.228016127063462</v>
      </c>
      <c r="L88" s="11">
        <f t="shared" si="4"/>
        <v>2.8328129010570136</v>
      </c>
      <c r="M88" s="11">
        <f t="shared" si="4"/>
        <v>3.9969520973895278</v>
      </c>
      <c r="N88" s="11">
        <f t="shared" si="4"/>
        <v>2.8245739023042837</v>
      </c>
      <c r="O88" s="11">
        <f t="shared" si="4"/>
        <v>2.1115191852772552</v>
      </c>
      <c r="P88" s="11"/>
      <c r="Q88" s="11"/>
      <c r="R88" s="11"/>
      <c r="S88" s="11">
        <f t="shared" si="3"/>
        <v>3.1169972034949867</v>
      </c>
      <c r="T88" s="11">
        <f t="shared" si="3"/>
        <v>-0.6370166234774044</v>
      </c>
      <c r="U88" s="11">
        <f t="shared" si="3"/>
        <v>2.5290157202367158</v>
      </c>
    </row>
    <row r="89" spans="1:21" x14ac:dyDescent="0.2">
      <c r="A89" s="13">
        <v>2001</v>
      </c>
      <c r="B89" s="11">
        <f t="shared" si="4"/>
        <v>-2.0335507874283731</v>
      </c>
      <c r="C89" s="11">
        <f t="shared" si="4"/>
        <v>-7.1445149378855159</v>
      </c>
      <c r="D89" s="11">
        <f t="shared" si="4"/>
        <v>1.8967691573844148</v>
      </c>
      <c r="E89" s="11">
        <f t="shared" si="4"/>
        <v>1.4508537374622321</v>
      </c>
      <c r="F89" s="11">
        <f t="shared" si="4"/>
        <v>-1.491846969261712</v>
      </c>
      <c r="G89" s="11">
        <f t="shared" si="4"/>
        <v>-0.92180640050365525</v>
      </c>
      <c r="H89" s="11">
        <f t="shared" si="4"/>
        <v>2.2981332724166137</v>
      </c>
      <c r="I89" s="11">
        <f t="shared" si="4"/>
        <v>-2.3308698123934213</v>
      </c>
      <c r="J89" s="11">
        <f t="shared" si="4"/>
        <v>2.4236755035645707</v>
      </c>
      <c r="K89" s="11">
        <f t="shared" si="4"/>
        <v>2.53376749025922</v>
      </c>
      <c r="L89" s="11">
        <f t="shared" si="4"/>
        <v>1.7655186622725472</v>
      </c>
      <c r="M89" s="11">
        <f t="shared" si="4"/>
        <v>-0.64432374518396118</v>
      </c>
      <c r="N89" s="11">
        <f t="shared" si="4"/>
        <v>3.0673528915408532</v>
      </c>
      <c r="O89" s="11">
        <f t="shared" si="4"/>
        <v>1.5943169347797603</v>
      </c>
      <c r="P89" s="11"/>
      <c r="Q89" s="11"/>
      <c r="R89" s="11"/>
      <c r="S89" s="11">
        <f t="shared" si="3"/>
        <v>-3.3257802291732919</v>
      </c>
      <c r="T89" s="11">
        <f t="shared" si="3"/>
        <v>7.3146954163691325</v>
      </c>
      <c r="U89" s="11">
        <f t="shared" si="3"/>
        <v>0.88340175335643867</v>
      </c>
    </row>
    <row r="90" spans="1:21" x14ac:dyDescent="0.2">
      <c r="A90" s="13">
        <v>2002</v>
      </c>
      <c r="B90" s="11">
        <f t="shared" si="4"/>
        <v>11.491528256202411</v>
      </c>
      <c r="C90" s="11">
        <f t="shared" si="4"/>
        <v>-2.1111249922344588</v>
      </c>
      <c r="D90" s="11">
        <f t="shared" si="4"/>
        <v>1.6194783346296537</v>
      </c>
      <c r="E90" s="11">
        <f t="shared" si="4"/>
        <v>3.7994894645371424</v>
      </c>
      <c r="F90" s="11">
        <f t="shared" si="4"/>
        <v>5.5053077125160055</v>
      </c>
      <c r="G90" s="11">
        <f t="shared" si="4"/>
        <v>3.7134757693205955</v>
      </c>
      <c r="H90" s="11">
        <f t="shared" si="4"/>
        <v>4.6821217379646729</v>
      </c>
      <c r="I90" s="11">
        <f t="shared" si="4"/>
        <v>-0.34010477644418335</v>
      </c>
      <c r="J90" s="11">
        <f t="shared" si="4"/>
        <v>1.7228678747347015</v>
      </c>
      <c r="K90" s="11">
        <f t="shared" si="4"/>
        <v>1.7362565735602908</v>
      </c>
      <c r="L90" s="11">
        <f t="shared" si="4"/>
        <v>0.36639524541768331</v>
      </c>
      <c r="M90" s="11">
        <f t="shared" si="4"/>
        <v>4.1775626131734578</v>
      </c>
      <c r="N90" s="11">
        <f t="shared" si="4"/>
        <v>-0.87036625899971076</v>
      </c>
      <c r="O90" s="11">
        <f t="shared" si="4"/>
        <v>-3.7409646645389816</v>
      </c>
      <c r="P90" s="11"/>
      <c r="Q90" s="11"/>
      <c r="R90" s="11"/>
      <c r="S90" s="11">
        <f t="shared" si="3"/>
        <v>4.6891119711199858</v>
      </c>
      <c r="T90" s="11">
        <f t="shared" si="3"/>
        <v>-7.3506860935594549</v>
      </c>
      <c r="U90" s="11">
        <f t="shared" si="3"/>
        <v>1.604201783217718</v>
      </c>
    </row>
    <row r="91" spans="1:21" x14ac:dyDescent="0.2">
      <c r="A91" s="13">
        <v>2003</v>
      </c>
      <c r="B91" s="11">
        <f t="shared" si="4"/>
        <v>-6.2426190344917698</v>
      </c>
      <c r="C91" s="11">
        <f t="shared" si="4"/>
        <v>-6.1785024854640103</v>
      </c>
      <c r="D91" s="11">
        <f t="shared" si="4"/>
        <v>3.7114705174063012</v>
      </c>
      <c r="E91" s="11">
        <f t="shared" si="4"/>
        <v>2.7116307674442952</v>
      </c>
      <c r="F91" s="11">
        <f t="shared" si="4"/>
        <v>-0.12193497265738928</v>
      </c>
      <c r="G91" s="11">
        <f t="shared" si="4"/>
        <v>1.7161640756629071</v>
      </c>
      <c r="H91" s="11">
        <f t="shared" si="4"/>
        <v>0.72312836318282336</v>
      </c>
      <c r="I91" s="11">
        <f t="shared" si="4"/>
        <v>2.1007026108487148</v>
      </c>
      <c r="J91" s="11">
        <f t="shared" si="4"/>
        <v>0.11907433910525178</v>
      </c>
      <c r="K91" s="11">
        <f t="shared" si="4"/>
        <v>5.5016687406455933</v>
      </c>
      <c r="L91" s="11">
        <f t="shared" si="4"/>
        <v>6.3838962448695469</v>
      </c>
      <c r="M91" s="11">
        <f t="shared" si="4"/>
        <v>7.6922513639467782</v>
      </c>
      <c r="N91" s="11">
        <f t="shared" si="4"/>
        <v>4.5169064069118026</v>
      </c>
      <c r="O91" s="11">
        <f t="shared" si="4"/>
        <v>-0.42976423000125052</v>
      </c>
      <c r="P91" s="11"/>
      <c r="Q91" s="11"/>
      <c r="R91" s="11"/>
      <c r="S91" s="11">
        <f t="shared" ref="S91:U106" si="5">(S39/S38-1)*100</f>
        <v>8.1574409189283834</v>
      </c>
      <c r="T91" s="11">
        <f t="shared" si="5"/>
        <v>-0.14482037767908906</v>
      </c>
      <c r="U91" s="11">
        <f t="shared" si="5"/>
        <v>2.1762143235543041</v>
      </c>
    </row>
    <row r="92" spans="1:21" x14ac:dyDescent="0.2">
      <c r="A92" s="13">
        <v>2004</v>
      </c>
      <c r="B92" s="11">
        <f t="shared" ref="B92:O108" si="6">(B40/B39-1)*100</f>
        <v>-4.803942768838132</v>
      </c>
      <c r="C92" s="11">
        <f t="shared" si="6"/>
        <v>-6.7548118804927508</v>
      </c>
      <c r="D92" s="11">
        <f t="shared" si="6"/>
        <v>4.6861624936336943</v>
      </c>
      <c r="E92" s="11">
        <f t="shared" si="6"/>
        <v>2.2729111026470683</v>
      </c>
      <c r="F92" s="11">
        <f t="shared" si="6"/>
        <v>0.75834947027131339</v>
      </c>
      <c r="G92" s="11">
        <f t="shared" si="6"/>
        <v>2.1943179891437348</v>
      </c>
      <c r="H92" s="11">
        <f t="shared" si="6"/>
        <v>2.4015559236671757</v>
      </c>
      <c r="I92" s="11">
        <f t="shared" si="6"/>
        <v>8.31746830184834</v>
      </c>
      <c r="J92" s="11">
        <f t="shared" si="6"/>
        <v>-1.8809649569839437</v>
      </c>
      <c r="K92" s="11">
        <f t="shared" si="6"/>
        <v>4.2106248861400353</v>
      </c>
      <c r="L92" s="11">
        <f t="shared" si="6"/>
        <v>5.8056638521754689</v>
      </c>
      <c r="M92" s="11">
        <f t="shared" si="6"/>
        <v>2.5826054812116084</v>
      </c>
      <c r="N92" s="11">
        <f t="shared" si="6"/>
        <v>2.8584015809571373</v>
      </c>
      <c r="O92" s="11">
        <f t="shared" si="6"/>
        <v>-0.36025886889889946</v>
      </c>
      <c r="P92" s="11"/>
      <c r="Q92" s="11"/>
      <c r="R92" s="11"/>
      <c r="S92" s="11">
        <f t="shared" si="5"/>
        <v>0.73231775679372113</v>
      </c>
      <c r="T92" s="11">
        <f t="shared" si="5"/>
        <v>-0.21296790241768226</v>
      </c>
      <c r="U92" s="11">
        <f t="shared" si="5"/>
        <v>2.6111549583922811</v>
      </c>
    </row>
    <row r="93" spans="1:21" x14ac:dyDescent="0.2">
      <c r="A93" s="13">
        <v>2005</v>
      </c>
      <c r="B93" s="11">
        <f t="shared" si="6"/>
        <v>6.6152182864301246</v>
      </c>
      <c r="C93" s="11">
        <f t="shared" si="6"/>
        <v>-7.5120686205853326</v>
      </c>
      <c r="D93" s="11">
        <f t="shared" si="6"/>
        <v>3.0127389335950383</v>
      </c>
      <c r="E93" s="11">
        <f t="shared" si="6"/>
        <v>-7.1677589682846428</v>
      </c>
      <c r="F93" s="11">
        <f t="shared" si="6"/>
        <v>-0.61290563326132919</v>
      </c>
      <c r="G93" s="11">
        <f t="shared" si="6"/>
        <v>-3.7901365040025281</v>
      </c>
      <c r="H93" s="11">
        <f t="shared" si="6"/>
        <v>-1.4238333246921253</v>
      </c>
      <c r="I93" s="11">
        <f t="shared" si="6"/>
        <v>2.128630658687114</v>
      </c>
      <c r="J93" s="11">
        <f t="shared" si="6"/>
        <v>2.6191005505498799</v>
      </c>
      <c r="K93" s="11">
        <f t="shared" si="6"/>
        <v>2.7360031685807362</v>
      </c>
      <c r="L93" s="11">
        <f t="shared" si="6"/>
        <v>7.2504800852941864</v>
      </c>
      <c r="M93" s="11">
        <f t="shared" si="6"/>
        <v>4.978775352520759</v>
      </c>
      <c r="N93" s="11">
        <f t="shared" si="6"/>
        <v>4.4760234270931454</v>
      </c>
      <c r="O93" s="11">
        <f t="shared" si="6"/>
        <v>2.3390389078856044</v>
      </c>
      <c r="P93" s="11"/>
      <c r="Q93" s="11"/>
      <c r="R93" s="11"/>
      <c r="S93" s="11">
        <f t="shared" si="5"/>
        <v>6.7211843207968913</v>
      </c>
      <c r="T93" s="11">
        <f t="shared" si="5"/>
        <v>5.4126717153112125</v>
      </c>
      <c r="U93" s="11">
        <f t="shared" si="5"/>
        <v>1.9441010344914744</v>
      </c>
    </row>
    <row r="94" spans="1:21" x14ac:dyDescent="0.2">
      <c r="A94" s="13">
        <v>2006</v>
      </c>
      <c r="B94" s="11">
        <f t="shared" si="6"/>
        <v>-7.7365104399420348</v>
      </c>
      <c r="C94" s="11">
        <f t="shared" si="6"/>
        <v>-8.0251089757743426</v>
      </c>
      <c r="D94" s="11">
        <f t="shared" si="6"/>
        <v>4.3950836536511551</v>
      </c>
      <c r="E94" s="11">
        <f t="shared" si="6"/>
        <v>-3.656492680392065</v>
      </c>
      <c r="F94" s="11">
        <f t="shared" si="6"/>
        <v>-5.8007924781223075</v>
      </c>
      <c r="G94" s="11">
        <f t="shared" si="6"/>
        <v>-1.0597187069077529</v>
      </c>
      <c r="H94" s="11">
        <f t="shared" si="6"/>
        <v>3.2653490345906366</v>
      </c>
      <c r="I94" s="11">
        <f t="shared" si="6"/>
        <v>-0.18000064393148829</v>
      </c>
      <c r="J94" s="11">
        <f t="shared" si="6"/>
        <v>1.6869110637643736</v>
      </c>
      <c r="K94" s="11">
        <f t="shared" si="6"/>
        <v>-4.8375757613317028E-2</v>
      </c>
      <c r="L94" s="11">
        <f t="shared" si="6"/>
        <v>5.5531713545704742</v>
      </c>
      <c r="M94" s="11">
        <f t="shared" si="6"/>
        <v>1.4455862763914196</v>
      </c>
      <c r="N94" s="11">
        <f t="shared" si="6"/>
        <v>3.8127584099652001</v>
      </c>
      <c r="O94" s="11">
        <f t="shared" si="6"/>
        <v>3.0508828151412315</v>
      </c>
      <c r="P94" s="11"/>
      <c r="Q94" s="11"/>
      <c r="R94" s="11"/>
      <c r="S94" s="11">
        <f t="shared" si="5"/>
        <v>-2.4852744289879602</v>
      </c>
      <c r="T94" s="11">
        <f t="shared" si="5"/>
        <v>-7.977973460343013</v>
      </c>
      <c r="U94" s="11">
        <f t="shared" si="5"/>
        <v>1.2961291154369503</v>
      </c>
    </row>
    <row r="95" spans="1:21" x14ac:dyDescent="0.2">
      <c r="A95" s="13">
        <v>2007</v>
      </c>
      <c r="B95" s="11">
        <f t="shared" si="6"/>
        <v>-4.6595511486997694</v>
      </c>
      <c r="C95" s="11">
        <f t="shared" si="6"/>
        <v>-4.3868450150187037</v>
      </c>
      <c r="D95" s="11">
        <f t="shared" si="6"/>
        <v>1.7851178180737559</v>
      </c>
      <c r="E95" s="11">
        <f t="shared" si="6"/>
        <v>-0.3463247761580468</v>
      </c>
      <c r="F95" s="11">
        <f t="shared" si="6"/>
        <v>-1.3200718048228088</v>
      </c>
      <c r="G95" s="11">
        <f t="shared" si="6"/>
        <v>-0.34978353643466686</v>
      </c>
      <c r="H95" s="11">
        <f t="shared" si="6"/>
        <v>2.4655952322607977</v>
      </c>
      <c r="I95" s="11">
        <f t="shared" si="6"/>
        <v>2.2616963639624066</v>
      </c>
      <c r="J95" s="11">
        <f t="shared" si="6"/>
        <v>-3.6678099867944347</v>
      </c>
      <c r="K95" s="11">
        <f t="shared" si="6"/>
        <v>3.27096212028819</v>
      </c>
      <c r="L95" s="11">
        <f t="shared" si="6"/>
        <v>1.0182889588165933</v>
      </c>
      <c r="M95" s="11">
        <f t="shared" si="6"/>
        <v>0.36686815657944738</v>
      </c>
      <c r="N95" s="11">
        <f t="shared" si="6"/>
        <v>3.3331505665819883</v>
      </c>
      <c r="O95" s="11">
        <f t="shared" si="6"/>
        <v>9.4152763591707878</v>
      </c>
      <c r="P95" s="11"/>
      <c r="Q95" s="11"/>
      <c r="R95" s="11"/>
      <c r="S95" s="11">
        <f t="shared" si="5"/>
        <v>-3.0540751348372197</v>
      </c>
      <c r="T95" s="11">
        <f t="shared" si="5"/>
        <v>-1.9918679531418348</v>
      </c>
      <c r="U95" s="11">
        <f t="shared" si="5"/>
        <v>1.2536587534663024</v>
      </c>
    </row>
    <row r="96" spans="1:21" x14ac:dyDescent="0.2">
      <c r="A96" s="13">
        <v>2008</v>
      </c>
      <c r="B96" s="11">
        <f t="shared" si="6"/>
        <v>4.0832031599396856</v>
      </c>
      <c r="C96" s="11">
        <f t="shared" si="6"/>
        <v>-4.8782018755312073</v>
      </c>
      <c r="D96" s="11">
        <f t="shared" si="6"/>
        <v>-0.66053387476632253</v>
      </c>
      <c r="E96" s="11">
        <f t="shared" si="6"/>
        <v>-9.5838881134541651</v>
      </c>
      <c r="F96" s="11">
        <f t="shared" si="6"/>
        <v>-4.5038602737353823</v>
      </c>
      <c r="G96" s="11">
        <f t="shared" si="6"/>
        <v>-3.0096150941283151</v>
      </c>
      <c r="H96" s="11">
        <f t="shared" si="6"/>
        <v>-4.3965100776500066</v>
      </c>
      <c r="I96" s="11">
        <f t="shared" si="6"/>
        <v>-3.9662268182708349</v>
      </c>
      <c r="J96" s="11">
        <f t="shared" si="6"/>
        <v>-1.9999040359450548</v>
      </c>
      <c r="K96" s="11">
        <f t="shared" si="6"/>
        <v>1.3730605519703509</v>
      </c>
      <c r="L96" s="11">
        <f t="shared" si="6"/>
        <v>-1.3618701030543745</v>
      </c>
      <c r="M96" s="11">
        <f t="shared" si="6"/>
        <v>2.7880231128898814</v>
      </c>
      <c r="N96" s="11">
        <f t="shared" si="6"/>
        <v>0.73451227522596252</v>
      </c>
      <c r="O96" s="11">
        <f t="shared" si="6"/>
        <v>0.88602060446252295</v>
      </c>
      <c r="P96" s="11"/>
      <c r="Q96" s="11"/>
      <c r="R96" s="11"/>
      <c r="S96" s="11">
        <f t="shared" si="5"/>
        <v>-4.7602313195566737</v>
      </c>
      <c r="T96" s="11">
        <f t="shared" si="5"/>
        <v>-0.81646129308231563</v>
      </c>
      <c r="U96" s="11">
        <f t="shared" si="5"/>
        <v>-1.4066326834046516</v>
      </c>
    </row>
    <row r="97" spans="1:21" x14ac:dyDescent="0.2">
      <c r="A97" s="13">
        <v>2009</v>
      </c>
      <c r="B97" s="11">
        <f t="shared" si="6"/>
        <v>-11.851992525181942</v>
      </c>
      <c r="C97" s="11">
        <f t="shared" si="6"/>
        <v>-8.9570442904644665</v>
      </c>
      <c r="D97" s="11">
        <f t="shared" si="6"/>
        <v>-2.2244772729342555</v>
      </c>
      <c r="E97" s="11">
        <f t="shared" si="6"/>
        <v>-3.3573654500306027</v>
      </c>
      <c r="F97" s="11">
        <f t="shared" si="6"/>
        <v>-11.730258111430736</v>
      </c>
      <c r="G97" s="11">
        <f t="shared" si="6"/>
        <v>-11.30359808077479</v>
      </c>
      <c r="H97" s="11">
        <f t="shared" si="6"/>
        <v>-3.5057076817280097</v>
      </c>
      <c r="I97" s="11">
        <f t="shared" si="6"/>
        <v>-11.182019183355351</v>
      </c>
      <c r="J97" s="11">
        <f t="shared" si="6"/>
        <v>-2.8405076254914507</v>
      </c>
      <c r="K97" s="11">
        <f t="shared" si="6"/>
        <v>-5.0765732191455637</v>
      </c>
      <c r="L97" s="11">
        <f t="shared" si="6"/>
        <v>1.796585992574129</v>
      </c>
      <c r="M97" s="11">
        <f t="shared" si="6"/>
        <v>5.6645671848911006</v>
      </c>
      <c r="N97" s="11">
        <f t="shared" si="6"/>
        <v>-6.0959604773189957</v>
      </c>
      <c r="O97" s="11">
        <f t="shared" si="6"/>
        <v>-7.0890712798358351</v>
      </c>
      <c r="P97" s="11"/>
      <c r="Q97" s="11"/>
      <c r="R97" s="11"/>
      <c r="S97" s="11">
        <f t="shared" si="5"/>
        <v>-5.3882260315470498</v>
      </c>
      <c r="T97" s="11">
        <f t="shared" si="5"/>
        <v>-1.5192571548229505</v>
      </c>
      <c r="U97" s="11">
        <f t="shared" si="5"/>
        <v>-4.2862564788674007</v>
      </c>
    </row>
    <row r="98" spans="1:21" x14ac:dyDescent="0.2">
      <c r="A98" s="13">
        <v>2010</v>
      </c>
      <c r="B98" s="11">
        <f t="shared" si="6"/>
        <v>-5.2892688275567696</v>
      </c>
      <c r="C98" s="11">
        <f t="shared" si="6"/>
        <v>-1.8337471694390373</v>
      </c>
      <c r="D98" s="11">
        <f t="shared" si="6"/>
        <v>5.1789960193530771</v>
      </c>
      <c r="E98" s="11">
        <f t="shared" si="6"/>
        <v>-2.7916226012190459</v>
      </c>
      <c r="F98" s="11">
        <f t="shared" si="6"/>
        <v>-2.2827524676783728</v>
      </c>
      <c r="G98" s="11">
        <f t="shared" si="6"/>
        <v>12.662133244816175</v>
      </c>
      <c r="H98" s="11">
        <f t="shared" si="6"/>
        <v>1.0263674636275422</v>
      </c>
      <c r="I98" s="11">
        <f t="shared" si="6"/>
        <v>1.3607795214872098</v>
      </c>
      <c r="J98" s="11">
        <f t="shared" si="6"/>
        <v>3.1819570184458801</v>
      </c>
      <c r="K98" s="11">
        <f t="shared" si="6"/>
        <v>3.6908160898859954</v>
      </c>
      <c r="L98" s="11">
        <f t="shared" si="6"/>
        <v>-5.7540761918242866</v>
      </c>
      <c r="M98" s="11">
        <f t="shared" si="6"/>
        <v>0.59097597755111142</v>
      </c>
      <c r="N98" s="11">
        <f t="shared" si="6"/>
        <v>1.2818049122582886</v>
      </c>
      <c r="O98" s="11">
        <f t="shared" si="6"/>
        <v>9.9098703774670014</v>
      </c>
      <c r="P98" s="11"/>
      <c r="Q98" s="11"/>
      <c r="R98" s="11"/>
      <c r="S98" s="11">
        <f t="shared" si="5"/>
        <v>2.2116968118646163</v>
      </c>
      <c r="T98" s="11">
        <f t="shared" si="5"/>
        <v>3.1378698831909135</v>
      </c>
      <c r="U98" s="11">
        <f t="shared" si="5"/>
        <v>2.0036013989321866</v>
      </c>
    </row>
    <row r="99" spans="1:21" x14ac:dyDescent="0.2">
      <c r="A99" s="13">
        <v>2011</v>
      </c>
      <c r="B99" s="11">
        <f t="shared" si="6"/>
        <v>13.099498806646848</v>
      </c>
      <c r="C99" s="11">
        <f t="shared" si="6"/>
        <v>-12.949286024176555</v>
      </c>
      <c r="D99" s="11">
        <f t="shared" si="6"/>
        <v>3.4162666210245218</v>
      </c>
      <c r="E99" s="11">
        <f t="shared" si="6"/>
        <v>-10.063230068244177</v>
      </c>
      <c r="F99" s="11">
        <f t="shared" si="6"/>
        <v>4.0133246370160691</v>
      </c>
      <c r="G99" s="11">
        <f t="shared" si="6"/>
        <v>2.6609164706244526</v>
      </c>
      <c r="H99" s="11">
        <f t="shared" si="6"/>
        <v>0.9478437542437268</v>
      </c>
      <c r="I99" s="11">
        <f t="shared" si="6"/>
        <v>4.9502522557889561</v>
      </c>
      <c r="J99" s="11">
        <f t="shared" si="6"/>
        <v>-0.87593054496049039</v>
      </c>
      <c r="K99" s="11">
        <f t="shared" si="6"/>
        <v>-0.77514155769542459</v>
      </c>
      <c r="L99" s="11">
        <f t="shared" si="6"/>
        <v>-3.8424068694654201</v>
      </c>
      <c r="M99" s="11">
        <f t="shared" si="6"/>
        <v>6.7089348765883017</v>
      </c>
      <c r="N99" s="11">
        <f t="shared" si="6"/>
        <v>1.877230478399583</v>
      </c>
      <c r="O99" s="11">
        <f t="shared" si="6"/>
        <v>6.8265889694953286</v>
      </c>
      <c r="P99" s="11"/>
      <c r="Q99" s="11"/>
      <c r="R99" s="11"/>
      <c r="S99" s="11">
        <f t="shared" si="5"/>
        <v>0.99985864132143831</v>
      </c>
      <c r="T99" s="11">
        <f t="shared" si="5"/>
        <v>3.8786837083926606</v>
      </c>
      <c r="U99" s="11">
        <f t="shared" si="5"/>
        <v>1.002519845533878</v>
      </c>
    </row>
    <row r="100" spans="1:21" x14ac:dyDescent="0.2">
      <c r="A100" s="13">
        <v>2012</v>
      </c>
      <c r="B100" s="11">
        <f t="shared" si="6"/>
        <v>-8.3858559563862567</v>
      </c>
      <c r="C100" s="11">
        <f t="shared" si="6"/>
        <v>-13.293679717881234</v>
      </c>
      <c r="D100" s="11">
        <f t="shared" si="6"/>
        <v>-1.8672150541961141</v>
      </c>
      <c r="E100" s="11">
        <f t="shared" si="6"/>
        <v>-1.63987546310157</v>
      </c>
      <c r="F100" s="11">
        <f t="shared" si="6"/>
        <v>-1.1922999077278673</v>
      </c>
      <c r="G100" s="11">
        <f t="shared" si="6"/>
        <v>-8.411642631002703</v>
      </c>
      <c r="H100" s="11">
        <f t="shared" si="6"/>
        <v>-0.88100922909715162</v>
      </c>
      <c r="I100" s="11">
        <f t="shared" si="6"/>
        <v>-3.3531137610081974</v>
      </c>
      <c r="J100" s="11">
        <f t="shared" si="6"/>
        <v>0.40488292390756797</v>
      </c>
      <c r="K100" s="11">
        <f t="shared" si="6"/>
        <v>2.2415071074288306</v>
      </c>
      <c r="L100" s="11">
        <f t="shared" si="6"/>
        <v>0.60862182968515199</v>
      </c>
      <c r="M100" s="11">
        <f t="shared" si="6"/>
        <v>4.2183785281939556</v>
      </c>
      <c r="N100" s="11">
        <f t="shared" si="6"/>
        <v>-0.36574202310505344</v>
      </c>
      <c r="O100" s="11">
        <f t="shared" si="6"/>
        <v>4.7400313639115899</v>
      </c>
      <c r="P100" s="11"/>
      <c r="Q100" s="11"/>
      <c r="R100" s="11"/>
      <c r="S100" s="11">
        <f t="shared" si="5"/>
        <v>4.879852984783617</v>
      </c>
      <c r="T100" s="11">
        <f t="shared" si="5"/>
        <v>1.3512884463588559</v>
      </c>
      <c r="U100" s="11">
        <f t="shared" si="5"/>
        <v>-0.62855386057927287</v>
      </c>
    </row>
    <row r="101" spans="1:21" x14ac:dyDescent="0.2">
      <c r="A101" s="13">
        <v>2013</v>
      </c>
      <c r="B101" s="11">
        <f t="shared" si="6"/>
        <v>2.7357077363846516</v>
      </c>
      <c r="C101" s="11">
        <f t="shared" si="6"/>
        <v>-7.2670419315363333</v>
      </c>
      <c r="D101" s="11">
        <f t="shared" si="6"/>
        <v>-0.72843624766766313</v>
      </c>
      <c r="E101" s="11">
        <f t="shared" si="6"/>
        <v>-6.2078694453109868</v>
      </c>
      <c r="F101" s="11">
        <f t="shared" si="6"/>
        <v>3.4747830979275252</v>
      </c>
      <c r="G101" s="11">
        <f t="shared" si="6"/>
        <v>-2.0539617663036691</v>
      </c>
      <c r="H101" s="11">
        <f t="shared" si="6"/>
        <v>2.6747542626516241</v>
      </c>
      <c r="I101" s="11">
        <f t="shared" si="6"/>
        <v>1.4896000592031111</v>
      </c>
      <c r="J101" s="11">
        <f t="shared" si="6"/>
        <v>-5.0553884481027485</v>
      </c>
      <c r="K101" s="11">
        <f t="shared" si="6"/>
        <v>0.90004427518581842</v>
      </c>
      <c r="L101" s="11">
        <f t="shared" si="6"/>
        <v>-0.21183469165292346</v>
      </c>
      <c r="M101" s="11">
        <f t="shared" si="6"/>
        <v>5.010348250508323</v>
      </c>
      <c r="N101" s="11">
        <f t="shared" si="6"/>
        <v>2.5898440115980748</v>
      </c>
      <c r="O101" s="11">
        <f t="shared" si="6"/>
        <v>6.1485512072477766</v>
      </c>
      <c r="P101" s="11"/>
      <c r="Q101" s="11"/>
      <c r="R101" s="11"/>
      <c r="S101" s="11">
        <f t="shared" si="5"/>
        <v>4.0337353038117696</v>
      </c>
      <c r="T101" s="11">
        <f t="shared" si="5"/>
        <v>-4.5796819605576129</v>
      </c>
      <c r="U101" s="11">
        <f t="shared" si="5"/>
        <v>0.45468623635256389</v>
      </c>
    </row>
    <row r="102" spans="1:21" x14ac:dyDescent="0.2">
      <c r="A102" s="13">
        <v>2014</v>
      </c>
      <c r="B102" s="11">
        <f t="shared" si="6"/>
        <v>5.337948047453045</v>
      </c>
      <c r="C102" s="11">
        <f t="shared" si="6"/>
        <v>2.4061943969772237</v>
      </c>
      <c r="D102" s="11">
        <f t="shared" si="6"/>
        <v>2.8032723402297455</v>
      </c>
      <c r="E102" s="11">
        <f t="shared" si="6"/>
        <v>-5.0426368403473028</v>
      </c>
      <c r="F102" s="11">
        <f t="shared" si="6"/>
        <v>-3.6406666468708715</v>
      </c>
      <c r="G102" s="11">
        <f t="shared" si="6"/>
        <v>5.5947061212729965</v>
      </c>
      <c r="H102" s="11">
        <f t="shared" si="6"/>
        <v>2.0797230238289943</v>
      </c>
      <c r="I102" s="11">
        <f t="shared" si="6"/>
        <v>4.0079981348889238</v>
      </c>
      <c r="J102" s="11">
        <f t="shared" si="6"/>
        <v>-0.68026956729954069</v>
      </c>
      <c r="K102" s="11">
        <f t="shared" si="6"/>
        <v>-3.2828205839002034</v>
      </c>
      <c r="L102" s="11">
        <f t="shared" si="6"/>
        <v>-4.2207800146355385</v>
      </c>
      <c r="M102" s="11">
        <f t="shared" si="6"/>
        <v>3.0996874861835888</v>
      </c>
      <c r="N102" s="11">
        <f t="shared" si="6"/>
        <v>-0.65396968987879722</v>
      </c>
      <c r="O102" s="11">
        <f t="shared" si="6"/>
        <v>7.3357314283065911</v>
      </c>
      <c r="P102" s="11"/>
      <c r="Q102" s="11"/>
      <c r="R102" s="11"/>
      <c r="S102" s="11">
        <f t="shared" si="5"/>
        <v>-1.5968533386992334</v>
      </c>
      <c r="T102" s="11">
        <f t="shared" si="5"/>
        <v>3.3849812291581571</v>
      </c>
      <c r="U102" s="11">
        <f t="shared" si="5"/>
        <v>0.67980764422852502</v>
      </c>
    </row>
    <row r="103" spans="1:21" x14ac:dyDescent="0.2">
      <c r="A103" s="13">
        <v>2015</v>
      </c>
      <c r="B103" s="11">
        <f t="shared" si="6"/>
        <v>2.9967615725186914</v>
      </c>
      <c r="C103" s="11">
        <f t="shared" si="6"/>
        <v>1.6331883893528243</v>
      </c>
      <c r="D103" s="11">
        <f t="shared" si="6"/>
        <v>-2.1012513045804426</v>
      </c>
      <c r="E103" s="11">
        <f t="shared" si="6"/>
        <v>-3.4281336996659362</v>
      </c>
      <c r="F103" s="11">
        <f t="shared" si="6"/>
        <v>3.1913851728823772</v>
      </c>
      <c r="G103" s="11">
        <f t="shared" si="6"/>
        <v>2.6872350366643483</v>
      </c>
      <c r="H103" s="11">
        <f t="shared" si="6"/>
        <v>2.7275051600885281</v>
      </c>
      <c r="I103" s="11">
        <f t="shared" si="6"/>
        <v>-2.9640087858684327</v>
      </c>
      <c r="J103" s="11">
        <f t="shared" si="6"/>
        <v>-0.20526343571041217</v>
      </c>
      <c r="K103" s="11">
        <f t="shared" si="6"/>
        <v>4.3457790715619504</v>
      </c>
      <c r="L103" s="11">
        <f t="shared" si="6"/>
        <v>-3.9493140809261029</v>
      </c>
      <c r="M103" s="11">
        <f t="shared" si="6"/>
        <v>3.2331395692950737</v>
      </c>
      <c r="N103" s="11">
        <f t="shared" si="6"/>
        <v>1.5638571366323406</v>
      </c>
      <c r="O103" s="11">
        <f t="shared" si="6"/>
        <v>-1.2320707535835917</v>
      </c>
      <c r="P103" s="11"/>
      <c r="Q103" s="11"/>
      <c r="R103" s="11"/>
      <c r="S103" s="11">
        <f t="shared" si="5"/>
        <v>2.8056332320162136</v>
      </c>
      <c r="T103" s="11">
        <f t="shared" si="5"/>
        <v>7.9192614810729811</v>
      </c>
      <c r="U103" s="11">
        <f t="shared" si="5"/>
        <v>0.30525267836216674</v>
      </c>
    </row>
    <row r="104" spans="1:21" x14ac:dyDescent="0.2">
      <c r="A104" s="13">
        <v>2016</v>
      </c>
      <c r="B104" s="11">
        <f t="shared" si="6"/>
        <v>-6.2101266798196502</v>
      </c>
      <c r="C104" s="11">
        <f t="shared" si="6"/>
        <v>-0.72613157981845644</v>
      </c>
      <c r="D104" s="11">
        <f t="shared" si="6"/>
        <v>-0.17412437092370059</v>
      </c>
      <c r="E104" s="11">
        <f t="shared" si="6"/>
        <v>-0.6126862876572603</v>
      </c>
      <c r="F104" s="11">
        <f t="shared" si="6"/>
        <v>3.812585806466906</v>
      </c>
      <c r="G104" s="11">
        <f t="shared" si="6"/>
        <v>1.1877893744301371</v>
      </c>
      <c r="H104" s="11">
        <f t="shared" si="6"/>
        <v>2.5148147903570228</v>
      </c>
      <c r="I104" s="11">
        <f t="shared" si="6"/>
        <v>-6.7416048355608655</v>
      </c>
      <c r="J104" s="11">
        <f t="shared" si="6"/>
        <v>-2.2908470829632988</v>
      </c>
      <c r="K104" s="11">
        <f t="shared" si="6"/>
        <v>1.5517183209979413</v>
      </c>
      <c r="L104" s="11">
        <f t="shared" si="6"/>
        <v>1.1229105034444853</v>
      </c>
      <c r="M104" s="11">
        <f t="shared" si="6"/>
        <v>0.73007527681065998</v>
      </c>
      <c r="N104" s="11">
        <f t="shared" si="6"/>
        <v>-1.0161012558420279</v>
      </c>
      <c r="O104" s="11">
        <f t="shared" si="6"/>
        <v>-3.5457032832298285</v>
      </c>
      <c r="P104" s="11"/>
      <c r="Q104" s="11"/>
      <c r="R104" s="11"/>
      <c r="S104" s="11">
        <f t="shared" si="5"/>
        <v>0.92138583613132763</v>
      </c>
      <c r="T104" s="11">
        <f t="shared" si="5"/>
        <v>-6.0076232221221382</v>
      </c>
      <c r="U104" s="11">
        <f t="shared" si="5"/>
        <v>-0.28664334014130155</v>
      </c>
    </row>
    <row r="105" spans="1:21" x14ac:dyDescent="0.2">
      <c r="A105" s="13">
        <v>2017</v>
      </c>
      <c r="B105" s="11">
        <f t="shared" si="6"/>
        <v>3.9427593755988033</v>
      </c>
      <c r="C105" s="11">
        <f t="shared" si="6"/>
        <v>7.4751690512708802</v>
      </c>
      <c r="D105" s="11">
        <f t="shared" si="6"/>
        <v>1.0592818091521794</v>
      </c>
      <c r="E105" s="11">
        <f t="shared" si="6"/>
        <v>-5.7470097244428082</v>
      </c>
      <c r="F105" s="11">
        <f t="shared" si="6"/>
        <v>-2.534098200025181</v>
      </c>
      <c r="G105" s="11">
        <f t="shared" si="6"/>
        <v>2.1749627406663752</v>
      </c>
      <c r="H105" s="11">
        <f t="shared" si="6"/>
        <v>0.49117477909803586</v>
      </c>
      <c r="I105" s="11">
        <f t="shared" si="6"/>
        <v>1.5263594343622344</v>
      </c>
      <c r="J105" s="11">
        <f t="shared" si="6"/>
        <v>3.0924211771177212E-2</v>
      </c>
      <c r="K105" s="11">
        <f t="shared" si="6"/>
        <v>-4.5096246509679361E-2</v>
      </c>
      <c r="L105" s="11">
        <f t="shared" si="6"/>
        <v>3.0305870818055025</v>
      </c>
      <c r="M105" s="11">
        <f t="shared" si="6"/>
        <v>2.3359502048639902</v>
      </c>
      <c r="N105" s="11">
        <f t="shared" si="6"/>
        <v>6.1885813788997712</v>
      </c>
      <c r="O105" s="11">
        <f t="shared" si="6"/>
        <v>-0.76958390009346234</v>
      </c>
      <c r="P105" s="11"/>
      <c r="Q105" s="11"/>
      <c r="R105" s="11"/>
      <c r="S105" s="11">
        <f t="shared" si="5"/>
        <v>-2.9556187063628503</v>
      </c>
      <c r="T105" s="11">
        <f t="shared" si="5"/>
        <v>-3.8651836503754589</v>
      </c>
      <c r="U105" s="11">
        <f t="shared" si="5"/>
        <v>1.109735753929586</v>
      </c>
    </row>
    <row r="106" spans="1:21" x14ac:dyDescent="0.2">
      <c r="A106" s="13">
        <v>2018</v>
      </c>
      <c r="B106" s="11">
        <f t="shared" si="6"/>
        <v>-0.69645966337782417</v>
      </c>
      <c r="C106" s="11">
        <f t="shared" si="6"/>
        <v>3.5890958846437337</v>
      </c>
      <c r="D106" s="11">
        <f t="shared" si="6"/>
        <v>-0.53611167307303642</v>
      </c>
      <c r="E106" s="11">
        <f t="shared" si="6"/>
        <v>-5.2085392370033627</v>
      </c>
      <c r="F106" s="11">
        <f t="shared" si="6"/>
        <v>-1.7205576980124482</v>
      </c>
      <c r="G106" s="11">
        <f t="shared" si="6"/>
        <v>-1.9105731719515795</v>
      </c>
      <c r="H106" s="11">
        <f t="shared" si="6"/>
        <v>2.7539969056214586</v>
      </c>
      <c r="I106" s="11">
        <f t="shared" si="6"/>
        <v>0.53933041620026767</v>
      </c>
      <c r="J106" s="11">
        <f t="shared" si="6"/>
        <v>0.65909551815046541</v>
      </c>
      <c r="K106" s="11">
        <f t="shared" si="6"/>
        <v>3.608786610878667</v>
      </c>
      <c r="L106" s="11">
        <f t="shared" si="6"/>
        <v>-2.4977698483496846</v>
      </c>
      <c r="M106" s="11">
        <f t="shared" si="6"/>
        <v>-2.3410375954766471</v>
      </c>
      <c r="N106" s="11">
        <f t="shared" si="6"/>
        <v>3.0138133110087839</v>
      </c>
      <c r="O106" s="11">
        <f t="shared" si="6"/>
        <v>-0.37282518641259532</v>
      </c>
      <c r="P106" s="11"/>
      <c r="Q106" s="11"/>
      <c r="R106" s="11"/>
      <c r="S106" s="11">
        <f t="shared" si="5"/>
        <v>-1.1651065524795889</v>
      </c>
      <c r="T106" s="11">
        <f t="shared" si="5"/>
        <v>-1.5716893125126918</v>
      </c>
      <c r="U106" s="11">
        <f t="shared" si="5"/>
        <v>0.32550096633097159</v>
      </c>
    </row>
    <row r="107" spans="1:21" x14ac:dyDescent="0.2">
      <c r="A107" s="13">
        <v>2019</v>
      </c>
      <c r="B107" s="11">
        <f t="shared" si="6"/>
        <v>5.9515501943973703</v>
      </c>
      <c r="C107" s="11">
        <f t="shared" si="6"/>
        <v>-0.52198353744229431</v>
      </c>
      <c r="D107" s="11">
        <f t="shared" si="6"/>
        <v>-2.7904215317633096</v>
      </c>
      <c r="E107" s="11">
        <f t="shared" si="6"/>
        <v>2.0381394410251108</v>
      </c>
      <c r="F107" s="11">
        <f t="shared" si="6"/>
        <v>0.23909145248057762</v>
      </c>
      <c r="G107" s="11">
        <f t="shared" si="6"/>
        <v>-1.8793369313801045</v>
      </c>
      <c r="H107" s="11">
        <f t="shared" si="6"/>
        <v>1.8389662027832987</v>
      </c>
      <c r="I107" s="11">
        <f t="shared" si="6"/>
        <v>-2.267486548808606</v>
      </c>
      <c r="J107" s="11">
        <f t="shared" si="6"/>
        <v>-2.5675161658425316</v>
      </c>
      <c r="K107" s="11">
        <f t="shared" si="6"/>
        <v>6.8129903664713387</v>
      </c>
      <c r="L107" s="11">
        <f t="shared" si="6"/>
        <v>-2.6875811769407565</v>
      </c>
      <c r="M107" s="11">
        <f t="shared" si="6"/>
        <v>-1.0279727191855326</v>
      </c>
      <c r="N107" s="11">
        <f t="shared" si="6"/>
        <v>-2.0649250864387292</v>
      </c>
      <c r="O107" s="11">
        <f t="shared" si="6"/>
        <v>1.0352987576414785</v>
      </c>
      <c r="P107" s="11"/>
      <c r="Q107" s="11"/>
      <c r="R107" s="11"/>
      <c r="S107" s="11">
        <f t="shared" ref="S107:U108" si="7">(S55/S54-1)*100</f>
        <v>-3.093859732371651</v>
      </c>
      <c r="T107" s="11">
        <f t="shared" si="7"/>
        <v>-8.4625567322239021</v>
      </c>
      <c r="U107" s="11">
        <f t="shared" si="7"/>
        <v>-0.54993616812333279</v>
      </c>
    </row>
    <row r="108" spans="1:21" x14ac:dyDescent="0.2">
      <c r="A108" s="13">
        <v>2020</v>
      </c>
      <c r="B108" s="11">
        <f t="shared" si="6"/>
        <v>-7.2997253579419441</v>
      </c>
      <c r="C108" s="11">
        <f t="shared" si="6"/>
        <v>-6.5287485829000458</v>
      </c>
      <c r="D108" s="11">
        <f t="shared" si="6"/>
        <v>0.91821733928372229</v>
      </c>
      <c r="E108" s="11">
        <f t="shared" si="6"/>
        <v>1.6567266385569823</v>
      </c>
      <c r="F108" s="11">
        <f t="shared" si="6"/>
        <v>2.3120517813878472</v>
      </c>
      <c r="G108" s="11">
        <f t="shared" si="6"/>
        <v>-1.7866003433613886</v>
      </c>
      <c r="H108" s="11">
        <f t="shared" si="6"/>
        <v>5.0567481583241314</v>
      </c>
      <c r="I108" s="11">
        <f t="shared" si="6"/>
        <v>-4.074201675460043</v>
      </c>
      <c r="J108" s="11">
        <f t="shared" si="6"/>
        <v>-8.948930794553311</v>
      </c>
      <c r="K108" s="11">
        <f t="shared" si="6"/>
        <v>-2.7577576637349388</v>
      </c>
      <c r="L108" s="11">
        <f t="shared" si="6"/>
        <v>-4.2878695761707331</v>
      </c>
      <c r="M108" s="11">
        <f t="shared" si="6"/>
        <v>-1.8038698030156786</v>
      </c>
      <c r="N108" s="11">
        <f t="shared" si="6"/>
        <v>-1.5129862930057802</v>
      </c>
      <c r="O108" s="11">
        <f t="shared" si="6"/>
        <v>-3.1648824452309099</v>
      </c>
      <c r="P108" s="11"/>
      <c r="Q108" s="11"/>
      <c r="R108" s="11"/>
      <c r="S108" s="11">
        <f t="shared" si="7"/>
        <v>-7.2529220395099347</v>
      </c>
      <c r="T108" s="11">
        <f t="shared" si="7"/>
        <v>-12.759186845437609</v>
      </c>
      <c r="U108" s="11">
        <f t="shared" si="7"/>
        <v>-0.90161775986629111</v>
      </c>
    </row>
  </sheetData>
  <hyperlinks>
    <hyperlink ref="A1" location="Contents!A1" display="Back to Contents" xr:uid="{59CF404A-6E90-4520-9865-BA0C74C0FD06}"/>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K156"/>
  <sheetViews>
    <sheetView workbookViewId="0">
      <pane xSplit="1" ySplit="4" topLeftCell="B5" activePane="bottomRight" state="frozen"/>
      <selection pane="topRight" activeCell="B1" sqref="B1"/>
      <selection pane="bottomLeft" activeCell="A5" sqref="A5"/>
      <selection pane="bottomRight"/>
    </sheetView>
  </sheetViews>
  <sheetFormatPr defaultColWidth="8.7109375" defaultRowHeight="12" x14ac:dyDescent="0.2"/>
  <cols>
    <col min="1" max="1" width="20.7109375" style="13" customWidth="1"/>
    <col min="2" max="2" width="8.7109375" style="13" customWidth="1"/>
    <col min="3" max="21" width="8.7109375" style="13"/>
    <col min="22" max="22" width="3.7109375" style="13" customWidth="1"/>
    <col min="23" max="42" width="8.7109375" style="13"/>
    <col min="43" max="43" width="3.7109375" style="13" customWidth="1"/>
    <col min="44" max="16384" width="8.7109375" style="13"/>
  </cols>
  <sheetData>
    <row r="1" spans="1:63" ht="12.75" x14ac:dyDescent="0.2">
      <c r="A1" s="26" t="s">
        <v>183</v>
      </c>
      <c r="B1" s="9" t="s">
        <v>208</v>
      </c>
      <c r="W1" s="9" t="s">
        <v>209</v>
      </c>
      <c r="AR1" s="9" t="s">
        <v>211</v>
      </c>
    </row>
    <row r="2" spans="1:63" x14ac:dyDescent="0.2">
      <c r="B2" s="9" t="s">
        <v>150</v>
      </c>
      <c r="W2" s="9" t="s">
        <v>224</v>
      </c>
      <c r="AR2" s="9" t="s">
        <v>176</v>
      </c>
    </row>
    <row r="3" spans="1:63" ht="12.75" x14ac:dyDescent="0.2">
      <c r="A3" s="16"/>
      <c r="B3" s="9"/>
      <c r="AR3" s="37" t="s">
        <v>210</v>
      </c>
    </row>
    <row r="4" spans="1:63" x14ac:dyDescent="0.2">
      <c r="B4" s="13" t="s">
        <v>13</v>
      </c>
      <c r="C4" s="13" t="s">
        <v>15</v>
      </c>
      <c r="D4" s="13" t="s">
        <v>0</v>
      </c>
      <c r="E4" s="13" t="s">
        <v>17</v>
      </c>
      <c r="F4" s="13" t="s">
        <v>19</v>
      </c>
      <c r="G4" s="13" t="s">
        <v>1</v>
      </c>
      <c r="H4" s="13" t="s">
        <v>22</v>
      </c>
      <c r="I4" s="13" t="s">
        <v>2</v>
      </c>
      <c r="J4" s="13" t="s">
        <v>25</v>
      </c>
      <c r="K4" s="13" t="s">
        <v>147</v>
      </c>
      <c r="L4" s="13" t="s">
        <v>4</v>
      </c>
      <c r="M4" s="13" t="s">
        <v>29</v>
      </c>
      <c r="N4" s="13" t="s">
        <v>31</v>
      </c>
      <c r="O4" s="13" t="s">
        <v>33</v>
      </c>
      <c r="P4" s="13" t="s">
        <v>35</v>
      </c>
      <c r="Q4" s="13" t="s">
        <v>37</v>
      </c>
      <c r="R4" s="13" t="s">
        <v>39</v>
      </c>
      <c r="S4" s="13" t="s">
        <v>41</v>
      </c>
      <c r="T4" s="13" t="s">
        <v>43</v>
      </c>
      <c r="U4" s="13" t="s">
        <v>10</v>
      </c>
      <c r="W4" s="13" t="s">
        <v>13</v>
      </c>
      <c r="X4" s="13" t="s">
        <v>15</v>
      </c>
      <c r="Y4" s="13" t="s">
        <v>0</v>
      </c>
      <c r="Z4" s="13" t="s">
        <v>17</v>
      </c>
      <c r="AA4" s="13" t="s">
        <v>19</v>
      </c>
      <c r="AB4" s="13" t="s">
        <v>1</v>
      </c>
      <c r="AC4" s="13" t="s">
        <v>22</v>
      </c>
      <c r="AD4" s="13" t="s">
        <v>2</v>
      </c>
      <c r="AE4" s="13" t="s">
        <v>25</v>
      </c>
      <c r="AF4" s="13" t="s">
        <v>147</v>
      </c>
      <c r="AG4" s="13" t="s">
        <v>4</v>
      </c>
      <c r="AH4" s="13" t="s">
        <v>29</v>
      </c>
      <c r="AI4" s="13" t="s">
        <v>31</v>
      </c>
      <c r="AJ4" s="13" t="s">
        <v>33</v>
      </c>
      <c r="AK4" s="13" t="s">
        <v>35</v>
      </c>
      <c r="AL4" s="13" t="s">
        <v>37</v>
      </c>
      <c r="AM4" s="13" t="s">
        <v>39</v>
      </c>
      <c r="AN4" s="13" t="s">
        <v>41</v>
      </c>
      <c r="AO4" s="13" t="s">
        <v>43</v>
      </c>
      <c r="AP4" s="13" t="s">
        <v>10</v>
      </c>
      <c r="AR4" s="13" t="s">
        <v>13</v>
      </c>
      <c r="AS4" s="13" t="s">
        <v>15</v>
      </c>
      <c r="AT4" s="13" t="s">
        <v>0</v>
      </c>
      <c r="AU4" s="13" t="s">
        <v>17</v>
      </c>
      <c r="AV4" s="13" t="s">
        <v>19</v>
      </c>
      <c r="AW4" s="13" t="s">
        <v>1</v>
      </c>
      <c r="AX4" s="13" t="s">
        <v>22</v>
      </c>
      <c r="AY4" s="13" t="s">
        <v>2</v>
      </c>
      <c r="AZ4" s="13" t="s">
        <v>25</v>
      </c>
      <c r="BA4" s="13" t="s">
        <v>147</v>
      </c>
      <c r="BB4" s="13" t="s">
        <v>4</v>
      </c>
      <c r="BC4" s="13" t="s">
        <v>29</v>
      </c>
      <c r="BD4" s="13" t="s">
        <v>31</v>
      </c>
      <c r="BE4" s="13" t="s">
        <v>33</v>
      </c>
      <c r="BF4" s="13" t="s">
        <v>35</v>
      </c>
      <c r="BG4" s="13" t="s">
        <v>37</v>
      </c>
      <c r="BH4" s="13" t="s">
        <v>39</v>
      </c>
      <c r="BI4" s="13" t="s">
        <v>41</v>
      </c>
      <c r="BJ4" s="13" t="s">
        <v>43</v>
      </c>
      <c r="BK4" s="13" t="s">
        <v>10</v>
      </c>
    </row>
    <row r="5" spans="1:63" x14ac:dyDescent="0.2">
      <c r="A5" s="17" t="str">
        <f>Base_year</f>
        <v>2018=100</v>
      </c>
      <c r="B5" s="13" t="s">
        <v>222</v>
      </c>
      <c r="W5" s="13" t="s">
        <v>223</v>
      </c>
    </row>
    <row r="6" spans="1:63" x14ac:dyDescent="0.2">
      <c r="A6" s="13">
        <v>1970</v>
      </c>
      <c r="B6" s="15">
        <f>'Table A1'!B6/'Table A2'!B6*100</f>
        <v>35.351351351351354</v>
      </c>
      <c r="C6" s="15">
        <f>'Table A1'!C6/'Table A2'!C6*100</f>
        <v>26.609221555128226</v>
      </c>
      <c r="D6" s="15">
        <f>'Table A1'!D6/'Table A2'!D6*100</f>
        <v>29.031207008905941</v>
      </c>
      <c r="E6" s="15">
        <f>'Table A1'!E6/'Table A2'!E6*100</f>
        <v>27.573110520319023</v>
      </c>
      <c r="F6" s="15">
        <f>'Table A1'!F6/'Table A2'!F6*100</f>
        <v>63.555902642197061</v>
      </c>
      <c r="G6" s="15">
        <f>'Table A1'!G6/'Table A2'!G6*100</f>
        <v>71.624898949070342</v>
      </c>
      <c r="H6" s="15">
        <f>'Table A1'!H6/'Table A2'!H6*100</f>
        <v>43.605505813176535</v>
      </c>
      <c r="I6" s="15">
        <f>'Table A1'!I6/'Table A2'!I6*100</f>
        <v>30.31712473572939</v>
      </c>
      <c r="J6" s="15">
        <f>'Table A1'!J6/'Table A2'!J6*100</f>
        <v>99.498327759197323</v>
      </c>
      <c r="K6" s="15">
        <f>'Table A1'!K6/'Table A2'!K6*100</f>
        <v>31.926658905704308</v>
      </c>
      <c r="L6" s="15">
        <f>'Table A1'!L6/'Table A2'!L6*100</f>
        <v>43.223223223223222</v>
      </c>
      <c r="M6" s="15">
        <f>'Table A1'!M6/'Table A2'!M6*100</f>
        <v>84.098284654612883</v>
      </c>
      <c r="N6" s="15">
        <f>'Table A1'!N6/'Table A2'!N6*100</f>
        <v>29.380863039399625</v>
      </c>
      <c r="O6" s="15">
        <f>'Table A1'!O6/'Table A2'!O6*100</f>
        <v>33.43694493783304</v>
      </c>
      <c r="P6" s="15"/>
      <c r="Q6" s="15">
        <f>'Table A1'!Q6/'Table A2'!Q6*100</f>
        <v>141.29474149359257</v>
      </c>
      <c r="R6" s="15">
        <f>'Table A1'!R6/'Table A2'!R6*100</f>
        <v>65.786285437363688</v>
      </c>
      <c r="S6" s="15">
        <f>'Table A1'!S6/'Table A2'!S6*100</f>
        <v>57.382319173363946</v>
      </c>
      <c r="T6" s="15">
        <f>'Table A1'!T6/'Table A2'!T6*100</f>
        <v>65.673010777344643</v>
      </c>
      <c r="U6" s="15">
        <f>'Table A1'!U6/'Table A2'!U6*100</f>
        <v>41.27701135392504</v>
      </c>
      <c r="W6" s="15">
        <f>'Table A4'!B6/'Table A2'!B6*100</f>
        <v>34.073131955484897</v>
      </c>
      <c r="X6" s="15">
        <f>'Table A4'!C6/'Table A2'!C6*100</f>
        <v>2.5747544882051581</v>
      </c>
      <c r="Y6" s="15">
        <f>'Table A4'!D6/'Table A2'!D6*100</f>
        <v>32.980957208022588</v>
      </c>
      <c r="Z6" s="15">
        <f>'Table A4'!E6/'Table A2'!E6*100</f>
        <v>40.835548803646027</v>
      </c>
      <c r="AA6" s="15">
        <f>'Table A4'!F6/'Table A2'!F6*100</f>
        <v>25.198490173109462</v>
      </c>
      <c r="AB6" s="15">
        <f>'Table A4'!G6/'Table A2'!G6*100</f>
        <v>37.61404319205451</v>
      </c>
      <c r="AC6" s="15">
        <f>'Table A4'!H6/'Table A2'!H6*100</f>
        <v>32.28651610316718</v>
      </c>
      <c r="AD6" s="15">
        <f>'Table A4'!I6/'Table A2'!I6*100</f>
        <v>34.989429175475692</v>
      </c>
      <c r="AE6" s="15">
        <f>'Table A4'!J6/'Table A2'!J6*100</f>
        <v>54.849498327759207</v>
      </c>
      <c r="AF6" s="15">
        <f>'Table A4'!K6/'Table A2'!K6*100</f>
        <v>43.131548311990684</v>
      </c>
      <c r="AG6" s="15">
        <f>'Table A4'!L6/'Table A2'!L6*100</f>
        <v>34.354354354354356</v>
      </c>
      <c r="AH6" s="15">
        <f>'Table A4'!M6/'Table A2'!M6*100</f>
        <v>140.65832174316179</v>
      </c>
      <c r="AI6" s="15">
        <f>'Table A4'!N6/'Table A2'!N6*100</f>
        <v>23.377110694183866</v>
      </c>
      <c r="AJ6" s="15">
        <f>'Table A4'!O6/'Table A2'!O6*100</f>
        <v>58.481349911190051</v>
      </c>
      <c r="AK6" s="15"/>
      <c r="AL6" s="15"/>
      <c r="AM6" s="15"/>
      <c r="AN6" s="15">
        <f>'Table A4'!S6/'Table A2'!S6*100</f>
        <v>93.318025258323772</v>
      </c>
      <c r="AO6" s="15">
        <f>'Table A4'!T6/'Table A2'!T6*100</f>
        <v>5.8931437743636783</v>
      </c>
      <c r="AP6" s="15">
        <f>'Table A4'!U6/'Table A2'!U6*100</f>
        <v>41.252594310828961</v>
      </c>
    </row>
    <row r="7" spans="1:63" x14ac:dyDescent="0.2">
      <c r="A7" s="13">
        <v>1971</v>
      </c>
      <c r="B7" s="15">
        <f>'Table A1'!B7/'Table A2'!B7*100</f>
        <v>38.898130281455856</v>
      </c>
      <c r="C7" s="15">
        <f>'Table A1'!C7/'Table A2'!C7*100</f>
        <v>26.637554585152838</v>
      </c>
      <c r="D7" s="15">
        <f>'Table A1'!D7/'Table A2'!D7*100</f>
        <v>29.982256785835631</v>
      </c>
      <c r="E7" s="15">
        <f>'Table A1'!E7/'Table A2'!E7*100</f>
        <v>29.893098569407329</v>
      </c>
      <c r="F7" s="15">
        <f>'Table A1'!F7/'Table A2'!F7*100</f>
        <v>67.625705834901851</v>
      </c>
      <c r="G7" s="15">
        <f>'Table A1'!G7/'Table A2'!G7*100</f>
        <v>75.259329915345177</v>
      </c>
      <c r="H7" s="15">
        <f>'Table A1'!H7/'Table A2'!H7*100</f>
        <v>45.721238339867512</v>
      </c>
      <c r="I7" s="15">
        <f>'Table A1'!I7/'Table A2'!I7*100</f>
        <v>33.877370974856632</v>
      </c>
      <c r="J7" s="15">
        <f>'Table A1'!J7/'Table A2'!J7*100</f>
        <v>109.07719386472215</v>
      </c>
      <c r="K7" s="15">
        <f>'Table A1'!K7/'Table A2'!K7*100</f>
        <v>34.705359786793011</v>
      </c>
      <c r="L7" s="15">
        <f>'Table A1'!L7/'Table A2'!L7*100</f>
        <v>41.315500183217296</v>
      </c>
      <c r="M7" s="15">
        <f>'Table A1'!M7/'Table A2'!M7*100</f>
        <v>84.443470639789652</v>
      </c>
      <c r="N7" s="15">
        <f>'Table A1'!N7/'Table A2'!N7*100</f>
        <v>31.956521739130434</v>
      </c>
      <c r="O7" s="15">
        <f>'Table A1'!O7/'Table A2'!O7*100</f>
        <v>36.363636363636367</v>
      </c>
      <c r="P7" s="15"/>
      <c r="Q7" s="15">
        <f>'Table A1'!Q7/'Table A2'!Q7*100</f>
        <v>153.55512067840834</v>
      </c>
      <c r="R7" s="15">
        <f>'Table A1'!R7/'Table A2'!R7*100</f>
        <v>70.162446249402777</v>
      </c>
      <c r="S7" s="15">
        <f>'Table A1'!S7/'Table A2'!S7*100</f>
        <v>62.709860487112792</v>
      </c>
      <c r="T7" s="15">
        <f>'Table A1'!T7/'Table A2'!T7*100</f>
        <v>72.161520190023751</v>
      </c>
      <c r="U7" s="15">
        <f>'Table A1'!U7/'Table A2'!U7*100</f>
        <v>43.555444430553827</v>
      </c>
      <c r="W7" s="15">
        <f>'Table A4'!B7/'Table A2'!B7*100</f>
        <v>37.148180184975715</v>
      </c>
      <c r="X7" s="15">
        <f>'Table A4'!C7/'Table A2'!C7*100</f>
        <v>2.702621587959003</v>
      </c>
      <c r="Y7" s="15">
        <f>'Table A4'!D7/'Table A2'!D7*100</f>
        <v>35.524179848238887</v>
      </c>
      <c r="Z7" s="15">
        <f>'Table A4'!E7/'Table A2'!E7*100</f>
        <v>42.438295865429964</v>
      </c>
      <c r="AA7" s="15">
        <f>'Table A4'!F7/'Table A2'!F7*100</f>
        <v>27.614950255445013</v>
      </c>
      <c r="AB7" s="15">
        <f>'Table A4'!G7/'Table A2'!G7*100</f>
        <v>39.811613210921664</v>
      </c>
      <c r="AC7" s="15">
        <f>'Table A4'!H7/'Table A2'!H7*100</f>
        <v>34.284169257807221</v>
      </c>
      <c r="AD7" s="15">
        <f>'Table A4'!I7/'Table A2'!I7*100</f>
        <v>37.924569916188794</v>
      </c>
      <c r="AE7" s="15">
        <f>'Table A4'!J7/'Table A2'!J7*100</f>
        <v>64.294694493336678</v>
      </c>
      <c r="AF7" s="15">
        <f>'Table A4'!K7/'Table A2'!K7*100</f>
        <v>48.474977790938702</v>
      </c>
      <c r="AG7" s="15">
        <f>'Table A4'!L7/'Table A2'!L7*100</f>
        <v>34.847929644558448</v>
      </c>
      <c r="AH7" s="15">
        <f>'Table A4'!M7/'Table A2'!M7*100</f>
        <v>138.82559158632779</v>
      </c>
      <c r="AI7" s="15">
        <f>'Table A4'!N7/'Table A2'!N7*100</f>
        <v>24.130434782608695</v>
      </c>
      <c r="AJ7" s="15">
        <f>'Table A4'!O7/'Table A2'!O7*100</f>
        <v>58.276157804459693</v>
      </c>
      <c r="AK7" s="15"/>
      <c r="AL7" s="15"/>
      <c r="AM7" s="15"/>
      <c r="AN7" s="15">
        <f>'Table A4'!S7/'Table A2'!S7*100</f>
        <v>98.344762355166722</v>
      </c>
      <c r="AO7" s="15">
        <f>'Table A4'!T7/'Table A2'!T7*100</f>
        <v>6.7458432304037999</v>
      </c>
      <c r="AP7" s="15">
        <f>'Table A4'!U7/'Table A2'!U7*100</f>
        <v>43.942992874109265</v>
      </c>
    </row>
    <row r="8" spans="1:63" x14ac:dyDescent="0.2">
      <c r="A8" s="13">
        <v>1972</v>
      </c>
      <c r="B8" s="15">
        <f>'Table A1'!B8/'Table A2'!B8*100</f>
        <v>39.105638366817885</v>
      </c>
      <c r="C8" s="15">
        <f>'Table A1'!C8/'Table A2'!C8*100</f>
        <v>22.973190434810594</v>
      </c>
      <c r="D8" s="15">
        <f>'Table A1'!D8/'Table A2'!D8*100</f>
        <v>31.047954649915738</v>
      </c>
      <c r="E8" s="15">
        <f>'Table A1'!E8/'Table A2'!E8*100</f>
        <v>33.246837495945506</v>
      </c>
      <c r="F8" s="15">
        <f>'Table A1'!F8/'Table A2'!F8*100</f>
        <v>75.202797202797214</v>
      </c>
      <c r="G8" s="15">
        <f>'Table A1'!G8/'Table A2'!G8*100</f>
        <v>72.126920058302503</v>
      </c>
      <c r="H8" s="15">
        <f>'Table A1'!H8/'Table A2'!H8*100</f>
        <v>47.108753315649871</v>
      </c>
      <c r="I8" s="15">
        <f>'Table A1'!I8/'Table A2'!I8*100</f>
        <v>36.671477739535916</v>
      </c>
      <c r="J8" s="15">
        <f>'Table A1'!J8/'Table A2'!J8*100</f>
        <v>111.96685352181331</v>
      </c>
      <c r="K8" s="15">
        <f>'Table A1'!K8/'Table A2'!K8*100</f>
        <v>36.361006653167486</v>
      </c>
      <c r="L8" s="15">
        <f>'Table A1'!L8/'Table A2'!L8*100</f>
        <v>40.666191663697894</v>
      </c>
      <c r="M8" s="15">
        <f>'Table A1'!M8/'Table A2'!M8*100</f>
        <v>88.526727509778354</v>
      </c>
      <c r="N8" s="15">
        <f>'Table A1'!N8/'Table A2'!N8*100</f>
        <v>34.464475079533408</v>
      </c>
      <c r="O8" s="15">
        <f>'Table A1'!O8/'Table A2'!O8*100</f>
        <v>39.188624006691761</v>
      </c>
      <c r="P8" s="15"/>
      <c r="Q8" s="15">
        <f>'Table A1'!Q8/'Table A2'!Q8*100</f>
        <v>160.66027689030884</v>
      </c>
      <c r="R8" s="15">
        <f>'Table A1'!R8/'Table A2'!R8*100</f>
        <v>72.500000000000014</v>
      </c>
      <c r="S8" s="15">
        <f>'Table A1'!S8/'Table A2'!S8*100</f>
        <v>63.411279229711148</v>
      </c>
      <c r="T8" s="15">
        <f>'Table A1'!T8/'Table A2'!T8*100</f>
        <v>71.778029445073628</v>
      </c>
      <c r="U8" s="15">
        <f>'Table A1'!U8/'Table A2'!U8*100</f>
        <v>44.850663031354564</v>
      </c>
      <c r="W8" s="15">
        <f>'Table A4'!B8/'Table A2'!B8*100</f>
        <v>37.718729747245625</v>
      </c>
      <c r="X8" s="15">
        <f>'Table A4'!C8/'Table A2'!C8*100</f>
        <v>2.9995816034244154</v>
      </c>
      <c r="Y8" s="15">
        <f>'Table A4'!D8/'Table A2'!D8*100</f>
        <v>36.620959092998319</v>
      </c>
      <c r="Z8" s="15">
        <f>'Table A4'!E8/'Table A2'!E8*100</f>
        <v>43.366850470321118</v>
      </c>
      <c r="AA8" s="15">
        <f>'Table A4'!F8/'Table A2'!F8*100</f>
        <v>30.377622377622377</v>
      </c>
      <c r="AB8" s="15">
        <f>'Table A4'!G8/'Table A2'!G8*100</f>
        <v>38.154501625742796</v>
      </c>
      <c r="AC8" s="15">
        <f>'Table A4'!H8/'Table A2'!H8*100</f>
        <v>35.371352785145888</v>
      </c>
      <c r="AD8" s="15">
        <f>'Table A4'!I8/'Table A2'!I8*100</f>
        <v>39.746863550571774</v>
      </c>
      <c r="AE8" s="15">
        <f>'Table A4'!J8/'Table A2'!J8*100</f>
        <v>68.608335364367534</v>
      </c>
      <c r="AF8" s="15">
        <f>'Table A4'!K8/'Table A2'!K8*100</f>
        <v>50.419438819785945</v>
      </c>
      <c r="AG8" s="15">
        <f>'Table A4'!L8/'Table A2'!L8*100</f>
        <v>36.711791948699677</v>
      </c>
      <c r="AH8" s="15">
        <f>'Table A4'!M8/'Table A2'!M8*100</f>
        <v>144.41547153411557</v>
      </c>
      <c r="AI8" s="15">
        <f>'Table A4'!N8/'Table A2'!N8*100</f>
        <v>24.673029338989043</v>
      </c>
      <c r="AJ8" s="15">
        <f>'Table A4'!O8/'Table A2'!O8*100</f>
        <v>58.720200752823082</v>
      </c>
      <c r="AK8" s="15"/>
      <c r="AL8" s="15"/>
      <c r="AM8" s="15"/>
      <c r="AN8" s="15">
        <f>'Table A4'!S8/'Table A2'!S8*100</f>
        <v>97.248968363136186</v>
      </c>
      <c r="AO8" s="15">
        <f>'Table A4'!T8/'Table A2'!T8*100</f>
        <v>7.2706681766704415</v>
      </c>
      <c r="AP8" s="15">
        <f>'Table A4'!U8/'Table A2'!U8*100</f>
        <v>44.86305614078573</v>
      </c>
    </row>
    <row r="9" spans="1:63" x14ac:dyDescent="0.2">
      <c r="A9" s="13">
        <v>1973</v>
      </c>
      <c r="B9" s="15">
        <f>'Table A1'!B9/'Table A2'!B9*100</f>
        <v>41.136483632523756</v>
      </c>
      <c r="C9" s="15">
        <f>'Table A1'!C9/'Table A2'!C9*100</f>
        <v>25.453995639095357</v>
      </c>
      <c r="D9" s="15">
        <f>'Table A1'!D9/'Table A2'!D9*100</f>
        <v>33.247016437739255</v>
      </c>
      <c r="E9" s="15">
        <f>'Table A1'!E9/'Table A2'!E9*100</f>
        <v>36.82967959527825</v>
      </c>
      <c r="F9" s="15">
        <f>'Table A1'!F9/'Table A2'!F9*100</f>
        <v>87.698586211922461</v>
      </c>
      <c r="G9" s="15">
        <f>'Table A1'!G9/'Table A2'!G9*100</f>
        <v>69.192768551608154</v>
      </c>
      <c r="H9" s="15">
        <f>'Table A1'!H9/'Table A2'!H9*100</f>
        <v>46.797586959312035</v>
      </c>
      <c r="I9" s="15">
        <f>'Table A1'!I9/'Table A2'!I9*100</f>
        <v>41.027088036117391</v>
      </c>
      <c r="J9" s="15">
        <f>'Table A1'!J9/'Table A2'!J9*100</f>
        <v>111.42520612485276</v>
      </c>
      <c r="K9" s="15">
        <f>'Table A1'!K9/'Table A2'!K9*100</f>
        <v>39.763552479815459</v>
      </c>
      <c r="L9" s="15">
        <f>'Table A1'!L9/'Table A2'!L9*100</f>
        <v>41.338379494237053</v>
      </c>
      <c r="M9" s="15">
        <f>'Table A1'!M9/'Table A2'!M9*100</f>
        <v>87.057387057387061</v>
      </c>
      <c r="N9" s="15">
        <f>'Table A1'!N9/'Table A2'!N9*100</f>
        <v>37.645448323066397</v>
      </c>
      <c r="O9" s="15">
        <f>'Table A1'!O9/'Table A2'!O9*100</f>
        <v>42.851356824625356</v>
      </c>
      <c r="P9" s="15"/>
      <c r="Q9" s="15">
        <f>'Table A1'!Q9/'Table A2'!Q9*100</f>
        <v>171.72312223858617</v>
      </c>
      <c r="R9" s="15">
        <f>'Table A1'!R9/'Table A2'!R9*100</f>
        <v>74.340583063396579</v>
      </c>
      <c r="S9" s="15">
        <f>'Table A1'!S9/'Table A2'!S9*100</f>
        <v>66.598079561042525</v>
      </c>
      <c r="T9" s="15">
        <f>'Table A1'!T9/'Table A2'!T9*100</f>
        <v>72.278727548149746</v>
      </c>
      <c r="U9" s="15">
        <f>'Table A1'!U9/'Table A2'!U9*100</f>
        <v>46.931364241617239</v>
      </c>
      <c r="W9" s="15">
        <f>'Table A4'!B9/'Table A2'!B9*100</f>
        <v>40.212513199577607</v>
      </c>
      <c r="X9" s="15">
        <f>'Table A4'!C9/'Table A2'!C9*100</f>
        <v>3.1369865193932935</v>
      </c>
      <c r="Y9" s="15">
        <f>'Table A4'!D9/'Table A2'!D9*100</f>
        <v>36.208061247466787</v>
      </c>
      <c r="Z9" s="15">
        <f>'Table A4'!E9/'Table A2'!E9*100</f>
        <v>44.384485666104553</v>
      </c>
      <c r="AA9" s="15">
        <f>'Table A4'!F9/'Table A2'!F9*100</f>
        <v>33.435359277073317</v>
      </c>
      <c r="AB9" s="15">
        <f>'Table A4'!G9/'Table A2'!G9*100</f>
        <v>37.20832457431154</v>
      </c>
      <c r="AC9" s="15">
        <f>'Table A4'!H9/'Table A2'!H9*100</f>
        <v>36.067257091515856</v>
      </c>
      <c r="AD9" s="15">
        <f>'Table A4'!I9/'Table A2'!I9*100</f>
        <v>42.426636568848764</v>
      </c>
      <c r="AE9" s="15">
        <f>'Table A4'!J9/'Table A2'!J9*100</f>
        <v>71.18963486454652</v>
      </c>
      <c r="AF9" s="15">
        <f>'Table A4'!K9/'Table A2'!K9*100</f>
        <v>53.460207612456742</v>
      </c>
      <c r="AG9" s="15">
        <f>'Table A4'!L9/'Table A2'!L9*100</f>
        <v>38.190263203165316</v>
      </c>
      <c r="AH9" s="15">
        <f>'Table A4'!M9/'Table A2'!M9*100</f>
        <v>141.06634106634107</v>
      </c>
      <c r="AI9" s="15">
        <f>'Table A4'!N9/'Table A2'!N9*100</f>
        <v>25.427789185489392</v>
      </c>
      <c r="AJ9" s="15">
        <f>'Table A4'!O9/'Table A2'!O9*100</f>
        <v>59.659781287970837</v>
      </c>
      <c r="AK9" s="15"/>
      <c r="AL9" s="15"/>
      <c r="AM9" s="15"/>
      <c r="AN9" s="15">
        <f>'Table A4'!S9/'Table A2'!S9*100</f>
        <v>98.948331047096488</v>
      </c>
      <c r="AO9" s="15">
        <f>'Table A4'!T9/'Table A2'!T9*100</f>
        <v>7.7039601817788368</v>
      </c>
      <c r="AP9" s="15">
        <f>'Table A4'!U9/'Table A2'!U9*100</f>
        <v>45.079288221764926</v>
      </c>
    </row>
    <row r="10" spans="1:63" x14ac:dyDescent="0.2">
      <c r="A10" s="13">
        <v>1974</v>
      </c>
      <c r="B10" s="15">
        <f>'Table A1'!B10/'Table A2'!B10*100</f>
        <v>44.499364496540039</v>
      </c>
      <c r="C10" s="15">
        <f>'Table A1'!C10/'Table A2'!C10*100</f>
        <v>24.353864189737575</v>
      </c>
      <c r="D10" s="15">
        <f>'Table A1'!D10/'Table A2'!D10*100</f>
        <v>33.370191024516721</v>
      </c>
      <c r="E10" s="15">
        <f>'Table A1'!E10/'Table A2'!E10*100</f>
        <v>37.390266768942297</v>
      </c>
      <c r="F10" s="15">
        <f>'Table A1'!F10/'Table A2'!F10*100</f>
        <v>83.914643119941132</v>
      </c>
      <c r="G10" s="15">
        <f>'Table A1'!G10/'Table A2'!G10*100</f>
        <v>68.227540756156785</v>
      </c>
      <c r="H10" s="15">
        <f>'Table A1'!H10/'Table A2'!H10*100</f>
        <v>42.907981698017281</v>
      </c>
      <c r="I10" s="15">
        <f>'Table A1'!I10/'Table A2'!I10*100</f>
        <v>41.109298531810772</v>
      </c>
      <c r="J10" s="15">
        <f>'Table A1'!J10/'Table A2'!J10*100</f>
        <v>103.9576622181316</v>
      </c>
      <c r="K10" s="15">
        <f>'Table A1'!K10/'Table A2'!K10*100</f>
        <v>38.24282058572647</v>
      </c>
      <c r="L10" s="15">
        <f>'Table A1'!L10/'Table A2'!L10*100</f>
        <v>41.214057507987221</v>
      </c>
      <c r="M10" s="15">
        <f>'Table A1'!M10/'Table A2'!M10*100</f>
        <v>89.074926747593139</v>
      </c>
      <c r="N10" s="15">
        <f>'Table A1'!N10/'Table A2'!N10*100</f>
        <v>37.160413971539455</v>
      </c>
      <c r="O10" s="15">
        <f>'Table A1'!O10/'Table A2'!O10*100</f>
        <v>42.250287026406433</v>
      </c>
      <c r="P10" s="15"/>
      <c r="Q10" s="15">
        <f>'Table A1'!Q10/'Table A2'!Q10*100</f>
        <v>165.82278481012656</v>
      </c>
      <c r="R10" s="15">
        <f>'Table A1'!R10/'Table A2'!R10*100</f>
        <v>75.265957446808514</v>
      </c>
      <c r="S10" s="15">
        <f>'Table A1'!S10/'Table A2'!S10*100</f>
        <v>62.445414847161587</v>
      </c>
      <c r="T10" s="15">
        <f>'Table A1'!T10/'Table A2'!T10*100</f>
        <v>69.912635840613689</v>
      </c>
      <c r="U10" s="15">
        <f>'Table A1'!U10/'Table A2'!U10*100</f>
        <v>46.221786064769383</v>
      </c>
      <c r="W10" s="15">
        <f>'Table A4'!B10/'Table A2'!B10*100</f>
        <v>44.492303346984883</v>
      </c>
      <c r="X10" s="15">
        <f>'Table A4'!C10/'Table A2'!C10*100</f>
        <v>3.9047704932816298</v>
      </c>
      <c r="Y10" s="15">
        <f>'Table A4'!D10/'Table A2'!D10*100</f>
        <v>37.491897662713995</v>
      </c>
      <c r="Z10" s="15">
        <f>'Table A4'!E10/'Table A2'!E10*100</f>
        <v>44.242734168584327</v>
      </c>
      <c r="AA10" s="15">
        <f>'Table A4'!F10/'Table A2'!F10*100</f>
        <v>35.290654893303895</v>
      </c>
      <c r="AB10" s="15">
        <f>'Table A4'!G10/'Table A2'!G10*100</f>
        <v>43.033876748757081</v>
      </c>
      <c r="AC10" s="15">
        <f>'Table A4'!H10/'Table A2'!H10*100</f>
        <v>37.760549059481441</v>
      </c>
      <c r="AD10" s="15">
        <f>'Table A4'!I10/'Table A2'!I10*100</f>
        <v>45.711955255185273</v>
      </c>
      <c r="AE10" s="15">
        <f>'Table A4'!J10/'Table A2'!J10*100</f>
        <v>72.45743212149101</v>
      </c>
      <c r="AF10" s="15">
        <f>'Table A4'!K10/'Table A2'!K10*100</f>
        <v>55.388114870628378</v>
      </c>
      <c r="AG10" s="15">
        <f>'Table A4'!L10/'Table A2'!L10*100</f>
        <v>40.40692786278796</v>
      </c>
      <c r="AH10" s="15">
        <f>'Table A4'!M10/'Table A2'!M10*100</f>
        <v>152.03013813311009</v>
      </c>
      <c r="AI10" s="15">
        <f>'Table A4'!N10/'Table A2'!N10*100</f>
        <v>25.970245795601549</v>
      </c>
      <c r="AJ10" s="15">
        <f>'Table A4'!O10/'Table A2'!O10*100</f>
        <v>58.974358974358978</v>
      </c>
      <c r="AK10" s="15"/>
      <c r="AL10" s="15"/>
      <c r="AM10" s="15"/>
      <c r="AN10" s="15">
        <f>'Table A4'!S10/'Table A2'!S10*100</f>
        <v>96.288209606986911</v>
      </c>
      <c r="AO10" s="15">
        <f>'Table A4'!T10/'Table A2'!T10*100</f>
        <v>8.5446409546132536</v>
      </c>
      <c r="AP10" s="15">
        <f>'Table A4'!U10/'Table A2'!U10*100</f>
        <v>47.227674190382729</v>
      </c>
    </row>
    <row r="11" spans="1:63" x14ac:dyDescent="0.2">
      <c r="A11" s="13">
        <v>1975</v>
      </c>
      <c r="B11" s="15">
        <f>'Table A1'!B11/'Table A2'!B11*100</f>
        <v>43.821579264617242</v>
      </c>
      <c r="C11" s="15">
        <f>'Table A1'!C11/'Table A2'!C11*100</f>
        <v>28.058322134059903</v>
      </c>
      <c r="D11" s="15">
        <f>'Table A1'!D11/'Table A2'!D11*100</f>
        <v>33.619515416683868</v>
      </c>
      <c r="E11" s="15">
        <f>'Table A1'!E11/'Table A2'!E11*100</f>
        <v>38.62027283716111</v>
      </c>
      <c r="F11" s="15">
        <f>'Table A1'!F11/'Table A2'!F11*100</f>
        <v>81.550088915234141</v>
      </c>
      <c r="G11" s="15">
        <f>'Table A1'!G11/'Table A2'!G11*100</f>
        <v>68.145800316957207</v>
      </c>
      <c r="H11" s="15">
        <f>'Table A1'!H11/'Table A2'!H11*100</f>
        <v>42.207792207792203</v>
      </c>
      <c r="I11" s="15">
        <f>'Table A1'!I11/'Table A2'!I11*100</f>
        <v>40.972630095148602</v>
      </c>
      <c r="J11" s="15">
        <f>'Table A1'!J11/'Table A2'!J11*100</f>
        <v>103.79657839231309</v>
      </c>
      <c r="K11" s="15">
        <f>'Table A1'!K11/'Table A2'!K11*100</f>
        <v>39.15094339622641</v>
      </c>
      <c r="L11" s="15">
        <f>'Table A1'!L11/'Table A2'!L11*100</f>
        <v>45.498364606644856</v>
      </c>
      <c r="M11" s="15">
        <f>'Table A1'!M11/'Table A2'!M11*100</f>
        <v>97.308209959623156</v>
      </c>
      <c r="N11" s="15">
        <f>'Table A1'!N11/'Table A2'!N11*100</f>
        <v>37.278688524590159</v>
      </c>
      <c r="O11" s="15">
        <f>'Table A1'!O11/'Table A2'!O11*100</f>
        <v>42.413659293752424</v>
      </c>
      <c r="P11" s="15"/>
      <c r="Q11" s="15">
        <f>'Table A1'!Q11/'Table A2'!Q11*100</f>
        <v>162.8347360367253</v>
      </c>
      <c r="R11" s="15">
        <f>'Table A1'!R11/'Table A2'!R11*100</f>
        <v>78.621272996405153</v>
      </c>
      <c r="S11" s="15">
        <f>'Table A1'!S11/'Table A2'!S11*100</f>
        <v>62.715471376888701</v>
      </c>
      <c r="T11" s="15">
        <f>'Table A1'!T11/'Table A2'!T11*100</f>
        <v>70.927791771620491</v>
      </c>
      <c r="U11" s="15">
        <f>'Table A1'!U11/'Table A2'!U11*100</f>
        <v>46.773987479238535</v>
      </c>
      <c r="W11" s="15">
        <f>'Table A4'!B11/'Table A2'!B11*100</f>
        <v>48.229355033152501</v>
      </c>
      <c r="X11" s="15">
        <f>'Table A4'!C11/'Table A2'!C11*100</f>
        <v>4.7239455807360216</v>
      </c>
      <c r="Y11" s="15">
        <f>'Table A4'!D11/'Table A2'!D11*100</f>
        <v>41.259751516902625</v>
      </c>
      <c r="Z11" s="15">
        <f>'Table A4'!E11/'Table A2'!E11*100</f>
        <v>44.465549991365918</v>
      </c>
      <c r="AA11" s="15">
        <f>'Table A4'!F11/'Table A2'!F11*100</f>
        <v>36.662714878482511</v>
      </c>
      <c r="AB11" s="15">
        <f>'Table A4'!G11/'Table A2'!G11*100</f>
        <v>46.604900646105079</v>
      </c>
      <c r="AC11" s="15">
        <f>'Table A4'!H11/'Table A2'!H11*100</f>
        <v>39.805194805194802</v>
      </c>
      <c r="AD11" s="15">
        <f>'Table A4'!I11/'Table A2'!I11*100</f>
        <v>47.304123105838137</v>
      </c>
      <c r="AE11" s="15">
        <f>'Table A4'!J11/'Table A2'!J11*100</f>
        <v>74.291071010077331</v>
      </c>
      <c r="AF11" s="15">
        <f>'Table A4'!K11/'Table A2'!K11*100</f>
        <v>59.198113207547166</v>
      </c>
      <c r="AG11" s="15">
        <f>'Table A4'!L11/'Table A2'!L11*100</f>
        <v>43.897400585298676</v>
      </c>
      <c r="AH11" s="15">
        <f>'Table A4'!M11/'Table A2'!M11*100</f>
        <v>166.62180349932706</v>
      </c>
      <c r="AI11" s="15">
        <f>'Table A4'!N11/'Table A2'!N11*100</f>
        <v>28.26229508196721</v>
      </c>
      <c r="AJ11" s="15">
        <f>'Table A4'!O11/'Table A2'!O11*100</f>
        <v>62.126503686457127</v>
      </c>
      <c r="AK11" s="15"/>
      <c r="AL11" s="15"/>
      <c r="AM11" s="15"/>
      <c r="AN11" s="15">
        <f>'Table A4'!S11/'Table A2'!S11*100</f>
        <v>93.785911896148107</v>
      </c>
      <c r="AO11" s="15">
        <f>'Table A4'!T11/'Table A2'!T11*100</f>
        <v>8.8790931989924431</v>
      </c>
      <c r="AP11" s="15">
        <f>'Table A4'!U11/'Table A2'!U11*100</f>
        <v>50.70908394020698</v>
      </c>
    </row>
    <row r="12" spans="1:63" x14ac:dyDescent="0.2">
      <c r="A12" s="13">
        <v>1976</v>
      </c>
      <c r="B12" s="15">
        <f>'Table A1'!B12/'Table A2'!B12*100</f>
        <v>41.265548945375876</v>
      </c>
      <c r="C12" s="15">
        <f>'Table A1'!C12/'Table A2'!C12*100</f>
        <v>27.033253394263269</v>
      </c>
      <c r="D12" s="15">
        <f>'Table A1'!D12/'Table A2'!D12*100</f>
        <v>34.837545126353788</v>
      </c>
      <c r="E12" s="15">
        <f>'Table A1'!E12/'Table A2'!E12*100</f>
        <v>38.370720188902006</v>
      </c>
      <c r="F12" s="15">
        <f>'Table A1'!F12/'Table A2'!F12*100</f>
        <v>83.915574963609899</v>
      </c>
      <c r="G12" s="15">
        <f>'Table A1'!G12/'Table A2'!G12*100</f>
        <v>68.376068376068375</v>
      </c>
      <c r="H12" s="15">
        <f>'Table A1'!H12/'Table A2'!H12*100</f>
        <v>44.142369319674287</v>
      </c>
      <c r="I12" s="15">
        <f>'Table A1'!I12/'Table A2'!I12*100</f>
        <v>42.971014492753625</v>
      </c>
      <c r="J12" s="15">
        <f>'Table A1'!J12/'Table A2'!J12*100</f>
        <v>106.44171779141102</v>
      </c>
      <c r="K12" s="15">
        <f>'Table A1'!K12/'Table A2'!K12*100</f>
        <v>41.962102689486557</v>
      </c>
      <c r="L12" s="15">
        <f>'Table A1'!L12/'Table A2'!L12*100</f>
        <v>46.705760607105901</v>
      </c>
      <c r="M12" s="15">
        <f>'Table A1'!M12/'Table A2'!M12*100</f>
        <v>103.78304466727437</v>
      </c>
      <c r="N12" s="15">
        <f>'Table A1'!N12/'Table A2'!N12*100</f>
        <v>39.026779882429778</v>
      </c>
      <c r="O12" s="15">
        <f>'Table A1'!O12/'Table A2'!O12*100</f>
        <v>44.414379590258982</v>
      </c>
      <c r="P12" s="15"/>
      <c r="Q12" s="15">
        <f>'Table A1'!Q12/'Table A2'!Q12*100</f>
        <v>174.91875358440069</v>
      </c>
      <c r="R12" s="15">
        <f>'Table A1'!R12/'Table A2'!R12*100</f>
        <v>83.382663847780123</v>
      </c>
      <c r="S12" s="15">
        <f>'Table A1'!S12/'Table A2'!S12*100</f>
        <v>67.758620689655174</v>
      </c>
      <c r="T12" s="15">
        <f>'Table A1'!T12/'Table A2'!T12*100</f>
        <v>71.462925851703403</v>
      </c>
      <c r="U12" s="15">
        <f>'Table A1'!U12/'Table A2'!U12*100</f>
        <v>48.357050452781372</v>
      </c>
      <c r="W12" s="15">
        <f>'Table A4'!B12/'Table A2'!B12*100</f>
        <v>49.918875067604105</v>
      </c>
      <c r="X12" s="15">
        <f>'Table A4'!C12/'Table A2'!C12*100</f>
        <v>5.9897652812659317</v>
      </c>
      <c r="Y12" s="15">
        <f>'Table A4'!D12/'Table A2'!D12*100</f>
        <v>42.406179162119052</v>
      </c>
      <c r="Z12" s="15">
        <f>'Table A4'!E12/'Table A2'!E12*100</f>
        <v>43.211334120425029</v>
      </c>
      <c r="AA12" s="15">
        <f>'Table A4'!F12/'Table A2'!F12*100</f>
        <v>37.190684133915575</v>
      </c>
      <c r="AB12" s="15">
        <f>'Table A4'!G12/'Table A2'!G12*100</f>
        <v>47.689830298525948</v>
      </c>
      <c r="AC12" s="15">
        <f>'Table A4'!H12/'Table A2'!H12*100</f>
        <v>40.727607039663773</v>
      </c>
      <c r="AD12" s="15">
        <f>'Table A4'!I12/'Table A2'!I12*100</f>
        <v>49.408212560386474</v>
      </c>
      <c r="AE12" s="15">
        <f>'Table A4'!J12/'Table A2'!J12*100</f>
        <v>74.681453515809338</v>
      </c>
      <c r="AF12" s="15">
        <f>'Table A4'!K12/'Table A2'!K12*100</f>
        <v>63.05012224938875</v>
      </c>
      <c r="AG12" s="15">
        <f>'Table A4'!L12/'Table A2'!L12*100</f>
        <v>46.619523973784069</v>
      </c>
      <c r="AH12" s="15">
        <f>'Table A4'!M12/'Table A2'!M12*100</f>
        <v>171.0574293527803</v>
      </c>
      <c r="AI12" s="15">
        <f>'Table A4'!N12/'Table A2'!N12*100</f>
        <v>30.829523187459174</v>
      </c>
      <c r="AJ12" s="15">
        <f>'Table A4'!O12/'Table A2'!O12*100</f>
        <v>64.398917665249328</v>
      </c>
      <c r="AK12" s="15"/>
      <c r="AL12" s="15"/>
      <c r="AM12" s="15"/>
      <c r="AN12" s="15">
        <f>'Table A4'!S12/'Table A2'!S12*100</f>
        <v>95.129310344827587</v>
      </c>
      <c r="AO12" s="15">
        <f>'Table A4'!T12/'Table A2'!T12*100</f>
        <v>8.9579158316633265</v>
      </c>
      <c r="AP12" s="15">
        <f>'Table A4'!U12/'Table A2'!U12*100</f>
        <v>52.884864165588617</v>
      </c>
    </row>
    <row r="13" spans="1:63" x14ac:dyDescent="0.2">
      <c r="A13" s="13">
        <v>1977</v>
      </c>
      <c r="B13" s="15">
        <f>'Table A1'!B13/'Table A2'!B13*100</f>
        <v>46.326295585412666</v>
      </c>
      <c r="C13" s="15">
        <f>'Table A1'!C13/'Table A2'!C13*100</f>
        <v>25.76680302833978</v>
      </c>
      <c r="D13" s="15">
        <f>'Table A1'!D13/'Table A2'!D13*100</f>
        <v>35.23551479783243</v>
      </c>
      <c r="E13" s="15">
        <f>'Table A1'!E13/'Table A2'!E13*100</f>
        <v>40.581942661531883</v>
      </c>
      <c r="F13" s="15">
        <f>'Table A1'!F13/'Table A2'!F13*100</f>
        <v>86.762547695920162</v>
      </c>
      <c r="G13" s="15">
        <f>'Table A1'!G13/'Table A2'!G13*100</f>
        <v>69.428282317227414</v>
      </c>
      <c r="H13" s="15">
        <f>'Table A1'!H13/'Table A2'!H13*100</f>
        <v>43.771827706635626</v>
      </c>
      <c r="I13" s="15">
        <f>'Table A1'!I13/'Table A2'!I13*100</f>
        <v>44.488567990373049</v>
      </c>
      <c r="J13" s="15">
        <f>'Table A1'!J13/'Table A2'!J13*100</f>
        <v>106.87093779015784</v>
      </c>
      <c r="K13" s="15">
        <f>'Table A1'!K13/'Table A2'!K13*100</f>
        <v>43.174984966927241</v>
      </c>
      <c r="L13" s="15">
        <f>'Table A1'!L13/'Table A2'!L13*100</f>
        <v>46.417657045840407</v>
      </c>
      <c r="M13" s="15">
        <f>'Table A1'!M13/'Table A2'!M13*100</f>
        <v>112.37647058823529</v>
      </c>
      <c r="N13" s="15">
        <f>'Table A1'!N13/'Table A2'!N13*100</f>
        <v>39.80019336126329</v>
      </c>
      <c r="O13" s="15">
        <f>'Table A1'!O13/'Table A2'!O13*100</f>
        <v>45.270785659801675</v>
      </c>
      <c r="P13" s="15"/>
      <c r="Q13" s="15">
        <f>'Table A1'!Q13/'Table A2'!Q13*100</f>
        <v>177.92972459639128</v>
      </c>
      <c r="R13" s="15">
        <f>'Table A1'!R13/'Table A2'!R13*100</f>
        <v>85.328836424957842</v>
      </c>
      <c r="S13" s="15">
        <f>'Table A1'!S13/'Table A2'!S13*100</f>
        <v>70.420739481512967</v>
      </c>
      <c r="T13" s="15">
        <f>'Table A1'!T13/'Table A2'!T13*100</f>
        <v>73.917361938816057</v>
      </c>
      <c r="U13" s="15">
        <f>'Table A1'!U13/'Table A2'!U13*100</f>
        <v>49.100257069408748</v>
      </c>
      <c r="W13" s="15">
        <f>'Table A4'!B13/'Table A2'!B13*100</f>
        <v>50.019193857965462</v>
      </c>
      <c r="X13" s="15">
        <f>'Table A4'!C13/'Table A2'!C13*100</f>
        <v>6.950743201969531</v>
      </c>
      <c r="Y13" s="15">
        <f>'Table A4'!D13/'Table A2'!D13*100</f>
        <v>42.54272613588995</v>
      </c>
      <c r="Z13" s="15">
        <f>'Table A4'!E13/'Table A2'!E13*100</f>
        <v>43.423192126658108</v>
      </c>
      <c r="AA13" s="15">
        <f>'Table A4'!F13/'Table A2'!F13*100</f>
        <v>38.464925154094516</v>
      </c>
      <c r="AB13" s="15">
        <f>'Table A4'!G13/'Table A2'!G13*100</f>
        <v>48.74778649127245</v>
      </c>
      <c r="AC13" s="15">
        <f>'Table A4'!H13/'Table A2'!H13*100</f>
        <v>41.01668606907257</v>
      </c>
      <c r="AD13" s="15">
        <f>'Table A4'!I13/'Table A2'!I13*100</f>
        <v>50.060168471720822</v>
      </c>
      <c r="AE13" s="15">
        <f>'Table A4'!J13/'Table A2'!J13*100</f>
        <v>74.117920148560827</v>
      </c>
      <c r="AF13" s="15">
        <f>'Table A4'!K13/'Table A2'!K13*100</f>
        <v>63.289236319903793</v>
      </c>
      <c r="AG13" s="15">
        <f>'Table A4'!L13/'Table A2'!L13*100</f>
        <v>48.336162988115447</v>
      </c>
      <c r="AH13" s="15">
        <f>'Table A4'!M13/'Table A2'!M13*100</f>
        <v>178.16470588235293</v>
      </c>
      <c r="AI13" s="15">
        <f>'Table A4'!N13/'Table A2'!N13*100</f>
        <v>33.967128585240083</v>
      </c>
      <c r="AJ13" s="15">
        <f>'Table A4'!O13/'Table A2'!O13*100</f>
        <v>66.781083142639218</v>
      </c>
      <c r="AK13" s="15"/>
      <c r="AL13" s="15"/>
      <c r="AM13" s="15"/>
      <c r="AN13" s="15">
        <f>'Table A4'!S13/'Table A2'!S13*100</f>
        <v>95.473863153421163</v>
      </c>
      <c r="AO13" s="15">
        <f>'Table A4'!T13/'Table A2'!T13*100</f>
        <v>9.117997616209772</v>
      </c>
      <c r="AP13" s="15">
        <f>'Table A4'!U13/'Table A2'!U13*100</f>
        <v>54.048843187660665</v>
      </c>
    </row>
    <row r="14" spans="1:63" x14ac:dyDescent="0.2">
      <c r="A14" s="13">
        <v>1978</v>
      </c>
      <c r="B14" s="15">
        <f>'Table A1'!B14/'Table A2'!B14*100</f>
        <v>50.201113861386141</v>
      </c>
      <c r="C14" s="15">
        <f>'Table A1'!C14/'Table A2'!C14*100</f>
        <v>27.505914826498422</v>
      </c>
      <c r="D14" s="15">
        <f>'Table A1'!D14/'Table A2'!D14*100</f>
        <v>35.873417721518983</v>
      </c>
      <c r="E14" s="15">
        <f>'Table A1'!E14/'Table A2'!E14*100</f>
        <v>44.129185293312652</v>
      </c>
      <c r="F14" s="15">
        <f>'Table A1'!F14/'Table A2'!F14*100</f>
        <v>94.970321774445495</v>
      </c>
      <c r="G14" s="15">
        <f>'Table A1'!G14/'Table A2'!G14*100</f>
        <v>73.332500624531605</v>
      </c>
      <c r="H14" s="15">
        <f>'Table A1'!H14/'Table A2'!H14*100</f>
        <v>46.427666582214336</v>
      </c>
      <c r="I14" s="15">
        <f>'Table A1'!I14/'Table A2'!I14*100</f>
        <v>45.665215856958</v>
      </c>
      <c r="J14" s="15">
        <f>'Table A1'!J14/'Table A2'!J14*100</f>
        <v>112.04164780443639</v>
      </c>
      <c r="K14" s="15">
        <f>'Table A1'!K14/'Table A2'!K14*100</f>
        <v>44.239226033421289</v>
      </c>
      <c r="L14" s="15">
        <f>'Table A1'!L14/'Table A2'!L14*100</f>
        <v>47.394296951819079</v>
      </c>
      <c r="M14" s="15">
        <f>'Table A1'!M14/'Table A2'!M14*100</f>
        <v>113.57042583060364</v>
      </c>
      <c r="N14" s="15">
        <f>'Table A1'!N14/'Table A2'!N14*100</f>
        <v>41.458852867830423</v>
      </c>
      <c r="O14" s="15">
        <f>'Table A1'!O14/'Table A2'!O14*100</f>
        <v>47.195571955719551</v>
      </c>
      <c r="P14" s="15"/>
      <c r="Q14" s="15">
        <f>'Table A1'!Q14/'Table A2'!Q14*100</f>
        <v>183.25800376647834</v>
      </c>
      <c r="R14" s="15">
        <f>'Table A1'!R14/'Table A2'!R14*100</f>
        <v>86.694560669456067</v>
      </c>
      <c r="S14" s="15">
        <f>'Table A1'!S14/'Table A2'!S14*100</f>
        <v>73.476702508960585</v>
      </c>
      <c r="T14" s="15">
        <f>'Table A1'!T14/'Table A2'!T14*100</f>
        <v>76.69634025717113</v>
      </c>
      <c r="U14" s="15">
        <f>'Table A1'!U14/'Table A2'!U14*100</f>
        <v>50.888178913738024</v>
      </c>
      <c r="W14" s="15">
        <f>'Table A4'!B14/'Table A2'!B14*100</f>
        <v>51.299504950495049</v>
      </c>
      <c r="X14" s="15">
        <f>'Table A4'!C14/'Table A2'!C14*100</f>
        <v>8.2768138801261824</v>
      </c>
      <c r="Y14" s="15">
        <f>'Table A4'!D14/'Table A2'!D14*100</f>
        <v>43.641350210970465</v>
      </c>
      <c r="Z14" s="15">
        <f>'Table A4'!E14/'Table A2'!E14*100</f>
        <v>45.552413100994436</v>
      </c>
      <c r="AA14" s="15">
        <f>'Table A4'!F14/'Table A2'!F14*100</f>
        <v>41.971258981568269</v>
      </c>
      <c r="AB14" s="15">
        <f>'Table A4'!G14/'Table A2'!G14*100</f>
        <v>48.013989507869091</v>
      </c>
      <c r="AC14" s="15">
        <f>'Table A4'!H14/'Table A2'!H14*100</f>
        <v>41.373194831517608</v>
      </c>
      <c r="AD14" s="15">
        <f>'Table A4'!I14/'Table A2'!I14*100</f>
        <v>50.052934948829545</v>
      </c>
      <c r="AE14" s="15">
        <f>'Table A4'!J14/'Table A2'!J14*100</f>
        <v>72.702580353100942</v>
      </c>
      <c r="AF14" s="15">
        <f>'Table A4'!K14/'Table A2'!K14*100</f>
        <v>62.914101436528881</v>
      </c>
      <c r="AG14" s="15">
        <f>'Table A4'!L14/'Table A2'!L14*100</f>
        <v>48.656178302196004</v>
      </c>
      <c r="AH14" s="15">
        <f>'Table A4'!M14/'Table A2'!M14*100</f>
        <v>178.00655124005613</v>
      </c>
      <c r="AI14" s="15">
        <f>'Table A4'!N14/'Table A2'!N14*100</f>
        <v>36.284289276807982</v>
      </c>
      <c r="AJ14" s="15">
        <f>'Table A4'!O14/'Table A2'!O14*100</f>
        <v>67.859778597785976</v>
      </c>
      <c r="AK14" s="15"/>
      <c r="AL14" s="15"/>
      <c r="AM14" s="15"/>
      <c r="AN14" s="15">
        <f>'Table A4'!S14/'Table A2'!S14*100</f>
        <v>94.539321104786012</v>
      </c>
      <c r="AO14" s="15">
        <f>'Table A4'!T14/'Table A2'!T14*100</f>
        <v>13.076162215628093</v>
      </c>
      <c r="AP14" s="15">
        <f>'Table A4'!U14/'Table A2'!U14*100</f>
        <v>55.143769968051117</v>
      </c>
    </row>
    <row r="15" spans="1:63" x14ac:dyDescent="0.2">
      <c r="A15" s="13">
        <v>1979</v>
      </c>
      <c r="B15" s="15">
        <f>'Table A1'!B15/'Table A2'!B15*100</f>
        <v>51.013729246487863</v>
      </c>
      <c r="C15" s="15">
        <f>'Table A1'!C15/'Table A2'!C15*100</f>
        <v>39.390312588003376</v>
      </c>
      <c r="D15" s="15">
        <f>'Table A1'!D15/'Table A2'!D15*100</f>
        <v>35.851050340251064</v>
      </c>
      <c r="E15" s="15">
        <f>'Table A1'!E15/'Table A2'!E15*100</f>
        <v>44.771126760563384</v>
      </c>
      <c r="F15" s="15">
        <f>'Table A1'!F15/'Table A2'!F15*100</f>
        <v>90.259348612786496</v>
      </c>
      <c r="G15" s="15">
        <f>'Table A1'!G15/'Table A2'!G15*100</f>
        <v>72.643480398181154</v>
      </c>
      <c r="H15" s="15">
        <f>'Table A1'!H15/'Table A2'!H15*100</f>
        <v>47.201976528721431</v>
      </c>
      <c r="I15" s="15">
        <f>'Table A1'!I15/'Table A2'!I15*100</f>
        <v>48.025387870239776</v>
      </c>
      <c r="J15" s="15">
        <f>'Table A1'!J15/'Table A2'!J15*100</f>
        <v>112.60430390865174</v>
      </c>
      <c r="K15" s="15">
        <f>'Table A1'!K15/'Table A2'!K15*100</f>
        <v>45.809414466130882</v>
      </c>
      <c r="L15" s="15">
        <f>'Table A1'!L15/'Table A2'!L15*100</f>
        <v>48.795180722891565</v>
      </c>
      <c r="M15" s="15">
        <f>'Table A1'!M15/'Table A2'!M15*100</f>
        <v>106.73241852487136</v>
      </c>
      <c r="N15" s="15">
        <f>'Table A1'!N15/'Table A2'!N15*100</f>
        <v>43.947688564476877</v>
      </c>
      <c r="O15" s="15">
        <f>'Table A1'!O15/'Table A2'!O15*100</f>
        <v>50</v>
      </c>
      <c r="P15" s="15"/>
      <c r="Q15" s="15">
        <f>'Table A1'!Q15/'Table A2'!Q15*100</f>
        <v>187.55811790961502</v>
      </c>
      <c r="R15" s="15">
        <f>'Table A1'!R15/'Table A2'!R15*100</f>
        <v>89.469320066334973</v>
      </c>
      <c r="S15" s="15">
        <f>'Table A1'!S15/'Table A2'!S15*100</f>
        <v>76.225541763096984</v>
      </c>
      <c r="T15" s="15">
        <f>'Table A1'!T15/'Table A2'!T15*100</f>
        <v>78.645935839401687</v>
      </c>
      <c r="U15" s="15">
        <f>'Table A1'!U15/'Table A2'!U15*100</f>
        <v>52.244483895511038</v>
      </c>
      <c r="W15" s="15">
        <f>'Table A4'!B15/'Table A2'!B15*100</f>
        <v>53.56800766283525</v>
      </c>
      <c r="X15" s="15">
        <f>'Table A4'!C15/'Table A2'!C15*100</f>
        <v>10.58621984417535</v>
      </c>
      <c r="Y15" s="15">
        <f>'Table A4'!D15/'Table A2'!D15*100</f>
        <v>44.748298744663764</v>
      </c>
      <c r="Z15" s="15">
        <f>'Table A4'!E15/'Table A2'!E15*100</f>
        <v>43.133802816901415</v>
      </c>
      <c r="AA15" s="15">
        <f>'Table A4'!F15/'Table A2'!F15*100</f>
        <v>41.571170084439082</v>
      </c>
      <c r="AB15" s="15">
        <f>'Table A4'!G15/'Table A2'!G15*100</f>
        <v>47.62197370038097</v>
      </c>
      <c r="AC15" s="15">
        <f>'Table A4'!H15/'Table A2'!H15*100</f>
        <v>42.211241507103153</v>
      </c>
      <c r="AD15" s="15">
        <f>'Table A4'!I15/'Table A2'!I15*100</f>
        <v>51.210625293841098</v>
      </c>
      <c r="AE15" s="15">
        <f>'Table A4'!J15/'Table A2'!J15*100</f>
        <v>71.980676328502426</v>
      </c>
      <c r="AF15" s="15">
        <f>'Table A4'!K15/'Table A2'!K15*100</f>
        <v>63.31802525832375</v>
      </c>
      <c r="AG15" s="15">
        <f>'Table A4'!L15/'Table A2'!L15*100</f>
        <v>49.334178820545347</v>
      </c>
      <c r="AH15" s="15">
        <f>'Table A4'!M15/'Table A2'!M15*100</f>
        <v>165.26586620926241</v>
      </c>
      <c r="AI15" s="15">
        <f>'Table A4'!N15/'Table A2'!N15*100</f>
        <v>39.781021897810213</v>
      </c>
      <c r="AJ15" s="15">
        <f>'Table A4'!O15/'Table A2'!O15*100</f>
        <v>69.978401727861765</v>
      </c>
      <c r="AK15" s="15"/>
      <c r="AL15" s="15"/>
      <c r="AM15" s="15"/>
      <c r="AN15" s="15">
        <f>'Table A4'!S15/'Table A2'!S15*100</f>
        <v>94.508731327582581</v>
      </c>
      <c r="AO15" s="15">
        <f>'Table A4'!T15/'Table A2'!T15*100</f>
        <v>23.440267663845699</v>
      </c>
      <c r="AP15" s="15">
        <f>'Table A4'!U15/'Table A2'!U15*100</f>
        <v>56.327669287344662</v>
      </c>
    </row>
    <row r="16" spans="1:63" x14ac:dyDescent="0.2">
      <c r="A16" s="13">
        <v>1980</v>
      </c>
      <c r="B16" s="15">
        <f>'Table A1'!B16/'Table A2'!B16*100</f>
        <v>54.970171224916719</v>
      </c>
      <c r="C16" s="15">
        <f>'Table A1'!C16/'Table A2'!C16*100</f>
        <v>39.691777632926716</v>
      </c>
      <c r="D16" s="15">
        <f>'Table A1'!D16/'Table A2'!D16*100</f>
        <v>35.121310881767158</v>
      </c>
      <c r="E16" s="15">
        <f>'Table A1'!E16/'Table A2'!E16*100</f>
        <v>45.626625998026377</v>
      </c>
      <c r="F16" s="15">
        <f>'Table A1'!F16/'Table A2'!F16*100</f>
        <v>81.20764017252003</v>
      </c>
      <c r="G16" s="15">
        <f>'Table A1'!G16/'Table A2'!G16*100</f>
        <v>69.463463214241244</v>
      </c>
      <c r="H16" s="15">
        <f>'Table A1'!H16/'Table A2'!H16*100</f>
        <v>44.515651959576033</v>
      </c>
      <c r="I16" s="15">
        <f>'Table A1'!I16/'Table A2'!I16*100</f>
        <v>46.885670552219473</v>
      </c>
      <c r="J16" s="15">
        <f>'Table A1'!J16/'Table A2'!J16*100</f>
        <v>108.37617823479006</v>
      </c>
      <c r="K16" s="15">
        <f>'Table A1'!K16/'Table A2'!K16*100</f>
        <v>48.380507732710818</v>
      </c>
      <c r="L16" s="15">
        <f>'Table A1'!L16/'Table A2'!L16*100</f>
        <v>47.306863650353947</v>
      </c>
      <c r="M16" s="15">
        <f>'Table A1'!M16/'Table A2'!M16*100</f>
        <v>104.4014808720691</v>
      </c>
      <c r="N16" s="15">
        <f>'Table A1'!N16/'Table A2'!N16*100</f>
        <v>45.276184726833677</v>
      </c>
      <c r="O16" s="15">
        <f>'Table A1'!O16/'Table A2'!O16*100</f>
        <v>51.518399428367282</v>
      </c>
      <c r="P16" s="15"/>
      <c r="Q16" s="15">
        <f>'Table A1'!Q16/'Table A2'!Q16*100</f>
        <v>195.77167019027485</v>
      </c>
      <c r="R16" s="15">
        <f>'Table A1'!R16/'Table A2'!R16*100</f>
        <v>91.516393442622942</v>
      </c>
      <c r="S16" s="15">
        <f>'Table A1'!S16/'Table A2'!S16*100</f>
        <v>80.901690670006261</v>
      </c>
      <c r="T16" s="15">
        <f>'Table A1'!T16/'Table A2'!T16*100</f>
        <v>85.887831544847131</v>
      </c>
      <c r="U16" s="15">
        <f>'Table A1'!U16/'Table A2'!U16*100</f>
        <v>51.6108164057446</v>
      </c>
      <c r="W16" s="15">
        <f>'Table A4'!B16/'Table A2'!B16*100</f>
        <v>51.855582242194167</v>
      </c>
      <c r="X16" s="15">
        <f>'Table A4'!C16/'Table A2'!C16*100</f>
        <v>11.178880715150386</v>
      </c>
      <c r="Y16" s="15">
        <f>'Table A4'!D16/'Table A2'!D16*100</f>
        <v>48.814050334962886</v>
      </c>
      <c r="Z16" s="15">
        <f>'Table A4'!E16/'Table A2'!E16*100</f>
        <v>43.177536556921147</v>
      </c>
      <c r="AA16" s="15">
        <f>'Table A4'!F16/'Table A2'!F16*100</f>
        <v>43.376463339494762</v>
      </c>
      <c r="AB16" s="15">
        <f>'Table A4'!G16/'Table A2'!G16*100</f>
        <v>47.927299887962157</v>
      </c>
      <c r="AC16" s="15">
        <f>'Table A4'!H16/'Table A2'!H16*100</f>
        <v>43.788513680059161</v>
      </c>
      <c r="AD16" s="15">
        <f>'Table A4'!I16/'Table A2'!I16*100</f>
        <v>51.666077946544206</v>
      </c>
      <c r="AE16" s="15">
        <f>'Table A4'!J16/'Table A2'!J16*100</f>
        <v>73.414738646101114</v>
      </c>
      <c r="AF16" s="15">
        <f>'Table A4'!K16/'Table A2'!K16*100</f>
        <v>66.034432448205422</v>
      </c>
      <c r="AG16" s="15">
        <f>'Table A4'!L16/'Table A2'!L16*100</f>
        <v>50.73868882733148</v>
      </c>
      <c r="AH16" s="15">
        <f>'Table A4'!M16/'Table A2'!M16*100</f>
        <v>160.46894282188399</v>
      </c>
      <c r="AI16" s="15">
        <f>'Table A4'!N16/'Table A2'!N16*100</f>
        <v>44.853607002716565</v>
      </c>
      <c r="AJ16" s="15">
        <f>'Table A4'!O16/'Table A2'!O16*100</f>
        <v>73.990710968202933</v>
      </c>
      <c r="AK16" s="15"/>
      <c r="AL16" s="15"/>
      <c r="AM16" s="15"/>
      <c r="AN16" s="15">
        <f>'Table A4'!S16/'Table A2'!S16*100</f>
        <v>96.514297641410991</v>
      </c>
      <c r="AO16" s="15">
        <f>'Table A4'!T16/'Table A2'!T16*100</f>
        <v>33.630289532293986</v>
      </c>
      <c r="AP16" s="15">
        <f>'Table A4'!U16/'Table A2'!U16*100</f>
        <v>58.908008798033372</v>
      </c>
    </row>
    <row r="17" spans="1:42" x14ac:dyDescent="0.2">
      <c r="A17" s="13">
        <v>1981</v>
      </c>
      <c r="B17" s="15">
        <f>'Table A1'!B17/'Table A2'!B17*100</f>
        <v>57.049976500078337</v>
      </c>
      <c r="C17" s="15">
        <f>'Table A1'!C17/'Table A2'!C17*100</f>
        <v>45.965637514533</v>
      </c>
      <c r="D17" s="15">
        <f>'Table A1'!D17/'Table A2'!D17*100</f>
        <v>36.305573574172953</v>
      </c>
      <c r="E17" s="15">
        <f>'Table A1'!E17/'Table A2'!E17*100</f>
        <v>49.800038087983239</v>
      </c>
      <c r="F17" s="15">
        <f>'Table A1'!F17/'Table A2'!F17*100</f>
        <v>84.505403158769738</v>
      </c>
      <c r="G17" s="15">
        <f>'Table A1'!G17/'Table A2'!G17*100</f>
        <v>66.857142857142847</v>
      </c>
      <c r="H17" s="15">
        <f>'Table A1'!H17/'Table A2'!H17*100</f>
        <v>45.45340050377834</v>
      </c>
      <c r="I17" s="15">
        <f>'Table A1'!I17/'Table A2'!I17*100</f>
        <v>49.647930821494747</v>
      </c>
      <c r="J17" s="15">
        <f>'Table A1'!J17/'Table A2'!J17*100</f>
        <v>109.19013315869897</v>
      </c>
      <c r="K17" s="15">
        <f>'Table A1'!K17/'Table A2'!K17*100</f>
        <v>48.98843930635838</v>
      </c>
      <c r="L17" s="15">
        <f>'Table A1'!L17/'Table A2'!L17*100</f>
        <v>48.001823431089498</v>
      </c>
      <c r="M17" s="15">
        <f>'Table A1'!M17/'Table A2'!M17*100</f>
        <v>100.84388185654008</v>
      </c>
      <c r="N17" s="15">
        <f>'Table A1'!N17/'Table A2'!N17*100</f>
        <v>47.983995075407812</v>
      </c>
      <c r="O17" s="15">
        <f>'Table A1'!O17/'Table A2'!O17*100</f>
        <v>54.588492352512738</v>
      </c>
      <c r="P17" s="15"/>
      <c r="Q17" s="15">
        <f>'Table A1'!Q17/'Table A2'!Q17*100</f>
        <v>208.70272468483125</v>
      </c>
      <c r="R17" s="15">
        <f>'Table A1'!R17/'Table A2'!R17*100</f>
        <v>97.064902852418356</v>
      </c>
      <c r="S17" s="15">
        <f>'Table A1'!S17/'Table A2'!S17*100</f>
        <v>82.902881536819635</v>
      </c>
      <c r="T17" s="15">
        <f>'Table A1'!T17/'Table A2'!T17*100</f>
        <v>85.14112903225805</v>
      </c>
      <c r="U17" s="15">
        <f>'Table A1'!U17/'Table A2'!U17*100</f>
        <v>53.369491525423726</v>
      </c>
      <c r="W17" s="15">
        <f>'Table A4'!B17/'Table A2'!B17*100</f>
        <v>51.966160112799628</v>
      </c>
      <c r="X17" s="15">
        <f>'Table A4'!C17/'Table A2'!C17*100</f>
        <v>13.161090298411057</v>
      </c>
      <c r="Y17" s="15">
        <f>'Table A4'!D17/'Table A2'!D17*100</f>
        <v>54.029240057881346</v>
      </c>
      <c r="Z17" s="15">
        <f>'Table A4'!E17/'Table A2'!E17*100</f>
        <v>45.239002094839073</v>
      </c>
      <c r="AA17" s="15">
        <f>'Table A4'!F17/'Table A2'!F17*100</f>
        <v>47.414796342477139</v>
      </c>
      <c r="AB17" s="15">
        <f>'Table A4'!G17/'Table A2'!G17*100</f>
        <v>49.077922077922075</v>
      </c>
      <c r="AC17" s="15">
        <f>'Table A4'!H17/'Table A2'!H17*100</f>
        <v>45.42821158690176</v>
      </c>
      <c r="AD17" s="15">
        <f>'Table A4'!I17/'Table A2'!I17*100</f>
        <v>53.600988264360716</v>
      </c>
      <c r="AE17" s="15">
        <f>'Table A4'!J17/'Table A2'!J17*100</f>
        <v>76.751800916830376</v>
      </c>
      <c r="AF17" s="15">
        <f>'Table A4'!K17/'Table A2'!K17*100</f>
        <v>66.618497109826592</v>
      </c>
      <c r="AG17" s="15">
        <f>'Table A4'!L17/'Table A2'!L17*100</f>
        <v>52.530010636681354</v>
      </c>
      <c r="AH17" s="15">
        <f>'Table A4'!M17/'Table A2'!M17*100</f>
        <v>151.70694284618332</v>
      </c>
      <c r="AI17" s="15">
        <f>'Table A4'!N17/'Table A2'!N17*100</f>
        <v>51.954447522314553</v>
      </c>
      <c r="AJ17" s="15">
        <f>'Table A4'!O17/'Table A2'!O17*100</f>
        <v>79.679533867443553</v>
      </c>
      <c r="AK17" s="15"/>
      <c r="AL17" s="15"/>
      <c r="AM17" s="15"/>
      <c r="AN17" s="15">
        <f>'Table A4'!S17/'Table A2'!S17*100</f>
        <v>101.21664887940234</v>
      </c>
      <c r="AO17" s="15">
        <f>'Table A4'!T17/'Table A2'!T17*100</f>
        <v>40.403225806451609</v>
      </c>
      <c r="AP17" s="15">
        <f>'Table A4'!U17/'Table A2'!U17*100</f>
        <v>62.671186440677964</v>
      </c>
    </row>
    <row r="18" spans="1:42" x14ac:dyDescent="0.2">
      <c r="A18" s="13">
        <v>1982</v>
      </c>
      <c r="B18" s="15">
        <f>'Table A1'!B18/'Table A2'!B18*100</f>
        <v>59.229498347852214</v>
      </c>
      <c r="C18" s="15">
        <f>'Table A1'!C18/'Table A2'!C18*100</f>
        <v>49.565963197837618</v>
      </c>
      <c r="D18" s="15">
        <f>'Table A1'!D18/'Table A2'!D18*100</f>
        <v>38.343007915567277</v>
      </c>
      <c r="E18" s="15">
        <f>'Table A1'!E18/'Table A2'!E18*100</f>
        <v>51.01778656126482</v>
      </c>
      <c r="F18" s="15">
        <f>'Table A1'!F18/'Table A2'!F18*100</f>
        <v>84.980856247824562</v>
      </c>
      <c r="G18" s="15">
        <f>'Table A1'!G18/'Table A2'!G18*100</f>
        <v>75.003372453797397</v>
      </c>
      <c r="H18" s="15">
        <f>'Table A1'!H18/'Table A2'!H18*100</f>
        <v>47.491382612026051</v>
      </c>
      <c r="I18" s="15">
        <f>'Table A1'!I18/'Table A2'!I18*100</f>
        <v>49.791955617198333</v>
      </c>
      <c r="J18" s="15">
        <f>'Table A1'!J18/'Table A2'!J18*100</f>
        <v>108.37279380111924</v>
      </c>
      <c r="K18" s="15">
        <f>'Table A1'!K18/'Table A2'!K18*100</f>
        <v>50.18544935805992</v>
      </c>
      <c r="L18" s="15">
        <f>'Table A1'!L18/'Table A2'!L18*100</f>
        <v>49.209456407167593</v>
      </c>
      <c r="M18" s="15">
        <f>'Table A1'!M18/'Table A2'!M18*100</f>
        <v>89.498327759197338</v>
      </c>
      <c r="N18" s="15">
        <f>'Table A1'!N18/'Table A2'!N18*100</f>
        <v>51.84162062615102</v>
      </c>
      <c r="O18" s="15">
        <f>'Table A1'!O18/'Table A2'!O18*100</f>
        <v>58.968772694262881</v>
      </c>
      <c r="P18" s="15"/>
      <c r="Q18" s="15">
        <f>'Table A1'!Q18/'Table A2'!Q18*100</f>
        <v>215.92184577011017</v>
      </c>
      <c r="R18" s="15">
        <f>'Table A1'!R18/'Table A2'!R18*100</f>
        <v>99.072547403132731</v>
      </c>
      <c r="S18" s="15">
        <f>'Table A1'!S18/'Table A2'!S18*100</f>
        <v>82.601351351351354</v>
      </c>
      <c r="T18" s="15">
        <f>'Table A1'!T18/'Table A2'!T18*100</f>
        <v>85.451234318089831</v>
      </c>
      <c r="U18" s="15">
        <f>'Table A1'!U18/'Table A2'!U18*100</f>
        <v>55.918593382251139</v>
      </c>
      <c r="W18" s="15">
        <f>'Table A4'!B18/'Table A2'!B18*100</f>
        <v>50.165214779212974</v>
      </c>
      <c r="X18" s="15">
        <f>'Table A4'!C18/'Table A2'!C18*100</f>
        <v>14.120490695498491</v>
      </c>
      <c r="Y18" s="15">
        <f>'Table A4'!D18/'Table A2'!D18*100</f>
        <v>56.992084432717682</v>
      </c>
      <c r="Z18" s="15">
        <f>'Table A4'!E18/'Table A2'!E18*100</f>
        <v>46.590909090909086</v>
      </c>
      <c r="AA18" s="15">
        <f>'Table A4'!F18/'Table A2'!F18*100</f>
        <v>50</v>
      </c>
      <c r="AB18" s="15">
        <f>'Table A4'!G18/'Table A2'!G18*100</f>
        <v>50.559827330365572</v>
      </c>
      <c r="AC18" s="15">
        <f>'Table A4'!H18/'Table A2'!H18*100</f>
        <v>46.9041235797268</v>
      </c>
      <c r="AD18" s="15">
        <f>'Table A4'!I18/'Table A2'!I18*100</f>
        <v>53.284579498171723</v>
      </c>
      <c r="AE18" s="15">
        <f>'Table A4'!J18/'Table A2'!J18*100</f>
        <v>77.098579423159705</v>
      </c>
      <c r="AF18" s="15">
        <f>'Table A4'!K18/'Table A2'!K18*100</f>
        <v>66.276747503566341</v>
      </c>
      <c r="AG18" s="15">
        <f>'Table A4'!L18/'Table A2'!L18*100</f>
        <v>55.02183406113538</v>
      </c>
      <c r="AH18" s="15">
        <f>'Table A4'!M18/'Table A2'!M18*100</f>
        <v>134.54849498327758</v>
      </c>
      <c r="AI18" s="15">
        <f>'Table A4'!N18/'Table A2'!N18*100</f>
        <v>57.796193984039292</v>
      </c>
      <c r="AJ18" s="15">
        <f>'Table A4'!O18/'Table A2'!O18*100</f>
        <v>83.405954974582414</v>
      </c>
      <c r="AK18" s="15"/>
      <c r="AL18" s="15"/>
      <c r="AM18" s="15"/>
      <c r="AN18" s="15">
        <f>'Table A4'!S18/'Table A2'!S18*100</f>
        <v>102.15371621621622</v>
      </c>
      <c r="AO18" s="15">
        <f>'Table A4'!T18/'Table A2'!T18*100</f>
        <v>47.592067988668553</v>
      </c>
      <c r="AP18" s="15">
        <f>'Table A4'!U18/'Table A2'!U18*100</f>
        <v>64.86224560431954</v>
      </c>
    </row>
    <row r="19" spans="1:42" x14ac:dyDescent="0.2">
      <c r="A19" s="13">
        <v>1983</v>
      </c>
      <c r="B19" s="15">
        <f>'Table A1'!B19/'Table A2'!B19*100</f>
        <v>56.53129262009395</v>
      </c>
      <c r="C19" s="15">
        <f>'Table A1'!C19/'Table A2'!C19*100</f>
        <v>54.337938243353953</v>
      </c>
      <c r="D19" s="15">
        <f>'Table A1'!D19/'Table A2'!D19*100</f>
        <v>40.824073055341621</v>
      </c>
      <c r="E19" s="15">
        <f>'Table A1'!E19/'Table A2'!E19*100</f>
        <v>53.156640857653372</v>
      </c>
      <c r="F19" s="15">
        <f>'Table A1'!F19/'Table A2'!F19*100</f>
        <v>83.380281690140848</v>
      </c>
      <c r="G19" s="15">
        <f>'Table A1'!G19/'Table A2'!G19*100</f>
        <v>80.619203491543928</v>
      </c>
      <c r="H19" s="15">
        <f>'Table A1'!H19/'Table A2'!H19*100</f>
        <v>51.092372556535068</v>
      </c>
      <c r="I19" s="15">
        <f>'Table A1'!I19/'Table A2'!I19*100</f>
        <v>52.993973586357221</v>
      </c>
      <c r="J19" s="15">
        <f>'Table A1'!J19/'Table A2'!J19*100</f>
        <v>110.30042918454934</v>
      </c>
      <c r="K19" s="15">
        <f>'Table A1'!K19/'Table A2'!K19*100</f>
        <v>52.865168539325843</v>
      </c>
      <c r="L19" s="15">
        <f>'Table A1'!L19/'Table A2'!L19*100</f>
        <v>50.315203049406257</v>
      </c>
      <c r="M19" s="15">
        <f>'Table A1'!M19/'Table A2'!M19*100</f>
        <v>93.018549747048908</v>
      </c>
      <c r="N19" s="15">
        <f>'Table A1'!N19/'Table A2'!N19*100</f>
        <v>55.788541051388073</v>
      </c>
      <c r="O19" s="15">
        <f>'Table A1'!O19/'Table A2'!O19*100</f>
        <v>63.429968564442895</v>
      </c>
      <c r="P19" s="15"/>
      <c r="Q19" s="15">
        <f>'Table A1'!Q19/'Table A2'!Q19*100</f>
        <v>223.80753138075318</v>
      </c>
      <c r="R19" s="15">
        <f>'Table A1'!R19/'Table A2'!R19*100</f>
        <v>102.94178152643489</v>
      </c>
      <c r="S19" s="15">
        <f>'Table A1'!S19/'Table A2'!S19*100</f>
        <v>91.142293356720018</v>
      </c>
      <c r="T19" s="15">
        <f>'Table A1'!T19/'Table A2'!T19*100</f>
        <v>87.216131558339853</v>
      </c>
      <c r="U19" s="15">
        <f>'Table A1'!U19/'Table A2'!U19*100</f>
        <v>59.076277116864937</v>
      </c>
      <c r="W19" s="15">
        <f>'Table A4'!B19/'Table A2'!B19*100</f>
        <v>51.447188968025472</v>
      </c>
      <c r="X19" s="15">
        <f>'Table A4'!C19/'Table A2'!C19*100</f>
        <v>16.27256547165014</v>
      </c>
      <c r="Y19" s="15">
        <f>'Table A4'!D19/'Table A2'!D19*100</f>
        <v>59.038398063593355</v>
      </c>
      <c r="Z19" s="15">
        <f>'Table A4'!E19/'Table A2'!E19*100</f>
        <v>46.654754814373639</v>
      </c>
      <c r="AA19" s="15">
        <f>'Table A4'!F19/'Table A2'!F19*100</f>
        <v>51.144366197183103</v>
      </c>
      <c r="AB19" s="15">
        <f>'Table A4'!G19/'Table A2'!G19*100</f>
        <v>51.132024004364439</v>
      </c>
      <c r="AC19" s="15">
        <f>'Table A4'!H19/'Table A2'!H19*100</f>
        <v>47.962182189855632</v>
      </c>
      <c r="AD19" s="15">
        <f>'Table A4'!I19/'Table A2'!I19*100</f>
        <v>53.070906526477756</v>
      </c>
      <c r="AE19" s="15">
        <f>'Table A4'!J19/'Table A2'!J19*100</f>
        <v>78.218884120171666</v>
      </c>
      <c r="AF19" s="15">
        <f>'Table A4'!K19/'Table A2'!K19*100</f>
        <v>66.264044943820224</v>
      </c>
      <c r="AG19" s="15">
        <f>'Table A4'!L19/'Table A2'!L19*100</f>
        <v>56.868494355666336</v>
      </c>
      <c r="AH19" s="15">
        <f>'Table A4'!M19/'Table A2'!M19*100</f>
        <v>138.11129848229345</v>
      </c>
      <c r="AI19" s="15">
        <f>'Table A4'!N19/'Table A2'!N19*100</f>
        <v>59.86414648552865</v>
      </c>
      <c r="AJ19" s="15">
        <f>'Table A4'!O19/'Table A2'!O19*100</f>
        <v>83.443939923157529</v>
      </c>
      <c r="AK19" s="15"/>
      <c r="AL19" s="15"/>
      <c r="AM19" s="15"/>
      <c r="AN19" s="15">
        <f>'Table A4'!S19/'Table A2'!S19*100</f>
        <v>107.49835562376673</v>
      </c>
      <c r="AO19" s="15">
        <f>'Table A4'!T19/'Table A2'!T19*100</f>
        <v>51.194205168363347</v>
      </c>
      <c r="AP19" s="15">
        <f>'Table A4'!U19/'Table A2'!U19*100</f>
        <v>66.466060181945423</v>
      </c>
    </row>
    <row r="20" spans="1:42" x14ac:dyDescent="0.2">
      <c r="A20" s="13">
        <v>1984</v>
      </c>
      <c r="B20" s="15">
        <f>'Table A1'!B20/'Table A2'!B20*100</f>
        <v>64.411743695978288</v>
      </c>
      <c r="C20" s="15">
        <f>'Table A1'!C20/'Table A2'!C20*100</f>
        <v>54.479768786127167</v>
      </c>
      <c r="D20" s="15">
        <f>'Table A1'!D20/'Table A2'!D20*100</f>
        <v>42.214172018222733</v>
      </c>
      <c r="E20" s="15">
        <f>'Table A1'!E20/'Table A2'!E20*100</f>
        <v>43.430290872617846</v>
      </c>
      <c r="F20" s="15">
        <f>'Table A1'!F20/'Table A2'!F20*100</f>
        <v>79.812713848370251</v>
      </c>
      <c r="G20" s="15">
        <f>'Table A1'!G20/'Table A2'!G20*100</f>
        <v>80.646001562907017</v>
      </c>
      <c r="H20" s="15">
        <f>'Table A1'!H20/'Table A2'!H20*100</f>
        <v>50.901120311738914</v>
      </c>
      <c r="I20" s="15">
        <f>'Table A1'!I20/'Table A2'!I20*100</f>
        <v>53.023313801271662</v>
      </c>
      <c r="J20" s="15">
        <f>'Table A1'!J20/'Table A2'!J20*100</f>
        <v>104.50704225352112</v>
      </c>
      <c r="K20" s="15">
        <f>'Table A1'!K20/'Table A2'!K20*100</f>
        <v>53.021905515967269</v>
      </c>
      <c r="L20" s="15">
        <f>'Table A1'!L20/'Table A2'!L20*100</f>
        <v>48.817354793561933</v>
      </c>
      <c r="M20" s="15">
        <f>'Table A1'!M20/'Table A2'!M20*100</f>
        <v>86.990843069150614</v>
      </c>
      <c r="N20" s="15">
        <f>'Table A1'!N20/'Table A2'!N20*100</f>
        <v>55.378266850068769</v>
      </c>
      <c r="O20" s="15">
        <f>'Table A1'!O20/'Table A2'!O20*100</f>
        <v>62.947299934938194</v>
      </c>
      <c r="P20" s="15"/>
      <c r="Q20" s="15">
        <f>'Table A1'!Q20/'Table A2'!Q20*100</f>
        <v>221.83908045977012</v>
      </c>
      <c r="R20" s="15">
        <f>'Table A1'!R20/'Table A2'!R20*100</f>
        <v>100.04039587962028</v>
      </c>
      <c r="S20" s="15">
        <f>'Table A1'!S20/'Table A2'!S20*100</f>
        <v>89.488752556237216</v>
      </c>
      <c r="T20" s="15">
        <f>'Table A1'!T20/'Table A2'!T20*100</f>
        <v>85.601324016182417</v>
      </c>
      <c r="U20" s="15">
        <f>'Table A1'!U20/'Table A2'!U20*100</f>
        <v>58.652415099445278</v>
      </c>
      <c r="W20" s="15">
        <f>'Table A4'!B20/'Table A2'!B20*100</f>
        <v>49.382098721337229</v>
      </c>
      <c r="X20" s="15">
        <f>'Table A4'!C20/'Table A2'!C20*100</f>
        <v>18.34959055876686</v>
      </c>
      <c r="Y20" s="15">
        <f>'Table A4'!D20/'Table A2'!D20*100</f>
        <v>58.603655524452492</v>
      </c>
      <c r="Z20" s="15">
        <f>'Table A4'!E20/'Table A2'!E20*100</f>
        <v>46.860581745235699</v>
      </c>
      <c r="AA20" s="15">
        <f>'Table A4'!F20/'Table A2'!F20*100</f>
        <v>52.80028813254097</v>
      </c>
      <c r="AB20" s="15">
        <f>'Table A4'!G20/'Table A2'!G20*100</f>
        <v>48.515238343318572</v>
      </c>
      <c r="AC20" s="15">
        <f>'Table A4'!H20/'Table A2'!H20*100</f>
        <v>46.992206527033609</v>
      </c>
      <c r="AD20" s="15">
        <f>'Table A4'!I20/'Table A2'!I20*100</f>
        <v>51.577110086024192</v>
      </c>
      <c r="AE20" s="15">
        <f>'Table A4'!J20/'Table A2'!J20*100</f>
        <v>74.486921529175049</v>
      </c>
      <c r="AF20" s="15">
        <f>'Table A4'!K20/'Table A2'!K20*100</f>
        <v>63.763525996305091</v>
      </c>
      <c r="AG20" s="15">
        <f>'Table A4'!L20/'Table A2'!L20*100</f>
        <v>57.578726382085378</v>
      </c>
      <c r="AH20" s="15">
        <f>'Table A4'!M20/'Table A2'!M20*100</f>
        <v>130.5967792863909</v>
      </c>
      <c r="AI20" s="15">
        <f>'Table A4'!N20/'Table A2'!N20*100</f>
        <v>59.422283356258596</v>
      </c>
      <c r="AJ20" s="15">
        <f>'Table A4'!O20/'Table A2'!O20*100</f>
        <v>79.993493819128176</v>
      </c>
      <c r="AK20" s="15"/>
      <c r="AL20" s="15"/>
      <c r="AM20" s="15"/>
      <c r="AN20" s="15">
        <f>'Table A4'!S20/'Table A2'!S20*100</f>
        <v>101.92229038854808</v>
      </c>
      <c r="AO20" s="15">
        <f>'Table A4'!T20/'Table A2'!T20*100</f>
        <v>53.034203751379181</v>
      </c>
      <c r="AP20" s="15">
        <f>'Table A4'!U20/'Table A2'!U20*100</f>
        <v>65.282099851170344</v>
      </c>
    </row>
    <row r="21" spans="1:42" x14ac:dyDescent="0.2">
      <c r="A21" s="13">
        <v>1985</v>
      </c>
      <c r="B21" s="15">
        <f>'Table A1'!B21/'Table A2'!B21*100</f>
        <v>64.54318748583087</v>
      </c>
      <c r="C21" s="15">
        <f>'Table A1'!C21/'Table A2'!C21*100</f>
        <v>65.085388994307394</v>
      </c>
      <c r="D21" s="15">
        <f>'Table A1'!D21/'Table A2'!D21*100</f>
        <v>42.5979758828596</v>
      </c>
      <c r="E21" s="15">
        <f>'Table A1'!E21/'Table A2'!E21*100</f>
        <v>53.328750981932451</v>
      </c>
      <c r="F21" s="15">
        <f>'Table A1'!F21/'Table A2'!F21*100</f>
        <v>89.810771470160105</v>
      </c>
      <c r="G21" s="15">
        <f>'Table A1'!G21/'Table A2'!G21*100</f>
        <v>79.784228101721027</v>
      </c>
      <c r="H21" s="15">
        <f>'Table A1'!H21/'Table A2'!H21*100</f>
        <v>52.77312933301458</v>
      </c>
      <c r="I21" s="15">
        <f>'Table A1'!I21/'Table A2'!I21*100</f>
        <v>56.199578006702254</v>
      </c>
      <c r="J21" s="15">
        <f>'Table A1'!J21/'Table A2'!J21*100</f>
        <v>108.19323671497585</v>
      </c>
      <c r="K21" s="15">
        <f>'Table A1'!K21/'Table A2'!K21*100</f>
        <v>52.830655129789861</v>
      </c>
      <c r="L21" s="15">
        <f>'Table A1'!L21/'Table A2'!L21*100</f>
        <v>45.423772946230962</v>
      </c>
      <c r="M21" s="15">
        <f>'Table A1'!M21/'Table A2'!M21*100</f>
        <v>88.457929308726932</v>
      </c>
      <c r="N21" s="15">
        <f>'Table A1'!N21/'Table A2'!N21*100</f>
        <v>55.38423277791594</v>
      </c>
      <c r="O21" s="15">
        <f>'Table A1'!O21/'Table A2'!O21*100</f>
        <v>62.915074933881868</v>
      </c>
      <c r="P21" s="15"/>
      <c r="Q21" s="15">
        <f>'Table A1'!Q21/'Table A2'!Q21*100</f>
        <v>232.30505569837189</v>
      </c>
      <c r="R21" s="15">
        <f>'Table A1'!R21/'Table A2'!R21*100</f>
        <v>99.019223224794047</v>
      </c>
      <c r="S21" s="15">
        <f>'Table A1'!S21/'Table A2'!S21*100</f>
        <v>89.117199391171994</v>
      </c>
      <c r="T21" s="15">
        <f>'Table A1'!T21/'Table A2'!T21*100</f>
        <v>86.625980819529204</v>
      </c>
      <c r="U21" s="15">
        <f>'Table A1'!U21/'Table A2'!U21*100</f>
        <v>59.889386357650778</v>
      </c>
      <c r="W21" s="15">
        <f>'Table A4'!B21/'Table A2'!B21*100</f>
        <v>52.716693115695612</v>
      </c>
      <c r="X21" s="15">
        <f>'Table A4'!C21/'Table A2'!C21*100</f>
        <v>21.049532159916247</v>
      </c>
      <c r="Y21" s="15">
        <f>'Table A4'!D21/'Table A2'!D21*100</f>
        <v>57.768087855297154</v>
      </c>
      <c r="Z21" s="15">
        <f>'Table A4'!E21/'Table A2'!E21*100</f>
        <v>45.39473684210526</v>
      </c>
      <c r="AA21" s="15">
        <f>'Table A4'!F21/'Table A2'!F21*100</f>
        <v>53.620815138282381</v>
      </c>
      <c r="AB21" s="15">
        <f>'Table A4'!G21/'Table A2'!G21*100</f>
        <v>47.315694836886721</v>
      </c>
      <c r="AC21" s="15">
        <f>'Table A4'!H21/'Table A2'!H21*100</f>
        <v>47.944059287592637</v>
      </c>
      <c r="AD21" s="15">
        <f>'Table A4'!I21/'Table A2'!I21*100</f>
        <v>51.867940920938317</v>
      </c>
      <c r="AE21" s="15">
        <f>'Table A4'!J21/'Table A2'!J21*100</f>
        <v>73.468599033816432</v>
      </c>
      <c r="AF21" s="15">
        <f>'Table A4'!K21/'Table A2'!K21*100</f>
        <v>62.373300370828176</v>
      </c>
      <c r="AG21" s="15">
        <f>'Table A4'!L21/'Table A2'!L21*100</f>
        <v>56.398906392396817</v>
      </c>
      <c r="AH21" s="15">
        <f>'Table A4'!M21/'Table A2'!M21*100</f>
        <v>131.02908977166095</v>
      </c>
      <c r="AI21" s="15">
        <f>'Table A4'!N21/'Table A2'!N21*100</f>
        <v>57.821437453369803</v>
      </c>
      <c r="AJ21" s="15">
        <f>'Table A4'!O21/'Table A2'!O21*100</f>
        <v>75.13958272112842</v>
      </c>
      <c r="AK21" s="15"/>
      <c r="AL21" s="15"/>
      <c r="AM21" s="15"/>
      <c r="AN21" s="15">
        <f>'Table A4'!S21/'Table A2'!S21*100</f>
        <v>96.879756468797567</v>
      </c>
      <c r="AO21" s="15">
        <f>'Table A4'!T21/'Table A2'!T21*100</f>
        <v>56.878814298169132</v>
      </c>
      <c r="AP21" s="15">
        <f>'Table A4'!U21/'Table A2'!U21*100</f>
        <v>64.906505135633395</v>
      </c>
    </row>
    <row r="22" spans="1:42" x14ac:dyDescent="0.2">
      <c r="A22" s="13">
        <v>1986</v>
      </c>
      <c r="B22" s="15">
        <f>'Table A1'!B22/'Table A2'!B22*100</f>
        <v>64.672515504462268</v>
      </c>
      <c r="C22" s="15">
        <f>'Table A1'!C22/'Table A2'!C22*100</f>
        <v>72.056850730575391</v>
      </c>
      <c r="D22" s="15">
        <f>'Table A1'!D22/'Table A2'!D22*100</f>
        <v>43.468126626192543</v>
      </c>
      <c r="E22" s="15">
        <f>'Table A1'!E22/'Table A2'!E22*100</f>
        <v>64.50277637556789</v>
      </c>
      <c r="F22" s="15">
        <f>'Table A1'!F22/'Table A2'!F22*100</f>
        <v>100.86808831855068</v>
      </c>
      <c r="G22" s="15">
        <f>'Table A1'!G22/'Table A2'!G22*100</f>
        <v>83.051064921734678</v>
      </c>
      <c r="H22" s="15">
        <f>'Table A1'!H22/'Table A2'!H22*100</f>
        <v>55.272292040694197</v>
      </c>
      <c r="I22" s="15">
        <f>'Table A1'!I22/'Table A2'!I22*100</f>
        <v>58.784125379170874</v>
      </c>
      <c r="J22" s="15">
        <f>'Table A1'!J22/'Table A2'!J22*100</f>
        <v>109.36867292471932</v>
      </c>
      <c r="K22" s="15">
        <f>'Table A1'!K22/'Table A2'!K22*100</f>
        <v>52.004555808656036</v>
      </c>
      <c r="L22" s="15">
        <f>'Table A1'!L22/'Table A2'!L22*100</f>
        <v>45.010106114199097</v>
      </c>
      <c r="M22" s="15">
        <f>'Table A1'!M22/'Table A2'!M22*100</f>
        <v>96.439575487846625</v>
      </c>
      <c r="N22" s="15">
        <f>'Table A1'!N22/'Table A2'!N22*100</f>
        <v>55.959878703055757</v>
      </c>
      <c r="O22" s="15">
        <f>'Table A1'!O22/'Table A2'!O22*100</f>
        <v>63.516120143290166</v>
      </c>
      <c r="P22" s="15"/>
      <c r="Q22" s="15">
        <f>'Table A1'!Q22/'Table A2'!Q22*100</f>
        <v>231.63222269084773</v>
      </c>
      <c r="R22" s="15">
        <f>'Table A1'!R22/'Table A2'!R22*100</f>
        <v>102.23115577889448</v>
      </c>
      <c r="S22" s="15">
        <f>'Table A1'!S22/'Table A2'!S22*100</f>
        <v>96.16738365271803</v>
      </c>
      <c r="T22" s="15">
        <f>'Table A1'!T22/'Table A2'!T22*100</f>
        <v>90.320919855843485</v>
      </c>
      <c r="U22" s="15">
        <f>'Table A1'!U22/'Table A2'!U22*100</f>
        <v>61.721611721611723</v>
      </c>
      <c r="W22" s="15">
        <f>'Table A4'!B22/'Table A2'!B22*100</f>
        <v>52.374829829072752</v>
      </c>
      <c r="X22" s="15">
        <f>'Table A4'!C22/'Table A2'!C22*100</f>
        <v>24.041912911061964</v>
      </c>
      <c r="Y22" s="15">
        <f>'Table A4'!D22/'Table A2'!D22*100</f>
        <v>58.510407632263664</v>
      </c>
      <c r="Z22" s="15">
        <f>'Table A4'!E22/'Table A2'!E22*100</f>
        <v>46.410903584048462</v>
      </c>
      <c r="AA22" s="15">
        <f>'Table A4'!F22/'Table A2'!F22*100</f>
        <v>56.104925457633513</v>
      </c>
      <c r="AB22" s="15">
        <f>'Table A4'!G22/'Table A2'!G22*100</f>
        <v>46.728252501924558</v>
      </c>
      <c r="AC22" s="15">
        <f>'Table A4'!H22/'Table A2'!H22*100</f>
        <v>50.089766606822259</v>
      </c>
      <c r="AD22" s="15">
        <f>'Table A4'!I22/'Table A2'!I22*100</f>
        <v>53.159757330637007</v>
      </c>
      <c r="AE22" s="15">
        <f>'Table A4'!J22/'Table A2'!J22*100</f>
        <v>72.924719307932989</v>
      </c>
      <c r="AF22" s="15">
        <f>'Table A4'!K22/'Table A2'!K22*100</f>
        <v>60.728929384965838</v>
      </c>
      <c r="AG22" s="15">
        <f>'Table A4'!L22/'Table A2'!L22*100</f>
        <v>56.707933299646285</v>
      </c>
      <c r="AH22" s="15">
        <f>'Table A4'!M22/'Table A2'!M22*100</f>
        <v>144.88188976377953</v>
      </c>
      <c r="AI22" s="15">
        <f>'Table A4'!N22/'Table A2'!N22*100</f>
        <v>59.785397714019126</v>
      </c>
      <c r="AJ22" s="15">
        <f>'Table A4'!O22/'Table A2'!O22*100</f>
        <v>74.896665748139981</v>
      </c>
      <c r="AK22" s="15"/>
      <c r="AL22" s="15"/>
      <c r="AM22" s="15"/>
      <c r="AN22" s="15">
        <f>'Table A4'!S22/'Table A2'!S22*100</f>
        <v>104.08682049276494</v>
      </c>
      <c r="AO22" s="15">
        <f>'Table A4'!T22/'Table A2'!T22*100</f>
        <v>62.62227561352325</v>
      </c>
      <c r="AP22" s="15">
        <f>'Table A4'!U22/'Table A2'!U22*100</f>
        <v>65.790162218733656</v>
      </c>
    </row>
    <row r="23" spans="1:42" x14ac:dyDescent="0.2">
      <c r="A23" s="13">
        <v>1987</v>
      </c>
      <c r="B23" s="15">
        <f>'Table A1'!B23/'Table A2'!B23*100</f>
        <v>62.298627684964188</v>
      </c>
      <c r="C23" s="15">
        <f>'Table A1'!C23/'Table A2'!C23*100</f>
        <v>79.366472512566816</v>
      </c>
      <c r="D23" s="15">
        <f>'Table A1'!D23/'Table A2'!D23*100</f>
        <v>44.922501336183856</v>
      </c>
      <c r="E23" s="15">
        <f>'Table A1'!E23/'Table A2'!E23*100</f>
        <v>65.928671608896011</v>
      </c>
      <c r="F23" s="15">
        <f>'Table A1'!F23/'Table A2'!F23*100</f>
        <v>108.02149299558626</v>
      </c>
      <c r="G23" s="15">
        <f>'Table A1'!G23/'Table A2'!G23*100</f>
        <v>85.93173980259246</v>
      </c>
      <c r="H23" s="15">
        <f>'Table A1'!H23/'Table A2'!H23*100</f>
        <v>58.054781801299917</v>
      </c>
      <c r="I23" s="15">
        <f>'Table A1'!I23/'Table A2'!I23*100</f>
        <v>60.795864390478471</v>
      </c>
      <c r="J23" s="15">
        <f>'Table A1'!J23/'Table A2'!J23*100</f>
        <v>113.58530932430023</v>
      </c>
      <c r="K23" s="15">
        <f>'Table A1'!K23/'Table A2'!K23*100</f>
        <v>55.263753678967618</v>
      </c>
      <c r="L23" s="15">
        <f>'Table A1'!L23/'Table A2'!L23*100</f>
        <v>47.084462245258571</v>
      </c>
      <c r="M23" s="15">
        <f>'Table A1'!M23/'Table A2'!M23*100</f>
        <v>88.388699161751006</v>
      </c>
      <c r="N23" s="15">
        <f>'Table A1'!N23/'Table A2'!N23*100</f>
        <v>56.770601336302896</v>
      </c>
      <c r="O23" s="15">
        <f>'Table A1'!O23/'Table A2'!O23*100</f>
        <v>64.439768542872173</v>
      </c>
      <c r="P23" s="15"/>
      <c r="Q23" s="15">
        <f>'Table A1'!Q23/'Table A2'!Q23*100</f>
        <v>235.90453867462179</v>
      </c>
      <c r="R23" s="15">
        <f>'Table A1'!R23/'Table A2'!R23*100</f>
        <v>103.05702527924751</v>
      </c>
      <c r="S23" s="15">
        <f>'Table A1'!S23/'Table A2'!S23*100</f>
        <v>99.963133640552996</v>
      </c>
      <c r="T23" s="15">
        <f>'Table A1'!T23/'Table A2'!T23*100</f>
        <v>92.113910186199348</v>
      </c>
      <c r="U23" s="15">
        <f>'Table A1'!U23/'Table A2'!U23*100</f>
        <v>63.603034134007594</v>
      </c>
      <c r="W23" s="15">
        <f>'Table A4'!B23/'Table A2'!B23*100</f>
        <v>51.066527446300711</v>
      </c>
      <c r="X23" s="15">
        <f>'Table A4'!C23/'Table A2'!C23*100</f>
        <v>26.637676533950373</v>
      </c>
      <c r="Y23" s="15">
        <f>'Table A4'!D23/'Table A2'!D23*100</f>
        <v>57.872795296632816</v>
      </c>
      <c r="Z23" s="15">
        <f>'Table A4'!E23/'Table A2'!E23*100</f>
        <v>45.772390302544579</v>
      </c>
      <c r="AA23" s="15">
        <f>'Table A4'!F23/'Table A2'!F23*100</f>
        <v>57.877566685856841</v>
      </c>
      <c r="AB23" s="15">
        <f>'Table A4'!G23/'Table A2'!G23*100</f>
        <v>44.321560233083602</v>
      </c>
      <c r="AC23" s="15">
        <f>'Table A4'!H23/'Table A2'!H23*100</f>
        <v>51.067780872794799</v>
      </c>
      <c r="AD23" s="15">
        <f>'Table A4'!I23/'Table A2'!I23*100</f>
        <v>51.346477518634281</v>
      </c>
      <c r="AE23" s="15">
        <f>'Table A4'!J23/'Table A2'!J23*100</f>
        <v>74.558744874309141</v>
      </c>
      <c r="AF23" s="15">
        <f>'Table A4'!K23/'Table A2'!K23*100</f>
        <v>63.79895856916459</v>
      </c>
      <c r="AG23" s="15">
        <f>'Table A4'!L23/'Table A2'!L23*100</f>
        <v>55.377547414300857</v>
      </c>
      <c r="AH23" s="15">
        <f>'Table A4'!M23/'Table A2'!M23*100</f>
        <v>140.20490530891024</v>
      </c>
      <c r="AI23" s="15">
        <f>'Table A4'!N23/'Table A2'!N23*100</f>
        <v>63.830734966592431</v>
      </c>
      <c r="AJ23" s="15">
        <f>'Table A4'!O23/'Table A2'!O23*100</f>
        <v>78.406102051551812</v>
      </c>
      <c r="AK23" s="15"/>
      <c r="AL23" s="15"/>
      <c r="AM23" s="15"/>
      <c r="AN23" s="15">
        <f>'Table A4'!S23/'Table A2'!S23*100</f>
        <v>107.44700460829493</v>
      </c>
      <c r="AO23" s="15">
        <f>'Table A4'!T23/'Table A2'!T23*100</f>
        <v>63.26083554999218</v>
      </c>
      <c r="AP23" s="15">
        <f>'Table A4'!U23/'Table A2'!U23*100</f>
        <v>65.094816687737051</v>
      </c>
    </row>
    <row r="24" spans="1:42" x14ac:dyDescent="0.2">
      <c r="A24" s="13">
        <v>1988</v>
      </c>
      <c r="B24" s="15">
        <f>'Table A1'!B24/'Table A2'!B24*100</f>
        <v>60.975255786953056</v>
      </c>
      <c r="C24" s="15">
        <f>'Table A1'!C24/'Table A2'!C24*100</f>
        <v>79.082696316886725</v>
      </c>
      <c r="D24" s="15">
        <f>'Table A1'!D24/'Table A2'!D24*100</f>
        <v>47.367038049190661</v>
      </c>
      <c r="E24" s="15">
        <f>'Table A1'!E24/'Table A2'!E24*100</f>
        <v>65.210067380103055</v>
      </c>
      <c r="F24" s="15">
        <f>'Table A1'!F24/'Table A2'!F24*100</f>
        <v>113.35385799499711</v>
      </c>
      <c r="G24" s="15">
        <f>'Table A1'!G24/'Table A2'!G24*100</f>
        <v>86.118731482497537</v>
      </c>
      <c r="H24" s="15">
        <f>'Table A1'!H24/'Table A2'!H24*100</f>
        <v>59.931049822064054</v>
      </c>
      <c r="I24" s="15">
        <f>'Table A1'!I24/'Table A2'!I24*100</f>
        <v>62.022394089807229</v>
      </c>
      <c r="J24" s="15">
        <f>'Table A1'!J24/'Table A2'!J24*100</f>
        <v>114.27610559946191</v>
      </c>
      <c r="K24" s="15">
        <f>'Table A1'!K24/'Table A2'!K24*100</f>
        <v>53.887289181406828</v>
      </c>
      <c r="L24" s="15">
        <f>'Table A1'!L24/'Table A2'!L24*100</f>
        <v>47.632881428878854</v>
      </c>
      <c r="M24" s="15">
        <f>'Table A1'!M24/'Table A2'!M24*100</f>
        <v>73.489080751650576</v>
      </c>
      <c r="N24" s="15">
        <f>'Table A1'!N24/'Table A2'!N24*100</f>
        <v>59.707724425887264</v>
      </c>
      <c r="O24" s="15">
        <f>'Table A1'!O24/'Table A2'!O24*100</f>
        <v>67.742730409068514</v>
      </c>
      <c r="P24" s="15"/>
      <c r="Q24" s="15">
        <f>'Table A1'!Q24/'Table A2'!Q24*100</f>
        <v>242.09852847088928</v>
      </c>
      <c r="R24" s="15">
        <f>'Table A1'!R24/'Table A2'!R24*100</f>
        <v>103.60531309297913</v>
      </c>
      <c r="S24" s="15">
        <f>'Table A1'!S24/'Table A2'!S24*100</f>
        <v>101.87818149903458</v>
      </c>
      <c r="T24" s="15">
        <f>'Table A1'!T24/'Table A2'!T24*100</f>
        <v>94.672191801095167</v>
      </c>
      <c r="U24" s="15">
        <f>'Table A1'!U24/'Table A2'!U24*100</f>
        <v>64.859316507668154</v>
      </c>
      <c r="W24" s="15">
        <f>'Table A4'!B24/'Table A2'!B24*100</f>
        <v>49.277991437486392</v>
      </c>
      <c r="X24" s="15">
        <f>'Table A4'!C24/'Table A2'!C24*100</f>
        <v>29.087039610840858</v>
      </c>
      <c r="Y24" s="15">
        <f>'Table A4'!D24/'Table A2'!D24*100</f>
        <v>57.320790414126542</v>
      </c>
      <c r="Z24" s="15">
        <f>'Table A4'!E24/'Table A2'!E24*100</f>
        <v>44.579865239793897</v>
      </c>
      <c r="AA24" s="15">
        <f>'Table A4'!F24/'Table A2'!F24*100</f>
        <v>59.264960554165867</v>
      </c>
      <c r="AB24" s="15">
        <f>'Table A4'!G24/'Table A2'!G24*100</f>
        <v>44.277405903654127</v>
      </c>
      <c r="AC24" s="15">
        <f>'Table A4'!H24/'Table A2'!H24*100</f>
        <v>52.157473309608534</v>
      </c>
      <c r="AD24" s="15">
        <f>'Table A4'!I24/'Table A2'!I24*100</f>
        <v>49.671014660048485</v>
      </c>
      <c r="AE24" s="15">
        <f>'Table A4'!J24/'Table A2'!J24*100</f>
        <v>75.298469816714302</v>
      </c>
      <c r="AF24" s="15">
        <f>'Table A4'!K24/'Table A2'!K24*100</f>
        <v>62.402303578774166</v>
      </c>
      <c r="AG24" s="15">
        <f>'Table A4'!L24/'Table A2'!L24*100</f>
        <v>54.443727135786531</v>
      </c>
      <c r="AH24" s="15">
        <f>'Table A4'!M24/'Table A2'!M24*100</f>
        <v>131.868969019807</v>
      </c>
      <c r="AI24" s="15">
        <f>'Table A4'!N24/'Table A2'!N24*100</f>
        <v>68.100208768267223</v>
      </c>
      <c r="AJ24" s="15">
        <f>'Table A4'!O24/'Table A2'!O24*100</f>
        <v>79.768358797437159</v>
      </c>
      <c r="AK24" s="15"/>
      <c r="AL24" s="15"/>
      <c r="AM24" s="15"/>
      <c r="AN24" s="15">
        <f>'Table A4'!S24/'Table A2'!S24*100</f>
        <v>111.21642969984202</v>
      </c>
      <c r="AO24" s="15">
        <f>'Table A4'!T24/'Table A2'!T24*100</f>
        <v>63.223323960337432</v>
      </c>
      <c r="AP24" s="15">
        <f>'Table A4'!U24/'Table A2'!U24*100</f>
        <v>64.183069677575162</v>
      </c>
    </row>
    <row r="25" spans="1:42" x14ac:dyDescent="0.2">
      <c r="A25" s="13">
        <v>1989</v>
      </c>
      <c r="B25" s="15">
        <f>'Table A1'!B25/'Table A2'!B25*100</f>
        <v>63.442552582629851</v>
      </c>
      <c r="C25" s="15">
        <f>'Table A1'!C25/'Table A2'!C25*100</f>
        <v>74.143733001429041</v>
      </c>
      <c r="D25" s="15">
        <f>'Table A1'!D25/'Table A2'!D25*100</f>
        <v>48.775414695023656</v>
      </c>
      <c r="E25" s="15">
        <f>'Table A1'!E25/'Table A2'!E25*100</f>
        <v>64.139127083534049</v>
      </c>
      <c r="F25" s="15">
        <f>'Table A1'!F25/'Table A2'!F25*100</f>
        <v>111.25614831630723</v>
      </c>
      <c r="G25" s="15">
        <f>'Table A1'!G25/'Table A2'!G25*100</f>
        <v>81.855078202336173</v>
      </c>
      <c r="H25" s="15">
        <f>'Table A1'!H25/'Table A2'!H25*100</f>
        <v>59.963632474061399</v>
      </c>
      <c r="I25" s="15">
        <f>'Table A1'!I25/'Table A2'!I25*100</f>
        <v>62.52638595711587</v>
      </c>
      <c r="J25" s="15">
        <f>'Table A1'!J25/'Table A2'!J25*100</f>
        <v>105.5047247637618</v>
      </c>
      <c r="K25" s="15">
        <f>'Table A1'!K25/'Table A2'!K25*100</f>
        <v>50.413378429161973</v>
      </c>
      <c r="L25" s="15">
        <f>'Table A1'!L25/'Table A2'!L25*100</f>
        <v>45.68116536725482</v>
      </c>
      <c r="M25" s="15">
        <f>'Table A1'!M25/'Table A2'!M25*100</f>
        <v>71.833740831295842</v>
      </c>
      <c r="N25" s="15">
        <f>'Table A1'!N25/'Table A2'!N25*100</f>
        <v>56.828615149196636</v>
      </c>
      <c r="O25" s="15">
        <f>'Table A1'!O25/'Table A2'!O25*100</f>
        <v>64.484082185594943</v>
      </c>
      <c r="P25" s="15"/>
      <c r="Q25" s="15">
        <f>'Table A1'!Q25/'Table A2'!Q25*100</f>
        <v>253.49749400740902</v>
      </c>
      <c r="R25" s="15">
        <f>'Table A1'!R25/'Table A2'!R25*100</f>
        <v>109.18782709827485</v>
      </c>
      <c r="S25" s="15">
        <f>'Table A1'!S25/'Table A2'!S25*100</f>
        <v>106.14514952589352</v>
      </c>
      <c r="T25" s="15">
        <f>'Table A1'!T25/'Table A2'!T25*100</f>
        <v>93.035460992907801</v>
      </c>
      <c r="U25" s="15">
        <f>'Table A1'!U25/'Table A2'!U25*100</f>
        <v>63.849440018473615</v>
      </c>
      <c r="W25" s="15">
        <f>'Table A4'!B25/'Table A2'!B25*100</f>
        <v>48.461868650736868</v>
      </c>
      <c r="X25" s="15">
        <f>'Table A4'!C25/'Table A2'!C25*100</f>
        <v>31.023832572719307</v>
      </c>
      <c r="Y25" s="15">
        <f>'Table A4'!D25/'Table A2'!D25*100</f>
        <v>57.589308928292859</v>
      </c>
      <c r="Z25" s="15">
        <f>'Table A4'!E25/'Table A2'!E25*100</f>
        <v>42.981019366027553</v>
      </c>
      <c r="AA25" s="15">
        <f>'Table A4'!F25/'Table A2'!F25*100</f>
        <v>59.685962920923195</v>
      </c>
      <c r="AB25" s="15">
        <f>'Table A4'!G25/'Table A2'!G25*100</f>
        <v>44.525836468026128</v>
      </c>
      <c r="AC25" s="15">
        <f>'Table A4'!H25/'Table A2'!H25*100</f>
        <v>52.914750240667452</v>
      </c>
      <c r="AD25" s="15">
        <f>'Table A4'!I25/'Table A2'!I25*100</f>
        <v>48.205754916120434</v>
      </c>
      <c r="AE25" s="15">
        <f>'Table A4'!J25/'Table A2'!J25*100</f>
        <v>72.146392680365977</v>
      </c>
      <c r="AF25" s="15">
        <f>'Table A4'!K25/'Table A2'!K25*100</f>
        <v>62.213453588876369</v>
      </c>
      <c r="AG25" s="15">
        <f>'Table A4'!L25/'Table A2'!L25*100</f>
        <v>57.088633565859659</v>
      </c>
      <c r="AH25" s="15">
        <f>'Table A4'!M25/'Table A2'!M25*100</f>
        <v>151.51589242053788</v>
      </c>
      <c r="AI25" s="15">
        <f>'Table A4'!N25/'Table A2'!N25*100</f>
        <v>70.026778882938018</v>
      </c>
      <c r="AJ25" s="15">
        <f>'Table A4'!O25/'Table A2'!O25*100</f>
        <v>79.431022804244762</v>
      </c>
      <c r="AK25" s="15"/>
      <c r="AL25" s="15"/>
      <c r="AM25" s="15"/>
      <c r="AN25" s="15">
        <f>'Table A4'!S25/'Table A2'!S25*100</f>
        <v>126.1123267687819</v>
      </c>
      <c r="AO25" s="15">
        <f>'Table A4'!T25/'Table A2'!T25*100</f>
        <v>65.588652482269509</v>
      </c>
      <c r="AP25" s="15">
        <f>'Table A4'!U25/'Table A2'!U25*100</f>
        <v>63.837894007620363</v>
      </c>
    </row>
    <row r="26" spans="1:42" x14ac:dyDescent="0.2">
      <c r="A26" s="13">
        <v>1990</v>
      </c>
      <c r="B26" s="15">
        <f>'Table A1'!B26/'Table A2'!B26*100</f>
        <v>67.252205112871877</v>
      </c>
      <c r="C26" s="15">
        <f>'Table A1'!C26/'Table A2'!C26*100</f>
        <v>75.079310849724251</v>
      </c>
      <c r="D26" s="15">
        <f>'Table A1'!D26/'Table A2'!D26*100</f>
        <v>50.596684486203358</v>
      </c>
      <c r="E26" s="15">
        <f>'Table A1'!E26/'Table A2'!E26*100</f>
        <v>66.718765263260721</v>
      </c>
      <c r="F26" s="15">
        <f>'Table A1'!F26/'Table A2'!F26*100</f>
        <v>114.91042188403007</v>
      </c>
      <c r="G26" s="15">
        <f>'Table A1'!G26/'Table A2'!G26*100</f>
        <v>83.933326758062918</v>
      </c>
      <c r="H26" s="15">
        <f>'Table A1'!H26/'Table A2'!H26*100</f>
        <v>58.945125199786894</v>
      </c>
      <c r="I26" s="15">
        <f>'Table A1'!I26/'Table A2'!I26*100</f>
        <v>62.876666293267625</v>
      </c>
      <c r="J26" s="15">
        <f>'Table A1'!J26/'Table A2'!J26*100</f>
        <v>102.11541228953807</v>
      </c>
      <c r="K26" s="15">
        <f>'Table A1'!K26/'Table A2'!K26*100</f>
        <v>48.291448201048638</v>
      </c>
      <c r="L26" s="15">
        <f>'Table A1'!L26/'Table A2'!L26*100</f>
        <v>47.762244795333395</v>
      </c>
      <c r="M26" s="15">
        <f>'Table A1'!M26/'Table A2'!M26*100</f>
        <v>79.892037786774637</v>
      </c>
      <c r="N26" s="15">
        <f>'Table A1'!N26/'Table A2'!N26*100</f>
        <v>56.331640058055157</v>
      </c>
      <c r="O26" s="15">
        <f>'Table A1'!O26/'Table A2'!O26*100</f>
        <v>63.904945407835577</v>
      </c>
      <c r="P26" s="15"/>
      <c r="Q26" s="15">
        <f>'Table A1'!Q26/'Table A2'!Q26*100</f>
        <v>257.40903112669884</v>
      </c>
      <c r="R26" s="15">
        <f>'Table A1'!R26/'Table A2'!R26*100</f>
        <v>111.37971698113208</v>
      </c>
      <c r="S26" s="15">
        <f>'Table A1'!S26/'Table A2'!S26*100</f>
        <v>109.9698454579721</v>
      </c>
      <c r="T26" s="15">
        <f>'Table A1'!T26/'Table A2'!T26*100</f>
        <v>92.491178546224432</v>
      </c>
      <c r="U26" s="15">
        <f>'Table A1'!U26/'Table A2'!U26*100</f>
        <v>64.578034682080926</v>
      </c>
      <c r="W26" s="15">
        <f>'Table A4'!B26/'Table A2'!B26*100</f>
        <v>50.777395724323526</v>
      </c>
      <c r="X26" s="15">
        <f>'Table A4'!C26/'Table A2'!C26*100</f>
        <v>33.266630875103715</v>
      </c>
      <c r="Y26" s="15">
        <f>'Table A4'!D26/'Table A2'!D26*100</f>
        <v>60.883417031157194</v>
      </c>
      <c r="Z26" s="15">
        <f>'Table A4'!E26/'Table A2'!E26*100</f>
        <v>43.635830809807565</v>
      </c>
      <c r="AA26" s="15">
        <f>'Table A4'!F26/'Table A2'!F26*100</f>
        <v>63.590830283182434</v>
      </c>
      <c r="AB26" s="15">
        <f>'Table A4'!G26/'Table A2'!G26*100</f>
        <v>50.024657264029983</v>
      </c>
      <c r="AC26" s="15">
        <f>'Table A4'!H26/'Table A2'!H26*100</f>
        <v>54.59776238678743</v>
      </c>
      <c r="AD26" s="15">
        <f>'Table A4'!I26/'Table A2'!I26*100</f>
        <v>49.053433404279154</v>
      </c>
      <c r="AE26" s="15">
        <f>'Table A4'!J26/'Table A2'!J26*100</f>
        <v>73.305511584400634</v>
      </c>
      <c r="AF26" s="15">
        <f>'Table A4'!K26/'Table A2'!K26*100</f>
        <v>65.35888627734586</v>
      </c>
      <c r="AG26" s="15">
        <f>'Table A4'!L26/'Table A2'!L26*100</f>
        <v>60.052298099165235</v>
      </c>
      <c r="AH26" s="15">
        <f>'Table A4'!M26/'Table A2'!M26*100</f>
        <v>201.72739541160593</v>
      </c>
      <c r="AI26" s="15">
        <f>'Table A4'!N26/'Table A2'!N26*100</f>
        <v>73.693759071117555</v>
      </c>
      <c r="AJ26" s="15">
        <f>'Table A4'!O26/'Table A2'!O26*100</f>
        <v>81.866837936202103</v>
      </c>
      <c r="AK26" s="15"/>
      <c r="AL26" s="15"/>
      <c r="AM26" s="15"/>
      <c r="AN26" s="15">
        <f>'Table A4'!S26/'Table A2'!S26*100</f>
        <v>147.17301168488504</v>
      </c>
      <c r="AO26" s="15">
        <f>'Table A4'!T26/'Table A2'!T26*100</f>
        <v>71.53140437544107</v>
      </c>
      <c r="AP26" s="15">
        <f>'Table A4'!U26/'Table A2'!U26*100</f>
        <v>66.658959537572244</v>
      </c>
    </row>
    <row r="27" spans="1:42" x14ac:dyDescent="0.2">
      <c r="A27" s="13">
        <v>1991</v>
      </c>
      <c r="B27" s="15">
        <f>'Table A1'!B27/'Table A2'!B27*100</f>
        <v>67.900258695027304</v>
      </c>
      <c r="C27" s="15">
        <f>'Table A1'!C27/'Table A2'!C27*100</f>
        <v>84.281970649895172</v>
      </c>
      <c r="D27" s="15">
        <f>'Table A1'!D27/'Table A2'!D27*100</f>
        <v>53.625022599891523</v>
      </c>
      <c r="E27" s="15">
        <f>'Table A1'!E27/'Table A2'!E27*100</f>
        <v>72.124950258654991</v>
      </c>
      <c r="F27" s="15">
        <f>'Table A1'!F27/'Table A2'!F27*100</f>
        <v>116.63019693654266</v>
      </c>
      <c r="G27" s="15">
        <f>'Table A1'!G27/'Table A2'!G27*100</f>
        <v>85.853552859618731</v>
      </c>
      <c r="H27" s="15">
        <f>'Table A1'!H27/'Table A2'!H27*100</f>
        <v>59.797668792610516</v>
      </c>
      <c r="I27" s="15">
        <f>'Table A1'!I27/'Table A2'!I27*100</f>
        <v>63.127657129725378</v>
      </c>
      <c r="J27" s="15">
        <f>'Table A1'!J27/'Table A2'!J27*100</f>
        <v>96.600607550990887</v>
      </c>
      <c r="K27" s="15">
        <f>'Table A1'!K27/'Table A2'!K27*100</f>
        <v>49.29551005072328</v>
      </c>
      <c r="L27" s="15">
        <f>'Table A1'!L27/'Table A2'!L27*100</f>
        <v>49.232658072437083</v>
      </c>
      <c r="M27" s="15">
        <f>'Table A1'!M27/'Table A2'!M27*100</f>
        <v>80.674342105263165</v>
      </c>
      <c r="N27" s="15">
        <f>'Table A1'!N27/'Table A2'!N27*100</f>
        <v>57.461024498886417</v>
      </c>
      <c r="O27" s="15">
        <f>'Table A1'!O27/'Table A2'!O27*100</f>
        <v>64.944164659513902</v>
      </c>
      <c r="P27" s="15"/>
      <c r="Q27" s="15">
        <f>'Table A1'!Q27/'Table A2'!Q27*100</f>
        <v>276.60871528561756</v>
      </c>
      <c r="R27" s="15">
        <f>'Table A1'!R27/'Table A2'!R27*100</f>
        <v>117.09844559585494</v>
      </c>
      <c r="S27" s="15">
        <f>'Table A1'!S27/'Table A2'!S27*100</f>
        <v>113.33333333333333</v>
      </c>
      <c r="T27" s="15">
        <f>'Table A1'!T27/'Table A2'!T27*100</f>
        <v>92.728297632469008</v>
      </c>
      <c r="U27" s="15">
        <f>'Table A1'!U27/'Table A2'!U27*100</f>
        <v>66.468590831918519</v>
      </c>
      <c r="W27" s="15">
        <f>'Table A4'!B27/'Table A2'!B27*100</f>
        <v>48.591549295774648</v>
      </c>
      <c r="X27" s="15">
        <f>'Table A4'!C27/'Table A2'!C27*100</f>
        <v>37.342767295597483</v>
      </c>
      <c r="Y27" s="15">
        <f>'Table A4'!D27/'Table A2'!D27*100</f>
        <v>69.342493822696312</v>
      </c>
      <c r="Z27" s="15">
        <f>'Table A4'!E27/'Table A2'!E27*100</f>
        <v>46.140071627536813</v>
      </c>
      <c r="AA27" s="15">
        <f>'Table A4'!F27/'Table A2'!F27*100</f>
        <v>70.04177441814204</v>
      </c>
      <c r="AB27" s="15">
        <f>'Table A4'!G27/'Table A2'!G27*100</f>
        <v>58.308058925476601</v>
      </c>
      <c r="AC27" s="15">
        <f>'Table A4'!H27/'Table A2'!H27*100</f>
        <v>58.533098746426212</v>
      </c>
      <c r="AD27" s="15">
        <f>'Table A4'!I27/'Table A2'!I27*100</f>
        <v>51.154774215787654</v>
      </c>
      <c r="AE27" s="15">
        <f>'Table A4'!J27/'Table A2'!J27*100</f>
        <v>77.10111384348329</v>
      </c>
      <c r="AF27" s="15">
        <f>'Table A4'!K27/'Table A2'!K27*100</f>
        <v>74.225061055795607</v>
      </c>
      <c r="AG27" s="15">
        <f>'Table A4'!L27/'Table A2'!L27*100</f>
        <v>63.760998567628405</v>
      </c>
      <c r="AH27" s="15">
        <f>'Table A4'!M27/'Table A2'!M27*100</f>
        <v>226.06907894736844</v>
      </c>
      <c r="AI27" s="15">
        <f>'Table A4'!N27/'Table A2'!N27*100</f>
        <v>83.054936896807718</v>
      </c>
      <c r="AJ27" s="15">
        <f>'Table A4'!O27/'Table A2'!O27*100</f>
        <v>88.745347054959495</v>
      </c>
      <c r="AK27" s="15"/>
      <c r="AL27" s="15"/>
      <c r="AM27" s="15"/>
      <c r="AN27" s="15">
        <f>'Table A4'!S27/'Table A2'!S27*100</f>
        <v>164.21256038647343</v>
      </c>
      <c r="AO27" s="15">
        <f>'Table A4'!T27/'Table A2'!T27*100</f>
        <v>77.621195039458854</v>
      </c>
      <c r="AP27" s="15">
        <f>'Table A4'!U27/'Table A2'!U27*100</f>
        <v>72.956585010914381</v>
      </c>
    </row>
    <row r="28" spans="1:42" x14ac:dyDescent="0.2">
      <c r="A28" s="13">
        <v>1992</v>
      </c>
      <c r="B28" s="15">
        <f>'Table A1'!B28/'Table A2'!B28*100</f>
        <v>75.685600437534191</v>
      </c>
      <c r="C28" s="15">
        <f>'Table A1'!C28/'Table A2'!C28*100</f>
        <v>108.67423993696237</v>
      </c>
      <c r="D28" s="15">
        <f>'Table A1'!D28/'Table A2'!D28*100</f>
        <v>56.783341849770061</v>
      </c>
      <c r="E28" s="15">
        <f>'Table A1'!E28/'Table A2'!E28*100</f>
        <v>74.643359453486028</v>
      </c>
      <c r="F28" s="15">
        <f>'Table A1'!F28/'Table A2'!F28*100</f>
        <v>120.37712895377129</v>
      </c>
      <c r="G28" s="15">
        <f>'Table A1'!G28/'Table A2'!G28*100</f>
        <v>91.364902506963801</v>
      </c>
      <c r="H28" s="15">
        <f>'Table A1'!H28/'Table A2'!H28*100</f>
        <v>62.578651065238986</v>
      </c>
      <c r="I28" s="15">
        <f>'Table A1'!I28/'Table A2'!I28*100</f>
        <v>64.083389984137767</v>
      </c>
      <c r="J28" s="15">
        <f>'Table A1'!J28/'Table A2'!J28*100</f>
        <v>90.649424470655106</v>
      </c>
      <c r="K28" s="15">
        <f>'Table A1'!K28/'Table A2'!K28*100</f>
        <v>52.119897456123056</v>
      </c>
      <c r="L28" s="15">
        <f>'Table A1'!L28/'Table A2'!L28*100</f>
        <v>49.706478813107054</v>
      </c>
      <c r="M28" s="15">
        <f>'Table A1'!M28/'Table A2'!M28*100</f>
        <v>72.803970223325067</v>
      </c>
      <c r="N28" s="15">
        <f>'Table A1'!N28/'Table A2'!N28*100</f>
        <v>55.389929103799304</v>
      </c>
      <c r="O28" s="15">
        <f>'Table A1'!O28/'Table A2'!O28*100</f>
        <v>62.963757237829718</v>
      </c>
      <c r="P28" s="15"/>
      <c r="Q28" s="15">
        <f>'Table A1'!Q28/'Table A2'!Q28*100</f>
        <v>292.94415076993795</v>
      </c>
      <c r="R28" s="15">
        <f>'Table A1'!R28/'Table A2'!R28*100</f>
        <v>127.75974025974025</v>
      </c>
      <c r="S28" s="15">
        <f>'Table A1'!S28/'Table A2'!S28*100</f>
        <v>112.70592690778263</v>
      </c>
      <c r="T28" s="15">
        <f>'Table A1'!T28/'Table A2'!T28*100</f>
        <v>89.840583626047021</v>
      </c>
      <c r="U28" s="15">
        <f>'Table A1'!U28/'Table A2'!U28*100</f>
        <v>68.625982777985783</v>
      </c>
      <c r="W28" s="15">
        <f>'Table A4'!B28/'Table A2'!B28*100</f>
        <v>52.801000078131096</v>
      </c>
      <c r="X28" s="15">
        <f>'Table A4'!C28/'Table A2'!C28*100</f>
        <v>49.523934598463462</v>
      </c>
      <c r="Y28" s="15">
        <f>'Table A4'!D28/'Table A2'!D28*100</f>
        <v>74.092999489013806</v>
      </c>
      <c r="Z28" s="15">
        <f>'Table A4'!E28/'Table A2'!E28*100</f>
        <v>49.045609805103474</v>
      </c>
      <c r="AA28" s="15">
        <f>'Table A4'!F28/'Table A2'!F28*100</f>
        <v>76.317923763179238</v>
      </c>
      <c r="AB28" s="15">
        <f>'Table A4'!G28/'Table A2'!G28*100</f>
        <v>65.713939687537845</v>
      </c>
      <c r="AC28" s="15">
        <f>'Table A4'!H28/'Table A2'!H28*100</f>
        <v>60.039739485594431</v>
      </c>
      <c r="AD28" s="15">
        <f>'Table A4'!I28/'Table A2'!I28*100</f>
        <v>51.69952413324269</v>
      </c>
      <c r="AE28" s="15">
        <f>'Table A4'!J28/'Table A2'!J28*100</f>
        <v>78.627255932925948</v>
      </c>
      <c r="AF28" s="15">
        <f>'Table A4'!K28/'Table A2'!K28*100</f>
        <v>84.500098599881682</v>
      </c>
      <c r="AG28" s="15">
        <f>'Table A4'!L28/'Table A2'!L28*100</f>
        <v>67.456505496851321</v>
      </c>
      <c r="AH28" s="15">
        <f>'Table A4'!M28/'Table A2'!M28*100</f>
        <v>209.05707196029778</v>
      </c>
      <c r="AI28" s="15">
        <f>'Table A4'!N28/'Table A2'!N28*100</f>
        <v>86.493364842755867</v>
      </c>
      <c r="AJ28" s="15">
        <f>'Table A4'!O28/'Table A2'!O28*100</f>
        <v>90.49967831867896</v>
      </c>
      <c r="AK28" s="15"/>
      <c r="AL28" s="15"/>
      <c r="AM28" s="15"/>
      <c r="AN28" s="15">
        <f>'Table A4'!S28/'Table A2'!S28*100</f>
        <v>168.24465063434954</v>
      </c>
      <c r="AO28" s="15">
        <f>'Table A4'!T28/'Table A2'!T28*100</f>
        <v>78.68143744933802</v>
      </c>
      <c r="AP28" s="15">
        <f>'Table A4'!U28/'Table A2'!U28*100</f>
        <v>77.474104580057414</v>
      </c>
    </row>
    <row r="29" spans="1:42" x14ac:dyDescent="0.2">
      <c r="A29" s="13">
        <v>1993</v>
      </c>
      <c r="B29" s="15">
        <f>'Table A1'!B29/'Table A2'!B29*100</f>
        <v>71.697498166408607</v>
      </c>
      <c r="C29" s="15">
        <f>'Table A1'!C29/'Table A2'!C29*100</f>
        <v>157.0285409442518</v>
      </c>
      <c r="D29" s="15">
        <f>'Table A1'!D29/'Table A2'!D29*100</f>
        <v>59.361632115827575</v>
      </c>
      <c r="E29" s="15">
        <f>'Table A1'!E29/'Table A2'!E29*100</f>
        <v>79.436877414108565</v>
      </c>
      <c r="F29" s="15">
        <f>'Table A1'!F29/'Table A2'!F29*100</f>
        <v>127.46103363412632</v>
      </c>
      <c r="G29" s="15">
        <f>'Table A1'!G29/'Table A2'!G29*100</f>
        <v>91.248599526951324</v>
      </c>
      <c r="H29" s="15">
        <f>'Table A1'!H29/'Table A2'!H29*100</f>
        <v>68.16608996539793</v>
      </c>
      <c r="I29" s="15">
        <f>'Table A1'!I29/'Table A2'!I29*100</f>
        <v>66.620910546785638</v>
      </c>
      <c r="J29" s="15">
        <f>'Table A1'!J29/'Table A2'!J29*100</f>
        <v>95.069178687076842</v>
      </c>
      <c r="K29" s="15">
        <f>'Table A1'!K29/'Table A2'!K29*100</f>
        <v>51.265105740181262</v>
      </c>
      <c r="L29" s="15">
        <f>'Table A1'!L29/'Table A2'!L29*100</f>
        <v>52.016523535166868</v>
      </c>
      <c r="M29" s="15">
        <f>'Table A1'!M29/'Table A2'!M29*100</f>
        <v>74.938026772434313</v>
      </c>
      <c r="N29" s="15">
        <f>'Table A1'!N29/'Table A2'!N29*100</f>
        <v>55.979046242774565</v>
      </c>
      <c r="O29" s="15">
        <f>'Table A1'!O29/'Table A2'!O29*100</f>
        <v>63.797144683571283</v>
      </c>
      <c r="P29" s="15"/>
      <c r="Q29" s="15">
        <f>'Table A1'!Q29/'Table A2'!Q29*100</f>
        <v>297.70301624129928</v>
      </c>
      <c r="R29" s="15">
        <f>'Table A1'!R29/'Table A2'!R29*100</f>
        <v>132.23073820088746</v>
      </c>
      <c r="S29" s="15">
        <f>'Table A1'!S29/'Table A2'!S29*100</f>
        <v>117.90628486426181</v>
      </c>
      <c r="T29" s="15">
        <f>'Table A1'!T29/'Table A2'!T29*100</f>
        <v>91.833290054531304</v>
      </c>
      <c r="U29" s="15">
        <f>'Table A1'!U29/'Table A2'!U29*100</f>
        <v>71.535248702695867</v>
      </c>
      <c r="W29" s="15">
        <f>'Table A4'!B29/'Table A2'!B29*100</f>
        <v>56.018254420992584</v>
      </c>
      <c r="X29" s="15">
        <f>'Table A4'!C29/'Table A2'!C29*100</f>
        <v>69.520761091846722</v>
      </c>
      <c r="Y29" s="15">
        <f>'Table A4'!D29/'Table A2'!D29*100</f>
        <v>76.367226061204349</v>
      </c>
      <c r="Z29" s="15">
        <f>'Table A4'!E29/'Table A2'!E29*100</f>
        <v>51.412888798536294</v>
      </c>
      <c r="AA29" s="15">
        <f>'Table A4'!F29/'Table A2'!F29*100</f>
        <v>82.793273174733386</v>
      </c>
      <c r="AB29" s="15">
        <f>'Table A4'!G29/'Table A2'!G29*100</f>
        <v>68.629403709697499</v>
      </c>
      <c r="AC29" s="15">
        <f>'Table A4'!H29/'Table A2'!H29*100</f>
        <v>62.149793503739261</v>
      </c>
      <c r="AD29" s="15">
        <f>'Table A4'!I29/'Table A2'!I29*100</f>
        <v>53.980782429649963</v>
      </c>
      <c r="AE29" s="15">
        <f>'Table A4'!J29/'Table A2'!J29*100</f>
        <v>82.911392405063282</v>
      </c>
      <c r="AF29" s="15">
        <f>'Table A4'!K29/'Table A2'!K29*100</f>
        <v>85.687311178247739</v>
      </c>
      <c r="AG29" s="15">
        <f>'Table A4'!L29/'Table A2'!L29*100</f>
        <v>68.409609740189154</v>
      </c>
      <c r="AH29" s="15">
        <f>'Table A4'!M29/'Table A2'!M29*100</f>
        <v>210.03966286564201</v>
      </c>
      <c r="AI29" s="15">
        <f>'Table A4'!N29/'Table A2'!N29*100</f>
        <v>88.927023121387279</v>
      </c>
      <c r="AJ29" s="15">
        <f>'Table A4'!O29/'Table A2'!O29*100</f>
        <v>92.925633922863838</v>
      </c>
      <c r="AK29" s="15"/>
      <c r="AL29" s="15"/>
      <c r="AM29" s="15"/>
      <c r="AN29" s="15">
        <f>'Table A4'!S29/'Table A2'!S29*100</f>
        <v>171.03012272220158</v>
      </c>
      <c r="AO29" s="15">
        <f>'Table A4'!T29/'Table A2'!T29*100</f>
        <v>78.473123863931448</v>
      </c>
      <c r="AP29" s="15">
        <f>'Table A4'!U29/'Table A2'!U29*100</f>
        <v>80.394886723199605</v>
      </c>
    </row>
    <row r="30" spans="1:42" x14ac:dyDescent="0.2">
      <c r="A30" s="13">
        <v>1994</v>
      </c>
      <c r="B30" s="15">
        <f>'Table A1'!B30/'Table A2'!B30*100</f>
        <v>70.621608288110508</v>
      </c>
      <c r="C30" s="15">
        <f>'Table A1'!C30/'Table A2'!C30*100</f>
        <v>227.34497425565257</v>
      </c>
      <c r="D30" s="15">
        <f>'Table A1'!D30/'Table A2'!D30*100</f>
        <v>61.101048001035061</v>
      </c>
      <c r="E30" s="15">
        <f>'Table A1'!E30/'Table A2'!E30*100</f>
        <v>80.416533843374779</v>
      </c>
      <c r="F30" s="15">
        <f>'Table A1'!F30/'Table A2'!F30*100</f>
        <v>139.03072263089572</v>
      </c>
      <c r="G30" s="15">
        <f>'Table A1'!G30/'Table A2'!G30*100</f>
        <v>88.292921871173164</v>
      </c>
      <c r="H30" s="15">
        <f>'Table A1'!H30/'Table A2'!H30*100</f>
        <v>70.37930278447709</v>
      </c>
      <c r="I30" s="15">
        <f>'Table A1'!I30/'Table A2'!I30*100</f>
        <v>70.800412229474404</v>
      </c>
      <c r="J30" s="15">
        <f>'Table A1'!J30/'Table A2'!J30*100</f>
        <v>94.21617752326415</v>
      </c>
      <c r="K30" s="15">
        <f>'Table A1'!K30/'Table A2'!K30*100</f>
        <v>50.895415472779369</v>
      </c>
      <c r="L30" s="15">
        <f>'Table A1'!L30/'Table A2'!L30*100</f>
        <v>51.556316183549043</v>
      </c>
      <c r="M30" s="15">
        <f>'Table A1'!M30/'Table A2'!M30*100</f>
        <v>72.648599407879757</v>
      </c>
      <c r="N30" s="15">
        <f>'Table A1'!N30/'Table A2'!N30*100</f>
        <v>57.072657072657087</v>
      </c>
      <c r="O30" s="15">
        <f>'Table A1'!O30/'Table A2'!O30*100</f>
        <v>65.079693645208039</v>
      </c>
      <c r="P30" s="15"/>
      <c r="Q30" s="15">
        <f>'Table A1'!Q30/'Table A2'!Q30*100</f>
        <v>307.46580106654301</v>
      </c>
      <c r="R30" s="15">
        <f>'Table A1'!R30/'Table A2'!R30*100</f>
        <v>133.12736695236197</v>
      </c>
      <c r="S30" s="15">
        <f>'Table A1'!S30/'Table A2'!S30*100</f>
        <v>115.7418681509828</v>
      </c>
      <c r="T30" s="15">
        <f>'Table A1'!T30/'Table A2'!T30*100</f>
        <v>89.814702676516902</v>
      </c>
      <c r="U30" s="15">
        <f>'Table A1'!U30/'Table A2'!U30*100</f>
        <v>72.831078565222796</v>
      </c>
      <c r="W30" s="15">
        <f>'Table A4'!B30/'Table A2'!B30*100</f>
        <v>58.575892123006078</v>
      </c>
      <c r="X30" s="15">
        <f>'Table A4'!C30/'Table A2'!C30*100</f>
        <v>88.515782404298179</v>
      </c>
      <c r="Y30" s="15">
        <f>'Table A4'!D30/'Table A2'!D30*100</f>
        <v>75.17790141027298</v>
      </c>
      <c r="Z30" s="15">
        <f>'Table A4'!E30/'Table A2'!E30*100</f>
        <v>54.871958346615671</v>
      </c>
      <c r="AA30" s="15">
        <f>'Table A4'!F30/'Table A2'!F30*100</f>
        <v>92.946776287321512</v>
      </c>
      <c r="AB30" s="15">
        <f>'Table A4'!G30/'Table A2'!G30*100</f>
        <v>68.78520695566985</v>
      </c>
      <c r="AC30" s="15">
        <f>'Table A4'!H30/'Table A2'!H30*100</f>
        <v>62.5739969304977</v>
      </c>
      <c r="AD30" s="15">
        <f>'Table A4'!I30/'Table A2'!I30*100</f>
        <v>56.189167525478069</v>
      </c>
      <c r="AE30" s="15">
        <f>'Table A4'!J30/'Table A2'!J30*100</f>
        <v>80.386542591267002</v>
      </c>
      <c r="AF30" s="15">
        <f>'Table A4'!K30/'Table A2'!K30*100</f>
        <v>87.088108882521482</v>
      </c>
      <c r="AG30" s="15">
        <f>'Table A4'!L30/'Table A2'!L30*100</f>
        <v>67.226441330623601</v>
      </c>
      <c r="AH30" s="15">
        <f>'Table A4'!M30/'Table A2'!M30*100</f>
        <v>197.22158961512184</v>
      </c>
      <c r="AI30" s="15">
        <f>'Table A4'!N30/'Table A2'!N30*100</f>
        <v>88.48718848718849</v>
      </c>
      <c r="AJ30" s="15">
        <f>'Table A4'!O30/'Table A2'!O30*100</f>
        <v>93.790105568205334</v>
      </c>
      <c r="AK30" s="15"/>
      <c r="AL30" s="15"/>
      <c r="AM30" s="15"/>
      <c r="AN30" s="15">
        <f>'Table A4'!S30/'Table A2'!S30*100</f>
        <v>165.92450861019307</v>
      </c>
      <c r="AO30" s="15">
        <f>'Table A4'!T30/'Table A2'!T30*100</f>
        <v>76.807557224173436</v>
      </c>
      <c r="AP30" s="15">
        <f>'Table A4'!U30/'Table A2'!U30*100</f>
        <v>80.56348516817674</v>
      </c>
    </row>
    <row r="31" spans="1:42" x14ac:dyDescent="0.2">
      <c r="A31" s="13">
        <v>1995</v>
      </c>
      <c r="B31" s="15">
        <f>'Table A1'!B31/'Table A2'!B31*100</f>
        <v>66.848874598070722</v>
      </c>
      <c r="C31" s="15">
        <f>'Table A1'!C31/'Table A2'!C31*100</f>
        <v>234.375348889137</v>
      </c>
      <c r="D31" s="15">
        <f>'Table A1'!D31/'Table A2'!D31*100</f>
        <v>60.282929896259027</v>
      </c>
      <c r="E31" s="15">
        <f>'Table A1'!E31/'Table A2'!E31*100</f>
        <v>91.173708920187806</v>
      </c>
      <c r="F31" s="15">
        <f>'Table A1'!F31/'Table A2'!F31*100</f>
        <v>144.14847161572052</v>
      </c>
      <c r="G31" s="15">
        <f>'Table A1'!G31/'Table A2'!G31*100</f>
        <v>87.369189583840338</v>
      </c>
      <c r="H31" s="15">
        <f>'Table A1'!H31/'Table A2'!H31*100</f>
        <v>71.19292112737601</v>
      </c>
      <c r="I31" s="15">
        <f>'Table A1'!I31/'Table A2'!I31*100</f>
        <v>74.977137631458618</v>
      </c>
      <c r="J31" s="15">
        <f>'Table A1'!J31/'Table A2'!J31*100</f>
        <v>95.238770015587363</v>
      </c>
      <c r="K31" s="15">
        <f>'Table A1'!K31/'Table A2'!K31*100</f>
        <v>51.318071453347216</v>
      </c>
      <c r="L31" s="15">
        <f>'Table A1'!L31/'Table A2'!L31*100</f>
        <v>52.143008699342239</v>
      </c>
      <c r="M31" s="15">
        <f>'Table A1'!M31/'Table A2'!M31*100</f>
        <v>72.359501421386412</v>
      </c>
      <c r="N31" s="15">
        <f>'Table A1'!N31/'Table A2'!N31*100</f>
        <v>56.817029903699954</v>
      </c>
      <c r="O31" s="15">
        <f>'Table A1'!O31/'Table A2'!O31*100</f>
        <v>65.861513687600635</v>
      </c>
      <c r="P31" s="15"/>
      <c r="Q31" s="15">
        <f>'Table A1'!Q31/'Table A2'!Q31*100</f>
        <v>306.01331191186597</v>
      </c>
      <c r="R31" s="15">
        <f>'Table A1'!R31/'Table A2'!R31*100</f>
        <v>130.56030389363721</v>
      </c>
      <c r="S31" s="15">
        <f>'Table A1'!S31/'Table A2'!S31*100</f>
        <v>112.04391346464323</v>
      </c>
      <c r="T31" s="15">
        <f>'Table A1'!T31/'Table A2'!T31*100</f>
        <v>90.553211439287409</v>
      </c>
      <c r="U31" s="15">
        <f>'Table A1'!U31/'Table A2'!U31*100</f>
        <v>73.111598440545805</v>
      </c>
      <c r="W31" s="15">
        <f>'Table A4'!B31/'Table A2'!B31*100</f>
        <v>58.697749196141466</v>
      </c>
      <c r="X31" s="15">
        <f>'Table A4'!C31/'Table A2'!C31*100</f>
        <v>88.522942949648325</v>
      </c>
      <c r="Y31" s="15">
        <f>'Table A4'!D31/'Table A2'!D31*100</f>
        <v>73.492612386042126</v>
      </c>
      <c r="Z31" s="15">
        <f>'Table A4'!E31/'Table A2'!E31*100</f>
        <v>60.598591549295776</v>
      </c>
      <c r="AA31" s="15">
        <f>'Table A4'!F31/'Table A2'!F31*100</f>
        <v>99.432314410480345</v>
      </c>
      <c r="AB31" s="15">
        <f>'Table A4'!G31/'Table A2'!G31*100</f>
        <v>68.763689462156236</v>
      </c>
      <c r="AC31" s="15">
        <f>'Table A4'!H31/'Table A2'!H31*100</f>
        <v>64.594712693904299</v>
      </c>
      <c r="AD31" s="15">
        <f>'Table A4'!I31/'Table A2'!I31*100</f>
        <v>57.36168267032464</v>
      </c>
      <c r="AE31" s="15">
        <f>'Table A4'!J31/'Table A2'!J31*100</f>
        <v>83.51990930990506</v>
      </c>
      <c r="AF31" s="15">
        <f>'Table A4'!K31/'Table A2'!K31*100</f>
        <v>91.53659382587584</v>
      </c>
      <c r="AG31" s="15">
        <f>'Table A4'!L31/'Table A2'!L31*100</f>
        <v>66.847018883938034</v>
      </c>
      <c r="AH31" s="15">
        <f>'Table A4'!M31/'Table A2'!M31*100</f>
        <v>190.72818718565495</v>
      </c>
      <c r="AI31" s="15">
        <f>'Table A4'!N31/'Table A2'!N31*100</f>
        <v>85.166413245480655</v>
      </c>
      <c r="AJ31" s="15">
        <f>'Table A4'!O31/'Table A2'!O31*100</f>
        <v>94.806763285024147</v>
      </c>
      <c r="AK31" s="15"/>
      <c r="AL31" s="15"/>
      <c r="AM31" s="15"/>
      <c r="AN31" s="15">
        <f>'Table A4'!S31/'Table A2'!S31*100</f>
        <v>161.62415240555376</v>
      </c>
      <c r="AO31" s="15">
        <f>'Table A4'!T31/'Table A2'!T31*100</f>
        <v>76.699484294421012</v>
      </c>
      <c r="AP31" s="15">
        <f>'Table A4'!U31/'Table A2'!U31*100</f>
        <v>80.738304093567251</v>
      </c>
    </row>
    <row r="32" spans="1:42" x14ac:dyDescent="0.2">
      <c r="A32" s="13">
        <v>1996</v>
      </c>
      <c r="B32" s="15">
        <f>'Table A1'!B32/'Table A2'!B32*100</f>
        <v>66.67504187604689</v>
      </c>
      <c r="C32" s="15">
        <f>'Table A1'!C32/'Table A2'!C32*100</f>
        <v>213.85131799782803</v>
      </c>
      <c r="D32" s="15">
        <f>'Table A1'!D32/'Table A2'!D32*100</f>
        <v>59.710807637644436</v>
      </c>
      <c r="E32" s="15">
        <f>'Table A1'!E32/'Table A2'!E32*100</f>
        <v>108.55908912446014</v>
      </c>
      <c r="F32" s="15">
        <f>'Table A1'!F32/'Table A2'!F32*100</f>
        <v>128.96381890509565</v>
      </c>
      <c r="G32" s="15">
        <f>'Table A1'!G32/'Table A2'!G32*100</f>
        <v>89.25862490824565</v>
      </c>
      <c r="H32" s="15">
        <f>'Table A1'!H32/'Table A2'!H32*100</f>
        <v>73.532973687107798</v>
      </c>
      <c r="I32" s="15">
        <f>'Table A1'!I32/'Table A2'!I32*100</f>
        <v>78.982857142857142</v>
      </c>
      <c r="J32" s="15">
        <f>'Table A1'!J32/'Table A2'!J32*100</f>
        <v>92.569571973442564</v>
      </c>
      <c r="K32" s="15">
        <f>'Table A1'!K32/'Table A2'!K32*100</f>
        <v>50.057708161582845</v>
      </c>
      <c r="L32" s="15">
        <f>'Table A1'!L32/'Table A2'!L32*100</f>
        <v>55.027363451014054</v>
      </c>
      <c r="M32" s="15">
        <f>'Table A1'!M32/'Table A2'!M32*100</f>
        <v>77.364410578216052</v>
      </c>
      <c r="N32" s="15">
        <f>'Table A1'!N32/'Table A2'!N32*100</f>
        <v>58.160039926800863</v>
      </c>
      <c r="O32" s="15">
        <f>'Table A1'!O32/'Table A2'!O32*100</f>
        <v>65.010510223581136</v>
      </c>
      <c r="P32" s="15"/>
      <c r="Q32" s="15">
        <f>'Table A1'!Q32/'Table A2'!Q32*100</f>
        <v>299.88801791713325</v>
      </c>
      <c r="R32" s="15">
        <f>'Table A1'!R32/'Table A2'!R32*100</f>
        <v>128.72183228666421</v>
      </c>
      <c r="S32" s="15">
        <f>'Table A1'!S32/'Table A2'!S32*100</f>
        <v>109.67842647517952</v>
      </c>
      <c r="T32" s="15">
        <f>'Table A1'!T32/'Table A2'!T32*100</f>
        <v>91.477936026149891</v>
      </c>
      <c r="U32" s="15">
        <f>'Table A1'!U32/'Table A2'!U32*100</f>
        <v>74.154589371980677</v>
      </c>
      <c r="W32" s="15">
        <f>'Table A4'!B32/'Table A2'!B32*100</f>
        <v>61.775544388609717</v>
      </c>
      <c r="X32" s="15">
        <f>'Table A4'!C32/'Table A2'!C32*100</f>
        <v>78.882416822983515</v>
      </c>
      <c r="Y32" s="15">
        <f>'Table A4'!D32/'Table A2'!D32*100</f>
        <v>73.082864734598033</v>
      </c>
      <c r="Z32" s="15">
        <f>'Table A4'!E32/'Table A2'!E32*100</f>
        <v>66.352571652925022</v>
      </c>
      <c r="AA32" s="15">
        <f>'Table A4'!F32/'Table A2'!F32*100</f>
        <v>92.725895055881807</v>
      </c>
      <c r="AB32" s="15">
        <f>'Table A4'!G32/'Table A2'!G32*100</f>
        <v>69.513090286273567</v>
      </c>
      <c r="AC32" s="15">
        <f>'Table A4'!H32/'Table A2'!H32*100</f>
        <v>67.587801387206866</v>
      </c>
      <c r="AD32" s="15">
        <f>'Table A4'!I32/'Table A2'!I32*100</f>
        <v>57.954285714285717</v>
      </c>
      <c r="AE32" s="15">
        <f>'Table A4'!J32/'Table A2'!J32*100</f>
        <v>89.843198191835</v>
      </c>
      <c r="AF32" s="15">
        <f>'Table A4'!K32/'Table A2'!K32*100</f>
        <v>96.586974443528433</v>
      </c>
      <c r="AG32" s="15">
        <f>'Table A4'!L32/'Table A2'!L32*100</f>
        <v>67.93647387058698</v>
      </c>
      <c r="AH32" s="15">
        <f>'Table A4'!M32/'Table A2'!M32*100</f>
        <v>198.52084267144778</v>
      </c>
      <c r="AI32" s="15">
        <f>'Table A4'!N32/'Table A2'!N32*100</f>
        <v>85.360173016137082</v>
      </c>
      <c r="AJ32" s="15">
        <f>'Table A4'!O32/'Table A2'!O32*100</f>
        <v>95.241735142365769</v>
      </c>
      <c r="AK32" s="15"/>
      <c r="AL32" s="15"/>
      <c r="AM32" s="15"/>
      <c r="AN32" s="15">
        <f>'Table A4'!S32/'Table A2'!S32*100</f>
        <v>166.51576646893537</v>
      </c>
      <c r="AO32" s="15">
        <f>'Table A4'!T32/'Table A2'!T32*100</f>
        <v>81.017978052766765</v>
      </c>
      <c r="AP32" s="15">
        <f>'Table A4'!U32/'Table A2'!U32*100</f>
        <v>82.173913043478279</v>
      </c>
    </row>
    <row r="33" spans="1:42" x14ac:dyDescent="0.2">
      <c r="A33" s="13">
        <v>1997</v>
      </c>
      <c r="B33" s="15">
        <f>'Table A1'!B33/'Table A2'!B33*100</f>
        <v>65.433797345419222</v>
      </c>
      <c r="C33" s="15">
        <f>'Table A1'!C33/'Table A2'!C33*100</f>
        <v>206.16286895490816</v>
      </c>
      <c r="D33" s="15">
        <f>'Table A1'!D33/'Table A2'!D33*100</f>
        <v>60.82786783813885</v>
      </c>
      <c r="E33" s="15">
        <f>'Table A1'!E33/'Table A2'!E33*100</f>
        <v>111.21879978757303</v>
      </c>
      <c r="F33" s="15">
        <f>'Table A1'!F33/'Table A2'!F33*100</f>
        <v>121.82518829917672</v>
      </c>
      <c r="G33" s="15">
        <f>'Table A1'!G33/'Table A2'!G33*100</f>
        <v>89.416058394160586</v>
      </c>
      <c r="H33" s="15">
        <f>'Table A1'!H33/'Table A2'!H33*100</f>
        <v>72.44941427050054</v>
      </c>
      <c r="I33" s="15">
        <f>'Table A1'!I33/'Table A2'!I33*100</f>
        <v>86.246450880181712</v>
      </c>
      <c r="J33" s="15">
        <f>'Table A1'!J33/'Table A2'!J33*100</f>
        <v>89.139426284189454</v>
      </c>
      <c r="K33" s="15">
        <f>'Table A1'!K33/'Table A2'!K33*100</f>
        <v>48.416906529313735</v>
      </c>
      <c r="L33" s="15">
        <f>'Table A1'!L33/'Table A2'!L33*100</f>
        <v>57.939045183290702</v>
      </c>
      <c r="M33" s="15">
        <f>'Table A1'!M33/'Table A2'!M33*100</f>
        <v>79.860048108462735</v>
      </c>
      <c r="N33" s="15">
        <f>'Table A1'!N33/'Table A2'!N33*100</f>
        <v>60.193379219927891</v>
      </c>
      <c r="O33" s="15">
        <f>'Table A1'!O33/'Table A2'!O33*100</f>
        <v>63.650849858356949</v>
      </c>
      <c r="P33" s="15"/>
      <c r="Q33" s="15">
        <f>'Table A1'!Q33/'Table A2'!Q33*100</f>
        <v>290.15600966820483</v>
      </c>
      <c r="R33" s="15">
        <f>'Table A1'!R33/'Table A2'!R33*100</f>
        <v>126.85253118121788</v>
      </c>
      <c r="S33" s="15">
        <f>'Table A1'!S33/'Table A2'!S33*100</f>
        <v>108.71531966224366</v>
      </c>
      <c r="T33" s="15">
        <f>'Table A1'!T33/'Table A2'!T33*100</f>
        <v>92.704212241098446</v>
      </c>
      <c r="U33" s="15">
        <f>'Table A1'!U33/'Table A2'!U33*100</f>
        <v>74.669655497876349</v>
      </c>
      <c r="W33" s="15">
        <f>'Table A4'!B33/'Table A2'!B33*100</f>
        <v>61.201035933959211</v>
      </c>
      <c r="X33" s="15">
        <f>'Table A4'!C33/'Table A2'!C33*100</f>
        <v>79.213537159888475</v>
      </c>
      <c r="Y33" s="15">
        <f>'Table A4'!D33/'Table A2'!D33*100</f>
        <v>73.722311595099626</v>
      </c>
      <c r="Z33" s="15">
        <f>'Table A4'!E33/'Table A2'!E33*100</f>
        <v>66.144450345193846</v>
      </c>
      <c r="AA33" s="15">
        <f>'Table A4'!F33/'Table A2'!F33*100</f>
        <v>94.04449115431774</v>
      </c>
      <c r="AB33" s="15">
        <f>'Table A4'!G33/'Table A2'!G33*100</f>
        <v>70.231143552311423</v>
      </c>
      <c r="AC33" s="15">
        <f>'Table A4'!H33/'Table A2'!H33*100</f>
        <v>68.455804046858361</v>
      </c>
      <c r="AD33" s="15">
        <f>'Table A4'!I33/'Table A2'!I33*100</f>
        <v>60.249858035207268</v>
      </c>
      <c r="AE33" s="15">
        <f>'Table A4'!J33/'Table A2'!J33*100</f>
        <v>94.916611074049356</v>
      </c>
      <c r="AF33" s="15">
        <f>'Table A4'!K33/'Table A2'!K33*100</f>
        <v>95.318891077109527</v>
      </c>
      <c r="AG33" s="15">
        <f>'Table A4'!L33/'Table A2'!L33*100</f>
        <v>69.778346121057126</v>
      </c>
      <c r="AH33" s="15">
        <f>'Table A4'!M33/'Table A2'!M33*100</f>
        <v>193.78963481303305</v>
      </c>
      <c r="AI33" s="15">
        <f>'Table A4'!N33/'Table A2'!N33*100</f>
        <v>86.184857423795478</v>
      </c>
      <c r="AJ33" s="15">
        <f>'Table A4'!O33/'Table A2'!O33*100</f>
        <v>94.68838526912181</v>
      </c>
      <c r="AK33" s="15"/>
      <c r="AL33" s="15"/>
      <c r="AM33" s="15"/>
      <c r="AN33" s="15">
        <f>'Table A4'!S33/'Table A2'!S33*100</f>
        <v>164.41495778045839</v>
      </c>
      <c r="AO33" s="15">
        <f>'Table A4'!T33/'Table A2'!T33*100</f>
        <v>85.722597160809883</v>
      </c>
      <c r="AP33" s="15">
        <f>'Table A4'!U33/'Table A2'!U33*100</f>
        <v>83.069844266163273</v>
      </c>
    </row>
    <row r="34" spans="1:42" x14ac:dyDescent="0.2">
      <c r="A34" s="13">
        <v>1998</v>
      </c>
      <c r="B34" s="15">
        <f>'Table A1'!B34/'Table A2'!B34*100</f>
        <v>73.104472396925217</v>
      </c>
      <c r="C34" s="15">
        <f>'Table A1'!C34/'Table A2'!C34*100</f>
        <v>195.68002928793703</v>
      </c>
      <c r="D34" s="15">
        <f>'Table A1'!D34/'Table A2'!D34*100</f>
        <v>61.337064676616905</v>
      </c>
      <c r="E34" s="15">
        <f>'Table A1'!E34/'Table A2'!E34*100</f>
        <v>115.93946004908643</v>
      </c>
      <c r="F34" s="15">
        <f>'Table A1'!F34/'Table A2'!F34*100</f>
        <v>138.09789689186675</v>
      </c>
      <c r="G34" s="15">
        <f>'Table A1'!G34/'Table A2'!G34*100</f>
        <v>88.281249999999986</v>
      </c>
      <c r="H34" s="15">
        <f>'Table A1'!H34/'Table A2'!H34*100</f>
        <v>72.226273570163556</v>
      </c>
      <c r="I34" s="15">
        <f>'Table A1'!I34/'Table A2'!I34*100</f>
        <v>87.872785297677993</v>
      </c>
      <c r="J34" s="15">
        <f>'Table A1'!J34/'Table A2'!J34*100</f>
        <v>91.396390283620562</v>
      </c>
      <c r="K34" s="15">
        <f>'Table A1'!K34/'Table A2'!K34*100</f>
        <v>51.582185760328159</v>
      </c>
      <c r="L34" s="15">
        <f>'Table A1'!L34/'Table A2'!L34*100</f>
        <v>70.430843779627082</v>
      </c>
      <c r="M34" s="15">
        <f>'Table A1'!M34/'Table A2'!M34*100</f>
        <v>79.995670058454209</v>
      </c>
      <c r="N34" s="15">
        <f>'Table A1'!N34/'Table A2'!N34*100</f>
        <v>64.523771915969036</v>
      </c>
      <c r="O34" s="15">
        <f>'Table A1'!O34/'Table A2'!O34*100</f>
        <v>63.704333050127445</v>
      </c>
      <c r="P34" s="15"/>
      <c r="Q34" s="15">
        <f>'Table A1'!Q34/'Table A2'!Q34*100</f>
        <v>269.0905144345561</v>
      </c>
      <c r="R34" s="15">
        <f>'Table A1'!R34/'Table A2'!R34*100</f>
        <v>122.66642869891132</v>
      </c>
      <c r="S34" s="15">
        <f>'Table A1'!S34/'Table A2'!S34*100</f>
        <v>117.01867156412608</v>
      </c>
      <c r="T34" s="15">
        <f>'Table A1'!T34/'Table A2'!T34*100</f>
        <v>96.259560229445498</v>
      </c>
      <c r="U34" s="15">
        <f>'Table A1'!U34/'Table A2'!U34*100</f>
        <v>77.091587042647404</v>
      </c>
      <c r="W34" s="15">
        <f>'Table A4'!B34/'Table A2'!B34*100</f>
        <v>66.684136967155837</v>
      </c>
      <c r="X34" s="15">
        <f>'Table A4'!C34/'Table A2'!C34*100</f>
        <v>79.516749038989559</v>
      </c>
      <c r="Y34" s="15">
        <f>'Table A4'!D34/'Table A2'!D34*100</f>
        <v>74.74502487562188</v>
      </c>
      <c r="Z34" s="15">
        <f>'Table A4'!E34/'Table A2'!E34*100</f>
        <v>68.748295609490057</v>
      </c>
      <c r="AA34" s="15">
        <f>'Table A4'!F34/'Table A2'!F34*100</f>
        <v>108.5241019914387</v>
      </c>
      <c r="AB34" s="15">
        <f>'Table A4'!G34/'Table A2'!G34*100</f>
        <v>70.762310606060609</v>
      </c>
      <c r="AC34" s="15">
        <f>'Table A4'!H34/'Table A2'!H34*100</f>
        <v>71.257422648192531</v>
      </c>
      <c r="AD34" s="15">
        <f>'Table A4'!I34/'Table A2'!I34*100</f>
        <v>62.264773852756683</v>
      </c>
      <c r="AE34" s="15">
        <f>'Table A4'!J34/'Table A2'!J34*100</f>
        <v>106.71732935269371</v>
      </c>
      <c r="AF34" s="15">
        <f>'Table A4'!K34/'Table A2'!K34*100</f>
        <v>95.165543510108392</v>
      </c>
      <c r="AG34" s="15">
        <f>'Table A4'!L34/'Table A2'!L34*100</f>
        <v>73.970293900768979</v>
      </c>
      <c r="AH34" s="15">
        <f>'Table A4'!M34/'Table A2'!M34*100</f>
        <v>192.68239878761636</v>
      </c>
      <c r="AI34" s="15">
        <f>'Table A4'!N34/'Table A2'!N34*100</f>
        <v>83.399147054177845</v>
      </c>
      <c r="AJ34" s="15">
        <f>'Table A4'!O34/'Table A2'!O34*100</f>
        <v>99.77909940526763</v>
      </c>
      <c r="AK34" s="15"/>
      <c r="AL34" s="15"/>
      <c r="AM34" s="15"/>
      <c r="AN34" s="15">
        <f>'Table A4'!S34/'Table A2'!S34*100</f>
        <v>163.40679522497703</v>
      </c>
      <c r="AO34" s="15">
        <f>'Table A4'!T34/'Table A2'!T34*100</f>
        <v>93.630497131931151</v>
      </c>
      <c r="AP34" s="15">
        <f>'Table A4'!U34/'Table A2'!U34*100</f>
        <v>85.388021440223724</v>
      </c>
    </row>
    <row r="35" spans="1:42" x14ac:dyDescent="0.2">
      <c r="A35" s="13">
        <v>1999</v>
      </c>
      <c r="B35" s="15">
        <f>'Table A1'!B35/'Table A2'!B35*100</f>
        <v>85.942154319208228</v>
      </c>
      <c r="C35" s="15">
        <f>'Table A1'!C35/'Table A2'!C35*100</f>
        <v>199.39558514365802</v>
      </c>
      <c r="D35" s="15">
        <f>'Table A1'!D35/'Table A2'!D35*100</f>
        <v>64.536324507630098</v>
      </c>
      <c r="E35" s="15">
        <f>'Table A1'!E35/'Table A2'!E35*100</f>
        <v>141.28775834658188</v>
      </c>
      <c r="F35" s="15">
        <f>'Table A1'!F35/'Table A2'!F35*100</f>
        <v>145.98753408648227</v>
      </c>
      <c r="G35" s="15">
        <f>'Table A1'!G35/'Table A2'!G35*100</f>
        <v>89.35289246421388</v>
      </c>
      <c r="H35" s="15">
        <f>'Table A1'!H35/'Table A2'!H35*100</f>
        <v>71.005735354362969</v>
      </c>
      <c r="I35" s="15">
        <f>'Table A1'!I35/'Table A2'!I35*100</f>
        <v>90.100707092350547</v>
      </c>
      <c r="J35" s="15">
        <f>'Table A1'!J35/'Table A2'!J35*100</f>
        <v>96.325030624744784</v>
      </c>
      <c r="K35" s="15">
        <f>'Table A1'!K35/'Table A2'!K35*100</f>
        <v>59.535487593768046</v>
      </c>
      <c r="L35" s="15">
        <f>'Table A1'!L35/'Table A2'!L35*100</f>
        <v>68.498056067116849</v>
      </c>
      <c r="M35" s="15">
        <f>'Table A1'!M35/'Table A2'!M35*100</f>
        <v>77.730753728335358</v>
      </c>
      <c r="N35" s="15">
        <f>'Table A1'!N35/'Table A2'!N35*100</f>
        <v>64.6111786148238</v>
      </c>
      <c r="O35" s="15">
        <f>'Table A1'!O35/'Table A2'!O35*100</f>
        <v>66.179099626198607</v>
      </c>
      <c r="P35" s="15"/>
      <c r="Q35" s="15">
        <f>'Table A1'!Q35/'Table A2'!Q35*100</f>
        <v>252.33947741543449</v>
      </c>
      <c r="R35" s="15">
        <f>'Table A1'!R35/'Table A2'!R35*100</f>
        <v>121.30977130977129</v>
      </c>
      <c r="S35" s="15">
        <f>'Table A1'!S35/'Table A2'!S35*100</f>
        <v>105.31317494600432</v>
      </c>
      <c r="T35" s="15">
        <f>'Table A1'!T35/'Table A2'!T35*100</f>
        <v>92.810994948901694</v>
      </c>
      <c r="U35" s="15">
        <f>'Table A1'!U35/'Table A2'!U35*100</f>
        <v>79.130434782608688</v>
      </c>
      <c r="W35" s="15">
        <f>'Table A4'!B35/'Table A2'!B35*100</f>
        <v>72.153358316517739</v>
      </c>
      <c r="X35" s="15">
        <f>'Table A4'!C35/'Table A2'!C35*100</f>
        <v>79.703924316748413</v>
      </c>
      <c r="Y35" s="15">
        <f>'Table A4'!D35/'Table A2'!D35*100</f>
        <v>78.368331811660369</v>
      </c>
      <c r="Z35" s="15">
        <f>'Table A4'!E35/'Table A2'!E35*100</f>
        <v>81.462639109697946</v>
      </c>
      <c r="AA35" s="15">
        <f>'Table A4'!F35/'Table A2'!F35*100</f>
        <v>122.6334242306194</v>
      </c>
      <c r="AB35" s="15">
        <f>'Table A4'!G35/'Table A2'!G35*100</f>
        <v>73.950076895776647</v>
      </c>
      <c r="AC35" s="15">
        <f>'Table A4'!H35/'Table A2'!H35*100</f>
        <v>74.170421958213851</v>
      </c>
      <c r="AD35" s="15">
        <f>'Table A4'!I35/'Table A2'!I35*100</f>
        <v>64.838225841011351</v>
      </c>
      <c r="AE35" s="15">
        <f>'Table A4'!J35/'Table A2'!J35*100</f>
        <v>115.13542942697701</v>
      </c>
      <c r="AF35" s="15">
        <f>'Table A4'!K35/'Table A2'!K35*100</f>
        <v>97.360069244085395</v>
      </c>
      <c r="AG35" s="15">
        <f>'Table A4'!L35/'Table A2'!L35*100</f>
        <v>76.38633108246367</v>
      </c>
      <c r="AH35" s="15">
        <f>'Table A4'!M35/'Table A2'!M35*100</f>
        <v>182.52720677146311</v>
      </c>
      <c r="AI35" s="15">
        <f>'Table A4'!N35/'Table A2'!N35*100</f>
        <v>81.637302551640332</v>
      </c>
      <c r="AJ35" s="15">
        <f>'Table A4'!O35/'Table A2'!O35*100</f>
        <v>103.46172598732323</v>
      </c>
      <c r="AK35" s="15"/>
      <c r="AL35" s="15"/>
      <c r="AM35" s="15"/>
      <c r="AN35" s="15">
        <f>'Table A4'!S35/'Table A2'!S35*100</f>
        <v>151.07271418286535</v>
      </c>
      <c r="AO35" s="15">
        <f>'Table A4'!T35/'Table A2'!T35*100</f>
        <v>95.395277810407606</v>
      </c>
      <c r="AP35" s="15">
        <f>'Table A4'!U35/'Table A2'!U35*100</f>
        <v>88.162318840579715</v>
      </c>
    </row>
    <row r="36" spans="1:42" x14ac:dyDescent="0.2">
      <c r="A36" s="13">
        <v>2000</v>
      </c>
      <c r="B36" s="15">
        <f>'Table A1'!B36/'Table A2'!B36*100</f>
        <v>94.589241034195169</v>
      </c>
      <c r="C36" s="15">
        <f>'Table A1'!C36/'Table A2'!C36*100</f>
        <v>203.34201778815921</v>
      </c>
      <c r="D36" s="15">
        <f>'Table A1'!D36/'Table A2'!D36*100</f>
        <v>68.359242413956963</v>
      </c>
      <c r="E36" s="15">
        <f>'Table A1'!E36/'Table A2'!E36*100</f>
        <v>145.50297712315887</v>
      </c>
      <c r="F36" s="15">
        <f>'Table A1'!F36/'Table A2'!F36*100</f>
        <v>137.34634851771511</v>
      </c>
      <c r="G36" s="15">
        <f>'Table A1'!G36/'Table A2'!G36*100</f>
        <v>89.027810236036458</v>
      </c>
      <c r="H36" s="15">
        <f>'Table A1'!H36/'Table A2'!H36*100</f>
        <v>70.8440688446872</v>
      </c>
      <c r="I36" s="15">
        <f>'Table A1'!I36/'Table A2'!I36*100</f>
        <v>95.958838031943401</v>
      </c>
      <c r="J36" s="15">
        <f>'Table A1'!J36/'Table A2'!J36*100</f>
        <v>97.84844384303112</v>
      </c>
      <c r="K36" s="15">
        <f>'Table A1'!K36/'Table A2'!K36*100</f>
        <v>70.773116318226457</v>
      </c>
      <c r="L36" s="15">
        <f>'Table A1'!L36/'Table A2'!L36*100</f>
        <v>71.293537449912662</v>
      </c>
      <c r="M36" s="15">
        <f>'Table A1'!M36/'Table A2'!M36*100</f>
        <v>82.264449722882034</v>
      </c>
      <c r="N36" s="15">
        <f>'Table A1'!N36/'Table A2'!N36*100</f>
        <v>66.314398943196835</v>
      </c>
      <c r="O36" s="15">
        <f>'Table A1'!O36/'Table A2'!O36*100</f>
        <v>68.382807668521934</v>
      </c>
      <c r="P36" s="15"/>
      <c r="Q36" s="15">
        <f>'Table A1'!Q36/'Table A2'!Q36*100</f>
        <v>244.59564541213061</v>
      </c>
      <c r="R36" s="15">
        <f>'Table A1'!R36/'Table A2'!R36*100</f>
        <v>120.4277897529431</v>
      </c>
      <c r="S36" s="15">
        <f>'Table A1'!S36/'Table A2'!S36*100</f>
        <v>108.29893238434163</v>
      </c>
      <c r="T36" s="15">
        <f>'Table A1'!T36/'Table A2'!T36*100</f>
        <v>93.714480563764496</v>
      </c>
      <c r="U36" s="15">
        <f>'Table A1'!U36/'Table A2'!U36*100</f>
        <v>82.325043377674959</v>
      </c>
      <c r="W36" s="15">
        <f>'Table A4'!B36/'Table A2'!B36*100</f>
        <v>76.751459549624684</v>
      </c>
      <c r="X36" s="15">
        <f>'Table A4'!C36/'Table A2'!C36*100</f>
        <v>83.271943221633265</v>
      </c>
      <c r="Y36" s="15">
        <f>'Table A4'!D36/'Table A2'!D36*100</f>
        <v>81.18254022130202</v>
      </c>
      <c r="Z36" s="15">
        <f>'Table A4'!E36/'Table A2'!E36*100</f>
        <v>81.447821999373232</v>
      </c>
      <c r="AA36" s="15">
        <f>'Table A4'!F36/'Table A2'!F36*100</f>
        <v>123.39117859725235</v>
      </c>
      <c r="AB36" s="15">
        <f>'Table A4'!G36/'Table A2'!G36*100</f>
        <v>75.333021734050007</v>
      </c>
      <c r="AC36" s="15">
        <f>'Table A4'!H36/'Table A2'!H36*100</f>
        <v>77.810986292899102</v>
      </c>
      <c r="AD36" s="15">
        <f>'Table A4'!I36/'Table A2'!I36*100</f>
        <v>68.270982956372592</v>
      </c>
      <c r="AE36" s="15">
        <f>'Table A4'!J36/'Table A2'!J36*100</f>
        <v>122.54397834912044</v>
      </c>
      <c r="AF36" s="15">
        <f>'Table A4'!K36/'Table A2'!K36*100</f>
        <v>103.38150694541885</v>
      </c>
      <c r="AG36" s="15">
        <f>'Table A4'!L36/'Table A2'!L36*100</f>
        <v>80.191102435014898</v>
      </c>
      <c r="AH36" s="15">
        <f>'Table A4'!M36/'Table A2'!M36*100</f>
        <v>185.53048297703882</v>
      </c>
      <c r="AI36" s="15">
        <f>'Table A4'!N36/'Table A2'!N36*100</f>
        <v>81.065609863496263</v>
      </c>
      <c r="AJ36" s="15">
        <f>'Table A4'!O36/'Table A2'!O36*100</f>
        <v>105.02473716759431</v>
      </c>
      <c r="AK36" s="15"/>
      <c r="AL36" s="15"/>
      <c r="AM36" s="15"/>
      <c r="AN36" s="15">
        <f>'Table A4'!S36/'Table A2'!S36*100</f>
        <v>146.84697508896795</v>
      </c>
      <c r="AO36" s="15">
        <f>'Table A4'!T36/'Table A2'!T36*100</f>
        <v>95.794498749715842</v>
      </c>
      <c r="AP36" s="15">
        <f>'Table A4'!U36/'Table A2'!U36*100</f>
        <v>90.884904569115093</v>
      </c>
    </row>
    <row r="37" spans="1:42" x14ac:dyDescent="0.2">
      <c r="A37" s="13">
        <v>2001</v>
      </c>
      <c r="B37" s="15">
        <f>'Table A1'!B37/'Table A2'!B37*100</f>
        <v>98.298655017818149</v>
      </c>
      <c r="C37" s="15">
        <f>'Table A1'!C37/'Table A2'!C37*100</f>
        <v>192.84872654762987</v>
      </c>
      <c r="D37" s="15">
        <f>'Table A1'!D37/'Table A2'!D37*100</f>
        <v>70.53641207815275</v>
      </c>
      <c r="E37" s="15">
        <f>'Table A1'!E37/'Table A2'!E37*100</f>
        <v>147.47866563227308</v>
      </c>
      <c r="F37" s="15">
        <f>'Table A1'!F37/'Table A2'!F37*100</f>
        <v>134.20687261367581</v>
      </c>
      <c r="G37" s="15">
        <f>'Table A1'!G37/'Table A2'!G37*100</f>
        <v>89.331797235023046</v>
      </c>
      <c r="H37" s="15">
        <f>'Table A1'!H37/'Table A2'!H37*100</f>
        <v>72.596640356203196</v>
      </c>
      <c r="I37" s="15">
        <f>'Table A1'!I37/'Table A2'!I37*100</f>
        <v>93.925086559647468</v>
      </c>
      <c r="J37" s="15">
        <f>'Table A1'!J37/'Table A2'!J37*100</f>
        <v>102.13939720129173</v>
      </c>
      <c r="K37" s="15">
        <f>'Table A1'!K37/'Table A2'!K37*100</f>
        <v>73.895474137931032</v>
      </c>
      <c r="L37" s="15">
        <f>'Table A1'!L37/'Table A2'!L37*100</f>
        <v>73.350125944584377</v>
      </c>
      <c r="M37" s="15">
        <f>'Table A1'!M37/'Table A2'!M37*100</f>
        <v>81.763826606875924</v>
      </c>
      <c r="N37" s="15">
        <f>'Table A1'!N37/'Table A2'!N37*100</f>
        <v>69.174861051731511</v>
      </c>
      <c r="O37" s="15">
        <f>'Table A1'!O37/'Table A2'!O37*100</f>
        <v>69.88095238095238</v>
      </c>
      <c r="P37" s="15"/>
      <c r="Q37" s="15">
        <f>'Table A1'!Q37/'Table A2'!Q37*100</f>
        <v>223.54651162790697</v>
      </c>
      <c r="R37" s="15">
        <f>'Table A1'!R37/'Table A2'!R37*100</f>
        <v>118.09874959923053</v>
      </c>
      <c r="S37" s="15">
        <f>'Table A1'!S37/'Table A2'!S37*100</f>
        <v>102.20323140606223</v>
      </c>
      <c r="T37" s="15">
        <f>'Table A1'!T37/'Table A2'!T37*100</f>
        <v>101.89759712553335</v>
      </c>
      <c r="U37" s="15">
        <f>'Table A1'!U37/'Table A2'!U37*100</f>
        <v>83.874297511182476</v>
      </c>
      <c r="W37" s="15">
        <f>'Table A4'!B37/'Table A2'!B37*100</f>
        <v>85.078744683296932</v>
      </c>
      <c r="X37" s="15">
        <f>'Table A4'!C37/'Table A2'!C37*100</f>
        <v>85.488987582706415</v>
      </c>
      <c r="Y37" s="15">
        <f>'Table A4'!D37/'Table A2'!D37*100</f>
        <v>84.127886323268214</v>
      </c>
      <c r="Z37" s="15">
        <f>'Table A4'!E37/'Table A2'!E37*100</f>
        <v>80.68269976726144</v>
      </c>
      <c r="AA37" s="15">
        <f>'Table A4'!F37/'Table A2'!F37*100</f>
        <v>123.0475529330094</v>
      </c>
      <c r="AB37" s="15">
        <f>'Table A4'!G37/'Table A2'!G37*100</f>
        <v>77.776497695852541</v>
      </c>
      <c r="AC37" s="15">
        <f>'Table A4'!H37/'Table A2'!H37*100</f>
        <v>78.607569317951842</v>
      </c>
      <c r="AD37" s="15">
        <f>'Table A4'!I37/'Table A2'!I37*100</f>
        <v>72.017626691847653</v>
      </c>
      <c r="AE37" s="15">
        <f>'Table A4'!J37/'Table A2'!J37*100</f>
        <v>124.89235737351991</v>
      </c>
      <c r="AF37" s="15">
        <f>'Table A4'!K37/'Table A2'!K37*100</f>
        <v>107.79903017241381</v>
      </c>
      <c r="AG37" s="15">
        <f>'Table A4'!L37/'Table A2'!L37*100</f>
        <v>82.599496221662477</v>
      </c>
      <c r="AH37" s="15">
        <f>'Table A4'!M37/'Table A2'!M37*100</f>
        <v>184.23019431988038</v>
      </c>
      <c r="AI37" s="15">
        <f>'Table A4'!N37/'Table A2'!N37*100</f>
        <v>82.328630468861348</v>
      </c>
      <c r="AJ37" s="15">
        <f>'Table A4'!O37/'Table A2'!O37*100</f>
        <v>106.99404761904762</v>
      </c>
      <c r="AK37" s="15"/>
      <c r="AL37" s="15"/>
      <c r="AM37" s="15"/>
      <c r="AN37" s="15">
        <f>'Table A4'!S37/'Table A2'!S37*100</f>
        <v>135.09146748564561</v>
      </c>
      <c r="AO37" s="15">
        <f>'Table A4'!T37/'Table A2'!T37*100</f>
        <v>99.595778127105334</v>
      </c>
      <c r="AP37" s="15">
        <f>'Table A4'!U37/'Table A2'!U37*100</f>
        <v>92.912031196238104</v>
      </c>
    </row>
    <row r="38" spans="1:42" x14ac:dyDescent="0.2">
      <c r="A38" s="13">
        <v>2002</v>
      </c>
      <c r="B38" s="15">
        <f>'Table A1'!B38/'Table A2'!B38*100</f>
        <v>114.42125237191651</v>
      </c>
      <c r="C38" s="15">
        <f>'Table A1'!C38/'Table A2'!C38*100</f>
        <v>209.81210855949897</v>
      </c>
      <c r="D38" s="15">
        <f>'Table A1'!D38/'Table A2'!D38*100</f>
        <v>72.954648184420662</v>
      </c>
      <c r="E38" s="15">
        <f>'Table A1'!E38/'Table A2'!E38*100</f>
        <v>153.40428862106748</v>
      </c>
      <c r="F38" s="15">
        <f>'Table A1'!F38/'Table A2'!F38*100</f>
        <v>148.51575305044619</v>
      </c>
      <c r="G38" s="15">
        <f>'Table A1'!G38/'Table A2'!G38*100</f>
        <v>93.681444241316271</v>
      </c>
      <c r="H38" s="15">
        <f>'Table A1'!H38/'Table A2'!H38*100</f>
        <v>76.878436163714113</v>
      </c>
      <c r="I38" s="15">
        <f>'Table A1'!I38/'Table A2'!I38*100</f>
        <v>94.424255009863984</v>
      </c>
      <c r="J38" s="15">
        <f>'Table A1'!J38/'Table A2'!J38*100</f>
        <v>102.78032786885247</v>
      </c>
      <c r="K38" s="15">
        <f>'Table A1'!K38/'Table A2'!K38*100</f>
        <v>77.317501012009174</v>
      </c>
      <c r="L38" s="15">
        <f>'Table A1'!L38/'Table A2'!L38*100</f>
        <v>75.350762087412946</v>
      </c>
      <c r="M38" s="15">
        <f>'Table A1'!M38/'Table A2'!M38*100</f>
        <v>86.37702503681885</v>
      </c>
      <c r="N38" s="15">
        <f>'Table A1'!N38/'Table A2'!N38*100</f>
        <v>69.281895679815065</v>
      </c>
      <c r="O38" s="15">
        <f>'Table A1'!O38/'Table A2'!O38*100</f>
        <v>68.920949804628791</v>
      </c>
      <c r="P38" s="15"/>
      <c r="Q38" s="15">
        <f>'Table A1'!Q38/'Table A2'!Q38*100</f>
        <v>213.54647939382741</v>
      </c>
      <c r="R38" s="15">
        <f>'Table A1'!R38/'Table A2'!R38*100</f>
        <v>123.56708819182131</v>
      </c>
      <c r="S38" s="15">
        <f>'Table A1'!S38/'Table A2'!S38*100</f>
        <v>105.09124570219517</v>
      </c>
      <c r="T38" s="15">
        <f>'Table A1'!T38/'Table A2'!T38*100</f>
        <v>97.48469671675015</v>
      </c>
      <c r="U38" s="15">
        <f>'Table A1'!U38/'Table A2'!U38*100</f>
        <v>86.47802388959758</v>
      </c>
      <c r="W38" s="15">
        <f>'Table A4'!B38/'Table A2'!B38*100</f>
        <v>89.966793168880471</v>
      </c>
      <c r="X38" s="15">
        <f>'Table A4'!C38/'Table A2'!C38*100</f>
        <v>96.023461576697485</v>
      </c>
      <c r="Y38" s="15">
        <f>'Table A4'!D38/'Table A2'!D38*100</f>
        <v>87.750489679071862</v>
      </c>
      <c r="Z38" s="15">
        <f>'Table A4'!E38/'Table A2'!E38*100</f>
        <v>81.436844576616068</v>
      </c>
      <c r="AA38" s="15">
        <f>'Table A4'!F38/'Table A2'!F38*100</f>
        <v>133.01766527044256</v>
      </c>
      <c r="AB38" s="15">
        <f>'Table A4'!G38/'Table A2'!G38*100</f>
        <v>81.124314442413166</v>
      </c>
      <c r="AC38" s="15">
        <f>'Table A4'!H38/'Table A2'!H38*100</f>
        <v>80.869476684992875</v>
      </c>
      <c r="AD38" s="15">
        <f>'Table A4'!I38/'Table A2'!I38*100</f>
        <v>76.648323123247835</v>
      </c>
      <c r="AE38" s="15">
        <f>'Table A4'!J38/'Table A2'!J38*100</f>
        <v>122.7016393442623</v>
      </c>
      <c r="AF38" s="15">
        <f>'Table A4'!K38/'Table A2'!K38*100</f>
        <v>111.84725408177034</v>
      </c>
      <c r="AG38" s="15">
        <f>'Table A4'!L38/'Table A2'!L38*100</f>
        <v>87.301907742000608</v>
      </c>
      <c r="AH38" s="15">
        <f>'Table A4'!M38/'Table A2'!M38*100</f>
        <v>186.87407952871871</v>
      </c>
      <c r="AI38" s="15">
        <f>'Table A4'!N38/'Table A2'!N38*100</f>
        <v>87.024996387805231</v>
      </c>
      <c r="AJ38" s="15">
        <f>'Table A4'!O38/'Table A2'!O38*100</f>
        <v>112.87947099489028</v>
      </c>
      <c r="AK38" s="15"/>
      <c r="AL38" s="15"/>
      <c r="AM38" s="15"/>
      <c r="AN38" s="15">
        <f>'Table A4'!S38/'Table A2'!S38*100</f>
        <v>131.02353874636339</v>
      </c>
      <c r="AO38" s="15">
        <f>'Table A4'!T38/'Table A2'!T38*100</f>
        <v>104.61880912632165</v>
      </c>
      <c r="AP38" s="15">
        <f>'Table A4'!U38/'Table A2'!U38*100</f>
        <v>96.231010089296063</v>
      </c>
    </row>
    <row r="39" spans="1:42" x14ac:dyDescent="0.2">
      <c r="A39" s="13">
        <v>2003</v>
      </c>
      <c r="B39" s="15">
        <f>'Table A1'!B39/'Table A2'!B39*100</f>
        <v>107.65027322404373</v>
      </c>
      <c r="C39" s="15">
        <f>'Table A1'!C39/'Table A2'!C39*100</f>
        <v>207.23902236951116</v>
      </c>
      <c r="D39" s="15">
        <f>'Table A1'!D39/'Table A2'!D39*100</f>
        <v>77.440834336141194</v>
      </c>
      <c r="E39" s="15">
        <f>'Table A1'!E39/'Table A2'!E39*100</f>
        <v>167.71784232365147</v>
      </c>
      <c r="F39" s="15">
        <f>'Table A1'!F39/'Table A2'!F39*100</f>
        <v>153.37468077344033</v>
      </c>
      <c r="G39" s="15">
        <f>'Table A1'!G39/'Table A2'!G39*100</f>
        <v>97.074107546317222</v>
      </c>
      <c r="H39" s="15">
        <f>'Table A1'!H39/'Table A2'!H39*100</f>
        <v>78.282469836763653</v>
      </c>
      <c r="I39" s="15">
        <f>'Table A1'!I39/'Table A2'!I39*100</f>
        <v>98.085925309476764</v>
      </c>
      <c r="J39" s="15">
        <f>'Table A1'!J39/'Table A2'!J39*100</f>
        <v>102.03154574132492</v>
      </c>
      <c r="K39" s="15">
        <f>'Table A1'!K39/'Table A2'!K39*100</f>
        <v>81.871894722707125</v>
      </c>
      <c r="L39" s="15">
        <f>'Table A1'!L39/'Table A2'!L39*100</f>
        <v>82.723577235772368</v>
      </c>
      <c r="M39" s="15">
        <f>'Table A1'!M39/'Table A2'!M39*100</f>
        <v>90.614035087719287</v>
      </c>
      <c r="N39" s="15">
        <f>'Table A1'!N39/'Table A2'!N39*100</f>
        <v>73.307218802462231</v>
      </c>
      <c r="O39" s="15">
        <f>'Table A1'!O39/'Table A2'!O39*100</f>
        <v>70.043199761656496</v>
      </c>
      <c r="P39" s="15"/>
      <c r="Q39" s="15">
        <f>'Table A1'!Q39/'Table A2'!Q39*100</f>
        <v>196.58444022770399</v>
      </c>
      <c r="R39" s="15">
        <f>'Table A1'!R39/'Table A2'!R39*100</f>
        <v>124.560554749234</v>
      </c>
      <c r="S39" s="15">
        <f>'Table A1'!S39/'Table A2'!S39*100</f>
        <v>114.97202129111506</v>
      </c>
      <c r="T39" s="15">
        <f>'Table A1'!T39/'Table A2'!T39*100</f>
        <v>94.45596420386336</v>
      </c>
      <c r="U39" s="15">
        <f>'Table A1'!U39/'Table A2'!U39*100</f>
        <v>89.525577079225158</v>
      </c>
      <c r="W39" s="15">
        <f>'Table A4'!B39/'Table A2'!B39*100</f>
        <v>90.198814091384719</v>
      </c>
      <c r="X39" s="15">
        <f>'Table A4'!C39/'Table A2'!C39*100</f>
        <v>101.5327257663629</v>
      </c>
      <c r="Y39" s="15">
        <f>'Table A4'!D39/'Table A2'!D39*100</f>
        <v>91.937424789410343</v>
      </c>
      <c r="Z39" s="15">
        <f>'Table A4'!E39/'Table A2'!E39*100</f>
        <v>86.838174273858925</v>
      </c>
      <c r="AA39" s="15">
        <f>'Table A4'!F39/'Table A2'!F39*100</f>
        <v>137.68697555636629</v>
      </c>
      <c r="AB39" s="15">
        <f>'Table A4'!G39/'Table A2'!G39*100</f>
        <v>85.076818798011757</v>
      </c>
      <c r="AC39" s="15">
        <f>'Table A4'!H39/'Table A2'!H39*100</f>
        <v>82.479975666632868</v>
      </c>
      <c r="AD39" s="15">
        <f>'Table A4'!I39/'Table A2'!I39*100</f>
        <v>86.435035888900458</v>
      </c>
      <c r="AE39" s="15">
        <f>'Table A4'!J39/'Table A2'!J39*100</f>
        <v>119.29337539432177</v>
      </c>
      <c r="AF39" s="15">
        <f>'Table A4'!K39/'Table A2'!K39*100</f>
        <v>111.870551900094</v>
      </c>
      <c r="AG39" s="15">
        <f>'Table A4'!L39/'Table A2'!L39*100</f>
        <v>90.355691056910558</v>
      </c>
      <c r="AH39" s="15">
        <f>'Table A4'!M39/'Table A2'!M39*100</f>
        <v>183.14035087719299</v>
      </c>
      <c r="AI39" s="15">
        <f>'Table A4'!N39/'Table A2'!N39*100</f>
        <v>86.69557918298824</v>
      </c>
      <c r="AJ39" s="15">
        <f>'Table A4'!O39/'Table A2'!O39*100</f>
        <v>115.89453299568002</v>
      </c>
      <c r="AK39" s="15"/>
      <c r="AL39" s="15"/>
      <c r="AM39" s="15"/>
      <c r="AN39" s="15">
        <f>'Table A4'!S39/'Table A2'!S39*100</f>
        <v>130.48996860925345</v>
      </c>
      <c r="AO39" s="15">
        <f>'Table A4'!T39/'Table A2'!T39*100</f>
        <v>98.21019316817636</v>
      </c>
      <c r="AP39" s="15">
        <f>'Table A4'!U39/'Table A2'!U39*100</f>
        <v>98.596450527781016</v>
      </c>
    </row>
    <row r="40" spans="1:42" x14ac:dyDescent="0.2">
      <c r="A40" s="13">
        <v>2004</v>
      </c>
      <c r="B40" s="15">
        <f>'Table A1'!B40/'Table A2'!B40*100</f>
        <v>101.10763034235848</v>
      </c>
      <c r="C40" s="15">
        <f>'Table A1'!C40/'Table A2'!C40*100</f>
        <v>213.67550809507406</v>
      </c>
      <c r="D40" s="15">
        <f>'Table A1'!D40/'Table A2'!D40*100</f>
        <v>81.817425314138291</v>
      </c>
      <c r="E40" s="15">
        <f>'Table A1'!E40/'Table A2'!E40*100</f>
        <v>176.32808444367538</v>
      </c>
      <c r="F40" s="15">
        <f>'Table A1'!F40/'Table A2'!F40*100</f>
        <v>161.818872223277</v>
      </c>
      <c r="G40" s="15">
        <f>'Table A1'!G40/'Table A2'!G40*100</f>
        <v>99.988950276243088</v>
      </c>
      <c r="H40" s="15">
        <f>'Table A1'!H40/'Table A2'!H40*100</f>
        <v>80.305773486220076</v>
      </c>
      <c r="I40" s="15">
        <f>'Table A1'!I40/'Table A2'!I40*100</f>
        <v>108.130439572546</v>
      </c>
      <c r="J40" s="15">
        <f>'Table A1'!J40/'Table A2'!J40*100</f>
        <v>99.669198725802488</v>
      </c>
      <c r="K40" s="15">
        <f>'Table A1'!K40/'Table A2'!K40*100</f>
        <v>86.474958723170062</v>
      </c>
      <c r="L40" s="15">
        <f>'Table A1'!L40/'Table A2'!L40*100</f>
        <v>89.55161626694472</v>
      </c>
      <c r="M40" s="15">
        <f>'Table A1'!M40/'Table A2'!M40*100</f>
        <v>89.847631666114609</v>
      </c>
      <c r="N40" s="15">
        <f>'Table A1'!N40/'Table A2'!N40*100</f>
        <v>75.303364589078882</v>
      </c>
      <c r="O40" s="15">
        <f>'Table A1'!O40/'Table A2'!O40*100</f>
        <v>69.003847798204362</v>
      </c>
      <c r="P40" s="15"/>
      <c r="Q40" s="15">
        <f>'Table A1'!Q40/'Table A2'!Q40*100</f>
        <v>188.01988400994202</v>
      </c>
      <c r="R40" s="15">
        <f>'Table A1'!R40/'Table A2'!R40*100</f>
        <v>126.19808306709265</v>
      </c>
      <c r="S40" s="15">
        <f>'Table A1'!S40/'Table A2'!S40*100</f>
        <v>108.83920447159755</v>
      </c>
      <c r="T40" s="15">
        <f>'Table A1'!T40/'Table A2'!T40*100</f>
        <v>92.167158954162559</v>
      </c>
      <c r="U40" s="15">
        <f>'Table A1'!U40/'Table A2'!U40*100</f>
        <v>91.924458347816014</v>
      </c>
      <c r="W40" s="15">
        <f>'Table A4'!B40/'Table A2'!B40*100</f>
        <v>88.341910942045203</v>
      </c>
      <c r="X40" s="15">
        <f>'Table A4'!C40/'Table A2'!C40*100</f>
        <v>114.18073257549662</v>
      </c>
      <c r="Y40" s="15">
        <f>'Table A4'!D40/'Table A2'!D40*100</f>
        <v>93.575767662478157</v>
      </c>
      <c r="Z40" s="15">
        <f>'Table A4'!E40/'Table A2'!E40*100</f>
        <v>91.019207475341759</v>
      </c>
      <c r="AA40" s="15">
        <f>'Table A4'!F40/'Table A2'!F40*100</f>
        <v>147.59825327510916</v>
      </c>
      <c r="AB40" s="15">
        <f>'Table A4'!G40/'Table A2'!G40*100</f>
        <v>86.232044198895025</v>
      </c>
      <c r="AC40" s="15">
        <f>'Table A4'!H40/'Table A2'!H40*100</f>
        <v>83.313216656608319</v>
      </c>
      <c r="AD40" s="15">
        <f>'Table A4'!I40/'Table A2'!I40*100</f>
        <v>98.31442106422827</v>
      </c>
      <c r="AE40" s="15">
        <f>'Table A4'!J40/'Table A2'!J40*100</f>
        <v>114.84930164175447</v>
      </c>
      <c r="AF40" s="15">
        <f>'Table A4'!K40/'Table A2'!K40*100</f>
        <v>114.62575674188223</v>
      </c>
      <c r="AG40" s="15">
        <f>'Table A4'!L40/'Table A2'!L40*100</f>
        <v>93.628779979144937</v>
      </c>
      <c r="AH40" s="15">
        <f>'Table A4'!M40/'Table A2'!M40*100</f>
        <v>175.00828088771115</v>
      </c>
      <c r="AI40" s="15">
        <f>'Table A4'!N40/'Table A2'!N40*100</f>
        <v>87.38279095421953</v>
      </c>
      <c r="AJ40" s="15">
        <f>'Table A4'!O40/'Table A2'!O40*100</f>
        <v>113.5385492375659</v>
      </c>
      <c r="AK40" s="15"/>
      <c r="AL40" s="15"/>
      <c r="AM40" s="15"/>
      <c r="AN40" s="15">
        <f>'Table A4'!S40/'Table A2'!S40*100</f>
        <v>121.16209541141296</v>
      </c>
      <c r="AO40" s="15">
        <f>'Table A4'!T40/'Table A2'!T40*100</f>
        <v>91.882726178755064</v>
      </c>
      <c r="AP40" s="15">
        <f>'Table A4'!U40/'Table A2'!U40*100</f>
        <v>99.849380141350949</v>
      </c>
    </row>
    <row r="41" spans="1:42" x14ac:dyDescent="0.2">
      <c r="A41" s="13">
        <v>2005</v>
      </c>
      <c r="B41" s="15">
        <f>'Table A1'!B41/'Table A2'!B41*100</f>
        <v>108.05450919565698</v>
      </c>
      <c r="C41" s="15">
        <f>'Table A1'!C41/'Table A2'!C41*100</f>
        <v>193.47753743760396</v>
      </c>
      <c r="D41" s="15">
        <f>'Table A1'!D41/'Table A2'!D41*100</f>
        <v>85.673252676473155</v>
      </c>
      <c r="E41" s="15">
        <f>'Table A1'!E41/'Table A2'!E41*100</f>
        <v>164.2243557352198</v>
      </c>
      <c r="F41" s="15">
        <f>'Table A1'!F41/'Table A2'!F41*100</f>
        <v>157.21188260558338</v>
      </c>
      <c r="G41" s="15">
        <f>'Table A1'!G41/'Table A2'!G41*100</f>
        <v>95.355869964359002</v>
      </c>
      <c r="H41" s="15">
        <f>'Table A1'!H41/'Table A2'!H41*100</f>
        <v>80.359865812747771</v>
      </c>
      <c r="I41" s="15">
        <f>'Table A1'!I41/'Table A2'!I41*100</f>
        <v>110.16561342340378</v>
      </c>
      <c r="J41" s="15">
        <f>'Table A1'!J41/'Table A2'!J41*100</f>
        <v>103.41146152902196</v>
      </c>
      <c r="K41" s="15">
        <f>'Table A1'!K41/'Table A2'!K41*100</f>
        <v>88.706256627783674</v>
      </c>
      <c r="L41" s="15">
        <f>'Table A1'!L41/'Table A2'!L41*100</f>
        <v>97.508424384764609</v>
      </c>
      <c r="M41" s="15">
        <f>'Table A1'!M41/'Table A2'!M41*100</f>
        <v>89.87265917602997</v>
      </c>
      <c r="N41" s="15">
        <f>'Table A1'!N41/'Table A2'!N41*100</f>
        <v>78.708414872798429</v>
      </c>
      <c r="O41" s="15">
        <f>'Table A1'!O41/'Table A2'!O41*100</f>
        <v>70.378467003689025</v>
      </c>
      <c r="P41" s="15"/>
      <c r="Q41" s="15">
        <f>'Table A1'!Q41/'Table A2'!Q41*100</f>
        <v>216.01123595505615</v>
      </c>
      <c r="R41" s="15">
        <f>'Table A1'!R41/'Table A2'!R41*100</f>
        <v>121.0394212313598</v>
      </c>
      <c r="S41" s="15">
        <f>'Table A1'!S41/'Table A2'!S41*100</f>
        <v>111.96362239016268</v>
      </c>
      <c r="T41" s="15">
        <f>'Table A1'!T41/'Table A2'!T41*100</f>
        <v>97.563395810363829</v>
      </c>
      <c r="U41" s="15">
        <f>'Table A1'!U41/'Table A2'!U41*100</f>
        <v>94.202566452795594</v>
      </c>
      <c r="W41" s="15">
        <f>'Table A4'!B41/'Table A2'!B41*100</f>
        <v>88.688233990693547</v>
      </c>
      <c r="X41" s="15">
        <f>'Table A4'!C41/'Table A2'!C41*100</f>
        <v>111.83582917359954</v>
      </c>
      <c r="Y41" s="15">
        <f>'Table A4'!D41/'Table A2'!D41*100</f>
        <v>96.596744712333532</v>
      </c>
      <c r="Z41" s="15">
        <f>'Table A4'!E41/'Table A2'!E41*100</f>
        <v>90.820279602492846</v>
      </c>
      <c r="AA41" s="15">
        <f>'Table A4'!F41/'Table A2'!F41*100</f>
        <v>143.53972798854687</v>
      </c>
      <c r="AB41" s="15">
        <f>'Table A4'!G41/'Table A2'!G41*100</f>
        <v>85.397991143752023</v>
      </c>
      <c r="AC41" s="15">
        <f>'Table A4'!H41/'Table A2'!H41*100</f>
        <v>86.072989732642057</v>
      </c>
      <c r="AD41" s="15">
        <f>'Table A4'!I41/'Table A2'!I41*100</f>
        <v>99.062976683373279</v>
      </c>
      <c r="AE41" s="15">
        <f>'Table A4'!J41/'Table A2'!J41*100</f>
        <v>114.41894711007485</v>
      </c>
      <c r="AF41" s="15">
        <f>'Table A4'!K41/'Table A2'!K41*100</f>
        <v>112.36744432661719</v>
      </c>
      <c r="AG41" s="15">
        <f>'Table A4'!L41/'Table A2'!L41*100</f>
        <v>95.190442152557935</v>
      </c>
      <c r="AH41" s="15">
        <f>'Table A4'!M41/'Table A2'!M41*100</f>
        <v>158.26217228464418</v>
      </c>
      <c r="AI41" s="15">
        <f>'Table A4'!N41/'Table A2'!N41*100</f>
        <v>85.231572080887148</v>
      </c>
      <c r="AJ41" s="15">
        <f>'Table A4'!O41/'Table A2'!O41*100</f>
        <v>111.94152206585602</v>
      </c>
      <c r="AK41" s="15"/>
      <c r="AL41" s="15"/>
      <c r="AM41" s="15"/>
      <c r="AN41" s="15">
        <f>'Table A4'!S41/'Table A2'!S41*100</f>
        <v>117.2281286025362</v>
      </c>
      <c r="AO41" s="15">
        <f>'Table A4'!T41/'Table A2'!T41*100</f>
        <v>89.768467475192949</v>
      </c>
      <c r="AP41" s="15">
        <f>'Table A4'!U41/'Table A2'!U41*100</f>
        <v>100.13748854262145</v>
      </c>
    </row>
    <row r="42" spans="1:42" x14ac:dyDescent="0.2">
      <c r="A42" s="13">
        <v>2006</v>
      </c>
      <c r="B42" s="15">
        <f>'Table A1'!B42/'Table A2'!B42*100</f>
        <v>101.6657412548584</v>
      </c>
      <c r="C42" s="15">
        <f>'Table A1'!C42/'Table A2'!C42*100</f>
        <v>180.19137703475585</v>
      </c>
      <c r="D42" s="15">
        <f>'Table A1'!D42/'Table A2'!D42*100</f>
        <v>90.386512420410725</v>
      </c>
      <c r="E42" s="15">
        <f>'Table A1'!E42/'Table A2'!E42*100</f>
        <v>157.00392156862745</v>
      </c>
      <c r="F42" s="15">
        <f>'Table A1'!F42/'Table A2'!F42*100</f>
        <v>149.77367688022284</v>
      </c>
      <c r="G42" s="15">
        <f>'Table A1'!G42/'Table A2'!G42*100</f>
        <v>94.891756425295952</v>
      </c>
      <c r="H42" s="15">
        <f>'Table A1'!H42/'Table A2'!H42*100</f>
        <v>84.698944754810682</v>
      </c>
      <c r="I42" s="15">
        <f>'Table A1'!I42/'Table A2'!I42*100</f>
        <v>109.82297063903282</v>
      </c>
      <c r="J42" s="15">
        <f>'Table A1'!J42/'Table A2'!J42*100</f>
        <v>107.10402319681045</v>
      </c>
      <c r="K42" s="15">
        <f>'Table A1'!K42/'Table A2'!K42*100</f>
        <v>89.663242751267717</v>
      </c>
      <c r="L42" s="15">
        <f>'Table A1'!L42/'Table A2'!L42*100</f>
        <v>104.16666666666667</v>
      </c>
      <c r="M42" s="15">
        <f>'Table A1'!M42/'Table A2'!M42*100</f>
        <v>85.858317856195271</v>
      </c>
      <c r="N42" s="15">
        <f>'Table A1'!N42/'Table A2'!N42*100</f>
        <v>82.070451089711099</v>
      </c>
      <c r="O42" s="15">
        <f>'Table A1'!O42/'Table A2'!O42*100</f>
        <v>73.591973244147155</v>
      </c>
      <c r="P42" s="15"/>
      <c r="Q42" s="15">
        <f>'Table A1'!Q42/'Table A2'!Q42*100</f>
        <v>188.01247771836006</v>
      </c>
      <c r="R42" s="15">
        <f>'Table A1'!R42/'Table A2'!R42*100</f>
        <v>118.54099054607028</v>
      </c>
      <c r="S42" s="15">
        <f>'Table A1'!S42/'Table A2'!S42*100</f>
        <v>105.39155891680898</v>
      </c>
      <c r="T42" s="15">
        <f>'Table A1'!T42/'Table A2'!T42*100</f>
        <v>92.375053395984622</v>
      </c>
      <c r="U42" s="15">
        <f>'Table A1'!U42/'Table A2'!U42*100</f>
        <v>96.30849613811904</v>
      </c>
      <c r="W42" s="15">
        <f>'Table A4'!B42/'Table A2'!B42*100</f>
        <v>90.583009439200438</v>
      </c>
      <c r="X42" s="15">
        <f>'Table A4'!C42/'Table A2'!C42*100</f>
        <v>112.61548614166298</v>
      </c>
      <c r="Y42" s="15">
        <f>'Table A4'!D42/'Table A2'!D42*100</f>
        <v>98.708635996771577</v>
      </c>
      <c r="Z42" s="15">
        <f>'Table A4'!E42/'Table A2'!E42*100</f>
        <v>89.505882352941185</v>
      </c>
      <c r="AA42" s="15">
        <f>'Table A4'!F42/'Table A2'!F42*100</f>
        <v>144.84679665738162</v>
      </c>
      <c r="AB42" s="15">
        <f>'Table A4'!G42/'Table A2'!G42*100</f>
        <v>86.573530980057598</v>
      </c>
      <c r="AC42" s="15">
        <f>'Table A4'!H42/'Table A2'!H42*100</f>
        <v>89.757914338919932</v>
      </c>
      <c r="AD42" s="15">
        <f>'Table A4'!I42/'Table A2'!I42*100</f>
        <v>100.48575129533678</v>
      </c>
      <c r="AE42" s="15">
        <f>'Table A4'!J42/'Table A2'!J42*100</f>
        <v>112.83073577383111</v>
      </c>
      <c r="AF42" s="15">
        <f>'Table A4'!K42/'Table A2'!K42*100</f>
        <v>113.5353010011702</v>
      </c>
      <c r="AG42" s="15">
        <f>'Table A4'!L42/'Table A2'!L42*100</f>
        <v>97.218801313628916</v>
      </c>
      <c r="AH42" s="15">
        <f>'Table A4'!M42/'Table A2'!M42*100</f>
        <v>141.27089413637572</v>
      </c>
      <c r="AI42" s="15">
        <f>'Table A4'!N42/'Table A2'!N42*100</f>
        <v>86.315255955397873</v>
      </c>
      <c r="AJ42" s="15">
        <f>'Table A4'!O42/'Table A2'!O42*100</f>
        <v>114.91638795986623</v>
      </c>
      <c r="AK42" s="15"/>
      <c r="AL42" s="15"/>
      <c r="AM42" s="15"/>
      <c r="AN42" s="15">
        <f>'Table A4'!S42/'Table A2'!S42*100</f>
        <v>110.80751402781166</v>
      </c>
      <c r="AO42" s="15">
        <f>'Table A4'!T42/'Table A2'!T42*100</f>
        <v>94.927381460914134</v>
      </c>
      <c r="AP42" s="15">
        <f>'Table A4'!U42/'Table A2'!U42*100</f>
        <v>101.3516583371195</v>
      </c>
    </row>
    <row r="43" spans="1:42" x14ac:dyDescent="0.2">
      <c r="A43" s="13">
        <v>2007</v>
      </c>
      <c r="B43" s="15">
        <f>'Table A1'!B43/'Table A2'!B43*100</f>
        <v>100.45745654162855</v>
      </c>
      <c r="C43" s="15">
        <f>'Table A1'!C43/'Table A2'!C43*100</f>
        <v>182.63976945244957</v>
      </c>
      <c r="D43" s="15">
        <f>'Table A1'!D43/'Table A2'!D43*100</f>
        <v>92.68917558788543</v>
      </c>
      <c r="E43" s="15">
        <f>'Table A1'!E43/'Table A2'!E43*100</f>
        <v>153.54136429608127</v>
      </c>
      <c r="F43" s="15">
        <f>'Table A1'!F43/'Table A2'!F43*100</f>
        <v>146.56322989656323</v>
      </c>
      <c r="G43" s="15">
        <f>'Table A1'!G43/'Table A2'!G43*100</f>
        <v>94.16761628509272</v>
      </c>
      <c r="H43" s="15">
        <f>'Table A1'!H43/'Table A2'!H43*100</f>
        <v>87.707709773970493</v>
      </c>
      <c r="I43" s="15">
        <f>'Table A1'!I43/'Table A2'!I43*100</f>
        <v>114.03722579215601</v>
      </c>
      <c r="J43" s="15">
        <f>'Table A1'!J43/'Table A2'!J43*100</f>
        <v>105.40730337078652</v>
      </c>
      <c r="K43" s="15">
        <f>'Table A1'!K43/'Table A2'!K43*100</f>
        <v>93.252240717029451</v>
      </c>
      <c r="L43" s="15">
        <f>'Table A1'!L43/'Table A2'!L43*100</f>
        <v>107.10176552271375</v>
      </c>
      <c r="M43" s="15">
        <f>'Table A1'!M43/'Table A2'!M43*100</f>
        <v>85.017730496453908</v>
      </c>
      <c r="N43" s="15">
        <f>'Table A1'!N43/'Table A2'!N43*100</f>
        <v>85.6201171875</v>
      </c>
      <c r="O43" s="15">
        <f>'Table A1'!O43/'Table A2'!O43*100</f>
        <v>80.411449016100178</v>
      </c>
      <c r="P43" s="15"/>
      <c r="Q43" s="15">
        <f>'Table A1'!Q43/'Table A2'!Q43*100</f>
        <v>171.96586142051208</v>
      </c>
      <c r="R43" s="15">
        <f>'Table A1'!R43/'Table A2'!R43*100</f>
        <v>115.91285162713736</v>
      </c>
      <c r="S43" s="15">
        <f>'Table A1'!S43/'Table A2'!S43*100</f>
        <v>103.32322619769556</v>
      </c>
      <c r="T43" s="15">
        <f>'Table A1'!T43/'Table A2'!T43*100</f>
        <v>92.092924126172207</v>
      </c>
      <c r="U43" s="15">
        <f>'Table A1'!U43/'Table A2'!U43*100</f>
        <v>98.408785298072615</v>
      </c>
      <c r="W43" s="15">
        <f>'Table A4'!B43/'Table A2'!B43*100</f>
        <v>95.871454711802386</v>
      </c>
      <c r="X43" s="15">
        <f>'Table A4'!C43/'Table A2'!C43*100</f>
        <v>120.14985590778097</v>
      </c>
      <c r="Y43" s="15">
        <f>'Table A4'!D43/'Table A2'!D43*100</f>
        <v>100.1463994876018</v>
      </c>
      <c r="Z43" s="15">
        <f>'Table A4'!E43/'Table A2'!E43*100</f>
        <v>88.505079825834528</v>
      </c>
      <c r="AA43" s="15">
        <f>'Table A4'!F43/'Table A2'!F43*100</f>
        <v>144.26092759426092</v>
      </c>
      <c r="AB43" s="15">
        <f>'Table A4'!G43/'Table A2'!G43*100</f>
        <v>86.449808349735832</v>
      </c>
      <c r="AC43" s="15">
        <f>'Table A4'!H43/'Table A2'!H43*100</f>
        <v>92.38311487253587</v>
      </c>
      <c r="AD43" s="15">
        <f>'Table A4'!I43/'Table A2'!I43*100</f>
        <v>105.90516286284068</v>
      </c>
      <c r="AE43" s="15">
        <f>'Table A4'!J43/'Table A2'!J43*100</f>
        <v>109.39840823970037</v>
      </c>
      <c r="AF43" s="15">
        <f>'Table A4'!K43/'Table A2'!K43*100</f>
        <v>115.05761843790015</v>
      </c>
      <c r="AG43" s="15">
        <f>'Table A4'!L43/'Table A2'!L43*100</f>
        <v>95.804403888117449</v>
      </c>
      <c r="AH43" s="15">
        <f>'Table A4'!M43/'Table A2'!M43*100</f>
        <v>137.85460992907801</v>
      </c>
      <c r="AI43" s="15">
        <f>'Table A4'!N43/'Table A2'!N43*100</f>
        <v>87.231445312499986</v>
      </c>
      <c r="AJ43" s="15">
        <f>'Table A4'!O43/'Table A2'!O43*100</f>
        <v>115.25683618706874</v>
      </c>
      <c r="AK43" s="15"/>
      <c r="AL43" s="15"/>
      <c r="AM43" s="15"/>
      <c r="AN43" s="15">
        <f>'Table A4'!S43/'Table A2'!S43*100</f>
        <v>111.97089144936324</v>
      </c>
      <c r="AO43" s="15">
        <f>'Table A4'!T43/'Table A2'!T43*100</f>
        <v>100.70332480818414</v>
      </c>
      <c r="AP43" s="15">
        <f>'Table A4'!U43/'Table A2'!U43*100</f>
        <v>102.45405647691619</v>
      </c>
    </row>
    <row r="44" spans="1:42" x14ac:dyDescent="0.2">
      <c r="A44" s="13">
        <v>2008</v>
      </c>
      <c r="B44" s="15">
        <f>'Table A1'!B44/'Table A2'!B44*100</f>
        <v>103.28427065026362</v>
      </c>
      <c r="C44" s="15">
        <f>'Table A1'!C44/'Table A2'!C44*100</f>
        <v>172.97051121484685</v>
      </c>
      <c r="D44" s="15">
        <f>'Table A1'!D44/'Table A2'!D44*100</f>
        <v>92.994051553205551</v>
      </c>
      <c r="E44" s="15">
        <f>'Table A1'!E44/'Table A2'!E44*100</f>
        <v>143.56966199505359</v>
      </c>
      <c r="F44" s="15">
        <f>'Table A1'!F44/'Table A2'!F44*100</f>
        <v>140.0936541256257</v>
      </c>
      <c r="G44" s="15">
        <f>'Table A1'!G44/'Table A2'!G44*100</f>
        <v>92.352634324465313</v>
      </c>
      <c r="H44" s="15">
        <f>'Table A1'!H44/'Table A2'!H44*100</f>
        <v>84.052380468987906</v>
      </c>
      <c r="I44" s="15">
        <f>'Table A1'!I44/'Table A2'!I44*100</f>
        <v>110.82502465213105</v>
      </c>
      <c r="J44" s="15">
        <f>'Table A1'!J44/'Table A2'!J44*100</f>
        <v>103.69321533923303</v>
      </c>
      <c r="K44" s="15">
        <f>'Table A1'!K44/'Table A2'!K44*100</f>
        <v>95.572815533980588</v>
      </c>
      <c r="L44" s="15">
        <f>'Table A1'!L44/'Table A2'!L44*100</f>
        <v>106.60037047869749</v>
      </c>
      <c r="M44" s="15">
        <f>'Table A1'!M44/'Table A2'!M44*100</f>
        <v>88.500186081131389</v>
      </c>
      <c r="N44" s="15">
        <f>'Table A1'!N44/'Table A2'!N44*100</f>
        <v>88.090247811613864</v>
      </c>
      <c r="O44" s="15">
        <f>'Table A1'!O44/'Table A2'!O44*100</f>
        <v>78.828277886497062</v>
      </c>
      <c r="P44" s="15"/>
      <c r="Q44" s="15">
        <f>'Table A1'!Q44/'Table A2'!Q44*100</f>
        <v>183.9605998235813</v>
      </c>
      <c r="R44" s="15">
        <f>'Table A1'!R44/'Table A2'!R44*100</f>
        <v>111.76709546377795</v>
      </c>
      <c r="S44" s="15">
        <f>'Table A1'!S44/'Table A2'!S44*100</f>
        <v>98.76367094626724</v>
      </c>
      <c r="T44" s="15">
        <f>'Table A1'!T44/'Table A2'!T44*100</f>
        <v>92.575773576935262</v>
      </c>
      <c r="U44" s="15">
        <f>'Table A1'!U44/'Table A2'!U44*100</f>
        <v>97.534857780256544</v>
      </c>
      <c r="W44" s="15">
        <f>'Table A4'!B44/'Table A2'!B44*100</f>
        <v>94.936291739894557</v>
      </c>
      <c r="X44" s="15">
        <f>'Table A4'!C44/'Table A2'!C44*100</f>
        <v>120.18672435386544</v>
      </c>
      <c r="Y44" s="15">
        <f>'Table A4'!D44/'Table A2'!D44*100</f>
        <v>102.22830705315835</v>
      </c>
      <c r="Z44" s="15">
        <f>'Table A4'!E44/'Table A2'!E44*100</f>
        <v>91.60483649354218</v>
      </c>
      <c r="AA44" s="15">
        <f>'Table A4'!F44/'Table A2'!F44*100</f>
        <v>144.29194251574359</v>
      </c>
      <c r="AB44" s="15">
        <f>'Table A4'!G44/'Table A2'!G44*100</f>
        <v>89.19144496609286</v>
      </c>
      <c r="AC44" s="15">
        <f>'Table A4'!H44/'Table A2'!H44*100</f>
        <v>93.015937468277315</v>
      </c>
      <c r="AD44" s="15">
        <f>'Table A4'!I44/'Table A2'!I44*100</f>
        <v>107.22033526898214</v>
      </c>
      <c r="AE44" s="15">
        <f>'Table A4'!J44/'Table A2'!J44*100</f>
        <v>110.57227138643067</v>
      </c>
      <c r="AF44" s="15">
        <f>'Table A4'!K44/'Table A2'!K44*100</f>
        <v>118.09708737864078</v>
      </c>
      <c r="AG44" s="15">
        <f>'Table A4'!L44/'Table A2'!L44*100</f>
        <v>96.256215267622125</v>
      </c>
      <c r="AH44" s="15">
        <f>'Table A4'!M44/'Table A2'!M44*100</f>
        <v>138.04738866145641</v>
      </c>
      <c r="AI44" s="15">
        <f>'Table A4'!N44/'Table A2'!N44*100</f>
        <v>92.775243496486254</v>
      </c>
      <c r="AJ44" s="15">
        <f>'Table A4'!O44/'Table A2'!O44*100</f>
        <v>110.39628180039138</v>
      </c>
      <c r="AK44" s="15"/>
      <c r="AL44" s="15"/>
      <c r="AM44" s="15"/>
      <c r="AN44" s="15">
        <f>'Table A4'!S44/'Table A2'!S44*100</f>
        <v>111.37660485021397</v>
      </c>
      <c r="AO44" s="15">
        <f>'Table A4'!T44/'Table A2'!T44*100</f>
        <v>98.34195796810647</v>
      </c>
      <c r="AP44" s="15">
        <f>'Table A4'!U44/'Table A2'!U44*100</f>
        <v>104.01561628555494</v>
      </c>
    </row>
    <row r="45" spans="1:42" x14ac:dyDescent="0.2">
      <c r="A45" s="13">
        <v>2009</v>
      </c>
      <c r="B45" s="15">
        <f>'Table A1'!B45/'Table A2'!B45*100</f>
        <v>87.564254646105184</v>
      </c>
      <c r="C45" s="15">
        <f>'Table A1'!C45/'Table A2'!C45*100</f>
        <v>155.73902075450064</v>
      </c>
      <c r="D45" s="15">
        <f>'Table A1'!D45/'Table A2'!D45*100</f>
        <v>91.818830970111193</v>
      </c>
      <c r="E45" s="15">
        <f>'Table A1'!E45/'Table A2'!E45*100</f>
        <v>139.28898183244019</v>
      </c>
      <c r="F45" s="15">
        <f>'Table A1'!F45/'Table A2'!F45*100</f>
        <v>123.07692307692307</v>
      </c>
      <c r="G45" s="15">
        <f>'Table A1'!G45/'Table A2'!G45*100</f>
        <v>84.088421974173784</v>
      </c>
      <c r="H45" s="15">
        <f>'Table A1'!H45/'Table A2'!H45*100</f>
        <v>83.133042645964053</v>
      </c>
      <c r="I45" s="15">
        <f>'Table A1'!I45/'Table A2'!I45*100</f>
        <v>98.49384344766932</v>
      </c>
      <c r="J45" s="15">
        <f>'Table A1'!J45/'Table A2'!J45*100</f>
        <v>102.89297243605662</v>
      </c>
      <c r="K45" s="15">
        <f>'Table A1'!K45/'Table A2'!K45*100</f>
        <v>91.810012836970472</v>
      </c>
      <c r="L45" s="15">
        <f>'Table A1'!L45/'Table A2'!L45*100</f>
        <v>111.54468257177517</v>
      </c>
      <c r="M45" s="15">
        <f>'Table A1'!M45/'Table A2'!M45*100</f>
        <v>94.060515502428103</v>
      </c>
      <c r="N45" s="15">
        <f>'Table A1'!N45/'Table A2'!N45*100</f>
        <v>86.116199947657677</v>
      </c>
      <c r="O45" s="15">
        <f>'Table A1'!O45/'Table A2'!O45*100</f>
        <v>73.894154818325447</v>
      </c>
      <c r="P45" s="15"/>
      <c r="Q45" s="15">
        <f>'Table A1'!Q45/'Table A2'!Q45*100</f>
        <v>170.62588904694169</v>
      </c>
      <c r="R45" s="15">
        <f>'Table A1'!R45/'Table A2'!R45*100</f>
        <v>117.23175666248081</v>
      </c>
      <c r="S45" s="15">
        <f>'Table A1'!S45/'Table A2'!S45*100</f>
        <v>96.04284814114682</v>
      </c>
      <c r="T45" s="15">
        <f>'Table A1'!T45/'Table A2'!T45*100</f>
        <v>95.891952729319087</v>
      </c>
      <c r="U45" s="15">
        <f>'Table A1'!U45/'Table A2'!U45*100</f>
        <v>95.5565895079679</v>
      </c>
      <c r="W45" s="15">
        <f>'Table A4'!B45/'Table A2'!B45*100</f>
        <v>87.672993277975479</v>
      </c>
      <c r="X45" s="15">
        <f>'Table A4'!C45/'Table A2'!C45*100</f>
        <v>120.72010090585943</v>
      </c>
      <c r="Y45" s="15">
        <f>'Table A4'!D45/'Table A2'!D45*100</f>
        <v>106.04916862185046</v>
      </c>
      <c r="Z45" s="15">
        <f>'Table A4'!E45/'Table A2'!E45*100</f>
        <v>91.765782250686172</v>
      </c>
      <c r="AA45" s="15">
        <f>'Table A4'!F45/'Table A2'!F45*100</f>
        <v>140.17775053631627</v>
      </c>
      <c r="AB45" s="15">
        <f>'Table A4'!G45/'Table A2'!G45*100</f>
        <v>92.766469687021242</v>
      </c>
      <c r="AC45" s="15">
        <f>'Table A4'!H45/'Table A2'!H45*100</f>
        <v>97.7773051153887</v>
      </c>
      <c r="AD45" s="15">
        <f>'Table A4'!I45/'Table A2'!I45*100</f>
        <v>109.20184696569922</v>
      </c>
      <c r="AE45" s="15">
        <f>'Table A4'!J45/'Table A2'!J45*100</f>
        <v>114.96150980879065</v>
      </c>
      <c r="AF45" s="15">
        <f>'Table A4'!K45/'Table A2'!K45*100</f>
        <v>115.35301668806162</v>
      </c>
      <c r="AG45" s="15">
        <f>'Table A4'!L45/'Table A2'!L45*100</f>
        <v>99.251920744035587</v>
      </c>
      <c r="AH45" s="15">
        <f>'Table A4'!M45/'Table A2'!M45*100</f>
        <v>139.098493338314</v>
      </c>
      <c r="AI45" s="15">
        <f>'Table A4'!N45/'Table A2'!N45*100</f>
        <v>101.29547238942685</v>
      </c>
      <c r="AJ45" s="15">
        <f>'Table A4'!O45/'Table A2'!O45*100</f>
        <v>112.21695629278568</v>
      </c>
      <c r="AK45" s="15"/>
      <c r="AL45" s="15"/>
      <c r="AM45" s="15"/>
      <c r="AN45" s="15">
        <f>'Table A4'!S45/'Table A2'!S45*100</f>
        <v>117.24007561436673</v>
      </c>
      <c r="AO45" s="15">
        <f>'Table A4'!T45/'Table A2'!T45*100</f>
        <v>103.97298818232976</v>
      </c>
      <c r="AP45" s="15">
        <f>'Table A4'!U45/'Table A2'!U45*100</f>
        <v>108.2470629289287</v>
      </c>
    </row>
    <row r="46" spans="1:42" x14ac:dyDescent="0.2">
      <c r="A46" s="13">
        <v>2010</v>
      </c>
      <c r="B46" s="15">
        <f>'Table A1'!B46/'Table A2'!B46*100</f>
        <v>81.285147967179867</v>
      </c>
      <c r="C46" s="15">
        <f>'Table A1'!C46/'Table A2'!C46*100</f>
        <v>139.41690348384381</v>
      </c>
      <c r="D46" s="15">
        <f>'Table A1'!D46/'Table A2'!D46*100</f>
        <v>96.15149040424663</v>
      </c>
      <c r="E46" s="15">
        <f>'Table A1'!E46/'Table A2'!E46*100</f>
        <v>134.9235474006116</v>
      </c>
      <c r="F46" s="15">
        <f>'Table A1'!F46/'Table A2'!F46*100</f>
        <v>114.82422702244813</v>
      </c>
      <c r="G46" s="15">
        <f>'Table A1'!G46/'Table A2'!G46*100</f>
        <v>95.183198265038243</v>
      </c>
      <c r="H46" s="15">
        <f>'Table A1'!H46/'Table A2'!H46*100</f>
        <v>84.249786871270246</v>
      </c>
      <c r="I46" s="15">
        <f>'Table A1'!I46/'Table A2'!I46*100</f>
        <v>101.42019837691613</v>
      </c>
      <c r="J46" s="15">
        <f>'Table A1'!J46/'Table A2'!J46*100</f>
        <v>105.70148138926928</v>
      </c>
      <c r="K46" s="15">
        <f>'Table A1'!K46/'Table A2'!K46*100</f>
        <v>95.398929390772366</v>
      </c>
      <c r="L46" s="15">
        <f>'Table A1'!L46/'Table A2'!L46*100</f>
        <v>106.17752693689071</v>
      </c>
      <c r="M46" s="15">
        <f>'Table A1'!M46/'Table A2'!M46*100</f>
        <v>92.079905992949477</v>
      </c>
      <c r="N46" s="15">
        <f>'Table A1'!N46/'Table A2'!N46*100</f>
        <v>88.170794633642927</v>
      </c>
      <c r="O46" s="15">
        <f>'Table A1'!O46/'Table A2'!O46*100</f>
        <v>81.094974938953854</v>
      </c>
      <c r="P46" s="15"/>
      <c r="Q46" s="15">
        <f>'Table A1'!Q46/'Table A2'!Q46*100</f>
        <v>159.19332406119608</v>
      </c>
      <c r="R46" s="15">
        <f>'Table A1'!R46/'Table A2'!R46*100</f>
        <v>121.64531355360755</v>
      </c>
      <c r="S46" s="15">
        <f>'Table A1'!S46/'Table A2'!S46*100</f>
        <v>99.307304785894189</v>
      </c>
      <c r="T46" s="15">
        <f>'Table A1'!T46/'Table A2'!T46*100</f>
        <v>99.018488929468162</v>
      </c>
      <c r="U46" s="15">
        <f>'Table A1'!U46/'Table A2'!U46*100</f>
        <v>97.887405687753912</v>
      </c>
      <c r="W46" s="15">
        <f>'Table A4'!B46/'Table A2'!B46*100</f>
        <v>82.575827417719182</v>
      </c>
      <c r="X46" s="15">
        <f>'Table A4'!C46/'Table A2'!C46*100</f>
        <v>109.32533417534995</v>
      </c>
      <c r="Y46" s="15">
        <f>'Table A4'!D46/'Table A2'!D46*100</f>
        <v>101.50061249489588</v>
      </c>
      <c r="Z46" s="15">
        <f>'Table A4'!E46/'Table A2'!E46*100</f>
        <v>89.590214067278282</v>
      </c>
      <c r="AA46" s="15">
        <f>'Table A4'!F46/'Table A2'!F46*100</f>
        <v>130.69320909219257</v>
      </c>
      <c r="AB46" s="15">
        <f>'Table A4'!G46/'Table A2'!G46*100</f>
        <v>95.126127154434428</v>
      </c>
      <c r="AC46" s="15">
        <f>'Table A4'!H46/'Table A2'!H46*100</f>
        <v>97.165387894288159</v>
      </c>
      <c r="AD46" s="15">
        <f>'Table A4'!I46/'Table A2'!I46*100</f>
        <v>113.08611361587015</v>
      </c>
      <c r="AE46" s="15">
        <f>'Table A4'!J46/'Table A2'!J46*100</f>
        <v>112.88435204780282</v>
      </c>
      <c r="AF46" s="15">
        <f>'Table A4'!K46/'Table A2'!K46*100</f>
        <v>112.617894468519</v>
      </c>
      <c r="AG46" s="15">
        <f>'Table A4'!L46/'Table A2'!L46*100</f>
        <v>98.029758850692659</v>
      </c>
      <c r="AH46" s="15">
        <f>'Table A4'!M46/'Table A2'!M46*100</f>
        <v>128.73090481786133</v>
      </c>
      <c r="AI46" s="15">
        <f>'Table A4'!N46/'Table A2'!N46*100</f>
        <v>103.14757481940144</v>
      </c>
      <c r="AJ46" s="15">
        <f>'Table A4'!O46/'Table A2'!O46*100</f>
        <v>103.99691556355224</v>
      </c>
      <c r="AK46" s="15"/>
      <c r="AL46" s="15"/>
      <c r="AM46" s="15"/>
      <c r="AN46" s="15">
        <f>'Table A4'!S46/'Table A2'!S46*100</f>
        <v>115.42821158690175</v>
      </c>
      <c r="AO46" s="15">
        <f>'Table A4'!T46/'Table A2'!T46*100</f>
        <v>104.69070988358821</v>
      </c>
      <c r="AP46" s="15">
        <f>'Table A4'!U46/'Table A2'!U46*100</f>
        <v>106.92977365060941</v>
      </c>
    </row>
    <row r="47" spans="1:42" x14ac:dyDescent="0.2">
      <c r="A47" s="13">
        <v>2011</v>
      </c>
      <c r="B47" s="15">
        <f>'Table A1'!B47/'Table A2'!B47*100</f>
        <v>94.000190168298943</v>
      </c>
      <c r="C47" s="15">
        <f>'Table A1'!C47/'Table A2'!C47*100</f>
        <v>110.92689548186929</v>
      </c>
      <c r="D47" s="15">
        <f>'Table A1'!D47/'Table A2'!D47*100</f>
        <v>99.401383011662716</v>
      </c>
      <c r="E47" s="15">
        <f>'Table A1'!E47/'Table A2'!E47*100</f>
        <v>121.99434229137198</v>
      </c>
      <c r="F47" s="15">
        <f>'Table A1'!F47/'Table A2'!F47*100</f>
        <v>109.30730478589422</v>
      </c>
      <c r="G47" s="15">
        <f>'Table A1'!G47/'Table A2'!G47*100</f>
        <v>98.410657940867125</v>
      </c>
      <c r="H47" s="15">
        <f>'Table A1'!H47/'Table A2'!H47*100</f>
        <v>85.526877133105799</v>
      </c>
      <c r="I47" s="15">
        <f>'Table A1'!I47/'Table A2'!I47*100</f>
        <v>107.0183486238532</v>
      </c>
      <c r="J47" s="15">
        <f>'Table A1'!J47/'Table A2'!J47*100</f>
        <v>107.42843040473839</v>
      </c>
      <c r="K47" s="15">
        <f>'Table A1'!K47/'Table A2'!K47*100</f>
        <v>92.344844240521624</v>
      </c>
      <c r="L47" s="15">
        <f>'Table A1'!L47/'Table A2'!L47*100</f>
        <v>101.39700782720698</v>
      </c>
      <c r="M47" s="15">
        <f>'Table A1'!M47/'Table A2'!M47*100</f>
        <v>100.26832540553725</v>
      </c>
      <c r="N47" s="15">
        <f>'Table A1'!N47/'Table A2'!N47*100</f>
        <v>92.377541885151558</v>
      </c>
      <c r="O47" s="15">
        <f>'Table A1'!O47/'Table A2'!O47*100</f>
        <v>84.794672586015537</v>
      </c>
      <c r="P47" s="15"/>
      <c r="Q47" s="15">
        <f>'Table A1'!Q47/'Table A2'!Q47*100</f>
        <v>147.91520426786465</v>
      </c>
      <c r="R47" s="15">
        <f>'Table A1'!R47/'Table A2'!R47*100</f>
        <v>118.66379855750981</v>
      </c>
      <c r="S47" s="15">
        <f>'Table A1'!S47/'Table A2'!S47*100</f>
        <v>99.439844130540664</v>
      </c>
      <c r="T47" s="15">
        <f>'Table A1'!T47/'Table A2'!T47*100</f>
        <v>98.453837597330363</v>
      </c>
      <c r="U47" s="15">
        <f>'Table A1'!U47/'Table A2'!U47*100</f>
        <v>98.85004599816007</v>
      </c>
      <c r="W47" s="15">
        <f>'Table A4'!B47/'Table A2'!B47*100</f>
        <v>86.716744318722078</v>
      </c>
      <c r="X47" s="15">
        <f>'Table A4'!C47/'Table A2'!C47*100</f>
        <v>98.836532867946474</v>
      </c>
      <c r="Y47" s="15">
        <f>'Table A4'!D47/'Table A2'!D47*100</f>
        <v>99.752296418619053</v>
      </c>
      <c r="Z47" s="15">
        <f>'Table A4'!E47/'Table A2'!E47*100</f>
        <v>88.991041961338993</v>
      </c>
      <c r="AA47" s="15">
        <f>'Table A4'!F47/'Table A2'!F47*100</f>
        <v>117.00251889168764</v>
      </c>
      <c r="AB47" s="15">
        <f>'Table A4'!G47/'Table A2'!G47*100</f>
        <v>97.884772700712887</v>
      </c>
      <c r="AC47" s="15">
        <f>'Table A4'!H47/'Table A2'!H47*100</f>
        <v>97.621587030716711</v>
      </c>
      <c r="AD47" s="15">
        <f>'Table A4'!I47/'Table A2'!I47*100</f>
        <v>114.93119266055045</v>
      </c>
      <c r="AE47" s="15">
        <f>'Table A4'!J47/'Table A2'!J47*100</f>
        <v>109.94570582428429</v>
      </c>
      <c r="AF47" s="15">
        <f>'Table A4'!K47/'Table A2'!K47*100</f>
        <v>105.20405699106496</v>
      </c>
      <c r="AG47" s="15">
        <f>'Table A4'!L47/'Table A2'!L47*100</f>
        <v>94.719112256019017</v>
      </c>
      <c r="AH47" s="15">
        <f>'Table A4'!M47/'Table A2'!M47*100</f>
        <v>129.88169288937678</v>
      </c>
      <c r="AI47" s="15">
        <f>'Table A4'!N47/'Table A2'!N47*100</f>
        <v>109.14439186596752</v>
      </c>
      <c r="AJ47" s="15">
        <f>'Table A4'!O47/'Table A2'!O47*100</f>
        <v>95.979775558021942</v>
      </c>
      <c r="AK47" s="15"/>
      <c r="AL47" s="15"/>
      <c r="AM47" s="15"/>
      <c r="AN47" s="15">
        <f>'Table A4'!S47/'Table A2'!S47*100</f>
        <v>109.985387238188</v>
      </c>
      <c r="AO47" s="15">
        <f>'Table A4'!T47/'Table A2'!T47*100</f>
        <v>98.720800889877637</v>
      </c>
      <c r="AP47" s="15">
        <f>'Table A4'!U47/'Table A2'!U47*100</f>
        <v>105.46228150873964</v>
      </c>
    </row>
    <row r="48" spans="1:42" x14ac:dyDescent="0.2">
      <c r="A48" s="13">
        <v>2012</v>
      </c>
      <c r="B48" s="15">
        <f>'Table A1'!B48/'Table A2'!B48*100</f>
        <v>89.7756601151479</v>
      </c>
      <c r="C48" s="15">
        <f>'Table A1'!C48/'Table A2'!C48*100</f>
        <v>83.8</v>
      </c>
      <c r="D48" s="15">
        <f>'Table A1'!D48/'Table A2'!D48*100</f>
        <v>97.720739219712527</v>
      </c>
      <c r="E48" s="15">
        <f>'Table A1'!E48/'Table A2'!E48*100</f>
        <v>123.02899592619221</v>
      </c>
      <c r="F48" s="15">
        <f>'Table A1'!F48/'Table A2'!F48*100</f>
        <v>107.30063646574317</v>
      </c>
      <c r="G48" s="15">
        <f>'Table A1'!G48/'Table A2'!G48*100</f>
        <v>91.486122496779487</v>
      </c>
      <c r="H48" s="15">
        <f>'Table A1'!H48/'Table A2'!H48*100</f>
        <v>84.709576138147568</v>
      </c>
      <c r="I48" s="15">
        <f>'Table A1'!I48/'Table A2'!I48*100</f>
        <v>103.89493770344596</v>
      </c>
      <c r="J48" s="15">
        <f>'Table A1'!J48/'Table A2'!J48*100</f>
        <v>108.52666826118154</v>
      </c>
      <c r="K48" s="15">
        <f>'Table A1'!K48/'Table A2'!K48*100</f>
        <v>94.949494949494948</v>
      </c>
      <c r="L48" s="15">
        <f>'Table A1'!L48/'Table A2'!L48*100</f>
        <v>102.60682085456682</v>
      </c>
      <c r="M48" s="15">
        <f>'Table A1'!M48/'Table A2'!M48*100</f>
        <v>99.896492236917766</v>
      </c>
      <c r="N48" s="15">
        <f>'Table A1'!N48/'Table A2'!N48*100</f>
        <v>92.497568093385212</v>
      </c>
      <c r="O48" s="15">
        <f>'Table A1'!O48/'Table A2'!O48*100</f>
        <v>86.765903011978139</v>
      </c>
      <c r="P48" s="15"/>
      <c r="Q48" s="15">
        <f>'Table A1'!Q48/'Table A2'!Q48*100</f>
        <v>149.19828968466061</v>
      </c>
      <c r="R48" s="15">
        <f>'Table A1'!R48/'Table A2'!R48*100</f>
        <v>120.77531050056456</v>
      </c>
      <c r="S48" s="15">
        <f>'Table A1'!S48/'Table A2'!S48*100</f>
        <v>101.93354173902975</v>
      </c>
      <c r="T48" s="15">
        <f>'Table A1'!T48/'Table A2'!T48*100</f>
        <v>103.00697618474861</v>
      </c>
      <c r="U48" s="15">
        <f>'Table A1'!U48/'Table A2'!U48*100</f>
        <v>98.048945528363589</v>
      </c>
      <c r="W48" s="15">
        <f>'Table A4'!B48/'Table A2'!B48*100</f>
        <v>92.167957117331738</v>
      </c>
      <c r="X48" s="15">
        <f>'Table A4'!C48/'Table A2'!C48*100</f>
        <v>84.241666666666674</v>
      </c>
      <c r="Y48" s="15">
        <f>'Table A4'!D48/'Table A2'!D48*100</f>
        <v>97.618069815195057</v>
      </c>
      <c r="Z48" s="15">
        <f>'Table A4'!E48/'Table A2'!E48*100</f>
        <v>93.386053199137322</v>
      </c>
      <c r="AA48" s="15">
        <f>'Table A4'!F48/'Table A2'!F48*100</f>
        <v>116.52314988144268</v>
      </c>
      <c r="AB48" s="15">
        <f>'Table A4'!G48/'Table A2'!G48*100</f>
        <v>100.08197681227308</v>
      </c>
      <c r="AC48" s="15">
        <f>'Table A4'!H48/'Table A2'!H48*100</f>
        <v>96.462585034013614</v>
      </c>
      <c r="AD48" s="15">
        <f>'Table A4'!I48/'Table A2'!I48*100</f>
        <v>110.6521495117297</v>
      </c>
      <c r="AE48" s="15">
        <f>'Table A4'!J48/'Table A2'!J48*100</f>
        <v>105.65654149724946</v>
      </c>
      <c r="AF48" s="15">
        <f>'Table A4'!K48/'Table A2'!K48*100</f>
        <v>104.78595478595479</v>
      </c>
      <c r="AG48" s="15">
        <f>'Table A4'!L48/'Table A2'!L48*100</f>
        <v>95.344962759702085</v>
      </c>
      <c r="AH48" s="15">
        <f>'Table A4'!M48/'Table A2'!M48*100</f>
        <v>120.46003450258769</v>
      </c>
      <c r="AI48" s="15">
        <f>'Table A4'!N48/'Table A2'!N48*100</f>
        <v>109.33852140077822</v>
      </c>
      <c r="AJ48" s="15">
        <f>'Table A4'!O48/'Table A2'!O48*100</f>
        <v>87.99860448889406</v>
      </c>
      <c r="AK48" s="15"/>
      <c r="AL48" s="15"/>
      <c r="AM48" s="15"/>
      <c r="AN48" s="15">
        <f>'Table A4'!S48/'Table A2'!S48*100</f>
        <v>103.35764733124925</v>
      </c>
      <c r="AO48" s="15">
        <f>'Table A4'!T48/'Table A2'!T48*100</f>
        <v>102.65816694731778</v>
      </c>
      <c r="AP48" s="15">
        <f>'Table A4'!U48/'Table A2'!U48*100</f>
        <v>103.50738694034058</v>
      </c>
    </row>
    <row r="49" spans="1:63" x14ac:dyDescent="0.2">
      <c r="A49" s="13">
        <v>2013</v>
      </c>
      <c r="B49" s="15">
        <f>'Table A1'!B49/'Table A2'!B49*100</f>
        <v>96.235592682668937</v>
      </c>
      <c r="C49" s="15">
        <f>'Table A1'!C49/'Table A2'!C49*100</f>
        <v>76.662100088645332</v>
      </c>
      <c r="D49" s="15">
        <f>'Table A1'!D49/'Table A2'!D49*100</f>
        <v>95.719804798698661</v>
      </c>
      <c r="E49" s="15">
        <f>'Table A1'!E49/'Table A2'!E49*100</f>
        <v>111.07605266021108</v>
      </c>
      <c r="F49" s="15">
        <f>'Table A1'!F49/'Table A2'!F49*100</f>
        <v>115.95371213106229</v>
      </c>
      <c r="G49" s="15">
        <f>'Table A1'!G49/'Table A2'!G49*100</f>
        <v>90.792634107285821</v>
      </c>
      <c r="H49" s="15">
        <f>'Table A1'!H49/'Table A2'!H49*100</f>
        <v>87.560349255264512</v>
      </c>
      <c r="I49" s="15">
        <f>'Table A1'!I49/'Table A2'!I49*100</f>
        <v>104.90064746595222</v>
      </c>
      <c r="J49" s="15">
        <f>'Table A1'!J49/'Table A2'!J49*100</f>
        <v>102.11573650503203</v>
      </c>
      <c r="K49" s="15">
        <f>'Table A1'!K49/'Table A2'!K49*100</f>
        <v>93.764328289775335</v>
      </c>
      <c r="L49" s="15">
        <f>'Table A1'!L49/'Table A2'!L49*100</f>
        <v>104.18958104189582</v>
      </c>
      <c r="M49" s="15">
        <f>'Table A1'!M49/'Table A2'!M49*100</f>
        <v>101.58836689038029</v>
      </c>
      <c r="N49" s="15">
        <f>'Table A1'!N49/'Table A2'!N49*100</f>
        <v>94.295962050214044</v>
      </c>
      <c r="O49" s="15">
        <f>'Table A1'!O49/'Table A2'!O49*100</f>
        <v>92.560834298957133</v>
      </c>
      <c r="P49" s="15"/>
      <c r="Q49" s="15">
        <f>'Table A1'!Q49/'Table A2'!Q49*100</f>
        <v>141.78248119342086</v>
      </c>
      <c r="R49" s="15">
        <f>'Table A1'!R49/'Table A2'!R49*100</f>
        <v>114.97048406139314</v>
      </c>
      <c r="S49" s="15">
        <f>'Table A1'!S49/'Table A2'!S49*100</f>
        <v>105.40508574807808</v>
      </c>
      <c r="T49" s="15">
        <f>'Table A1'!T49/'Table A2'!T49*100</f>
        <v>98.093337767431549</v>
      </c>
      <c r="U49" s="15">
        <f>'Table A1'!U49/'Table A2'!U49*100</f>
        <v>98.125275694750769</v>
      </c>
      <c r="W49" s="15">
        <f>'Table A4'!B49/'Table A2'!B49*100</f>
        <v>99.746219731415891</v>
      </c>
      <c r="X49" s="15">
        <f>'Table A4'!C49/'Table A2'!C49*100</f>
        <v>81.900233701345797</v>
      </c>
      <c r="Y49" s="15">
        <f>'Table A4'!D49/'Table A2'!D49*100</f>
        <v>95.577470516470115</v>
      </c>
      <c r="Z49" s="15">
        <f>'Table A4'!E49/'Table A2'!E49*100</f>
        <v>88.325535850288333</v>
      </c>
      <c r="AA49" s="15">
        <f>'Table A4'!F49/'Table A2'!F49*100</f>
        <v>122.36380184631388</v>
      </c>
      <c r="AB49" s="15">
        <f>'Table A4'!G49/'Table A2'!G49*100</f>
        <v>100.05718860802928</v>
      </c>
      <c r="AC49" s="15">
        <f>'Table A4'!H49/'Table A2'!H49*100</f>
        <v>95.500770416024665</v>
      </c>
      <c r="AD49" s="15">
        <f>'Table A4'!I49/'Table A2'!I49*100</f>
        <v>108.38356776066087</v>
      </c>
      <c r="AE49" s="15">
        <f>'Table A4'!J49/'Table A2'!J49*100</f>
        <v>100</v>
      </c>
      <c r="AF49" s="15">
        <f>'Table A4'!K49/'Table A2'!K49*100</f>
        <v>100.68775790921596</v>
      </c>
      <c r="AG49" s="15">
        <f>'Table A4'!L49/'Table A2'!L49*100</f>
        <v>98.640135986401361</v>
      </c>
      <c r="AH49" s="15">
        <f>'Table A4'!M49/'Table A2'!M49*100</f>
        <v>115.08948545861297</v>
      </c>
      <c r="AI49" s="15">
        <f>'Table A4'!N49/'Table A2'!N49*100</f>
        <v>107.02302441281961</v>
      </c>
      <c r="AJ49" s="15">
        <f>'Table A4'!O49/'Table A2'!O49*100</f>
        <v>86.187717265353413</v>
      </c>
      <c r="AK49" s="15"/>
      <c r="AL49" s="15"/>
      <c r="AM49" s="15"/>
      <c r="AN49" s="15">
        <f>'Table A4'!S49/'Table A2'!S49*100</f>
        <v>106.02010644589002</v>
      </c>
      <c r="AO49" s="15">
        <f>'Table A4'!T49/'Table A2'!T49*100</f>
        <v>98.847134464028386</v>
      </c>
      <c r="AP49" s="15">
        <f>'Table A4'!U49/'Table A2'!U49*100</f>
        <v>101.69827966475518</v>
      </c>
    </row>
    <row r="50" spans="1:63" x14ac:dyDescent="0.2">
      <c r="A50" s="13">
        <v>2014</v>
      </c>
      <c r="B50" s="15">
        <f>'Table A1'!B50/'Table A2'!B50*100</f>
        <v>94.87250045863145</v>
      </c>
      <c r="C50" s="15">
        <f>'Table A1'!C50/'Table A2'!C50*100</f>
        <v>83.927460218686107</v>
      </c>
      <c r="D50" s="15">
        <f>'Table A1'!D50/'Table A2'!D50*100</f>
        <v>98.085494327390592</v>
      </c>
      <c r="E50" s="15">
        <f>'Table A1'!E50/'Table A2'!E50*100</f>
        <v>110.41619543089797</v>
      </c>
      <c r="F50" s="15">
        <f>'Table A1'!F50/'Table A2'!F50*100</f>
        <v>108.06568461724223</v>
      </c>
      <c r="G50" s="15">
        <f>'Table A1'!G50/'Table A2'!G50*100</f>
        <v>94.537769589248953</v>
      </c>
      <c r="H50" s="15">
        <f>'Table A1'!H50/'Table A2'!H50*100</f>
        <v>89.81078619852272</v>
      </c>
      <c r="I50" s="15">
        <f>'Table A1'!I50/'Table A2'!I50*100</f>
        <v>109.49944382647385</v>
      </c>
      <c r="J50" s="15">
        <f>'Table A1'!J50/'Table A2'!J50*100</f>
        <v>100.60612739695836</v>
      </c>
      <c r="K50" s="15">
        <f>'Table A1'!K50/'Table A2'!K50*100</f>
        <v>89.302022178734504</v>
      </c>
      <c r="L50" s="15">
        <f>'Table A1'!L50/'Table A2'!L50*100</f>
        <v>100.87570902577372</v>
      </c>
      <c r="M50" s="15">
        <f>'Table A1'!M50/'Table A2'!M50*100</f>
        <v>102.73483947681332</v>
      </c>
      <c r="N50" s="15">
        <f>'Table A1'!N50/'Table A2'!N50*100</f>
        <v>92.480225376530484</v>
      </c>
      <c r="O50" s="15">
        <f>'Table A1'!O50/'Table A2'!O50*100</f>
        <v>97.924612968364372</v>
      </c>
      <c r="P50" s="15"/>
      <c r="Q50" s="15">
        <f>'Table A1'!Q50/'Table A2'!Q50*100</f>
        <v>122.56702795208214</v>
      </c>
      <c r="R50" s="15">
        <f>'Table A1'!R50/'Table A2'!R50*100</f>
        <v>108.56922568564818</v>
      </c>
      <c r="S50" s="15">
        <f>'Table A1'!S50/'Table A2'!S50*100</f>
        <v>103.13216195569137</v>
      </c>
      <c r="T50" s="15">
        <f>'Table A1'!T50/'Table A2'!T50*100</f>
        <v>100.50078247261347</v>
      </c>
      <c r="U50" s="15">
        <f>'Table A1'!U50/'Table A2'!U50*100</f>
        <v>97.778250239183592</v>
      </c>
      <c r="W50" s="15">
        <f>'Table A4'!B50/'Table A2'!B50*100</f>
        <v>88.194826637314264</v>
      </c>
      <c r="X50" s="15">
        <f>'Table A4'!C50/'Table A2'!C50*100</f>
        <v>91.208107387323309</v>
      </c>
      <c r="Y50" s="15">
        <f>'Table A4'!D50/'Table A2'!D50*100</f>
        <v>94.671799027552666</v>
      </c>
      <c r="Z50" s="15">
        <f>'Table A4'!E50/'Table A2'!E50*100</f>
        <v>95.012440624293149</v>
      </c>
      <c r="AA50" s="15">
        <f>'Table A4'!F50/'Table A2'!F50*100</f>
        <v>114.62207196329391</v>
      </c>
      <c r="AB50" s="15">
        <f>'Table A4'!G50/'Table A2'!G50*100</f>
        <v>96.185108919475454</v>
      </c>
      <c r="AC50" s="15">
        <f>'Table A4'!H50/'Table A2'!H50*100</f>
        <v>95.669331174744514</v>
      </c>
      <c r="AD50" s="15">
        <f>'Table A4'!I50/'Table A2'!I50*100</f>
        <v>108.37597330367075</v>
      </c>
      <c r="AE50" s="15">
        <f>'Table A4'!J50/'Table A2'!J50*100</f>
        <v>97.718756887811338</v>
      </c>
      <c r="AF50" s="15">
        <f>'Table A4'!K50/'Table A2'!K50*100</f>
        <v>96.499238964992401</v>
      </c>
      <c r="AG50" s="15">
        <f>'Table A4'!L50/'Table A2'!L50*100</f>
        <v>98.706338939197934</v>
      </c>
      <c r="AH50" s="15">
        <f>'Table A4'!M50/'Table A2'!M50*100</f>
        <v>110.23673116419846</v>
      </c>
      <c r="AI50" s="15">
        <f>'Table A4'!N50/'Table A2'!N50*100</f>
        <v>102.43796727706143</v>
      </c>
      <c r="AJ50" s="15">
        <f>'Table A4'!O50/'Table A2'!O50*100</f>
        <v>84.361678258918559</v>
      </c>
      <c r="AK50" s="15"/>
      <c r="AL50" s="15"/>
      <c r="AM50" s="15"/>
      <c r="AN50" s="15">
        <f>'Table A4'!S50/'Table A2'!S50*100</f>
        <v>99.137836952963013</v>
      </c>
      <c r="AO50" s="15">
        <f>'Table A4'!T50/'Table A2'!T50*100</f>
        <v>95.211267605633807</v>
      </c>
      <c r="AP50" s="15">
        <f>'Table A4'!U50/'Table A2'!U50*100</f>
        <v>99.032635271606253</v>
      </c>
    </row>
    <row r="51" spans="1:63" x14ac:dyDescent="0.2">
      <c r="A51" s="13">
        <v>2015</v>
      </c>
      <c r="B51" s="15">
        <f>'Table A1'!B51/'Table A2'!B51*100</f>
        <v>106.38888888888889</v>
      </c>
      <c r="C51" s="15">
        <f>'Table A1'!C51/'Table A2'!C51*100</f>
        <v>88.9687586397567</v>
      </c>
      <c r="D51" s="15">
        <f>'Table A1'!D51/'Table A2'!D51*100</f>
        <v>96.524090954622864</v>
      </c>
      <c r="E51" s="15">
        <f>'Table A1'!E51/'Table A2'!E51*100</f>
        <v>105.88360237892948</v>
      </c>
      <c r="F51" s="15">
        <f>'Table A1'!F51/'Table A2'!F51*100</f>
        <v>113.74419173392027</v>
      </c>
      <c r="G51" s="15">
        <f>'Table A1'!G51/'Table A2'!G51*100</f>
        <v>96.970021413276214</v>
      </c>
      <c r="H51" s="15">
        <f>'Table A1'!H51/'Table A2'!H51*100</f>
        <v>92.658329971762811</v>
      </c>
      <c r="I51" s="15">
        <f>'Table A1'!I51/'Table A2'!I51*100</f>
        <v>105.48586008930469</v>
      </c>
      <c r="J51" s="15">
        <f>'Table A1'!J51/'Table A2'!J51*100</f>
        <v>100.60854055188332</v>
      </c>
      <c r="K51" s="15">
        <f>'Table A1'!K51/'Table A2'!K51*100</f>
        <v>93.555650868539558</v>
      </c>
      <c r="L51" s="15">
        <f>'Table A1'!L51/'Table A2'!L51*100</f>
        <v>98.469700061211995</v>
      </c>
      <c r="M51" s="15">
        <f>'Table A1'!M51/'Table A2'!M51*100</f>
        <v>103.20916314105872</v>
      </c>
      <c r="N51" s="15">
        <f>'Table A1'!N51/'Table A2'!N51*100</f>
        <v>93.125</v>
      </c>
      <c r="O51" s="15">
        <f>'Table A1'!O51/'Table A2'!O51*100</f>
        <v>96.676832474497843</v>
      </c>
      <c r="P51" s="15"/>
      <c r="Q51" s="15">
        <f>'Table A1'!Q51/'Table A2'!Q51*100</f>
        <v>112.11759600781079</v>
      </c>
      <c r="R51" s="15">
        <f>'Table A1'!R51/'Table A2'!R51*100</f>
        <v>104.26025519350416</v>
      </c>
      <c r="S51" s="15">
        <f>'Table A1'!S51/'Table A2'!S51*100</f>
        <v>102.49076517150395</v>
      </c>
      <c r="T51" s="15">
        <f>'Table A1'!T51/'Table A2'!T51*100</f>
        <v>106.41442196834714</v>
      </c>
      <c r="U51" s="15">
        <f>'Table A1'!U51/'Table A2'!U51*100</f>
        <v>97.846889952153106</v>
      </c>
      <c r="W51" s="15">
        <f>'Table A4'!B51/'Table A2'!B51*100</f>
        <v>100.44238683127571</v>
      </c>
      <c r="X51" s="15">
        <f>'Table A4'!C51/'Table A2'!C51*100</f>
        <v>95.631739010229467</v>
      </c>
      <c r="Y51" s="15">
        <f>'Table A4'!D51/'Table A2'!D51*100</f>
        <v>94.670940599018337</v>
      </c>
      <c r="Z51" s="15">
        <f>'Table A4'!E51/'Table A2'!E51*100</f>
        <v>93.16057774001699</v>
      </c>
      <c r="AA51" s="15">
        <f>'Table A4'!F51/'Table A2'!F51*100</f>
        <v>117.24137931034481</v>
      </c>
      <c r="AB51" s="15">
        <f>'Table A4'!G51/'Table A2'!G51*100</f>
        <v>97.548179871520333</v>
      </c>
      <c r="AC51" s="15">
        <f>'Table A4'!H51/'Table A2'!H51*100</f>
        <v>96.732553448971359</v>
      </c>
      <c r="AD51" s="15">
        <f>'Table A4'!I51/'Table A2'!I51*100</f>
        <v>104.56091856261961</v>
      </c>
      <c r="AE51" s="15">
        <f>'Table A4'!J51/'Table A2'!J51*100</f>
        <v>95.372993389990555</v>
      </c>
      <c r="AF51" s="15">
        <f>'Table A4'!K51/'Table A2'!K51*100</f>
        <v>96.086210594038164</v>
      </c>
      <c r="AG51" s="15">
        <f>'Table A4'!L51/'Table A2'!L51*100</f>
        <v>101.61191593552337</v>
      </c>
      <c r="AH51" s="15">
        <f>'Table A4'!M51/'Table A2'!M51*100</f>
        <v>103.21948199360232</v>
      </c>
      <c r="AI51" s="15">
        <f>'Table A4'!N51/'Table A2'!N51*100</f>
        <v>100.78125</v>
      </c>
      <c r="AJ51" s="15">
        <f>'Table A4'!O51/'Table A2'!O51*100</f>
        <v>83.31054790198759</v>
      </c>
      <c r="AK51" s="15"/>
      <c r="AL51" s="15"/>
      <c r="AM51" s="15"/>
      <c r="AN51" s="15">
        <f>'Table A4'!S51/'Table A2'!S51*100</f>
        <v>96.379947229551448</v>
      </c>
      <c r="AO51" s="15">
        <f>'Table A4'!T51/'Table A2'!T51*100</f>
        <v>96.268734933445131</v>
      </c>
      <c r="AP51" s="15">
        <f>'Table A4'!U51/'Table A2'!U51*100</f>
        <v>98.439775327647183</v>
      </c>
    </row>
    <row r="52" spans="1:63" x14ac:dyDescent="0.2">
      <c r="A52" s="13">
        <v>2016</v>
      </c>
      <c r="B52" s="15">
        <f>'Table A1'!B52/'Table A2'!B52*100</f>
        <v>98.371269600404659</v>
      </c>
      <c r="C52" s="15">
        <f>'Table A1'!C52/'Table A2'!C52*100</f>
        <v>97.96448229307299</v>
      </c>
      <c r="D52" s="15">
        <f>'Table A1'!D52/'Table A2'!D52*100</f>
        <v>97.615679935340466</v>
      </c>
      <c r="E52" s="15">
        <f>'Table A1'!E52/'Table A2'!E52*100</f>
        <v>112.01214223764093</v>
      </c>
      <c r="F52" s="15">
        <f>'Table A1'!F52/'Table A2'!F52*100</f>
        <v>115.33557435956881</v>
      </c>
      <c r="G52" s="15">
        <f>'Table A1'!G52/'Table A2'!G52*100</f>
        <v>98.556787282995188</v>
      </c>
      <c r="H52" s="15">
        <f>'Table A1'!H52/'Table A2'!H52*100</f>
        <v>95.839210155148095</v>
      </c>
      <c r="I52" s="15">
        <f>'Table A1'!I52/'Table A2'!I52*100</f>
        <v>98.423605497170584</v>
      </c>
      <c r="J52" s="15">
        <f>'Table A1'!J52/'Table A2'!J52*100</f>
        <v>98.708562131380916</v>
      </c>
      <c r="K52" s="15">
        <f>'Table A1'!K52/'Table A2'!K52*100</f>
        <v>95.056086414624005</v>
      </c>
      <c r="L52" s="15">
        <f>'Table A1'!L52/'Table A2'!L52*100</f>
        <v>100.15925151786602</v>
      </c>
      <c r="M52" s="15">
        <f>'Table A1'!M52/'Table A2'!M52*100</f>
        <v>102.38678090575274</v>
      </c>
      <c r="N52" s="15">
        <f>'Table A1'!N52/'Table A2'!N52*100</f>
        <v>92.83555018137848</v>
      </c>
      <c r="O52" s="15">
        <f>'Table A1'!O52/'Table A2'!O52*100</f>
        <v>95.219572115876744</v>
      </c>
      <c r="P52" s="15"/>
      <c r="Q52" s="15">
        <f>'Table A1'!Q52/'Table A2'!Q52*100</f>
        <v>104.34463217546437</v>
      </c>
      <c r="R52" s="15">
        <f>'Table A1'!R52/'Table A2'!R52*100</f>
        <v>106.5217391304348</v>
      </c>
      <c r="S52" s="15">
        <f>'Table A1'!S52/'Table A2'!S52*100</f>
        <v>102.84800000000001</v>
      </c>
      <c r="T52" s="15">
        <f>'Table A1'!T52/'Table A2'!T52*100</f>
        <v>102.00166805671394</v>
      </c>
      <c r="U52" s="15">
        <f>'Table A1'!U52/'Table A2'!U52*100</f>
        <v>98.218125960061428</v>
      </c>
      <c r="W52" s="15">
        <f>'Table A4'!B52/'Table A2'!B52*100</f>
        <v>99.949418310571588</v>
      </c>
      <c r="X52" s="15">
        <f>'Table A4'!C52/'Table A2'!C52*100</f>
        <v>108.55748260463183</v>
      </c>
      <c r="Y52" s="15">
        <f>'Table A4'!D52/'Table A2'!D52*100</f>
        <v>97.15093958375428</v>
      </c>
      <c r="Z52" s="15">
        <f>'Table A4'!E52/'Table A2'!E52*100</f>
        <v>100.3577623590633</v>
      </c>
      <c r="AA52" s="15">
        <f>'Table A4'!F52/'Table A2'!F52*100</f>
        <v>112.49565318187086</v>
      </c>
      <c r="AB52" s="15">
        <f>'Table A4'!G52/'Table A2'!G52*100</f>
        <v>97.814264798159371</v>
      </c>
      <c r="AC52" s="15">
        <f>'Table A4'!H52/'Table A2'!H52*100</f>
        <v>98.06568607696957</v>
      </c>
      <c r="AD52" s="15">
        <f>'Table A4'!I52/'Table A2'!I52*100</f>
        <v>100.75788197251414</v>
      </c>
      <c r="AE52" s="15">
        <f>'Table A4'!J52/'Table A2'!J52*100</f>
        <v>95.973154362416096</v>
      </c>
      <c r="AF52" s="15">
        <f>'Table A4'!K52/'Table A2'!K52*100</f>
        <v>96.634815122559203</v>
      </c>
      <c r="AG52" s="15">
        <f>'Table A4'!L52/'Table A2'!L52*100</f>
        <v>99.15397631133672</v>
      </c>
      <c r="AH52" s="15">
        <f>'Table A4'!M52/'Table A2'!M52*100</f>
        <v>100.734394124847</v>
      </c>
      <c r="AI52" s="15">
        <f>'Table A4'!N52/'Table A2'!N52*100</f>
        <v>100.74566706972996</v>
      </c>
      <c r="AJ52" s="15">
        <f>'Table A4'!O52/'Table A2'!O52*100</f>
        <v>87.624117105128462</v>
      </c>
      <c r="AK52" s="15"/>
      <c r="AL52" s="15"/>
      <c r="AM52" s="15"/>
      <c r="AN52" s="15">
        <f>'Table A4'!S52/'Table A2'!S52*100</f>
        <v>99.349333333333334</v>
      </c>
      <c r="AO52" s="15">
        <f>'Table A4'!T52/'Table A2'!T52*100</f>
        <v>96.830692243536276</v>
      </c>
      <c r="AP52" s="15">
        <f>'Table A4'!U52/'Table A2'!U52*100</f>
        <v>99.068100358422925</v>
      </c>
    </row>
    <row r="53" spans="1:63" x14ac:dyDescent="0.2">
      <c r="A53" s="13">
        <v>2017</v>
      </c>
      <c r="B53" s="15">
        <f>'Table A1'!B53/'Table A2'!B53*100</f>
        <v>100.6719252118025</v>
      </c>
      <c r="C53" s="15">
        <f>'Table A1'!C53/'Table A2'!C53*100</f>
        <v>105.01823808997459</v>
      </c>
      <c r="D53" s="15">
        <f>'Table A1'!D53/'Table A2'!D53*100</f>
        <v>99.167418998896579</v>
      </c>
      <c r="E53" s="15">
        <f>'Table A1'!E53/'Table A2'!E53*100</f>
        <v>105.47274053997707</v>
      </c>
      <c r="F53" s="15">
        <f>'Table A1'!F53/'Table A2'!F53*100</f>
        <v>106.20667926906111</v>
      </c>
      <c r="G53" s="15">
        <f>'Table A1'!G53/'Table A2'!G53*100</f>
        <v>100.50266411983513</v>
      </c>
      <c r="H53" s="15">
        <f>'Table A1'!H53/'Table A2'!H53*100</f>
        <v>96.8337994406712</v>
      </c>
      <c r="I53" s="15">
        <f>'Table A1'!I53/'Table A2'!I53*100</f>
        <v>101.22579316028018</v>
      </c>
      <c r="J53" s="15">
        <f>'Table A1'!J53/'Table A2'!J53*100</f>
        <v>98.393694502643925</v>
      </c>
      <c r="K53" s="15">
        <f>'Table A1'!K53/'Table A2'!K53*100</f>
        <v>95.086532723294198</v>
      </c>
      <c r="L53" s="15">
        <f>'Table A1'!L53/'Table A2'!L53*100</f>
        <v>102.96999387630127</v>
      </c>
      <c r="M53" s="15">
        <f>'Table A1'!M53/'Table A2'!M53*100</f>
        <v>102.32440113682502</v>
      </c>
      <c r="N53" s="15">
        <f>'Table A1'!N53/'Table A2'!N53*100</f>
        <v>98.790447637754568</v>
      </c>
      <c r="O53" s="15">
        <f>'Table A1'!O53/'Table A2'!O53*100</f>
        <v>97.525502474497529</v>
      </c>
      <c r="P53" s="15"/>
      <c r="Q53" s="15">
        <f>'Table A1'!Q53/'Table A2'!Q53*100</f>
        <v>105.38116591928251</v>
      </c>
      <c r="R53" s="15">
        <f>'Table A1'!R53/'Table A2'!R53*100</f>
        <v>103.2168264769564</v>
      </c>
      <c r="S53" s="15">
        <f>'Table A1'!S53/'Table A2'!S53*100</f>
        <v>98.114313629702011</v>
      </c>
      <c r="T53" s="15">
        <f>'Table A1'!T53/'Table A2'!T53*100</f>
        <v>99.265223955712131</v>
      </c>
      <c r="U53" s="15">
        <f>'Table A1'!U53/'Table A2'!U53*100</f>
        <v>99.333131251894514</v>
      </c>
      <c r="W53" s="15">
        <f>'Table A4'!B53/'Table A2'!B53*100</f>
        <v>96.951991430519044</v>
      </c>
      <c r="X53" s="15">
        <f>'Table A4'!C53/'Table A2'!C53*100</f>
        <v>114.02674919862939</v>
      </c>
      <c r="Y53" s="15">
        <f>'Table A4'!D53/'Table A2'!D53*100</f>
        <v>98.104122780619917</v>
      </c>
      <c r="Z53" s="15">
        <f>'Table A4'!E53/'Table A2'!E53*100</f>
        <v>101.45939747732722</v>
      </c>
      <c r="AA53" s="15">
        <f>'Table A4'!F53/'Table A2'!F53*100</f>
        <v>103.30812854442344</v>
      </c>
      <c r="AB53" s="15">
        <f>'Table A4'!G53/'Table A2'!G53*100</f>
        <v>96.793002915451893</v>
      </c>
      <c r="AC53" s="15">
        <f>'Table A4'!H53/'Table A2'!H53*100</f>
        <v>98.431881741909706</v>
      </c>
      <c r="AD53" s="15">
        <f>'Table A4'!I53/'Table A2'!I53*100</f>
        <v>104.01730531520397</v>
      </c>
      <c r="AE53" s="15">
        <f>'Table A4'!J53/'Table A2'!J53*100</f>
        <v>97.695300808141269</v>
      </c>
      <c r="AF53" s="15">
        <f>'Table A4'!K53/'Table A2'!K53*100</f>
        <v>96.399443007758094</v>
      </c>
      <c r="AG53" s="15">
        <f>'Table A4'!L53/'Table A2'!L53*100</f>
        <v>101.5717493365993</v>
      </c>
      <c r="AH53" s="15">
        <f>'Table A4'!M53/'Table A2'!M53*100</f>
        <v>99.918798213560706</v>
      </c>
      <c r="AI53" s="15">
        <f>'Table A4'!N53/'Table A2'!N53*100</f>
        <v>103.81474206554327</v>
      </c>
      <c r="AJ53" s="15">
        <f>'Table A4'!O53/'Table A2'!O53*100</f>
        <v>93.929906070093921</v>
      </c>
      <c r="AK53" s="15"/>
      <c r="AL53" s="15"/>
      <c r="AM53" s="15"/>
      <c r="AN53" s="15">
        <f>'Table A4'!S53/'Table A2'!S53*100</f>
        <v>93.903273082559849</v>
      </c>
      <c r="AO53" s="15">
        <f>'Table A4'!T53/'Table A2'!T53*100</f>
        <v>97.896326119778578</v>
      </c>
      <c r="AP53" s="15">
        <f>'Table A4'!U53/'Table A2'!U53*100</f>
        <v>99.64635748206527</v>
      </c>
    </row>
    <row r="54" spans="1:63" x14ac:dyDescent="0.2">
      <c r="A54" s="13">
        <v>2018</v>
      </c>
      <c r="B54" s="15">
        <f>'Table A1'!B54/'Table A2'!B54*100</f>
        <v>100</v>
      </c>
      <c r="C54" s="15">
        <f>'Table A1'!C54/'Table A2'!C54*100</f>
        <v>100</v>
      </c>
      <c r="D54" s="15">
        <f>'Table A1'!D54/'Table A2'!D54*100</f>
        <v>100</v>
      </c>
      <c r="E54" s="15">
        <f>'Table A1'!E54/'Table A2'!E54*100</f>
        <v>100</v>
      </c>
      <c r="F54" s="15">
        <f>'Table A1'!F54/'Table A2'!F54*100</f>
        <v>100</v>
      </c>
      <c r="G54" s="15">
        <f>'Table A1'!G54/'Table A2'!G54*100</f>
        <v>100</v>
      </c>
      <c r="H54" s="15">
        <f>'Table A1'!H54/'Table A2'!H54*100</f>
        <v>100</v>
      </c>
      <c r="I54" s="15">
        <f>'Table A1'!I54/'Table A2'!I54*100</f>
        <v>100</v>
      </c>
      <c r="J54" s="15">
        <f>'Table A1'!J54/'Table A2'!J54*100</f>
        <v>100</v>
      </c>
      <c r="K54" s="15">
        <f>'Table A1'!K54/'Table A2'!K54*100</f>
        <v>100</v>
      </c>
      <c r="L54" s="15">
        <f>'Table A1'!L54/'Table A2'!L54*100</f>
        <v>100</v>
      </c>
      <c r="M54" s="15">
        <f>'Table A1'!M54/'Table A2'!M54*100</f>
        <v>100</v>
      </c>
      <c r="N54" s="15">
        <f>'Table A1'!N54/'Table A2'!N54*100</f>
        <v>100</v>
      </c>
      <c r="O54" s="15">
        <f>'Table A1'!O54/'Table A2'!O54*100</f>
        <v>100</v>
      </c>
      <c r="P54" s="15"/>
      <c r="Q54" s="15">
        <f>'Table A1'!Q54/'Table A2'!Q54*100</f>
        <v>100</v>
      </c>
      <c r="R54" s="15">
        <f>'Table A1'!R54/'Table A2'!R54*100</f>
        <v>100</v>
      </c>
      <c r="S54" s="15">
        <f>'Table A1'!S54/'Table A2'!S54*100</f>
        <v>100</v>
      </c>
      <c r="T54" s="15">
        <f>'Table A1'!T54/'Table A2'!T54*100</f>
        <v>100</v>
      </c>
      <c r="U54" s="15">
        <f>'Table A1'!U54/'Table A2'!U54*100</f>
        <v>100</v>
      </c>
      <c r="W54" s="15">
        <f>'Table A4'!B54/'Table A2'!B54*100</f>
        <v>100</v>
      </c>
      <c r="X54" s="15">
        <f>'Table A4'!C54/'Table A2'!C54*100</f>
        <v>100</v>
      </c>
      <c r="Y54" s="15">
        <f>'Table A4'!D54/'Table A2'!D54*100</f>
        <v>100</v>
      </c>
      <c r="Z54" s="15">
        <f>'Table A4'!E54/'Table A2'!E54*100</f>
        <v>100</v>
      </c>
      <c r="AA54" s="15">
        <f>'Table A4'!F54/'Table A2'!F54*100</f>
        <v>100</v>
      </c>
      <c r="AB54" s="15">
        <f>'Table A4'!G54/'Table A2'!G54*100</f>
        <v>100</v>
      </c>
      <c r="AC54" s="15">
        <f>'Table A4'!H54/'Table A2'!H54*100</f>
        <v>100</v>
      </c>
      <c r="AD54" s="15">
        <f>'Table A4'!I54/'Table A2'!I54*100</f>
        <v>100</v>
      </c>
      <c r="AE54" s="15">
        <f>'Table A4'!J54/'Table A2'!J54*100</f>
        <v>100</v>
      </c>
      <c r="AF54" s="15">
        <f>'Table A4'!K54/'Table A2'!K54*100</f>
        <v>100</v>
      </c>
      <c r="AG54" s="15">
        <f>'Table A4'!L54/'Table A2'!L54*100</f>
        <v>100</v>
      </c>
      <c r="AH54" s="15">
        <f>'Table A4'!M54/'Table A2'!M54*100</f>
        <v>100</v>
      </c>
      <c r="AI54" s="15">
        <f>'Table A4'!N54/'Table A2'!N54*100</f>
        <v>100</v>
      </c>
      <c r="AJ54" s="15">
        <f>'Table A4'!O54/'Table A2'!O54*100</f>
        <v>100</v>
      </c>
      <c r="AK54" s="15"/>
      <c r="AL54" s="15"/>
      <c r="AM54" s="15"/>
      <c r="AN54" s="15">
        <f>'Table A4'!S54/'Table A2'!S54*100</f>
        <v>100</v>
      </c>
      <c r="AO54" s="15">
        <f>'Table A4'!T54/'Table A2'!T54*100</f>
        <v>100</v>
      </c>
      <c r="AP54" s="15">
        <f>'Table A4'!U54/'Table A2'!U54*100</f>
        <v>100</v>
      </c>
    </row>
    <row r="55" spans="1:63" x14ac:dyDescent="0.2">
      <c r="A55" s="13">
        <v>2019</v>
      </c>
      <c r="B55" s="15">
        <f>'Table A1'!B55/'Table A2'!B55*100</f>
        <v>108.68186931179056</v>
      </c>
      <c r="C55" s="15">
        <f>'Table A1'!C55/'Table A2'!C55*100</f>
        <v>105.94398118451997</v>
      </c>
      <c r="D55" s="15">
        <f>'Table A1'!D55/'Table A2'!D55*100</f>
        <v>98.220355928814243</v>
      </c>
      <c r="E55" s="15">
        <f>'Table A1'!E55/'Table A2'!E55*100</f>
        <v>104.65693883886991</v>
      </c>
      <c r="F55" s="15">
        <f>'Table A1'!F55/'Table A2'!F55*100</f>
        <v>107.38527214514409</v>
      </c>
      <c r="G55" s="15">
        <f>'Table A1'!G55/'Table A2'!G55*100</f>
        <v>101.76929228308676</v>
      </c>
      <c r="H55" s="15">
        <f>'Table A1'!H55/'Table A2'!H55*100</f>
        <v>102.63474253656584</v>
      </c>
      <c r="I55" s="15">
        <f>'Table A1'!I55/'Table A2'!I55*100</f>
        <v>96.15275545892807</v>
      </c>
      <c r="J55" s="15">
        <f>'Table A1'!J55/'Table A2'!J55*100</f>
        <v>97.017327904554492</v>
      </c>
      <c r="K55" s="15">
        <f>'Table A1'!K55/'Table A2'!K55*100</f>
        <v>105.99191879373213</v>
      </c>
      <c r="L55" s="15">
        <f>'Table A1'!L55/'Table A2'!L55*100</f>
        <v>97.331867692615177</v>
      </c>
      <c r="M55" s="15">
        <f>'Table A1'!M55/'Table A2'!M55*100</f>
        <v>98.369191472639741</v>
      </c>
      <c r="N55" s="15">
        <f>'Table A1'!N55/'Table A2'!N55*100</f>
        <v>98.038650129795201</v>
      </c>
      <c r="O55" s="15">
        <f>'Table A1'!O55/'Table A2'!O55*100</f>
        <v>103.14041268243584</v>
      </c>
      <c r="P55" s="15"/>
      <c r="Q55" s="15">
        <f>'Table A1'!Q55/'Table A2'!Q55*100</f>
        <v>92.387671741552168</v>
      </c>
      <c r="R55" s="15">
        <f>'Table A1'!R55/'Table A2'!R55*100</f>
        <v>96.018135225704711</v>
      </c>
      <c r="S55" s="15">
        <f>'Table A1'!S55/'Table A2'!S55*100</f>
        <v>96.649313771888302</v>
      </c>
      <c r="T55" s="15">
        <f>'Table A1'!T55/'Table A2'!T55*100</f>
        <v>93.518160741885637</v>
      </c>
      <c r="U55" s="15">
        <f>'Table A1'!U55/'Table A2'!U55*100</f>
        <v>99.734094937955476</v>
      </c>
      <c r="W55" s="15">
        <f>'Table A4'!B55/'Table A2'!B55*100</f>
        <v>102.43378668575518</v>
      </c>
      <c r="X55" s="15">
        <f>'Table A4'!C55/'Table A2'!C55*100</f>
        <v>107.99657900363479</v>
      </c>
      <c r="Y55" s="15">
        <f>'Table A4'!D55/'Table A2'!D55*100</f>
        <v>102.21955608878224</v>
      </c>
      <c r="Z55" s="15">
        <f>'Table A4'!E55/'Table A2'!E55*100</f>
        <v>104.02566490737865</v>
      </c>
      <c r="AA55" s="15">
        <f>'Table A4'!F55/'Table A2'!F55*100</f>
        <v>109.00747065101388</v>
      </c>
      <c r="AB55" s="15">
        <f>'Table A4'!G55/'Table A2'!G55*100</f>
        <v>107.33706517393043</v>
      </c>
      <c r="AC55" s="15">
        <f>'Table A4'!H55/'Table A2'!H55*100</f>
        <v>100.99178521338411</v>
      </c>
      <c r="AD55" s="15">
        <f>'Table A4'!I55/'Table A2'!I55*100</f>
        <v>95.538330655071363</v>
      </c>
      <c r="AE55" s="15">
        <f>'Table A4'!J55/'Table A2'!J55*100</f>
        <v>95.483382255468243</v>
      </c>
      <c r="AF55" s="15">
        <f>'Table A4'!K55/'Table A2'!K55*100</f>
        <v>101.26145658815413</v>
      </c>
      <c r="AG55" s="15">
        <f>'Table A4'!L55/'Table A2'!L55*100</f>
        <v>99.94004197062057</v>
      </c>
      <c r="AH55" s="15">
        <f>'Table A4'!M55/'Table A2'!M55*100</f>
        <v>100.01964829551035</v>
      </c>
      <c r="AI55" s="15">
        <f>'Table A4'!N55/'Table A2'!N55*100</f>
        <v>96.211902701663291</v>
      </c>
      <c r="AJ55" s="15">
        <f>'Table A4'!O55/'Table A2'!O55*100</f>
        <v>105.79768495218924</v>
      </c>
      <c r="AK55" s="15"/>
      <c r="AL55" s="15"/>
      <c r="AM55" s="15"/>
      <c r="AN55" s="15">
        <f>'Table A4'!S55/'Table A2'!S55*100</f>
        <v>97.094178892569801</v>
      </c>
      <c r="AO55" s="15">
        <f>'Table A4'!T55/'Table A2'!T55*100</f>
        <v>100.33809891808347</v>
      </c>
      <c r="AP55" s="15">
        <f>'Table A4'!U55/'Table A2'!U55*100</f>
        <v>100.20681504825684</v>
      </c>
    </row>
    <row r="56" spans="1:63" x14ac:dyDescent="0.2">
      <c r="A56" s="13">
        <v>2020</v>
      </c>
      <c r="B56" s="15">
        <f>'Table A1'!B56/'Table A2'!B56*100</f>
        <v>101.61239329750238</v>
      </c>
      <c r="C56" s="15">
        <f>'Table A1'!C56/'Table A2'!C56*100</f>
        <v>97.883484767504001</v>
      </c>
      <c r="D56" s="15">
        <f>'Table A1'!D56/'Table A2'!D56*100</f>
        <v>101.87922539246017</v>
      </c>
      <c r="E56" s="15">
        <f>'Table A1'!E56/'Table A2'!E56*100</f>
        <v>106.4</v>
      </c>
      <c r="F56" s="15">
        <f>'Table A1'!F56/'Table A2'!F56*100</f>
        <v>112.46311010215663</v>
      </c>
      <c r="G56" s="15">
        <f>'Table A1'!G56/'Table A2'!G56*100</f>
        <v>105.25366674681413</v>
      </c>
      <c r="H56" s="15">
        <f>'Table A1'!H56/'Table A2'!H56*100</f>
        <v>108.9997721576669</v>
      </c>
      <c r="I56" s="15">
        <f>'Table A1'!I56/'Table A2'!I56*100</f>
        <v>91.595271662509489</v>
      </c>
      <c r="J56" s="15">
        <f>'Table A1'!J56/'Table A2'!J56*100</f>
        <v>88.103422507846375</v>
      </c>
      <c r="K56" s="15">
        <f>'Table A1'!K56/'Table A2'!K56*100</f>
        <v>103.42410079252184</v>
      </c>
      <c r="L56" s="15">
        <f>'Table A1'!L56/'Table A2'!L56*100</f>
        <v>91.798138167564929</v>
      </c>
      <c r="M56" s="15">
        <f>'Table A1'!M56/'Table A2'!M56*100</f>
        <v>91.3022585295531</v>
      </c>
      <c r="N56" s="15">
        <f>'Table A1'!N56/'Table A2'!N56*100</f>
        <v>97.313735428281802</v>
      </c>
      <c r="O56" s="15">
        <f>'Table A1'!O56/'Table A2'!O56*100</f>
        <v>101.2687013764213</v>
      </c>
      <c r="P56" s="15"/>
      <c r="Q56" s="15">
        <f>'Table A1'!Q56/'Table A2'!Q56*100</f>
        <v>115.7533435909575</v>
      </c>
      <c r="R56" s="15">
        <f>'Table A1'!R56/'Table A2'!R56*100</f>
        <v>98.221365048751736</v>
      </c>
      <c r="S56" s="15">
        <f>'Table A1'!S56/'Table A2'!S56*100</f>
        <v>93.513728611221651</v>
      </c>
      <c r="T56" s="15">
        <f>'Table A1'!T56/'Table A2'!T56*100</f>
        <v>85.9714003944773</v>
      </c>
      <c r="U56" s="15">
        <f>'Table A1'!U56/'Table A2'!U56*100</f>
        <v>102.38418079096046</v>
      </c>
      <c r="W56" s="15">
        <f>'Table A4'!B56/'Table A2'!B56*100</f>
        <v>105.4800295078512</v>
      </c>
      <c r="X56" s="15">
        <f>'Table A4'!C56/'Table A2'!C56*100</f>
        <v>105.9219668626403</v>
      </c>
      <c r="Y56" s="15">
        <f>'Table A4'!D56/'Table A2'!D56*100</f>
        <v>118.33390626790421</v>
      </c>
      <c r="Z56" s="15">
        <f>'Table A4'!E56/'Table A2'!E56*100</f>
        <v>109.31506849315069</v>
      </c>
      <c r="AA56" s="15">
        <f>'Table A4'!F56/'Table A2'!F56*100</f>
        <v>117.29852440408628</v>
      </c>
      <c r="AB56" s="15">
        <f>'Table A4'!G56/'Table A2'!G56*100</f>
        <v>142.05337821591729</v>
      </c>
      <c r="AC56" s="15">
        <f>'Table A4'!H56/'Table A2'!H56*100</f>
        <v>114.95784916837547</v>
      </c>
      <c r="AD56" s="15">
        <f>'Table A4'!I56/'Table A2'!I56*100</f>
        <v>108.64331417416768</v>
      </c>
      <c r="AE56" s="15">
        <f>'Table A4'!J56/'Table A2'!J56*100</f>
        <v>149.559109251233</v>
      </c>
      <c r="AF56" s="15">
        <f>'Table A4'!K56/'Table A2'!K56*100</f>
        <v>106.36049583418006</v>
      </c>
      <c r="AG56" s="15">
        <f>'Table A4'!L56/'Table A2'!L56*100</f>
        <v>97.677609015188636</v>
      </c>
      <c r="AH56" s="15">
        <f>'Table A4'!M56/'Table A2'!M56*100</f>
        <v>99.019702066314281</v>
      </c>
      <c r="AI56" s="15">
        <f>'Table A4'!N56/'Table A2'!N56*100</f>
        <v>101.59148504815001</v>
      </c>
      <c r="AJ56" s="15">
        <f>'Table A4'!O56/'Table A2'!O56*100</f>
        <v>127.97127468581688</v>
      </c>
      <c r="AK56" s="15"/>
      <c r="AL56" s="15"/>
      <c r="AM56" s="15"/>
      <c r="AN56" s="15">
        <f>'Table A4'!S56/'Table A2'!S56*100</f>
        <v>137.32590529247909</v>
      </c>
      <c r="AO56" s="15">
        <f>'Table A4'!T56/'Table A2'!T56*100</f>
        <v>129.38856015779092</v>
      </c>
      <c r="AP56" s="15">
        <f>'Table A4'!U56/'Table A2'!U56*100</f>
        <v>115.68361581920902</v>
      </c>
    </row>
    <row r="57" spans="1:63" x14ac:dyDescent="0.2">
      <c r="B57" s="15"/>
      <c r="C57" s="15"/>
      <c r="D57" s="15"/>
      <c r="E57" s="15"/>
      <c r="F57" s="15"/>
      <c r="G57" s="15"/>
      <c r="H57" s="15"/>
      <c r="I57" s="15"/>
      <c r="J57" s="15"/>
      <c r="K57" s="15"/>
      <c r="L57" s="15"/>
      <c r="M57" s="15"/>
      <c r="N57" s="15"/>
      <c r="O57" s="15"/>
      <c r="P57" s="15"/>
      <c r="Q57" s="15"/>
      <c r="R57" s="15"/>
      <c r="S57" s="15"/>
      <c r="T57" s="15"/>
      <c r="U57" s="15"/>
      <c r="W57" s="15"/>
      <c r="X57" s="15"/>
      <c r="Y57" s="15"/>
      <c r="Z57" s="15"/>
      <c r="AA57" s="15"/>
      <c r="AB57" s="15"/>
      <c r="AC57" s="15"/>
      <c r="AD57" s="15"/>
      <c r="AE57" s="15"/>
      <c r="AF57" s="15"/>
      <c r="AG57" s="15"/>
      <c r="AH57" s="15"/>
      <c r="AI57" s="15"/>
      <c r="AJ57" s="15"/>
      <c r="AK57" s="15"/>
      <c r="AL57" s="15"/>
      <c r="AM57" s="15"/>
      <c r="AN57" s="15"/>
      <c r="AO57" s="15"/>
      <c r="AP57" s="15"/>
    </row>
    <row r="58" spans="1:63" x14ac:dyDescent="0.2">
      <c r="A58" s="9" t="s">
        <v>286</v>
      </c>
    </row>
    <row r="59" spans="1:63" x14ac:dyDescent="0.2">
      <c r="A59" s="13">
        <v>1971</v>
      </c>
      <c r="B59" s="11">
        <f>(B7/B6-1)*100</f>
        <v>10.032937340509672</v>
      </c>
      <c r="C59" s="11">
        <f t="shared" ref="C59:U59" si="0">(C7/C6-1)*100</f>
        <v>0.10647823712510718</v>
      </c>
      <c r="D59" s="11">
        <f t="shared" si="0"/>
        <v>3.2759567200837836</v>
      </c>
      <c r="E59" s="11">
        <f t="shared" si="0"/>
        <v>8.4139511477266069</v>
      </c>
      <c r="F59" s="11">
        <f t="shared" si="0"/>
        <v>6.4035015215135882</v>
      </c>
      <c r="G59" s="11">
        <f t="shared" si="0"/>
        <v>5.0742563265033569</v>
      </c>
      <c r="H59" s="11">
        <f t="shared" si="0"/>
        <v>4.8519848290617729</v>
      </c>
      <c r="I59" s="11">
        <f t="shared" si="0"/>
        <v>11.743350565601007</v>
      </c>
      <c r="J59" s="11">
        <f t="shared" si="0"/>
        <v>9.6271629094182298</v>
      </c>
      <c r="K59" s="11">
        <f t="shared" si="0"/>
        <v>8.7033876275485653</v>
      </c>
      <c r="L59" s="11">
        <f t="shared" si="0"/>
        <v>-4.4136528878321428</v>
      </c>
      <c r="M59" s="11">
        <f t="shared" si="0"/>
        <v>0.41045544102882303</v>
      </c>
      <c r="N59" s="11">
        <f t="shared" si="0"/>
        <v>8.766450108279189</v>
      </c>
      <c r="O59" s="11">
        <f t="shared" si="0"/>
        <v>8.7528673186043626</v>
      </c>
      <c r="P59" s="11"/>
      <c r="Q59" s="11">
        <f t="shared" si="0"/>
        <v>8.6771659406530421</v>
      </c>
      <c r="R59" s="11">
        <f t="shared" si="0"/>
        <v>6.6520868034199987</v>
      </c>
      <c r="S59" s="11">
        <f t="shared" si="0"/>
        <v>9.2842906848244144</v>
      </c>
      <c r="T59" s="11">
        <f t="shared" si="0"/>
        <v>9.8800242837617347</v>
      </c>
      <c r="U59" s="11">
        <f t="shared" si="0"/>
        <v>5.5198596068223527</v>
      </c>
      <c r="W59" s="11">
        <f t="shared" ref="W59:AJ59" si="1">(W7/W6-1)*100</f>
        <v>9.0248475940170039</v>
      </c>
      <c r="X59" s="11">
        <f t="shared" si="1"/>
        <v>4.9661861097669124</v>
      </c>
      <c r="Y59" s="11">
        <f t="shared" si="1"/>
        <v>7.7111850458896347</v>
      </c>
      <c r="Z59" s="11">
        <f t="shared" si="1"/>
        <v>3.9248818951610032</v>
      </c>
      <c r="AA59" s="11">
        <f t="shared" si="1"/>
        <v>9.5897018660041411</v>
      </c>
      <c r="AB59" s="11">
        <f t="shared" si="1"/>
        <v>5.8424190338872251</v>
      </c>
      <c r="AC59" s="11">
        <f t="shared" si="1"/>
        <v>6.1872676143093663</v>
      </c>
      <c r="AD59" s="11">
        <f t="shared" si="1"/>
        <v>8.3886499719474159</v>
      </c>
      <c r="AE59" s="11">
        <f t="shared" si="1"/>
        <v>17.220205204315022</v>
      </c>
      <c r="AF59" s="11">
        <f t="shared" si="1"/>
        <v>12.388679952540759</v>
      </c>
      <c r="AG59" s="11">
        <f t="shared" si="1"/>
        <v>1.4367182835486325</v>
      </c>
      <c r="AH59" s="11">
        <f t="shared" si="1"/>
        <v>-1.3029660343740757</v>
      </c>
      <c r="AI59" s="11">
        <f t="shared" si="1"/>
        <v>3.2224858678205015</v>
      </c>
      <c r="AJ59" s="11">
        <f t="shared" si="1"/>
        <v>-0.35086759632252384</v>
      </c>
      <c r="AK59" s="11"/>
      <c r="AL59" s="11"/>
      <c r="AM59" s="11"/>
      <c r="AN59" s="11">
        <f t="shared" ref="AN59:AP59" si="2">(AN7/AN6-1)*100</f>
        <v>5.386673242310791</v>
      </c>
      <c r="AO59" s="11">
        <f t="shared" si="2"/>
        <v>14.469347578953196</v>
      </c>
      <c r="AP59" s="11">
        <f t="shared" si="2"/>
        <v>6.5217681656788873</v>
      </c>
      <c r="AR59" s="15">
        <f>W59*'Table A8'!W7</f>
        <v>4.9546413291153346</v>
      </c>
      <c r="AS59" s="15">
        <f>X59*'Table A8'!X7</f>
        <v>1.8727487819931026</v>
      </c>
      <c r="AT59" s="15">
        <f>Y59*'Table A8'!Y7</f>
        <v>1.5484059572146385</v>
      </c>
      <c r="AU59" s="15">
        <f>Z59*'Table A8'!Z7</f>
        <v>2.0205291996288843</v>
      </c>
      <c r="AV59" s="15">
        <f>AA59*'Table A8'!AA7</f>
        <v>6.2783778116729119</v>
      </c>
      <c r="AW59" s="15">
        <f>AB59*'Table A8'!AB7</f>
        <v>1.5879694934105479</v>
      </c>
      <c r="AX59" s="15">
        <f>AC59*'Table A8'!AC7</f>
        <v>2.5163617387396191</v>
      </c>
      <c r="AY59" s="15">
        <f>AD59*'Table A8'!AD7</f>
        <v>0.98902183169260038</v>
      </c>
      <c r="AZ59" s="15">
        <f>AE59*'Table A8'!AE7</f>
        <v>6.1183389090931266</v>
      </c>
      <c r="BA59" s="15">
        <f>AF59*'Table A8'!AF7</f>
        <v>6.9215554894845219</v>
      </c>
      <c r="BB59" s="15">
        <f>AG59*'Table A8'!AG7</f>
        <v>0.82165918636146307</v>
      </c>
      <c r="BC59" s="15">
        <f>AH59*'Table A8'!AH7</f>
        <v>-1.025564565655835</v>
      </c>
      <c r="BD59" s="15">
        <f>AI59*'Table A8'!AI7</f>
        <v>1.5123126177681616</v>
      </c>
      <c r="BE59" s="15">
        <f>AJ59*'Table A8'!AJ7</f>
        <v>-0.18427566158858952</v>
      </c>
      <c r="BF59" s="15"/>
      <c r="BG59" s="15"/>
      <c r="BH59" s="15"/>
      <c r="BI59" s="15">
        <f>AN59*'Table A8'!AN7</f>
        <v>1.9785250819007534</v>
      </c>
      <c r="BJ59" s="15">
        <f>AO59*'Table A8'!AO7</f>
        <v>6.7108834071184917</v>
      </c>
      <c r="BK59" s="15">
        <f>AP59*'Table A8'!AP7</f>
        <v>2.2669666143899811</v>
      </c>
    </row>
    <row r="60" spans="1:63" x14ac:dyDescent="0.2">
      <c r="A60" s="13">
        <v>1972</v>
      </c>
      <c r="B60" s="11">
        <f t="shared" ref="B60:U60" si="3">(B8/B7-1)*100</f>
        <v>0.53346544900887416</v>
      </c>
      <c r="C60" s="11">
        <f t="shared" si="3"/>
        <v>-13.756383449645471</v>
      </c>
      <c r="D60" s="11">
        <f t="shared" si="3"/>
        <v>3.5544284464389175</v>
      </c>
      <c r="E60" s="11">
        <f t="shared" si="3"/>
        <v>11.219107710601817</v>
      </c>
      <c r="F60" s="11">
        <f t="shared" si="3"/>
        <v>11.204454392525998</v>
      </c>
      <c r="G60" s="11">
        <f t="shared" si="3"/>
        <v>-4.1621548591598394</v>
      </c>
      <c r="H60" s="11">
        <f t="shared" si="3"/>
        <v>3.0347274618161224</v>
      </c>
      <c r="I60" s="11">
        <f t="shared" si="3"/>
        <v>8.2477083795936768</v>
      </c>
      <c r="J60" s="11">
        <f t="shared" si="3"/>
        <v>2.6491877492511584</v>
      </c>
      <c r="K60" s="11">
        <f t="shared" si="3"/>
        <v>4.7705797506370384</v>
      </c>
      <c r="L60" s="11">
        <f t="shared" si="3"/>
        <v>-1.571585764761374</v>
      </c>
      <c r="M60" s="11">
        <f t="shared" si="3"/>
        <v>4.8354915294832379</v>
      </c>
      <c r="N60" s="11">
        <f t="shared" si="3"/>
        <v>7.8480172556827821</v>
      </c>
      <c r="O60" s="11">
        <f t="shared" si="3"/>
        <v>7.7687160184023218</v>
      </c>
      <c r="P60" s="11"/>
      <c r="Q60" s="11">
        <f t="shared" si="3"/>
        <v>4.6271047038417334</v>
      </c>
      <c r="R60" s="11">
        <f t="shared" si="3"/>
        <v>3.3316309159005852</v>
      </c>
      <c r="S60" s="11">
        <f t="shared" si="3"/>
        <v>1.1185142769413403</v>
      </c>
      <c r="T60" s="11">
        <f t="shared" si="3"/>
        <v>-0.53143384998025622</v>
      </c>
      <c r="U60" s="11">
        <f t="shared" si="3"/>
        <v>2.9737237622861956</v>
      </c>
      <c r="W60" s="11">
        <f t="shared" ref="W60:AJ60" si="4">(W8/W7-1)*100</f>
        <v>1.5358748650106557</v>
      </c>
      <c r="X60" s="11">
        <f t="shared" si="4"/>
        <v>10.987850344586136</v>
      </c>
      <c r="Y60" s="11">
        <f t="shared" si="4"/>
        <v>3.0874160908004988</v>
      </c>
      <c r="Z60" s="11">
        <f t="shared" si="4"/>
        <v>2.1880110545333009</v>
      </c>
      <c r="AA60" s="11">
        <f t="shared" si="4"/>
        <v>10.004262533960674</v>
      </c>
      <c r="AB60" s="11">
        <f t="shared" si="4"/>
        <v>-4.1623824093726114</v>
      </c>
      <c r="AC60" s="11">
        <f t="shared" si="4"/>
        <v>3.1710948547807982</v>
      </c>
      <c r="AD60" s="11">
        <f t="shared" si="4"/>
        <v>4.805047594238121</v>
      </c>
      <c r="AE60" s="11">
        <f t="shared" si="4"/>
        <v>6.7091708033201858</v>
      </c>
      <c r="AF60" s="11">
        <f t="shared" si="4"/>
        <v>4.0112674981167551</v>
      </c>
      <c r="AG60" s="11">
        <f t="shared" si="4"/>
        <v>5.3485596508952904</v>
      </c>
      <c r="AH60" s="11">
        <f t="shared" si="4"/>
        <v>4.0265486240062209</v>
      </c>
      <c r="AI60" s="11">
        <f t="shared" si="4"/>
        <v>2.2485900534681136</v>
      </c>
      <c r="AJ60" s="11">
        <f t="shared" si="4"/>
        <v>0.76196332272511214</v>
      </c>
      <c r="AK60" s="11"/>
      <c r="AL60" s="11"/>
      <c r="AM60" s="11"/>
      <c r="AN60" s="11">
        <f t="shared" ref="AN60:AP60" si="5">(AN8/AN7-1)*100</f>
        <v>-1.1142372667220846</v>
      </c>
      <c r="AO60" s="11">
        <f t="shared" si="5"/>
        <v>7.7799754358540918</v>
      </c>
      <c r="AP60" s="11">
        <f t="shared" si="5"/>
        <v>2.093765596058339</v>
      </c>
      <c r="AR60" s="15">
        <f>W60*'Table A8'!W8</f>
        <v>0.86193297424397985</v>
      </c>
      <c r="AS60" s="15">
        <f>X60*'Table A8'!X8</f>
        <v>4.3665717269385302</v>
      </c>
      <c r="AT60" s="15">
        <f>Y60*'Table A8'!Y8</f>
        <v>0.65422346964062561</v>
      </c>
      <c r="AU60" s="15">
        <f>Z60*'Table A8'!Z8</f>
        <v>1.165991090960796</v>
      </c>
      <c r="AV60" s="15">
        <f>AA60*'Table A8'!AA8</f>
        <v>6.7178622915545922</v>
      </c>
      <c r="AW60" s="15">
        <f>AB60*'Table A8'!AB8</f>
        <v>-1.1517312126734014</v>
      </c>
      <c r="AX60" s="15">
        <f>AC60*'Table A8'!AC8</f>
        <v>1.3172728026759435</v>
      </c>
      <c r="AY60" s="15">
        <f>AD60*'Table A8'!AD8</f>
        <v>0.5991894350014938</v>
      </c>
      <c r="AZ60" s="15">
        <f>AE60*'Table A8'!AE8</f>
        <v>2.4602529335775123</v>
      </c>
      <c r="BA60" s="15">
        <f>AF60*'Table A8'!AF8</f>
        <v>2.277196558680882</v>
      </c>
      <c r="BB60" s="15">
        <f>AG60*'Table A8'!AG8</f>
        <v>3.0342378899528986</v>
      </c>
      <c r="BC60" s="15">
        <f>AH60*'Table A8'!AH8</f>
        <v>3.1745309351665045</v>
      </c>
      <c r="BD60" s="15">
        <f>AI60*'Table A8'!AI8</f>
        <v>1.0606599282209093</v>
      </c>
      <c r="BE60" s="15">
        <f>AJ60*'Table A8'!AJ8</f>
        <v>0.40208804540204174</v>
      </c>
      <c r="BF60" s="15"/>
      <c r="BG60" s="15"/>
      <c r="BH60" s="15"/>
      <c r="BI60" s="15">
        <f>AN60*'Table A8'!AN8</f>
        <v>-0.41928748346752037</v>
      </c>
      <c r="BJ60" s="15">
        <f>AO60*'Table A8'!AO8</f>
        <v>3.6737044008103017</v>
      </c>
      <c r="BK60" s="15">
        <f>AP60*'Table A8'!AP8</f>
        <v>0.75145247242533786</v>
      </c>
    </row>
    <row r="61" spans="1:63" x14ac:dyDescent="0.2">
      <c r="A61" s="13">
        <v>1973</v>
      </c>
      <c r="B61" s="11">
        <f t="shared" ref="B61:U61" si="6">(B9/B8-1)*100</f>
        <v>5.1932287785617426</v>
      </c>
      <c r="C61" s="11">
        <f t="shared" si="6"/>
        <v>10.798696904221327</v>
      </c>
      <c r="D61" s="11">
        <f t="shared" si="6"/>
        <v>7.0827911616699213</v>
      </c>
      <c r="E61" s="11">
        <f t="shared" si="6"/>
        <v>10.776489943651569</v>
      </c>
      <c r="F61" s="11">
        <f t="shared" si="6"/>
        <v>16.616122636274035</v>
      </c>
      <c r="G61" s="11">
        <f t="shared" si="6"/>
        <v>-4.0680393732639324</v>
      </c>
      <c r="H61" s="11">
        <f t="shared" si="6"/>
        <v>-0.66052768209101664</v>
      </c>
      <c r="I61" s="11">
        <f t="shared" si="6"/>
        <v>11.877378728825105</v>
      </c>
      <c r="J61" s="11">
        <f t="shared" si="6"/>
        <v>-0.48375691548304678</v>
      </c>
      <c r="K61" s="11">
        <f t="shared" si="6"/>
        <v>9.3576777428178595</v>
      </c>
      <c r="L61" s="11">
        <f t="shared" si="6"/>
        <v>1.6529402017726014</v>
      </c>
      <c r="M61" s="11">
        <f t="shared" si="6"/>
        <v>-1.6597704373845668</v>
      </c>
      <c r="N61" s="11">
        <f t="shared" si="6"/>
        <v>9.2297162112357167</v>
      </c>
      <c r="O61" s="11">
        <f t="shared" si="6"/>
        <v>9.3464185354100504</v>
      </c>
      <c r="P61" s="11"/>
      <c r="Q61" s="11">
        <f t="shared" si="6"/>
        <v>6.8858622444865514</v>
      </c>
      <c r="R61" s="11">
        <f t="shared" si="6"/>
        <v>2.5387352598573276</v>
      </c>
      <c r="S61" s="11">
        <f t="shared" si="6"/>
        <v>5.0256048609065296</v>
      </c>
      <c r="T61" s="11">
        <f t="shared" si="6"/>
        <v>0.69756457086811441</v>
      </c>
      <c r="U61" s="11">
        <f t="shared" si="6"/>
        <v>4.6391760336030652</v>
      </c>
      <c r="W61" s="11">
        <f t="shared" ref="W61:AJ61" si="7">(W9/W8-1)*100</f>
        <v>6.6115255445846177</v>
      </c>
      <c r="X61" s="11">
        <f t="shared" si="7"/>
        <v>4.5808027296877718</v>
      </c>
      <c r="Y61" s="11">
        <f t="shared" si="7"/>
        <v>-1.127490529352293</v>
      </c>
      <c r="Z61" s="11">
        <f t="shared" si="7"/>
        <v>2.3465739032163979</v>
      </c>
      <c r="AA61" s="11">
        <f t="shared" si="7"/>
        <v>10.065754526277271</v>
      </c>
      <c r="AB61" s="11">
        <f t="shared" si="7"/>
        <v>-2.4798569267456272</v>
      </c>
      <c r="AC61" s="11">
        <f t="shared" si="7"/>
        <v>1.9674234983237948</v>
      </c>
      <c r="AD61" s="11">
        <f t="shared" si="7"/>
        <v>6.7420993227991222</v>
      </c>
      <c r="AE61" s="11">
        <f t="shared" si="7"/>
        <v>3.7623701062999615</v>
      </c>
      <c r="AF61" s="11">
        <f t="shared" si="7"/>
        <v>6.0309453334841834</v>
      </c>
      <c r="AG61" s="11">
        <f t="shared" si="7"/>
        <v>4.0272380507375471</v>
      </c>
      <c r="AH61" s="11">
        <f t="shared" si="7"/>
        <v>-2.3190939531595345</v>
      </c>
      <c r="AI61" s="11">
        <f t="shared" si="7"/>
        <v>3.0590481457729135</v>
      </c>
      <c r="AJ61" s="11">
        <f t="shared" si="7"/>
        <v>1.6000976207537709</v>
      </c>
      <c r="AK61" s="11"/>
      <c r="AL61" s="11"/>
      <c r="AM61" s="11"/>
      <c r="AN61" s="11">
        <f t="shared" ref="AN61:AP61" si="8">(AN9/AN8-1)*100</f>
        <v>1.7474351785560671</v>
      </c>
      <c r="AO61" s="11">
        <f t="shared" si="8"/>
        <v>5.9594523444036263</v>
      </c>
      <c r="AP61" s="11">
        <f t="shared" si="8"/>
        <v>0.48198250315500957</v>
      </c>
      <c r="AR61" s="15">
        <f>W61*'Table A8'!W9</f>
        <v>3.7540242042151464</v>
      </c>
      <c r="AS61" s="15">
        <f>X61*'Table A8'!X9</f>
        <v>1.8868326443583934</v>
      </c>
      <c r="AT61" s="15">
        <f>Y61*'Table A8'!Y9</f>
        <v>-0.24410169960477146</v>
      </c>
      <c r="AU61" s="15">
        <f>Z61*'Table A8'!Z9</f>
        <v>1.2887383876464458</v>
      </c>
      <c r="AV61" s="15">
        <f>AA61*'Table A8'!AA9</f>
        <v>6.916179935005113</v>
      </c>
      <c r="AW61" s="15">
        <f>AB61*'Table A8'!AB9</f>
        <v>-0.67055331299201748</v>
      </c>
      <c r="AX61" s="15">
        <f>AC61*'Table A8'!AC9</f>
        <v>0.8196286294016929</v>
      </c>
      <c r="AY61" s="15">
        <f>AD61*'Table A8'!AD9</f>
        <v>0.87242765237020614</v>
      </c>
      <c r="AZ61" s="15">
        <f>AE61*'Table A8'!AE9</f>
        <v>1.3781561699376756</v>
      </c>
      <c r="BA61" s="15">
        <f>AF61*'Table A8'!AF9</f>
        <v>3.4497007307529532</v>
      </c>
      <c r="BB61" s="15">
        <f>AG61*'Table A8'!AG9</f>
        <v>2.2838466985732628</v>
      </c>
      <c r="BC61" s="15">
        <f>AH61*'Table A8'!AH9</f>
        <v>-1.8258226693225015</v>
      </c>
      <c r="BD61" s="15">
        <f>AI61*'Table A8'!AI9</f>
        <v>1.4447884392485473</v>
      </c>
      <c r="BE61" s="15">
        <f>AJ61*'Table A8'!AJ9</f>
        <v>0.84533157304421713</v>
      </c>
      <c r="BF61" s="15"/>
      <c r="BG61" s="15"/>
      <c r="BH61" s="15"/>
      <c r="BI61" s="15">
        <f>AN61*'Table A8'!AN9</f>
        <v>0.66332639377988312</v>
      </c>
      <c r="BJ61" s="15">
        <f>AO61*'Table A8'!AO9</f>
        <v>2.7908115328842187</v>
      </c>
      <c r="BK61" s="15">
        <f>AP61*'Table A8'!AP9</f>
        <v>0.17505604514589945</v>
      </c>
    </row>
    <row r="62" spans="1:63" x14ac:dyDescent="0.2">
      <c r="A62" s="13">
        <v>1974</v>
      </c>
      <c r="B62" s="11">
        <f t="shared" ref="B62:U62" si="9">(B10/B9-1)*100</f>
        <v>8.1749351598868536</v>
      </c>
      <c r="C62" s="11">
        <f t="shared" si="9"/>
        <v>-4.3220383351840646</v>
      </c>
      <c r="D62" s="11">
        <f t="shared" si="9"/>
        <v>0.37048312893919189</v>
      </c>
      <c r="E62" s="11">
        <f t="shared" si="9"/>
        <v>1.5221071153057597</v>
      </c>
      <c r="F62" s="11">
        <f t="shared" si="9"/>
        <v>-4.314713902955603</v>
      </c>
      <c r="G62" s="11">
        <f t="shared" si="9"/>
        <v>-1.39498363146352</v>
      </c>
      <c r="H62" s="11">
        <f t="shared" si="9"/>
        <v>-8.3115509025637468</v>
      </c>
      <c r="I62" s="11">
        <f t="shared" si="9"/>
        <v>0.20038101563779609</v>
      </c>
      <c r="J62" s="11">
        <f t="shared" si="9"/>
        <v>-6.7018443729453097</v>
      </c>
      <c r="K62" s="11">
        <f t="shared" si="9"/>
        <v>-3.8244366995653478</v>
      </c>
      <c r="L62" s="11">
        <f t="shared" si="9"/>
        <v>-0.30074228300884798</v>
      </c>
      <c r="M62" s="11">
        <f t="shared" si="9"/>
        <v>2.3174824772493441</v>
      </c>
      <c r="N62" s="11">
        <f t="shared" si="9"/>
        <v>-1.2884276137833828</v>
      </c>
      <c r="O62" s="11">
        <f t="shared" si="9"/>
        <v>-1.402685568811457</v>
      </c>
      <c r="P62" s="11"/>
      <c r="Q62" s="11">
        <f t="shared" si="9"/>
        <v>-3.4359597889571769</v>
      </c>
      <c r="R62" s="11">
        <f t="shared" si="9"/>
        <v>1.2447768705591056</v>
      </c>
      <c r="S62" s="11">
        <f t="shared" si="9"/>
        <v>-6.2354121038500576</v>
      </c>
      <c r="T62" s="11">
        <f t="shared" si="9"/>
        <v>-3.2735658025521364</v>
      </c>
      <c r="U62" s="11">
        <f t="shared" si="9"/>
        <v>-1.5119487539180132</v>
      </c>
      <c r="W62" s="11">
        <f t="shared" ref="W62:AJ62" si="10">(W10/W9-1)*100</f>
        <v>10.642931284016921</v>
      </c>
      <c r="X62" s="11">
        <f t="shared" si="10"/>
        <v>24.475207946919355</v>
      </c>
      <c r="Y62" s="11">
        <f t="shared" si="10"/>
        <v>3.5457198508164423</v>
      </c>
      <c r="Z62" s="11">
        <f t="shared" si="10"/>
        <v>-0.31937172503606615</v>
      </c>
      <c r="AA62" s="11">
        <f t="shared" si="10"/>
        <v>5.5489028870784551</v>
      </c>
      <c r="AB62" s="11">
        <f t="shared" si="10"/>
        <v>15.656582877874259</v>
      </c>
      <c r="AC62" s="11">
        <f t="shared" si="10"/>
        <v>4.6948176948113485</v>
      </c>
      <c r="AD62" s="11">
        <f t="shared" si="10"/>
        <v>7.7435284812294336</v>
      </c>
      <c r="AE62" s="11">
        <f t="shared" si="10"/>
        <v>1.7808733804531407</v>
      </c>
      <c r="AF62" s="11">
        <f t="shared" si="10"/>
        <v>3.6062472337320628</v>
      </c>
      <c r="AG62" s="11">
        <f t="shared" si="10"/>
        <v>5.8042665163902774</v>
      </c>
      <c r="AH62" s="11">
        <f t="shared" si="10"/>
        <v>7.7720858029577178</v>
      </c>
      <c r="AI62" s="11">
        <f t="shared" si="10"/>
        <v>2.1333219579377172</v>
      </c>
      <c r="AJ62" s="11">
        <f t="shared" si="10"/>
        <v>-1.1488850592720201</v>
      </c>
      <c r="AK62" s="11"/>
      <c r="AL62" s="11"/>
      <c r="AM62" s="11"/>
      <c r="AN62" s="11">
        <f t="shared" ref="AN62:AP62" si="11">(AN10/AN9-1)*100</f>
        <v>-2.688394449870446</v>
      </c>
      <c r="AO62" s="11">
        <f t="shared" si="11"/>
        <v>10.912319806932125</v>
      </c>
      <c r="AP62" s="11">
        <f t="shared" si="11"/>
        <v>4.7657939008463046</v>
      </c>
      <c r="AR62" s="15">
        <f>W62*'Table A8'!W10</f>
        <v>5.7418614277271285</v>
      </c>
      <c r="AS62" s="15">
        <f>X62*'Table A8'!X10</f>
        <v>9.5012757249940929</v>
      </c>
      <c r="AT62" s="15">
        <f>Y62*'Table A8'!Y10</f>
        <v>0.68042363937167516</v>
      </c>
      <c r="AU62" s="15">
        <f>Z62*'Table A8'!Z10</f>
        <v>-0.16489162163612095</v>
      </c>
      <c r="AV62" s="15">
        <f>AA62*'Table A8'!AA10</f>
        <v>3.6472938676766686</v>
      </c>
      <c r="AW62" s="15">
        <f>AB62*'Table A8'!AB10</f>
        <v>3.8202062222013189</v>
      </c>
      <c r="AX62" s="15">
        <f>AC62*'Table A8'!AC10</f>
        <v>1.7600871537847746</v>
      </c>
      <c r="AY62" s="15">
        <f>AD62*'Table A8'!AD10</f>
        <v>0.89824930382261425</v>
      </c>
      <c r="AZ62" s="15">
        <f>AE62*'Table A8'!AE10</f>
        <v>0.57967428533749732</v>
      </c>
      <c r="BA62" s="15">
        <f>AF62*'Table A8'!AF10</f>
        <v>1.9145566563883518</v>
      </c>
      <c r="BB62" s="15">
        <f>AG62*'Table A8'!AG10</f>
        <v>3.0234424283876948</v>
      </c>
      <c r="BC62" s="15">
        <f>AH62*'Table A8'!AH10</f>
        <v>5.8710336155542597</v>
      </c>
      <c r="BD62" s="15">
        <f>AI62*'Table A8'!AI10</f>
        <v>0.90303518479503575</v>
      </c>
      <c r="BE62" s="15">
        <f>AJ62*'Table A8'!AJ10</f>
        <v>-0.54939683534387995</v>
      </c>
      <c r="BF62" s="15"/>
      <c r="BG62" s="15"/>
      <c r="BH62" s="15"/>
      <c r="BI62" s="15">
        <f>AN62*'Table A8'!AN10</f>
        <v>-0.91190339739605508</v>
      </c>
      <c r="BJ62" s="15">
        <f>AO62*'Table A8'!AO10</f>
        <v>4.6115463504095153</v>
      </c>
      <c r="BK62" s="15">
        <f>AP62*'Table A8'!AP10</f>
        <v>1.5627038200875032</v>
      </c>
    </row>
    <row r="63" spans="1:63" x14ac:dyDescent="0.2">
      <c r="A63" s="13">
        <v>1975</v>
      </c>
      <c r="B63" s="11">
        <f t="shared" ref="B63:U63" si="12">(B11/B10-1)*100</f>
        <v>-1.5231346325754735</v>
      </c>
      <c r="C63" s="11">
        <f t="shared" si="12"/>
        <v>15.21096576486347</v>
      </c>
      <c r="D63" s="11">
        <f t="shared" si="12"/>
        <v>0.74714703306304475</v>
      </c>
      <c r="E63" s="11">
        <f t="shared" si="12"/>
        <v>3.2896423976319422</v>
      </c>
      <c r="F63" s="11">
        <f t="shared" si="12"/>
        <v>-2.8178088076085572</v>
      </c>
      <c r="G63" s="11">
        <f t="shared" si="12"/>
        <v>-0.11980563610187733</v>
      </c>
      <c r="H63" s="11">
        <f t="shared" si="12"/>
        <v>-1.6318397242567895</v>
      </c>
      <c r="I63" s="11">
        <f t="shared" si="12"/>
        <v>-0.3324513955313857</v>
      </c>
      <c r="J63" s="11">
        <f t="shared" si="12"/>
        <v>-0.15495137383958468</v>
      </c>
      <c r="K63" s="11">
        <f t="shared" si="12"/>
        <v>2.3746229922143369</v>
      </c>
      <c r="L63" s="11">
        <f t="shared" si="12"/>
        <v>10.395256758758453</v>
      </c>
      <c r="M63" s="11">
        <f t="shared" si="12"/>
        <v>9.243098493204748</v>
      </c>
      <c r="N63" s="11">
        <f t="shared" si="12"/>
        <v>0.31828104267430657</v>
      </c>
      <c r="O63" s="11">
        <f t="shared" si="12"/>
        <v>0.38667729581076671</v>
      </c>
      <c r="P63" s="11"/>
      <c r="Q63" s="11">
        <f t="shared" si="12"/>
        <v>-1.8019530770893133</v>
      </c>
      <c r="R63" s="11">
        <f t="shared" si="12"/>
        <v>4.4579457478739704</v>
      </c>
      <c r="S63" s="11">
        <f t="shared" si="12"/>
        <v>0.43246814900355091</v>
      </c>
      <c r="T63" s="11">
        <f t="shared" si="12"/>
        <v>1.4520349845214664</v>
      </c>
      <c r="U63" s="11">
        <f t="shared" si="12"/>
        <v>1.1946777947857035</v>
      </c>
      <c r="W63" s="11">
        <f t="shared" ref="W63:AJ63" si="13">(W11/W10-1)*100</f>
        <v>8.3993216917165334</v>
      </c>
      <c r="X63" s="11">
        <f t="shared" si="13"/>
        <v>20.978828047994803</v>
      </c>
      <c r="Y63" s="11">
        <f t="shared" si="13"/>
        <v>10.049781657053302</v>
      </c>
      <c r="Z63" s="11">
        <f t="shared" si="13"/>
        <v>0.50362127695942061</v>
      </c>
      <c r="AA63" s="11">
        <f t="shared" si="13"/>
        <v>3.8878847369844483</v>
      </c>
      <c r="AB63" s="11">
        <f t="shared" si="13"/>
        <v>8.2981691800545043</v>
      </c>
      <c r="AC63" s="11">
        <f t="shared" si="13"/>
        <v>5.4147669899941908</v>
      </c>
      <c r="AD63" s="11">
        <f t="shared" si="13"/>
        <v>3.4830447347190541</v>
      </c>
      <c r="AE63" s="11">
        <f t="shared" si="13"/>
        <v>2.5306429373757267</v>
      </c>
      <c r="AF63" s="11">
        <f t="shared" si="13"/>
        <v>6.8787290302584125</v>
      </c>
      <c r="AG63" s="11">
        <f t="shared" si="13"/>
        <v>8.6383026553355169</v>
      </c>
      <c r="AH63" s="11">
        <f t="shared" si="13"/>
        <v>9.5978768061377515</v>
      </c>
      <c r="AI63" s="11">
        <f t="shared" si="13"/>
        <v>8.8256742135026442</v>
      </c>
      <c r="AJ63" s="11">
        <f t="shared" si="13"/>
        <v>5.3449410335577374</v>
      </c>
      <c r="AK63" s="11"/>
      <c r="AL63" s="11"/>
      <c r="AM63" s="11"/>
      <c r="AN63" s="11">
        <f t="shared" ref="AN63:AP63" si="14">(AN11/AN10-1)*100</f>
        <v>-2.5987581668121762</v>
      </c>
      <c r="AO63" s="11">
        <f t="shared" si="14"/>
        <v>3.9141755183828897</v>
      </c>
      <c r="AP63" s="11">
        <f t="shared" si="14"/>
        <v>7.3715460469006011</v>
      </c>
      <c r="AR63" s="15">
        <f>W63*'Table A8'!W11</f>
        <v>4.0728310883133467</v>
      </c>
      <c r="AS63" s="15">
        <f>X63*'Table A8'!X11</f>
        <v>7.1160184738798362</v>
      </c>
      <c r="AT63" s="15">
        <f>Y63*'Table A8'!Y11</f>
        <v>1.5778157201573686</v>
      </c>
      <c r="AU63" s="15">
        <f>Z63*'Table A8'!Z11</f>
        <v>0.22582378058860422</v>
      </c>
      <c r="AV63" s="15">
        <f>AA63*'Table A8'!AA11</f>
        <v>2.3059044375054762</v>
      </c>
      <c r="AW63" s="15">
        <f>AB63*'Table A8'!AB11</f>
        <v>1.717721020271282</v>
      </c>
      <c r="AX63" s="15">
        <f>AC63*'Table A8'!AC11</f>
        <v>1.687782870781189</v>
      </c>
      <c r="AY63" s="15">
        <f>AD63*'Table A8'!AD11</f>
        <v>0.31765367980637754</v>
      </c>
      <c r="AZ63" s="15">
        <f>AE63*'Table A8'!AE11</f>
        <v>0.67112650699204268</v>
      </c>
      <c r="BA63" s="15">
        <f>AF63*'Table A8'!AF11</f>
        <v>3.1827879223005673</v>
      </c>
      <c r="BB63" s="15">
        <f>AG63*'Table A8'!AG11</f>
        <v>3.8881000251665156</v>
      </c>
      <c r="BC63" s="15">
        <f>AH63*'Table A8'!AH11</f>
        <v>6.8144925323578036</v>
      </c>
      <c r="BD63" s="15">
        <f>AI63*'Table A8'!AI11</f>
        <v>3.0933988118326772</v>
      </c>
      <c r="BE63" s="15">
        <f>AJ63*'Table A8'!AJ11</f>
        <v>2.1529422483170571</v>
      </c>
      <c r="BF63" s="15"/>
      <c r="BG63" s="15"/>
      <c r="BH63" s="15"/>
      <c r="BI63" s="15">
        <f>AN63*'Table A8'!AN11</f>
        <v>-0.70426346320609978</v>
      </c>
      <c r="BJ63" s="15">
        <f>AO63*'Table A8'!AO11</f>
        <v>1.3754412771597475</v>
      </c>
      <c r="BK63" s="15">
        <f>AP63*'Table A8'!AP11</f>
        <v>2.0161178438273142</v>
      </c>
    </row>
    <row r="64" spans="1:63" x14ac:dyDescent="0.2">
      <c r="A64" s="13">
        <v>1976</v>
      </c>
      <c r="B64" s="11">
        <f t="shared" ref="B64:U64" si="15">(B12/B11-1)*100</f>
        <v>-5.8328119664668883</v>
      </c>
      <c r="C64" s="11">
        <f t="shared" si="15"/>
        <v>-3.653350100191155</v>
      </c>
      <c r="D64" s="11">
        <f t="shared" si="15"/>
        <v>3.6229841345823299</v>
      </c>
      <c r="E64" s="11">
        <f t="shared" si="15"/>
        <v>-0.64617008096063966</v>
      </c>
      <c r="F64" s="11">
        <f t="shared" si="15"/>
        <v>2.9006541621732884</v>
      </c>
      <c r="G64" s="11">
        <f t="shared" si="15"/>
        <v>0.33790498906778321</v>
      </c>
      <c r="H64" s="11">
        <f t="shared" si="15"/>
        <v>4.5834596189206378</v>
      </c>
      <c r="I64" s="11">
        <f t="shared" si="15"/>
        <v>4.8773642135354178</v>
      </c>
      <c r="J64" s="11">
        <f t="shared" si="15"/>
        <v>2.5483878563898887</v>
      </c>
      <c r="K64" s="11">
        <f t="shared" si="15"/>
        <v>7.1803104839897713</v>
      </c>
      <c r="L64" s="11">
        <f t="shared" si="15"/>
        <v>2.6537129650693103</v>
      </c>
      <c r="M64" s="11">
        <f t="shared" si="15"/>
        <v>6.6539449346955104</v>
      </c>
      <c r="N64" s="11">
        <f t="shared" si="15"/>
        <v>4.68925122375623</v>
      </c>
      <c r="O64" s="11">
        <f t="shared" si="15"/>
        <v>4.7171602965209392</v>
      </c>
      <c r="P64" s="11"/>
      <c r="Q64" s="11">
        <f t="shared" si="15"/>
        <v>7.421031803036171</v>
      </c>
      <c r="R64" s="11">
        <f t="shared" si="15"/>
        <v>6.056110095791345</v>
      </c>
      <c r="S64" s="11">
        <f t="shared" si="15"/>
        <v>8.0413161251067677</v>
      </c>
      <c r="T64" s="11">
        <f t="shared" si="15"/>
        <v>0.7544772884033657</v>
      </c>
      <c r="U64" s="11">
        <f t="shared" si="15"/>
        <v>3.3844943714612885</v>
      </c>
      <c r="W64" s="11">
        <f t="shared" ref="W64:AJ64" si="16">(W12/W11-1)*100</f>
        <v>3.5030948128794925</v>
      </c>
      <c r="X64" s="11">
        <f t="shared" si="16"/>
        <v>26.795814619284574</v>
      </c>
      <c r="Y64" s="11">
        <f t="shared" si="16"/>
        <v>2.7785616807381341</v>
      </c>
      <c r="Z64" s="11">
        <f t="shared" si="16"/>
        <v>-2.8206462557742507</v>
      </c>
      <c r="AA64" s="11">
        <f t="shared" si="16"/>
        <v>1.4400713563711864</v>
      </c>
      <c r="AB64" s="11">
        <f t="shared" si="16"/>
        <v>2.3279304051290639</v>
      </c>
      <c r="AC64" s="11">
        <f t="shared" si="16"/>
        <v>2.317316217099874</v>
      </c>
      <c r="AD64" s="11">
        <f t="shared" si="16"/>
        <v>4.4480043522647117</v>
      </c>
      <c r="AE64" s="11">
        <f t="shared" si="16"/>
        <v>0.52547701954526183</v>
      </c>
      <c r="AF64" s="11">
        <f t="shared" si="16"/>
        <v>6.5069794172941453</v>
      </c>
      <c r="AG64" s="11">
        <f t="shared" si="16"/>
        <v>6.201103828906529</v>
      </c>
      <c r="AH64" s="11">
        <f t="shared" si="16"/>
        <v>2.662092091369761</v>
      </c>
      <c r="AI64" s="11">
        <f t="shared" si="16"/>
        <v>9.0835797236084481</v>
      </c>
      <c r="AJ64" s="11">
        <f t="shared" si="16"/>
        <v>3.6577206891614589</v>
      </c>
      <c r="AK64" s="11"/>
      <c r="AL64" s="11"/>
      <c r="AM64" s="11"/>
      <c r="AN64" s="11">
        <f t="shared" ref="AN64:AP64" si="17">(AN12/AN11-1)*100</f>
        <v>1.4324096460959446</v>
      </c>
      <c r="AO64" s="11">
        <f t="shared" si="17"/>
        <v>0.88773291263377629</v>
      </c>
      <c r="AP64" s="11">
        <f t="shared" si="17"/>
        <v>4.2907109660020426</v>
      </c>
      <c r="AR64" s="15">
        <f>W64*'Table A8'!W12</f>
        <v>1.6650209645616225</v>
      </c>
      <c r="AS64" s="15">
        <f>X64*'Table A8'!X12</f>
        <v>8.7193580771152011</v>
      </c>
      <c r="AT64" s="15">
        <f>Y64*'Table A8'!Y12</f>
        <v>0.42261923164027027</v>
      </c>
      <c r="AU64" s="15">
        <f>Z64*'Table A8'!Z12</f>
        <v>-1.202441498836563</v>
      </c>
      <c r="AV64" s="15">
        <f>AA64*'Table A8'!AA12</f>
        <v>0.82328879443740721</v>
      </c>
      <c r="AW64" s="15">
        <f>AB64*'Table A8'!AB12</f>
        <v>0.46255977149914496</v>
      </c>
      <c r="AX64" s="15">
        <f>AC64*'Table A8'!AC12</f>
        <v>0.68824291647866265</v>
      </c>
      <c r="AY64" s="15">
        <f>AD64*'Table A8'!AD12</f>
        <v>0.38030437211863294</v>
      </c>
      <c r="AZ64" s="15">
        <f>AE64*'Table A8'!AE12</f>
        <v>0.13194727960781524</v>
      </c>
      <c r="BA64" s="15">
        <f>AF64*'Table A8'!AF12</f>
        <v>2.9333463213162005</v>
      </c>
      <c r="BB64" s="15">
        <f>AG64*'Table A8'!AG12</f>
        <v>2.6819774060020736</v>
      </c>
      <c r="BC64" s="15">
        <f>AH64*'Table A8'!AH12</f>
        <v>1.8679900205141613</v>
      </c>
      <c r="BD64" s="15">
        <f>AI64*'Table A8'!AI12</f>
        <v>3.0193819001274482</v>
      </c>
      <c r="BE64" s="15">
        <f>AJ64*'Table A8'!AJ12</f>
        <v>1.4034674284312518</v>
      </c>
      <c r="BF64" s="15"/>
      <c r="BG64" s="15"/>
      <c r="BH64" s="15"/>
      <c r="BI64" s="15">
        <f>AN64*'Table A8'!AN12</f>
        <v>0.36211315853305481</v>
      </c>
      <c r="BJ64" s="15">
        <f>AO64*'Table A8'!AO12</f>
        <v>0.28877951647976746</v>
      </c>
      <c r="BK64" s="15">
        <f>AP64*'Table A8'!AP12</f>
        <v>1.1254534863823358</v>
      </c>
    </row>
    <row r="65" spans="1:63" x14ac:dyDescent="0.2">
      <c r="A65" s="13">
        <v>1977</v>
      </c>
      <c r="B65" s="11">
        <f t="shared" ref="B65:U65" si="18">(B13/B12-1)*100</f>
        <v>12.263853915370927</v>
      </c>
      <c r="C65" s="11">
        <f t="shared" si="18"/>
        <v>-4.6847870933368396</v>
      </c>
      <c r="D65" s="11">
        <f t="shared" si="18"/>
        <v>1.1423585388557811</v>
      </c>
      <c r="E65" s="11">
        <f t="shared" si="18"/>
        <v>5.7627859517461744</v>
      </c>
      <c r="F65" s="11">
        <f t="shared" si="18"/>
        <v>3.392663082562275</v>
      </c>
      <c r="G65" s="11">
        <f t="shared" si="18"/>
        <v>1.5388628889450917</v>
      </c>
      <c r="H65" s="11">
        <f t="shared" si="18"/>
        <v>-0.83942393385193492</v>
      </c>
      <c r="I65" s="11">
        <f t="shared" si="18"/>
        <v>3.531574749940658</v>
      </c>
      <c r="J65" s="11">
        <f t="shared" si="18"/>
        <v>0.40324414867856095</v>
      </c>
      <c r="K65" s="11">
        <f t="shared" si="18"/>
        <v>2.8904230238790296</v>
      </c>
      <c r="L65" s="11">
        <f t="shared" si="18"/>
        <v>-0.61684802371393399</v>
      </c>
      <c r="M65" s="11">
        <f t="shared" si="18"/>
        <v>8.2801829032008278</v>
      </c>
      <c r="N65" s="11">
        <f t="shared" si="18"/>
        <v>1.981750688023598</v>
      </c>
      <c r="O65" s="11">
        <f t="shared" si="18"/>
        <v>1.9282180173254559</v>
      </c>
      <c r="P65" s="11"/>
      <c r="Q65" s="11">
        <f t="shared" si="18"/>
        <v>1.721354028822164</v>
      </c>
      <c r="R65" s="11">
        <f t="shared" si="18"/>
        <v>2.3340254285118212</v>
      </c>
      <c r="S65" s="11">
        <f t="shared" si="18"/>
        <v>3.9288267157188805</v>
      </c>
      <c r="T65" s="11">
        <f t="shared" si="18"/>
        <v>3.434558630031459</v>
      </c>
      <c r="U65" s="11">
        <f t="shared" si="18"/>
        <v>1.5369146994461236</v>
      </c>
      <c r="W65" s="11">
        <f t="shared" ref="W65:AJ65" si="19">(W13/W12-1)*100</f>
        <v>0.20096364396331445</v>
      </c>
      <c r="X65" s="11">
        <f t="shared" si="19"/>
        <v>16.043665746122482</v>
      </c>
      <c r="Y65" s="11">
        <f t="shared" si="19"/>
        <v>0.32199782312118952</v>
      </c>
      <c r="Z65" s="11">
        <f t="shared" si="19"/>
        <v>0.49028341879622239</v>
      </c>
      <c r="AA65" s="11">
        <f t="shared" si="19"/>
        <v>3.4262371070956199</v>
      </c>
      <c r="AB65" s="11">
        <f t="shared" si="19"/>
        <v>2.2184104789720882</v>
      </c>
      <c r="AC65" s="11">
        <f t="shared" si="19"/>
        <v>0.70978643338233116</v>
      </c>
      <c r="AD65" s="11">
        <f t="shared" si="19"/>
        <v>1.3195294416642467</v>
      </c>
      <c r="AE65" s="11">
        <f t="shared" si="19"/>
        <v>-0.75458275210085191</v>
      </c>
      <c r="AF65" s="11">
        <f t="shared" si="19"/>
        <v>0.37924442012855497</v>
      </c>
      <c r="AG65" s="11">
        <f t="shared" si="19"/>
        <v>3.6822319663682324</v>
      </c>
      <c r="AH65" s="11">
        <f t="shared" si="19"/>
        <v>4.1549066629049669</v>
      </c>
      <c r="AI65" s="11">
        <f t="shared" si="19"/>
        <v>10.177275135598673</v>
      </c>
      <c r="AJ65" s="11">
        <f t="shared" si="19"/>
        <v>3.6990768847585009</v>
      </c>
      <c r="AK65" s="11"/>
      <c r="AL65" s="11"/>
      <c r="AM65" s="11"/>
      <c r="AN65" s="11">
        <f t="shared" ref="AN65:AP65" si="20">(AN13/AN12-1)*100</f>
        <v>0.36219416218263856</v>
      </c>
      <c r="AO65" s="11">
        <f t="shared" si="20"/>
        <v>1.7870427402388422</v>
      </c>
      <c r="AP65" s="11">
        <f t="shared" si="20"/>
        <v>2.2009681606205866</v>
      </c>
      <c r="AR65" s="15">
        <f>W65*'Table A8'!W13</f>
        <v>0.10534514216556944</v>
      </c>
      <c r="AS65" s="15">
        <f>X65*'Table A8'!X13</f>
        <v>5.9185082937445834</v>
      </c>
      <c r="AT65" s="15">
        <f>Y65*'Table A8'!Y13</f>
        <v>5.7798609250253513E-2</v>
      </c>
      <c r="AU65" s="15">
        <f>Z65*'Table A8'!Z13</f>
        <v>0.23121766030429849</v>
      </c>
      <c r="AV65" s="15">
        <f>AA65*'Table A8'!AA13</f>
        <v>2.1071358208638062</v>
      </c>
      <c r="AW65" s="15">
        <f>AB65*'Table A8'!AB13</f>
        <v>0.52043909836685198</v>
      </c>
      <c r="AX65" s="15">
        <f>AC65*'Table A8'!AC13</f>
        <v>0.23969487855321323</v>
      </c>
      <c r="AY65" s="15">
        <f>AD65*'Table A8'!AD13</f>
        <v>0.13617543837975021</v>
      </c>
      <c r="AZ65" s="15">
        <f>AE65*'Table A8'!AE13</f>
        <v>-0.21709345777941505</v>
      </c>
      <c r="BA65" s="15">
        <f>AF65*'Table A8'!AF13</f>
        <v>0.18958428562226465</v>
      </c>
      <c r="BB65" s="15">
        <f>AG65*'Table A8'!AG13</f>
        <v>1.7571610943509204</v>
      </c>
      <c r="BC65" s="15">
        <f>AH65*'Table A8'!AH13</f>
        <v>3.0858491785395192</v>
      </c>
      <c r="BD65" s="15">
        <f>AI65*'Table A8'!AI13</f>
        <v>3.802229990659665</v>
      </c>
      <c r="BE65" s="15">
        <f>AJ65*'Table A8'!AJ13</f>
        <v>1.5798757374803558</v>
      </c>
      <c r="BF65" s="15"/>
      <c r="BG65" s="15"/>
      <c r="BH65" s="15"/>
      <c r="BI65" s="15">
        <f>AN65*'Table A8'!AN13</f>
        <v>0.10518118469783823</v>
      </c>
      <c r="BJ65" s="15">
        <f>AO65*'Table A8'!AO13</f>
        <v>0.64673076769243698</v>
      </c>
      <c r="BK65" s="15">
        <f>AP65*'Table A8'!AP13</f>
        <v>0.66359190042710681</v>
      </c>
    </row>
    <row r="66" spans="1:63" x14ac:dyDescent="0.2">
      <c r="A66" s="13">
        <v>1978</v>
      </c>
      <c r="B66" s="11">
        <f t="shared" ref="B66:U66" si="21">(B14/B13-1)*100</f>
        <v>8.3641876109636257</v>
      </c>
      <c r="C66" s="11">
        <f t="shared" si="21"/>
        <v>6.7494279218336395</v>
      </c>
      <c r="D66" s="11">
        <f t="shared" si="21"/>
        <v>1.8103976267881627</v>
      </c>
      <c r="E66" s="11">
        <f t="shared" si="21"/>
        <v>8.7409384547360247</v>
      </c>
      <c r="F66" s="11">
        <f t="shared" si="21"/>
        <v>9.4600427217644842</v>
      </c>
      <c r="G66" s="11">
        <f t="shared" si="21"/>
        <v>5.6233831185182881</v>
      </c>
      <c r="H66" s="11">
        <f t="shared" si="21"/>
        <v>6.0674616864949682</v>
      </c>
      <c r="I66" s="11">
        <f t="shared" si="21"/>
        <v>2.6448319641116935</v>
      </c>
      <c r="J66" s="11">
        <f t="shared" si="21"/>
        <v>4.8382751393379664</v>
      </c>
      <c r="K66" s="11">
        <f t="shared" si="21"/>
        <v>2.4649483197487498</v>
      </c>
      <c r="L66" s="11">
        <f t="shared" si="21"/>
        <v>2.1040267177082628</v>
      </c>
      <c r="M66" s="11">
        <f t="shared" si="21"/>
        <v>1.0624601717055038</v>
      </c>
      <c r="N66" s="11">
        <f t="shared" si="21"/>
        <v>4.1674659505083422</v>
      </c>
      <c r="O66" s="11">
        <f t="shared" si="21"/>
        <v>4.2517183385818669</v>
      </c>
      <c r="P66" s="11"/>
      <c r="Q66" s="11">
        <f t="shared" si="21"/>
        <v>2.9945975480901277</v>
      </c>
      <c r="R66" s="11">
        <f t="shared" si="21"/>
        <v>1.6005424446392302</v>
      </c>
      <c r="S66" s="11">
        <f t="shared" si="21"/>
        <v>4.3395781554521617</v>
      </c>
      <c r="T66" s="11">
        <f t="shared" si="21"/>
        <v>3.7595745376510115</v>
      </c>
      <c r="U66" s="11">
        <f t="shared" si="21"/>
        <v>3.6413696201261114</v>
      </c>
      <c r="W66" s="11">
        <f t="shared" ref="W66:AJ66" si="22">(W14/W13-1)*100</f>
        <v>2.5596395978814801</v>
      </c>
      <c r="X66" s="11">
        <f t="shared" si="22"/>
        <v>19.078113514262785</v>
      </c>
      <c r="Y66" s="11">
        <f t="shared" si="22"/>
        <v>2.5824016814796735</v>
      </c>
      <c r="Z66" s="11">
        <f t="shared" si="22"/>
        <v>4.9034188185100414</v>
      </c>
      <c r="AA66" s="11">
        <f t="shared" si="22"/>
        <v>9.1156652805822738</v>
      </c>
      <c r="AB66" s="11">
        <f t="shared" si="22"/>
        <v>-1.5052929296281659</v>
      </c>
      <c r="AC66" s="11">
        <f t="shared" si="22"/>
        <v>0.86917983048331315</v>
      </c>
      <c r="AD66" s="11">
        <f t="shared" si="22"/>
        <v>-1.4449657506376834E-2</v>
      </c>
      <c r="AE66" s="11">
        <f t="shared" si="22"/>
        <v>-1.9095784023931084</v>
      </c>
      <c r="AF66" s="11">
        <f t="shared" si="22"/>
        <v>-0.59273093686695866</v>
      </c>
      <c r="AG66" s="11">
        <f t="shared" si="22"/>
        <v>0.66206188968545021</v>
      </c>
      <c r="AH66" s="11">
        <f t="shared" si="22"/>
        <v>-8.8768783645198912E-2</v>
      </c>
      <c r="AI66" s="11">
        <f t="shared" si="22"/>
        <v>6.821773838648193</v>
      </c>
      <c r="AJ66" s="11">
        <f t="shared" si="22"/>
        <v>1.6152709785235864</v>
      </c>
      <c r="AK66" s="11"/>
      <c r="AL66" s="11"/>
      <c r="AM66" s="11"/>
      <c r="AN66" s="11">
        <f t="shared" ref="AN66:AP66" si="23">(AN14/AN13-1)*100</f>
        <v>-0.97884595612665048</v>
      </c>
      <c r="AO66" s="11">
        <f t="shared" si="23"/>
        <v>43.410458809306832</v>
      </c>
      <c r="AP66" s="11">
        <f t="shared" si="23"/>
        <v>2.0258098338734154</v>
      </c>
      <c r="AR66" s="15">
        <f>W66*'Table A8'!W14</f>
        <v>1.4479881205215532</v>
      </c>
      <c r="AS66" s="15">
        <f>X66*'Table A8'!X14</f>
        <v>7.8792608813905307</v>
      </c>
      <c r="AT66" s="15">
        <f>Y66*'Table A8'!Y14</f>
        <v>0.52835938403074123</v>
      </c>
      <c r="AU66" s="15">
        <f>Z66*'Table A8'!Z14</f>
        <v>2.5639977001989003</v>
      </c>
      <c r="AV66" s="15">
        <f>AA66*'Table A8'!AA14</f>
        <v>6.0345704157454643</v>
      </c>
      <c r="AW66" s="15">
        <f>AB66*'Table A8'!AB14</f>
        <v>-0.39935421423035239</v>
      </c>
      <c r="AX66" s="15">
        <f>AC66*'Table A8'!AC14</f>
        <v>0.32237879912626083</v>
      </c>
      <c r="AY66" s="15">
        <f>AD66*'Table A8'!AD14</f>
        <v>-1.6949448254980021E-3</v>
      </c>
      <c r="AZ66" s="15">
        <f>AE66*'Table A8'!AE14</f>
        <v>-0.60629114275981189</v>
      </c>
      <c r="BA66" s="15">
        <f>AF66*'Table A8'!AF14</f>
        <v>-0.31782232834806323</v>
      </c>
      <c r="BB66" s="15">
        <f>AG66*'Table A8'!AG14</f>
        <v>0.33917430608585614</v>
      </c>
      <c r="BC66" s="15">
        <f>AH66*'Table A8'!AH14</f>
        <v>-6.8937837378861472E-2</v>
      </c>
      <c r="BD66" s="15">
        <f>AI66*'Table A8'!AI14</f>
        <v>2.7764619523298149</v>
      </c>
      <c r="BE66" s="15">
        <f>AJ66*'Table A8'!AJ14</f>
        <v>0.74625519207789681</v>
      </c>
      <c r="BF66" s="15"/>
      <c r="BG66" s="15"/>
      <c r="BH66" s="15"/>
      <c r="BI66" s="15">
        <f>AN66*'Table A8'!AN14</f>
        <v>-0.31567782085084478</v>
      </c>
      <c r="BJ66" s="15">
        <f>AO66*'Table A8'!AO14</f>
        <v>17.316432019032497</v>
      </c>
      <c r="BK66" s="15">
        <f>AP66*'Table A8'!AP14</f>
        <v>0.68006436123130554</v>
      </c>
    </row>
    <row r="67" spans="1:63" x14ac:dyDescent="0.2">
      <c r="A67" s="13">
        <v>1979</v>
      </c>
      <c r="B67" s="11">
        <f t="shared" ref="B67:U67" si="24">(B15/B14-1)*100</f>
        <v>1.6187198302920036</v>
      </c>
      <c r="C67" s="11">
        <f t="shared" si="24"/>
        <v>43.206698764499407</v>
      </c>
      <c r="D67" s="11">
        <f t="shared" si="24"/>
        <v>-6.2350851099701732E-2</v>
      </c>
      <c r="E67" s="11">
        <f t="shared" si="24"/>
        <v>1.4546868766870613</v>
      </c>
      <c r="F67" s="11">
        <f t="shared" si="24"/>
        <v>-4.9604687797600189</v>
      </c>
      <c r="G67" s="11">
        <f t="shared" si="24"/>
        <v>-0.93958370501817656</v>
      </c>
      <c r="H67" s="11">
        <f t="shared" si="24"/>
        <v>1.6677770034725814</v>
      </c>
      <c r="I67" s="11">
        <f t="shared" si="24"/>
        <v>5.1684240816353366</v>
      </c>
      <c r="J67" s="11">
        <f t="shared" si="24"/>
        <v>0.5021847814996816</v>
      </c>
      <c r="K67" s="11">
        <f t="shared" si="24"/>
        <v>3.5493126202600589</v>
      </c>
      <c r="L67" s="11">
        <f t="shared" si="24"/>
        <v>2.9558066290056306</v>
      </c>
      <c r="M67" s="11">
        <f t="shared" si="24"/>
        <v>-6.020940095735428</v>
      </c>
      <c r="N67" s="11">
        <f t="shared" si="24"/>
        <v>6.0031465525126615</v>
      </c>
      <c r="O67" s="11">
        <f t="shared" si="24"/>
        <v>5.9421422986708494</v>
      </c>
      <c r="P67" s="11"/>
      <c r="Q67" s="11">
        <f t="shared" si="24"/>
        <v>2.3464809474931458</v>
      </c>
      <c r="R67" s="11">
        <f t="shared" si="24"/>
        <v>3.2006153274809712</v>
      </c>
      <c r="S67" s="11">
        <f t="shared" si="24"/>
        <v>3.7411031800197891</v>
      </c>
      <c r="T67" s="11">
        <f t="shared" si="24"/>
        <v>2.5419668991940814</v>
      </c>
      <c r="U67" s="11">
        <f t="shared" si="24"/>
        <v>2.6652653145087468</v>
      </c>
      <c r="W67" s="11">
        <f t="shared" ref="W67:AJ67" si="25">(W15/W14-1)*100</f>
        <v>4.4220752510757189</v>
      </c>
      <c r="X67" s="11">
        <f t="shared" si="25"/>
        <v>27.902113029198141</v>
      </c>
      <c r="Y67" s="11">
        <f t="shared" si="25"/>
        <v>2.5364671998966637</v>
      </c>
      <c r="Z67" s="11">
        <f t="shared" si="25"/>
        <v>-5.3095107798805552</v>
      </c>
      <c r="AA67" s="11">
        <f t="shared" si="25"/>
        <v>-0.95324492721289289</v>
      </c>
      <c r="AB67" s="11">
        <f t="shared" si="25"/>
        <v>-0.81646164275491762</v>
      </c>
      <c r="AC67" s="11">
        <f t="shared" si="25"/>
        <v>2.0255788294771149</v>
      </c>
      <c r="AD67" s="11">
        <f t="shared" si="25"/>
        <v>2.3129319912909896</v>
      </c>
      <c r="AE67" s="11">
        <f t="shared" si="25"/>
        <v>-0.99295516210343715</v>
      </c>
      <c r="AF67" s="11">
        <f t="shared" si="25"/>
        <v>0.64202430388737852</v>
      </c>
      <c r="AG67" s="11">
        <f t="shared" si="25"/>
        <v>1.3934520589315325</v>
      </c>
      <c r="AH67" s="11">
        <f t="shared" si="25"/>
        <v>-7.1574247925357941</v>
      </c>
      <c r="AI67" s="11">
        <f t="shared" si="25"/>
        <v>9.637043168535353</v>
      </c>
      <c r="AJ67" s="11">
        <f t="shared" si="25"/>
        <v>3.1220601862454567</v>
      </c>
      <c r="AK67" s="11"/>
      <c r="AL67" s="11"/>
      <c r="AM67" s="11"/>
      <c r="AN67" s="11">
        <f t="shared" ref="AN67:AP67" si="26">(AN15/AN14-1)*100</f>
        <v>-3.235667111415319E-2</v>
      </c>
      <c r="AO67" s="11">
        <f t="shared" si="26"/>
        <v>79.259535613827524</v>
      </c>
      <c r="AP67" s="11">
        <f t="shared" si="26"/>
        <v>2.146932137536961</v>
      </c>
      <c r="AR67" s="15">
        <f>W67*'Table A8'!W15</f>
        <v>2.5391556091676781</v>
      </c>
      <c r="AS67" s="15">
        <f>X67*'Table A8'!X15</f>
        <v>12.43876198841653</v>
      </c>
      <c r="AT67" s="15">
        <f>Y67*'Table A8'!Y15</f>
        <v>0.52809247101848555</v>
      </c>
      <c r="AU67" s="15">
        <f>Z67*'Table A8'!Z15</f>
        <v>-2.8151026154926706</v>
      </c>
      <c r="AV67" s="15">
        <f>AA67*'Table A8'!AA15</f>
        <v>-0.63724423384181883</v>
      </c>
      <c r="AW67" s="15">
        <f>AB67*'Table A8'!AB15</f>
        <v>-0.21668891998715512</v>
      </c>
      <c r="AX67" s="15">
        <f>AC67*'Table A8'!AC15</f>
        <v>0.74764114596000308</v>
      </c>
      <c r="AY67" s="15">
        <f>AD67*'Table A8'!AD15</f>
        <v>0.27223209537494952</v>
      </c>
      <c r="AZ67" s="15">
        <f>AE67*'Table A8'!AE15</f>
        <v>-0.312582285030162</v>
      </c>
      <c r="BA67" s="15">
        <f>AF67*'Table A8'!AF15</f>
        <v>0.34296938313663761</v>
      </c>
      <c r="BB67" s="15">
        <f>AG67*'Table A8'!AG15</f>
        <v>0.70731626511364598</v>
      </c>
      <c r="BC67" s="15">
        <f>AH67*'Table A8'!AH15</f>
        <v>-5.5183745150450978</v>
      </c>
      <c r="BD67" s="15">
        <f>AI67*'Table A8'!AI15</f>
        <v>3.8904743271377216</v>
      </c>
      <c r="BE67" s="15">
        <f>AJ67*'Table A8'!AJ15</f>
        <v>1.4317768014121663</v>
      </c>
      <c r="BF67" s="15"/>
      <c r="BG67" s="15"/>
      <c r="BH67" s="15"/>
      <c r="BI67" s="15">
        <f>AN67*'Table A8'!AN15</f>
        <v>-1.0509446777876956E-2</v>
      </c>
      <c r="BJ67" s="15">
        <f>AO67*'Table A8'!AO15</f>
        <v>31.814777595390368</v>
      </c>
      <c r="BK67" s="15">
        <f>AP67*'Table A8'!AP15</f>
        <v>0.72609244891500013</v>
      </c>
    </row>
    <row r="68" spans="1:63" x14ac:dyDescent="0.2">
      <c r="A68" s="13">
        <v>1980</v>
      </c>
      <c r="B68" s="11">
        <f t="shared" ref="B68:U68" si="27">(B16/B15-1)*100</f>
        <v>7.7556415436953019</v>
      </c>
      <c r="C68" s="11">
        <f t="shared" si="27"/>
        <v>0.7653278816963649</v>
      </c>
      <c r="D68" s="11">
        <f t="shared" si="27"/>
        <v>-2.0354758132835049</v>
      </c>
      <c r="E68" s="11">
        <f t="shared" si="27"/>
        <v>1.9108280254777066</v>
      </c>
      <c r="F68" s="11">
        <f t="shared" si="27"/>
        <v>-10.028555024364715</v>
      </c>
      <c r="G68" s="11">
        <f t="shared" si="27"/>
        <v>-4.3775672180204728</v>
      </c>
      <c r="H68" s="11">
        <f t="shared" si="27"/>
        <v>-5.6911272931777006</v>
      </c>
      <c r="I68" s="11">
        <f t="shared" si="27"/>
        <v>-2.3731558839248046</v>
      </c>
      <c r="J68" s="11">
        <f t="shared" si="27"/>
        <v>-3.7548526362648382</v>
      </c>
      <c r="K68" s="11">
        <f t="shared" si="27"/>
        <v>5.6125870556168467</v>
      </c>
      <c r="L68" s="11">
        <f t="shared" si="27"/>
        <v>-3.0501312844598116</v>
      </c>
      <c r="M68" s="11">
        <f t="shared" si="27"/>
        <v>-2.1839078370168297</v>
      </c>
      <c r="N68" s="11">
        <f t="shared" si="27"/>
        <v>3.0229033784284765</v>
      </c>
      <c r="O68" s="11">
        <f t="shared" si="27"/>
        <v>3.0367988567345572</v>
      </c>
      <c r="P68" s="11"/>
      <c r="Q68" s="11">
        <f t="shared" si="27"/>
        <v>4.3792038287662649</v>
      </c>
      <c r="R68" s="11">
        <f t="shared" si="27"/>
        <v>2.2880171379085157</v>
      </c>
      <c r="S68" s="11">
        <f t="shared" si="27"/>
        <v>6.1346220686005593</v>
      </c>
      <c r="T68" s="11">
        <f t="shared" si="27"/>
        <v>9.2082262460881701</v>
      </c>
      <c r="U68" s="11">
        <f t="shared" si="27"/>
        <v>-1.2128887923053666</v>
      </c>
      <c r="W68" s="11">
        <f t="shared" ref="W68:AJ68" si="28">(W16/W15-1)*100</f>
        <v>-3.1967315854256384</v>
      </c>
      <c r="X68" s="11">
        <f t="shared" si="28"/>
        <v>5.5984183183303671</v>
      </c>
      <c r="Y68" s="11">
        <f t="shared" si="28"/>
        <v>9.0858238287415674</v>
      </c>
      <c r="Z68" s="11">
        <f t="shared" si="28"/>
        <v>0.10139087482126108</v>
      </c>
      <c r="AA68" s="11">
        <f t="shared" si="28"/>
        <v>4.342656825364255</v>
      </c>
      <c r="AB68" s="11">
        <f t="shared" si="28"/>
        <v>0.64114559699306461</v>
      </c>
      <c r="AC68" s="11">
        <f t="shared" si="28"/>
        <v>3.7366164003742597</v>
      </c>
      <c r="AD68" s="11">
        <f t="shared" si="28"/>
        <v>0.88937139527152098</v>
      </c>
      <c r="AE68" s="11">
        <f t="shared" si="28"/>
        <v>1.9922879177377784</v>
      </c>
      <c r="AF68" s="11">
        <f t="shared" si="28"/>
        <v>4.2901009290787551</v>
      </c>
      <c r="AG68" s="11">
        <f t="shared" si="28"/>
        <v>2.8469309520587904</v>
      </c>
      <c r="AH68" s="11">
        <f t="shared" si="28"/>
        <v>-2.9025493874848207</v>
      </c>
      <c r="AI68" s="11">
        <f t="shared" si="28"/>
        <v>12.751268979305873</v>
      </c>
      <c r="AJ68" s="11">
        <f t="shared" si="28"/>
        <v>5.7336394391295009</v>
      </c>
      <c r="AK68" s="11"/>
      <c r="AL68" s="11"/>
      <c r="AM68" s="11"/>
      <c r="AN68" s="11">
        <f t="shared" ref="AN68:AP68" si="29">(AN16/AN15-1)*100</f>
        <v>2.1220963244938718</v>
      </c>
      <c r="AO68" s="11">
        <f t="shared" si="29"/>
        <v>43.472293126436391</v>
      </c>
      <c r="AP68" s="11">
        <f t="shared" si="29"/>
        <v>4.5809449305022953</v>
      </c>
      <c r="AR68" s="15">
        <f>W68*'Table A8'!W16</f>
        <v>-1.7991205362775491</v>
      </c>
      <c r="AS68" s="15">
        <f>X68*'Table A8'!X16</f>
        <v>2.5456008093448177</v>
      </c>
      <c r="AT68" s="15">
        <f>Y68*'Table A8'!Y16</f>
        <v>1.8744054558693857</v>
      </c>
      <c r="AU68" s="15">
        <f>Z68*'Table A8'!Z16</f>
        <v>5.2348108670217094E-2</v>
      </c>
      <c r="AV68" s="15">
        <f>AA68*'Table A8'!AA16</f>
        <v>2.850519940169097</v>
      </c>
      <c r="AW68" s="15">
        <f>AB68*'Table A8'!AB16</f>
        <v>0.16419738738992384</v>
      </c>
      <c r="AX68" s="15">
        <f>AC68*'Table A8'!AC16</f>
        <v>1.3268724837728996</v>
      </c>
      <c r="AY68" s="15">
        <f>AD68*'Table A8'!AD16</f>
        <v>0.10049896766568187</v>
      </c>
      <c r="AZ68" s="15">
        <f>AE68*'Table A8'!AE16</f>
        <v>0.59589331619536956</v>
      </c>
      <c r="BA68" s="15">
        <f>AF68*'Table A8'!AF16</f>
        <v>2.2390036748862023</v>
      </c>
      <c r="BB68" s="15">
        <f>AG68*'Table A8'!AG16</f>
        <v>1.3890176115094839</v>
      </c>
      <c r="BC68" s="15">
        <f>AH68*'Table A8'!AH16</f>
        <v>-2.178943825184855</v>
      </c>
      <c r="BD68" s="15">
        <f>AI68*'Table A8'!AI16</f>
        <v>4.9564182522561939</v>
      </c>
      <c r="BE68" s="15">
        <f>AJ68*'Table A8'!AJ16</f>
        <v>2.5400022715343686</v>
      </c>
      <c r="BF68" s="15"/>
      <c r="BG68" s="15"/>
      <c r="BH68" s="15"/>
      <c r="BI68" s="15">
        <f>AN68*'Table A8'!AN16</f>
        <v>0.66548940736127815</v>
      </c>
      <c r="BJ68" s="15">
        <f>AO68*'Table A8'!AO16</f>
        <v>17.080263969376858</v>
      </c>
      <c r="BK68" s="15">
        <f>AP68*'Table A8'!AP16</f>
        <v>1.5112537325727071</v>
      </c>
    </row>
    <row r="69" spans="1:63" x14ac:dyDescent="0.2">
      <c r="A69" s="13">
        <v>1981</v>
      </c>
      <c r="B69" s="11">
        <f t="shared" ref="B69:U69" si="30">(B17/B16-1)*100</f>
        <v>3.7835160939409418</v>
      </c>
      <c r="C69" s="11">
        <f t="shared" si="30"/>
        <v>15.80644721843283</v>
      </c>
      <c r="D69" s="11">
        <f t="shared" si="30"/>
        <v>3.3719205310773104</v>
      </c>
      <c r="E69" s="11">
        <f t="shared" si="30"/>
        <v>9.1468786014056604</v>
      </c>
      <c r="F69" s="11">
        <f t="shared" si="30"/>
        <v>4.0609023722938398</v>
      </c>
      <c r="G69" s="11">
        <f t="shared" si="30"/>
        <v>-3.7520737327188969</v>
      </c>
      <c r="H69" s="11">
        <f t="shared" si="30"/>
        <v>2.1065591604810363</v>
      </c>
      <c r="I69" s="11">
        <f t="shared" si="30"/>
        <v>5.8914807802498581</v>
      </c>
      <c r="J69" s="11">
        <f t="shared" si="30"/>
        <v>0.75104597446269405</v>
      </c>
      <c r="K69" s="11">
        <f t="shared" si="30"/>
        <v>1.2565630294874452</v>
      </c>
      <c r="L69" s="11">
        <f t="shared" si="30"/>
        <v>1.4690464070330478</v>
      </c>
      <c r="M69" s="11">
        <f t="shared" si="30"/>
        <v>-3.4076135566394994</v>
      </c>
      <c r="N69" s="11">
        <f t="shared" si="30"/>
        <v>5.9806504565507401</v>
      </c>
      <c r="O69" s="11">
        <f t="shared" si="30"/>
        <v>5.9592164318190921</v>
      </c>
      <c r="P69" s="11"/>
      <c r="Q69" s="11">
        <f t="shared" si="30"/>
        <v>6.6051714642820558</v>
      </c>
      <c r="R69" s="11">
        <f t="shared" si="30"/>
        <v>6.0628584683837028</v>
      </c>
      <c r="S69" s="11">
        <f t="shared" si="30"/>
        <v>2.4736082154032113</v>
      </c>
      <c r="T69" s="11">
        <f t="shared" si="30"/>
        <v>-0.86939267083391281</v>
      </c>
      <c r="U69" s="11">
        <f t="shared" si="30"/>
        <v>3.4075708197543131</v>
      </c>
      <c r="W69" s="11">
        <f t="shared" ref="W69:AJ69" si="31">(W17/W16-1)*100</f>
        <v>0.21324198056247301</v>
      </c>
      <c r="X69" s="11">
        <f t="shared" si="31"/>
        <v>17.731735705652941</v>
      </c>
      <c r="Y69" s="11">
        <f t="shared" si="31"/>
        <v>10.683788145281392</v>
      </c>
      <c r="Z69" s="11">
        <f t="shared" si="31"/>
        <v>4.7743935905196544</v>
      </c>
      <c r="AA69" s="11">
        <f t="shared" si="31"/>
        <v>9.3099637270460214</v>
      </c>
      <c r="AB69" s="11">
        <f t="shared" si="31"/>
        <v>2.4007657277786976</v>
      </c>
      <c r="AC69" s="11">
        <f t="shared" si="31"/>
        <v>3.7445845246610876</v>
      </c>
      <c r="AD69" s="11">
        <f t="shared" si="31"/>
        <v>3.7450303849625444</v>
      </c>
      <c r="AE69" s="11">
        <f t="shared" si="31"/>
        <v>4.5454936328462869</v>
      </c>
      <c r="AF69" s="11">
        <f t="shared" si="31"/>
        <v>0.88448501784168521</v>
      </c>
      <c r="AG69" s="11">
        <f t="shared" si="31"/>
        <v>3.5304850218851991</v>
      </c>
      <c r="AH69" s="11">
        <f t="shared" si="31"/>
        <v>-5.4602465882923168</v>
      </c>
      <c r="AI69" s="11">
        <f t="shared" si="31"/>
        <v>15.831147134204659</v>
      </c>
      <c r="AJ69" s="11">
        <f t="shared" si="31"/>
        <v>7.688563638326662</v>
      </c>
      <c r="AK69" s="11"/>
      <c r="AL69" s="11"/>
      <c r="AM69" s="11"/>
      <c r="AN69" s="11">
        <f t="shared" ref="AN69:AP69" si="32">(AN17/AN16-1)*100</f>
        <v>4.872180964795958</v>
      </c>
      <c r="AO69" s="11">
        <f t="shared" si="32"/>
        <v>20.139393292031606</v>
      </c>
      <c r="AP69" s="11">
        <f t="shared" si="32"/>
        <v>6.388227542279834</v>
      </c>
      <c r="AR69" s="15">
        <f>W69*'Table A8'!W17</f>
        <v>0.11645144558516651</v>
      </c>
      <c r="AS69" s="15">
        <f>X69*'Table A8'!X17</f>
        <v>8.0165177125256939</v>
      </c>
      <c r="AT69" s="15">
        <f>Y69*'Table A8'!Y17</f>
        <v>2.2478690257672054</v>
      </c>
      <c r="AU69" s="15">
        <f>Z69*'Table A8'!Z17</f>
        <v>2.4425797609098554</v>
      </c>
      <c r="AV69" s="15">
        <f>AA69*'Table A8'!AA17</f>
        <v>6.0915092666062121</v>
      </c>
      <c r="AW69" s="15">
        <f>AB69*'Table A8'!AB17</f>
        <v>0.60067158509023011</v>
      </c>
      <c r="AX69" s="15">
        <f>AC69*'Table A8'!AC17</f>
        <v>1.2881370764834141</v>
      </c>
      <c r="AY69" s="15">
        <f>AD69*'Table A8'!AD17</f>
        <v>0.41045533019189495</v>
      </c>
      <c r="AZ69" s="15">
        <f>AE69*'Table A8'!AE17</f>
        <v>1.3009202777206075</v>
      </c>
      <c r="BA69" s="15">
        <f>AF69*'Table A8'!AF17</f>
        <v>0.4494952860671444</v>
      </c>
      <c r="BB69" s="15">
        <f>AG69*'Table A8'!AG17</f>
        <v>1.6526200387444616</v>
      </c>
      <c r="BC69" s="15">
        <f>AH69*'Table A8'!AH17</f>
        <v>-3.9794277135474405</v>
      </c>
      <c r="BD69" s="15">
        <f>AI69*'Table A8'!AI17</f>
        <v>5.9556775518877929</v>
      </c>
      <c r="BE69" s="15">
        <f>AJ69*'Table A8'!AJ17</f>
        <v>3.3060823644804649</v>
      </c>
      <c r="BF69" s="15"/>
      <c r="BG69" s="15"/>
      <c r="BH69" s="15"/>
      <c r="BI69" s="15">
        <f>AN69*'Table A8'!AN17</f>
        <v>1.4738347418507773</v>
      </c>
      <c r="BJ69" s="15">
        <f>AO69*'Table A8'!AO17</f>
        <v>7.6912342982268704</v>
      </c>
      <c r="BK69" s="15">
        <f>AP69*'Table A8'!AP17</f>
        <v>2.07809041950363</v>
      </c>
    </row>
    <row r="70" spans="1:63" x14ac:dyDescent="0.2">
      <c r="A70" s="13">
        <v>1982</v>
      </c>
      <c r="B70" s="11">
        <f t="shared" ref="B70:U70" si="33">(B18/B17-1)*100</f>
        <v>3.8203729107073148</v>
      </c>
      <c r="C70" s="11">
        <f t="shared" si="33"/>
        <v>7.8326460329551706</v>
      </c>
      <c r="D70" s="11">
        <f t="shared" si="33"/>
        <v>5.6119051176310553</v>
      </c>
      <c r="E70" s="11">
        <f t="shared" si="33"/>
        <v>2.4452761886048169</v>
      </c>
      <c r="F70" s="11">
        <f t="shared" si="33"/>
        <v>0.5626304014685779</v>
      </c>
      <c r="G70" s="11">
        <f t="shared" si="33"/>
        <v>12.184531447987567</v>
      </c>
      <c r="H70" s="11">
        <f t="shared" si="33"/>
        <v>4.4836735770259928</v>
      </c>
      <c r="I70" s="11">
        <f t="shared" si="33"/>
        <v>0.29009224215490459</v>
      </c>
      <c r="J70" s="11">
        <f t="shared" si="33"/>
        <v>-0.74854690065427887</v>
      </c>
      <c r="K70" s="11">
        <f t="shared" si="33"/>
        <v>2.443454146836177</v>
      </c>
      <c r="L70" s="11">
        <f t="shared" si="33"/>
        <v>2.5158064626685572</v>
      </c>
      <c r="M70" s="11">
        <f t="shared" si="33"/>
        <v>-11.250612222051171</v>
      </c>
      <c r="N70" s="11">
        <f t="shared" si="33"/>
        <v>8.0394005223634935</v>
      </c>
      <c r="O70" s="11">
        <f t="shared" si="33"/>
        <v>8.0241826674088745</v>
      </c>
      <c r="P70" s="11"/>
      <c r="Q70" s="11">
        <f t="shared" si="33"/>
        <v>3.4590449627242448</v>
      </c>
      <c r="R70" s="11">
        <f t="shared" si="33"/>
        <v>2.0683527121712508</v>
      </c>
      <c r="S70" s="11">
        <f t="shared" si="33"/>
        <v>-0.3637149636763426</v>
      </c>
      <c r="T70" s="11">
        <f t="shared" si="33"/>
        <v>0.36422501011736941</v>
      </c>
      <c r="U70" s="11">
        <f t="shared" si="33"/>
        <v>4.7763277932170167</v>
      </c>
      <c r="W70" s="11">
        <f t="shared" ref="W70:AJ70" si="34">(W18/W17-1)*100</f>
        <v>-3.4656117166969036</v>
      </c>
      <c r="X70" s="11">
        <f t="shared" si="34"/>
        <v>7.2896726284391589</v>
      </c>
      <c r="Y70" s="11">
        <f t="shared" si="34"/>
        <v>5.483779471379302</v>
      </c>
      <c r="Z70" s="11">
        <f t="shared" si="34"/>
        <v>2.9883660856087735</v>
      </c>
      <c r="AA70" s="11">
        <f t="shared" si="34"/>
        <v>5.4523141654978957</v>
      </c>
      <c r="AB70" s="11">
        <f t="shared" si="34"/>
        <v>3.0194946927268873</v>
      </c>
      <c r="AC70" s="11">
        <f t="shared" si="34"/>
        <v>3.2488886118743565</v>
      </c>
      <c r="AD70" s="11">
        <f t="shared" si="34"/>
        <v>-0.59030397840513782</v>
      </c>
      <c r="AE70" s="11">
        <f t="shared" si="34"/>
        <v>0.45181807095979742</v>
      </c>
      <c r="AF70" s="11">
        <f t="shared" si="34"/>
        <v>-0.51299507056853377</v>
      </c>
      <c r="AG70" s="11">
        <f t="shared" si="34"/>
        <v>4.7436187319444434</v>
      </c>
      <c r="AH70" s="11">
        <f t="shared" si="34"/>
        <v>-11.310258806218787</v>
      </c>
      <c r="AI70" s="11">
        <f t="shared" si="34"/>
        <v>11.2439776387107</v>
      </c>
      <c r="AJ70" s="11">
        <f t="shared" si="34"/>
        <v>4.6767606765097502</v>
      </c>
      <c r="AK70" s="11"/>
      <c r="AL70" s="11"/>
      <c r="AM70" s="11"/>
      <c r="AN70" s="11">
        <f t="shared" ref="AN70:AP70" si="35">(AN18/AN17-1)*100</f>
        <v>0.92580355819760207</v>
      </c>
      <c r="AO70" s="11">
        <f t="shared" si="35"/>
        <v>17.792743125646737</v>
      </c>
      <c r="AP70" s="11">
        <f t="shared" si="35"/>
        <v>3.496118851548391</v>
      </c>
      <c r="AR70" s="15">
        <f>W70*'Table A8'!W18</f>
        <v>-1.9085123723849846</v>
      </c>
      <c r="AS70" s="15">
        <f>X70*'Table A8'!X18</f>
        <v>3.4574917276686934</v>
      </c>
      <c r="AT70" s="15">
        <f>Y70*'Table A8'!Y18</f>
        <v>1.2590757666286878</v>
      </c>
      <c r="AU70" s="15">
        <f>Z70*'Table A8'!Z18</f>
        <v>1.5901095941524284</v>
      </c>
      <c r="AV70" s="15">
        <f>AA70*'Table A8'!AA18</f>
        <v>3.6819477559607292</v>
      </c>
      <c r="AW70" s="15">
        <f>AB70*'Table A8'!AB18</f>
        <v>0.79895829569553423</v>
      </c>
      <c r="AX70" s="15">
        <f>AC70*'Table A8'!AC18</f>
        <v>1.1562794569660835</v>
      </c>
      <c r="AY70" s="15">
        <f>AD70*'Table A8'!AD18</f>
        <v>-6.8829443882039085E-2</v>
      </c>
      <c r="AZ70" s="15">
        <f>AE70*'Table A8'!AE18</f>
        <v>0.13274414924798847</v>
      </c>
      <c r="BA70" s="15">
        <f>AF70*'Table A8'!AF18</f>
        <v>-0.26367946627222638</v>
      </c>
      <c r="BB70" s="15">
        <f>AG70*'Table A8'!AG18</f>
        <v>2.2480009170684716</v>
      </c>
      <c r="BC70" s="15">
        <f>AH70*'Table A8'!AH18</f>
        <v>-8.0868350464464331</v>
      </c>
      <c r="BD70" s="15">
        <f>AI70*'Table A8'!AI18</f>
        <v>4.3446729595978137</v>
      </c>
      <c r="BE70" s="15">
        <f>AJ70*'Table A8'!AJ18</f>
        <v>2.0601130780025452</v>
      </c>
      <c r="BF70" s="15"/>
      <c r="BG70" s="15"/>
      <c r="BH70" s="15"/>
      <c r="BI70" s="15">
        <f>AN70*'Table A8'!AN18</f>
        <v>0.28801748695527407</v>
      </c>
      <c r="BJ70" s="15">
        <f>AO70*'Table A8'!AO18</f>
        <v>6.9391698190022275</v>
      </c>
      <c r="BK70" s="15">
        <f>AP70*'Table A8'!AP18</f>
        <v>1.1928757521483109</v>
      </c>
    </row>
    <row r="71" spans="1:63" x14ac:dyDescent="0.2">
      <c r="A71" s="13">
        <v>1983</v>
      </c>
      <c r="B71" s="11">
        <f t="shared" ref="B71:U71" si="36">(B19/B18-1)*100</f>
        <v>-4.555510012784203</v>
      </c>
      <c r="C71" s="11">
        <f t="shared" si="36"/>
        <v>9.6275240863765035</v>
      </c>
      <c r="D71" s="11">
        <f t="shared" si="36"/>
        <v>6.47071076227963</v>
      </c>
      <c r="E71" s="11">
        <f t="shared" si="36"/>
        <v>4.1923698391346464</v>
      </c>
      <c r="F71" s="11">
        <f t="shared" si="36"/>
        <v>-1.8834530838522712</v>
      </c>
      <c r="G71" s="11">
        <f t="shared" si="36"/>
        <v>7.4874380364775339</v>
      </c>
      <c r="H71" s="11">
        <f t="shared" si="36"/>
        <v>7.5824070525105203</v>
      </c>
      <c r="I71" s="11">
        <f t="shared" si="36"/>
        <v>6.430793748645014</v>
      </c>
      <c r="J71" s="11">
        <f t="shared" si="36"/>
        <v>1.77870784337959</v>
      </c>
      <c r="K71" s="11">
        <f t="shared" si="36"/>
        <v>5.3396337295833263</v>
      </c>
      <c r="L71" s="11">
        <f t="shared" si="36"/>
        <v>2.2470206398736092</v>
      </c>
      <c r="M71" s="11">
        <f t="shared" si="36"/>
        <v>3.9332824154245882</v>
      </c>
      <c r="N71" s="11">
        <f t="shared" si="36"/>
        <v>7.6134202163542497</v>
      </c>
      <c r="O71" s="11">
        <f t="shared" si="36"/>
        <v>7.5653530951205417</v>
      </c>
      <c r="P71" s="11"/>
      <c r="Q71" s="11">
        <f t="shared" si="36"/>
        <v>3.6521017975359671</v>
      </c>
      <c r="R71" s="11">
        <f t="shared" si="36"/>
        <v>3.9054553705558659</v>
      </c>
      <c r="S71" s="11">
        <f t="shared" si="36"/>
        <v>10.33995432960786</v>
      </c>
      <c r="T71" s="11">
        <f t="shared" si="36"/>
        <v>2.0653853093335561</v>
      </c>
      <c r="U71" s="11">
        <f t="shared" si="36"/>
        <v>5.6469298378597266</v>
      </c>
      <c r="W71" s="11">
        <f t="shared" ref="W71:AJ71" si="37">(W19/W18-1)*100</f>
        <v>2.5555042362615632</v>
      </c>
      <c r="X71" s="11">
        <f t="shared" si="37"/>
        <v>15.240793132194153</v>
      </c>
      <c r="Y71" s="11">
        <f t="shared" si="37"/>
        <v>3.5905225282494513</v>
      </c>
      <c r="Z71" s="11">
        <f t="shared" si="37"/>
        <v>0.13703472353367996</v>
      </c>
      <c r="AA71" s="11">
        <f t="shared" si="37"/>
        <v>2.2887323943661997</v>
      </c>
      <c r="AB71" s="11">
        <f t="shared" si="37"/>
        <v>1.1317219702117409</v>
      </c>
      <c r="AC71" s="11">
        <f t="shared" si="37"/>
        <v>2.2557901723296414</v>
      </c>
      <c r="AD71" s="11">
        <f t="shared" si="37"/>
        <v>-0.4010033929259027</v>
      </c>
      <c r="AE71" s="11">
        <f t="shared" si="37"/>
        <v>1.4530808549183538</v>
      </c>
      <c r="AF71" s="11">
        <f t="shared" si="37"/>
        <v>-1.9165937111553788E-2</v>
      </c>
      <c r="AG71" s="11">
        <f t="shared" si="37"/>
        <v>3.3562318051395978</v>
      </c>
      <c r="AH71" s="11">
        <f t="shared" si="37"/>
        <v>2.6479697892263232</v>
      </c>
      <c r="AI71" s="11">
        <f t="shared" si="37"/>
        <v>3.578008098700125</v>
      </c>
      <c r="AJ71" s="11">
        <f t="shared" si="37"/>
        <v>4.5542250054797506E-2</v>
      </c>
      <c r="AK71" s="11"/>
      <c r="AL71" s="11"/>
      <c r="AM71" s="11"/>
      <c r="AN71" s="11">
        <f t="shared" ref="AN71:AP71" si="38">(AN19/AN18-1)*100</f>
        <v>5.231957882215621</v>
      </c>
      <c r="AO71" s="11">
        <f t="shared" si="38"/>
        <v>7.5687763359063132</v>
      </c>
      <c r="AP71" s="11">
        <f t="shared" si="38"/>
        <v>2.4726473199982335</v>
      </c>
      <c r="AR71" s="15">
        <f>W71*'Table A8'!W19</f>
        <v>1.4568929650927174</v>
      </c>
      <c r="AS71" s="15">
        <f>X71*'Table A8'!X19</f>
        <v>7.7621359422264815</v>
      </c>
      <c r="AT71" s="15">
        <f>Y71*'Table A8'!Y19</f>
        <v>0.91917376723185951</v>
      </c>
      <c r="AU71" s="15">
        <f>Z71*'Table A8'!Z19</f>
        <v>7.686277643004108E-2</v>
      </c>
      <c r="AV71" s="15">
        <f>AA71*'Table A8'!AA19</f>
        <v>1.606690140845072</v>
      </c>
      <c r="AW71" s="15">
        <f>AB71*'Table A8'!AB19</f>
        <v>0.32650178840608723</v>
      </c>
      <c r="AX71" s="15">
        <f>AC71*'Table A8'!AC19</f>
        <v>0.85652352843356494</v>
      </c>
      <c r="AY71" s="15">
        <f>AD71*'Table A8'!AD19</f>
        <v>-5.1689337348148866E-2</v>
      </c>
      <c r="AZ71" s="15">
        <f>AE71*'Table A8'!AE19</f>
        <v>0.45365184290551008</v>
      </c>
      <c r="BA71" s="15">
        <f>AF71*'Table A8'!AF19</f>
        <v>-1.0238443604992034E-2</v>
      </c>
      <c r="BB71" s="15">
        <f>AG71*'Table A8'!AG19</f>
        <v>1.6552935262948496</v>
      </c>
      <c r="BC71" s="15">
        <f>AH71*'Table A8'!AH19</f>
        <v>1.9097158119900244</v>
      </c>
      <c r="BD71" s="15">
        <f>AI71*'Table A8'!AI19</f>
        <v>1.4462308734945906</v>
      </c>
      <c r="BE71" s="15">
        <f>AJ71*'Table A8'!AJ19</f>
        <v>2.0899338550146574E-2</v>
      </c>
      <c r="BF71" s="15"/>
      <c r="BG71" s="15"/>
      <c r="BH71" s="15"/>
      <c r="BI71" s="15">
        <f>AN71*'Table A8'!AN19</f>
        <v>1.7527058905422328</v>
      </c>
      <c r="BJ71" s="15">
        <f>AO71*'Table A8'!AO19</f>
        <v>3.0979001542864539</v>
      </c>
      <c r="BK71" s="15">
        <f>AP71*'Table A8'!AP19</f>
        <v>0.90795609590335125</v>
      </c>
    </row>
    <row r="72" spans="1:63" x14ac:dyDescent="0.2">
      <c r="A72" s="13">
        <v>1984</v>
      </c>
      <c r="B72" s="11">
        <f t="shared" ref="B72:U72" si="39">(B20/B19-1)*100</f>
        <v>13.939980337692193</v>
      </c>
      <c r="C72" s="11">
        <f t="shared" si="39"/>
        <v>0.26101568693686072</v>
      </c>
      <c r="D72" s="11">
        <f t="shared" si="39"/>
        <v>3.4050962063405077</v>
      </c>
      <c r="E72" s="11">
        <f t="shared" si="39"/>
        <v>-18.297525630111643</v>
      </c>
      <c r="F72" s="11">
        <f t="shared" si="39"/>
        <v>-4.2786708913127081</v>
      </c>
      <c r="G72" s="11">
        <f t="shared" si="39"/>
        <v>3.3240307770965316E-2</v>
      </c>
      <c r="H72" s="11">
        <f t="shared" si="39"/>
        <v>-0.37432641160777269</v>
      </c>
      <c r="I72" s="11">
        <f t="shared" si="39"/>
        <v>5.5365191414891157E-2</v>
      </c>
      <c r="J72" s="11">
        <f t="shared" si="39"/>
        <v>-5.2523702526442673</v>
      </c>
      <c r="K72" s="11">
        <f t="shared" si="39"/>
        <v>0.29648439789771164</v>
      </c>
      <c r="L72" s="11">
        <f t="shared" si="39"/>
        <v>-2.976929764893399</v>
      </c>
      <c r="M72" s="11">
        <f t="shared" si="39"/>
        <v>-6.4801125090530931</v>
      </c>
      <c r="N72" s="11">
        <f t="shared" si="39"/>
        <v>-0.73540944715042578</v>
      </c>
      <c r="O72" s="11">
        <f t="shared" si="39"/>
        <v>-0.76094729420261853</v>
      </c>
      <c r="P72" s="11"/>
      <c r="Q72" s="11">
        <f t="shared" si="39"/>
        <v>-0.87952845413151737</v>
      </c>
      <c r="R72" s="11">
        <f t="shared" si="39"/>
        <v>-2.8184723479548035</v>
      </c>
      <c r="S72" s="11">
        <f t="shared" si="39"/>
        <v>-1.8142409408232085</v>
      </c>
      <c r="T72" s="11">
        <f t="shared" si="39"/>
        <v>-1.8515009933423587</v>
      </c>
      <c r="U72" s="11">
        <f t="shared" si="39"/>
        <v>-0.71748261418229653</v>
      </c>
      <c r="W72" s="11">
        <f t="shared" ref="W72:AJ72" si="40">(W20/W19-1)*100</f>
        <v>-4.0140001584376144</v>
      </c>
      <c r="X72" s="11">
        <f t="shared" si="40"/>
        <v>12.763968230671964</v>
      </c>
      <c r="Y72" s="11">
        <f t="shared" si="40"/>
        <v>-0.73637251924176805</v>
      </c>
      <c r="Z72" s="11">
        <f t="shared" si="40"/>
        <v>0.44117031946901974</v>
      </c>
      <c r="AA72" s="11">
        <f t="shared" si="40"/>
        <v>3.2377406515775142</v>
      </c>
      <c r="AB72" s="11">
        <f t="shared" si="40"/>
        <v>-5.1177040455556932</v>
      </c>
      <c r="AC72" s="11">
        <f t="shared" si="40"/>
        <v>-2.0223760023729276</v>
      </c>
      <c r="AD72" s="11">
        <f t="shared" si="40"/>
        <v>-2.8147181539254329</v>
      </c>
      <c r="AE72" s="11">
        <f t="shared" si="40"/>
        <v>-4.7711785113976006</v>
      </c>
      <c r="AF72" s="11">
        <f t="shared" si="40"/>
        <v>-3.7735682293996931</v>
      </c>
      <c r="AG72" s="11">
        <f t="shared" si="40"/>
        <v>1.248902462542989</v>
      </c>
      <c r="AH72" s="11">
        <f t="shared" si="40"/>
        <v>-5.4409156082664385</v>
      </c>
      <c r="AI72" s="11">
        <f t="shared" si="40"/>
        <v>-0.7381097956134175</v>
      </c>
      <c r="AJ72" s="11">
        <f t="shared" si="40"/>
        <v>-4.1350469635144549</v>
      </c>
      <c r="AK72" s="11"/>
      <c r="AL72" s="11"/>
      <c r="AM72" s="11"/>
      <c r="AN72" s="11">
        <f t="shared" ref="AN72:AP72" si="41">(AN20/AN19-1)*100</f>
        <v>-5.1871167729619083</v>
      </c>
      <c r="AO72" s="11">
        <f t="shared" si="41"/>
        <v>3.5941540199024402</v>
      </c>
      <c r="AP72" s="11">
        <f t="shared" si="41"/>
        <v>-1.7813006029454459</v>
      </c>
      <c r="AR72" s="15">
        <f>W72*'Table A8'!W20</f>
        <v>-2.3353452921790039</v>
      </c>
      <c r="AS72" s="15">
        <f>X72*'Table A8'!X20</f>
        <v>6.9652974634776914</v>
      </c>
      <c r="AT72" s="15">
        <f>Y72*'Table A8'!Y20</f>
        <v>-0.20161879576839611</v>
      </c>
      <c r="AU72" s="15">
        <f>Z72*'Table A8'!Z20</f>
        <v>0.25614348748371285</v>
      </c>
      <c r="AV72" s="15">
        <f>AA72*'Table A8'!AA20</f>
        <v>2.3327921394615987</v>
      </c>
      <c r="AW72" s="15">
        <f>AB72*'Table A8'!AB20</f>
        <v>-1.5347994432621528</v>
      </c>
      <c r="AX72" s="15">
        <f>AC72*'Table A8'!AC20</f>
        <v>-0.79135572972852652</v>
      </c>
      <c r="AY72" s="15">
        <f>AD72*'Table A8'!AD20</f>
        <v>-0.38420902801082146</v>
      </c>
      <c r="AZ72" s="15">
        <f>AE72*'Table A8'!AE20</f>
        <v>-1.5296398307540708</v>
      </c>
      <c r="BA72" s="15">
        <f>AF72*'Table A8'!AF20</f>
        <v>-2.0475381212722734</v>
      </c>
      <c r="BB72" s="15">
        <f>AG72*'Table A8'!AG20</f>
        <v>0.62732370693534334</v>
      </c>
      <c r="BC72" s="15">
        <f>AH72*'Table A8'!AH20</f>
        <v>-3.9724124855953264</v>
      </c>
      <c r="BD72" s="15">
        <f>AI72*'Table A8'!AI20</f>
        <v>-0.30151785150808103</v>
      </c>
      <c r="BE72" s="15">
        <f>AJ72*'Table A8'!AJ20</f>
        <v>-1.915767258196247</v>
      </c>
      <c r="BF72" s="15"/>
      <c r="BG72" s="15"/>
      <c r="BH72" s="15"/>
      <c r="BI72" s="15">
        <f>AN72*'Table A8'!AN20</f>
        <v>-1.8030417902815594</v>
      </c>
      <c r="BJ72" s="15">
        <f>AO72*'Table A8'!AO20</f>
        <v>1.4930115798674737</v>
      </c>
      <c r="BK72" s="15">
        <f>AP72*'Table A8'!AP20</f>
        <v>-0.68116935056633843</v>
      </c>
    </row>
    <row r="73" spans="1:63" x14ac:dyDescent="0.2">
      <c r="A73" s="13">
        <v>1985</v>
      </c>
      <c r="B73" s="11">
        <f t="shared" ref="B73:U73" si="42">(B21/B20-1)*100</f>
        <v>0.20406805080916968</v>
      </c>
      <c r="C73" s="11">
        <f t="shared" si="42"/>
        <v>19.467080063821541</v>
      </c>
      <c r="D73" s="11">
        <f t="shared" si="42"/>
        <v>0.90918250030154191</v>
      </c>
      <c r="E73" s="11">
        <f t="shared" si="42"/>
        <v>22.791604454934557</v>
      </c>
      <c r="F73" s="11">
        <f t="shared" si="42"/>
        <v>12.526898459792202</v>
      </c>
      <c r="G73" s="11">
        <f t="shared" si="42"/>
        <v>-1.0685879578465785</v>
      </c>
      <c r="H73" s="11">
        <f t="shared" si="42"/>
        <v>3.6777363834248344</v>
      </c>
      <c r="I73" s="11">
        <f t="shared" si="42"/>
        <v>5.9903162924426878</v>
      </c>
      <c r="J73" s="11">
        <f t="shared" si="42"/>
        <v>3.5272211154081745</v>
      </c>
      <c r="K73" s="11">
        <f t="shared" si="42"/>
        <v>-0.36070070344758065</v>
      </c>
      <c r="L73" s="11">
        <f t="shared" si="42"/>
        <v>-6.9515889619208071</v>
      </c>
      <c r="M73" s="11">
        <f t="shared" si="42"/>
        <v>1.686483528398619</v>
      </c>
      <c r="N73" s="11">
        <f t="shared" si="42"/>
        <v>1.0773049043444338E-2</v>
      </c>
      <c r="O73" s="11">
        <f t="shared" si="42"/>
        <v>-5.1193619249167988E-2</v>
      </c>
      <c r="P73" s="11"/>
      <c r="Q73" s="11">
        <f t="shared" si="42"/>
        <v>4.7178230350173767</v>
      </c>
      <c r="R73" s="11">
        <f t="shared" si="42"/>
        <v>-1.0207603097203033</v>
      </c>
      <c r="S73" s="11">
        <f t="shared" si="42"/>
        <v>-0.4151953786949103</v>
      </c>
      <c r="T73" s="11">
        <f t="shared" si="42"/>
        <v>1.1970104611385146</v>
      </c>
      <c r="U73" s="11">
        <f t="shared" si="42"/>
        <v>2.108986059837803</v>
      </c>
      <c r="W73" s="11">
        <f t="shared" ref="W73:AJ73" si="43">(W21/W20-1)*100</f>
        <v>6.7526380625810845</v>
      </c>
      <c r="X73" s="11">
        <f t="shared" si="43"/>
        <v>14.713906517436914</v>
      </c>
      <c r="Y73" s="11">
        <f t="shared" si="43"/>
        <v>-1.4257944520315702</v>
      </c>
      <c r="Z73" s="11">
        <f t="shared" si="43"/>
        <v>-3.128097963229981</v>
      </c>
      <c r="AA73" s="11">
        <f t="shared" si="43"/>
        <v>1.5540199395914334</v>
      </c>
      <c r="AB73" s="11">
        <f t="shared" si="43"/>
        <v>-2.4725087362103992</v>
      </c>
      <c r="AC73" s="11">
        <f t="shared" si="43"/>
        <v>2.025554514047867</v>
      </c>
      <c r="AD73" s="11">
        <f t="shared" si="43"/>
        <v>0.56387578603969146</v>
      </c>
      <c r="AE73" s="11">
        <f t="shared" si="43"/>
        <v>-1.3671158298034336</v>
      </c>
      <c r="AF73" s="11">
        <f t="shared" si="43"/>
        <v>-2.180283483001666</v>
      </c>
      <c r="AG73" s="11">
        <f t="shared" si="43"/>
        <v>-2.0490553782996468</v>
      </c>
      <c r="AH73" s="11">
        <f t="shared" si="43"/>
        <v>0.33102691171427168</v>
      </c>
      <c r="AI73" s="11">
        <f t="shared" si="43"/>
        <v>-2.6940161375003546</v>
      </c>
      <c r="AJ73" s="11">
        <f t="shared" si="43"/>
        <v>-6.0678823567512197</v>
      </c>
      <c r="AK73" s="11"/>
      <c r="AL73" s="11"/>
      <c r="AM73" s="11"/>
      <c r="AN73" s="11">
        <f t="shared" ref="AN73:AP73" si="44">(AN21/AN20-1)*100</f>
        <v>-4.947429949353932</v>
      </c>
      <c r="AO73" s="11">
        <f t="shared" si="44"/>
        <v>7.2493037980040809</v>
      </c>
      <c r="AP73" s="11">
        <f t="shared" si="44"/>
        <v>-0.57534104508467632</v>
      </c>
      <c r="AR73" s="15">
        <f>W73*'Table A8'!W21</f>
        <v>4.0542838927736833</v>
      </c>
      <c r="AS73" s="15">
        <f>X73*'Table A8'!X21</f>
        <v>8.5782074996657212</v>
      </c>
      <c r="AT73" s="15">
        <f>Y73*'Table A8'!Y21</f>
        <v>-0.41005848440427956</v>
      </c>
      <c r="AU73" s="15">
        <f>Z73*'Table A8'!Z21</f>
        <v>-1.8715410114004978</v>
      </c>
      <c r="AV73" s="15">
        <f>AA73*'Table A8'!AA21</f>
        <v>1.1487315393459876</v>
      </c>
      <c r="AW73" s="15">
        <f>AB73*'Table A8'!AB21</f>
        <v>-0.76721946084608694</v>
      </c>
      <c r="AX73" s="15">
        <f>AC73*'Table A8'!AC21</f>
        <v>0.81467802555005209</v>
      </c>
      <c r="AY73" s="15">
        <f>AD73*'Table A8'!AD21</f>
        <v>8.125450076831954E-2</v>
      </c>
      <c r="AZ73" s="15">
        <f>AE73*'Table A8'!AE21</f>
        <v>-0.44622660684784077</v>
      </c>
      <c r="BA73" s="15">
        <f>AF73*'Table A8'!AF21</f>
        <v>-1.1910888667638102</v>
      </c>
      <c r="BB73" s="15">
        <f>AG73*'Table A8'!AG21</f>
        <v>-1.0390759823357509</v>
      </c>
      <c r="BC73" s="15">
        <f>AH73*'Table A8'!AH21</f>
        <v>0.2442978608451325</v>
      </c>
      <c r="BD73" s="15">
        <f>AI73*'Table A8'!AI21</f>
        <v>-1.0959257647351444</v>
      </c>
      <c r="BE73" s="15">
        <f>AJ73*'Table A8'!AJ21</f>
        <v>-2.7997209194050128</v>
      </c>
      <c r="BF73" s="15"/>
      <c r="BG73" s="15"/>
      <c r="BH73" s="15"/>
      <c r="BI73" s="15">
        <f>AN73*'Table A8'!AN21</f>
        <v>-1.7286320243042641</v>
      </c>
      <c r="BJ73" s="15">
        <f>AO73*'Table A8'!AO21</f>
        <v>3.0483322470607157</v>
      </c>
      <c r="BK73" s="15">
        <f>AP73*'Table A8'!AP21</f>
        <v>-0.22685697407688787</v>
      </c>
    </row>
    <row r="74" spans="1:63" x14ac:dyDescent="0.2">
      <c r="A74" s="13">
        <v>1986</v>
      </c>
      <c r="B74" s="11">
        <f t="shared" ref="B74:U74" si="45">(B22/B21-1)*100</f>
        <v>0.20037439065090368</v>
      </c>
      <c r="C74" s="11">
        <f t="shared" si="45"/>
        <v>10.711254621029841</v>
      </c>
      <c r="D74" s="11">
        <f t="shared" si="45"/>
        <v>2.0427044367689495</v>
      </c>
      <c r="E74" s="11">
        <f t="shared" si="45"/>
        <v>20.953097884143503</v>
      </c>
      <c r="F74" s="11">
        <f t="shared" si="45"/>
        <v>12.311793638321422</v>
      </c>
      <c r="G74" s="11">
        <f t="shared" si="45"/>
        <v>4.0945897425348265</v>
      </c>
      <c r="H74" s="11">
        <f t="shared" si="45"/>
        <v>4.73567275480129</v>
      </c>
      <c r="I74" s="11">
        <f t="shared" si="45"/>
        <v>4.5988732729637105</v>
      </c>
      <c r="J74" s="11">
        <f t="shared" si="45"/>
        <v>1.0864230015042775</v>
      </c>
      <c r="K74" s="11">
        <f t="shared" si="45"/>
        <v>-1.5636741946590149</v>
      </c>
      <c r="L74" s="11">
        <f t="shared" si="45"/>
        <v>-0.91068355885260965</v>
      </c>
      <c r="M74" s="11">
        <f t="shared" si="45"/>
        <v>9.0230985978237754</v>
      </c>
      <c r="N74" s="11">
        <f t="shared" si="45"/>
        <v>1.0393678783058746</v>
      </c>
      <c r="O74" s="11">
        <f t="shared" si="45"/>
        <v>0.95532781299225711</v>
      </c>
      <c r="P74" s="11"/>
      <c r="Q74" s="11">
        <f t="shared" si="45"/>
        <v>-0.28963338981213838</v>
      </c>
      <c r="R74" s="11">
        <f t="shared" si="45"/>
        <v>3.2437464660863613</v>
      </c>
      <c r="S74" s="11">
        <f t="shared" si="45"/>
        <v>7.9111375915213333</v>
      </c>
      <c r="T74" s="11">
        <f t="shared" si="45"/>
        <v>4.2653935936518561</v>
      </c>
      <c r="U74" s="11">
        <f t="shared" si="45"/>
        <v>3.0593490356023434</v>
      </c>
      <c r="W74" s="11">
        <f t="shared" ref="W74:AJ74" si="46">(W22/W21-1)*100</f>
        <v>-0.64849152406540878</v>
      </c>
      <c r="X74" s="11">
        <f t="shared" si="46"/>
        <v>14.215901467130877</v>
      </c>
      <c r="Y74" s="11">
        <f t="shared" si="46"/>
        <v>1.2849997369238642</v>
      </c>
      <c r="Z74" s="11">
        <f t="shared" si="46"/>
        <v>2.2385122431212601</v>
      </c>
      <c r="AA74" s="11">
        <f t="shared" si="46"/>
        <v>4.6327350916707921</v>
      </c>
      <c r="AB74" s="11">
        <f t="shared" si="46"/>
        <v>-1.2415380076046145</v>
      </c>
      <c r="AC74" s="11">
        <f t="shared" si="46"/>
        <v>4.4754393998192477</v>
      </c>
      <c r="AD74" s="11">
        <f t="shared" si="46"/>
        <v>2.4905874163537511</v>
      </c>
      <c r="AE74" s="11">
        <f t="shared" si="46"/>
        <v>-0.74028868528321912</v>
      </c>
      <c r="AF74" s="11">
        <f t="shared" si="46"/>
        <v>-2.6363379460218606</v>
      </c>
      <c r="AG74" s="11">
        <f t="shared" si="46"/>
        <v>0.5479306728031208</v>
      </c>
      <c r="AH74" s="11">
        <f t="shared" si="46"/>
        <v>10.572308802769893</v>
      </c>
      <c r="AI74" s="11">
        <f t="shared" si="46"/>
        <v>3.3965953583100728</v>
      </c>
      <c r="AJ74" s="11">
        <f t="shared" si="46"/>
        <v>-0.32328762576443459</v>
      </c>
      <c r="AK74" s="11"/>
      <c r="AL74" s="11"/>
      <c r="AM74" s="11"/>
      <c r="AN74" s="11">
        <f t="shared" ref="AN74:AP74" si="47">(AN22/AN21-1)*100</f>
        <v>7.4391847034510183</v>
      </c>
      <c r="AO74" s="11">
        <f t="shared" si="47"/>
        <v>10.097716322365379</v>
      </c>
      <c r="AP74" s="11">
        <f t="shared" si="47"/>
        <v>1.3614306936626797</v>
      </c>
      <c r="AR74" s="15">
        <f>W74*'Table A8'!W22</f>
        <v>-0.39862773984300681</v>
      </c>
      <c r="AS74" s="15">
        <f>X74*'Table A8'!X22</f>
        <v>8.712926009204514</v>
      </c>
      <c r="AT74" s="15">
        <f>Y74*'Table A8'!Y22</f>
        <v>0.37599092302392262</v>
      </c>
      <c r="AU74" s="15">
        <f>Z74*'Table A8'!Z22</f>
        <v>1.3576576754530443</v>
      </c>
      <c r="AV74" s="15">
        <f>AA74*'Table A8'!AA22</f>
        <v>3.4731614982255929</v>
      </c>
      <c r="AW74" s="15">
        <f>AB74*'Table A8'!AB22</f>
        <v>-0.391456933797735</v>
      </c>
      <c r="AX74" s="15">
        <f>AC74*'Table A8'!AC22</f>
        <v>1.8237415554263432</v>
      </c>
      <c r="AY74" s="15">
        <f>AD74*'Table A8'!AD22</f>
        <v>0.37035034881180295</v>
      </c>
      <c r="AZ74" s="15">
        <f>AE74*'Table A8'!AE22</f>
        <v>-0.23948338968912139</v>
      </c>
      <c r="BA74" s="15">
        <f>AF74*'Table A8'!AF22</f>
        <v>-1.4122862376839109</v>
      </c>
      <c r="BB74" s="15">
        <f>AG74*'Table A8'!AG22</f>
        <v>0.27511599081444693</v>
      </c>
      <c r="BC74" s="15">
        <f>AH74*'Table A8'!AH22</f>
        <v>7.9461472961618522</v>
      </c>
      <c r="BD74" s="15">
        <f>AI74*'Table A8'!AI22</f>
        <v>1.3399568688533237</v>
      </c>
      <c r="BE74" s="15">
        <f>AJ74*'Table A8'!AJ22</f>
        <v>-0.14502682891792537</v>
      </c>
      <c r="BF74" s="15"/>
      <c r="BG74" s="15"/>
      <c r="BH74" s="15"/>
      <c r="BI74" s="15">
        <f>AN74*'Table A8'!AN22</f>
        <v>2.6133855863223423</v>
      </c>
      <c r="BJ74" s="15">
        <f>AO74*'Table A8'!AO22</f>
        <v>4.2370017688645127</v>
      </c>
      <c r="BK74" s="15">
        <f>AP74*'Table A8'!AP22</f>
        <v>0.54171327300838024</v>
      </c>
    </row>
    <row r="75" spans="1:63" x14ac:dyDescent="0.2">
      <c r="A75" s="13">
        <v>1987</v>
      </c>
      <c r="B75" s="11">
        <f t="shared" ref="B75:U75" si="48">(B23/B22-1)*100</f>
        <v>-3.6706285521463711</v>
      </c>
      <c r="C75" s="11">
        <f t="shared" si="48"/>
        <v>10.144242647132206</v>
      </c>
      <c r="D75" s="11">
        <f t="shared" si="48"/>
        <v>3.345841707185393</v>
      </c>
      <c r="E75" s="11">
        <f t="shared" si="48"/>
        <v>2.2105951300853022</v>
      </c>
      <c r="F75" s="11">
        <f t="shared" si="48"/>
        <v>7.0918412317327428</v>
      </c>
      <c r="G75" s="11">
        <f t="shared" si="48"/>
        <v>3.468558631454588</v>
      </c>
      <c r="H75" s="11">
        <f t="shared" si="48"/>
        <v>5.0341494044739754</v>
      </c>
      <c r="I75" s="11">
        <f t="shared" si="48"/>
        <v>3.4222487760622977</v>
      </c>
      <c r="J75" s="11">
        <f t="shared" si="48"/>
        <v>3.855433449835588</v>
      </c>
      <c r="K75" s="11">
        <f t="shared" si="48"/>
        <v>6.2671391373928298</v>
      </c>
      <c r="L75" s="11">
        <f t="shared" si="48"/>
        <v>4.6086452802320599</v>
      </c>
      <c r="M75" s="11">
        <f t="shared" si="48"/>
        <v>-8.3481042770767839</v>
      </c>
      <c r="N75" s="11">
        <f t="shared" si="48"/>
        <v>1.4487569523678578</v>
      </c>
      <c r="O75" s="11">
        <f t="shared" si="48"/>
        <v>1.4541952460230378</v>
      </c>
      <c r="P75" s="11"/>
      <c r="Q75" s="11">
        <f t="shared" si="48"/>
        <v>1.8444394023175992</v>
      </c>
      <c r="R75" s="11">
        <f t="shared" si="48"/>
        <v>0.80784521515067098</v>
      </c>
      <c r="S75" s="11">
        <f t="shared" si="48"/>
        <v>3.9470242858454796</v>
      </c>
      <c r="T75" s="11">
        <f t="shared" si="48"/>
        <v>1.9851329384350302</v>
      </c>
      <c r="U75" s="11">
        <f t="shared" si="48"/>
        <v>3.0482392794306978</v>
      </c>
      <c r="W75" s="11">
        <f t="shared" ref="W75:AJ75" si="49">(W23/W22-1)*100</f>
        <v>-2.497960159568513</v>
      </c>
      <c r="X75" s="11">
        <f t="shared" si="49"/>
        <v>10.796826494176637</v>
      </c>
      <c r="Y75" s="11">
        <f t="shared" si="49"/>
        <v>-1.089741742423378</v>
      </c>
      <c r="Z75" s="11">
        <f t="shared" si="49"/>
        <v>-1.3757829134861788</v>
      </c>
      <c r="AA75" s="11">
        <f t="shared" si="49"/>
        <v>3.1595108874387545</v>
      </c>
      <c r="AB75" s="11">
        <f t="shared" si="49"/>
        <v>-5.1504007532527263</v>
      </c>
      <c r="AC75" s="11">
        <f t="shared" si="49"/>
        <v>1.9525231044684732</v>
      </c>
      <c r="AD75" s="11">
        <f t="shared" si="49"/>
        <v>-3.4110009207241054</v>
      </c>
      <c r="AE75" s="11">
        <f t="shared" si="49"/>
        <v>2.2407018935188372</v>
      </c>
      <c r="AF75" s="11">
        <f t="shared" si="49"/>
        <v>5.0552993693295356</v>
      </c>
      <c r="AG75" s="11">
        <f t="shared" si="49"/>
        <v>-2.3460313362429042</v>
      </c>
      <c r="AH75" s="11">
        <f t="shared" si="49"/>
        <v>-3.2281360096108602</v>
      </c>
      <c r="AI75" s="11">
        <f t="shared" si="49"/>
        <v>6.7664302777143082</v>
      </c>
      <c r="AJ75" s="11">
        <f t="shared" si="49"/>
        <v>4.6857043212220617</v>
      </c>
      <c r="AK75" s="11"/>
      <c r="AL75" s="11"/>
      <c r="AM75" s="11"/>
      <c r="AN75" s="11">
        <f t="shared" ref="AN75:AP75" si="50">(AN23/AN22-1)*100</f>
        <v>3.2282512806350416</v>
      </c>
      <c r="AO75" s="11">
        <f t="shared" si="50"/>
        <v>1.0197009454109285</v>
      </c>
      <c r="AP75" s="11">
        <f t="shared" si="50"/>
        <v>-1.0569141457423048</v>
      </c>
      <c r="AR75" s="15">
        <f>W75*'Table A8'!W23</f>
        <v>-1.5527320351877876</v>
      </c>
      <c r="AS75" s="15">
        <f>X75*'Table A8'!X23</f>
        <v>6.954235944899172</v>
      </c>
      <c r="AT75" s="15">
        <f>Y75*'Table A8'!Y23</f>
        <v>-0.3263776518558017</v>
      </c>
      <c r="AU75" s="15">
        <f>Z75*'Table A8'!Z23</f>
        <v>-0.84940837078636666</v>
      </c>
      <c r="AV75" s="15">
        <f>AA75*'Table A8'!AA23</f>
        <v>2.4043877853408921</v>
      </c>
      <c r="AW75" s="15">
        <f>AB75*'Table A8'!AB23</f>
        <v>-1.6208311170486329</v>
      </c>
      <c r="AX75" s="15">
        <f>AC75*'Table A8'!AC23</f>
        <v>0.80580628521413877</v>
      </c>
      <c r="AY75" s="15">
        <f>AD75*'Table A8'!AD23</f>
        <v>-0.51608443930555714</v>
      </c>
      <c r="AZ75" s="15">
        <f>AE75*'Table A8'!AE23</f>
        <v>0.722626360659825</v>
      </c>
      <c r="BA75" s="15">
        <f>AF75*'Table A8'!AF23</f>
        <v>2.6980132734111733</v>
      </c>
      <c r="BB75" s="15">
        <f>AG75*'Table A8'!AG23</f>
        <v>-1.1697312242507121</v>
      </c>
      <c r="BC75" s="15">
        <f>AH75*'Table A8'!AH23</f>
        <v>-2.445635840881188</v>
      </c>
      <c r="BD75" s="15">
        <f>AI75*'Table A8'!AI23</f>
        <v>2.6375545222530374</v>
      </c>
      <c r="BE75" s="15">
        <f>AJ75*'Table A8'!AJ23</f>
        <v>2.0790470073262286</v>
      </c>
      <c r="BF75" s="15"/>
      <c r="BG75" s="15"/>
      <c r="BH75" s="15"/>
      <c r="BI75" s="15">
        <f>AN75*'Table A8'!AN23</f>
        <v>1.1492574559060749</v>
      </c>
      <c r="BJ75" s="15">
        <f>AO75*'Table A8'!AO23</f>
        <v>0.42327786244007642</v>
      </c>
      <c r="BK75" s="15">
        <f>AP75*'Table A8'!AP23</f>
        <v>-0.4249851780029808</v>
      </c>
    </row>
    <row r="76" spans="1:63" x14ac:dyDescent="0.2">
      <c r="A76" s="13">
        <v>1988</v>
      </c>
      <c r="B76" s="11">
        <f t="shared" ref="B76:U76" si="51">(B24/B23-1)*100</f>
        <v>-2.1242392444071889</v>
      </c>
      <c r="C76" s="11">
        <f t="shared" si="51"/>
        <v>-0.35755173021599918</v>
      </c>
      <c r="D76" s="11">
        <f t="shared" si="51"/>
        <v>5.4416754194357209</v>
      </c>
      <c r="E76" s="11">
        <f t="shared" si="51"/>
        <v>-1.0899722552516811</v>
      </c>
      <c r="F76" s="11">
        <f t="shared" si="51"/>
        <v>4.9363926118191515</v>
      </c>
      <c r="G76" s="11">
        <f t="shared" si="51"/>
        <v>0.21760490400246635</v>
      </c>
      <c r="H76" s="11">
        <f t="shared" si="51"/>
        <v>3.2318922964621688</v>
      </c>
      <c r="I76" s="11">
        <f t="shared" si="51"/>
        <v>2.0174558115516383</v>
      </c>
      <c r="J76" s="11">
        <f t="shared" si="51"/>
        <v>0.6081739612905146</v>
      </c>
      <c r="K76" s="11">
        <f t="shared" si="51"/>
        <v>-2.4907184292199958</v>
      </c>
      <c r="L76" s="11">
        <f t="shared" si="51"/>
        <v>1.1647561795728345</v>
      </c>
      <c r="M76" s="11">
        <f t="shared" si="51"/>
        <v>-16.856926905139968</v>
      </c>
      <c r="N76" s="11">
        <f t="shared" si="51"/>
        <v>5.1736691534852053</v>
      </c>
      <c r="O76" s="11">
        <f t="shared" si="51"/>
        <v>5.1256575572565355</v>
      </c>
      <c r="P76" s="11"/>
      <c r="Q76" s="11">
        <f t="shared" si="51"/>
        <v>2.6256340090220709</v>
      </c>
      <c r="R76" s="11">
        <f t="shared" si="51"/>
        <v>0.53202371429406092</v>
      </c>
      <c r="S76" s="11">
        <f t="shared" si="51"/>
        <v>1.9157541272842638</v>
      </c>
      <c r="T76" s="11">
        <f t="shared" si="51"/>
        <v>2.7773021574314827</v>
      </c>
      <c r="U76" s="11">
        <f t="shared" si="51"/>
        <v>1.9751925214977151</v>
      </c>
      <c r="W76" s="11">
        <f t="shared" ref="W76:AJ76" si="52">(W24/W23-1)*100</f>
        <v>-3.5023646569566802</v>
      </c>
      <c r="X76" s="11">
        <f t="shared" si="52"/>
        <v>9.1951078156862209</v>
      </c>
      <c r="Y76" s="11">
        <f t="shared" si="52"/>
        <v>-0.95382446912564145</v>
      </c>
      <c r="Z76" s="11">
        <f t="shared" si="52"/>
        <v>-2.6053370926630182</v>
      </c>
      <c r="AA76" s="11">
        <f t="shared" si="52"/>
        <v>2.3971185171612452</v>
      </c>
      <c r="AB76" s="11">
        <f t="shared" si="52"/>
        <v>-9.9622687462419535E-2</v>
      </c>
      <c r="AC76" s="11">
        <f t="shared" si="52"/>
        <v>2.133815917178894</v>
      </c>
      <c r="AD76" s="11">
        <f t="shared" si="52"/>
        <v>-3.2630531626590131</v>
      </c>
      <c r="AE76" s="11">
        <f t="shared" si="52"/>
        <v>0.99213706407235147</v>
      </c>
      <c r="AF76" s="11">
        <f t="shared" si="52"/>
        <v>-2.1891501393025203</v>
      </c>
      <c r="AG76" s="11">
        <f t="shared" si="52"/>
        <v>-1.6862795882382708</v>
      </c>
      <c r="AH76" s="11">
        <f t="shared" si="52"/>
        <v>-5.9455382611163792</v>
      </c>
      <c r="AI76" s="11">
        <f t="shared" si="52"/>
        <v>6.6887429761059991</v>
      </c>
      <c r="AJ76" s="11">
        <f t="shared" si="52"/>
        <v>1.7374371512432374</v>
      </c>
      <c r="AK76" s="11"/>
      <c r="AL76" s="11"/>
      <c r="AM76" s="11"/>
      <c r="AN76" s="11">
        <f t="shared" ref="AN76:AP76" si="53">(AN24/AN23-1)*100</f>
        <v>3.5081714053255997</v>
      </c>
      <c r="AO76" s="11">
        <f t="shared" si="53"/>
        <v>-5.9296702815603286E-2</v>
      </c>
      <c r="AP76" s="11">
        <f t="shared" si="53"/>
        <v>-1.4006445621247865</v>
      </c>
      <c r="AR76" s="15">
        <f>W76*'Table A8'!W24</f>
        <v>-2.2345086511383618</v>
      </c>
      <c r="AS76" s="15">
        <f>X76*'Table A8'!X24</f>
        <v>6.2949708106187865</v>
      </c>
      <c r="AT76" s="15">
        <f>Y76*'Table A8'!Y24</f>
        <v>-0.30083623756222733</v>
      </c>
      <c r="AU76" s="15">
        <f>Z76*'Table A8'!Z24</f>
        <v>-1.6582970594800113</v>
      </c>
      <c r="AV76" s="15">
        <f>AA76*'Table A8'!AA24</f>
        <v>1.8673553248686101</v>
      </c>
      <c r="AW76" s="15">
        <f>AB76*'Table A8'!AB24</f>
        <v>-3.1620241000571959E-2</v>
      </c>
      <c r="AX76" s="15">
        <f>AC76*'Table A8'!AC24</f>
        <v>0.90857881753477299</v>
      </c>
      <c r="AY76" s="15">
        <f>AD76*'Table A8'!AD24</f>
        <v>-0.51295195716999686</v>
      </c>
      <c r="AZ76" s="15">
        <f>AE76*'Table A8'!AE24</f>
        <v>0.32988557380405686</v>
      </c>
      <c r="BA76" s="15">
        <f>AF76*'Table A8'!AF24</f>
        <v>-1.1900220157248502</v>
      </c>
      <c r="BB76" s="15">
        <f>AG76*'Table A8'!AG24</f>
        <v>-0.84533195758384527</v>
      </c>
      <c r="BC76" s="15">
        <f>AH76*'Table A8'!AH24</f>
        <v>-4.4383443119233768</v>
      </c>
      <c r="BD76" s="15">
        <f>AI76*'Table A8'!AI24</f>
        <v>2.6641263273830194</v>
      </c>
      <c r="BE76" s="15">
        <f>AJ76*'Table A8'!AJ24</f>
        <v>0.78601656722244062</v>
      </c>
      <c r="BF76" s="15"/>
      <c r="BG76" s="15"/>
      <c r="BH76" s="15"/>
      <c r="BI76" s="15">
        <f>AN76*'Table A8'!AN24</f>
        <v>1.2787284772411813</v>
      </c>
      <c r="BJ76" s="15">
        <f>AO76*'Table A8'!AO24</f>
        <v>-2.4863107490582459E-2</v>
      </c>
      <c r="BK76" s="15">
        <f>AP76*'Table A8'!AP24</f>
        <v>-0.58070723545693648</v>
      </c>
    </row>
    <row r="77" spans="1:63" x14ac:dyDescent="0.2">
      <c r="A77" s="13">
        <v>1989</v>
      </c>
      <c r="B77" s="11">
        <f t="shared" ref="B77:U77" si="54">(B25/B24-1)*100</f>
        <v>4.0463902345854841</v>
      </c>
      <c r="C77" s="11">
        <f t="shared" si="54"/>
        <v>-6.2453147723581797</v>
      </c>
      <c r="D77" s="11">
        <f t="shared" si="54"/>
        <v>2.9733263970831203</v>
      </c>
      <c r="E77" s="11">
        <f t="shared" si="54"/>
        <v>-1.6422928845121421</v>
      </c>
      <c r="F77" s="11">
        <f t="shared" si="54"/>
        <v>-1.8505851638348836</v>
      </c>
      <c r="G77" s="11">
        <f t="shared" si="54"/>
        <v>-4.9509011648968482</v>
      </c>
      <c r="H77" s="11">
        <f t="shared" si="54"/>
        <v>5.4366896782354068E-2</v>
      </c>
      <c r="I77" s="11">
        <f t="shared" si="54"/>
        <v>0.8125966027349163</v>
      </c>
      <c r="J77" s="11">
        <f t="shared" si="54"/>
        <v>-7.6756035653191006</v>
      </c>
      <c r="K77" s="11">
        <f t="shared" si="54"/>
        <v>-6.4466236936696504</v>
      </c>
      <c r="L77" s="11">
        <f t="shared" si="54"/>
        <v>-4.0974133898201366</v>
      </c>
      <c r="M77" s="11">
        <f t="shared" si="54"/>
        <v>-2.2524977907245836</v>
      </c>
      <c r="N77" s="11">
        <f t="shared" si="54"/>
        <v>-4.8220046976741653</v>
      </c>
      <c r="O77" s="11">
        <f t="shared" si="54"/>
        <v>-4.8103290254113311</v>
      </c>
      <c r="P77" s="11"/>
      <c r="Q77" s="11">
        <f t="shared" si="54"/>
        <v>4.7083993481977782</v>
      </c>
      <c r="R77" s="11">
        <f t="shared" si="54"/>
        <v>5.388250697419128</v>
      </c>
      <c r="S77" s="11">
        <f t="shared" si="54"/>
        <v>4.1883040746063749</v>
      </c>
      <c r="T77" s="11">
        <f t="shared" si="54"/>
        <v>-1.7288400923748726</v>
      </c>
      <c r="U77" s="11">
        <f t="shared" si="54"/>
        <v>-1.5570261044535405</v>
      </c>
      <c r="W77" s="11">
        <f t="shared" ref="W77:AJ77" si="55">(W25/W24-1)*100</f>
        <v>-1.656160819348429</v>
      </c>
      <c r="X77" s="11">
        <f t="shared" si="55"/>
        <v>6.6586114908600003</v>
      </c>
      <c r="Y77" s="11">
        <f t="shared" si="55"/>
        <v>0.46844872903242241</v>
      </c>
      <c r="Z77" s="11">
        <f t="shared" si="55"/>
        <v>-3.5864753407534922</v>
      </c>
      <c r="AA77" s="11">
        <f t="shared" si="55"/>
        <v>0.71037314936293061</v>
      </c>
      <c r="AB77" s="11">
        <f t="shared" si="55"/>
        <v>0.56107750511078525</v>
      </c>
      <c r="AC77" s="11">
        <f t="shared" si="55"/>
        <v>1.451904939036619</v>
      </c>
      <c r="AD77" s="11">
        <f t="shared" si="55"/>
        <v>-2.9499291567856578</v>
      </c>
      <c r="AE77" s="11">
        <f t="shared" si="55"/>
        <v>-4.1861104800945732</v>
      </c>
      <c r="AF77" s="11">
        <f t="shared" si="55"/>
        <v>-0.30263304247959422</v>
      </c>
      <c r="AG77" s="11">
        <f t="shared" si="55"/>
        <v>4.8580554073319515</v>
      </c>
      <c r="AH77" s="11">
        <f t="shared" si="55"/>
        <v>14.898822328534234</v>
      </c>
      <c r="AI77" s="11">
        <f t="shared" si="55"/>
        <v>2.8290223327017472</v>
      </c>
      <c r="AJ77" s="11">
        <f t="shared" si="55"/>
        <v>-0.42289448883989778</v>
      </c>
      <c r="AK77" s="11"/>
      <c r="AL77" s="11"/>
      <c r="AM77" s="11"/>
      <c r="AN77" s="11">
        <f t="shared" ref="AN77:AP77" si="56">(AN25/AN24-1)*100</f>
        <v>13.393611995225774</v>
      </c>
      <c r="AO77" s="11">
        <f t="shared" si="56"/>
        <v>3.7412277206683164</v>
      </c>
      <c r="AP77" s="11">
        <f t="shared" si="56"/>
        <v>-0.53779863083643908</v>
      </c>
      <c r="AR77" s="15">
        <f>W77*'Table A8'!W25</f>
        <v>-1.068886192807476</v>
      </c>
      <c r="AS77" s="15">
        <f>X77*'Table A8'!X25</f>
        <v>4.7349386311505466</v>
      </c>
      <c r="AT77" s="15">
        <f>Y77*'Table A8'!Y25</f>
        <v>0.15177738820650483</v>
      </c>
      <c r="AU77" s="15">
        <f>Z77*'Table A8'!Z25</f>
        <v>-2.3107660620474748</v>
      </c>
      <c r="AV77" s="15">
        <f>AA77*'Table A8'!AA25</f>
        <v>0.55892159391875373</v>
      </c>
      <c r="AW77" s="15">
        <f>AB77*'Table A8'!AB25</f>
        <v>0.17348516458025481</v>
      </c>
      <c r="AX77" s="15">
        <f>AC77*'Table A8'!AC25</f>
        <v>0.62257683785890217</v>
      </c>
      <c r="AY77" s="15">
        <f>AD77*'Table A8'!AD25</f>
        <v>-0.4690387359289197</v>
      </c>
      <c r="AZ77" s="15">
        <f>AE77*'Table A8'!AE25</f>
        <v>-1.3613231281267555</v>
      </c>
      <c r="BA77" s="15">
        <f>AF77*'Table A8'!AF25</f>
        <v>-0.16148499146711148</v>
      </c>
      <c r="BB77" s="15">
        <f>AG77*'Table A8'!AG25</f>
        <v>2.4154251485254461</v>
      </c>
      <c r="BC77" s="15">
        <f>AH77*'Table A8'!AH25</f>
        <v>10.935735589144127</v>
      </c>
      <c r="BD77" s="15">
        <f>AI77*'Table A8'!AI25</f>
        <v>1.1112399722852464</v>
      </c>
      <c r="BE77" s="15">
        <f>AJ77*'Table A8'!AJ25</f>
        <v>-0.18886467871589835</v>
      </c>
      <c r="BF77" s="15"/>
      <c r="BG77" s="15"/>
      <c r="BH77" s="15"/>
      <c r="BI77" s="15">
        <f>AN77*'Table A8'!AN25</f>
        <v>5.0306406654068008</v>
      </c>
      <c r="BJ77" s="15">
        <f>AO77*'Table A8'!AO25</f>
        <v>1.5720638882248266</v>
      </c>
      <c r="BK77" s="15">
        <f>AP77*'Table A8'!AP25</f>
        <v>-0.22420824919571147</v>
      </c>
    </row>
    <row r="78" spans="1:63" x14ac:dyDescent="0.2">
      <c r="A78" s="13">
        <v>1990</v>
      </c>
      <c r="B78" s="11">
        <f t="shared" ref="B78:U78" si="57">(B26/B25-1)*100</f>
        <v>6.0048853256340795</v>
      </c>
      <c r="C78" s="11">
        <f t="shared" si="57"/>
        <v>1.2618434632596376</v>
      </c>
      <c r="D78" s="11">
        <f t="shared" si="57"/>
        <v>3.7339914023642784</v>
      </c>
      <c r="E78" s="11">
        <f t="shared" si="57"/>
        <v>4.0219415153046612</v>
      </c>
      <c r="F78" s="11">
        <f t="shared" si="57"/>
        <v>3.2845587619423355</v>
      </c>
      <c r="G78" s="11">
        <f t="shared" si="57"/>
        <v>2.538936619899812</v>
      </c>
      <c r="H78" s="11">
        <f t="shared" si="57"/>
        <v>-1.6985416530846176</v>
      </c>
      <c r="I78" s="11">
        <f t="shared" si="57"/>
        <v>0.56021203015315102</v>
      </c>
      <c r="J78" s="11">
        <f t="shared" si="57"/>
        <v>-3.2124745899416607</v>
      </c>
      <c r="K78" s="11">
        <f t="shared" si="57"/>
        <v>-4.2090617495412435</v>
      </c>
      <c r="L78" s="11">
        <f t="shared" si="57"/>
        <v>4.5556618605232302</v>
      </c>
      <c r="M78" s="11">
        <f t="shared" si="57"/>
        <v>11.217983168110379</v>
      </c>
      <c r="N78" s="11">
        <f t="shared" si="57"/>
        <v>-0.87451557606450514</v>
      </c>
      <c r="O78" s="11">
        <f t="shared" si="57"/>
        <v>-0.89810811929139645</v>
      </c>
      <c r="P78" s="11"/>
      <c r="Q78" s="11">
        <f t="shared" si="57"/>
        <v>1.5430279240454814</v>
      </c>
      <c r="R78" s="11">
        <f t="shared" si="57"/>
        <v>2.0074489447293509</v>
      </c>
      <c r="S78" s="11">
        <f t="shared" si="57"/>
        <v>3.6032696257548347</v>
      </c>
      <c r="T78" s="11">
        <f t="shared" si="57"/>
        <v>-0.58502687133979991</v>
      </c>
      <c r="U78" s="11">
        <f t="shared" si="57"/>
        <v>1.1411136313748571</v>
      </c>
      <c r="W78" s="11">
        <f t="shared" ref="W78:AJ78" si="58">(W26/W25-1)*100</f>
        <v>4.7780391843215586</v>
      </c>
      <c r="X78" s="11">
        <f t="shared" si="58"/>
        <v>7.2292754195579345</v>
      </c>
      <c r="Y78" s="11">
        <f t="shared" si="58"/>
        <v>5.7199993612807365</v>
      </c>
      <c r="Z78" s="11">
        <f t="shared" si="58"/>
        <v>1.5234897948874115</v>
      </c>
      <c r="AA78" s="11">
        <f t="shared" si="58"/>
        <v>6.5423546361021767</v>
      </c>
      <c r="AB78" s="11">
        <f t="shared" si="58"/>
        <v>12.349730476040666</v>
      </c>
      <c r="AC78" s="11">
        <f t="shared" si="58"/>
        <v>3.1806105829948805</v>
      </c>
      <c r="AD78" s="11">
        <f t="shared" si="58"/>
        <v>1.7584591085311407</v>
      </c>
      <c r="AE78" s="11">
        <f t="shared" si="58"/>
        <v>1.6066207345528216</v>
      </c>
      <c r="AF78" s="11">
        <f t="shared" si="58"/>
        <v>5.0558721739760282</v>
      </c>
      <c r="AG78" s="11">
        <f t="shared" si="58"/>
        <v>5.1913390603167464</v>
      </c>
      <c r="AH78" s="11">
        <f t="shared" si="58"/>
        <v>33.139429923102838</v>
      </c>
      <c r="AI78" s="11">
        <f t="shared" si="58"/>
        <v>5.2365398590009882</v>
      </c>
      <c r="AJ78" s="11">
        <f t="shared" si="58"/>
        <v>3.0665790845477714</v>
      </c>
      <c r="AK78" s="11"/>
      <c r="AL78" s="11"/>
      <c r="AM78" s="11"/>
      <c r="AN78" s="11">
        <f t="shared" ref="AN78:AP78" si="59">(AN26/AN25-1)*100</f>
        <v>16.699941596285385</v>
      </c>
      <c r="AO78" s="11">
        <f t="shared" si="59"/>
        <v>9.0606403215526718</v>
      </c>
      <c r="AP78" s="11">
        <f t="shared" si="59"/>
        <v>4.419108076489997</v>
      </c>
      <c r="AR78" s="15">
        <f>W78*'Table A8'!W26</f>
        <v>3.0870911169901589</v>
      </c>
      <c r="AS78" s="15">
        <f>X78*'Table A8'!X26</f>
        <v>5.2101387948754034</v>
      </c>
      <c r="AT78" s="15">
        <f>Y78*'Table A8'!Y26</f>
        <v>1.8549957928633429</v>
      </c>
      <c r="AU78" s="15">
        <f>Z78*'Table A8'!Z26</f>
        <v>0.97488111974845471</v>
      </c>
      <c r="AV78" s="15">
        <f>AA78*'Table A8'!AA26</f>
        <v>5.1350941538765982</v>
      </c>
      <c r="AW78" s="15">
        <f>AB78*'Table A8'!AB26</f>
        <v>3.6481103826224124</v>
      </c>
      <c r="AX78" s="15">
        <f>AC78*'Table A8'!AC26</f>
        <v>1.3380828722659461</v>
      </c>
      <c r="AY78" s="15">
        <f>AD78*'Table A8'!AD26</f>
        <v>0.27344039137659232</v>
      </c>
      <c r="AZ78" s="15">
        <f>AE78*'Table A8'!AE26</f>
        <v>0.49146528269970807</v>
      </c>
      <c r="BA78" s="15">
        <f>AF78*'Table A8'!AF26</f>
        <v>2.6017518207280639</v>
      </c>
      <c r="BB78" s="15">
        <f>AG78*'Table A8'!AG26</f>
        <v>2.5219525155018756</v>
      </c>
      <c r="BC78" s="15">
        <f>AH78*'Table A8'!AH26</f>
        <v>24.443643511280655</v>
      </c>
      <c r="BD78" s="15">
        <f>AI78*'Table A8'!AI26</f>
        <v>1.9558476373368694</v>
      </c>
      <c r="BE78" s="15">
        <f>AJ78*'Table A8'!AJ26</f>
        <v>1.3078959795596246</v>
      </c>
      <c r="BF78" s="15"/>
      <c r="BG78" s="15"/>
      <c r="BH78" s="15"/>
      <c r="BI78" s="15">
        <f>AN78*'Table A8'!AN26</f>
        <v>6.3643477423443597</v>
      </c>
      <c r="BJ78" s="15">
        <f>AO78*'Table A8'!AO26</f>
        <v>3.7293595563510795</v>
      </c>
      <c r="BK78" s="15">
        <f>AP78*'Table A8'!AP26</f>
        <v>1.8096247573226536</v>
      </c>
    </row>
    <row r="79" spans="1:63" x14ac:dyDescent="0.2">
      <c r="A79" s="13">
        <v>1991</v>
      </c>
      <c r="B79" s="11">
        <f t="shared" ref="B79:U79" si="60">(B27/B26-1)*100</f>
        <v>0.96361685251475926</v>
      </c>
      <c r="C79" s="11">
        <f t="shared" si="60"/>
        <v>12.257251293356418</v>
      </c>
      <c r="D79" s="11">
        <f t="shared" si="60"/>
        <v>5.9852501096468558</v>
      </c>
      <c r="E79" s="11">
        <f t="shared" si="60"/>
        <v>8.1029452119840695</v>
      </c>
      <c r="F79" s="11">
        <f t="shared" si="60"/>
        <v>1.4966223466207573</v>
      </c>
      <c r="G79" s="11">
        <f t="shared" si="60"/>
        <v>2.287799347082764</v>
      </c>
      <c r="H79" s="11">
        <f t="shared" si="60"/>
        <v>1.4463343489966807</v>
      </c>
      <c r="I79" s="11">
        <f t="shared" si="60"/>
        <v>0.3991796182181373</v>
      </c>
      <c r="J79" s="11">
        <f t="shared" si="60"/>
        <v>-5.4005606155812291</v>
      </c>
      <c r="K79" s="11">
        <f t="shared" si="60"/>
        <v>2.079171130868751</v>
      </c>
      <c r="L79" s="11">
        <f t="shared" si="60"/>
        <v>3.0786100682758333</v>
      </c>
      <c r="M79" s="11">
        <f t="shared" si="60"/>
        <v>0.97920185810811411</v>
      </c>
      <c r="N79" s="11">
        <f t="shared" si="60"/>
        <v>2.0048847142872361</v>
      </c>
      <c r="O79" s="11">
        <f t="shared" si="60"/>
        <v>1.6261953516212513</v>
      </c>
      <c r="P79" s="11"/>
      <c r="Q79" s="11">
        <f t="shared" si="60"/>
        <v>7.4588230548400913</v>
      </c>
      <c r="R79" s="11">
        <f t="shared" si="60"/>
        <v>5.1344434783324289</v>
      </c>
      <c r="S79" s="11">
        <f t="shared" si="60"/>
        <v>3.0585546986575229</v>
      </c>
      <c r="T79" s="11">
        <f t="shared" si="60"/>
        <v>0.25636940730089375</v>
      </c>
      <c r="U79" s="11">
        <f t="shared" si="60"/>
        <v>2.9275529352121632</v>
      </c>
      <c r="W79" s="11">
        <f t="shared" ref="W79:AJ79" si="61">(W27/W26-1)*100</f>
        <v>-4.3047627736091387</v>
      </c>
      <c r="X79" s="11">
        <f t="shared" si="61"/>
        <v>12.252928274574071</v>
      </c>
      <c r="Y79" s="11">
        <f t="shared" si="61"/>
        <v>13.893892958094266</v>
      </c>
      <c r="Z79" s="11">
        <f t="shared" si="61"/>
        <v>5.7389552834328006</v>
      </c>
      <c r="AA79" s="11">
        <f t="shared" si="61"/>
        <v>10.144456529710787</v>
      </c>
      <c r="AB79" s="11">
        <f t="shared" si="61"/>
        <v>16.558637508952543</v>
      </c>
      <c r="AC79" s="11">
        <f t="shared" si="61"/>
        <v>7.2078711427029596</v>
      </c>
      <c r="AD79" s="11">
        <f t="shared" si="61"/>
        <v>4.2837792702298261</v>
      </c>
      <c r="AE79" s="11">
        <f t="shared" si="61"/>
        <v>5.1777856494631624</v>
      </c>
      <c r="AF79" s="11">
        <f t="shared" si="61"/>
        <v>13.565370041384671</v>
      </c>
      <c r="AG79" s="11">
        <f t="shared" si="61"/>
        <v>6.1757844176736354</v>
      </c>
      <c r="AH79" s="11">
        <f t="shared" si="61"/>
        <v>12.066622625100365</v>
      </c>
      <c r="AI79" s="11">
        <f t="shared" si="61"/>
        <v>12.702809496603695</v>
      </c>
      <c r="AJ79" s="11">
        <f t="shared" si="61"/>
        <v>8.4020701081892746</v>
      </c>
      <c r="AK79" s="11"/>
      <c r="AL79" s="11"/>
      <c r="AM79" s="11"/>
      <c r="AN79" s="11">
        <f t="shared" ref="AN79:AP79" si="62">(AN27/AN26-1)*100</f>
        <v>11.577903113155074</v>
      </c>
      <c r="AO79" s="11">
        <f t="shared" si="62"/>
        <v>8.5134504448630679</v>
      </c>
      <c r="AP79" s="11">
        <f t="shared" si="62"/>
        <v>9.4475304100606117</v>
      </c>
      <c r="AR79" s="15">
        <f>W79*'Table A8'!W27</f>
        <v>-2.6840195893452976</v>
      </c>
      <c r="AS79" s="15">
        <f>X79*'Table A8'!X27</f>
        <v>8.7424643239085995</v>
      </c>
      <c r="AT79" s="15">
        <f>Y79*'Table A8'!Y27</f>
        <v>4.4293730750404521</v>
      </c>
      <c r="AU79" s="15">
        <f>Z79*'Table A8'!Z27</f>
        <v>3.5610217533700532</v>
      </c>
      <c r="AV79" s="15">
        <f>AA79*'Table A8'!AA27</f>
        <v>7.8325348865896984</v>
      </c>
      <c r="AW79" s="15">
        <f>AB79*'Table A8'!AB27</f>
        <v>4.7076206437952077</v>
      </c>
      <c r="AX79" s="15">
        <f>AC79*'Table A8'!AC27</f>
        <v>2.8838692441954543</v>
      </c>
      <c r="AY79" s="15">
        <f>AD79*'Table A8'!AD27</f>
        <v>0.62157637211034777</v>
      </c>
      <c r="AZ79" s="15">
        <f>AE79*'Table A8'!AE27</f>
        <v>1.4580644388888264</v>
      </c>
      <c r="BA79" s="15">
        <f>AF79*'Table A8'!AF27</f>
        <v>6.6443182462702124</v>
      </c>
      <c r="BB79" s="15">
        <f>AG79*'Table A8'!AG27</f>
        <v>2.8458014596640111</v>
      </c>
      <c r="BC79" s="15">
        <f>AH79*'Table A8'!AH27</f>
        <v>8.8001878804856961</v>
      </c>
      <c r="BD79" s="15">
        <f>AI79*'Table A8'!AI27</f>
        <v>4.4104154572208021</v>
      </c>
      <c r="BE79" s="15">
        <f>AJ79*'Table A8'!AJ27</f>
        <v>3.3507455591458832</v>
      </c>
      <c r="BF79" s="15"/>
      <c r="BG79" s="15"/>
      <c r="BH79" s="15"/>
      <c r="BI79" s="15">
        <f>AN79*'Table A8'!AN27</f>
        <v>4.2247768459902861</v>
      </c>
      <c r="BJ79" s="15">
        <f>AO79*'Table A8'!AO27</f>
        <v>3.2964080122509798</v>
      </c>
      <c r="BK79" s="15">
        <f>AP79*'Table A8'!AP27</f>
        <v>3.7081556859487899</v>
      </c>
    </row>
    <row r="80" spans="1:63" x14ac:dyDescent="0.2">
      <c r="A80" s="13">
        <v>1992</v>
      </c>
      <c r="B80" s="11">
        <f t="shared" ref="B80:U80" si="63">(B28/B27-1)*100</f>
        <v>11.465849898267111</v>
      </c>
      <c r="C80" s="11">
        <f t="shared" si="63"/>
        <v>28.941265965875385</v>
      </c>
      <c r="D80" s="11">
        <f t="shared" si="63"/>
        <v>5.8896371446656159</v>
      </c>
      <c r="E80" s="11">
        <f t="shared" si="63"/>
        <v>3.4917309277850528</v>
      </c>
      <c r="F80" s="11">
        <f t="shared" si="63"/>
        <v>3.2126602849408714</v>
      </c>
      <c r="G80" s="11">
        <f t="shared" si="63"/>
        <v>6.4194776614042048</v>
      </c>
      <c r="H80" s="11">
        <f t="shared" si="63"/>
        <v>4.6506533260910921</v>
      </c>
      <c r="I80" s="11">
        <f t="shared" si="63"/>
        <v>1.5139685169186512</v>
      </c>
      <c r="J80" s="11">
        <f t="shared" si="63"/>
        <v>-6.1606062645045316</v>
      </c>
      <c r="K80" s="11">
        <f t="shared" si="63"/>
        <v>5.7295023471581663</v>
      </c>
      <c r="L80" s="11">
        <f t="shared" si="63"/>
        <v>0.96241145455284727</v>
      </c>
      <c r="M80" s="11">
        <f t="shared" si="63"/>
        <v>-9.7557310993238833</v>
      </c>
      <c r="N80" s="11">
        <f t="shared" si="63"/>
        <v>-3.6043481875740802</v>
      </c>
      <c r="O80" s="11">
        <f t="shared" si="63"/>
        <v>-3.0494000994037984</v>
      </c>
      <c r="P80" s="11"/>
      <c r="Q80" s="11">
        <f t="shared" si="63"/>
        <v>5.9056112774512171</v>
      </c>
      <c r="R80" s="11">
        <f t="shared" si="63"/>
        <v>9.1045569474772705</v>
      </c>
      <c r="S80" s="11">
        <f t="shared" si="63"/>
        <v>-0.55359390489767568</v>
      </c>
      <c r="T80" s="11">
        <f t="shared" si="63"/>
        <v>-3.1141669589012766</v>
      </c>
      <c r="U80" s="11">
        <f t="shared" si="63"/>
        <v>3.2457314335469167</v>
      </c>
      <c r="W80" s="11">
        <f t="shared" ref="W80:AJ80" si="64">(W28/W27-1)*100</f>
        <v>8.6629276970234148</v>
      </c>
      <c r="X80" s="11">
        <f t="shared" si="64"/>
        <v>32.619883808937942</v>
      </c>
      <c r="Y80" s="11">
        <f t="shared" si="64"/>
        <v>6.8507857223367052</v>
      </c>
      <c r="Z80" s="11">
        <f t="shared" si="64"/>
        <v>6.2972121088616051</v>
      </c>
      <c r="AA80" s="11">
        <f t="shared" si="64"/>
        <v>8.9605801640164628</v>
      </c>
      <c r="AB80" s="11">
        <f t="shared" si="64"/>
        <v>12.701298754476941</v>
      </c>
      <c r="AC80" s="11">
        <f t="shared" si="64"/>
        <v>2.573997911327397</v>
      </c>
      <c r="AD80" s="11">
        <f t="shared" si="64"/>
        <v>1.0649053305505696</v>
      </c>
      <c r="AE80" s="11">
        <f t="shared" si="64"/>
        <v>1.979403426701154</v>
      </c>
      <c r="AF80" s="11">
        <f t="shared" si="64"/>
        <v>13.843083990678352</v>
      </c>
      <c r="AG80" s="11">
        <f t="shared" si="64"/>
        <v>5.795873672372398</v>
      </c>
      <c r="AH80" s="11">
        <f t="shared" si="64"/>
        <v>-7.5251365937715313</v>
      </c>
      <c r="AI80" s="11">
        <f t="shared" si="64"/>
        <v>4.139944083300251</v>
      </c>
      <c r="AJ80" s="11">
        <f t="shared" si="64"/>
        <v>1.9768149226268905</v>
      </c>
      <c r="AK80" s="11"/>
      <c r="AL80" s="11"/>
      <c r="AM80" s="11"/>
      <c r="AN80" s="11">
        <f t="shared" ref="AN80:AP80" si="65">(AN28/AN27-1)*100</f>
        <v>2.4554091589502169</v>
      </c>
      <c r="AO80" s="11">
        <f t="shared" si="65"/>
        <v>1.3659186892706066</v>
      </c>
      <c r="AP80" s="11">
        <f t="shared" si="65"/>
        <v>6.1920655530507629</v>
      </c>
      <c r="AR80" s="15">
        <f>W80*'Table A8'!W28</f>
        <v>5.2393386711597616</v>
      </c>
      <c r="AS80" s="15">
        <f>X80*'Table A8'!X28</f>
        <v>23.574390028719453</v>
      </c>
      <c r="AT80" s="15">
        <f>Y80*'Table A8'!Y28</f>
        <v>2.1573124239638282</v>
      </c>
      <c r="AU80" s="15">
        <f>Z80*'Table A8'!Z28</f>
        <v>3.7758083804734186</v>
      </c>
      <c r="AV80" s="15">
        <f>AA80*'Table A8'!AA28</f>
        <v>6.7957039963900847</v>
      </c>
      <c r="AW80" s="15">
        <f>AB80*'Table A8'!AB28</f>
        <v>3.6122493657732417</v>
      </c>
      <c r="AX80" s="15">
        <f>AC80*'Table A8'!AC28</f>
        <v>0.97837660609554356</v>
      </c>
      <c r="AY80" s="15">
        <f>AD80*'Table A8'!AD28</f>
        <v>0.14216486162850098</v>
      </c>
      <c r="AZ80" s="15">
        <f>AE80*'Table A8'!AE28</f>
        <v>0.51504077162764028</v>
      </c>
      <c r="BA80" s="15">
        <f>AF80*'Table A8'!AF28</f>
        <v>6.5782335123703524</v>
      </c>
      <c r="BB80" s="15">
        <f>AG80*'Table A8'!AG28</f>
        <v>2.5669924494937351</v>
      </c>
      <c r="BC80" s="15">
        <f>AH80*'Table A8'!AH28</f>
        <v>-5.2660905883213172</v>
      </c>
      <c r="BD80" s="15">
        <f>AI80*'Table A8'!AI28</f>
        <v>1.3442398438475915</v>
      </c>
      <c r="BE80" s="15">
        <f>AJ80*'Table A8'!AJ28</f>
        <v>0.74091023300055858</v>
      </c>
      <c r="BF80" s="15"/>
      <c r="BG80" s="15"/>
      <c r="BH80" s="15"/>
      <c r="BI80" s="15">
        <f>AN80*'Table A8'!AN28</f>
        <v>0.83999547327686908</v>
      </c>
      <c r="BJ80" s="15">
        <f>AO80*'Table A8'!AO28</f>
        <v>0.48927207449673121</v>
      </c>
      <c r="BK80" s="15">
        <f>AP80*'Table A8'!AP28</f>
        <v>2.3406007790531884</v>
      </c>
    </row>
    <row r="81" spans="1:63" x14ac:dyDescent="0.2">
      <c r="A81" s="13">
        <v>1993</v>
      </c>
      <c r="B81" s="11">
        <f t="shared" ref="B81:U81" si="66">(B29/B28-1)*100</f>
        <v>-5.2693012251611826</v>
      </c>
      <c r="C81" s="11">
        <f t="shared" si="66"/>
        <v>44.494722056798231</v>
      </c>
      <c r="D81" s="11">
        <f t="shared" si="66"/>
        <v>4.5405750737228745</v>
      </c>
      <c r="E81" s="11">
        <f t="shared" si="66"/>
        <v>6.4218947214046862</v>
      </c>
      <c r="F81" s="11">
        <f t="shared" si="66"/>
        <v>5.8847596232964428</v>
      </c>
      <c r="G81" s="11">
        <f t="shared" si="66"/>
        <v>-0.12729502995267872</v>
      </c>
      <c r="H81" s="11">
        <f t="shared" si="66"/>
        <v>8.9286662544610707</v>
      </c>
      <c r="I81" s="11">
        <f t="shared" si="66"/>
        <v>3.9597164932691165</v>
      </c>
      <c r="J81" s="11">
        <f t="shared" si="66"/>
        <v>4.8756561249349017</v>
      </c>
      <c r="K81" s="11">
        <f t="shared" si="66"/>
        <v>-1.6400487293003585</v>
      </c>
      <c r="L81" s="11">
        <f t="shared" si="66"/>
        <v>4.6473714839979419</v>
      </c>
      <c r="M81" s="11">
        <f t="shared" si="66"/>
        <v>2.9312365006510799</v>
      </c>
      <c r="N81" s="11">
        <f t="shared" si="66"/>
        <v>1.0635816808345577</v>
      </c>
      <c r="O81" s="11">
        <f t="shared" si="66"/>
        <v>1.3235986578654435</v>
      </c>
      <c r="P81" s="11"/>
      <c r="Q81" s="11">
        <f t="shared" si="66"/>
        <v>1.6244958156200529</v>
      </c>
      <c r="R81" s="11">
        <f t="shared" si="66"/>
        <v>3.499535872613313</v>
      </c>
      <c r="S81" s="11">
        <f t="shared" si="66"/>
        <v>4.6140944838989562</v>
      </c>
      <c r="T81" s="11">
        <f t="shared" si="66"/>
        <v>2.2180470652091167</v>
      </c>
      <c r="U81" s="11">
        <f t="shared" si="66"/>
        <v>4.2393067566288245</v>
      </c>
      <c r="W81" s="11">
        <f t="shared" ref="W81:AJ81" si="67">(W29/W28-1)*100</f>
        <v>6.0931693303172718</v>
      </c>
      <c r="X81" s="11">
        <f t="shared" si="67"/>
        <v>40.378105365650185</v>
      </c>
      <c r="Y81" s="11">
        <f t="shared" si="67"/>
        <v>3.0694216563978527</v>
      </c>
      <c r="Z81" s="11">
        <f t="shared" si="67"/>
        <v>4.8266888776383299</v>
      </c>
      <c r="AA81" s="11">
        <f t="shared" si="67"/>
        <v>8.4847033203467213</v>
      </c>
      <c r="AB81" s="11">
        <f t="shared" si="67"/>
        <v>4.4365990473594241</v>
      </c>
      <c r="AC81" s="11">
        <f t="shared" si="67"/>
        <v>3.5144290035620473</v>
      </c>
      <c r="AD81" s="11">
        <f t="shared" si="67"/>
        <v>4.4125324839120239</v>
      </c>
      <c r="AE81" s="11">
        <f t="shared" si="67"/>
        <v>5.4486658872999083</v>
      </c>
      <c r="AF81" s="11">
        <f t="shared" si="67"/>
        <v>1.404983660418746</v>
      </c>
      <c r="AG81" s="11">
        <f t="shared" si="67"/>
        <v>1.4129167176949675</v>
      </c>
      <c r="AH81" s="11">
        <f t="shared" si="67"/>
        <v>0.4700108425563565</v>
      </c>
      <c r="AI81" s="11">
        <f t="shared" si="67"/>
        <v>2.813693608817025</v>
      </c>
      <c r="AJ81" s="11">
        <f t="shared" si="67"/>
        <v>2.6806234555246666</v>
      </c>
      <c r="AK81" s="11"/>
      <c r="AL81" s="11"/>
      <c r="AM81" s="11"/>
      <c r="AN81" s="11">
        <f t="shared" ref="AN81:AP81" si="68">(AN29/AN28-1)*100</f>
        <v>1.6556081143440204</v>
      </c>
      <c r="AO81" s="11">
        <f t="shared" si="68"/>
        <v>-0.26475569354043049</v>
      </c>
      <c r="AP81" s="11">
        <f t="shared" si="68"/>
        <v>3.7700108429443269</v>
      </c>
      <c r="AR81" s="15">
        <f>W81*'Table A8'!W29</f>
        <v>3.7783743017297402</v>
      </c>
      <c r="AS81" s="15">
        <f>X81*'Table A8'!X29</f>
        <v>31.147670479062551</v>
      </c>
      <c r="AT81" s="15">
        <f>Y81*'Table A8'!Y29</f>
        <v>0.99786898049494177</v>
      </c>
      <c r="AU81" s="15">
        <f>Z81*'Table A8'!Z29</f>
        <v>2.9090453865526213</v>
      </c>
      <c r="AV81" s="15">
        <f>AA81*'Table A8'!AA29</f>
        <v>6.461950048776063</v>
      </c>
      <c r="AW81" s="15">
        <f>AB81*'Table A8'!AB29</f>
        <v>1.3283177547794116</v>
      </c>
      <c r="AX81" s="15">
        <f>AC81*'Table A8'!AC29</f>
        <v>1.3439176509621267</v>
      </c>
      <c r="AY81" s="15">
        <f>AD81*'Table A8'!AD29</f>
        <v>0.58907308660225499</v>
      </c>
      <c r="AZ81" s="15">
        <f>AE81*'Table A8'!AE29</f>
        <v>1.4297299288274958</v>
      </c>
      <c r="BA81" s="15">
        <f>AF81*'Table A8'!AF29</f>
        <v>0.66933421582349062</v>
      </c>
      <c r="BB81" s="15">
        <f>AG81*'Table A8'!AG29</f>
        <v>0.63722543968043033</v>
      </c>
      <c r="BC81" s="15">
        <f>AH81*'Table A8'!AH29</f>
        <v>0.32421347919537469</v>
      </c>
      <c r="BD81" s="15">
        <f>AI81*'Table A8'!AI29</f>
        <v>0.90657208076084561</v>
      </c>
      <c r="BE81" s="15">
        <f>AJ81*'Table A8'!AJ29</f>
        <v>0.99745998780072842</v>
      </c>
      <c r="BF81" s="15"/>
      <c r="BG81" s="15"/>
      <c r="BH81" s="15"/>
      <c r="BI81" s="15">
        <f>AN81*'Table A8'!AN29</f>
        <v>0.55992666427114768</v>
      </c>
      <c r="BJ81" s="15">
        <f>AO81*'Table A8'!AO29</f>
        <v>-9.2479163753672392E-2</v>
      </c>
      <c r="BK81" s="15">
        <f>AP81*'Table A8'!AP29</f>
        <v>1.4465531604377384</v>
      </c>
    </row>
    <row r="82" spans="1:63" x14ac:dyDescent="0.2">
      <c r="A82" s="13">
        <v>1994</v>
      </c>
      <c r="B82" s="11">
        <f t="shared" ref="B82:U82" si="69">(B30/B29-1)*100</f>
        <v>-1.5005961237322119</v>
      </c>
      <c r="C82" s="11">
        <f t="shared" si="69"/>
        <v>44.779396718947083</v>
      </c>
      <c r="D82" s="11">
        <f t="shared" si="69"/>
        <v>2.9302022589498655</v>
      </c>
      <c r="E82" s="11">
        <f t="shared" si="69"/>
        <v>1.2332514332848321</v>
      </c>
      <c r="F82" s="11">
        <f t="shared" si="69"/>
        <v>9.0770399916729758</v>
      </c>
      <c r="G82" s="11">
        <f t="shared" si="69"/>
        <v>-3.2391485141699761</v>
      </c>
      <c r="H82" s="11">
        <f t="shared" si="69"/>
        <v>3.2467944401719739</v>
      </c>
      <c r="I82" s="11">
        <f t="shared" si="69"/>
        <v>6.2735583293381136</v>
      </c>
      <c r="J82" s="11">
        <f t="shared" si="69"/>
        <v>-0.89724259280746788</v>
      </c>
      <c r="K82" s="11">
        <f t="shared" si="69"/>
        <v>-0.72113431166129782</v>
      </c>
      <c r="L82" s="11">
        <f t="shared" si="69"/>
        <v>-0.88473300470895966</v>
      </c>
      <c r="M82" s="11">
        <f t="shared" si="69"/>
        <v>-3.0550942734413056</v>
      </c>
      <c r="N82" s="11">
        <f t="shared" si="69"/>
        <v>1.9536074715164942</v>
      </c>
      <c r="O82" s="11">
        <f t="shared" si="69"/>
        <v>2.0103548019242856</v>
      </c>
      <c r="P82" s="11"/>
      <c r="Q82" s="11">
        <f t="shared" si="69"/>
        <v>3.2793704774998433</v>
      </c>
      <c r="R82" s="11">
        <f t="shared" si="69"/>
        <v>0.67807891241773444</v>
      </c>
      <c r="S82" s="11">
        <f t="shared" si="69"/>
        <v>-1.8357093650866574</v>
      </c>
      <c r="T82" s="11">
        <f t="shared" si="69"/>
        <v>-2.1980998141477359</v>
      </c>
      <c r="U82" s="11">
        <f t="shared" si="69"/>
        <v>1.8114564302592395</v>
      </c>
      <c r="W82" s="11">
        <f t="shared" ref="W82:AJ82" si="70">(W30/W29-1)*100</f>
        <v>4.5657218855699178</v>
      </c>
      <c r="X82" s="11">
        <f t="shared" si="70"/>
        <v>27.322804028794145</v>
      </c>
      <c r="Y82" s="11">
        <f t="shared" si="70"/>
        <v>-1.5573757386161735</v>
      </c>
      <c r="Z82" s="11">
        <f t="shared" si="70"/>
        <v>6.7280202083837226</v>
      </c>
      <c r="AA82" s="11">
        <f t="shared" si="70"/>
        <v>12.263681242749502</v>
      </c>
      <c r="AB82" s="11">
        <f t="shared" si="70"/>
        <v>0.22702112731649571</v>
      </c>
      <c r="AC82" s="11">
        <f t="shared" si="70"/>
        <v>0.68255001801882376</v>
      </c>
      <c r="AD82" s="11">
        <f t="shared" si="70"/>
        <v>4.0910579588322227</v>
      </c>
      <c r="AE82" s="11">
        <f t="shared" si="70"/>
        <v>-3.0452387067161246</v>
      </c>
      <c r="AF82" s="11">
        <f t="shared" si="70"/>
        <v>1.6347784578743418</v>
      </c>
      <c r="AG82" s="11">
        <f t="shared" si="70"/>
        <v>-1.7295353884623443</v>
      </c>
      <c r="AH82" s="11">
        <f t="shared" si="70"/>
        <v>-6.1026917847985862</v>
      </c>
      <c r="AI82" s="11">
        <f t="shared" si="70"/>
        <v>-0.49460177430926677</v>
      </c>
      <c r="AJ82" s="11">
        <f t="shared" si="70"/>
        <v>0.93028329089375195</v>
      </c>
      <c r="AK82" s="11"/>
      <c r="AL82" s="11"/>
      <c r="AM82" s="11"/>
      <c r="AN82" s="11">
        <f t="shared" ref="AN82:AP82" si="71">(AN30/AN29-1)*100</f>
        <v>-2.9852133827333982</v>
      </c>
      <c r="AO82" s="11">
        <f t="shared" si="71"/>
        <v>-2.1224676140662146</v>
      </c>
      <c r="AP82" s="11">
        <f t="shared" si="71"/>
        <v>0.20971289574376328</v>
      </c>
      <c r="AR82" s="15">
        <f>W82*'Table A8'!W30</f>
        <v>2.9499129102667241</v>
      </c>
      <c r="AS82" s="15">
        <f>X82*'Table A8'!X30</f>
        <v>22.617817175035793</v>
      </c>
      <c r="AT82" s="15">
        <f>Y82*'Table A8'!Y30</f>
        <v>-0.53838479283961116</v>
      </c>
      <c r="AU82" s="15">
        <f>Z82*'Table A8'!Z30</f>
        <v>4.2359615231983909</v>
      </c>
      <c r="AV82" s="15">
        <f>AA82*'Table A8'!AA30</f>
        <v>9.5938778362029353</v>
      </c>
      <c r="AW82" s="15">
        <f>AB82*'Table A8'!AB30</f>
        <v>7.2397037501230471E-2</v>
      </c>
      <c r="AX82" s="15">
        <f>AC82*'Table A8'!AC30</f>
        <v>0.27445336224536904</v>
      </c>
      <c r="AY82" s="15">
        <f>AD82*'Table A8'!AD30</f>
        <v>0.59115787505125605</v>
      </c>
      <c r="AZ82" s="15">
        <f>AE82*'Table A8'!AE30</f>
        <v>-0.85266683788051501</v>
      </c>
      <c r="BA82" s="15">
        <f>AF82*'Table A8'!AF30</f>
        <v>0.79433885268114268</v>
      </c>
      <c r="BB82" s="15">
        <f>AG82*'Table A8'!AG30</f>
        <v>-0.8175513781261502</v>
      </c>
      <c r="BC82" s="15">
        <f>AH82*'Table A8'!AH30</f>
        <v>-4.2663918267526917</v>
      </c>
      <c r="BD82" s="15">
        <f>AI82*'Table A8'!AI30</f>
        <v>-0.1668291784745157</v>
      </c>
      <c r="BE82" s="15">
        <f>AJ82*'Table A8'!AJ30</f>
        <v>0.36113597352495452</v>
      </c>
      <c r="BF82" s="15"/>
      <c r="BG82" s="15"/>
      <c r="BH82" s="15"/>
      <c r="BI82" s="15">
        <f>AN82*'Table A8'!AN30</f>
        <v>-1.0391527785294958</v>
      </c>
      <c r="BJ82" s="15">
        <f>AO82*'Table A8'!AO30</f>
        <v>-0.75665970441460562</v>
      </c>
      <c r="BK82" s="15">
        <f>AP82*'Table A8'!AP30</f>
        <v>8.4661096011757225E-2</v>
      </c>
    </row>
    <row r="83" spans="1:63" x14ac:dyDescent="0.2">
      <c r="A83" s="13">
        <v>1995</v>
      </c>
      <c r="B83" s="11">
        <f t="shared" ref="B83:U83" si="72">(B31/B30-1)*100</f>
        <v>-5.3421803630531954</v>
      </c>
      <c r="C83" s="11">
        <f t="shared" si="72"/>
        <v>3.0923818116070034</v>
      </c>
      <c r="D83" s="11">
        <f t="shared" si="72"/>
        <v>-1.3389592020781271</v>
      </c>
      <c r="E83" s="11">
        <f t="shared" si="72"/>
        <v>13.376820117321264</v>
      </c>
      <c r="F83" s="11">
        <f t="shared" si="72"/>
        <v>3.6810202004139869</v>
      </c>
      <c r="G83" s="11">
        <f t="shared" si="72"/>
        <v>-1.0462132951955416</v>
      </c>
      <c r="H83" s="11">
        <f t="shared" si="72"/>
        <v>1.1560477451594942</v>
      </c>
      <c r="I83" s="11">
        <f t="shared" si="72"/>
        <v>5.8992953154662908</v>
      </c>
      <c r="J83" s="11">
        <f t="shared" si="72"/>
        <v>1.0853682660503905</v>
      </c>
      <c r="K83" s="11">
        <f t="shared" si="72"/>
        <v>0.83044018138311859</v>
      </c>
      <c r="L83" s="11">
        <f t="shared" si="72"/>
        <v>1.1379643838486775</v>
      </c>
      <c r="M83" s="11">
        <f t="shared" si="72"/>
        <v>-0.39794020648661332</v>
      </c>
      <c r="N83" s="11">
        <f t="shared" si="72"/>
        <v>-0.44789778865859109</v>
      </c>
      <c r="O83" s="11">
        <f t="shared" si="72"/>
        <v>1.2013271707374873</v>
      </c>
      <c r="P83" s="11"/>
      <c r="Q83" s="11">
        <f t="shared" si="72"/>
        <v>-0.47240673585114967</v>
      </c>
      <c r="R83" s="11">
        <f t="shared" si="72"/>
        <v>-1.9282759942539474</v>
      </c>
      <c r="S83" s="11">
        <f t="shared" si="72"/>
        <v>-3.1950017270463205</v>
      </c>
      <c r="T83" s="11">
        <f t="shared" si="72"/>
        <v>0.82225820579775455</v>
      </c>
      <c r="U83" s="11">
        <f t="shared" si="72"/>
        <v>0.38516507080392781</v>
      </c>
      <c r="W83" s="11">
        <f t="shared" ref="W83:AJ83" si="73">(W31/W30-1)*100</f>
        <v>0.20803280789900569</v>
      </c>
      <c r="X83" s="11">
        <f t="shared" si="73"/>
        <v>8.0895690640181428E-3</v>
      </c>
      <c r="Y83" s="11">
        <f t="shared" si="73"/>
        <v>-2.2417345956940449</v>
      </c>
      <c r="Z83" s="11">
        <f t="shared" si="73"/>
        <v>10.436356520221235</v>
      </c>
      <c r="AA83" s="11">
        <f t="shared" si="73"/>
        <v>6.9776902246834638</v>
      </c>
      <c r="AB83" s="11">
        <f t="shared" si="73"/>
        <v>-3.1282152756306747E-2</v>
      </c>
      <c r="AC83" s="11">
        <f t="shared" si="73"/>
        <v>3.2293218629633857</v>
      </c>
      <c r="AD83" s="11">
        <f t="shared" si="73"/>
        <v>2.0867280945475963</v>
      </c>
      <c r="AE83" s="11">
        <f t="shared" si="73"/>
        <v>3.8978747158836757</v>
      </c>
      <c r="AF83" s="11">
        <f t="shared" si="73"/>
        <v>5.1080279505841597</v>
      </c>
      <c r="AG83" s="11">
        <f t="shared" si="73"/>
        <v>-0.56439466253991322</v>
      </c>
      <c r="AH83" s="11">
        <f t="shared" si="73"/>
        <v>-3.2924399616384714</v>
      </c>
      <c r="AI83" s="11">
        <f t="shared" si="73"/>
        <v>-3.7528316793437599</v>
      </c>
      <c r="AJ83" s="11">
        <f t="shared" si="73"/>
        <v>1.08397118295116</v>
      </c>
      <c r="AK83" s="11"/>
      <c r="AL83" s="11"/>
      <c r="AM83" s="11"/>
      <c r="AN83" s="11">
        <f t="shared" ref="AN83:AP83" si="74">(AN31/AN30-1)*100</f>
        <v>-2.5917546724469442</v>
      </c>
      <c r="AO83" s="11">
        <f t="shared" si="74"/>
        <v>-0.14070611494256813</v>
      </c>
      <c r="AP83" s="11">
        <f t="shared" si="74"/>
        <v>0.21699523676959043</v>
      </c>
      <c r="AR83" s="15">
        <f>W83*'Table A8'!W31</f>
        <v>0.14017250596235004</v>
      </c>
      <c r="AS83" s="15">
        <f>X83*'Table A8'!X31</f>
        <v>6.905256153045887E-3</v>
      </c>
      <c r="AT83" s="15">
        <f>Y83*'Table A8'!Y31</f>
        <v>-0.78348624119506871</v>
      </c>
      <c r="AU83" s="15">
        <f>Z83*'Table A8'!Z31</f>
        <v>6.8472935129171528</v>
      </c>
      <c r="AV83" s="15">
        <f>AA83*'Table A8'!AA31</f>
        <v>5.5730811824546826</v>
      </c>
      <c r="AW83" s="15">
        <f>AB83*'Table A8'!AB31</f>
        <v>-1.0432597944228302E-2</v>
      </c>
      <c r="AX83" s="15">
        <f>AC83*'Table A8'!AC31</f>
        <v>1.311427608549431</v>
      </c>
      <c r="AY83" s="15">
        <f>AD83*'Table A8'!AD31</f>
        <v>0.31467859665777764</v>
      </c>
      <c r="AZ83" s="15">
        <f>AE83*'Table A8'!AE31</f>
        <v>1.0941334327485477</v>
      </c>
      <c r="BA83" s="15">
        <f>AF83*'Table A8'!AF31</f>
        <v>2.4579830498210975</v>
      </c>
      <c r="BB83" s="15">
        <f>AG83*'Table A8'!AG31</f>
        <v>-0.2676923884426809</v>
      </c>
      <c r="BC83" s="15">
        <f>AH83*'Table A8'!AH31</f>
        <v>-2.3014155331852919</v>
      </c>
      <c r="BD83" s="15">
        <f>AI83*'Table A8'!AI31</f>
        <v>-1.2793403194882877</v>
      </c>
      <c r="BE83" s="15">
        <f>AJ83*'Table A8'!AJ31</f>
        <v>0.41581134578006501</v>
      </c>
      <c r="BF83" s="15"/>
      <c r="BG83" s="15"/>
      <c r="BH83" s="15"/>
      <c r="BI83" s="15">
        <f>AN83*'Table A8'!AN31</f>
        <v>-0.97553645870902972</v>
      </c>
      <c r="BJ83" s="15">
        <f>AO83*'Table A8'!AO31</f>
        <v>-4.9669258574726545E-2</v>
      </c>
      <c r="BK83" s="15">
        <f>AP83*'Table A8'!AP31</f>
        <v>8.8968047075532075E-2</v>
      </c>
    </row>
    <row r="84" spans="1:63" x14ac:dyDescent="0.2">
      <c r="A84" s="13">
        <v>1996</v>
      </c>
      <c r="B84" s="11">
        <f t="shared" ref="B84:U84" si="75">(B32/B31-1)*100</f>
        <v>-0.26003836724103335</v>
      </c>
      <c r="C84" s="11">
        <f t="shared" si="75"/>
        <v>-8.7569068114826116</v>
      </c>
      <c r="D84" s="11">
        <f t="shared" si="75"/>
        <v>-0.94906179842146887</v>
      </c>
      <c r="E84" s="11">
        <f t="shared" si="75"/>
        <v>19.068413921266767</v>
      </c>
      <c r="F84" s="11">
        <f t="shared" si="75"/>
        <v>-10.534036566898198</v>
      </c>
      <c r="G84" s="11">
        <f t="shared" si="75"/>
        <v>2.1625876735324345</v>
      </c>
      <c r="H84" s="11">
        <f t="shared" si="75"/>
        <v>3.2869174668996193</v>
      </c>
      <c r="I84" s="11">
        <f t="shared" si="75"/>
        <v>5.3425879380567531</v>
      </c>
      <c r="J84" s="11">
        <f t="shared" si="75"/>
        <v>-2.8026380871024936</v>
      </c>
      <c r="K84" s="11">
        <f t="shared" si="75"/>
        <v>-2.4559833525898522</v>
      </c>
      <c r="L84" s="11">
        <f t="shared" si="75"/>
        <v>5.5316231717718267</v>
      </c>
      <c r="M84" s="11">
        <f t="shared" si="75"/>
        <v>6.9167269792027586</v>
      </c>
      <c r="N84" s="11">
        <f t="shared" si="75"/>
        <v>2.3637455625139081</v>
      </c>
      <c r="O84" s="11">
        <f t="shared" si="75"/>
        <v>-1.2921103940247147</v>
      </c>
      <c r="P84" s="11"/>
      <c r="Q84" s="11">
        <f t="shared" si="75"/>
        <v>-2.0016429862034335</v>
      </c>
      <c r="R84" s="11">
        <f t="shared" si="75"/>
        <v>-1.4081398037115056</v>
      </c>
      <c r="S84" s="11">
        <f t="shared" si="75"/>
        <v>-2.1112141805098239</v>
      </c>
      <c r="T84" s="11">
        <f t="shared" si="75"/>
        <v>1.021194690022087</v>
      </c>
      <c r="U84" s="11">
        <f t="shared" si="75"/>
        <v>1.4265738318975929</v>
      </c>
      <c r="W84" s="11">
        <f t="shared" ref="W84:AJ84" si="76">(W32/W31-1)*100</f>
        <v>5.2434637351828295</v>
      </c>
      <c r="X84" s="11">
        <f t="shared" si="76"/>
        <v>-10.890426600647841</v>
      </c>
      <c r="Y84" s="11">
        <f t="shared" si="76"/>
        <v>-0.55753583678829211</v>
      </c>
      <c r="Z84" s="11">
        <f t="shared" si="76"/>
        <v>9.4952373586909111</v>
      </c>
      <c r="AA84" s="11">
        <f t="shared" si="76"/>
        <v>-6.7447080904833756</v>
      </c>
      <c r="AB84" s="11">
        <f t="shared" si="76"/>
        <v>1.0898205578828923</v>
      </c>
      <c r="AC84" s="11">
        <f t="shared" si="76"/>
        <v>4.633643480211691</v>
      </c>
      <c r="AD84" s="11">
        <f t="shared" si="76"/>
        <v>1.0330991288504343</v>
      </c>
      <c r="AE84" s="11">
        <f t="shared" si="76"/>
        <v>7.5709958669459843</v>
      </c>
      <c r="AF84" s="11">
        <f t="shared" si="76"/>
        <v>5.5173350968898971</v>
      </c>
      <c r="AG84" s="11">
        <f t="shared" si="76"/>
        <v>1.6297734810590381</v>
      </c>
      <c r="AH84" s="11">
        <f t="shared" si="76"/>
        <v>4.0857387682332824</v>
      </c>
      <c r="AI84" s="11">
        <f t="shared" si="76"/>
        <v>0.22750725699571817</v>
      </c>
      <c r="AJ84" s="11">
        <f t="shared" si="76"/>
        <v>0.45879834124695762</v>
      </c>
      <c r="AK84" s="11"/>
      <c r="AL84" s="11"/>
      <c r="AM84" s="11"/>
      <c r="AN84" s="11">
        <f t="shared" ref="AN84:AP84" si="77">(AN32/AN31-1)*100</f>
        <v>3.0265365606418682</v>
      </c>
      <c r="AO84" s="11">
        <f t="shared" si="77"/>
        <v>5.6304078157405124</v>
      </c>
      <c r="AP84" s="11">
        <f t="shared" si="77"/>
        <v>1.7781014427146191</v>
      </c>
      <c r="AR84" s="15">
        <f>W84*'Table A8'!W32</f>
        <v>3.6368664467228107</v>
      </c>
      <c r="AS84" s="15">
        <f>X84*'Table A8'!X32</f>
        <v>-9.2514173972503411</v>
      </c>
      <c r="AT84" s="15">
        <f>Y84*'Table A8'!Y32</f>
        <v>-0.19669864321890945</v>
      </c>
      <c r="AU84" s="15">
        <f>Z84*'Table A8'!Z32</f>
        <v>6.6010890117619221</v>
      </c>
      <c r="AV84" s="15">
        <f>AA84*'Table A8'!AA32</f>
        <v>-5.3816025853966858</v>
      </c>
      <c r="AW84" s="15">
        <f>AB84*'Table A8'!AB32</f>
        <v>0.38220006964953035</v>
      </c>
      <c r="AX84" s="15">
        <f>AC84*'Table A8'!AC32</f>
        <v>1.9053541990630474</v>
      </c>
      <c r="AY84" s="15">
        <f>AD84*'Table A8'!AD32</f>
        <v>0.1606469145362425</v>
      </c>
      <c r="AZ84" s="15">
        <f>AE84*'Table A8'!AE32</f>
        <v>2.1509199257993541</v>
      </c>
      <c r="BA84" s="15">
        <f>AF84*'Table A8'!AF32</f>
        <v>2.6080443002998543</v>
      </c>
      <c r="BB84" s="15">
        <f>AG84*'Table A8'!AG32</f>
        <v>0.76485269466100669</v>
      </c>
      <c r="BC84" s="15">
        <f>AH84*'Table A8'!AH32</f>
        <v>2.8698229108070579</v>
      </c>
      <c r="BD84" s="15">
        <f>AI84*'Table A8'!AI32</f>
        <v>7.7739229715436897E-2</v>
      </c>
      <c r="BE84" s="15">
        <f>AJ84*'Table A8'!AJ32</f>
        <v>0.16984714592962369</v>
      </c>
      <c r="BF84" s="15"/>
      <c r="BG84" s="15"/>
      <c r="BH84" s="15"/>
      <c r="BI84" s="15">
        <f>AN84*'Table A8'!AN32</f>
        <v>1.2375507996464601</v>
      </c>
      <c r="BJ84" s="15">
        <f>AO84*'Table A8'!AO32</f>
        <v>2.0139968756903812</v>
      </c>
      <c r="BK84" s="15">
        <f>AP84*'Table A8'!AP32</f>
        <v>0.737200858149481</v>
      </c>
    </row>
    <row r="85" spans="1:63" x14ac:dyDescent="0.2">
      <c r="A85" s="13">
        <v>1997</v>
      </c>
      <c r="B85" s="11">
        <f t="shared" ref="B85:U85" si="78">(B33/B32-1)*100</f>
        <v>-1.861632922458778</v>
      </c>
      <c r="C85" s="11">
        <f t="shared" si="78"/>
        <v>-3.5952310768540441</v>
      </c>
      <c r="D85" s="11">
        <f t="shared" si="78"/>
        <v>1.8707839412812843</v>
      </c>
      <c r="E85" s="11">
        <f t="shared" si="78"/>
        <v>2.4500119562200773</v>
      </c>
      <c r="F85" s="11">
        <f t="shared" si="78"/>
        <v>-5.5353747016225086</v>
      </c>
      <c r="G85" s="11">
        <f t="shared" si="78"/>
        <v>0.17637901779998799</v>
      </c>
      <c r="H85" s="11">
        <f t="shared" si="78"/>
        <v>-1.473569423722676</v>
      </c>
      <c r="I85" s="11">
        <f t="shared" si="78"/>
        <v>9.1964180583981925</v>
      </c>
      <c r="J85" s="11">
        <f t="shared" si="78"/>
        <v>-3.7054786104414372</v>
      </c>
      <c r="K85" s="11">
        <f t="shared" si="78"/>
        <v>-3.2778201250698746</v>
      </c>
      <c r="L85" s="11">
        <f t="shared" si="78"/>
        <v>5.2913342556720089</v>
      </c>
      <c r="M85" s="11">
        <f t="shared" si="78"/>
        <v>3.2258211645309176</v>
      </c>
      <c r="N85" s="11">
        <f t="shared" si="78"/>
        <v>3.4961105523416913</v>
      </c>
      <c r="O85" s="11">
        <f t="shared" si="78"/>
        <v>-2.0914469991823004</v>
      </c>
      <c r="P85" s="11"/>
      <c r="Q85" s="11">
        <f t="shared" si="78"/>
        <v>-3.2452141024245984</v>
      </c>
      <c r="R85" s="11">
        <f t="shared" si="78"/>
        <v>-1.4522020641248967</v>
      </c>
      <c r="S85" s="11">
        <f t="shared" si="78"/>
        <v>-0.87811873664490614</v>
      </c>
      <c r="T85" s="11">
        <f t="shared" si="78"/>
        <v>1.340515831706135</v>
      </c>
      <c r="U85" s="11">
        <f t="shared" si="78"/>
        <v>0.69458428703845776</v>
      </c>
      <c r="W85" s="11">
        <f t="shared" ref="W85:AJ85" si="79">(W33/W32-1)*100</f>
        <v>-0.92999334985452986</v>
      </c>
      <c r="X85" s="11">
        <f t="shared" si="79"/>
        <v>0.4197644421164437</v>
      </c>
      <c r="Y85" s="11">
        <f t="shared" si="79"/>
        <v>0.87496140555485269</v>
      </c>
      <c r="Z85" s="11">
        <f t="shared" si="79"/>
        <v>-0.31365974603035918</v>
      </c>
      <c r="AA85" s="11">
        <f t="shared" si="79"/>
        <v>1.4220365278127201</v>
      </c>
      <c r="AB85" s="11">
        <f t="shared" si="79"/>
        <v>1.0329756065810436</v>
      </c>
      <c r="AC85" s="11">
        <f t="shared" si="79"/>
        <v>1.2842593512973677</v>
      </c>
      <c r="AD85" s="11">
        <f t="shared" si="79"/>
        <v>3.961005286543795</v>
      </c>
      <c r="AE85" s="11">
        <f t="shared" si="79"/>
        <v>5.6469638039615466</v>
      </c>
      <c r="AF85" s="11">
        <f t="shared" si="79"/>
        <v>-1.3128927308519445</v>
      </c>
      <c r="AG85" s="11">
        <f t="shared" si="79"/>
        <v>2.7111684571365258</v>
      </c>
      <c r="AH85" s="11">
        <f t="shared" si="79"/>
        <v>-2.3832297882418807</v>
      </c>
      <c r="AI85" s="11">
        <f t="shared" si="79"/>
        <v>0.96612316788824426</v>
      </c>
      <c r="AJ85" s="11">
        <f t="shared" si="79"/>
        <v>-0.58099516185506905</v>
      </c>
      <c r="AK85" s="11"/>
      <c r="AL85" s="11"/>
      <c r="AM85" s="11"/>
      <c r="AN85" s="11">
        <f t="shared" ref="AN85:AP85" si="80">(AN33/AN32-1)*100</f>
        <v>-1.2616274921143256</v>
      </c>
      <c r="AO85" s="11">
        <f t="shared" si="80"/>
        <v>5.8068828932993366</v>
      </c>
      <c r="AP85" s="11">
        <f t="shared" si="80"/>
        <v>1.0902866731087313</v>
      </c>
      <c r="AR85" s="15">
        <f>W85*'Table A8'!W33</f>
        <v>-0.63127948588125493</v>
      </c>
      <c r="AS85" s="15">
        <f>X85*'Table A8'!X33</f>
        <v>0.35222434337990788</v>
      </c>
      <c r="AT85" s="15">
        <f>Y85*'Table A8'!Y33</f>
        <v>0.30982383370697331</v>
      </c>
      <c r="AU85" s="15">
        <f>Z85*'Table A8'!Z33</f>
        <v>-0.22410988853869163</v>
      </c>
      <c r="AV85" s="15">
        <f>AA85*'Table A8'!AA33</f>
        <v>1.115161045110735</v>
      </c>
      <c r="AW85" s="15">
        <f>AB85*'Table A8'!AB33</f>
        <v>0.35761615499835725</v>
      </c>
      <c r="AX85" s="15">
        <f>AC85*'Table A8'!AC33</f>
        <v>0.52526207468062347</v>
      </c>
      <c r="AY85" s="15">
        <f>AD85*'Table A8'!AD33</f>
        <v>0.62781933791719136</v>
      </c>
      <c r="AZ85" s="15">
        <f>AE85*'Table A8'!AE33</f>
        <v>1.6235020936389446</v>
      </c>
      <c r="BA85" s="15">
        <f>AF85*'Table A8'!AF33</f>
        <v>-0.59999197799933857</v>
      </c>
      <c r="BB85" s="15">
        <f>AG85*'Table A8'!AG33</f>
        <v>1.2818404465341493</v>
      </c>
      <c r="BC85" s="15">
        <f>AH85*'Table A8'!AH33</f>
        <v>-1.6701674355999099</v>
      </c>
      <c r="BD85" s="15">
        <f>AI85*'Table A8'!AI33</f>
        <v>0.3265496307462265</v>
      </c>
      <c r="BE85" s="15">
        <f>AJ85*'Table A8'!AJ33</f>
        <v>-0.20886776068689736</v>
      </c>
      <c r="BF85" s="15"/>
      <c r="BG85" s="15"/>
      <c r="BH85" s="15"/>
      <c r="BI85" s="15">
        <f>AN85*'Table A8'!AN33</f>
        <v>-0.51688878351923917</v>
      </c>
      <c r="BJ85" s="15">
        <f>AO85*'Table A8'!AO33</f>
        <v>2.0957040361917305</v>
      </c>
      <c r="BK85" s="15">
        <f>AP85*'Table A8'!AP33</f>
        <v>0.44996130999197337</v>
      </c>
    </row>
    <row r="86" spans="1:63" x14ac:dyDescent="0.2">
      <c r="A86" s="13">
        <v>1998</v>
      </c>
      <c r="B86" s="11">
        <f t="shared" ref="B86:U86" si="81">(B34/B33-1)*100</f>
        <v>11.722802836908851</v>
      </c>
      <c r="C86" s="11">
        <f t="shared" si="81"/>
        <v>-5.0847369946447234</v>
      </c>
      <c r="D86" s="11">
        <f t="shared" si="81"/>
        <v>0.83711110807469513</v>
      </c>
      <c r="E86" s="11">
        <f t="shared" si="81"/>
        <v>4.2444804929830493</v>
      </c>
      <c r="F86" s="11">
        <f t="shared" si="81"/>
        <v>13.357425356673968</v>
      </c>
      <c r="G86" s="11">
        <f t="shared" si="81"/>
        <v>-1.2691326530612446</v>
      </c>
      <c r="H86" s="11">
        <f t="shared" si="81"/>
        <v>-0.3079951750939669</v>
      </c>
      <c r="I86" s="11">
        <f t="shared" si="81"/>
        <v>1.8856827160988576</v>
      </c>
      <c r="J86" s="11">
        <f t="shared" si="81"/>
        <v>2.5319480879712808</v>
      </c>
      <c r="K86" s="11">
        <f t="shared" si="81"/>
        <v>6.5375495006027018</v>
      </c>
      <c r="L86" s="11">
        <f t="shared" si="81"/>
        <v>21.560242418249143</v>
      </c>
      <c r="M86" s="11">
        <f t="shared" si="81"/>
        <v>0.16982452828888661</v>
      </c>
      <c r="N86" s="11">
        <f t="shared" si="81"/>
        <v>7.1941345579207949</v>
      </c>
      <c r="O86" s="11">
        <f t="shared" si="81"/>
        <v>8.4025887933170118E-2</v>
      </c>
      <c r="P86" s="11"/>
      <c r="Q86" s="11">
        <f t="shared" si="81"/>
        <v>-7.2600582210022964</v>
      </c>
      <c r="R86" s="11">
        <f t="shared" si="81"/>
        <v>-3.2999755253810603</v>
      </c>
      <c r="S86" s="11">
        <f t="shared" si="81"/>
        <v>7.6377017771545486</v>
      </c>
      <c r="T86" s="11">
        <f t="shared" si="81"/>
        <v>3.835152580877943</v>
      </c>
      <c r="U86" s="11">
        <f t="shared" si="81"/>
        <v>3.2435284837224687</v>
      </c>
      <c r="W86" s="11">
        <f t="shared" ref="W86:AJ86" si="82">(W34/W33-1)*100</f>
        <v>8.9591637617267175</v>
      </c>
      <c r="X86" s="11">
        <f t="shared" si="82"/>
        <v>0.38277785587210733</v>
      </c>
      <c r="Y86" s="11">
        <f t="shared" si="82"/>
        <v>1.3872506957449238</v>
      </c>
      <c r="Z86" s="11">
        <f t="shared" si="82"/>
        <v>3.9366042815493829</v>
      </c>
      <c r="AA86" s="11">
        <f t="shared" si="82"/>
        <v>15.396553970781056</v>
      </c>
      <c r="AB86" s="11">
        <f t="shared" si="82"/>
        <v>0.75631269388849454</v>
      </c>
      <c r="AC86" s="11">
        <f t="shared" si="82"/>
        <v>4.0925946898767718</v>
      </c>
      <c r="AD86" s="11">
        <f t="shared" si="82"/>
        <v>3.3442664983077464</v>
      </c>
      <c r="AE86" s="11">
        <f t="shared" si="82"/>
        <v>12.432721886201769</v>
      </c>
      <c r="AF86" s="11">
        <f t="shared" si="82"/>
        <v>-0.1608784630919402</v>
      </c>
      <c r="AG86" s="11">
        <f t="shared" si="82"/>
        <v>6.0075195425803418</v>
      </c>
      <c r="AH86" s="11">
        <f t="shared" si="82"/>
        <v>-0.57135977705150554</v>
      </c>
      <c r="AI86" s="11">
        <f t="shared" si="82"/>
        <v>-3.2322503661165181</v>
      </c>
      <c r="AJ86" s="11">
        <f t="shared" si="82"/>
        <v>5.3762814960642391</v>
      </c>
      <c r="AK86" s="11"/>
      <c r="AL86" s="11"/>
      <c r="AM86" s="11"/>
      <c r="AN86" s="11">
        <f t="shared" ref="AN86:AP86" si="83">(AN34/AN33-1)*100</f>
        <v>-0.61318177439034782</v>
      </c>
      <c r="AO86" s="11">
        <f t="shared" si="83"/>
        <v>9.22498878129716</v>
      </c>
      <c r="AP86" s="11">
        <f t="shared" si="83"/>
        <v>2.7906362345315072</v>
      </c>
      <c r="AR86" s="15">
        <f>W86*'Table A8'!W34</f>
        <v>6.0393722917799799</v>
      </c>
      <c r="AS86" s="15">
        <f>X86*'Table A8'!X34</f>
        <v>0.31184911917900582</v>
      </c>
      <c r="AT86" s="15">
        <f>Y86*'Table A8'!Y34</f>
        <v>0.47749168947540271</v>
      </c>
      <c r="AU86" s="15">
        <f>Z86*'Table A8'!Z34</f>
        <v>2.776880660204935</v>
      </c>
      <c r="AV86" s="15">
        <f>AA86*'Table A8'!AA34</f>
        <v>11.709079294778993</v>
      </c>
      <c r="AW86" s="15">
        <f>AB86*'Table A8'!AB34</f>
        <v>0.26221361097114104</v>
      </c>
      <c r="AX86" s="15">
        <f>AC86*'Table A8'!AC34</f>
        <v>1.5932471127690271</v>
      </c>
      <c r="AY86" s="15">
        <f>AD86*'Table A8'!AD34</f>
        <v>0.53508263972923953</v>
      </c>
      <c r="AZ86" s="15">
        <f>AE86*'Table A8'!AE34</f>
        <v>3.5855969919805899</v>
      </c>
      <c r="BA86" s="15">
        <f>AF86*'Table A8'!AF34</f>
        <v>-7.0577381758434171E-2</v>
      </c>
      <c r="BB86" s="15">
        <f>AG86*'Table A8'!AG34</f>
        <v>2.7382274075081199</v>
      </c>
      <c r="BC86" s="15">
        <f>AH86*'Table A8'!AH34</f>
        <v>-0.40120883544556712</v>
      </c>
      <c r="BD86" s="15">
        <f>AI86*'Table A8'!AI34</f>
        <v>-1.0705213212577909</v>
      </c>
      <c r="BE86" s="15">
        <f>AJ86*'Table A8'!AJ34</f>
        <v>1.9118057000004436</v>
      </c>
      <c r="BF86" s="15"/>
      <c r="BG86" s="15"/>
      <c r="BH86" s="15"/>
      <c r="BI86" s="15">
        <f>AN86*'Table A8'!AN34</f>
        <v>-0.22583484750796509</v>
      </c>
      <c r="BJ86" s="15">
        <f>AO86*'Table A8'!AO34</f>
        <v>3.1447986755442017</v>
      </c>
      <c r="BK86" s="15">
        <f>AP86*'Table A8'!AP34</f>
        <v>1.1145801120718839</v>
      </c>
    </row>
    <row r="87" spans="1:63" x14ac:dyDescent="0.2">
      <c r="A87" s="13">
        <v>1999</v>
      </c>
      <c r="B87" s="11">
        <f t="shared" ref="B87:U87" si="84">(B35/B34-1)*100</f>
        <v>17.560733976137644</v>
      </c>
      <c r="C87" s="11">
        <f t="shared" si="84"/>
        <v>1.8987915472220562</v>
      </c>
      <c r="D87" s="11">
        <f t="shared" si="84"/>
        <v>5.2158671887551522</v>
      </c>
      <c r="E87" s="11">
        <f t="shared" si="84"/>
        <v>21.863391710435344</v>
      </c>
      <c r="F87" s="11">
        <f t="shared" si="84"/>
        <v>5.7130755588503002</v>
      </c>
      <c r="G87" s="11">
        <f t="shared" si="84"/>
        <v>1.2138958886670714</v>
      </c>
      <c r="H87" s="11">
        <f t="shared" si="84"/>
        <v>-1.6898811962310467</v>
      </c>
      <c r="I87" s="11">
        <f t="shared" si="84"/>
        <v>2.5353945332735828</v>
      </c>
      <c r="J87" s="11">
        <f t="shared" si="84"/>
        <v>5.3925984667771987</v>
      </c>
      <c r="K87" s="11">
        <f t="shared" si="84"/>
        <v>15.418698754632398</v>
      </c>
      <c r="L87" s="11">
        <f t="shared" si="84"/>
        <v>-2.7442347823600999</v>
      </c>
      <c r="M87" s="11">
        <f t="shared" si="84"/>
        <v>-2.8312986546194741</v>
      </c>
      <c r="N87" s="11">
        <f t="shared" si="84"/>
        <v>0.13546433548334846</v>
      </c>
      <c r="O87" s="11">
        <f t="shared" si="84"/>
        <v>3.8847696186126379</v>
      </c>
      <c r="P87" s="11"/>
      <c r="Q87" s="11">
        <f t="shared" si="84"/>
        <v>-6.2250566707343076</v>
      </c>
      <c r="R87" s="11">
        <f t="shared" si="84"/>
        <v>-1.1059728432055271</v>
      </c>
      <c r="S87" s="11">
        <f t="shared" si="84"/>
        <v>-10.003101609051479</v>
      </c>
      <c r="T87" s="11">
        <f t="shared" si="84"/>
        <v>-3.582569120743706</v>
      </c>
      <c r="U87" s="11">
        <f t="shared" si="84"/>
        <v>2.6447084801009213</v>
      </c>
      <c r="W87" s="11">
        <f t="shared" ref="W87:AJ87" si="85">(W35/W34-1)*100</f>
        <v>8.2016827361141011</v>
      </c>
      <c r="X87" s="11">
        <f t="shared" si="85"/>
        <v>0.23539100883900321</v>
      </c>
      <c r="Y87" s="11">
        <f t="shared" si="85"/>
        <v>4.8475559972958493</v>
      </c>
      <c r="Z87" s="11">
        <f t="shared" si="85"/>
        <v>18.494049034217497</v>
      </c>
      <c r="AA87" s="11">
        <f t="shared" si="85"/>
        <v>13.001095590999467</v>
      </c>
      <c r="AB87" s="11">
        <f t="shared" si="85"/>
        <v>4.5048928764672258</v>
      </c>
      <c r="AC87" s="11">
        <f t="shared" si="85"/>
        <v>4.0879942071483377</v>
      </c>
      <c r="AD87" s="11">
        <f t="shared" si="85"/>
        <v>4.1330785113591562</v>
      </c>
      <c r="AE87" s="11">
        <f t="shared" si="85"/>
        <v>7.8882222084681652</v>
      </c>
      <c r="AF87" s="11">
        <f t="shared" si="85"/>
        <v>2.3060087223101933</v>
      </c>
      <c r="AG87" s="11">
        <f t="shared" si="85"/>
        <v>3.2662262839401546</v>
      </c>
      <c r="AH87" s="11">
        <f t="shared" si="85"/>
        <v>-5.2704305531024565</v>
      </c>
      <c r="AI87" s="11">
        <f t="shared" si="85"/>
        <v>-2.1125449896903459</v>
      </c>
      <c r="AJ87" s="11">
        <f t="shared" si="85"/>
        <v>3.6907795360008988</v>
      </c>
      <c r="AK87" s="11"/>
      <c r="AL87" s="11"/>
      <c r="AM87" s="11"/>
      <c r="AN87" s="11">
        <f t="shared" ref="AN87:AP87" si="86">(AN35/AN34-1)*100</f>
        <v>-7.5480833126494007</v>
      </c>
      <c r="AO87" s="11">
        <f t="shared" si="86"/>
        <v>1.8848353181226463</v>
      </c>
      <c r="AP87" s="11">
        <f t="shared" si="86"/>
        <v>3.2490475286374387</v>
      </c>
      <c r="AR87" s="15">
        <f>W87*'Table A8'!W35</f>
        <v>5.3556988266825085</v>
      </c>
      <c r="AS87" s="15">
        <f>X87*'Table A8'!X35</f>
        <v>0.18602951428546424</v>
      </c>
      <c r="AT87" s="15">
        <f>Y87*'Table A8'!Y35</f>
        <v>1.6035715239054669</v>
      </c>
      <c r="AU87" s="15">
        <f>Z87*'Table A8'!Z35</f>
        <v>12.75904442870665</v>
      </c>
      <c r="AV87" s="15">
        <f>AA87*'Table A8'!AA35</f>
        <v>9.3217855387466191</v>
      </c>
      <c r="AW87" s="15">
        <f>AB87*'Table A8'!AB35</f>
        <v>1.6136526283505601</v>
      </c>
      <c r="AX87" s="15">
        <f>AC87*'Table A8'!AC35</f>
        <v>1.4974322780784359</v>
      </c>
      <c r="AY87" s="15">
        <f>AD87*'Table A8'!AD35</f>
        <v>0.6612925618174651</v>
      </c>
      <c r="AZ87" s="15">
        <f>AE87*'Table A8'!AE35</f>
        <v>2.2126463294753203</v>
      </c>
      <c r="BA87" s="15">
        <f>AF87*'Table A8'!AF35</f>
        <v>0.97843950087621501</v>
      </c>
      <c r="BB87" s="15">
        <f>AG87*'Table A8'!AG35</f>
        <v>1.2346335353293785</v>
      </c>
      <c r="BC87" s="15">
        <f>AH87*'Table A8'!AH35</f>
        <v>-3.6724360094017916</v>
      </c>
      <c r="BD87" s="15">
        <f>AI87*'Table A8'!AI35</f>
        <v>-0.66798672574008744</v>
      </c>
      <c r="BE87" s="15">
        <f>AJ87*'Table A8'!AJ35</f>
        <v>1.2670446147091088</v>
      </c>
      <c r="BF87" s="15"/>
      <c r="BG87" s="15"/>
      <c r="BH87" s="15"/>
      <c r="BI87" s="15">
        <f>AN87*'Table A8'!AN35</f>
        <v>-2.3519827602215533</v>
      </c>
      <c r="BJ87" s="15">
        <f>AO87*'Table A8'!AO35</f>
        <v>0.60540910418099403</v>
      </c>
      <c r="BK87" s="15">
        <f>AP87*'Table A8'!AP35</f>
        <v>1.2278150610720882</v>
      </c>
    </row>
    <row r="88" spans="1:63" x14ac:dyDescent="0.2">
      <c r="A88" s="13">
        <v>2000</v>
      </c>
      <c r="B88" s="11">
        <f t="shared" ref="B88:U88" si="87">(B36/B35-1)*100</f>
        <v>10.061519615705405</v>
      </c>
      <c r="C88" s="11">
        <f t="shared" si="87"/>
        <v>1.9791976044293502</v>
      </c>
      <c r="D88" s="11">
        <f t="shared" si="87"/>
        <v>5.9236684696459374</v>
      </c>
      <c r="E88" s="11">
        <f t="shared" si="87"/>
        <v>2.9834281652604044</v>
      </c>
      <c r="F88" s="11">
        <f t="shared" si="87"/>
        <v>-5.9191256451034846</v>
      </c>
      <c r="G88" s="11">
        <f t="shared" si="87"/>
        <v>-0.36381836022557623</v>
      </c>
      <c r="H88" s="11">
        <f t="shared" si="87"/>
        <v>-0.22768091742019214</v>
      </c>
      <c r="I88" s="11">
        <f t="shared" si="87"/>
        <v>6.5017591189250545</v>
      </c>
      <c r="J88" s="11">
        <f t="shared" si="87"/>
        <v>1.5815341125829718</v>
      </c>
      <c r="K88" s="11">
        <f t="shared" si="87"/>
        <v>18.875513040452073</v>
      </c>
      <c r="L88" s="11">
        <f t="shared" si="87"/>
        <v>4.0811105355408994</v>
      </c>
      <c r="M88" s="11">
        <f t="shared" si="87"/>
        <v>5.8325640458751993</v>
      </c>
      <c r="N88" s="11">
        <f t="shared" si="87"/>
        <v>2.6361078142943306</v>
      </c>
      <c r="O88" s="11">
        <f t="shared" si="87"/>
        <v>3.3299154185695956</v>
      </c>
      <c r="P88" s="11"/>
      <c r="Q88" s="11">
        <f t="shared" si="87"/>
        <v>-3.0688151067836955</v>
      </c>
      <c r="R88" s="11">
        <f t="shared" si="87"/>
        <v>-0.72704906398347591</v>
      </c>
      <c r="S88" s="11">
        <f t="shared" si="87"/>
        <v>2.8351224240159345</v>
      </c>
      <c r="T88" s="11">
        <f t="shared" si="87"/>
        <v>0.97346830012998709</v>
      </c>
      <c r="U88" s="11">
        <f t="shared" si="87"/>
        <v>4.0371427300287976</v>
      </c>
      <c r="W88" s="11">
        <f t="shared" ref="W88:AJ88" si="88">(W36/W35-1)*100</f>
        <v>6.3726780573903241</v>
      </c>
      <c r="X88" s="11">
        <f t="shared" si="88"/>
        <v>4.4765912537823249</v>
      </c>
      <c r="Y88" s="11">
        <f t="shared" si="88"/>
        <v>3.5910020598689529</v>
      </c>
      <c r="Z88" s="11">
        <f t="shared" si="88"/>
        <v>-1.8188841518818055E-2</v>
      </c>
      <c r="AA88" s="11">
        <f t="shared" si="88"/>
        <v>0.61790198829312359</v>
      </c>
      <c r="AB88" s="11">
        <f t="shared" si="88"/>
        <v>1.8701060179050932</v>
      </c>
      <c r="AC88" s="11">
        <f t="shared" si="88"/>
        <v>4.908377542649367</v>
      </c>
      <c r="AD88" s="11">
        <f t="shared" si="88"/>
        <v>5.2943415259057769</v>
      </c>
      <c r="AE88" s="11">
        <f t="shared" si="88"/>
        <v>6.4346387198235933</v>
      </c>
      <c r="AF88" s="11">
        <f t="shared" si="88"/>
        <v>6.1847097563555442</v>
      </c>
      <c r="AG88" s="11">
        <f t="shared" si="88"/>
        <v>4.9809583712611349</v>
      </c>
      <c r="AH88" s="11">
        <f t="shared" si="88"/>
        <v>1.6453855064664458</v>
      </c>
      <c r="AI88" s="11">
        <f t="shared" si="88"/>
        <v>-0.7002836574401039</v>
      </c>
      <c r="AJ88" s="11">
        <f t="shared" si="88"/>
        <v>1.510714387717238</v>
      </c>
      <c r="AK88" s="11"/>
      <c r="AL88" s="11"/>
      <c r="AM88" s="11"/>
      <c r="AN88" s="11">
        <f t="shared" ref="AN88:AP88" si="89">(AN36/AN35-1)*100</f>
        <v>-2.7971557383832835</v>
      </c>
      <c r="AO88" s="11">
        <f t="shared" si="89"/>
        <v>0.41849130111206723</v>
      </c>
      <c r="AP88" s="11">
        <f t="shared" si="89"/>
        <v>3.0881512241738074</v>
      </c>
      <c r="AR88" s="15">
        <f>W88*'Table A8'!W36</f>
        <v>4.0147871761559042</v>
      </c>
      <c r="AS88" s="15">
        <f>X88*'Table A8'!X36</f>
        <v>3.6609563273431851</v>
      </c>
      <c r="AT88" s="15">
        <f>Y88*'Table A8'!Y36</f>
        <v>1.1340384505066152</v>
      </c>
      <c r="AU88" s="15">
        <f>Z88*'Table A8'!Z36</f>
        <v>-1.1773637115130927E-2</v>
      </c>
      <c r="AV88" s="15">
        <f>AA88*'Table A8'!AA36</f>
        <v>0.42857681908011053</v>
      </c>
      <c r="AW88" s="15">
        <f>AB88*'Table A8'!AB36</f>
        <v>0.67436023005657664</v>
      </c>
      <c r="AX88" s="15">
        <f>AC88*'Table A8'!AC36</f>
        <v>1.6629583114496054</v>
      </c>
      <c r="AY88" s="15">
        <f>AD88*'Table A8'!AD36</f>
        <v>0.82591727804130133</v>
      </c>
      <c r="AZ88" s="15">
        <f>AE88*'Table A8'!AE36</f>
        <v>1.6974576942894641</v>
      </c>
      <c r="BA88" s="15">
        <f>AF88*'Table A8'!AF36</f>
        <v>2.4658437798589556</v>
      </c>
      <c r="BB88" s="15">
        <f>AG88*'Table A8'!AG36</f>
        <v>1.4001473981615051</v>
      </c>
      <c r="BC88" s="15">
        <f>AH88*'Table A8'!AH36</f>
        <v>1.1252791478724022</v>
      </c>
      <c r="BD88" s="15">
        <f>AI88*'Table A8'!AI36</f>
        <v>-0.19986095583340566</v>
      </c>
      <c r="BE88" s="15">
        <f>AJ88*'Table A8'!AJ36</f>
        <v>0.49158646176318926</v>
      </c>
      <c r="BF88" s="15"/>
      <c r="BG88" s="15"/>
      <c r="BH88" s="15"/>
      <c r="BI88" s="15">
        <f>AN88*'Table A8'!AN36</f>
        <v>-0.69145689852834757</v>
      </c>
      <c r="BJ88" s="15">
        <f>AO88*'Table A8'!AO36</f>
        <v>0.1257984851142874</v>
      </c>
      <c r="BK88" s="15">
        <f>AP88*'Table A8'!AP36</f>
        <v>1.0962936845817015</v>
      </c>
    </row>
    <row r="89" spans="1:63" x14ac:dyDescent="0.2">
      <c r="A89" s="13">
        <v>2001</v>
      </c>
      <c r="B89" s="11">
        <f t="shared" ref="B89:U89" si="90">(B37/B36-1)*100</f>
        <v>3.9216024392055182</v>
      </c>
      <c r="C89" s="11">
        <f t="shared" si="90"/>
        <v>-5.1604146327795419</v>
      </c>
      <c r="D89" s="11">
        <f t="shared" si="90"/>
        <v>3.1848943717247336</v>
      </c>
      <c r="E89" s="11">
        <f t="shared" si="90"/>
        <v>1.3578337352107228</v>
      </c>
      <c r="F89" s="11">
        <f t="shared" si="90"/>
        <v>-2.2858095158127645</v>
      </c>
      <c r="G89" s="11">
        <f t="shared" si="90"/>
        <v>0.34145173084751956</v>
      </c>
      <c r="H89" s="11">
        <f t="shared" si="90"/>
        <v>2.4738436683502618</v>
      </c>
      <c r="I89" s="11">
        <f t="shared" si="90"/>
        <v>-2.1193998531108926</v>
      </c>
      <c r="J89" s="11">
        <f t="shared" si="90"/>
        <v>4.3853056724582951</v>
      </c>
      <c r="K89" s="11">
        <f t="shared" si="90"/>
        <v>4.41178512708853</v>
      </c>
      <c r="L89" s="11">
        <f t="shared" si="90"/>
        <v>2.88467730489117</v>
      </c>
      <c r="M89" s="11">
        <f t="shared" si="90"/>
        <v>-0.60855341243091221</v>
      </c>
      <c r="N89" s="11">
        <f t="shared" si="90"/>
        <v>4.3134856895632456</v>
      </c>
      <c r="O89" s="11">
        <f t="shared" si="90"/>
        <v>2.1908207099254229</v>
      </c>
      <c r="P89" s="11"/>
      <c r="Q89" s="11">
        <f t="shared" si="90"/>
        <v>-8.6056862331939659</v>
      </c>
      <c r="R89" s="11">
        <f t="shared" si="90"/>
        <v>-1.9339723484841698</v>
      </c>
      <c r="S89" s="11">
        <f t="shared" si="90"/>
        <v>-5.6285882455852754</v>
      </c>
      <c r="T89" s="11">
        <f t="shared" si="90"/>
        <v>8.7319659806479599</v>
      </c>
      <c r="U89" s="11">
        <f t="shared" si="90"/>
        <v>1.8818746640680839</v>
      </c>
      <c r="W89" s="11">
        <f t="shared" ref="W89:AJ89" si="91">(W37/W36-1)*100</f>
        <v>10.849676582747115</v>
      </c>
      <c r="X89" s="11">
        <f t="shared" si="91"/>
        <v>2.6624145844325486</v>
      </c>
      <c r="Y89" s="11">
        <f t="shared" si="91"/>
        <v>3.6280536355936199</v>
      </c>
      <c r="Z89" s="11">
        <f t="shared" si="91"/>
        <v>-0.93940170937619749</v>
      </c>
      <c r="AA89" s="11">
        <f t="shared" si="91"/>
        <v>-0.27848478971461699</v>
      </c>
      <c r="AB89" s="11">
        <f t="shared" si="91"/>
        <v>3.2435655779596839</v>
      </c>
      <c r="AC89" s="11">
        <f t="shared" si="91"/>
        <v>1.0237410717995665</v>
      </c>
      <c r="AD89" s="11">
        <f t="shared" si="91"/>
        <v>5.4879006764400717</v>
      </c>
      <c r="AE89" s="11">
        <f t="shared" si="91"/>
        <v>1.9163561164214027</v>
      </c>
      <c r="AF89" s="11">
        <f t="shared" si="91"/>
        <v>4.2730304070023095</v>
      </c>
      <c r="AG89" s="11">
        <f t="shared" si="91"/>
        <v>3.0033179661038911</v>
      </c>
      <c r="AH89" s="11">
        <f t="shared" si="91"/>
        <v>-0.70084906603695707</v>
      </c>
      <c r="AI89" s="11">
        <f t="shared" si="91"/>
        <v>1.558022702218409</v>
      </c>
      <c r="AJ89" s="11">
        <f t="shared" si="91"/>
        <v>1.8750920064772636</v>
      </c>
      <c r="AK89" s="11"/>
      <c r="AL89" s="11"/>
      <c r="AM89" s="11"/>
      <c r="AN89" s="11">
        <f t="shared" ref="AN89:AP89" si="92">(AN37/AN36-1)*100</f>
        <v>-8.0052773277762164</v>
      </c>
      <c r="AO89" s="11">
        <f t="shared" si="92"/>
        <v>3.9681604131790227</v>
      </c>
      <c r="AP89" s="11">
        <f t="shared" si="92"/>
        <v>2.2304326958735521</v>
      </c>
      <c r="AR89" s="15">
        <f>W89*'Table A8'!W37</f>
        <v>6.9166688215012853</v>
      </c>
      <c r="AS89" s="15">
        <f>X89*'Table A8'!X37</f>
        <v>2.251337772596163</v>
      </c>
      <c r="AT89" s="15">
        <f>Y89*'Table A8'!Y37</f>
        <v>1.0895045067687641</v>
      </c>
      <c r="AU89" s="15">
        <f>Z89*'Table A8'!Z37</f>
        <v>-0.60168679485545451</v>
      </c>
      <c r="AV89" s="15">
        <f>AA89*'Table A8'!AA37</f>
        <v>-0.19126335357599897</v>
      </c>
      <c r="AW89" s="15">
        <f>AB89*'Table A8'!AB37</f>
        <v>1.1420594399996047</v>
      </c>
      <c r="AX89" s="15">
        <f>AC89*'Table A8'!AC37</f>
        <v>0.34182714387387525</v>
      </c>
      <c r="AY89" s="15">
        <f>AD89*'Table A8'!AD37</f>
        <v>0.77653794571626988</v>
      </c>
      <c r="AZ89" s="15">
        <f>AE89*'Table A8'!AE37</f>
        <v>0.48675445357103631</v>
      </c>
      <c r="BA89" s="15">
        <f>AF89*'Table A8'!AF37</f>
        <v>1.5989679783002642</v>
      </c>
      <c r="BB89" s="15">
        <f>AG89*'Table A8'!AG37</f>
        <v>0.73431124271240156</v>
      </c>
      <c r="BC89" s="15">
        <f>AH89*'Table A8'!AH37</f>
        <v>-0.46669539307400965</v>
      </c>
      <c r="BD89" s="15">
        <f>AI89*'Table A8'!AI37</f>
        <v>0.41879650235630839</v>
      </c>
      <c r="BE89" s="15">
        <f>AJ89*'Table A8'!AJ37</f>
        <v>0.60846735610187208</v>
      </c>
      <c r="BF89" s="15"/>
      <c r="BG89" s="15"/>
      <c r="BH89" s="15"/>
      <c r="BI89" s="15">
        <f>AN89*'Table A8'!AN37</f>
        <v>-1.6194676034091289</v>
      </c>
      <c r="BJ89" s="15">
        <f>AO89*'Table A8'!AO37</f>
        <v>1.1428301989955587</v>
      </c>
      <c r="BK89" s="15">
        <f>AP89*'Table A8'!AP37</f>
        <v>0.7650384146846283</v>
      </c>
    </row>
    <row r="90" spans="1:63" x14ac:dyDescent="0.2">
      <c r="A90" s="13">
        <v>2002</v>
      </c>
      <c r="B90" s="11">
        <f t="shared" ref="B90:U90" si="93">(B38/B37-1)*100</f>
        <v>16.40164593419502</v>
      </c>
      <c r="C90" s="11">
        <f t="shared" si="93"/>
        <v>8.7962115776167629</v>
      </c>
      <c r="D90" s="11">
        <f t="shared" si="93"/>
        <v>3.4283514500121681</v>
      </c>
      <c r="E90" s="11">
        <f t="shared" si="93"/>
        <v>4.0179526736223048</v>
      </c>
      <c r="F90" s="11">
        <f t="shared" si="93"/>
        <v>10.661809010302715</v>
      </c>
      <c r="G90" s="11">
        <f t="shared" si="93"/>
        <v>4.869091567529682</v>
      </c>
      <c r="H90" s="11">
        <f t="shared" si="93"/>
        <v>5.8980633077533984</v>
      </c>
      <c r="I90" s="11">
        <f t="shared" si="93"/>
        <v>0.53145380909445095</v>
      </c>
      <c r="J90" s="11">
        <f t="shared" si="93"/>
        <v>0.627505825492225</v>
      </c>
      <c r="K90" s="11">
        <f t="shared" si="93"/>
        <v>4.6309018434480764</v>
      </c>
      <c r="L90" s="11">
        <f t="shared" si="93"/>
        <v>2.7275156205458062</v>
      </c>
      <c r="M90" s="11">
        <f t="shared" si="93"/>
        <v>5.6421019188881427</v>
      </c>
      <c r="N90" s="11">
        <f t="shared" si="93"/>
        <v>0.15473052848420377</v>
      </c>
      <c r="O90" s="11">
        <f t="shared" si="93"/>
        <v>-1.3737685930354626</v>
      </c>
      <c r="P90" s="11"/>
      <c r="Q90" s="11">
        <f t="shared" si="93"/>
        <v>-4.4733564220069795</v>
      </c>
      <c r="R90" s="11">
        <f t="shared" si="93"/>
        <v>4.6303103217838038</v>
      </c>
      <c r="S90" s="11">
        <f t="shared" si="93"/>
        <v>2.8257563448836676</v>
      </c>
      <c r="T90" s="11">
        <f t="shared" si="93"/>
        <v>-4.3307207758262471</v>
      </c>
      <c r="U90" s="11">
        <f t="shared" si="93"/>
        <v>3.10431974475609</v>
      </c>
      <c r="W90" s="11">
        <f t="shared" ref="W90:AJ90" si="94">(W38/W37-1)*100</f>
        <v>5.7453227639631343</v>
      </c>
      <c r="X90" s="11">
        <f t="shared" si="94"/>
        <v>12.322609369773474</v>
      </c>
      <c r="Y90" s="11">
        <f t="shared" si="94"/>
        <v>4.3060672437240433</v>
      </c>
      <c r="Z90" s="11">
        <f t="shared" si="94"/>
        <v>0.93470448005588125</v>
      </c>
      <c r="AA90" s="11">
        <f t="shared" si="94"/>
        <v>8.102649829095899</v>
      </c>
      <c r="AB90" s="11">
        <f t="shared" si="94"/>
        <v>4.3044066597757613</v>
      </c>
      <c r="AC90" s="11">
        <f t="shared" si="94"/>
        <v>2.8774676365987961</v>
      </c>
      <c r="AD90" s="11">
        <f t="shared" si="94"/>
        <v>6.4299486724468391</v>
      </c>
      <c r="AE90" s="11">
        <f t="shared" si="94"/>
        <v>-1.7540849378843482</v>
      </c>
      <c r="AF90" s="11">
        <f t="shared" si="94"/>
        <v>3.755343534057598</v>
      </c>
      <c r="AG90" s="11">
        <f t="shared" si="94"/>
        <v>5.6930268772085846</v>
      </c>
      <c r="AH90" s="11">
        <f t="shared" si="94"/>
        <v>1.4350987462173226</v>
      </c>
      <c r="AI90" s="11">
        <f t="shared" si="94"/>
        <v>5.7044139957121764</v>
      </c>
      <c r="AJ90" s="11">
        <f t="shared" si="94"/>
        <v>5.5007016808988451</v>
      </c>
      <c r="AK90" s="11"/>
      <c r="AL90" s="11"/>
      <c r="AM90" s="11"/>
      <c r="AN90" s="11">
        <f t="shared" ref="AN90:AP90" si="95">(AN38/AN37-1)*100</f>
        <v>-3.0112403210916794</v>
      </c>
      <c r="AO90" s="11">
        <f t="shared" si="95"/>
        <v>5.0434175962819072</v>
      </c>
      <c r="AP90" s="11">
        <f t="shared" si="95"/>
        <v>3.5721734314988707</v>
      </c>
      <c r="AR90" s="15">
        <f>W90*'Table A8'!W38</f>
        <v>3.7861677014517059</v>
      </c>
      <c r="AS90" s="15">
        <f>X90*'Table A8'!X38</f>
        <v>10.300469172193647</v>
      </c>
      <c r="AT90" s="15">
        <f>Y90*'Table A8'!Y38</f>
        <v>1.2883753193222338</v>
      </c>
      <c r="AU90" s="15">
        <f>Z90*'Table A8'!Z38</f>
        <v>0.62466300402134545</v>
      </c>
      <c r="AV90" s="15">
        <f>AA90*'Table A8'!AA38</f>
        <v>5.61108500664891</v>
      </c>
      <c r="AW90" s="15">
        <f>AB90*'Table A8'!AB38</f>
        <v>1.4992248395998979</v>
      </c>
      <c r="AX90" s="15">
        <f>AC90*'Table A8'!AC38</f>
        <v>0.96855560647915484</v>
      </c>
      <c r="AY90" s="15">
        <f>AD90*'Table A8'!AD38</f>
        <v>0.82239043520595079</v>
      </c>
      <c r="AZ90" s="15">
        <f>AE90*'Table A8'!AE38</f>
        <v>-0.45606208384993052</v>
      </c>
      <c r="BA90" s="15">
        <f>AF90*'Table A8'!AF38</f>
        <v>1.3650673746299371</v>
      </c>
      <c r="BB90" s="15">
        <f>AG90*'Table A8'!AG38</f>
        <v>1.6492698863273267</v>
      </c>
      <c r="BC90" s="15">
        <f>AH90*'Table A8'!AH38</f>
        <v>0.94027669852158979</v>
      </c>
      <c r="BD90" s="15">
        <f>AI90*'Table A8'!AI38</f>
        <v>1.5299238336500056</v>
      </c>
      <c r="BE90" s="15">
        <f>AJ90*'Table A8'!AJ38</f>
        <v>1.8399847122606638</v>
      </c>
      <c r="BF90" s="15"/>
      <c r="BG90" s="15"/>
      <c r="BH90" s="15"/>
      <c r="BI90" s="15">
        <f>AN90*'Table A8'!AN38</f>
        <v>-0.5793626377780392</v>
      </c>
      <c r="BJ90" s="15">
        <f>AO90*'Table A8'!AO38</f>
        <v>1.5306772404715587</v>
      </c>
      <c r="BK90" s="15">
        <f>AP90*'Table A8'!AP38</f>
        <v>1.2298993124650615</v>
      </c>
    </row>
    <row r="91" spans="1:63" x14ac:dyDescent="0.2">
      <c r="A91" s="13">
        <v>2003</v>
      </c>
      <c r="B91" s="11">
        <f t="shared" ref="B91:U91" si="96">(B39/B38-1)*100</f>
        <v>-5.9175887411757166</v>
      </c>
      <c r="C91" s="11">
        <f t="shared" si="96"/>
        <v>-1.2263764029892155</v>
      </c>
      <c r="D91" s="11">
        <f t="shared" si="96"/>
        <v>6.1492807701299501</v>
      </c>
      <c r="E91" s="11">
        <f t="shared" si="96"/>
        <v>9.3306085711467368</v>
      </c>
      <c r="F91" s="11">
        <f t="shared" si="96"/>
        <v>3.2716581394188538</v>
      </c>
      <c r="G91" s="11">
        <f t="shared" si="96"/>
        <v>3.6214891139612515</v>
      </c>
      <c r="H91" s="11">
        <f t="shared" si="96"/>
        <v>1.8263036335177674</v>
      </c>
      <c r="I91" s="11">
        <f t="shared" si="96"/>
        <v>3.8778916489521364</v>
      </c>
      <c r="J91" s="11">
        <f t="shared" si="96"/>
        <v>-0.72852669674589032</v>
      </c>
      <c r="K91" s="11">
        <f t="shared" si="96"/>
        <v>5.8905081657910197</v>
      </c>
      <c r="L91" s="11">
        <f t="shared" si="96"/>
        <v>9.7846590321228213</v>
      </c>
      <c r="M91" s="11">
        <f t="shared" si="96"/>
        <v>4.9052511927730524</v>
      </c>
      <c r="N91" s="11">
        <f t="shared" si="96"/>
        <v>5.8100649284339889</v>
      </c>
      <c r="O91" s="11">
        <f t="shared" si="96"/>
        <v>1.6283146999699794</v>
      </c>
      <c r="P91" s="11"/>
      <c r="Q91" s="11">
        <f t="shared" si="96"/>
        <v>-7.9430198120202355</v>
      </c>
      <c r="R91" s="11">
        <f t="shared" si="96"/>
        <v>0.80398961564138727</v>
      </c>
      <c r="S91" s="11">
        <f t="shared" si="96"/>
        <v>9.4020919848260007</v>
      </c>
      <c r="T91" s="11">
        <f t="shared" si="96"/>
        <v>-3.1068799666957192</v>
      </c>
      <c r="U91" s="11">
        <f t="shared" si="96"/>
        <v>3.5240782022473605</v>
      </c>
      <c r="W91" s="11">
        <f t="shared" ref="W91:AJ91" si="97">(W39/W38-1)*100</f>
        <v>0.25789617961453626</v>
      </c>
      <c r="X91" s="11">
        <f t="shared" si="97"/>
        <v>5.7374146892892108</v>
      </c>
      <c r="Y91" s="11">
        <f t="shared" si="97"/>
        <v>4.7714093968606708</v>
      </c>
      <c r="Z91" s="11">
        <f t="shared" si="97"/>
        <v>6.6325380426070835</v>
      </c>
      <c r="AA91" s="11">
        <f t="shared" si="97"/>
        <v>3.5102933707567452</v>
      </c>
      <c r="AB91" s="11">
        <f t="shared" si="97"/>
        <v>4.8721574817181423</v>
      </c>
      <c r="AC91" s="11">
        <f t="shared" si="97"/>
        <v>1.9914794155442506</v>
      </c>
      <c r="AD91" s="11">
        <f t="shared" si="97"/>
        <v>12.768332517745918</v>
      </c>
      <c r="AE91" s="11">
        <f t="shared" si="97"/>
        <v>-2.7776841190996771</v>
      </c>
      <c r="AF91" s="11">
        <f t="shared" si="97"/>
        <v>2.0830031559482265E-2</v>
      </c>
      <c r="AG91" s="11">
        <f t="shared" si="97"/>
        <v>3.4979571396476894</v>
      </c>
      <c r="AH91" s="11">
        <f t="shared" si="97"/>
        <v>-1.997991728409787</v>
      </c>
      <c r="AI91" s="11">
        <f t="shared" si="97"/>
        <v>-0.37853170754414966</v>
      </c>
      <c r="AJ91" s="11">
        <f t="shared" si="97"/>
        <v>2.6710454737391753</v>
      </c>
      <c r="AK91" s="11"/>
      <c r="AL91" s="11"/>
      <c r="AM91" s="11"/>
      <c r="AN91" s="11">
        <f t="shared" ref="AN91:AP91" si="98">(AN39/AN38-1)*100</f>
        <v>-0.40723227460893741</v>
      </c>
      <c r="AO91" s="11">
        <f t="shared" si="98"/>
        <v>-6.1256823812697263</v>
      </c>
      <c r="AP91" s="11">
        <f t="shared" si="98"/>
        <v>2.4580854303513755</v>
      </c>
      <c r="AR91" s="15">
        <f>W91*'Table A8'!W39</f>
        <v>0.18050153611221392</v>
      </c>
      <c r="AS91" s="15">
        <f>X91*'Table A8'!X39</f>
        <v>4.7827088849914858</v>
      </c>
      <c r="AT91" s="15">
        <f>Y91*'Table A8'!Y39</f>
        <v>1.5020396781317391</v>
      </c>
      <c r="AU91" s="15">
        <f>Z91*'Table A8'!Z39</f>
        <v>4.5751247417903658</v>
      </c>
      <c r="AV91" s="15">
        <f>AA91*'Table A8'!AA39</f>
        <v>2.5186354935179649</v>
      </c>
      <c r="AW91" s="15">
        <f>AB91*'Table A8'!AB39</f>
        <v>1.7159738650611296</v>
      </c>
      <c r="AX91" s="15">
        <f>AC91*'Table A8'!AC39</f>
        <v>0.65519672771405835</v>
      </c>
      <c r="AY91" s="15">
        <f>AD91*'Table A8'!AD39</f>
        <v>1.7607530541971623</v>
      </c>
      <c r="AZ91" s="15">
        <f>AE91*'Table A8'!AE39</f>
        <v>-0.76108544863331162</v>
      </c>
      <c r="BA91" s="15">
        <f>AF91*'Table A8'!AF39</f>
        <v>7.813344837961797E-3</v>
      </c>
      <c r="BB91" s="15">
        <f>AG91*'Table A8'!AG39</f>
        <v>1.3054376045165177</v>
      </c>
      <c r="BC91" s="15">
        <f>AH91*'Table A8'!AH39</f>
        <v>-1.2986946234663617</v>
      </c>
      <c r="BD91" s="15">
        <f>AI91*'Table A8'!AI39</f>
        <v>-0.10720017957650319</v>
      </c>
      <c r="BE91" s="15">
        <f>AJ91*'Table A8'!AJ39</f>
        <v>0.92551725665062434</v>
      </c>
      <c r="BF91" s="15"/>
      <c r="BG91" s="15"/>
      <c r="BH91" s="15"/>
      <c r="BI91" s="15">
        <f>AN91*'Table A8'!AN39</f>
        <v>-9.6595495537239937E-2</v>
      </c>
      <c r="BJ91" s="15">
        <f>AO91*'Table A8'!AO39</f>
        <v>-1.9540926796250424</v>
      </c>
      <c r="BK91" s="15">
        <f>AP91*'Table A8'!AP39</f>
        <v>0.87999458406579234</v>
      </c>
    </row>
    <row r="92" spans="1:63" x14ac:dyDescent="0.2">
      <c r="A92" s="13">
        <v>2004</v>
      </c>
      <c r="B92" s="11">
        <f t="shared" ref="B92:U92" si="99">(B40/B39-1)*100</f>
        <v>-6.0776834890781783</v>
      </c>
      <c r="C92" s="11">
        <f t="shared" si="99"/>
        <v>3.1058271033949092</v>
      </c>
      <c r="D92" s="11">
        <f t="shared" si="99"/>
        <v>5.6515286999620606</v>
      </c>
      <c r="E92" s="11">
        <f t="shared" si="99"/>
        <v>5.1337663308405723</v>
      </c>
      <c r="F92" s="11">
        <f t="shared" si="99"/>
        <v>5.5055967564229924</v>
      </c>
      <c r="G92" s="11">
        <f t="shared" si="99"/>
        <v>3.0026984575007187</v>
      </c>
      <c r="H92" s="11">
        <f t="shared" si="99"/>
        <v>2.5846190771388056</v>
      </c>
      <c r="I92" s="11">
        <f t="shared" si="99"/>
        <v>10.240525571204206</v>
      </c>
      <c r="J92" s="11">
        <f t="shared" si="99"/>
        <v>-2.3153104251812051</v>
      </c>
      <c r="K92" s="11">
        <f t="shared" si="99"/>
        <v>5.6222761376820474</v>
      </c>
      <c r="L92" s="11">
        <f t="shared" si="99"/>
        <v>8.2540422686407702</v>
      </c>
      <c r="M92" s="11">
        <f t="shared" si="99"/>
        <v>-0.84578886798579722</v>
      </c>
      <c r="N92" s="11">
        <f t="shared" si="99"/>
        <v>2.7229866570106509</v>
      </c>
      <c r="O92" s="11">
        <f t="shared" si="99"/>
        <v>-1.4838727627933146</v>
      </c>
      <c r="P92" s="11"/>
      <c r="Q92" s="11">
        <f t="shared" si="99"/>
        <v>-4.3566806242862572</v>
      </c>
      <c r="R92" s="11">
        <f t="shared" si="99"/>
        <v>1.3146443680789099</v>
      </c>
      <c r="S92" s="11">
        <f t="shared" si="99"/>
        <v>-5.3341819606605778</v>
      </c>
      <c r="T92" s="11">
        <f t="shared" si="99"/>
        <v>-2.4231452920864704</v>
      </c>
      <c r="U92" s="11">
        <f t="shared" si="99"/>
        <v>2.6795485121173579</v>
      </c>
      <c r="W92" s="11">
        <f t="shared" ref="W92:AJ92" si="100">(W40/W39-1)*100</f>
        <v>-2.0586780081811251</v>
      </c>
      <c r="X92" s="11">
        <f t="shared" si="100"/>
        <v>12.457074025805293</v>
      </c>
      <c r="Y92" s="11">
        <f t="shared" si="100"/>
        <v>1.7820195386379023</v>
      </c>
      <c r="Z92" s="11">
        <f t="shared" si="100"/>
        <v>4.8147410242610933</v>
      </c>
      <c r="AA92" s="11">
        <f t="shared" si="100"/>
        <v>7.1984134146990453</v>
      </c>
      <c r="AB92" s="11">
        <f t="shared" si="100"/>
        <v>1.3578615387888293</v>
      </c>
      <c r="AC92" s="11">
        <f t="shared" si="100"/>
        <v>1.0102342820071053</v>
      </c>
      <c r="AD92" s="11">
        <f t="shared" si="100"/>
        <v>13.743715211268048</v>
      </c>
      <c r="AE92" s="11">
        <f t="shared" si="100"/>
        <v>-3.7253315516285079</v>
      </c>
      <c r="AF92" s="11">
        <f t="shared" si="100"/>
        <v>2.4628508530544879</v>
      </c>
      <c r="AG92" s="11">
        <f t="shared" si="100"/>
        <v>3.6224491052509578</v>
      </c>
      <c r="AH92" s="11">
        <f t="shared" si="100"/>
        <v>-4.4403485908656393</v>
      </c>
      <c r="AI92" s="11">
        <f t="shared" si="100"/>
        <v>0.79267221893839501</v>
      </c>
      <c r="AJ92" s="11">
        <f t="shared" si="100"/>
        <v>-2.0328687619820207</v>
      </c>
      <c r="AK92" s="11"/>
      <c r="AL92" s="11"/>
      <c r="AM92" s="11"/>
      <c r="AN92" s="11">
        <f t="shared" ref="AN92:AP92" si="101">(AN40/AN39-1)*100</f>
        <v>-7.1483450392822112</v>
      </c>
      <c r="AO92" s="11">
        <f t="shared" si="101"/>
        <v>-6.4427803115976623</v>
      </c>
      <c r="AP92" s="11">
        <f t="shared" si="101"/>
        <v>1.2707654351278075</v>
      </c>
      <c r="AR92" s="15">
        <f>W92*'Table A8'!W40</f>
        <v>-1.4250169172629747</v>
      </c>
      <c r="AS92" s="15">
        <f>X92*'Table A8'!X40</f>
        <v>10.529964674013213</v>
      </c>
      <c r="AT92" s="15">
        <f>Y92*'Table A8'!Y40</f>
        <v>0.57238467581049424</v>
      </c>
      <c r="AU92" s="15">
        <f>Z92*'Table A8'!Z40</f>
        <v>3.3972812667186276</v>
      </c>
      <c r="AV92" s="15">
        <f>AA92*'Table A8'!AA40</f>
        <v>5.2138108362665179</v>
      </c>
      <c r="AW92" s="15">
        <f>AB92*'Table A8'!AB40</f>
        <v>0.46479600472741633</v>
      </c>
      <c r="AX92" s="15">
        <f>AC92*'Table A8'!AC40</f>
        <v>0.31893096282964312</v>
      </c>
      <c r="AY92" s="15">
        <f>AD92*'Table A8'!AD40</f>
        <v>1.8691452687324548</v>
      </c>
      <c r="AZ92" s="15">
        <f>AE92*'Table A8'!AE40</f>
        <v>-1.0054669857845344</v>
      </c>
      <c r="BA92" s="15">
        <f>AF92*'Table A8'!AF40</f>
        <v>0.9513992845349486</v>
      </c>
      <c r="BB92" s="15">
        <f>AG92*'Table A8'!AG40</f>
        <v>1.479045969673966</v>
      </c>
      <c r="BC92" s="15">
        <f>AH92*'Table A8'!AH40</f>
        <v>-2.5904993679110135</v>
      </c>
      <c r="BD92" s="15">
        <f>AI92*'Table A8'!AI40</f>
        <v>0.23645412290932324</v>
      </c>
      <c r="BE92" s="15">
        <f>AJ92*'Table A8'!AJ40</f>
        <v>-0.68345047777835544</v>
      </c>
      <c r="BF92" s="15"/>
      <c r="BG92" s="15"/>
      <c r="BH92" s="15"/>
      <c r="BI92" s="15">
        <f>AN92*'Table A8'!AN40</f>
        <v>-2.1745265609496487</v>
      </c>
      <c r="BJ92" s="15">
        <f>AO92*'Table A8'!AO40</f>
        <v>-2.0314086322467433</v>
      </c>
      <c r="BK92" s="15">
        <f>AP92*'Table A8'!AP40</f>
        <v>0.4567130973849341</v>
      </c>
    </row>
    <row r="93" spans="1:63" x14ac:dyDescent="0.2">
      <c r="A93" s="13">
        <v>2005</v>
      </c>
      <c r="B93" s="11">
        <f t="shared" ref="B93:U93" si="102">(B41/B40-1)*100</f>
        <v>6.8707760529801876</v>
      </c>
      <c r="C93" s="11">
        <f t="shared" si="102"/>
        <v>-9.4526372430494447</v>
      </c>
      <c r="D93" s="11">
        <f t="shared" si="102"/>
        <v>4.7127214618773561</v>
      </c>
      <c r="E93" s="11">
        <f t="shared" si="102"/>
        <v>-6.8643226895156779</v>
      </c>
      <c r="F93" s="11">
        <f t="shared" si="102"/>
        <v>-2.8470039089982691</v>
      </c>
      <c r="G93" s="11">
        <f t="shared" si="102"/>
        <v>-4.633592311034473</v>
      </c>
      <c r="H93" s="11">
        <f t="shared" si="102"/>
        <v>6.7357954701696698E-2</v>
      </c>
      <c r="I93" s="11">
        <f t="shared" si="102"/>
        <v>1.8821470243745475</v>
      </c>
      <c r="J93" s="11">
        <f t="shared" si="102"/>
        <v>3.7546833435620597</v>
      </c>
      <c r="K93" s="11">
        <f t="shared" si="102"/>
        <v>2.5802821274036214</v>
      </c>
      <c r="L93" s="11">
        <f t="shared" si="102"/>
        <v>8.8851641651016333</v>
      </c>
      <c r="M93" s="11">
        <f t="shared" si="102"/>
        <v>2.7855503201656973E-2</v>
      </c>
      <c r="N93" s="11">
        <f t="shared" si="102"/>
        <v>4.5217770843314575</v>
      </c>
      <c r="O93" s="11">
        <f t="shared" si="102"/>
        <v>1.9920906577624686</v>
      </c>
      <c r="P93" s="11"/>
      <c r="Q93" s="11">
        <f t="shared" si="102"/>
        <v>14.887442406694618</v>
      </c>
      <c r="R93" s="11">
        <f t="shared" si="102"/>
        <v>-4.0877497584414835</v>
      </c>
      <c r="S93" s="11">
        <f t="shared" si="102"/>
        <v>2.8706732410750613</v>
      </c>
      <c r="T93" s="11">
        <f t="shared" si="102"/>
        <v>5.854836926117013</v>
      </c>
      <c r="U93" s="11">
        <f t="shared" si="102"/>
        <v>2.4782393564505512</v>
      </c>
      <c r="W93" s="11">
        <f t="shared" ref="W93:AJ93" si="103">(W41/W40-1)*100</f>
        <v>0.39202576099530706</v>
      </c>
      <c r="X93" s="11">
        <f t="shared" si="103"/>
        <v>-2.0536769637089392</v>
      </c>
      <c r="Y93" s="11">
        <f t="shared" si="103"/>
        <v>3.2283753853367791</v>
      </c>
      <c r="Z93" s="11">
        <f t="shared" si="103"/>
        <v>-0.21855592722316297</v>
      </c>
      <c r="AA93" s="11">
        <f t="shared" si="103"/>
        <v>-2.7497109190022573</v>
      </c>
      <c r="AB93" s="11">
        <f t="shared" si="103"/>
        <v>-0.96721939377808486</v>
      </c>
      <c r="AC93" s="11">
        <f t="shared" si="103"/>
        <v>3.312527335739146</v>
      </c>
      <c r="AD93" s="11">
        <f t="shared" si="103"/>
        <v>0.76138943915051716</v>
      </c>
      <c r="AE93" s="11">
        <f t="shared" si="103"/>
        <v>-0.37471236265937957</v>
      </c>
      <c r="AF93" s="11">
        <f t="shared" si="103"/>
        <v>-1.970161401289916</v>
      </c>
      <c r="AG93" s="11">
        <f t="shared" si="103"/>
        <v>1.667929640609267</v>
      </c>
      <c r="AH93" s="11">
        <f t="shared" si="103"/>
        <v>-9.5687521288273292</v>
      </c>
      <c r="AI93" s="11">
        <f t="shared" si="103"/>
        <v>-2.4618335599505214</v>
      </c>
      <c r="AJ93" s="11">
        <f t="shared" si="103"/>
        <v>-1.4065946609625013</v>
      </c>
      <c r="AK93" s="11"/>
      <c r="AL93" s="11"/>
      <c r="AM93" s="11"/>
      <c r="AN93" s="11">
        <f t="shared" ref="AN93:AP93" si="104">(AN41/AN40-1)*100</f>
        <v>-3.2468626392757161</v>
      </c>
      <c r="AO93" s="11">
        <f t="shared" si="104"/>
        <v>-2.3010404582999522</v>
      </c>
      <c r="AP93" s="11">
        <f t="shared" si="104"/>
        <v>0.28854300433578395</v>
      </c>
      <c r="AR93" s="15">
        <f>W93*'Table A8'!W41</f>
        <v>0.26226523410586045</v>
      </c>
      <c r="AS93" s="15">
        <f>X93*'Table A8'!X41</f>
        <v>-1.7569206424529975</v>
      </c>
      <c r="AT93" s="15">
        <f>Y93*'Table A8'!Y41</f>
        <v>1.0476078125417849</v>
      </c>
      <c r="AU93" s="15">
        <f>Z93*'Table A8'!Z41</f>
        <v>-0.15410378428505223</v>
      </c>
      <c r="AV93" s="15">
        <f>AA93*'Table A8'!AA41</f>
        <v>-1.9701678734651173</v>
      </c>
      <c r="AW93" s="15">
        <f>AB93*'Table A8'!AB41</f>
        <v>-0.32817754030890423</v>
      </c>
      <c r="AX93" s="15">
        <f>AC93*'Table A8'!AC41</f>
        <v>0.99177068432030036</v>
      </c>
      <c r="AY93" s="15">
        <f>AD93*'Table A8'!AD41</f>
        <v>9.8295376594331754E-2</v>
      </c>
      <c r="AZ93" s="15">
        <f>AE93*'Table A8'!AE41</f>
        <v>-0.10402015187424375</v>
      </c>
      <c r="BA93" s="15">
        <f>AF93*'Table A8'!AF41</f>
        <v>-0.76737786580242218</v>
      </c>
      <c r="BB93" s="15">
        <f>AG93*'Table A8'!AG41</f>
        <v>0.72137956956350791</v>
      </c>
      <c r="BC93" s="15">
        <f>AH93*'Table A8'!AH41</f>
        <v>-5.1843499033986475</v>
      </c>
      <c r="BD93" s="15">
        <f>AI93*'Table A8'!AI41</f>
        <v>-0.74544320195301783</v>
      </c>
      <c r="BE93" s="15">
        <f>AJ93*'Table A8'!AJ41</f>
        <v>-0.45545535121965791</v>
      </c>
      <c r="BF93" s="15"/>
      <c r="BG93" s="15"/>
      <c r="BH93" s="15"/>
      <c r="BI93" s="15">
        <f>AN93*'Table A8'!AN41</f>
        <v>-1.0841274352541614</v>
      </c>
      <c r="BJ93" s="15">
        <f>AO93*'Table A8'!AO41</f>
        <v>-0.69606473863573548</v>
      </c>
      <c r="BK93" s="15">
        <f>AP93*'Table A8'!AP41</f>
        <v>0.10378891865958149</v>
      </c>
    </row>
    <row r="94" spans="1:63" x14ac:dyDescent="0.2">
      <c r="A94" s="13">
        <v>2006</v>
      </c>
      <c r="B94" s="11">
        <f t="shared" ref="B94:U94" si="105">(B42/B41-1)*100</f>
        <v>-5.912541723946263</v>
      </c>
      <c r="C94" s="11">
        <f t="shared" si="105"/>
        <v>-6.8670299295766402</v>
      </c>
      <c r="D94" s="11">
        <f t="shared" si="105"/>
        <v>5.5014366756170663</v>
      </c>
      <c r="E94" s="11">
        <f t="shared" si="105"/>
        <v>-4.3966889894419321</v>
      </c>
      <c r="F94" s="11">
        <f t="shared" si="105"/>
        <v>-4.7313253947996241</v>
      </c>
      <c r="G94" s="11">
        <f t="shared" si="105"/>
        <v>-0.48671732451973648</v>
      </c>
      <c r="H94" s="11">
        <f t="shared" si="105"/>
        <v>5.3995597157587394</v>
      </c>
      <c r="I94" s="11">
        <f t="shared" si="105"/>
        <v>-0.31102516812943071</v>
      </c>
      <c r="J94" s="11">
        <f t="shared" si="105"/>
        <v>3.5707470073345515</v>
      </c>
      <c r="K94" s="11">
        <f t="shared" si="105"/>
        <v>1.0788259586915094</v>
      </c>
      <c r="L94" s="11">
        <f t="shared" si="105"/>
        <v>6.8283764443048289</v>
      </c>
      <c r="M94" s="11">
        <f t="shared" si="105"/>
        <v>-4.4666991681774686</v>
      </c>
      <c r="N94" s="11">
        <f t="shared" si="105"/>
        <v>4.2715079732530414</v>
      </c>
      <c r="O94" s="11">
        <f t="shared" si="105"/>
        <v>4.5660361432562802</v>
      </c>
      <c r="P94" s="11"/>
      <c r="Q94" s="11">
        <f t="shared" si="105"/>
        <v>-12.961713826090781</v>
      </c>
      <c r="R94" s="11">
        <f t="shared" si="105"/>
        <v>-2.0641462590224369</v>
      </c>
      <c r="S94" s="11">
        <f t="shared" si="105"/>
        <v>-5.8698203336543191</v>
      </c>
      <c r="T94" s="11">
        <f t="shared" si="105"/>
        <v>-5.3179190528217184</v>
      </c>
      <c r="U94" s="11">
        <f t="shared" si="105"/>
        <v>2.2355332392973715</v>
      </c>
      <c r="W94" s="11">
        <f t="shared" ref="W94:AJ94" si="106">(W42/W41-1)*100</f>
        <v>2.1364451215769131</v>
      </c>
      <c r="X94" s="11">
        <f t="shared" si="106"/>
        <v>0.6971441744784812</v>
      </c>
      <c r="Y94" s="11">
        <f t="shared" si="106"/>
        <v>2.1862965369353615</v>
      </c>
      <c r="Z94" s="11">
        <f t="shared" si="106"/>
        <v>-1.447250829115021</v>
      </c>
      <c r="AA94" s="11">
        <f t="shared" si="106"/>
        <v>0.91059714766843491</v>
      </c>
      <c r="AB94" s="11">
        <f t="shared" si="106"/>
        <v>1.376542727248431</v>
      </c>
      <c r="AC94" s="11">
        <f t="shared" si="106"/>
        <v>4.2811625548547783</v>
      </c>
      <c r="AD94" s="11">
        <f t="shared" si="106"/>
        <v>1.4362324448527364</v>
      </c>
      <c r="AE94" s="11">
        <f t="shared" si="106"/>
        <v>-1.3880667287698767</v>
      </c>
      <c r="AF94" s="11">
        <f t="shared" si="106"/>
        <v>1.0393194234785685</v>
      </c>
      <c r="AG94" s="11">
        <f t="shared" si="106"/>
        <v>2.1308433023351281</v>
      </c>
      <c r="AH94" s="11">
        <f t="shared" si="106"/>
        <v>-10.736158807240814</v>
      </c>
      <c r="AI94" s="11">
        <f t="shared" si="106"/>
        <v>1.2714582730942503</v>
      </c>
      <c r="AJ94" s="11">
        <f t="shared" si="106"/>
        <v>2.6575178174369274</v>
      </c>
      <c r="AK94" s="11"/>
      <c r="AL94" s="11"/>
      <c r="AM94" s="11"/>
      <c r="AN94" s="11">
        <f t="shared" ref="AN94:AP94" si="107">(AN42/AN41-1)*100</f>
        <v>-5.4770255665291145</v>
      </c>
      <c r="AO94" s="11">
        <f t="shared" si="107"/>
        <v>5.7469110599964512</v>
      </c>
      <c r="AP94" s="11">
        <f t="shared" si="107"/>
        <v>1.2125027421486134</v>
      </c>
      <c r="AR94" s="15">
        <f>W94*'Table A8'!W42</f>
        <v>1.4279999192620088</v>
      </c>
      <c r="AS94" s="15">
        <f>X94*'Table A8'!X42</f>
        <v>0.58825025442494239</v>
      </c>
      <c r="AT94" s="15">
        <f>Y94*'Table A8'!Y42</f>
        <v>0.71448170827047608</v>
      </c>
      <c r="AU94" s="15">
        <f>Z94*'Table A8'!Z42</f>
        <v>-1.0538880537615583</v>
      </c>
      <c r="AV94" s="15">
        <f>AA94*'Table A8'!AA42</f>
        <v>0.64962000514666152</v>
      </c>
      <c r="AW94" s="15">
        <f>AB94*'Table A8'!AB42</f>
        <v>0.46224304781002312</v>
      </c>
      <c r="AX94" s="15">
        <f>AC94*'Table A8'!AC42</f>
        <v>1.2393965596304581</v>
      </c>
      <c r="AY94" s="15">
        <f>AD94*'Table A8'!AD42</f>
        <v>0.1959021054779132</v>
      </c>
      <c r="AZ94" s="15">
        <f>AE94*'Table A8'!AE42</f>
        <v>-0.38671539063528759</v>
      </c>
      <c r="BA94" s="15">
        <f>AF94*'Table A8'!AF42</f>
        <v>0.41094690004342599</v>
      </c>
      <c r="BB94" s="15">
        <f>AG94*'Table A8'!AG42</f>
        <v>0.90709999380406392</v>
      </c>
      <c r="BC94" s="15">
        <f>AH94*'Table A8'!AH42</f>
        <v>-5.7717589747726628</v>
      </c>
      <c r="BD94" s="15">
        <f>AI94*'Table A8'!AI42</f>
        <v>0.38245464854675043</v>
      </c>
      <c r="BE94" s="15">
        <f>AJ94*'Table A8'!AJ42</f>
        <v>0.85439197830597213</v>
      </c>
      <c r="BF94" s="15"/>
      <c r="BG94" s="15"/>
      <c r="BH94" s="15"/>
      <c r="BI94" s="15">
        <f>AN94*'Table A8'!AN42</f>
        <v>-1.875881256536222</v>
      </c>
      <c r="BJ94" s="15">
        <f>AO94*'Table A8'!AO42</f>
        <v>1.6993616004409504</v>
      </c>
      <c r="BK94" s="15">
        <f>AP94*'Table A8'!AP42</f>
        <v>0.43710723854457517</v>
      </c>
    </row>
    <row r="95" spans="1:63" x14ac:dyDescent="0.2">
      <c r="A95" s="13">
        <v>2007</v>
      </c>
      <c r="B95" s="11">
        <f t="shared" ref="B95:U95" si="108">(B43/B42-1)*100</f>
        <v>-1.1884875852140819</v>
      </c>
      <c r="C95" s="11">
        <f t="shared" si="108"/>
        <v>1.3587733541885694</v>
      </c>
      <c r="D95" s="11">
        <f t="shared" si="108"/>
        <v>2.5475738645213353</v>
      </c>
      <c r="E95" s="11">
        <f t="shared" si="108"/>
        <v>-2.205395405383348</v>
      </c>
      <c r="F95" s="11">
        <f t="shared" si="108"/>
        <v>-2.1435321950646014</v>
      </c>
      <c r="G95" s="11">
        <f t="shared" si="108"/>
        <v>-0.76312228530970305</v>
      </c>
      <c r="H95" s="11">
        <f t="shared" si="108"/>
        <v>3.5523052003418432</v>
      </c>
      <c r="I95" s="11">
        <f t="shared" si="108"/>
        <v>3.8373166639014356</v>
      </c>
      <c r="J95" s="11">
        <f t="shared" si="108"/>
        <v>-1.5841793570219975</v>
      </c>
      <c r="K95" s="11">
        <f t="shared" si="108"/>
        <v>4.0027528066521878</v>
      </c>
      <c r="L95" s="11">
        <f t="shared" si="108"/>
        <v>2.81769490180519</v>
      </c>
      <c r="M95" s="11">
        <f t="shared" si="108"/>
        <v>-0.97904009853683194</v>
      </c>
      <c r="N95" s="11">
        <f t="shared" si="108"/>
        <v>4.3251451047938927</v>
      </c>
      <c r="O95" s="11">
        <f t="shared" si="108"/>
        <v>9.2666026895744213</v>
      </c>
      <c r="P95" s="11"/>
      <c r="Q95" s="11">
        <f t="shared" si="108"/>
        <v>-8.5348677346221535</v>
      </c>
      <c r="R95" s="11">
        <f t="shared" si="108"/>
        <v>-2.2170718388855648</v>
      </c>
      <c r="S95" s="11">
        <f t="shared" si="108"/>
        <v>-1.9625221795476544</v>
      </c>
      <c r="T95" s="11">
        <f t="shared" si="108"/>
        <v>-0.30541716560964494</v>
      </c>
      <c r="U95" s="11">
        <f t="shared" si="108"/>
        <v>2.1807932261152629</v>
      </c>
      <c r="W95" s="11">
        <f t="shared" ref="W95:AJ95" si="109">(W43/W42-1)*100</f>
        <v>5.8382309280103684</v>
      </c>
      <c r="X95" s="11">
        <f t="shared" si="109"/>
        <v>6.6903496350761538</v>
      </c>
      <c r="Y95" s="11">
        <f t="shared" si="109"/>
        <v>1.4565731521984038</v>
      </c>
      <c r="Z95" s="11">
        <f t="shared" si="109"/>
        <v>-1.1181416246591191</v>
      </c>
      <c r="AA95" s="11">
        <f t="shared" si="109"/>
        <v>-0.40447498780832314</v>
      </c>
      <c r="AB95" s="11">
        <f t="shared" si="109"/>
        <v>-0.14291045879861741</v>
      </c>
      <c r="AC95" s="11">
        <f t="shared" si="109"/>
        <v>2.9247566111032297</v>
      </c>
      <c r="AD95" s="11">
        <f t="shared" si="109"/>
        <v>5.3932139608288798</v>
      </c>
      <c r="AE95" s="11">
        <f t="shared" si="109"/>
        <v>-3.0420146696648609</v>
      </c>
      <c r="AF95" s="11">
        <f t="shared" si="109"/>
        <v>1.340831814691934</v>
      </c>
      <c r="AG95" s="11">
        <f t="shared" si="109"/>
        <v>-1.4548599719395927</v>
      </c>
      <c r="AH95" s="11">
        <f t="shared" si="109"/>
        <v>-2.4182505732566528</v>
      </c>
      <c r="AI95" s="11">
        <f t="shared" si="109"/>
        <v>1.061445450124765</v>
      </c>
      <c r="AJ95" s="11">
        <f t="shared" si="109"/>
        <v>0.29625733391605014</v>
      </c>
      <c r="AK95" s="11"/>
      <c r="AL95" s="11"/>
      <c r="AM95" s="11"/>
      <c r="AN95" s="11">
        <f t="shared" ref="AN95:AP95" si="110">(AN43/AN42-1)*100</f>
        <v>1.049908421607193</v>
      </c>
      <c r="AO95" s="11">
        <f t="shared" si="110"/>
        <v>6.0845914617883023</v>
      </c>
      <c r="AP95" s="11">
        <f t="shared" si="110"/>
        <v>1.087696203381161</v>
      </c>
      <c r="AR95" s="15">
        <f>W95*'Table A8'!W43</f>
        <v>3.5975178978399893</v>
      </c>
      <c r="AS95" s="15">
        <f>X95*'Table A8'!X43</f>
        <v>5.5195384489378263</v>
      </c>
      <c r="AT95" s="15">
        <f>Y95*'Table A8'!Y43</f>
        <v>0.46464683555129072</v>
      </c>
      <c r="AU95" s="15">
        <f>Z95*'Table A8'!Z43</f>
        <v>-0.83804714768200983</v>
      </c>
      <c r="AV95" s="15">
        <f>AA95*'Table A8'!AA43</f>
        <v>-0.28543799889633364</v>
      </c>
      <c r="AW95" s="15">
        <f>AB95*'Table A8'!AB43</f>
        <v>-4.7603473825819455E-2</v>
      </c>
      <c r="AX95" s="15">
        <f>AC95*'Table A8'!AC43</f>
        <v>0.82829107226443466</v>
      </c>
      <c r="AY95" s="15">
        <f>AD95*'Table A8'!AD43</f>
        <v>0.75504995451604329</v>
      </c>
      <c r="AZ95" s="15">
        <f>AE95*'Table A8'!AE43</f>
        <v>-0.77084651729307563</v>
      </c>
      <c r="BA95" s="15">
        <f>AF95*'Table A8'!AF43</f>
        <v>0.53029898271065989</v>
      </c>
      <c r="BB95" s="15">
        <f>AG95*'Table A8'!AG43</f>
        <v>-0.59125509259625042</v>
      </c>
      <c r="BC95" s="15">
        <f>AH95*'Table A8'!AH43</f>
        <v>-1.2013868847939051</v>
      </c>
      <c r="BD95" s="15">
        <f>AI95*'Table A8'!AI43</f>
        <v>0.30983592689141898</v>
      </c>
      <c r="BE95" s="15">
        <f>AJ95*'Table A8'!AJ43</f>
        <v>9.1454638979884664E-2</v>
      </c>
      <c r="BF95" s="15"/>
      <c r="BG95" s="15"/>
      <c r="BH95" s="15"/>
      <c r="BI95" s="15">
        <f>AN95*'Table A8'!AN43</f>
        <v>0.37828200430507158</v>
      </c>
      <c r="BJ95" s="15">
        <f>AO95*'Table A8'!AO43</f>
        <v>1.7103786599086919</v>
      </c>
      <c r="BK95" s="15">
        <f>AP95*'Table A8'!AP43</f>
        <v>0.38330414207152119</v>
      </c>
    </row>
    <row r="96" spans="1:63" x14ac:dyDescent="0.2">
      <c r="A96" s="13">
        <v>2008</v>
      </c>
      <c r="B96" s="11">
        <f t="shared" ref="B96:U96" si="111">(B44/B43-1)*100</f>
        <v>2.813941548941834</v>
      </c>
      <c r="C96" s="11">
        <f t="shared" si="111"/>
        <v>-5.294169099419566</v>
      </c>
      <c r="D96" s="11">
        <f t="shared" si="111"/>
        <v>0.32892294422346424</v>
      </c>
      <c r="E96" s="11">
        <f t="shared" si="111"/>
        <v>-6.4944729042518805</v>
      </c>
      <c r="F96" s="11">
        <f t="shared" si="111"/>
        <v>-4.4141874981217466</v>
      </c>
      <c r="G96" s="11">
        <f t="shared" si="111"/>
        <v>-1.9273950347564739</v>
      </c>
      <c r="H96" s="11">
        <f t="shared" si="111"/>
        <v>-4.1676259868176357</v>
      </c>
      <c r="I96" s="11">
        <f t="shared" si="111"/>
        <v>-2.8168004944977398</v>
      </c>
      <c r="J96" s="11">
        <f t="shared" si="111"/>
        <v>-1.6261568000880522</v>
      </c>
      <c r="K96" s="11">
        <f t="shared" si="111"/>
        <v>2.4884922861991399</v>
      </c>
      <c r="L96" s="11">
        <f t="shared" si="111"/>
        <v>-0.46814825280347971</v>
      </c>
      <c r="M96" s="11">
        <f t="shared" si="111"/>
        <v>4.0961521371388976</v>
      </c>
      <c r="N96" s="11">
        <f t="shared" si="111"/>
        <v>2.884988604610883</v>
      </c>
      <c r="O96" s="11">
        <f t="shared" si="111"/>
        <v>-1.9688379565031</v>
      </c>
      <c r="P96" s="11"/>
      <c r="Q96" s="11">
        <f t="shared" si="111"/>
        <v>6.9750695306542321</v>
      </c>
      <c r="R96" s="11">
        <f t="shared" si="111"/>
        <v>-3.5766147628696676</v>
      </c>
      <c r="S96" s="11">
        <f t="shared" si="111"/>
        <v>-4.4129044545165534</v>
      </c>
      <c r="T96" s="11">
        <f t="shared" si="111"/>
        <v>0.52430678615604798</v>
      </c>
      <c r="U96" s="11">
        <f t="shared" si="111"/>
        <v>-0.88805843418249264</v>
      </c>
      <c r="W96" s="11">
        <f t="shared" ref="W96:AJ96" si="112">(W44/W43-1)*100</f>
        <v>-0.97543421524061147</v>
      </c>
      <c r="X96" s="11">
        <f t="shared" si="112"/>
        <v>3.0685385184958669E-2</v>
      </c>
      <c r="Y96" s="11">
        <f t="shared" si="112"/>
        <v>2.0788641191382018</v>
      </c>
      <c r="Z96" s="11">
        <f t="shared" si="112"/>
        <v>3.5023488751239285</v>
      </c>
      <c r="AA96" s="11">
        <f t="shared" si="112"/>
        <v>2.1499183458661975E-2</v>
      </c>
      <c r="AB96" s="11">
        <f t="shared" si="112"/>
        <v>3.1713622837261202</v>
      </c>
      <c r="AC96" s="11">
        <f t="shared" si="112"/>
        <v>0.68499811530988719</v>
      </c>
      <c r="AD96" s="11">
        <f t="shared" si="112"/>
        <v>1.2418397466087194</v>
      </c>
      <c r="AE96" s="11">
        <f t="shared" si="112"/>
        <v>1.0730166604968172</v>
      </c>
      <c r="AF96" s="11">
        <f t="shared" si="112"/>
        <v>2.6416929030919523</v>
      </c>
      <c r="AG96" s="11">
        <f t="shared" si="112"/>
        <v>0.47159771489451163</v>
      </c>
      <c r="AH96" s="11">
        <f t="shared" si="112"/>
        <v>0.13984206438768521</v>
      </c>
      <c r="AI96" s="11">
        <f t="shared" si="112"/>
        <v>6.3552749402764563</v>
      </c>
      <c r="AJ96" s="11">
        <f t="shared" si="112"/>
        <v>-4.2171506241837076</v>
      </c>
      <c r="AK96" s="11"/>
      <c r="AL96" s="11"/>
      <c r="AM96" s="11"/>
      <c r="AN96" s="11">
        <f t="shared" ref="AN96:AP96" si="113">(AN44/AN43-1)*100</f>
        <v>-0.53075097595166598</v>
      </c>
      <c r="AO96" s="11">
        <f t="shared" si="113"/>
        <v>-2.3448747542104575</v>
      </c>
      <c r="AP96" s="11">
        <f t="shared" si="113"/>
        <v>1.5241561557795213</v>
      </c>
      <c r="AR96" s="15">
        <f>W96*'Table A8'!W44</f>
        <v>-0.57023884222966148</v>
      </c>
      <c r="AS96" s="15">
        <f>X96*'Table A8'!X44</f>
        <v>2.5735832554624836E-2</v>
      </c>
      <c r="AT96" s="15">
        <f>Y96*'Table A8'!Y44</f>
        <v>0.63654819328011747</v>
      </c>
      <c r="AU96" s="15">
        <f>Z96*'Table A8'!Z44</f>
        <v>2.5794799465287732</v>
      </c>
      <c r="AV96" s="15">
        <f>AA96*'Table A8'!AA44</f>
        <v>1.5245070990537207E-2</v>
      </c>
      <c r="AW96" s="15">
        <f>AB96*'Table A8'!AB44</f>
        <v>1.0836544923492153</v>
      </c>
      <c r="AX96" s="15">
        <f>AC96*'Table A8'!AC44</f>
        <v>0.19241597059054732</v>
      </c>
      <c r="AY96" s="15">
        <f>AD96*'Table A8'!AD44</f>
        <v>0.16715162989353369</v>
      </c>
      <c r="AZ96" s="15">
        <f>AE96*'Table A8'!AE44</f>
        <v>0.26095765183282593</v>
      </c>
      <c r="BA96" s="15">
        <f>AF96*'Table A8'!AF44</f>
        <v>1.0339586022701901</v>
      </c>
      <c r="BB96" s="15">
        <f>AG96*'Table A8'!AG44</f>
        <v>0.20571092323698598</v>
      </c>
      <c r="BC96" s="15">
        <f>AH96*'Table A8'!AH44</f>
        <v>6.7921290673098711E-2</v>
      </c>
      <c r="BD96" s="15">
        <f>AI96*'Table A8'!AI44</f>
        <v>1.9186575044694618</v>
      </c>
      <c r="BE96" s="15">
        <f>AJ96*'Table A8'!AJ44</f>
        <v>-1.2364685630106631</v>
      </c>
      <c r="BF96" s="15"/>
      <c r="BG96" s="15"/>
      <c r="BH96" s="15"/>
      <c r="BI96" s="15">
        <f>AN96*'Table A8'!AN44</f>
        <v>-0.20141999537365721</v>
      </c>
      <c r="BJ96" s="15">
        <f>AO96*'Table A8'!AO44</f>
        <v>-0.5859842010771934</v>
      </c>
      <c r="BK96" s="15">
        <f>AP96*'Table A8'!AP44</f>
        <v>0.54000852599268434</v>
      </c>
    </row>
    <row r="97" spans="1:63" x14ac:dyDescent="0.2">
      <c r="A97" s="13">
        <v>2009</v>
      </c>
      <c r="B97" s="11">
        <f t="shared" ref="B97:U97" si="114">(B45/B44-1)*100</f>
        <v>-15.220145241078209</v>
      </c>
      <c r="C97" s="11">
        <f t="shared" si="114"/>
        <v>-9.9620972033452322</v>
      </c>
      <c r="D97" s="11">
        <f t="shared" si="114"/>
        <v>-1.2637588786224341</v>
      </c>
      <c r="E97" s="11">
        <f t="shared" si="114"/>
        <v>-2.9816049596612437</v>
      </c>
      <c r="F97" s="11">
        <f t="shared" si="114"/>
        <v>-12.1466822711636</v>
      </c>
      <c r="G97" s="11">
        <f t="shared" si="114"/>
        <v>-8.9485399206444054</v>
      </c>
      <c r="H97" s="11">
        <f t="shared" si="114"/>
        <v>-1.09376774089468</v>
      </c>
      <c r="I97" s="11">
        <f t="shared" si="114"/>
        <v>-11.126711898479702</v>
      </c>
      <c r="J97" s="11">
        <f t="shared" si="114"/>
        <v>-0.77174085166363815</v>
      </c>
      <c r="K97" s="11">
        <f t="shared" si="114"/>
        <v>-3.9371056256810477</v>
      </c>
      <c r="L97" s="11">
        <f t="shared" si="114"/>
        <v>4.6381753373603285</v>
      </c>
      <c r="M97" s="11">
        <f t="shared" si="114"/>
        <v>6.2828448927772396</v>
      </c>
      <c r="N97" s="11">
        <f t="shared" si="114"/>
        <v>-2.2409380300277948</v>
      </c>
      <c r="O97" s="11">
        <f t="shared" si="114"/>
        <v>-6.2593312964113412</v>
      </c>
      <c r="P97" s="11"/>
      <c r="Q97" s="11">
        <f t="shared" si="114"/>
        <v>-7.2486775915210249</v>
      </c>
      <c r="R97" s="11">
        <f t="shared" si="114"/>
        <v>4.8893291679695361</v>
      </c>
      <c r="S97" s="11">
        <f t="shared" si="114"/>
        <v>-2.7548822143323326</v>
      </c>
      <c r="T97" s="11">
        <f t="shared" si="114"/>
        <v>3.5821241608398946</v>
      </c>
      <c r="U97" s="11">
        <f t="shared" si="114"/>
        <v>-2.0282679621532185</v>
      </c>
      <c r="W97" s="11">
        <f t="shared" ref="W97:AJ97" si="115">(W45/W44-1)*100</f>
        <v>-7.6507079945980934</v>
      </c>
      <c r="X97" s="11">
        <f t="shared" si="115"/>
        <v>0.44378990679831976</v>
      </c>
      <c r="Y97" s="11">
        <f t="shared" si="115"/>
        <v>3.7375768794696729</v>
      </c>
      <c r="Z97" s="11">
        <f t="shared" si="115"/>
        <v>0.17569569828919107</v>
      </c>
      <c r="AA97" s="11">
        <f t="shared" si="115"/>
        <v>-2.8512971048112568</v>
      </c>
      <c r="AB97" s="11">
        <f t="shared" si="115"/>
        <v>4.008259673657566</v>
      </c>
      <c r="AC97" s="11">
        <f t="shared" si="115"/>
        <v>5.1188729337219518</v>
      </c>
      <c r="AD97" s="11">
        <f t="shared" si="115"/>
        <v>1.848074520328713</v>
      </c>
      <c r="AE97" s="11">
        <f t="shared" si="115"/>
        <v>3.9695652149718041</v>
      </c>
      <c r="AF97" s="11">
        <f t="shared" si="115"/>
        <v>-2.323571860651541</v>
      </c>
      <c r="AG97" s="11">
        <f t="shared" si="115"/>
        <v>3.112220305031177</v>
      </c>
      <c r="AH97" s="11">
        <f t="shared" si="115"/>
        <v>0.76140859095517044</v>
      </c>
      <c r="AI97" s="11">
        <f t="shared" si="115"/>
        <v>9.1837311030752424</v>
      </c>
      <c r="AJ97" s="11">
        <f t="shared" si="115"/>
        <v>1.6492172224480184</v>
      </c>
      <c r="AK97" s="11"/>
      <c r="AL97" s="11"/>
      <c r="AM97" s="11"/>
      <c r="AN97" s="11">
        <f t="shared" ref="AN97:AP97" si="116">(AN45/AN44-1)*100</f>
        <v>5.2645443556466054</v>
      </c>
      <c r="AO97" s="11">
        <f t="shared" si="116"/>
        <v>5.7259691901288878</v>
      </c>
      <c r="AP97" s="11">
        <f t="shared" si="116"/>
        <v>4.0680878453453806</v>
      </c>
      <c r="AR97" s="15">
        <f>W97*'Table A8'!W45</f>
        <v>-4.5735932391707399</v>
      </c>
      <c r="AS97" s="15">
        <f>X97*'Table A8'!X45</f>
        <v>0.36466216641617932</v>
      </c>
      <c r="AT97" s="15">
        <f>Y97*'Table A8'!Y45</f>
        <v>1.1265056714721595</v>
      </c>
      <c r="AU97" s="15">
        <f>Z97*'Table A8'!Z45</f>
        <v>0.13222858253244518</v>
      </c>
      <c r="AV97" s="15">
        <f>AA97*'Table A8'!AA45</f>
        <v>-2.0480867103859257</v>
      </c>
      <c r="AW97" s="15">
        <f>AB97*'Table A8'!AB45</f>
        <v>1.2978744823303199</v>
      </c>
      <c r="AX97" s="15">
        <f>AC97*'Table A8'!AC45</f>
        <v>1.4348200833222631</v>
      </c>
      <c r="AY97" s="15">
        <f>AD97*'Table A8'!AD45</f>
        <v>0.22343220950774142</v>
      </c>
      <c r="AZ97" s="15">
        <f>AE97*'Table A8'!AE45</f>
        <v>0.90148826032009655</v>
      </c>
      <c r="BA97" s="15">
        <f>AF97*'Table A8'!AF45</f>
        <v>-0.92803460114422542</v>
      </c>
      <c r="BB97" s="15">
        <f>AG97*'Table A8'!AG45</f>
        <v>1.4425141113819506</v>
      </c>
      <c r="BC97" s="15">
        <f>AH97*'Table A8'!AH45</f>
        <v>0.3806281546184897</v>
      </c>
      <c r="BD97" s="15">
        <f>AI97*'Table A8'!AI45</f>
        <v>3.0095086824777568</v>
      </c>
      <c r="BE97" s="15">
        <f>AJ97*'Table A8'!AJ45</f>
        <v>0.49773375773481188</v>
      </c>
      <c r="BF97" s="15"/>
      <c r="BG97" s="15"/>
      <c r="BH97" s="15"/>
      <c r="BI97" s="15">
        <f>AN97*'Table A8'!AN45</f>
        <v>1.7973154430177514</v>
      </c>
      <c r="BJ97" s="15">
        <f>AO97*'Table A8'!AO45</f>
        <v>1.2849074862649226</v>
      </c>
      <c r="BK97" s="15">
        <f>AP97*'Table A8'!AP45</f>
        <v>1.4673592858160789</v>
      </c>
    </row>
    <row r="98" spans="1:63" x14ac:dyDescent="0.2">
      <c r="A98" s="13">
        <v>2010</v>
      </c>
      <c r="B98" s="11">
        <f t="shared" ref="B98:U98" si="117">(B46/B45-1)*100</f>
        <v>-7.1708560808318449</v>
      </c>
      <c r="C98" s="11">
        <f t="shared" si="117"/>
        <v>-10.48042885564705</v>
      </c>
      <c r="D98" s="11">
        <f t="shared" si="117"/>
        <v>4.7187046364659091</v>
      </c>
      <c r="E98" s="11">
        <f t="shared" si="117"/>
        <v>-3.134084530160508</v>
      </c>
      <c r="F98" s="11">
        <f t="shared" si="117"/>
        <v>-6.7053155442608929</v>
      </c>
      <c r="G98" s="11">
        <f t="shared" si="117"/>
        <v>13.194178259489764</v>
      </c>
      <c r="H98" s="11">
        <f t="shared" si="117"/>
        <v>1.3433217283553844</v>
      </c>
      <c r="I98" s="11">
        <f t="shared" si="117"/>
        <v>2.9711044130404041</v>
      </c>
      <c r="J98" s="11">
        <f t="shared" si="117"/>
        <v>2.7295439977283342</v>
      </c>
      <c r="K98" s="11">
        <f t="shared" si="117"/>
        <v>3.9090687855308559</v>
      </c>
      <c r="L98" s="11">
        <f t="shared" si="117"/>
        <v>-4.8116642686493627</v>
      </c>
      <c r="M98" s="11">
        <f t="shared" si="117"/>
        <v>-2.1056757970112305</v>
      </c>
      <c r="N98" s="11">
        <f t="shared" si="117"/>
        <v>2.3858399316668111</v>
      </c>
      <c r="O98" s="11">
        <f t="shared" si="117"/>
        <v>9.7447763471037554</v>
      </c>
      <c r="P98" s="11"/>
      <c r="Q98" s="11">
        <f t="shared" si="117"/>
        <v>-6.7003694747637894</v>
      </c>
      <c r="R98" s="11">
        <f t="shared" si="117"/>
        <v>3.7648134061777361</v>
      </c>
      <c r="S98" s="11">
        <f t="shared" si="117"/>
        <v>3.3989585980934711</v>
      </c>
      <c r="T98" s="11">
        <f t="shared" si="117"/>
        <v>3.2604781852493492</v>
      </c>
      <c r="U98" s="11">
        <f t="shared" si="117"/>
        <v>2.4391998414632132</v>
      </c>
      <c r="W98" s="11">
        <f t="shared" ref="W98:AJ98" si="118">(W46/W45-1)*100</f>
        <v>-5.8138380699461862</v>
      </c>
      <c r="X98" s="11">
        <f t="shared" si="118"/>
        <v>-9.4389970228697884</v>
      </c>
      <c r="Y98" s="11">
        <f t="shared" si="118"/>
        <v>-4.2891011651150173</v>
      </c>
      <c r="Z98" s="11">
        <f t="shared" si="118"/>
        <v>-2.3707836734444876</v>
      </c>
      <c r="AA98" s="11">
        <f t="shared" si="118"/>
        <v>-6.7660819265797141</v>
      </c>
      <c r="AB98" s="11">
        <f t="shared" si="118"/>
        <v>2.543653407717561</v>
      </c>
      <c r="AC98" s="11">
        <f t="shared" si="118"/>
        <v>-0.62582745595044509</v>
      </c>
      <c r="AD98" s="11">
        <f t="shared" si="118"/>
        <v>3.5569605808874138</v>
      </c>
      <c r="AE98" s="11">
        <f t="shared" si="118"/>
        <v>-1.806828880764233</v>
      </c>
      <c r="AF98" s="11">
        <f t="shared" si="118"/>
        <v>-2.3710885922809899</v>
      </c>
      <c r="AG98" s="11">
        <f t="shared" si="118"/>
        <v>-1.2313735433844175</v>
      </c>
      <c r="AH98" s="11">
        <f t="shared" si="118"/>
        <v>-7.453415397704366</v>
      </c>
      <c r="AI98" s="11">
        <f t="shared" si="118"/>
        <v>1.8284158080178026</v>
      </c>
      <c r="AJ98" s="11">
        <f t="shared" si="118"/>
        <v>-7.3251324940470708</v>
      </c>
      <c r="AK98" s="11"/>
      <c r="AL98" s="11"/>
      <c r="AM98" s="11"/>
      <c r="AN98" s="11">
        <f t="shared" ref="AN98:AP98" si="119">(AN46/AN45-1)*100</f>
        <v>-1.5454306200080148</v>
      </c>
      <c r="AO98" s="11">
        <f t="shared" si="119"/>
        <v>0.69029631042232253</v>
      </c>
      <c r="AP98" s="11">
        <f t="shared" si="119"/>
        <v>-1.2169284252859458</v>
      </c>
      <c r="AR98" s="15">
        <f>W98*'Table A8'!W46</f>
        <v>-3.2342381183110636</v>
      </c>
      <c r="AS98" s="15">
        <f>X98*'Table A8'!X46</f>
        <v>-7.6002804028147537</v>
      </c>
      <c r="AT98" s="15">
        <f>Y98*'Table A8'!Y46</f>
        <v>-1.3566426985258802</v>
      </c>
      <c r="AU98" s="15">
        <f>Z98*'Table A8'!Z46</f>
        <v>-1.7553282318182986</v>
      </c>
      <c r="AV98" s="15">
        <f>AA98*'Table A8'!AA46</f>
        <v>-4.8275994546146261</v>
      </c>
      <c r="AW98" s="15">
        <f>AB98*'Table A8'!AB46</f>
        <v>0.78624326832549818</v>
      </c>
      <c r="AX98" s="15">
        <f>AC98*'Table A8'!AC46</f>
        <v>-0.17554460139409983</v>
      </c>
      <c r="AY98" s="15">
        <f>AD98*'Table A8'!AD46</f>
        <v>0.46951879667713864</v>
      </c>
      <c r="AZ98" s="15">
        <f>AE98*'Table A8'!AE46</f>
        <v>-0.38919094091661582</v>
      </c>
      <c r="BA98" s="15">
        <f>AF98*'Table A8'!AF46</f>
        <v>-0.97238343169443398</v>
      </c>
      <c r="BB98" s="15">
        <f>AG98*'Table A8'!AG46</f>
        <v>-0.55424123187732621</v>
      </c>
      <c r="BC98" s="15">
        <f>AH98*'Table A8'!AH46</f>
        <v>-3.8124219759257838</v>
      </c>
      <c r="BD98" s="15">
        <f>AI98*'Table A8'!AI46</f>
        <v>0.62988924586213302</v>
      </c>
      <c r="BE98" s="15">
        <f>AJ98*'Table A8'!AJ46</f>
        <v>-2.3601576895819667</v>
      </c>
      <c r="BF98" s="15"/>
      <c r="BG98" s="15"/>
      <c r="BH98" s="15"/>
      <c r="BI98" s="15">
        <f>AN98*'Table A8'!AN46</f>
        <v>-0.47769260464447744</v>
      </c>
      <c r="BJ98" s="15">
        <f>AO98*'Table A8'!AO46</f>
        <v>0.1498633289926862</v>
      </c>
      <c r="BK98" s="15">
        <f>AP98*'Table A8'!AP46</f>
        <v>-0.44077147563856955</v>
      </c>
    </row>
    <row r="99" spans="1:63" x14ac:dyDescent="0.2">
      <c r="A99" s="13">
        <v>2011</v>
      </c>
      <c r="B99" s="11">
        <f t="shared" ref="B99:U99" si="120">(B47/B46-1)*100</f>
        <v>15.642515907399179</v>
      </c>
      <c r="C99" s="11">
        <f t="shared" si="120"/>
        <v>-20.435117471444954</v>
      </c>
      <c r="D99" s="11">
        <f t="shared" si="120"/>
        <v>3.3799711203150951</v>
      </c>
      <c r="E99" s="11">
        <f t="shared" si="120"/>
        <v>-9.582615754128188</v>
      </c>
      <c r="F99" s="11">
        <f t="shared" si="120"/>
        <v>-4.8046674291788216</v>
      </c>
      <c r="G99" s="11">
        <f t="shared" si="120"/>
        <v>3.390787171116072</v>
      </c>
      <c r="H99" s="11">
        <f t="shared" si="120"/>
        <v>1.5158379733196004</v>
      </c>
      <c r="I99" s="11">
        <f t="shared" si="120"/>
        <v>5.5197587231413214</v>
      </c>
      <c r="J99" s="11">
        <f t="shared" si="120"/>
        <v>1.6337983089463437</v>
      </c>
      <c r="K99" s="11">
        <f t="shared" si="120"/>
        <v>-3.2013830446048552</v>
      </c>
      <c r="L99" s="11">
        <f t="shared" si="120"/>
        <v>-4.5023831761735744</v>
      </c>
      <c r="M99" s="11">
        <f t="shared" si="120"/>
        <v>8.8927321594081121</v>
      </c>
      <c r="N99" s="11">
        <f t="shared" si="120"/>
        <v>4.7711345565025542</v>
      </c>
      <c r="O99" s="11">
        <f t="shared" si="120"/>
        <v>4.5621786674781228</v>
      </c>
      <c r="P99" s="11"/>
      <c r="Q99" s="11">
        <f t="shared" si="120"/>
        <v>-7.0845431866200403</v>
      </c>
      <c r="R99" s="11">
        <f t="shared" si="120"/>
        <v>-2.4509904319362286</v>
      </c>
      <c r="S99" s="11">
        <f t="shared" si="120"/>
        <v>0.13346384229460106</v>
      </c>
      <c r="T99" s="11">
        <f t="shared" si="120"/>
        <v>-0.57024838314791992</v>
      </c>
      <c r="U99" s="11">
        <f t="shared" si="120"/>
        <v>0.98341589874884061</v>
      </c>
      <c r="W99" s="11">
        <f t="shared" ref="W99:AJ99" si="121">(W47/W46-1)*100</f>
        <v>5.0146841157952871</v>
      </c>
      <c r="X99" s="11">
        <f t="shared" si="121"/>
        <v>-9.5941177646712621</v>
      </c>
      <c r="Y99" s="11">
        <f t="shared" si="121"/>
        <v>-1.7224684987637295</v>
      </c>
      <c r="Z99" s="11">
        <f t="shared" si="121"/>
        <v>-0.66879191235030833</v>
      </c>
      <c r="AA99" s="11">
        <f t="shared" si="121"/>
        <v>-10.475441146178721</v>
      </c>
      <c r="AB99" s="11">
        <f t="shared" si="121"/>
        <v>2.8999872367345247</v>
      </c>
      <c r="AC99" s="11">
        <f t="shared" si="121"/>
        <v>0.46950786315480553</v>
      </c>
      <c r="AD99" s="11">
        <f t="shared" si="121"/>
        <v>1.6315699476132428</v>
      </c>
      <c r="AE99" s="11">
        <f t="shared" si="121"/>
        <v>-2.6032361175037932</v>
      </c>
      <c r="AF99" s="11">
        <f t="shared" si="121"/>
        <v>-6.5831789099258025</v>
      </c>
      <c r="AG99" s="11">
        <f t="shared" si="121"/>
        <v>-3.3771852889243892</v>
      </c>
      <c r="AH99" s="11">
        <f t="shared" si="121"/>
        <v>0.89394856125937228</v>
      </c>
      <c r="AI99" s="11">
        <f t="shared" si="121"/>
        <v>5.8138226294372597</v>
      </c>
      <c r="AJ99" s="11">
        <f t="shared" si="121"/>
        <v>-7.7090171012149327</v>
      </c>
      <c r="AK99" s="11"/>
      <c r="AL99" s="11"/>
      <c r="AM99" s="11"/>
      <c r="AN99" s="11">
        <f t="shared" ref="AN99:AP99" si="122">(AN47/AN46-1)*100</f>
        <v>-4.7153328236538172</v>
      </c>
      <c r="AO99" s="11">
        <f t="shared" si="122"/>
        <v>-5.7024247904602703</v>
      </c>
      <c r="AP99" s="11">
        <f t="shared" si="122"/>
        <v>-1.372388710617467</v>
      </c>
      <c r="AR99" s="15">
        <f>W99*'Table A8'!W47</f>
        <v>2.8287833097201216</v>
      </c>
      <c r="AS99" s="15">
        <f>X99*'Table A8'!X47</f>
        <v>-7.911309508747923</v>
      </c>
      <c r="AT99" s="15">
        <f>Y99*'Table A8'!Y47</f>
        <v>-0.56755337034264886</v>
      </c>
      <c r="AU99" s="15">
        <f>Z99*'Table A8'!Z47</f>
        <v>-0.44514789686036521</v>
      </c>
      <c r="AV99" s="15">
        <f>AA99*'Table A8'!AA47</f>
        <v>-7.5297470958732644</v>
      </c>
      <c r="AW99" s="15">
        <f>AB99*'Table A8'!AB47</f>
        <v>0.94742583024116922</v>
      </c>
      <c r="AX99" s="15">
        <f>AC99*'Table A8'!AC47</f>
        <v>0.12620371361601174</v>
      </c>
      <c r="AY99" s="15">
        <f>AD99*'Table A8'!AD47</f>
        <v>0.26121434861288023</v>
      </c>
      <c r="AZ99" s="15">
        <f>AE99*'Table A8'!AE47</f>
        <v>-0.58312489032084958</v>
      </c>
      <c r="BA99" s="15">
        <f>AF99*'Table A8'!AF47</f>
        <v>-2.6484128754631504</v>
      </c>
      <c r="BB99" s="15">
        <f>AG99*'Table A8'!AG47</f>
        <v>-1.5183825059004055</v>
      </c>
      <c r="BC99" s="15">
        <f>AH99*'Table A8'!AH47</f>
        <v>0.48219585394330539</v>
      </c>
      <c r="BD99" s="15">
        <f>AI99*'Table A8'!AI47</f>
        <v>2.017396452414729</v>
      </c>
      <c r="BE99" s="15">
        <f>AJ99*'Table A8'!AJ47</f>
        <v>-2.5008051476341242</v>
      </c>
      <c r="BF99" s="15"/>
      <c r="BG99" s="15"/>
      <c r="BH99" s="15"/>
      <c r="BI99" s="15">
        <f>AN99*'Table A8'!AN47</f>
        <v>-1.5669050973001637</v>
      </c>
      <c r="BJ99" s="15">
        <f>AO99*'Table A8'!AO47</f>
        <v>-1.3052850345363558</v>
      </c>
      <c r="BK99" s="15">
        <f>AP99*'Table A8'!AP47</f>
        <v>-0.50119635711749888</v>
      </c>
    </row>
    <row r="100" spans="1:63" x14ac:dyDescent="0.2">
      <c r="A100" s="13">
        <v>2012</v>
      </c>
      <c r="B100" s="11">
        <f t="shared" ref="B100:U100" si="123">(B48/B47-1)*100</f>
        <v>-4.4941718155967596</v>
      </c>
      <c r="C100" s="11">
        <f t="shared" si="123"/>
        <v>-24.454750458875974</v>
      </c>
      <c r="D100" s="11">
        <f t="shared" si="123"/>
        <v>-1.6907649984638562</v>
      </c>
      <c r="E100" s="11">
        <f t="shared" si="123"/>
        <v>0.84811608094830238</v>
      </c>
      <c r="F100" s="11">
        <f t="shared" si="123"/>
        <v>-1.8358044085723391</v>
      </c>
      <c r="G100" s="11">
        <f t="shared" si="123"/>
        <v>-7.0363673904593194</v>
      </c>
      <c r="H100" s="11">
        <f t="shared" si="123"/>
        <v>-0.9556071989934356</v>
      </c>
      <c r="I100" s="11">
        <f t="shared" si="123"/>
        <v>-2.9185751420864881</v>
      </c>
      <c r="J100" s="11">
        <f t="shared" si="123"/>
        <v>1.0222972190001567</v>
      </c>
      <c r="K100" s="11">
        <f t="shared" si="123"/>
        <v>2.8205697138751429</v>
      </c>
      <c r="L100" s="11">
        <f t="shared" si="123"/>
        <v>1.1931447024763342</v>
      </c>
      <c r="M100" s="11">
        <f t="shared" si="123"/>
        <v>-0.37083811574153414</v>
      </c>
      <c r="N100" s="11">
        <f t="shared" si="123"/>
        <v>0.12993007367838594</v>
      </c>
      <c r="O100" s="11">
        <f t="shared" si="123"/>
        <v>2.324710227476845</v>
      </c>
      <c r="P100" s="11"/>
      <c r="Q100" s="11">
        <f t="shared" si="123"/>
        <v>0.86744660438853316</v>
      </c>
      <c r="R100" s="11">
        <f t="shared" si="123"/>
        <v>1.7794070042612242</v>
      </c>
      <c r="S100" s="11">
        <f t="shared" si="123"/>
        <v>2.5077448886740683</v>
      </c>
      <c r="T100" s="11">
        <f t="shared" si="123"/>
        <v>4.624643079978541</v>
      </c>
      <c r="U100" s="11">
        <f t="shared" si="123"/>
        <v>-0.81041992616917025</v>
      </c>
      <c r="W100" s="11">
        <f t="shared" ref="W100:AJ100" si="124">(W48/W47-1)*100</f>
        <v>6.2862286187475691</v>
      </c>
      <c r="X100" s="11">
        <f t="shared" si="124"/>
        <v>-14.766671571512646</v>
      </c>
      <c r="Y100" s="11">
        <f t="shared" si="124"/>
        <v>-2.1395262866606424</v>
      </c>
      <c r="Z100" s="11">
        <f t="shared" si="124"/>
        <v>4.9387119657590794</v>
      </c>
      <c r="AA100" s="11">
        <f t="shared" si="124"/>
        <v>-0.40970828216846389</v>
      </c>
      <c r="AB100" s="11">
        <f t="shared" si="124"/>
        <v>2.2446842863682592</v>
      </c>
      <c r="AC100" s="11">
        <f t="shared" si="124"/>
        <v>-1.1872394538499087</v>
      </c>
      <c r="AD100" s="11">
        <f t="shared" si="124"/>
        <v>-3.7231347293670836</v>
      </c>
      <c r="AE100" s="11">
        <f t="shared" si="124"/>
        <v>-3.9011658480684885</v>
      </c>
      <c r="AF100" s="11">
        <f t="shared" si="124"/>
        <v>-0.39742022985452818</v>
      </c>
      <c r="AG100" s="11">
        <f t="shared" si="124"/>
        <v>0.66074363322941032</v>
      </c>
      <c r="AH100" s="11">
        <f t="shared" si="124"/>
        <v>-7.2540310933687397</v>
      </c>
      <c r="AI100" s="11">
        <f t="shared" si="124"/>
        <v>0.17786487376199034</v>
      </c>
      <c r="AJ100" s="11">
        <f t="shared" si="124"/>
        <v>-8.3154716946624685</v>
      </c>
      <c r="AK100" s="11"/>
      <c r="AL100" s="11"/>
      <c r="AM100" s="11"/>
      <c r="AN100" s="11">
        <f t="shared" ref="AN100:AP100" si="125">(AN48/AN47-1)*100</f>
        <v>-6.0260186133504146</v>
      </c>
      <c r="AO100" s="11">
        <f t="shared" si="125"/>
        <v>3.9883854486069792</v>
      </c>
      <c r="AP100" s="11">
        <f t="shared" si="125"/>
        <v>-1.8536433504305116</v>
      </c>
      <c r="AR100" s="15">
        <f>W100*'Table A8'!W48</f>
        <v>3.5686919868629947</v>
      </c>
      <c r="AS100" s="15">
        <f>X100*'Table A8'!X48</f>
        <v>-11.929993962625067</v>
      </c>
      <c r="AT100" s="15">
        <f>Y100*'Table A8'!Y48</f>
        <v>-0.71139249031466367</v>
      </c>
      <c r="AU100" s="15">
        <f>Z100*'Table A8'!Z48</f>
        <v>3.2758476468879976</v>
      </c>
      <c r="AV100" s="15">
        <f>AA100*'Table A8'!AA48</f>
        <v>-0.29679267960283523</v>
      </c>
      <c r="AW100" s="15">
        <f>AB100*'Table A8'!AB48</f>
        <v>0.75466285707700886</v>
      </c>
      <c r="AX100" s="15">
        <f>AC100*'Table A8'!AC48</f>
        <v>-0.30464564385788662</v>
      </c>
      <c r="AY100" s="15">
        <f>AD100*'Table A8'!AD48</f>
        <v>-0.63293290399240432</v>
      </c>
      <c r="AZ100" s="15">
        <f>AE100*'Table A8'!AE48</f>
        <v>-0.85045415487893039</v>
      </c>
      <c r="BA100" s="15">
        <f>AF100*'Table A8'!AF48</f>
        <v>-0.15642460247074227</v>
      </c>
      <c r="BB100" s="15">
        <f>AG100*'Table A8'!AG48</f>
        <v>0.31748731576673167</v>
      </c>
      <c r="BC100" s="15">
        <f>AH100*'Table A8'!AH48</f>
        <v>-4.2682718953381666</v>
      </c>
      <c r="BD100" s="15">
        <f>AI100*'Table A8'!AI48</f>
        <v>6.0847573313976888E-2</v>
      </c>
      <c r="BE100" s="15">
        <f>AJ100*'Table A8'!AJ48</f>
        <v>-2.6534670177667943</v>
      </c>
      <c r="BF100" s="15"/>
      <c r="BG100" s="15"/>
      <c r="BH100" s="15"/>
      <c r="BI100" s="15">
        <f>AN100*'Table A8'!AN48</f>
        <v>-2.0187162354723887</v>
      </c>
      <c r="BJ100" s="15">
        <f>AO100*'Table A8'!AO48</f>
        <v>0.9687788254666353</v>
      </c>
      <c r="BK100" s="15">
        <f>AP100*'Table A8'!AP48</f>
        <v>-0.6856626753242463</v>
      </c>
    </row>
    <row r="101" spans="1:63" x14ac:dyDescent="0.2">
      <c r="A101" s="13">
        <v>2013</v>
      </c>
      <c r="B101" s="11">
        <f t="shared" ref="B101:U101" si="126">(B49/B48-1)*100</f>
        <v>7.1956391735080727</v>
      </c>
      <c r="C101" s="11">
        <f t="shared" si="126"/>
        <v>-8.5177803238122518</v>
      </c>
      <c r="D101" s="11">
        <f t="shared" si="126"/>
        <v>-2.0476046712203266</v>
      </c>
      <c r="E101" s="11">
        <f t="shared" si="126"/>
        <v>-9.7155497173625367</v>
      </c>
      <c r="F101" s="11">
        <f t="shared" si="126"/>
        <v>8.0643283677834567</v>
      </c>
      <c r="G101" s="11">
        <f t="shared" si="126"/>
        <v>-0.75802577545909244</v>
      </c>
      <c r="H101" s="11">
        <f t="shared" si="126"/>
        <v>3.3653492876269286</v>
      </c>
      <c r="I101" s="11">
        <f t="shared" si="126"/>
        <v>0.96800651190236398</v>
      </c>
      <c r="J101" s="11">
        <f t="shared" si="126"/>
        <v>-5.9072409195506488</v>
      </c>
      <c r="K101" s="11">
        <f t="shared" si="126"/>
        <v>-1.2482074394919329</v>
      </c>
      <c r="L101" s="11">
        <f t="shared" si="126"/>
        <v>1.5425487059699261</v>
      </c>
      <c r="M101" s="11">
        <f t="shared" si="126"/>
        <v>1.6936276895989755</v>
      </c>
      <c r="N101" s="11">
        <f t="shared" si="126"/>
        <v>1.944260799390074</v>
      </c>
      <c r="O101" s="11">
        <f t="shared" si="126"/>
        <v>6.678811705767651</v>
      </c>
      <c r="P101" s="11"/>
      <c r="Q101" s="11">
        <f t="shared" si="126"/>
        <v>-4.9704380036215472</v>
      </c>
      <c r="R101" s="11">
        <f t="shared" si="126"/>
        <v>-4.8063022277589518</v>
      </c>
      <c r="S101" s="11">
        <f t="shared" si="126"/>
        <v>3.4056935036518077</v>
      </c>
      <c r="T101" s="11">
        <f t="shared" si="126"/>
        <v>-4.7701996498802028</v>
      </c>
      <c r="U101" s="11">
        <f t="shared" si="126"/>
        <v>7.7849043634126147E-2</v>
      </c>
      <c r="W101" s="11">
        <f t="shared" ref="W101:AJ101" si="127">(W49/W48-1)*100</f>
        <v>8.2222312950224854</v>
      </c>
      <c r="X101" s="11">
        <f t="shared" si="127"/>
        <v>-2.7794238385449144</v>
      </c>
      <c r="Y101" s="11">
        <f t="shared" si="127"/>
        <v>-2.0903909517859587</v>
      </c>
      <c r="Z101" s="11">
        <f t="shared" si="127"/>
        <v>-5.4189219647797877</v>
      </c>
      <c r="AA101" s="11">
        <f t="shared" si="127"/>
        <v>5.0124391340380159</v>
      </c>
      <c r="AB101" s="11">
        <f t="shared" si="127"/>
        <v>-2.476790030866427E-2</v>
      </c>
      <c r="AC101" s="11">
        <f t="shared" si="127"/>
        <v>-0.99708567591237918</v>
      </c>
      <c r="AD101" s="11">
        <f t="shared" si="127"/>
        <v>-2.0501922114295246</v>
      </c>
      <c r="AE101" s="11">
        <f t="shared" si="127"/>
        <v>-5.3537068477645722</v>
      </c>
      <c r="AF101" s="11">
        <f t="shared" si="127"/>
        <v>-3.9110173544824489</v>
      </c>
      <c r="AG101" s="11">
        <f t="shared" si="127"/>
        <v>3.4560538190193668</v>
      </c>
      <c r="AH101" s="11">
        <f t="shared" si="127"/>
        <v>-4.458365852335322</v>
      </c>
      <c r="AI101" s="11">
        <f t="shared" si="127"/>
        <v>-2.1177321206596544</v>
      </c>
      <c r="AJ101" s="11">
        <f t="shared" si="127"/>
        <v>-2.0578590240816763</v>
      </c>
      <c r="AK101" s="11"/>
      <c r="AL101" s="11"/>
      <c r="AM101" s="11"/>
      <c r="AN101" s="11">
        <f t="shared" ref="AN101:AP101" si="128">(AN49/AN48-1)*100</f>
        <v>2.5759672200237782</v>
      </c>
      <c r="AO101" s="11">
        <f t="shared" si="128"/>
        <v>-3.7123519702481622</v>
      </c>
      <c r="AP101" s="11">
        <f t="shared" si="128"/>
        <v>-1.7478049915685134</v>
      </c>
      <c r="AR101" s="15">
        <f>W101*'Table A8'!W49</f>
        <v>4.3084491985917825</v>
      </c>
      <c r="AS101" s="15">
        <f>X101*'Table A8'!X49</f>
        <v>-2.1729535569744143</v>
      </c>
      <c r="AT101" s="15">
        <f>Y101*'Table A8'!Y49</f>
        <v>-0.70341655527597513</v>
      </c>
      <c r="AU101" s="15">
        <f>Z101*'Table A8'!Z49</f>
        <v>-3.7910778065599393</v>
      </c>
      <c r="AV101" s="15">
        <f>AA101*'Table A8'!AA49</f>
        <v>3.6350208600043694</v>
      </c>
      <c r="AW101" s="15">
        <f>AB101*'Table A8'!AB49</f>
        <v>-8.6563811578781631E-3</v>
      </c>
      <c r="AX101" s="15">
        <f>AC101*'Table A8'!AC49</f>
        <v>-0.25645043584466393</v>
      </c>
      <c r="AY101" s="15">
        <f>AD101*'Table A8'!AD49</f>
        <v>-0.33315623435729769</v>
      </c>
      <c r="AZ101" s="15">
        <f>AE101*'Table A8'!AE49</f>
        <v>-1.1226723259762308</v>
      </c>
      <c r="BA101" s="15">
        <f>AF101*'Table A8'!AF49</f>
        <v>-1.5295988873380857</v>
      </c>
      <c r="BB101" s="15">
        <f>AG101*'Table A8'!AG49</f>
        <v>1.6592514385111978</v>
      </c>
      <c r="BC101" s="15">
        <f>AH101*'Table A8'!AH49</f>
        <v>-2.7289657382144505</v>
      </c>
      <c r="BD101" s="15">
        <f>AI101*'Table A8'!AI49</f>
        <v>-0.70393415690726924</v>
      </c>
      <c r="BE101" s="15">
        <f>AJ101*'Table A8'!AJ49</f>
        <v>-0.6531644542435241</v>
      </c>
      <c r="BF101" s="15"/>
      <c r="BG101" s="15"/>
      <c r="BH101" s="15"/>
      <c r="BI101" s="15">
        <f>AN101*'Table A8'!AN49</f>
        <v>0.87402567775406803</v>
      </c>
      <c r="BJ101" s="15">
        <f>AO101*'Table A8'!AO49</f>
        <v>-0.92363317019774283</v>
      </c>
      <c r="BK101" s="15">
        <f>AP101*'Table A8'!AP49</f>
        <v>-0.64616350538287948</v>
      </c>
    </row>
    <row r="102" spans="1:63" x14ac:dyDescent="0.2">
      <c r="A102" s="13">
        <v>2014</v>
      </c>
      <c r="B102" s="11">
        <f t="shared" ref="B102:U102" si="129">(B50/B49-1)*100</f>
        <v>-1.4164117308781976</v>
      </c>
      <c r="C102" s="11">
        <f t="shared" si="129"/>
        <v>9.4771211871834247</v>
      </c>
      <c r="D102" s="11">
        <f t="shared" si="129"/>
        <v>2.4714734152112339</v>
      </c>
      <c r="E102" s="11">
        <f t="shared" si="129"/>
        <v>-0.59405894745976351</v>
      </c>
      <c r="F102" s="11">
        <f t="shared" si="129"/>
        <v>-6.8027382382585877</v>
      </c>
      <c r="G102" s="11">
        <f t="shared" si="129"/>
        <v>4.124933171932943</v>
      </c>
      <c r="H102" s="11">
        <f t="shared" si="129"/>
        <v>2.5701552842114728</v>
      </c>
      <c r="I102" s="11">
        <f t="shared" si="129"/>
        <v>4.3839542191713043</v>
      </c>
      <c r="J102" s="11">
        <f t="shared" si="129"/>
        <v>-1.4783315086791649</v>
      </c>
      <c r="K102" s="11">
        <f t="shared" si="129"/>
        <v>-4.7590658328508839</v>
      </c>
      <c r="L102" s="11">
        <f t="shared" si="129"/>
        <v>-3.1806174696004996</v>
      </c>
      <c r="M102" s="11">
        <f t="shared" si="129"/>
        <v>1.1285471176735618</v>
      </c>
      <c r="N102" s="11">
        <f t="shared" si="129"/>
        <v>-1.9255720332082227</v>
      </c>
      <c r="O102" s="11">
        <f t="shared" si="129"/>
        <v>5.7948685424367152</v>
      </c>
      <c r="P102" s="11"/>
      <c r="Q102" s="11">
        <f t="shared" si="129"/>
        <v>-13.552769763652838</v>
      </c>
      <c r="R102" s="11">
        <f t="shared" si="129"/>
        <v>-5.5677406492667725</v>
      </c>
      <c r="S102" s="11">
        <f t="shared" si="129"/>
        <v>-2.1563701374135547</v>
      </c>
      <c r="T102" s="11">
        <f t="shared" si="129"/>
        <v>2.4542387484965511</v>
      </c>
      <c r="U102" s="11">
        <f t="shared" si="129"/>
        <v>-0.35365552158722613</v>
      </c>
      <c r="W102" s="11">
        <f t="shared" ref="W102:AJ102" si="130">(W50/W49-1)*100</f>
        <v>-11.580782835886684</v>
      </c>
      <c r="X102" s="11">
        <f t="shared" si="130"/>
        <v>11.364892705824548</v>
      </c>
      <c r="Y102" s="11">
        <f t="shared" si="130"/>
        <v>-0.94757842410296833</v>
      </c>
      <c r="Z102" s="11">
        <f t="shared" si="130"/>
        <v>7.570749171948532</v>
      </c>
      <c r="AA102" s="11">
        <f t="shared" si="130"/>
        <v>-6.3268137849651023</v>
      </c>
      <c r="AB102" s="11">
        <f t="shared" si="130"/>
        <v>-3.8698665657322939</v>
      </c>
      <c r="AC102" s="11">
        <f t="shared" si="130"/>
        <v>0.17650198839815889</v>
      </c>
      <c r="AD102" s="11">
        <f t="shared" si="130"/>
        <v>-7.0070188193938066E-3</v>
      </c>
      <c r="AE102" s="11">
        <f t="shared" si="130"/>
        <v>-2.2812431121886578</v>
      </c>
      <c r="AF102" s="11">
        <f t="shared" si="130"/>
        <v>-4.1599088421455317</v>
      </c>
      <c r="AG102" s="11">
        <f t="shared" si="130"/>
        <v>6.7115634152914438E-2</v>
      </c>
      <c r="AH102" s="11">
        <f t="shared" si="130"/>
        <v>-4.2165053350243671</v>
      </c>
      <c r="AI102" s="11">
        <f t="shared" si="130"/>
        <v>-4.2841782512819337</v>
      </c>
      <c r="AJ102" s="11">
        <f t="shared" si="130"/>
        <v>-2.1186766100474319</v>
      </c>
      <c r="AK102" s="11"/>
      <c r="AL102" s="11"/>
      <c r="AM102" s="11"/>
      <c r="AN102" s="11">
        <f t="shared" ref="AN102:AP102" si="131">(AN50/AN49-1)*100</f>
        <v>-6.491475743272856</v>
      </c>
      <c r="AO102" s="11">
        <f t="shared" si="131"/>
        <v>-3.6782723931341854</v>
      </c>
      <c r="AP102" s="11">
        <f t="shared" si="131"/>
        <v>-2.6211302707736306</v>
      </c>
      <c r="AR102" s="15">
        <f>W102*'Table A8'!W50</f>
        <v>-6.6346304866794803</v>
      </c>
      <c r="AS102" s="15">
        <f>X102*'Table A8'!X50</f>
        <v>8.4816194263568594</v>
      </c>
      <c r="AT102" s="15">
        <f>Y102*'Table A8'!Y50</f>
        <v>-0.3253036729945491</v>
      </c>
      <c r="AU102" s="15">
        <f>Z102*'Table A8'!Z50</f>
        <v>5.3593333388223661</v>
      </c>
      <c r="AV102" s="15">
        <f>AA102*'Table A8'!AA50</f>
        <v>-4.5116509100586146</v>
      </c>
      <c r="AW102" s="15">
        <f>AB102*'Table A8'!AB50</f>
        <v>-1.4364944691998274</v>
      </c>
      <c r="AX102" s="15">
        <f>AC102*'Table A8'!AC50</f>
        <v>4.7708487464022349E-2</v>
      </c>
      <c r="AY102" s="15">
        <f>AD102*'Table A8'!AD50</f>
        <v>-1.1323342412140388E-3</v>
      </c>
      <c r="AZ102" s="15">
        <f>AE102*'Table A8'!AE50</f>
        <v>-0.47039232973330136</v>
      </c>
      <c r="BA102" s="15">
        <f>AF102*'Table A8'!AF50</f>
        <v>-1.6315162478894776</v>
      </c>
      <c r="BB102" s="15">
        <f>AG102*'Table A8'!AG50</f>
        <v>3.1866503095803772E-2</v>
      </c>
      <c r="BC102" s="15">
        <f>AH102*'Table A8'!AH50</f>
        <v>-2.5897775767719664</v>
      </c>
      <c r="BD102" s="15">
        <f>AI102*'Table A8'!AI50</f>
        <v>-1.4043536307702178</v>
      </c>
      <c r="BE102" s="15">
        <f>AJ102*'Table A8'!AJ50</f>
        <v>-0.67437476497809767</v>
      </c>
      <c r="BF102" s="15"/>
      <c r="BG102" s="15"/>
      <c r="BH102" s="15"/>
      <c r="BI102" s="15">
        <f>AN102*'Table A8'!AN50</f>
        <v>-2.5245349165588138</v>
      </c>
      <c r="BJ102" s="15">
        <f>AO102*'Table A8'!AO50</f>
        <v>-0.94899427742861986</v>
      </c>
      <c r="BK102" s="15">
        <f>AP102*'Table A8'!AP50</f>
        <v>-0.97427412164655858</v>
      </c>
    </row>
    <row r="103" spans="1:63" x14ac:dyDescent="0.2">
      <c r="A103" s="13">
        <v>2015</v>
      </c>
      <c r="B103" s="11">
        <f t="shared" ref="B103:U103" si="132">(B51/B50-1)*100</f>
        <v>12.138805633439675</v>
      </c>
      <c r="C103" s="11">
        <f t="shared" si="132"/>
        <v>6.0067329667008895</v>
      </c>
      <c r="D103" s="11">
        <f t="shared" si="132"/>
        <v>-1.5918800057795113</v>
      </c>
      <c r="E103" s="11">
        <f t="shared" si="132"/>
        <v>-4.1050074531911669</v>
      </c>
      <c r="F103" s="11">
        <f t="shared" si="132"/>
        <v>5.2546811106511271</v>
      </c>
      <c r="G103" s="11">
        <f t="shared" si="132"/>
        <v>2.5727831686689795</v>
      </c>
      <c r="H103" s="11">
        <f t="shared" si="132"/>
        <v>3.1706033248007914</v>
      </c>
      <c r="I103" s="11">
        <f t="shared" si="132"/>
        <v>-3.6653918932497698</v>
      </c>
      <c r="J103" s="11">
        <f t="shared" si="132"/>
        <v>2.3986162547062762E-3</v>
      </c>
      <c r="K103" s="11">
        <f t="shared" si="132"/>
        <v>4.7631941427838997</v>
      </c>
      <c r="L103" s="11">
        <f t="shared" si="132"/>
        <v>-2.3851222338838629</v>
      </c>
      <c r="M103" s="11">
        <f t="shared" si="132"/>
        <v>0.4616969926277692</v>
      </c>
      <c r="N103" s="11">
        <f t="shared" si="132"/>
        <v>0.69720269478619201</v>
      </c>
      <c r="O103" s="11">
        <f t="shared" si="132"/>
        <v>-1.2742256068651869</v>
      </c>
      <c r="P103" s="11"/>
      <c r="Q103" s="11">
        <f t="shared" si="132"/>
        <v>-8.5254836629934267</v>
      </c>
      <c r="R103" s="11">
        <f t="shared" si="132"/>
        <v>-3.9688691384980768</v>
      </c>
      <c r="S103" s="11">
        <f t="shared" si="132"/>
        <v>-0.62191732629728325</v>
      </c>
      <c r="T103" s="11">
        <f t="shared" si="132"/>
        <v>5.8841725907409215</v>
      </c>
      <c r="U103" s="11">
        <f t="shared" si="132"/>
        <v>7.0199367243328759E-2</v>
      </c>
      <c r="W103" s="11">
        <f t="shared" ref="W103:AJ103" si="133">(W51/W50-1)*100</f>
        <v>13.886937205883276</v>
      </c>
      <c r="X103" s="11">
        <f t="shared" si="133"/>
        <v>4.8500421175508235</v>
      </c>
      <c r="Y103" s="11">
        <f t="shared" si="133"/>
        <v>-9.0674154621384062E-4</v>
      </c>
      <c r="Z103" s="11">
        <f t="shared" si="133"/>
        <v>-1.949074112935345</v>
      </c>
      <c r="AA103" s="11">
        <f t="shared" si="133"/>
        <v>2.2851683817840085</v>
      </c>
      <c r="AB103" s="11">
        <f t="shared" si="133"/>
        <v>1.4171330337485077</v>
      </c>
      <c r="AC103" s="11">
        <f t="shared" si="133"/>
        <v>1.1113512148264393</v>
      </c>
      <c r="AD103" s="11">
        <f t="shared" si="133"/>
        <v>-3.5202034406291438</v>
      </c>
      <c r="AE103" s="11">
        <f t="shared" si="133"/>
        <v>-2.4005253162541762</v>
      </c>
      <c r="AF103" s="11">
        <f t="shared" si="133"/>
        <v>-0.42801205002670484</v>
      </c>
      <c r="AG103" s="11">
        <f t="shared" si="133"/>
        <v>2.9436579530269569</v>
      </c>
      <c r="AH103" s="11">
        <f t="shared" si="133"/>
        <v>-6.3656179718753592</v>
      </c>
      <c r="AI103" s="11">
        <f t="shared" si="133"/>
        <v>-1.6172883171144403</v>
      </c>
      <c r="AJ103" s="11">
        <f t="shared" si="133"/>
        <v>-1.245980851287587</v>
      </c>
      <c r="AK103" s="11"/>
      <c r="AL103" s="11"/>
      <c r="AM103" s="11"/>
      <c r="AN103" s="11">
        <f t="shared" ref="AN103:AP103" si="134">(AN51/AN50-1)*100</f>
        <v>-2.7818740131682285</v>
      </c>
      <c r="AO103" s="11">
        <f t="shared" si="134"/>
        <v>1.1106535543580431</v>
      </c>
      <c r="AP103" s="11">
        <f t="shared" si="134"/>
        <v>-0.59865108338589268</v>
      </c>
      <c r="AR103" s="15">
        <f>W103*'Table A8'!W51</f>
        <v>8.0558122731328901</v>
      </c>
      <c r="AS103" s="15">
        <f>X103*'Table A8'!X51</f>
        <v>3.1515573679845246</v>
      </c>
      <c r="AT103" s="15">
        <f>Y103*'Table A8'!Y51</f>
        <v>-3.2651763079160397E-4</v>
      </c>
      <c r="AU103" s="15">
        <f>Z103*'Table A8'!Z51</f>
        <v>-1.4029435464908613</v>
      </c>
      <c r="AV103" s="15">
        <f>AA103*'Table A8'!AA51</f>
        <v>1.6115007428340828</v>
      </c>
      <c r="AW103" s="15">
        <f>AB103*'Table A8'!AB51</f>
        <v>0.54247852531892882</v>
      </c>
      <c r="AX103" s="15">
        <f>AC103*'Table A8'!AC51</f>
        <v>0.31640169086108721</v>
      </c>
      <c r="AY103" s="15">
        <f>AD103*'Table A8'!AD51</f>
        <v>-0.58857801527319287</v>
      </c>
      <c r="AZ103" s="15">
        <f>AE103*'Table A8'!AE51</f>
        <v>-0.49066737464235366</v>
      </c>
      <c r="BA103" s="15">
        <f>AF103*'Table A8'!AF51</f>
        <v>-0.16919316337555643</v>
      </c>
      <c r="BB103" s="15">
        <f>AG103*'Table A8'!AG51</f>
        <v>1.3225855182950119</v>
      </c>
      <c r="BC103" s="15">
        <f>AH103*'Table A8'!AH51</f>
        <v>-3.9842402885967876</v>
      </c>
      <c r="BD103" s="15">
        <f>AI103*'Table A8'!AI51</f>
        <v>-0.54906938366035252</v>
      </c>
      <c r="BE103" s="15">
        <f>AJ103*'Table A8'!AJ51</f>
        <v>-0.41167207326541877</v>
      </c>
      <c r="BF103" s="15"/>
      <c r="BG103" s="15"/>
      <c r="BH103" s="15"/>
      <c r="BI103" s="15">
        <f>AN103*'Table A8'!AN51</f>
        <v>-1.197874950070239</v>
      </c>
      <c r="BJ103" s="15">
        <f>AO103*'Table A8'!AO51</f>
        <v>0.2949895840374962</v>
      </c>
      <c r="BK103" s="15">
        <f>AP103*'Table A8'!AP51</f>
        <v>-0.22455402137804834</v>
      </c>
    </row>
    <row r="104" spans="1:63" x14ac:dyDescent="0.2">
      <c r="A104" s="13">
        <v>2016</v>
      </c>
      <c r="B104" s="11">
        <f t="shared" ref="B104:U104" si="135">(B52/B51-1)*100</f>
        <v>-7.536143456538702</v>
      </c>
      <c r="C104" s="11">
        <f t="shared" si="135"/>
        <v>10.11110393227006</v>
      </c>
      <c r="D104" s="11">
        <f t="shared" si="135"/>
        <v>1.1308979653906093</v>
      </c>
      <c r="E104" s="11">
        <f t="shared" si="135"/>
        <v>5.7879971223296911</v>
      </c>
      <c r="F104" s="11">
        <f t="shared" si="135"/>
        <v>1.3990891327191779</v>
      </c>
      <c r="G104" s="11">
        <f t="shared" si="135"/>
        <v>1.6363468282185378</v>
      </c>
      <c r="H104" s="11">
        <f t="shared" si="135"/>
        <v>3.4329133542064127</v>
      </c>
      <c r="I104" s="11">
        <f t="shared" si="135"/>
        <v>-6.6949774938130808</v>
      </c>
      <c r="J104" s="11">
        <f t="shared" si="135"/>
        <v>-1.8884862160609472</v>
      </c>
      <c r="K104" s="11">
        <f t="shared" si="135"/>
        <v>1.6037893298319172</v>
      </c>
      <c r="L104" s="11">
        <f t="shared" si="135"/>
        <v>1.7158084726608847</v>
      </c>
      <c r="M104" s="11">
        <f t="shared" si="135"/>
        <v>-0.79681126198263286</v>
      </c>
      <c r="N104" s="11">
        <f t="shared" si="135"/>
        <v>-0.31081859717747573</v>
      </c>
      <c r="O104" s="11">
        <f t="shared" si="135"/>
        <v>-1.5073521973379744</v>
      </c>
      <c r="P104" s="11"/>
      <c r="Q104" s="11">
        <f t="shared" si="135"/>
        <v>-6.9328670156332155</v>
      </c>
      <c r="R104" s="11">
        <f t="shared" si="135"/>
        <v>2.1690757736333666</v>
      </c>
      <c r="S104" s="11">
        <f t="shared" si="135"/>
        <v>0.34855318710742544</v>
      </c>
      <c r="T104" s="11">
        <f t="shared" si="135"/>
        <v>-4.1467630326890941</v>
      </c>
      <c r="U104" s="11">
        <f t="shared" si="135"/>
        <v>0.3794050154173112</v>
      </c>
      <c r="W104" s="11">
        <f t="shared" ref="W104:AJ104" si="136">(W52/W51-1)*100</f>
        <v>-0.49079729808911843</v>
      </c>
      <c r="X104" s="11">
        <f t="shared" si="136"/>
        <v>13.516164955464971</v>
      </c>
      <c r="Y104" s="11">
        <f t="shared" si="136"/>
        <v>2.6195989699099531</v>
      </c>
      <c r="Z104" s="11">
        <f t="shared" si="136"/>
        <v>7.7255688979639858</v>
      </c>
      <c r="AA104" s="11">
        <f t="shared" si="136"/>
        <v>-4.0478252272277748</v>
      </c>
      <c r="AB104" s="11">
        <f t="shared" si="136"/>
        <v>0.27277282568418659</v>
      </c>
      <c r="AC104" s="11">
        <f t="shared" si="136"/>
        <v>1.3781633798196635</v>
      </c>
      <c r="AD104" s="11">
        <f t="shared" si="136"/>
        <v>-3.6371491780917142</v>
      </c>
      <c r="AE104" s="11">
        <f t="shared" si="136"/>
        <v>0.62927769286995616</v>
      </c>
      <c r="AF104" s="11">
        <f t="shared" si="136"/>
        <v>0.5709503217260492</v>
      </c>
      <c r="AG104" s="11">
        <f t="shared" si="136"/>
        <v>-2.4189482124776673</v>
      </c>
      <c r="AH104" s="11">
        <f t="shared" si="136"/>
        <v>-2.4075763806965633</v>
      </c>
      <c r="AI104" s="11">
        <f t="shared" si="136"/>
        <v>-3.5307093601277817E-2</v>
      </c>
      <c r="AJ104" s="11">
        <f t="shared" si="136"/>
        <v>5.1776987569637223</v>
      </c>
      <c r="AK104" s="11"/>
      <c r="AL104" s="11"/>
      <c r="AM104" s="11"/>
      <c r="AN104" s="11">
        <f t="shared" ref="AN104:AP104" si="137">(AN52/AN51-1)*100</f>
        <v>3.0809169221784227</v>
      </c>
      <c r="AO104" s="11">
        <f t="shared" si="137"/>
        <v>0.583738126900335</v>
      </c>
      <c r="AP104" s="11">
        <f t="shared" si="137"/>
        <v>0.63828369039284905</v>
      </c>
      <c r="AR104" s="15">
        <f>W104*'Table A8'!W52</f>
        <v>-0.25285876797551382</v>
      </c>
      <c r="AS104" s="15">
        <f>X104*'Table A8'!X52</f>
        <v>8.0421181485016575</v>
      </c>
      <c r="AT104" s="15">
        <f>Y104*'Table A8'!Y52</f>
        <v>0.96375046102987172</v>
      </c>
      <c r="AU104" s="15">
        <f>Z104*'Table A8'!Z52</f>
        <v>5.5176013069258785</v>
      </c>
      <c r="AV104" s="15">
        <f>AA104*'Table A8'!AA52</f>
        <v>-2.8460259172638489</v>
      </c>
      <c r="AW104" s="15">
        <f>AB104*'Table A8'!AB52</f>
        <v>0.10433560582420136</v>
      </c>
      <c r="AX104" s="15">
        <f>AC104*'Table A8'!AC52</f>
        <v>0.3887798894471271</v>
      </c>
      <c r="AY104" s="15">
        <f>AD104*'Table A8'!AD52</f>
        <v>-0.59758360996046866</v>
      </c>
      <c r="AZ104" s="15">
        <f>AE104*'Table A8'!AE52</f>
        <v>0.13038633796265495</v>
      </c>
      <c r="BA104" s="15">
        <f>AF104*'Table A8'!AF52</f>
        <v>0.22786627340086624</v>
      </c>
      <c r="BB104" s="15">
        <f>AG104*'Table A8'!AG52</f>
        <v>-1.0483721552878211</v>
      </c>
      <c r="BC104" s="15">
        <f>AH104*'Table A8'!AH52</f>
        <v>-1.4833078081471527</v>
      </c>
      <c r="BD104" s="15">
        <f>AI104*'Table A8'!AI52</f>
        <v>-1.2209192967321869E-2</v>
      </c>
      <c r="BE104" s="15">
        <f>AJ104*'Table A8'!AJ52</f>
        <v>1.7775039832656461</v>
      </c>
      <c r="BF104" s="15"/>
      <c r="BG104" s="15"/>
      <c r="BH104" s="15"/>
      <c r="BI104" s="15">
        <f>AN104*'Table A8'!AN52</f>
        <v>1.3035359497736907</v>
      </c>
      <c r="BJ104" s="15">
        <f>AO104*'Table A8'!AO52</f>
        <v>0.15107142724180672</v>
      </c>
      <c r="BK104" s="15">
        <f>AP104*'Table A8'!AP52</f>
        <v>0.237250047719022</v>
      </c>
    </row>
    <row r="105" spans="1:63" x14ac:dyDescent="0.2">
      <c r="A105" s="13">
        <v>2017</v>
      </c>
      <c r="B105" s="11">
        <f t="shared" ref="B105:U105" si="138">(B53/B52-1)*100</f>
        <v>2.3387475029481353</v>
      </c>
      <c r="C105" s="11">
        <f t="shared" si="138"/>
        <v>7.2003195768435724</v>
      </c>
      <c r="D105" s="11">
        <f t="shared" si="138"/>
        <v>1.5896411975862668</v>
      </c>
      <c r="E105" s="11">
        <f t="shared" si="138"/>
        <v>-5.8381185887777303</v>
      </c>
      <c r="F105" s="11">
        <f t="shared" si="138"/>
        <v>-7.9150731603829012</v>
      </c>
      <c r="G105" s="11">
        <f t="shared" si="138"/>
        <v>1.9743712132707536</v>
      </c>
      <c r="H105" s="11">
        <f t="shared" si="138"/>
        <v>1.037768658478111</v>
      </c>
      <c r="I105" s="11">
        <f t="shared" si="138"/>
        <v>2.8470686975495374</v>
      </c>
      <c r="J105" s="11">
        <f t="shared" si="138"/>
        <v>-0.31898714958272789</v>
      </c>
      <c r="K105" s="11">
        <f t="shared" si="138"/>
        <v>3.2029836087921204E-2</v>
      </c>
      <c r="L105" s="11">
        <f t="shared" si="138"/>
        <v>2.8062733255688199</v>
      </c>
      <c r="M105" s="11">
        <f t="shared" si="138"/>
        <v>-6.0925608145789845E-2</v>
      </c>
      <c r="N105" s="11">
        <f t="shared" si="138"/>
        <v>6.4144580871677404</v>
      </c>
      <c r="O105" s="11">
        <f t="shared" si="138"/>
        <v>2.4216978793126787</v>
      </c>
      <c r="P105" s="11"/>
      <c r="Q105" s="11">
        <f t="shared" si="138"/>
        <v>0.99337524337153038</v>
      </c>
      <c r="R105" s="11">
        <f t="shared" si="138"/>
        <v>-3.102571062449111</v>
      </c>
      <c r="S105" s="11">
        <f t="shared" si="138"/>
        <v>-4.6026042026077292</v>
      </c>
      <c r="T105" s="11">
        <f t="shared" si="138"/>
        <v>-2.6827444620614593</v>
      </c>
      <c r="U105" s="11">
        <f t="shared" si="138"/>
        <v>1.1352337269054491</v>
      </c>
      <c r="W105" s="11">
        <f t="shared" ref="W105:AJ105" si="139">(W53/W52-1)*100</f>
        <v>-2.9989437964898169</v>
      </c>
      <c r="X105" s="11">
        <f t="shared" si="139"/>
        <v>5.0381295354063438</v>
      </c>
      <c r="Y105" s="11">
        <f t="shared" si="139"/>
        <v>0.98113636466057308</v>
      </c>
      <c r="Z105" s="11">
        <f t="shared" si="139"/>
        <v>1.097707932469083</v>
      </c>
      <c r="AA105" s="11">
        <f t="shared" si="139"/>
        <v>-8.1670041264563569</v>
      </c>
      <c r="AB105" s="11">
        <f t="shared" si="139"/>
        <v>-1.0440827672884567</v>
      </c>
      <c r="AC105" s="11">
        <f t="shared" si="139"/>
        <v>0.37341875592724616</v>
      </c>
      <c r="AD105" s="11">
        <f t="shared" si="139"/>
        <v>3.2349065689758927</v>
      </c>
      <c r="AE105" s="11">
        <f t="shared" si="139"/>
        <v>1.7944043385528019</v>
      </c>
      <c r="AF105" s="11">
        <f t="shared" si="139"/>
        <v>-0.2435686501832679</v>
      </c>
      <c r="AG105" s="11">
        <f t="shared" si="139"/>
        <v>2.438402487935476</v>
      </c>
      <c r="AH105" s="11">
        <f t="shared" si="139"/>
        <v>-0.80964989006184762</v>
      </c>
      <c r="AI105" s="11">
        <f t="shared" si="139"/>
        <v>3.0463592977046705</v>
      </c>
      <c r="AJ105" s="11">
        <f t="shared" si="139"/>
        <v>7.1964079905078915</v>
      </c>
      <c r="AK105" s="11"/>
      <c r="AL105" s="11"/>
      <c r="AM105" s="11"/>
      <c r="AN105" s="11">
        <f t="shared" ref="AN105:AP105" si="140">(AN53/AN52-1)*100</f>
        <v>-5.4817280278077529</v>
      </c>
      <c r="AO105" s="11">
        <f t="shared" si="140"/>
        <v>1.1005125044052821</v>
      </c>
      <c r="AP105" s="11">
        <f t="shared" si="140"/>
        <v>0.58369659007313501</v>
      </c>
      <c r="AR105" s="15">
        <f>W105*'Table A8'!W53</f>
        <v>-1.4146017888042466</v>
      </c>
      <c r="AS105" s="15">
        <f>X105*'Table A8'!X53</f>
        <v>3.3997298104922011</v>
      </c>
      <c r="AT105" s="15">
        <f>Y105*'Table A8'!Y53</f>
        <v>0.36105818219509089</v>
      </c>
      <c r="AU105" s="15">
        <f>Z105*'Table A8'!Z53</f>
        <v>0.77520134190966639</v>
      </c>
      <c r="AV105" s="15">
        <f>AA105*'Table A8'!AA53</f>
        <v>-5.635232847254886</v>
      </c>
      <c r="AW105" s="15">
        <f>AB105*'Table A8'!AB53</f>
        <v>-0.40019692470166546</v>
      </c>
      <c r="AX105" s="15">
        <f>AC105*'Table A8'!AC53</f>
        <v>0.10366104664540352</v>
      </c>
      <c r="AY105" s="15">
        <f>AD105*'Table A8'!AD53</f>
        <v>0.53052467731204656</v>
      </c>
      <c r="AZ105" s="15">
        <f>AE105*'Table A8'!AE53</f>
        <v>0.37574826849295678</v>
      </c>
      <c r="BA105" s="15">
        <f>AF105*'Table A8'!AF53</f>
        <v>-9.7963311103710343E-2</v>
      </c>
      <c r="BB105" s="15">
        <f>AG105*'Table A8'!AG53</f>
        <v>1.0716778934476416</v>
      </c>
      <c r="BC105" s="15">
        <f>AH105*'Table A8'!AH53</f>
        <v>-0.48287519443288596</v>
      </c>
      <c r="BD105" s="15">
        <f>AI105*'Table A8'!AI53</f>
        <v>1.0287555348348671</v>
      </c>
      <c r="BE105" s="15">
        <f>AJ105*'Table A8'!AJ53</f>
        <v>2.5273784862663713</v>
      </c>
      <c r="BF105" s="15"/>
      <c r="BG105" s="15"/>
      <c r="BH105" s="15"/>
      <c r="BI105" s="15">
        <f>AN105*'Table A8'!AN53</f>
        <v>-2.2261297520927283</v>
      </c>
      <c r="BJ105" s="15">
        <f>AO105*'Table A8'!AO53</f>
        <v>0.27997038112070372</v>
      </c>
      <c r="BK105" s="15">
        <f>AP105*'Table A8'!AP53</f>
        <v>0.21532567207797951</v>
      </c>
    </row>
    <row r="106" spans="1:63" x14ac:dyDescent="0.2">
      <c r="A106" s="13">
        <v>2018</v>
      </c>
      <c r="B106" s="11">
        <f t="shared" ref="B106:U106" si="141">(B54/B53-1)*100</f>
        <v>-0.66744051073707178</v>
      </c>
      <c r="C106" s="11">
        <f t="shared" si="141"/>
        <v>-4.7784443742764022</v>
      </c>
      <c r="D106" s="11">
        <f t="shared" si="141"/>
        <v>0.83957111066155221</v>
      </c>
      <c r="E106" s="11">
        <f t="shared" si="141"/>
        <v>-5.1887724846807703</v>
      </c>
      <c r="F106" s="11">
        <f t="shared" si="141"/>
        <v>-5.8439632156629955</v>
      </c>
      <c r="G106" s="11">
        <f t="shared" si="141"/>
        <v>-0.50015004501351434</v>
      </c>
      <c r="H106" s="11">
        <f t="shared" si="141"/>
        <v>3.2697266632284672</v>
      </c>
      <c r="I106" s="11">
        <f t="shared" si="141"/>
        <v>-1.2109494250534203</v>
      </c>
      <c r="J106" s="11">
        <f t="shared" si="141"/>
        <v>1.6325288988034758</v>
      </c>
      <c r="K106" s="11">
        <f t="shared" si="141"/>
        <v>5.1673640167364088</v>
      </c>
      <c r="L106" s="11">
        <f t="shared" si="141"/>
        <v>-2.8843294677371234</v>
      </c>
      <c r="M106" s="11">
        <f t="shared" si="141"/>
        <v>-2.2716000396786118</v>
      </c>
      <c r="N106" s="11">
        <f t="shared" si="141"/>
        <v>1.2243616575973171</v>
      </c>
      <c r="O106" s="11">
        <f t="shared" si="141"/>
        <v>2.5372825186412484</v>
      </c>
      <c r="P106" s="11"/>
      <c r="Q106" s="11">
        <f t="shared" si="141"/>
        <v>-5.106382978723401</v>
      </c>
      <c r="R106" s="11">
        <f t="shared" si="141"/>
        <v>-3.116571771051857</v>
      </c>
      <c r="S106" s="11">
        <f t="shared" si="141"/>
        <v>1.921927902808207</v>
      </c>
      <c r="T106" s="11">
        <f t="shared" si="141"/>
        <v>0.74021496653822183</v>
      </c>
      <c r="U106" s="11">
        <f t="shared" si="141"/>
        <v>0.67134574305767192</v>
      </c>
      <c r="W106" s="11">
        <f t="shared" ref="W106:AJ106" si="142">(W54/W53-1)*100</f>
        <v>3.1438328646042457</v>
      </c>
      <c r="X106" s="11">
        <f t="shared" si="142"/>
        <v>-12.301279565723156</v>
      </c>
      <c r="Y106" s="11">
        <f t="shared" si="142"/>
        <v>1.9325153374233128</v>
      </c>
      <c r="Z106" s="11">
        <f t="shared" si="142"/>
        <v>-1.4384054248433142</v>
      </c>
      <c r="AA106" s="11">
        <f t="shared" si="142"/>
        <v>-3.20219579139982</v>
      </c>
      <c r="AB106" s="11">
        <f t="shared" si="142"/>
        <v>3.3132530120481896</v>
      </c>
      <c r="AC106" s="11">
        <f t="shared" si="142"/>
        <v>1.5930999492643316</v>
      </c>
      <c r="AD106" s="11">
        <f t="shared" si="142"/>
        <v>-3.8621509209744609</v>
      </c>
      <c r="AE106" s="11">
        <f t="shared" si="142"/>
        <v>2.3590686274509887</v>
      </c>
      <c r="AF106" s="11">
        <f t="shared" si="142"/>
        <v>3.7350392075939043</v>
      </c>
      <c r="AG106" s="11">
        <f t="shared" si="142"/>
        <v>-1.5474276527331132</v>
      </c>
      <c r="AH106" s="11">
        <f t="shared" si="142"/>
        <v>8.1267777326288204E-2</v>
      </c>
      <c r="AI106" s="11">
        <f t="shared" si="142"/>
        <v>-3.6745668193587044</v>
      </c>
      <c r="AJ106" s="11">
        <f t="shared" si="142"/>
        <v>6.4623655913978562</v>
      </c>
      <c r="AK106" s="11"/>
      <c r="AL106" s="11"/>
      <c r="AM106" s="11"/>
      <c r="AN106" s="11">
        <f t="shared" ref="AN106:AP106" si="143">(AN54/AN53-1)*100</f>
        <v>6.4925606076370768</v>
      </c>
      <c r="AO106" s="11">
        <f t="shared" si="143"/>
        <v>2.1488792926177114</v>
      </c>
      <c r="AP106" s="11">
        <f t="shared" si="143"/>
        <v>0.35489758669642324</v>
      </c>
      <c r="AR106" s="15">
        <f>W106*'Table A8'!W54</f>
        <v>1.4153535556448316</v>
      </c>
      <c r="AS106" s="15">
        <f>X106*'Table A8'!X54</f>
        <v>-9.3379013183404478</v>
      </c>
      <c r="AT106" s="15">
        <f>Y106*'Table A8'!Y54</f>
        <v>0.70266257668711662</v>
      </c>
      <c r="AU106" s="15">
        <f>Z106*'Table A8'!Z54</f>
        <v>-1.0153703893968955</v>
      </c>
      <c r="AV106" s="15">
        <f>AA106*'Table A8'!AA54</f>
        <v>-2.1710887465690778</v>
      </c>
      <c r="AW106" s="15">
        <f>AB106*'Table A8'!AB54</f>
        <v>1.2461144578313241</v>
      </c>
      <c r="AX106" s="15">
        <f>AC106*'Table A8'!AC54</f>
        <v>0.43905834601724975</v>
      </c>
      <c r="AY106" s="15">
        <f>AD106*'Table A8'!AD54</f>
        <v>-0.6581105169340481</v>
      </c>
      <c r="AZ106" s="15">
        <f>AE106*'Table A8'!AE54</f>
        <v>0.474644607843139</v>
      </c>
      <c r="BA106" s="15">
        <f>AF106*'Table A8'!AF54</f>
        <v>1.4839310771770582</v>
      </c>
      <c r="BB106" s="15">
        <f>AG106*'Table A8'!AG54</f>
        <v>-0.67328577170417758</v>
      </c>
      <c r="BC106" s="15">
        <f>AH106*'Table A8'!AH54</f>
        <v>4.6095083299470666E-2</v>
      </c>
      <c r="BD106" s="15">
        <f>AI106*'Table A8'!AI54</f>
        <v>-1.2115046803425649</v>
      </c>
      <c r="BE106" s="15">
        <f>AJ106*'Table A8'!AJ54</f>
        <v>2.3012483870967766</v>
      </c>
      <c r="BF106" s="15"/>
      <c r="BG106" s="15"/>
      <c r="BH106" s="15"/>
      <c r="BI106" s="15">
        <f>AN106*'Table A8'!AN54</f>
        <v>2.6651961294350199</v>
      </c>
      <c r="BJ106" s="15">
        <f>AO106*'Table A8'!AO54</f>
        <v>0.5522619782027518</v>
      </c>
      <c r="BK106" s="15">
        <f>AP106*'Table A8'!AP54</f>
        <v>0.1294666396268552</v>
      </c>
    </row>
    <row r="107" spans="1:63" x14ac:dyDescent="0.2">
      <c r="A107" s="13">
        <v>2019</v>
      </c>
      <c r="B107" s="11">
        <f t="shared" ref="B107:U108" si="144">(B55/B54-1)*100</f>
        <v>8.6818693117905568</v>
      </c>
      <c r="C107" s="11">
        <f t="shared" si="144"/>
        <v>5.9439811845199753</v>
      </c>
      <c r="D107" s="11">
        <f t="shared" si="144"/>
        <v>-1.7796440711857597</v>
      </c>
      <c r="E107" s="11">
        <f t="shared" si="144"/>
        <v>4.6569388388699062</v>
      </c>
      <c r="F107" s="11">
        <f t="shared" si="144"/>
        <v>7.3852721451440839</v>
      </c>
      <c r="G107" s="11">
        <f t="shared" si="144"/>
        <v>1.7692922830867541</v>
      </c>
      <c r="H107" s="11">
        <f t="shared" si="144"/>
        <v>2.6347425365658372</v>
      </c>
      <c r="I107" s="11">
        <f t="shared" si="144"/>
        <v>-3.8472445410719258</v>
      </c>
      <c r="J107" s="11">
        <f t="shared" si="144"/>
        <v>-2.9826720954455044</v>
      </c>
      <c r="K107" s="11">
        <f t="shared" si="144"/>
        <v>5.9919187937321317</v>
      </c>
      <c r="L107" s="11">
        <f t="shared" si="144"/>
        <v>-2.6681323073848184</v>
      </c>
      <c r="M107" s="11">
        <f t="shared" si="144"/>
        <v>-1.6308085273602613</v>
      </c>
      <c r="N107" s="11">
        <f t="shared" si="144"/>
        <v>-1.9613498702047982</v>
      </c>
      <c r="O107" s="11">
        <f t="shared" si="144"/>
        <v>3.1404126824358336</v>
      </c>
      <c r="P107" s="11"/>
      <c r="Q107" s="11">
        <f t="shared" si="144"/>
        <v>-7.6123282584478318</v>
      </c>
      <c r="R107" s="11">
        <f t="shared" si="144"/>
        <v>-3.9818647742952851</v>
      </c>
      <c r="S107" s="11">
        <f t="shared" si="144"/>
        <v>-3.3506862281116989</v>
      </c>
      <c r="T107" s="11">
        <f t="shared" si="144"/>
        <v>-6.4818392581143636</v>
      </c>
      <c r="U107" s="11">
        <f t="shared" si="144"/>
        <v>-0.26590506204452469</v>
      </c>
      <c r="W107" s="11">
        <f t="shared" ref="W107:AJ108" si="145">(W55/W54-1)*100</f>
        <v>2.4337866857551793</v>
      </c>
      <c r="X107" s="11">
        <f t="shared" si="145"/>
        <v>7.9965790036347961</v>
      </c>
      <c r="Y107" s="11">
        <f t="shared" si="145"/>
        <v>2.2195560887822374</v>
      </c>
      <c r="Z107" s="11">
        <f t="shared" si="145"/>
        <v>4.0256649073786566</v>
      </c>
      <c r="AA107" s="11">
        <f t="shared" si="145"/>
        <v>9.0074706510138824</v>
      </c>
      <c r="AB107" s="11">
        <f t="shared" si="145"/>
        <v>7.3370651739304238</v>
      </c>
      <c r="AC107" s="11">
        <f t="shared" si="145"/>
        <v>0.99178521338409986</v>
      </c>
      <c r="AD107" s="11">
        <f t="shared" si="145"/>
        <v>-4.4616693449286426</v>
      </c>
      <c r="AE107" s="11">
        <f t="shared" si="145"/>
        <v>-4.516617744531759</v>
      </c>
      <c r="AF107" s="11">
        <f t="shared" si="145"/>
        <v>1.2614565881541306</v>
      </c>
      <c r="AG107" s="11">
        <f t="shared" si="145"/>
        <v>-5.9958029379425515E-2</v>
      </c>
      <c r="AH107" s="11">
        <f t="shared" si="145"/>
        <v>1.9648295510354963E-2</v>
      </c>
      <c r="AI107" s="11">
        <f t="shared" si="145"/>
        <v>-3.7880972983367123</v>
      </c>
      <c r="AJ107" s="11">
        <f t="shared" si="145"/>
        <v>5.7976849521892415</v>
      </c>
      <c r="AK107" s="11"/>
      <c r="AL107" s="11"/>
      <c r="AM107" s="11"/>
      <c r="AN107" s="11">
        <f t="shared" ref="AN107:AP108" si="146">(AN55/AN54-1)*100</f>
        <v>-2.9058211074301954</v>
      </c>
      <c r="AO107" s="11">
        <f t="shared" si="146"/>
        <v>0.3380989180834737</v>
      </c>
      <c r="AP107" s="11">
        <f t="shared" si="146"/>
        <v>0.2068150482568365</v>
      </c>
      <c r="AR107" s="15">
        <f>W107*'Table A8'!W55</f>
        <v>1.0942304939155285</v>
      </c>
      <c r="AS107" s="15">
        <f>X107*'Table A8'!X55</f>
        <v>6.2021466752191481</v>
      </c>
      <c r="AT107" s="15">
        <f>Y107*'Table A8'!Y55</f>
        <v>0.78638872225554657</v>
      </c>
      <c r="AU107" s="15">
        <f>Z107*'Table A8'!Z55</f>
        <v>2.8602349166925354</v>
      </c>
      <c r="AV107" s="15">
        <f>AA107*'Table A8'!AA55</f>
        <v>5.9341216648879458</v>
      </c>
      <c r="AW107" s="15">
        <f>AB107*'Table A8'!AB55</f>
        <v>2.6794962015193904</v>
      </c>
      <c r="AX107" s="15">
        <f>AC107*'Table A8'!AC55</f>
        <v>0.27095572029653608</v>
      </c>
      <c r="AY107" s="15">
        <f>AD107*'Table A8'!AD55</f>
        <v>-0.76562245958975494</v>
      </c>
      <c r="AZ107" s="15">
        <f>AE107*'Table A8'!AE55</f>
        <v>-0.85860903323548765</v>
      </c>
      <c r="BA107" s="15">
        <f>AF107*'Table A8'!AF55</f>
        <v>0.49247265201537255</v>
      </c>
      <c r="BB107" s="15">
        <f>AG107*'Table A8'!AG55</f>
        <v>-2.5847906465470343E-2</v>
      </c>
      <c r="BC107" s="15">
        <f>AH107*'Table A8'!AH55</f>
        <v>1.0659200314367567E-2</v>
      </c>
      <c r="BD107" s="15">
        <f>AI107*'Table A8'!AI55</f>
        <v>-1.2152216133064171</v>
      </c>
      <c r="BE107" s="15">
        <f>AJ107*'Table A8'!AJ55</f>
        <v>2.0755712128837485</v>
      </c>
      <c r="BF107" s="15"/>
      <c r="BG107" s="15"/>
      <c r="BH107" s="15"/>
      <c r="BI107" s="15">
        <f>AN107*'Table A8'!AN55</f>
        <v>-1.1730799810695698</v>
      </c>
      <c r="BJ107" s="15">
        <f>AO107*'Table A8'!AO55</f>
        <v>8.41528207109766E-2</v>
      </c>
      <c r="BK107" s="15">
        <f>AP107*'Table A8'!AP55</f>
        <v>7.3936379751819062E-2</v>
      </c>
    </row>
    <row r="108" spans="1:63" x14ac:dyDescent="0.2">
      <c r="A108" s="13">
        <v>2020</v>
      </c>
      <c r="B108" s="11">
        <f t="shared" si="144"/>
        <v>-6.504742749691772</v>
      </c>
      <c r="C108" s="11">
        <f t="shared" si="144"/>
        <v>-7.6082627128927776</v>
      </c>
      <c r="D108" s="11">
        <f t="shared" si="144"/>
        <v>3.725164126159064</v>
      </c>
      <c r="E108" s="11">
        <f t="shared" si="144"/>
        <v>1.6654998516760777</v>
      </c>
      <c r="F108" s="11">
        <f t="shared" si="144"/>
        <v>4.7286167419208436</v>
      </c>
      <c r="G108" s="11">
        <f t="shared" si="144"/>
        <v>3.4237974791404335</v>
      </c>
      <c r="H108" s="11">
        <f t="shared" si="144"/>
        <v>6.2016325698224239</v>
      </c>
      <c r="I108" s="11">
        <f t="shared" si="144"/>
        <v>-4.7398369133220708</v>
      </c>
      <c r="J108" s="11">
        <f t="shared" si="144"/>
        <v>-9.1879518733783314</v>
      </c>
      <c r="K108" s="11">
        <f t="shared" si="144"/>
        <v>-2.4226545103003927</v>
      </c>
      <c r="L108" s="11">
        <f t="shared" si="144"/>
        <v>-5.6854241639813008</v>
      </c>
      <c r="M108" s="11">
        <f t="shared" si="144"/>
        <v>-7.1840917235273078</v>
      </c>
      <c r="N108" s="11">
        <f t="shared" si="144"/>
        <v>-0.73941726100233973</v>
      </c>
      <c r="O108" s="11">
        <f t="shared" si="144"/>
        <v>-1.8147215599935929</v>
      </c>
      <c r="P108" s="11"/>
      <c r="Q108" s="11">
        <f t="shared" si="144"/>
        <v>25.29089802670763</v>
      </c>
      <c r="R108" s="11">
        <f t="shared" si="144"/>
        <v>2.2945975964519638</v>
      </c>
      <c r="S108" s="11">
        <f t="shared" si="144"/>
        <v>-3.2442911783804873</v>
      </c>
      <c r="T108" s="11">
        <f t="shared" si="144"/>
        <v>-8.0698340167721376</v>
      </c>
      <c r="U108" s="11">
        <f t="shared" si="144"/>
        <v>2.6571513529586754</v>
      </c>
      <c r="W108" s="11">
        <f t="shared" si="145"/>
        <v>2.9738652847436375</v>
      </c>
      <c r="X108" s="11">
        <f t="shared" si="145"/>
        <v>-1.920998016913722</v>
      </c>
      <c r="Y108" s="11">
        <f t="shared" si="145"/>
        <v>15.764449382979073</v>
      </c>
      <c r="Z108" s="11">
        <f t="shared" si="145"/>
        <v>5.0847101919334614</v>
      </c>
      <c r="AA108" s="11">
        <f t="shared" si="145"/>
        <v>7.6059500358614196</v>
      </c>
      <c r="AB108" s="11">
        <f t="shared" si="145"/>
        <v>32.343266499537783</v>
      </c>
      <c r="AC108" s="11">
        <f t="shared" si="145"/>
        <v>13.828910861891064</v>
      </c>
      <c r="AD108" s="11">
        <f t="shared" si="145"/>
        <v>13.716990268973973</v>
      </c>
      <c r="AE108" s="11">
        <f t="shared" si="145"/>
        <v>56.633652598400587</v>
      </c>
      <c r="AF108" s="11">
        <f t="shared" si="145"/>
        <v>5.0355183678272519</v>
      </c>
      <c r="AG108" s="11">
        <f t="shared" si="145"/>
        <v>-2.2637902794727882</v>
      </c>
      <c r="AH108" s="11">
        <f t="shared" si="145"/>
        <v>-0.99974979540190523</v>
      </c>
      <c r="AI108" s="11">
        <f t="shared" si="145"/>
        <v>5.5913896258427354</v>
      </c>
      <c r="AJ108" s="11">
        <f t="shared" si="145"/>
        <v>20.958482922994047</v>
      </c>
      <c r="AN108" s="11">
        <f t="shared" si="146"/>
        <v>41.435775922698539</v>
      </c>
      <c r="AO108" s="11">
        <f t="shared" si="146"/>
        <v>28.952572903961826</v>
      </c>
      <c r="AP108" s="11">
        <f t="shared" si="146"/>
        <v>15.444858479434732</v>
      </c>
      <c r="AR108" s="15">
        <f>W108*'Table A8'!W56</f>
        <v>1.250807738763174</v>
      </c>
      <c r="AS108" s="15">
        <f>X108*'Table A8'!X56</f>
        <v>-1.4780158742134177</v>
      </c>
      <c r="AT108" s="15">
        <f>Y108*'Table A8'!Y56</f>
        <v>5.5238630637958677</v>
      </c>
      <c r="AU108" s="15">
        <f>Z108*'Table A8'!Z56</f>
        <v>3.6640421643072525</v>
      </c>
      <c r="AV108" s="15">
        <f>AA108*'Table A8'!AA56</f>
        <v>4.9263738382274411</v>
      </c>
      <c r="AW108" s="15">
        <f>AB108*'Table A8'!AB56</f>
        <v>11.439813360886514</v>
      </c>
      <c r="AX108" s="15">
        <f>AC108*'Table A8'!AC56</f>
        <v>3.671575833832077</v>
      </c>
      <c r="AY108" s="15">
        <f>AD108*'Table A8'!AD56</f>
        <v>2.2194090255199894</v>
      </c>
      <c r="AZ108" s="15">
        <f>AE108*'Table A8'!AE56</f>
        <v>11.513621573254841</v>
      </c>
      <c r="BA108" s="15">
        <f>AF108*'Table A8'!AF56</f>
        <v>1.8873122842616541</v>
      </c>
      <c r="BB108" s="15">
        <f>AG108*'Table A8'!AG56</f>
        <v>-0.93539814347815609</v>
      </c>
      <c r="BC108" s="15">
        <f>AH108*'Table A8'!AH56</f>
        <v>-0.51917006875220939</v>
      </c>
      <c r="BD108" s="15">
        <f>AI108*'Table A8'!AI56</f>
        <v>1.6891588059670906</v>
      </c>
      <c r="BE108" s="15">
        <f>AJ108*'Table A8'!AJ56</f>
        <v>7.6016417561699416</v>
      </c>
      <c r="BF108" s="15"/>
      <c r="BG108" s="15"/>
      <c r="BH108" s="15"/>
      <c r="BI108" s="15">
        <f>AN108*'Table A8'!AN56</f>
        <v>17.614348344739149</v>
      </c>
      <c r="BJ108" s="15">
        <f>AO108*'Table A8'!AO56</f>
        <v>7.047056244824307</v>
      </c>
      <c r="BK108" s="15">
        <f>AP108*'Table A8'!AP56</f>
        <v>5.3655438357556262</v>
      </c>
    </row>
    <row r="156" spans="1:1" x14ac:dyDescent="0.2">
      <c r="A156" s="9"/>
    </row>
  </sheetData>
  <hyperlinks>
    <hyperlink ref="A1" location="Contents!A1" display="Back to Contents" xr:uid="{00000000-0004-0000-0900-000000000000}"/>
    <hyperlink ref="AR3" location="'Table A7'!AR56" display="data" xr:uid="{00000000-0004-0000-0900-000001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EFE0-9D6A-47C4-8C96-80194EC87CF3}">
  <dimension ref="A1:BK156"/>
  <sheetViews>
    <sheetView workbookViewId="0">
      <pane xSplit="1" ySplit="4" topLeftCell="AP5" activePane="bottomRight" state="frozen"/>
      <selection pane="topRight" activeCell="B1" sqref="B1"/>
      <selection pane="bottomLeft" activeCell="A5" sqref="A5"/>
      <selection pane="bottomRight" activeCell="AR3" sqref="AR3"/>
    </sheetView>
  </sheetViews>
  <sheetFormatPr defaultColWidth="8.7109375" defaultRowHeight="12" x14ac:dyDescent="0.2"/>
  <cols>
    <col min="1" max="1" width="20.7109375" style="13" customWidth="1"/>
    <col min="2" max="2" width="8.7109375" style="13" customWidth="1"/>
    <col min="3" max="21" width="8.7109375" style="13"/>
    <col min="22" max="22" width="3.7109375" style="13" customWidth="1"/>
    <col min="23" max="42" width="8.7109375" style="13"/>
    <col min="43" max="43" width="3.7109375" style="13" customWidth="1"/>
    <col min="44" max="16384" width="8.7109375" style="13"/>
  </cols>
  <sheetData>
    <row r="1" spans="1:63" ht="12.75" x14ac:dyDescent="0.2">
      <c r="A1" s="26" t="s">
        <v>183</v>
      </c>
      <c r="B1" s="9" t="s">
        <v>208</v>
      </c>
      <c r="W1" s="9" t="s">
        <v>209</v>
      </c>
      <c r="AR1" s="9" t="s">
        <v>211</v>
      </c>
    </row>
    <row r="2" spans="1:63" x14ac:dyDescent="0.2">
      <c r="B2" s="9" t="s">
        <v>150</v>
      </c>
      <c r="W2" s="9" t="s">
        <v>224</v>
      </c>
      <c r="AR2" s="9" t="s">
        <v>176</v>
      </c>
    </row>
    <row r="3" spans="1:63" ht="12.75" x14ac:dyDescent="0.2">
      <c r="A3" s="16"/>
      <c r="B3" s="9"/>
      <c r="AR3" s="37" t="s">
        <v>210</v>
      </c>
    </row>
    <row r="4" spans="1:63" x14ac:dyDescent="0.2">
      <c r="B4" s="13" t="s">
        <v>13</v>
      </c>
      <c r="C4" s="13" t="s">
        <v>15</v>
      </c>
      <c r="D4" s="13" t="s">
        <v>0</v>
      </c>
      <c r="E4" s="13" t="s">
        <v>17</v>
      </c>
      <c r="F4" s="13" t="s">
        <v>19</v>
      </c>
      <c r="G4" s="13" t="s">
        <v>1</v>
      </c>
      <c r="H4" s="13" t="s">
        <v>22</v>
      </c>
      <c r="I4" s="13" t="s">
        <v>2</v>
      </c>
      <c r="J4" s="13" t="s">
        <v>25</v>
      </c>
      <c r="K4" s="13" t="s">
        <v>147</v>
      </c>
      <c r="L4" s="13" t="s">
        <v>4</v>
      </c>
      <c r="M4" s="13" t="s">
        <v>29</v>
      </c>
      <c r="N4" s="13" t="s">
        <v>31</v>
      </c>
      <c r="O4" s="13" t="s">
        <v>33</v>
      </c>
      <c r="P4" s="13" t="s">
        <v>35</v>
      </c>
      <c r="Q4" s="13" t="s">
        <v>37</v>
      </c>
      <c r="R4" s="13" t="s">
        <v>39</v>
      </c>
      <c r="S4" s="13" t="s">
        <v>41</v>
      </c>
      <c r="T4" s="13" t="s">
        <v>43</v>
      </c>
      <c r="U4" s="13" t="s">
        <v>10</v>
      </c>
      <c r="W4" s="13" t="s">
        <v>13</v>
      </c>
      <c r="X4" s="13" t="s">
        <v>15</v>
      </c>
      <c r="Y4" s="13" t="s">
        <v>0</v>
      </c>
      <c r="Z4" s="13" t="s">
        <v>17</v>
      </c>
      <c r="AA4" s="13" t="s">
        <v>19</v>
      </c>
      <c r="AB4" s="13" t="s">
        <v>1</v>
      </c>
      <c r="AC4" s="13" t="s">
        <v>22</v>
      </c>
      <c r="AD4" s="13" t="s">
        <v>2</v>
      </c>
      <c r="AE4" s="13" t="s">
        <v>25</v>
      </c>
      <c r="AF4" s="13" t="s">
        <v>147</v>
      </c>
      <c r="AG4" s="13" t="s">
        <v>4</v>
      </c>
      <c r="AH4" s="13" t="s">
        <v>29</v>
      </c>
      <c r="AI4" s="13" t="s">
        <v>31</v>
      </c>
      <c r="AJ4" s="13" t="s">
        <v>33</v>
      </c>
      <c r="AK4" s="13" t="s">
        <v>35</v>
      </c>
      <c r="AL4" s="13" t="s">
        <v>37</v>
      </c>
      <c r="AM4" s="13" t="s">
        <v>39</v>
      </c>
      <c r="AN4" s="13" t="s">
        <v>41</v>
      </c>
      <c r="AO4" s="13" t="s">
        <v>43</v>
      </c>
      <c r="AP4" s="13" t="s">
        <v>10</v>
      </c>
      <c r="AR4" s="13" t="s">
        <v>13</v>
      </c>
      <c r="AS4" s="13" t="s">
        <v>15</v>
      </c>
      <c r="AT4" s="13" t="s">
        <v>0</v>
      </c>
      <c r="AU4" s="13" t="s">
        <v>17</v>
      </c>
      <c r="AV4" s="13" t="s">
        <v>19</v>
      </c>
      <c r="AW4" s="13" t="s">
        <v>1</v>
      </c>
      <c r="AX4" s="13" t="s">
        <v>22</v>
      </c>
      <c r="AY4" s="13" t="s">
        <v>2</v>
      </c>
      <c r="AZ4" s="13" t="s">
        <v>25</v>
      </c>
      <c r="BA4" s="13" t="s">
        <v>147</v>
      </c>
      <c r="BB4" s="13" t="s">
        <v>4</v>
      </c>
      <c r="BC4" s="13" t="s">
        <v>29</v>
      </c>
      <c r="BD4" s="13" t="s">
        <v>31</v>
      </c>
      <c r="BE4" s="13" t="s">
        <v>33</v>
      </c>
      <c r="BF4" s="13" t="s">
        <v>35</v>
      </c>
      <c r="BG4" s="13" t="s">
        <v>37</v>
      </c>
      <c r="BH4" s="13" t="s">
        <v>39</v>
      </c>
      <c r="BI4" s="13" t="s">
        <v>41</v>
      </c>
      <c r="BJ4" s="13" t="s">
        <v>43</v>
      </c>
      <c r="BK4" s="13" t="s">
        <v>10</v>
      </c>
    </row>
    <row r="5" spans="1:63" x14ac:dyDescent="0.2">
      <c r="A5" s="17" t="str">
        <f>Base_year</f>
        <v>2018=100</v>
      </c>
      <c r="B5" s="13" t="s">
        <v>222</v>
      </c>
      <c r="W5" s="13" t="s">
        <v>223</v>
      </c>
    </row>
    <row r="6" spans="1:63" x14ac:dyDescent="0.2">
      <c r="A6" s="13">
        <v>1970</v>
      </c>
      <c r="B6" s="15">
        <f>'Table A1'!B6/'Table A2'!B6*100</f>
        <v>35.351351351351354</v>
      </c>
      <c r="C6" s="15">
        <f>'Table A1'!C6/'Table A2'!C6*100</f>
        <v>26.609221555128226</v>
      </c>
      <c r="D6" s="15">
        <f>'Table A1'!D6/'Table A2'!D6*100</f>
        <v>29.031207008905941</v>
      </c>
      <c r="E6" s="15">
        <f>'Table A1'!E6/'Table A2'!E6*100</f>
        <v>27.573110520319023</v>
      </c>
      <c r="F6" s="15">
        <f>'Table A1'!F6/'Table A2'!F6*100</f>
        <v>63.555902642197061</v>
      </c>
      <c r="G6" s="15">
        <f>'Table A1'!G6/'Table A2'!G6*100</f>
        <v>71.624898949070342</v>
      </c>
      <c r="H6" s="15">
        <f>'Table A1'!H6/'Table A2'!H6*100</f>
        <v>43.605505813176535</v>
      </c>
      <c r="I6" s="15">
        <f>'Table A1'!I6/'Table A2'!I6*100</f>
        <v>30.31712473572939</v>
      </c>
      <c r="J6" s="15">
        <f>'Table A1'!J6/'Table A2'!J6*100</f>
        <v>99.498327759197323</v>
      </c>
      <c r="K6" s="15">
        <f>'Table A1'!K6/'Table A2'!K6*100</f>
        <v>31.926658905704308</v>
      </c>
      <c r="L6" s="15">
        <f>'Table A1'!L6/'Table A2'!L6*100</f>
        <v>43.223223223223222</v>
      </c>
      <c r="M6" s="15">
        <f>'Table A1'!M6/'Table A2'!M6*100</f>
        <v>84.098284654612883</v>
      </c>
      <c r="N6" s="15">
        <f>'Table A1'!N6/'Table A2'!N6*100</f>
        <v>29.380863039399625</v>
      </c>
      <c r="O6" s="15">
        <f>'Table A1'!O6/'Table A2'!O6*100</f>
        <v>33.43694493783304</v>
      </c>
      <c r="P6" s="15"/>
      <c r="Q6" s="15">
        <f>'Table A1'!Q6/'Table A2'!Q6*100</f>
        <v>141.29474149359257</v>
      </c>
      <c r="R6" s="15">
        <f>'Table A1'!R6/'Table A2'!R6*100</f>
        <v>65.786285437363688</v>
      </c>
      <c r="S6" s="15">
        <f>'Table A1'!S6/'Table A2'!S6*100</f>
        <v>57.382319173363946</v>
      </c>
      <c r="T6" s="15">
        <f>'Table A1'!T6/'Table A2'!T6*100</f>
        <v>65.673010777344643</v>
      </c>
      <c r="U6" s="15">
        <f>'Table A1'!U6/'Table A2'!U6*100</f>
        <v>41.27701135392504</v>
      </c>
      <c r="W6" s="15">
        <f>'Table A4 (a)'!B6/'Table A2'!B6*100</f>
        <v>34.073131955484897</v>
      </c>
      <c r="X6" s="15">
        <f>'Table A4 (a)'!C6/'Table A2'!C6*100</f>
        <v>2.5747544882051581</v>
      </c>
      <c r="Y6" s="15">
        <f>'Table A4 (a)'!D6/'Table A2'!D6*100</f>
        <v>32.980957208022588</v>
      </c>
      <c r="Z6" s="15">
        <f>'Table A4 (a)'!E6/'Table A2'!E6*100</f>
        <v>40.835548803646027</v>
      </c>
      <c r="AA6" s="15">
        <f>'Table A4 (a)'!F6/'Table A2'!F6*100</f>
        <v>25.198490173109462</v>
      </c>
      <c r="AB6" s="15">
        <f>'Table A4 (a)'!G6/'Table A2'!G6*100</f>
        <v>37.61404319205451</v>
      </c>
      <c r="AC6" s="15">
        <f>'Table A4 (a)'!H6/'Table A2'!H6*100</f>
        <v>32.28651610316718</v>
      </c>
      <c r="AD6" s="15">
        <f>'Table A4 (a)'!I6/'Table A2'!I6*100</f>
        <v>34.989429175475692</v>
      </c>
      <c r="AE6" s="15">
        <f>'Table A4 (a)'!J6/'Table A2'!J6*100</f>
        <v>54.849498327759207</v>
      </c>
      <c r="AF6" s="15">
        <f>'Table A4 (a)'!K6/'Table A2'!K6*100</f>
        <v>43.131548311990684</v>
      </c>
      <c r="AG6" s="15">
        <f>'Table A4 (a)'!L6/'Table A2'!L6*100</f>
        <v>34.354354354354356</v>
      </c>
      <c r="AH6" s="15">
        <f>'Table A4 (a)'!M6/'Table A2'!M6*100</f>
        <v>140.65832174316179</v>
      </c>
      <c r="AI6" s="15">
        <f>'Table A4 (a)'!N6/'Table A2'!N6*100</f>
        <v>23.377110694183866</v>
      </c>
      <c r="AJ6" s="15">
        <f>'Table A4 (a)'!O6/'Table A2'!O6*100</f>
        <v>58.481349911190051</v>
      </c>
      <c r="AK6" s="15"/>
      <c r="AL6" s="15"/>
      <c r="AM6" s="15"/>
      <c r="AN6" s="15">
        <f>'Table A4 (a)'!S6/'Table A2'!S6*100</f>
        <v>93.318025258323772</v>
      </c>
      <c r="AO6" s="15">
        <f>'Table A4 (a)'!T6/'Table A2'!T6*100</f>
        <v>5.8931437743636783</v>
      </c>
      <c r="AP6" s="15">
        <f>'Table A4 (a)'!U6/'Table A2'!U6*100</f>
        <v>41.252594310828961</v>
      </c>
    </row>
    <row r="7" spans="1:63" x14ac:dyDescent="0.2">
      <c r="A7" s="13">
        <v>1971</v>
      </c>
      <c r="B7" s="15">
        <f>'Table A1'!B7/'Table A2'!B7*100</f>
        <v>38.898130281455856</v>
      </c>
      <c r="C7" s="15">
        <f>'Table A1'!C7/'Table A2'!C7*100</f>
        <v>26.637554585152838</v>
      </c>
      <c r="D7" s="15">
        <f>'Table A1'!D7/'Table A2'!D7*100</f>
        <v>29.982256785835631</v>
      </c>
      <c r="E7" s="15">
        <f>'Table A1'!E7/'Table A2'!E7*100</f>
        <v>29.893098569407329</v>
      </c>
      <c r="F7" s="15">
        <f>'Table A1'!F7/'Table A2'!F7*100</f>
        <v>67.625705834901851</v>
      </c>
      <c r="G7" s="15">
        <f>'Table A1'!G7/'Table A2'!G7*100</f>
        <v>75.259329915345177</v>
      </c>
      <c r="H7" s="15">
        <f>'Table A1'!H7/'Table A2'!H7*100</f>
        <v>45.721238339867512</v>
      </c>
      <c r="I7" s="15">
        <f>'Table A1'!I7/'Table A2'!I7*100</f>
        <v>33.877370974856632</v>
      </c>
      <c r="J7" s="15">
        <f>'Table A1'!J7/'Table A2'!J7*100</f>
        <v>109.07719386472215</v>
      </c>
      <c r="K7" s="15">
        <f>'Table A1'!K7/'Table A2'!K7*100</f>
        <v>34.705359786793011</v>
      </c>
      <c r="L7" s="15">
        <f>'Table A1'!L7/'Table A2'!L7*100</f>
        <v>41.315500183217296</v>
      </c>
      <c r="M7" s="15">
        <f>'Table A1'!M7/'Table A2'!M7*100</f>
        <v>84.443470639789652</v>
      </c>
      <c r="N7" s="15">
        <f>'Table A1'!N7/'Table A2'!N7*100</f>
        <v>31.956521739130434</v>
      </c>
      <c r="O7" s="15">
        <f>'Table A1'!O7/'Table A2'!O7*100</f>
        <v>36.363636363636367</v>
      </c>
      <c r="P7" s="15"/>
      <c r="Q7" s="15">
        <f>'Table A1'!Q7/'Table A2'!Q7*100</f>
        <v>153.55512067840834</v>
      </c>
      <c r="R7" s="15">
        <f>'Table A1'!R7/'Table A2'!R7*100</f>
        <v>70.162446249402777</v>
      </c>
      <c r="S7" s="15">
        <f>'Table A1'!S7/'Table A2'!S7*100</f>
        <v>62.709860487112792</v>
      </c>
      <c r="T7" s="15">
        <f>'Table A1'!T7/'Table A2'!T7*100</f>
        <v>72.161520190023751</v>
      </c>
      <c r="U7" s="15">
        <f>'Table A1'!U7/'Table A2'!U7*100</f>
        <v>43.555444430553827</v>
      </c>
      <c r="W7" s="15">
        <f>'Table A4 (a)'!B7/'Table A2'!B7*100</f>
        <v>37.148180184975715</v>
      </c>
      <c r="X7" s="15">
        <f>'Table A4 (a)'!C7/'Table A2'!C7*100</f>
        <v>2.702621587959003</v>
      </c>
      <c r="Y7" s="15">
        <f>'Table A4 (a)'!D7/'Table A2'!D7*100</f>
        <v>35.524179848238887</v>
      </c>
      <c r="Z7" s="15">
        <f>'Table A4 (a)'!E7/'Table A2'!E7*100</f>
        <v>42.438295865429964</v>
      </c>
      <c r="AA7" s="15">
        <f>'Table A4 (a)'!F7/'Table A2'!F7*100</f>
        <v>27.614950255445013</v>
      </c>
      <c r="AB7" s="15">
        <f>'Table A4 (a)'!G7/'Table A2'!G7*100</f>
        <v>39.811613210921664</v>
      </c>
      <c r="AC7" s="15">
        <f>'Table A4 (a)'!H7/'Table A2'!H7*100</f>
        <v>34.284169257807221</v>
      </c>
      <c r="AD7" s="15">
        <f>'Table A4 (a)'!I7/'Table A2'!I7*100</f>
        <v>37.924569916188794</v>
      </c>
      <c r="AE7" s="15">
        <f>'Table A4 (a)'!J7/'Table A2'!J7*100</f>
        <v>64.294694493336678</v>
      </c>
      <c r="AF7" s="15">
        <f>'Table A4 (a)'!K7/'Table A2'!K7*100</f>
        <v>48.474977790938702</v>
      </c>
      <c r="AG7" s="15">
        <f>'Table A4 (a)'!L7/'Table A2'!L7*100</f>
        <v>34.847929644558448</v>
      </c>
      <c r="AH7" s="15">
        <f>'Table A4 (a)'!M7/'Table A2'!M7*100</f>
        <v>138.82559158632779</v>
      </c>
      <c r="AI7" s="15">
        <f>'Table A4 (a)'!N7/'Table A2'!N7*100</f>
        <v>24.130434782608695</v>
      </c>
      <c r="AJ7" s="15">
        <f>'Table A4 (a)'!O7/'Table A2'!O7*100</f>
        <v>58.276157804459693</v>
      </c>
      <c r="AK7" s="15"/>
      <c r="AL7" s="15"/>
      <c r="AM7" s="15"/>
      <c r="AN7" s="15">
        <f>'Table A4 (a)'!S7/'Table A2'!S7*100</f>
        <v>98.344762355166722</v>
      </c>
      <c r="AO7" s="15">
        <f>'Table A4 (a)'!T7/'Table A2'!T7*100</f>
        <v>6.7458432304037999</v>
      </c>
      <c r="AP7" s="15">
        <f>'Table A4 (a)'!U7/'Table A2'!U7*100</f>
        <v>43.942992874109265</v>
      </c>
    </row>
    <row r="8" spans="1:63" x14ac:dyDescent="0.2">
      <c r="A8" s="13">
        <v>1972</v>
      </c>
      <c r="B8" s="15">
        <f>'Table A1'!B8/'Table A2'!B8*100</f>
        <v>39.105638366817885</v>
      </c>
      <c r="C8" s="15">
        <f>'Table A1'!C8/'Table A2'!C8*100</f>
        <v>22.973190434810594</v>
      </c>
      <c r="D8" s="15">
        <f>'Table A1'!D8/'Table A2'!D8*100</f>
        <v>31.047954649915738</v>
      </c>
      <c r="E8" s="15">
        <f>'Table A1'!E8/'Table A2'!E8*100</f>
        <v>33.246837495945506</v>
      </c>
      <c r="F8" s="15">
        <f>'Table A1'!F8/'Table A2'!F8*100</f>
        <v>75.202797202797214</v>
      </c>
      <c r="G8" s="15">
        <f>'Table A1'!G8/'Table A2'!G8*100</f>
        <v>72.126920058302503</v>
      </c>
      <c r="H8" s="15">
        <f>'Table A1'!H8/'Table A2'!H8*100</f>
        <v>47.108753315649871</v>
      </c>
      <c r="I8" s="15">
        <f>'Table A1'!I8/'Table A2'!I8*100</f>
        <v>36.671477739535916</v>
      </c>
      <c r="J8" s="15">
        <f>'Table A1'!J8/'Table A2'!J8*100</f>
        <v>111.96685352181331</v>
      </c>
      <c r="K8" s="15">
        <f>'Table A1'!K8/'Table A2'!K8*100</f>
        <v>36.361006653167486</v>
      </c>
      <c r="L8" s="15">
        <f>'Table A1'!L8/'Table A2'!L8*100</f>
        <v>40.666191663697894</v>
      </c>
      <c r="M8" s="15">
        <f>'Table A1'!M8/'Table A2'!M8*100</f>
        <v>88.526727509778354</v>
      </c>
      <c r="N8" s="15">
        <f>'Table A1'!N8/'Table A2'!N8*100</f>
        <v>34.464475079533408</v>
      </c>
      <c r="O8" s="15">
        <f>'Table A1'!O8/'Table A2'!O8*100</f>
        <v>39.188624006691761</v>
      </c>
      <c r="P8" s="15"/>
      <c r="Q8" s="15">
        <f>'Table A1'!Q8/'Table A2'!Q8*100</f>
        <v>160.66027689030884</v>
      </c>
      <c r="R8" s="15">
        <f>'Table A1'!R8/'Table A2'!R8*100</f>
        <v>72.500000000000014</v>
      </c>
      <c r="S8" s="15">
        <f>'Table A1'!S8/'Table A2'!S8*100</f>
        <v>63.411279229711148</v>
      </c>
      <c r="T8" s="15">
        <f>'Table A1'!T8/'Table A2'!T8*100</f>
        <v>71.778029445073628</v>
      </c>
      <c r="U8" s="15">
        <f>'Table A1'!U8/'Table A2'!U8*100</f>
        <v>44.850663031354564</v>
      </c>
      <c r="W8" s="15">
        <f>'Table A4 (a)'!B8/'Table A2'!B8*100</f>
        <v>37.718729747245625</v>
      </c>
      <c r="X8" s="15">
        <f>'Table A4 (a)'!C8/'Table A2'!C8*100</f>
        <v>2.9995816034244154</v>
      </c>
      <c r="Y8" s="15">
        <f>'Table A4 (a)'!D8/'Table A2'!D8*100</f>
        <v>36.620959092998319</v>
      </c>
      <c r="Z8" s="15">
        <f>'Table A4 (a)'!E8/'Table A2'!E8*100</f>
        <v>43.366850470321118</v>
      </c>
      <c r="AA8" s="15">
        <f>'Table A4 (a)'!F8/'Table A2'!F8*100</f>
        <v>30.377622377622377</v>
      </c>
      <c r="AB8" s="15">
        <f>'Table A4 (a)'!G8/'Table A2'!G8*100</f>
        <v>38.154501625742796</v>
      </c>
      <c r="AC8" s="15">
        <f>'Table A4 (a)'!H8/'Table A2'!H8*100</f>
        <v>35.371352785145888</v>
      </c>
      <c r="AD8" s="15">
        <f>'Table A4 (a)'!I8/'Table A2'!I8*100</f>
        <v>39.746863550571774</v>
      </c>
      <c r="AE8" s="15">
        <f>'Table A4 (a)'!J8/'Table A2'!J8*100</f>
        <v>68.608335364367534</v>
      </c>
      <c r="AF8" s="15">
        <f>'Table A4 (a)'!K8/'Table A2'!K8*100</f>
        <v>50.419438819785945</v>
      </c>
      <c r="AG8" s="15">
        <f>'Table A4 (a)'!L8/'Table A2'!L8*100</f>
        <v>36.711791948699677</v>
      </c>
      <c r="AH8" s="15">
        <f>'Table A4 (a)'!M8/'Table A2'!M8*100</f>
        <v>144.41547153411557</v>
      </c>
      <c r="AI8" s="15">
        <f>'Table A4 (a)'!N8/'Table A2'!N8*100</f>
        <v>24.673029338989043</v>
      </c>
      <c r="AJ8" s="15">
        <f>'Table A4 (a)'!O8/'Table A2'!O8*100</f>
        <v>58.720200752823082</v>
      </c>
      <c r="AK8" s="15"/>
      <c r="AL8" s="15"/>
      <c r="AM8" s="15"/>
      <c r="AN8" s="15">
        <f>'Table A4 (a)'!S8/'Table A2'!S8*100</f>
        <v>97.248968363136186</v>
      </c>
      <c r="AO8" s="15">
        <f>'Table A4 (a)'!T8/'Table A2'!T8*100</f>
        <v>7.2706681766704415</v>
      </c>
      <c r="AP8" s="15">
        <f>'Table A4 (a)'!U8/'Table A2'!U8*100</f>
        <v>44.86305614078573</v>
      </c>
    </row>
    <row r="9" spans="1:63" x14ac:dyDescent="0.2">
      <c r="A9" s="13">
        <v>1973</v>
      </c>
      <c r="B9" s="15">
        <f>'Table A1'!B9/'Table A2'!B9*100</f>
        <v>41.136483632523756</v>
      </c>
      <c r="C9" s="15">
        <f>'Table A1'!C9/'Table A2'!C9*100</f>
        <v>25.453995639095357</v>
      </c>
      <c r="D9" s="15">
        <f>'Table A1'!D9/'Table A2'!D9*100</f>
        <v>33.247016437739255</v>
      </c>
      <c r="E9" s="15">
        <f>'Table A1'!E9/'Table A2'!E9*100</f>
        <v>36.82967959527825</v>
      </c>
      <c r="F9" s="15">
        <f>'Table A1'!F9/'Table A2'!F9*100</f>
        <v>87.698586211922461</v>
      </c>
      <c r="G9" s="15">
        <f>'Table A1'!G9/'Table A2'!G9*100</f>
        <v>69.192768551608154</v>
      </c>
      <c r="H9" s="15">
        <f>'Table A1'!H9/'Table A2'!H9*100</f>
        <v>46.797586959312035</v>
      </c>
      <c r="I9" s="15">
        <f>'Table A1'!I9/'Table A2'!I9*100</f>
        <v>41.027088036117391</v>
      </c>
      <c r="J9" s="15">
        <f>'Table A1'!J9/'Table A2'!J9*100</f>
        <v>111.42520612485276</v>
      </c>
      <c r="K9" s="15">
        <f>'Table A1'!K9/'Table A2'!K9*100</f>
        <v>39.763552479815459</v>
      </c>
      <c r="L9" s="15">
        <f>'Table A1'!L9/'Table A2'!L9*100</f>
        <v>41.338379494237053</v>
      </c>
      <c r="M9" s="15">
        <f>'Table A1'!M9/'Table A2'!M9*100</f>
        <v>87.057387057387061</v>
      </c>
      <c r="N9" s="15">
        <f>'Table A1'!N9/'Table A2'!N9*100</f>
        <v>37.645448323066397</v>
      </c>
      <c r="O9" s="15">
        <f>'Table A1'!O9/'Table A2'!O9*100</f>
        <v>42.851356824625356</v>
      </c>
      <c r="P9" s="15"/>
      <c r="Q9" s="15">
        <f>'Table A1'!Q9/'Table A2'!Q9*100</f>
        <v>171.72312223858617</v>
      </c>
      <c r="R9" s="15">
        <f>'Table A1'!R9/'Table A2'!R9*100</f>
        <v>74.340583063396579</v>
      </c>
      <c r="S9" s="15">
        <f>'Table A1'!S9/'Table A2'!S9*100</f>
        <v>66.598079561042525</v>
      </c>
      <c r="T9" s="15">
        <f>'Table A1'!T9/'Table A2'!T9*100</f>
        <v>72.278727548149746</v>
      </c>
      <c r="U9" s="15">
        <f>'Table A1'!U9/'Table A2'!U9*100</f>
        <v>46.931364241617239</v>
      </c>
      <c r="W9" s="15">
        <f>'Table A4 (a)'!B9/'Table A2'!B9*100</f>
        <v>40.212513199577607</v>
      </c>
      <c r="X9" s="15">
        <f>'Table A4 (a)'!C9/'Table A2'!C9*100</f>
        <v>3.1369865193932935</v>
      </c>
      <c r="Y9" s="15">
        <f>'Table A4 (a)'!D9/'Table A2'!D9*100</f>
        <v>36.208061247466787</v>
      </c>
      <c r="Z9" s="15">
        <f>'Table A4 (a)'!E9/'Table A2'!E9*100</f>
        <v>44.384485666104553</v>
      </c>
      <c r="AA9" s="15">
        <f>'Table A4 (a)'!F9/'Table A2'!F9*100</f>
        <v>33.435359277073317</v>
      </c>
      <c r="AB9" s="15">
        <f>'Table A4 (a)'!G9/'Table A2'!G9*100</f>
        <v>37.20832457431154</v>
      </c>
      <c r="AC9" s="15">
        <f>'Table A4 (a)'!H9/'Table A2'!H9*100</f>
        <v>36.067257091515856</v>
      </c>
      <c r="AD9" s="15">
        <f>'Table A4 (a)'!I9/'Table A2'!I9*100</f>
        <v>42.426636568848764</v>
      </c>
      <c r="AE9" s="15">
        <f>'Table A4 (a)'!J9/'Table A2'!J9*100</f>
        <v>71.18963486454652</v>
      </c>
      <c r="AF9" s="15">
        <f>'Table A4 (a)'!K9/'Table A2'!K9*100</f>
        <v>53.460207612456742</v>
      </c>
      <c r="AG9" s="15">
        <f>'Table A4 (a)'!L9/'Table A2'!L9*100</f>
        <v>38.190263203165316</v>
      </c>
      <c r="AH9" s="15">
        <f>'Table A4 (a)'!M9/'Table A2'!M9*100</f>
        <v>141.06634106634107</v>
      </c>
      <c r="AI9" s="15">
        <f>'Table A4 (a)'!N9/'Table A2'!N9*100</f>
        <v>25.427789185489392</v>
      </c>
      <c r="AJ9" s="15">
        <f>'Table A4 (a)'!O9/'Table A2'!O9*100</f>
        <v>59.659781287970837</v>
      </c>
      <c r="AK9" s="15"/>
      <c r="AL9" s="15"/>
      <c r="AM9" s="15"/>
      <c r="AN9" s="15">
        <f>'Table A4 (a)'!S9/'Table A2'!S9*100</f>
        <v>98.948331047096488</v>
      </c>
      <c r="AO9" s="15">
        <f>'Table A4 (a)'!T9/'Table A2'!T9*100</f>
        <v>7.7039601817788368</v>
      </c>
      <c r="AP9" s="15">
        <f>'Table A4 (a)'!U9/'Table A2'!U9*100</f>
        <v>45.079288221764926</v>
      </c>
    </row>
    <row r="10" spans="1:63" x14ac:dyDescent="0.2">
      <c r="A10" s="13">
        <v>1974</v>
      </c>
      <c r="B10" s="15">
        <f>'Table A1'!B10/'Table A2'!B10*100</f>
        <v>44.499364496540039</v>
      </c>
      <c r="C10" s="15">
        <f>'Table A1'!C10/'Table A2'!C10*100</f>
        <v>24.353864189737575</v>
      </c>
      <c r="D10" s="15">
        <f>'Table A1'!D10/'Table A2'!D10*100</f>
        <v>33.370191024516721</v>
      </c>
      <c r="E10" s="15">
        <f>'Table A1'!E10/'Table A2'!E10*100</f>
        <v>37.390266768942297</v>
      </c>
      <c r="F10" s="15">
        <f>'Table A1'!F10/'Table A2'!F10*100</f>
        <v>83.914643119941132</v>
      </c>
      <c r="G10" s="15">
        <f>'Table A1'!G10/'Table A2'!G10*100</f>
        <v>68.227540756156785</v>
      </c>
      <c r="H10" s="15">
        <f>'Table A1'!H10/'Table A2'!H10*100</f>
        <v>42.907981698017281</v>
      </c>
      <c r="I10" s="15">
        <f>'Table A1'!I10/'Table A2'!I10*100</f>
        <v>41.109298531810772</v>
      </c>
      <c r="J10" s="15">
        <f>'Table A1'!J10/'Table A2'!J10*100</f>
        <v>103.9576622181316</v>
      </c>
      <c r="K10" s="15">
        <f>'Table A1'!K10/'Table A2'!K10*100</f>
        <v>38.24282058572647</v>
      </c>
      <c r="L10" s="15">
        <f>'Table A1'!L10/'Table A2'!L10*100</f>
        <v>41.214057507987221</v>
      </c>
      <c r="M10" s="15">
        <f>'Table A1'!M10/'Table A2'!M10*100</f>
        <v>89.074926747593139</v>
      </c>
      <c r="N10" s="15">
        <f>'Table A1'!N10/'Table A2'!N10*100</f>
        <v>37.160413971539455</v>
      </c>
      <c r="O10" s="15">
        <f>'Table A1'!O10/'Table A2'!O10*100</f>
        <v>42.250287026406433</v>
      </c>
      <c r="P10" s="15"/>
      <c r="Q10" s="15">
        <f>'Table A1'!Q10/'Table A2'!Q10*100</f>
        <v>165.82278481012656</v>
      </c>
      <c r="R10" s="15">
        <f>'Table A1'!R10/'Table A2'!R10*100</f>
        <v>75.265957446808514</v>
      </c>
      <c r="S10" s="15">
        <f>'Table A1'!S10/'Table A2'!S10*100</f>
        <v>62.445414847161587</v>
      </c>
      <c r="T10" s="15">
        <f>'Table A1'!T10/'Table A2'!T10*100</f>
        <v>69.912635840613689</v>
      </c>
      <c r="U10" s="15">
        <f>'Table A1'!U10/'Table A2'!U10*100</f>
        <v>46.221786064769383</v>
      </c>
      <c r="W10" s="15">
        <f>'Table A4 (a)'!B10/'Table A2'!B10*100</f>
        <v>44.492303346984883</v>
      </c>
      <c r="X10" s="15">
        <f>'Table A4 (a)'!C10/'Table A2'!C10*100</f>
        <v>3.9047704932816298</v>
      </c>
      <c r="Y10" s="15">
        <f>'Table A4 (a)'!D10/'Table A2'!D10*100</f>
        <v>37.491897662713995</v>
      </c>
      <c r="Z10" s="15">
        <f>'Table A4 (a)'!E10/'Table A2'!E10*100</f>
        <v>44.242734168584327</v>
      </c>
      <c r="AA10" s="15">
        <f>'Table A4 (a)'!F10/'Table A2'!F10*100</f>
        <v>35.290654893303895</v>
      </c>
      <c r="AB10" s="15">
        <f>'Table A4 (a)'!G10/'Table A2'!G10*100</f>
        <v>43.033876748757081</v>
      </c>
      <c r="AC10" s="15">
        <f>'Table A4 (a)'!H10/'Table A2'!H10*100</f>
        <v>37.760549059481441</v>
      </c>
      <c r="AD10" s="15">
        <f>'Table A4 (a)'!I10/'Table A2'!I10*100</f>
        <v>45.711955255185273</v>
      </c>
      <c r="AE10" s="15">
        <f>'Table A4 (a)'!J10/'Table A2'!J10*100</f>
        <v>72.45743212149101</v>
      </c>
      <c r="AF10" s="15">
        <f>'Table A4 (a)'!K10/'Table A2'!K10*100</f>
        <v>55.388114870628378</v>
      </c>
      <c r="AG10" s="15">
        <f>'Table A4 (a)'!L10/'Table A2'!L10*100</f>
        <v>40.40692786278796</v>
      </c>
      <c r="AH10" s="15">
        <f>'Table A4 (a)'!M10/'Table A2'!M10*100</f>
        <v>152.03013813311009</v>
      </c>
      <c r="AI10" s="15">
        <f>'Table A4 (a)'!N10/'Table A2'!N10*100</f>
        <v>25.970245795601549</v>
      </c>
      <c r="AJ10" s="15">
        <f>'Table A4 (a)'!O10/'Table A2'!O10*100</f>
        <v>58.974358974358978</v>
      </c>
      <c r="AK10" s="15"/>
      <c r="AL10" s="15"/>
      <c r="AM10" s="15"/>
      <c r="AN10" s="15">
        <f>'Table A4 (a)'!S10/'Table A2'!S10*100</f>
        <v>96.288209606986911</v>
      </c>
      <c r="AO10" s="15">
        <f>'Table A4 (a)'!T10/'Table A2'!T10*100</f>
        <v>8.5446409546132536</v>
      </c>
      <c r="AP10" s="15">
        <f>'Table A4 (a)'!U10/'Table A2'!U10*100</f>
        <v>47.227674190382729</v>
      </c>
    </row>
    <row r="11" spans="1:63" x14ac:dyDescent="0.2">
      <c r="A11" s="13">
        <v>1975</v>
      </c>
      <c r="B11" s="15">
        <f>'Table A1'!B11/'Table A2'!B11*100</f>
        <v>43.821579264617242</v>
      </c>
      <c r="C11" s="15">
        <f>'Table A1'!C11/'Table A2'!C11*100</f>
        <v>28.058322134059903</v>
      </c>
      <c r="D11" s="15">
        <f>'Table A1'!D11/'Table A2'!D11*100</f>
        <v>33.619515416683868</v>
      </c>
      <c r="E11" s="15">
        <f>'Table A1'!E11/'Table A2'!E11*100</f>
        <v>38.62027283716111</v>
      </c>
      <c r="F11" s="15">
        <f>'Table A1'!F11/'Table A2'!F11*100</f>
        <v>81.550088915234141</v>
      </c>
      <c r="G11" s="15">
        <f>'Table A1'!G11/'Table A2'!G11*100</f>
        <v>68.145800316957207</v>
      </c>
      <c r="H11" s="15">
        <f>'Table A1'!H11/'Table A2'!H11*100</f>
        <v>42.207792207792203</v>
      </c>
      <c r="I11" s="15">
        <f>'Table A1'!I11/'Table A2'!I11*100</f>
        <v>40.972630095148602</v>
      </c>
      <c r="J11" s="15">
        <f>'Table A1'!J11/'Table A2'!J11*100</f>
        <v>103.79657839231309</v>
      </c>
      <c r="K11" s="15">
        <f>'Table A1'!K11/'Table A2'!K11*100</f>
        <v>39.15094339622641</v>
      </c>
      <c r="L11" s="15">
        <f>'Table A1'!L11/'Table A2'!L11*100</f>
        <v>45.498364606644856</v>
      </c>
      <c r="M11" s="15">
        <f>'Table A1'!M11/'Table A2'!M11*100</f>
        <v>97.308209959623156</v>
      </c>
      <c r="N11" s="15">
        <f>'Table A1'!N11/'Table A2'!N11*100</f>
        <v>37.278688524590159</v>
      </c>
      <c r="O11" s="15">
        <f>'Table A1'!O11/'Table A2'!O11*100</f>
        <v>42.413659293752424</v>
      </c>
      <c r="P11" s="15"/>
      <c r="Q11" s="15">
        <f>'Table A1'!Q11/'Table A2'!Q11*100</f>
        <v>162.8347360367253</v>
      </c>
      <c r="R11" s="15">
        <f>'Table A1'!R11/'Table A2'!R11*100</f>
        <v>78.621272996405153</v>
      </c>
      <c r="S11" s="15">
        <f>'Table A1'!S11/'Table A2'!S11*100</f>
        <v>62.715471376888701</v>
      </c>
      <c r="T11" s="15">
        <f>'Table A1'!T11/'Table A2'!T11*100</f>
        <v>70.927791771620491</v>
      </c>
      <c r="U11" s="15">
        <f>'Table A1'!U11/'Table A2'!U11*100</f>
        <v>46.773987479238535</v>
      </c>
      <c r="W11" s="15">
        <f>'Table A4 (a)'!B11/'Table A2'!B11*100</f>
        <v>48.229355033152501</v>
      </c>
      <c r="X11" s="15">
        <f>'Table A4 (a)'!C11/'Table A2'!C11*100</f>
        <v>4.7239455807360216</v>
      </c>
      <c r="Y11" s="15">
        <f>'Table A4 (a)'!D11/'Table A2'!D11*100</f>
        <v>41.259751516902625</v>
      </c>
      <c r="Z11" s="15">
        <f>'Table A4 (a)'!E11/'Table A2'!E11*100</f>
        <v>44.465549991365918</v>
      </c>
      <c r="AA11" s="15">
        <f>'Table A4 (a)'!F11/'Table A2'!F11*100</f>
        <v>36.662714878482511</v>
      </c>
      <c r="AB11" s="15">
        <f>'Table A4 (a)'!G11/'Table A2'!G11*100</f>
        <v>46.604900646105079</v>
      </c>
      <c r="AC11" s="15">
        <f>'Table A4 (a)'!H11/'Table A2'!H11*100</f>
        <v>39.805194805194802</v>
      </c>
      <c r="AD11" s="15">
        <f>'Table A4 (a)'!I11/'Table A2'!I11*100</f>
        <v>47.304123105838137</v>
      </c>
      <c r="AE11" s="15">
        <f>'Table A4 (a)'!J11/'Table A2'!J11*100</f>
        <v>74.291071010077331</v>
      </c>
      <c r="AF11" s="15">
        <f>'Table A4 (a)'!K11/'Table A2'!K11*100</f>
        <v>59.198113207547166</v>
      </c>
      <c r="AG11" s="15">
        <f>'Table A4 (a)'!L11/'Table A2'!L11*100</f>
        <v>43.897400585298676</v>
      </c>
      <c r="AH11" s="15">
        <f>'Table A4 (a)'!M11/'Table A2'!M11*100</f>
        <v>166.62180349932706</v>
      </c>
      <c r="AI11" s="15">
        <f>'Table A4 (a)'!N11/'Table A2'!N11*100</f>
        <v>28.26229508196721</v>
      </c>
      <c r="AJ11" s="15">
        <f>'Table A4 (a)'!O11/'Table A2'!O11*100</f>
        <v>62.126503686457127</v>
      </c>
      <c r="AK11" s="15"/>
      <c r="AL11" s="15"/>
      <c r="AM11" s="15"/>
      <c r="AN11" s="15">
        <f>'Table A4 (a)'!S11/'Table A2'!S11*100</f>
        <v>93.785911896148107</v>
      </c>
      <c r="AO11" s="15">
        <f>'Table A4 (a)'!T11/'Table A2'!T11*100</f>
        <v>8.8790931989924431</v>
      </c>
      <c r="AP11" s="15">
        <f>'Table A4 (a)'!U11/'Table A2'!U11*100</f>
        <v>50.70908394020698</v>
      </c>
    </row>
    <row r="12" spans="1:63" x14ac:dyDescent="0.2">
      <c r="A12" s="13">
        <v>1976</v>
      </c>
      <c r="B12" s="15">
        <f>'Table A1'!B12/'Table A2'!B12*100</f>
        <v>41.265548945375876</v>
      </c>
      <c r="C12" s="15">
        <f>'Table A1'!C12/'Table A2'!C12*100</f>
        <v>27.033253394263269</v>
      </c>
      <c r="D12" s="15">
        <f>'Table A1'!D12/'Table A2'!D12*100</f>
        <v>34.837545126353788</v>
      </c>
      <c r="E12" s="15">
        <f>'Table A1'!E12/'Table A2'!E12*100</f>
        <v>38.370720188902006</v>
      </c>
      <c r="F12" s="15">
        <f>'Table A1'!F12/'Table A2'!F12*100</f>
        <v>83.915574963609899</v>
      </c>
      <c r="G12" s="15">
        <f>'Table A1'!G12/'Table A2'!G12*100</f>
        <v>68.376068376068375</v>
      </c>
      <c r="H12" s="15">
        <f>'Table A1'!H12/'Table A2'!H12*100</f>
        <v>44.142369319674287</v>
      </c>
      <c r="I12" s="15">
        <f>'Table A1'!I12/'Table A2'!I12*100</f>
        <v>42.971014492753625</v>
      </c>
      <c r="J12" s="15">
        <f>'Table A1'!J12/'Table A2'!J12*100</f>
        <v>106.44171779141102</v>
      </c>
      <c r="K12" s="15">
        <f>'Table A1'!K12/'Table A2'!K12*100</f>
        <v>41.962102689486557</v>
      </c>
      <c r="L12" s="15">
        <f>'Table A1'!L12/'Table A2'!L12*100</f>
        <v>46.705760607105901</v>
      </c>
      <c r="M12" s="15">
        <f>'Table A1'!M12/'Table A2'!M12*100</f>
        <v>103.78304466727437</v>
      </c>
      <c r="N12" s="15">
        <f>'Table A1'!N12/'Table A2'!N12*100</f>
        <v>39.026779882429778</v>
      </c>
      <c r="O12" s="15">
        <f>'Table A1'!O12/'Table A2'!O12*100</f>
        <v>44.414379590258982</v>
      </c>
      <c r="P12" s="15"/>
      <c r="Q12" s="15">
        <f>'Table A1'!Q12/'Table A2'!Q12*100</f>
        <v>174.91875358440069</v>
      </c>
      <c r="R12" s="15">
        <f>'Table A1'!R12/'Table A2'!R12*100</f>
        <v>83.382663847780123</v>
      </c>
      <c r="S12" s="15">
        <f>'Table A1'!S12/'Table A2'!S12*100</f>
        <v>67.758620689655174</v>
      </c>
      <c r="T12" s="15">
        <f>'Table A1'!T12/'Table A2'!T12*100</f>
        <v>71.462925851703403</v>
      </c>
      <c r="U12" s="15">
        <f>'Table A1'!U12/'Table A2'!U12*100</f>
        <v>48.357050452781372</v>
      </c>
      <c r="W12" s="15">
        <f>'Table A4 (a)'!B12/'Table A2'!B12*100</f>
        <v>49.918875067604105</v>
      </c>
      <c r="X12" s="15">
        <f>'Table A4 (a)'!C12/'Table A2'!C12*100</f>
        <v>5.9897652812659317</v>
      </c>
      <c r="Y12" s="15">
        <f>'Table A4 (a)'!D12/'Table A2'!D12*100</f>
        <v>42.406179162119052</v>
      </c>
      <c r="Z12" s="15">
        <f>'Table A4 (a)'!E12/'Table A2'!E12*100</f>
        <v>43.211334120425029</v>
      </c>
      <c r="AA12" s="15">
        <f>'Table A4 (a)'!F12/'Table A2'!F12*100</f>
        <v>37.190684133915575</v>
      </c>
      <c r="AB12" s="15">
        <f>'Table A4 (a)'!G12/'Table A2'!G12*100</f>
        <v>47.689830298525948</v>
      </c>
      <c r="AC12" s="15">
        <f>'Table A4 (a)'!H12/'Table A2'!H12*100</f>
        <v>40.727607039663773</v>
      </c>
      <c r="AD12" s="15">
        <f>'Table A4 (a)'!I12/'Table A2'!I12*100</f>
        <v>49.408212560386474</v>
      </c>
      <c r="AE12" s="15">
        <f>'Table A4 (a)'!J12/'Table A2'!J12*100</f>
        <v>74.681453515809338</v>
      </c>
      <c r="AF12" s="15">
        <f>'Table A4 (a)'!K12/'Table A2'!K12*100</f>
        <v>63.05012224938875</v>
      </c>
      <c r="AG12" s="15">
        <f>'Table A4 (a)'!L12/'Table A2'!L12*100</f>
        <v>46.619523973784069</v>
      </c>
      <c r="AH12" s="15">
        <f>'Table A4 (a)'!M12/'Table A2'!M12*100</f>
        <v>171.0574293527803</v>
      </c>
      <c r="AI12" s="15">
        <f>'Table A4 (a)'!N12/'Table A2'!N12*100</f>
        <v>30.829523187459174</v>
      </c>
      <c r="AJ12" s="15">
        <f>'Table A4 (a)'!O12/'Table A2'!O12*100</f>
        <v>64.398917665249328</v>
      </c>
      <c r="AK12" s="15"/>
      <c r="AL12" s="15"/>
      <c r="AM12" s="15"/>
      <c r="AN12" s="15">
        <f>'Table A4 (a)'!S12/'Table A2'!S12*100</f>
        <v>95.129310344827587</v>
      </c>
      <c r="AO12" s="15">
        <f>'Table A4 (a)'!T12/'Table A2'!T12*100</f>
        <v>8.9579158316633265</v>
      </c>
      <c r="AP12" s="15">
        <f>'Table A4 (a)'!U12/'Table A2'!U12*100</f>
        <v>52.884864165588617</v>
      </c>
    </row>
    <row r="13" spans="1:63" x14ac:dyDescent="0.2">
      <c r="A13" s="13">
        <v>1977</v>
      </c>
      <c r="B13" s="15">
        <f>'Table A1'!B13/'Table A2'!B13*100</f>
        <v>46.326295585412666</v>
      </c>
      <c r="C13" s="15">
        <f>'Table A1'!C13/'Table A2'!C13*100</f>
        <v>25.76680302833978</v>
      </c>
      <c r="D13" s="15">
        <f>'Table A1'!D13/'Table A2'!D13*100</f>
        <v>35.23551479783243</v>
      </c>
      <c r="E13" s="15">
        <f>'Table A1'!E13/'Table A2'!E13*100</f>
        <v>40.581942661531883</v>
      </c>
      <c r="F13" s="15">
        <f>'Table A1'!F13/'Table A2'!F13*100</f>
        <v>86.762547695920162</v>
      </c>
      <c r="G13" s="15">
        <f>'Table A1'!G13/'Table A2'!G13*100</f>
        <v>69.428282317227414</v>
      </c>
      <c r="H13" s="15">
        <f>'Table A1'!H13/'Table A2'!H13*100</f>
        <v>43.771827706635626</v>
      </c>
      <c r="I13" s="15">
        <f>'Table A1'!I13/'Table A2'!I13*100</f>
        <v>44.488567990373049</v>
      </c>
      <c r="J13" s="15">
        <f>'Table A1'!J13/'Table A2'!J13*100</f>
        <v>106.87093779015784</v>
      </c>
      <c r="K13" s="15">
        <f>'Table A1'!K13/'Table A2'!K13*100</f>
        <v>43.174984966927241</v>
      </c>
      <c r="L13" s="15">
        <f>'Table A1'!L13/'Table A2'!L13*100</f>
        <v>46.417657045840407</v>
      </c>
      <c r="M13" s="15">
        <f>'Table A1'!M13/'Table A2'!M13*100</f>
        <v>112.37647058823529</v>
      </c>
      <c r="N13" s="15">
        <f>'Table A1'!N13/'Table A2'!N13*100</f>
        <v>39.80019336126329</v>
      </c>
      <c r="O13" s="15">
        <f>'Table A1'!O13/'Table A2'!O13*100</f>
        <v>45.270785659801675</v>
      </c>
      <c r="P13" s="15"/>
      <c r="Q13" s="15">
        <f>'Table A1'!Q13/'Table A2'!Q13*100</f>
        <v>177.92972459639128</v>
      </c>
      <c r="R13" s="15">
        <f>'Table A1'!R13/'Table A2'!R13*100</f>
        <v>85.328836424957842</v>
      </c>
      <c r="S13" s="15">
        <f>'Table A1'!S13/'Table A2'!S13*100</f>
        <v>70.420739481512967</v>
      </c>
      <c r="T13" s="15">
        <f>'Table A1'!T13/'Table A2'!T13*100</f>
        <v>73.917361938816057</v>
      </c>
      <c r="U13" s="15">
        <f>'Table A1'!U13/'Table A2'!U13*100</f>
        <v>49.100257069408748</v>
      </c>
      <c r="W13" s="15">
        <f>'Table A4 (a)'!B13/'Table A2'!B13*100</f>
        <v>50.019193857965462</v>
      </c>
      <c r="X13" s="15">
        <f>'Table A4 (a)'!C13/'Table A2'!C13*100</f>
        <v>6.950743201969531</v>
      </c>
      <c r="Y13" s="15">
        <f>'Table A4 (a)'!D13/'Table A2'!D13*100</f>
        <v>42.54272613588995</v>
      </c>
      <c r="Z13" s="15">
        <f>'Table A4 (a)'!E13/'Table A2'!E13*100</f>
        <v>43.423192126658108</v>
      </c>
      <c r="AA13" s="15">
        <f>'Table A4 (a)'!F13/'Table A2'!F13*100</f>
        <v>38.464925154094516</v>
      </c>
      <c r="AB13" s="15">
        <f>'Table A4 (a)'!G13/'Table A2'!G13*100</f>
        <v>48.74778649127245</v>
      </c>
      <c r="AC13" s="15">
        <f>'Table A4 (a)'!H13/'Table A2'!H13*100</f>
        <v>41.01668606907257</v>
      </c>
      <c r="AD13" s="15">
        <f>'Table A4 (a)'!I13/'Table A2'!I13*100</f>
        <v>50.060168471720822</v>
      </c>
      <c r="AE13" s="15">
        <f>'Table A4 (a)'!J13/'Table A2'!J13*100</f>
        <v>74.117920148560827</v>
      </c>
      <c r="AF13" s="15">
        <f>'Table A4 (a)'!K13/'Table A2'!K13*100</f>
        <v>63.289236319903793</v>
      </c>
      <c r="AG13" s="15">
        <f>'Table A4 (a)'!L13/'Table A2'!L13*100</f>
        <v>48.336162988115447</v>
      </c>
      <c r="AH13" s="15">
        <f>'Table A4 (a)'!M13/'Table A2'!M13*100</f>
        <v>178.16470588235293</v>
      </c>
      <c r="AI13" s="15">
        <f>'Table A4 (a)'!N13/'Table A2'!N13*100</f>
        <v>33.967128585240083</v>
      </c>
      <c r="AJ13" s="15">
        <f>'Table A4 (a)'!O13/'Table A2'!O13*100</f>
        <v>66.781083142639218</v>
      </c>
      <c r="AK13" s="15"/>
      <c r="AL13" s="15"/>
      <c r="AM13" s="15"/>
      <c r="AN13" s="15">
        <f>'Table A4 (a)'!S13/'Table A2'!S13*100</f>
        <v>95.473863153421163</v>
      </c>
      <c r="AO13" s="15">
        <f>'Table A4 (a)'!T13/'Table A2'!T13*100</f>
        <v>9.117997616209772</v>
      </c>
      <c r="AP13" s="15">
        <f>'Table A4 (a)'!U13/'Table A2'!U13*100</f>
        <v>54.048843187660665</v>
      </c>
    </row>
    <row r="14" spans="1:63" x14ac:dyDescent="0.2">
      <c r="A14" s="13">
        <v>1978</v>
      </c>
      <c r="B14" s="15">
        <f>'Table A1'!B14/'Table A2'!B14*100</f>
        <v>50.201113861386141</v>
      </c>
      <c r="C14" s="15">
        <f>'Table A1'!C14/'Table A2'!C14*100</f>
        <v>27.505914826498422</v>
      </c>
      <c r="D14" s="15">
        <f>'Table A1'!D14/'Table A2'!D14*100</f>
        <v>35.873417721518983</v>
      </c>
      <c r="E14" s="15">
        <f>'Table A1'!E14/'Table A2'!E14*100</f>
        <v>44.129185293312652</v>
      </c>
      <c r="F14" s="15">
        <f>'Table A1'!F14/'Table A2'!F14*100</f>
        <v>94.970321774445495</v>
      </c>
      <c r="G14" s="15">
        <f>'Table A1'!G14/'Table A2'!G14*100</f>
        <v>73.332500624531605</v>
      </c>
      <c r="H14" s="15">
        <f>'Table A1'!H14/'Table A2'!H14*100</f>
        <v>46.427666582214336</v>
      </c>
      <c r="I14" s="15">
        <f>'Table A1'!I14/'Table A2'!I14*100</f>
        <v>45.665215856958</v>
      </c>
      <c r="J14" s="15">
        <f>'Table A1'!J14/'Table A2'!J14*100</f>
        <v>112.04164780443639</v>
      </c>
      <c r="K14" s="15">
        <f>'Table A1'!K14/'Table A2'!K14*100</f>
        <v>44.239226033421289</v>
      </c>
      <c r="L14" s="15">
        <f>'Table A1'!L14/'Table A2'!L14*100</f>
        <v>47.394296951819079</v>
      </c>
      <c r="M14" s="15">
        <f>'Table A1'!M14/'Table A2'!M14*100</f>
        <v>113.57042583060364</v>
      </c>
      <c r="N14" s="15">
        <f>'Table A1'!N14/'Table A2'!N14*100</f>
        <v>41.458852867830423</v>
      </c>
      <c r="O14" s="15">
        <f>'Table A1'!O14/'Table A2'!O14*100</f>
        <v>47.195571955719551</v>
      </c>
      <c r="P14" s="15"/>
      <c r="Q14" s="15">
        <f>'Table A1'!Q14/'Table A2'!Q14*100</f>
        <v>183.25800376647834</v>
      </c>
      <c r="R14" s="15">
        <f>'Table A1'!R14/'Table A2'!R14*100</f>
        <v>86.694560669456067</v>
      </c>
      <c r="S14" s="15">
        <f>'Table A1'!S14/'Table A2'!S14*100</f>
        <v>73.476702508960585</v>
      </c>
      <c r="T14" s="15">
        <f>'Table A1'!T14/'Table A2'!T14*100</f>
        <v>76.69634025717113</v>
      </c>
      <c r="U14" s="15">
        <f>'Table A1'!U14/'Table A2'!U14*100</f>
        <v>50.888178913738024</v>
      </c>
      <c r="W14" s="15">
        <f>'Table A4 (a)'!B14/'Table A2'!B14*100</f>
        <v>51.299504950495049</v>
      </c>
      <c r="X14" s="15">
        <f>'Table A4 (a)'!C14/'Table A2'!C14*100</f>
        <v>8.2768138801261824</v>
      </c>
      <c r="Y14" s="15">
        <f>'Table A4 (a)'!D14/'Table A2'!D14*100</f>
        <v>43.641350210970465</v>
      </c>
      <c r="Z14" s="15">
        <f>'Table A4 (a)'!E14/'Table A2'!E14*100</f>
        <v>45.552413100994436</v>
      </c>
      <c r="AA14" s="15">
        <f>'Table A4 (a)'!F14/'Table A2'!F14*100</f>
        <v>41.971258981568269</v>
      </c>
      <c r="AB14" s="15">
        <f>'Table A4 (a)'!G14/'Table A2'!G14*100</f>
        <v>48.013989507869091</v>
      </c>
      <c r="AC14" s="15">
        <f>'Table A4 (a)'!H14/'Table A2'!H14*100</f>
        <v>41.373194831517608</v>
      </c>
      <c r="AD14" s="15">
        <f>'Table A4 (a)'!I14/'Table A2'!I14*100</f>
        <v>50.052934948829545</v>
      </c>
      <c r="AE14" s="15">
        <f>'Table A4 (a)'!J14/'Table A2'!J14*100</f>
        <v>72.702580353100942</v>
      </c>
      <c r="AF14" s="15">
        <f>'Table A4 (a)'!K14/'Table A2'!K14*100</f>
        <v>62.914101436528881</v>
      </c>
      <c r="AG14" s="15">
        <f>'Table A4 (a)'!L14/'Table A2'!L14*100</f>
        <v>48.656178302196004</v>
      </c>
      <c r="AH14" s="15">
        <f>'Table A4 (a)'!M14/'Table A2'!M14*100</f>
        <v>178.00655124005613</v>
      </c>
      <c r="AI14" s="15">
        <f>'Table A4 (a)'!N14/'Table A2'!N14*100</f>
        <v>36.284289276807982</v>
      </c>
      <c r="AJ14" s="15">
        <f>'Table A4 (a)'!O14/'Table A2'!O14*100</f>
        <v>67.859778597785976</v>
      </c>
      <c r="AK14" s="15"/>
      <c r="AL14" s="15"/>
      <c r="AM14" s="15"/>
      <c r="AN14" s="15">
        <f>'Table A4 (a)'!S14/'Table A2'!S14*100</f>
        <v>94.539321104786012</v>
      </c>
      <c r="AO14" s="15">
        <f>'Table A4 (a)'!T14/'Table A2'!T14*100</f>
        <v>13.076162215628093</v>
      </c>
      <c r="AP14" s="15">
        <f>'Table A4 (a)'!U14/'Table A2'!U14*100</f>
        <v>55.143769968051117</v>
      </c>
    </row>
    <row r="15" spans="1:63" x14ac:dyDescent="0.2">
      <c r="A15" s="13">
        <v>1979</v>
      </c>
      <c r="B15" s="15">
        <f>'Table A1'!B15/'Table A2'!B15*100</f>
        <v>51.013729246487863</v>
      </c>
      <c r="C15" s="15">
        <f>'Table A1'!C15/'Table A2'!C15*100</f>
        <v>39.390312588003376</v>
      </c>
      <c r="D15" s="15">
        <f>'Table A1'!D15/'Table A2'!D15*100</f>
        <v>35.851050340251064</v>
      </c>
      <c r="E15" s="15">
        <f>'Table A1'!E15/'Table A2'!E15*100</f>
        <v>44.771126760563384</v>
      </c>
      <c r="F15" s="15">
        <f>'Table A1'!F15/'Table A2'!F15*100</f>
        <v>90.259348612786496</v>
      </c>
      <c r="G15" s="15">
        <f>'Table A1'!G15/'Table A2'!G15*100</f>
        <v>72.643480398181154</v>
      </c>
      <c r="H15" s="15">
        <f>'Table A1'!H15/'Table A2'!H15*100</f>
        <v>47.201976528721431</v>
      </c>
      <c r="I15" s="15">
        <f>'Table A1'!I15/'Table A2'!I15*100</f>
        <v>48.025387870239776</v>
      </c>
      <c r="J15" s="15">
        <f>'Table A1'!J15/'Table A2'!J15*100</f>
        <v>112.60430390865174</v>
      </c>
      <c r="K15" s="15">
        <f>'Table A1'!K15/'Table A2'!K15*100</f>
        <v>45.809414466130882</v>
      </c>
      <c r="L15" s="15">
        <f>'Table A1'!L15/'Table A2'!L15*100</f>
        <v>48.795180722891565</v>
      </c>
      <c r="M15" s="15">
        <f>'Table A1'!M15/'Table A2'!M15*100</f>
        <v>106.73241852487136</v>
      </c>
      <c r="N15" s="15">
        <f>'Table A1'!N15/'Table A2'!N15*100</f>
        <v>43.947688564476877</v>
      </c>
      <c r="O15" s="15">
        <f>'Table A1'!O15/'Table A2'!O15*100</f>
        <v>50</v>
      </c>
      <c r="P15" s="15"/>
      <c r="Q15" s="15">
        <f>'Table A1'!Q15/'Table A2'!Q15*100</f>
        <v>187.55811790961502</v>
      </c>
      <c r="R15" s="15">
        <f>'Table A1'!R15/'Table A2'!R15*100</f>
        <v>89.469320066334973</v>
      </c>
      <c r="S15" s="15">
        <f>'Table A1'!S15/'Table A2'!S15*100</f>
        <v>76.225541763096984</v>
      </c>
      <c r="T15" s="15">
        <f>'Table A1'!T15/'Table A2'!T15*100</f>
        <v>78.645935839401687</v>
      </c>
      <c r="U15" s="15">
        <f>'Table A1'!U15/'Table A2'!U15*100</f>
        <v>52.244483895511038</v>
      </c>
      <c r="W15" s="15">
        <f>'Table A4 (a)'!B15/'Table A2'!B15*100</f>
        <v>53.56800766283525</v>
      </c>
      <c r="X15" s="15">
        <f>'Table A4 (a)'!C15/'Table A2'!C15*100</f>
        <v>10.58621984417535</v>
      </c>
      <c r="Y15" s="15">
        <f>'Table A4 (a)'!D15/'Table A2'!D15*100</f>
        <v>44.748298744663764</v>
      </c>
      <c r="Z15" s="15">
        <f>'Table A4 (a)'!E15/'Table A2'!E15*100</f>
        <v>43.133802816901415</v>
      </c>
      <c r="AA15" s="15">
        <f>'Table A4 (a)'!F15/'Table A2'!F15*100</f>
        <v>41.571170084439082</v>
      </c>
      <c r="AB15" s="15">
        <f>'Table A4 (a)'!G15/'Table A2'!G15*100</f>
        <v>47.62197370038097</v>
      </c>
      <c r="AC15" s="15">
        <f>'Table A4 (a)'!H15/'Table A2'!H15*100</f>
        <v>42.211241507103153</v>
      </c>
      <c r="AD15" s="15">
        <f>'Table A4 (a)'!I15/'Table A2'!I15*100</f>
        <v>51.210625293841098</v>
      </c>
      <c r="AE15" s="15">
        <f>'Table A4 (a)'!J15/'Table A2'!J15*100</f>
        <v>71.980676328502426</v>
      </c>
      <c r="AF15" s="15">
        <f>'Table A4 (a)'!K15/'Table A2'!K15*100</f>
        <v>63.31802525832375</v>
      </c>
      <c r="AG15" s="15">
        <f>'Table A4 (a)'!L15/'Table A2'!L15*100</f>
        <v>49.334178820545347</v>
      </c>
      <c r="AH15" s="15">
        <f>'Table A4 (a)'!M15/'Table A2'!M15*100</f>
        <v>165.26586620926241</v>
      </c>
      <c r="AI15" s="15">
        <f>'Table A4 (a)'!N15/'Table A2'!N15*100</f>
        <v>39.781021897810213</v>
      </c>
      <c r="AJ15" s="15">
        <f>'Table A4 (a)'!O15/'Table A2'!O15*100</f>
        <v>69.978401727861765</v>
      </c>
      <c r="AK15" s="15"/>
      <c r="AL15" s="15"/>
      <c r="AM15" s="15"/>
      <c r="AN15" s="15">
        <f>'Table A4 (a)'!S15/'Table A2'!S15*100</f>
        <v>94.508731327582581</v>
      </c>
      <c r="AO15" s="15">
        <f>'Table A4 (a)'!T15/'Table A2'!T15*100</f>
        <v>23.440267663845699</v>
      </c>
      <c r="AP15" s="15">
        <f>'Table A4 (a)'!U15/'Table A2'!U15*100</f>
        <v>56.327669287344662</v>
      </c>
    </row>
    <row r="16" spans="1:63" x14ac:dyDescent="0.2">
      <c r="A16" s="13">
        <v>1980</v>
      </c>
      <c r="B16" s="15">
        <f>'Table A1'!B16/'Table A2'!B16*100</f>
        <v>54.970171224916719</v>
      </c>
      <c r="C16" s="15">
        <f>'Table A1'!C16/'Table A2'!C16*100</f>
        <v>39.691777632926716</v>
      </c>
      <c r="D16" s="15">
        <f>'Table A1'!D16/'Table A2'!D16*100</f>
        <v>35.121310881767158</v>
      </c>
      <c r="E16" s="15">
        <f>'Table A1'!E16/'Table A2'!E16*100</f>
        <v>45.626625998026377</v>
      </c>
      <c r="F16" s="15">
        <f>'Table A1'!F16/'Table A2'!F16*100</f>
        <v>81.20764017252003</v>
      </c>
      <c r="G16" s="15">
        <f>'Table A1'!G16/'Table A2'!G16*100</f>
        <v>69.463463214241244</v>
      </c>
      <c r="H16" s="15">
        <f>'Table A1'!H16/'Table A2'!H16*100</f>
        <v>44.515651959576033</v>
      </c>
      <c r="I16" s="15">
        <f>'Table A1'!I16/'Table A2'!I16*100</f>
        <v>46.885670552219473</v>
      </c>
      <c r="J16" s="15">
        <f>'Table A1'!J16/'Table A2'!J16*100</f>
        <v>108.37617823479006</v>
      </c>
      <c r="K16" s="15">
        <f>'Table A1'!K16/'Table A2'!K16*100</f>
        <v>48.380507732710818</v>
      </c>
      <c r="L16" s="15">
        <f>'Table A1'!L16/'Table A2'!L16*100</f>
        <v>47.306863650353947</v>
      </c>
      <c r="M16" s="15">
        <f>'Table A1'!M16/'Table A2'!M16*100</f>
        <v>104.4014808720691</v>
      </c>
      <c r="N16" s="15">
        <f>'Table A1'!N16/'Table A2'!N16*100</f>
        <v>45.276184726833677</v>
      </c>
      <c r="O16" s="15">
        <f>'Table A1'!O16/'Table A2'!O16*100</f>
        <v>51.518399428367282</v>
      </c>
      <c r="P16" s="15"/>
      <c r="Q16" s="15">
        <f>'Table A1'!Q16/'Table A2'!Q16*100</f>
        <v>195.77167019027485</v>
      </c>
      <c r="R16" s="15">
        <f>'Table A1'!R16/'Table A2'!R16*100</f>
        <v>91.516393442622942</v>
      </c>
      <c r="S16" s="15">
        <f>'Table A1'!S16/'Table A2'!S16*100</f>
        <v>80.901690670006261</v>
      </c>
      <c r="T16" s="15">
        <f>'Table A1'!T16/'Table A2'!T16*100</f>
        <v>85.887831544847131</v>
      </c>
      <c r="U16" s="15">
        <f>'Table A1'!U16/'Table A2'!U16*100</f>
        <v>51.6108164057446</v>
      </c>
      <c r="W16" s="15">
        <f>'Table A4 (a)'!B16/'Table A2'!B16*100</f>
        <v>51.855582242194167</v>
      </c>
      <c r="X16" s="15">
        <f>'Table A4 (a)'!C16/'Table A2'!C16*100</f>
        <v>11.178880715150386</v>
      </c>
      <c r="Y16" s="15">
        <f>'Table A4 (a)'!D16/'Table A2'!D16*100</f>
        <v>48.814050334962886</v>
      </c>
      <c r="Z16" s="15">
        <f>'Table A4 (a)'!E16/'Table A2'!E16*100</f>
        <v>43.177536556921147</v>
      </c>
      <c r="AA16" s="15">
        <f>'Table A4 (a)'!F16/'Table A2'!F16*100</f>
        <v>43.376463339494762</v>
      </c>
      <c r="AB16" s="15">
        <f>'Table A4 (a)'!G16/'Table A2'!G16*100</f>
        <v>47.927299887962157</v>
      </c>
      <c r="AC16" s="15">
        <f>'Table A4 (a)'!H16/'Table A2'!H16*100</f>
        <v>43.788513680059161</v>
      </c>
      <c r="AD16" s="15">
        <f>'Table A4 (a)'!I16/'Table A2'!I16*100</f>
        <v>51.666077946544206</v>
      </c>
      <c r="AE16" s="15">
        <f>'Table A4 (a)'!J16/'Table A2'!J16*100</f>
        <v>73.414738646101114</v>
      </c>
      <c r="AF16" s="15">
        <f>'Table A4 (a)'!K16/'Table A2'!K16*100</f>
        <v>66.034432448205422</v>
      </c>
      <c r="AG16" s="15">
        <f>'Table A4 (a)'!L16/'Table A2'!L16*100</f>
        <v>50.73868882733148</v>
      </c>
      <c r="AH16" s="15">
        <f>'Table A4 (a)'!M16/'Table A2'!M16*100</f>
        <v>160.46894282188399</v>
      </c>
      <c r="AI16" s="15">
        <f>'Table A4 (a)'!N16/'Table A2'!N16*100</f>
        <v>44.853607002716565</v>
      </c>
      <c r="AJ16" s="15">
        <f>'Table A4 (a)'!O16/'Table A2'!O16*100</f>
        <v>73.990710968202933</v>
      </c>
      <c r="AK16" s="15"/>
      <c r="AL16" s="15"/>
      <c r="AM16" s="15"/>
      <c r="AN16" s="15">
        <f>'Table A4 (a)'!S16/'Table A2'!S16*100</f>
        <v>96.514297641410991</v>
      </c>
      <c r="AO16" s="15">
        <f>'Table A4 (a)'!T16/'Table A2'!T16*100</f>
        <v>33.630289532293986</v>
      </c>
      <c r="AP16" s="15">
        <f>'Table A4 (a)'!U16/'Table A2'!U16*100</f>
        <v>58.908008798033372</v>
      </c>
    </row>
    <row r="17" spans="1:42" x14ac:dyDescent="0.2">
      <c r="A17" s="13">
        <v>1981</v>
      </c>
      <c r="B17" s="15">
        <f>'Table A1'!B17/'Table A2'!B17*100</f>
        <v>57.049976500078337</v>
      </c>
      <c r="C17" s="15">
        <f>'Table A1'!C17/'Table A2'!C17*100</f>
        <v>45.965637514533</v>
      </c>
      <c r="D17" s="15">
        <f>'Table A1'!D17/'Table A2'!D17*100</f>
        <v>36.305573574172953</v>
      </c>
      <c r="E17" s="15">
        <f>'Table A1'!E17/'Table A2'!E17*100</f>
        <v>49.800038087983239</v>
      </c>
      <c r="F17" s="15">
        <f>'Table A1'!F17/'Table A2'!F17*100</f>
        <v>84.505403158769738</v>
      </c>
      <c r="G17" s="15">
        <f>'Table A1'!G17/'Table A2'!G17*100</f>
        <v>66.857142857142847</v>
      </c>
      <c r="H17" s="15">
        <f>'Table A1'!H17/'Table A2'!H17*100</f>
        <v>45.45340050377834</v>
      </c>
      <c r="I17" s="15">
        <f>'Table A1'!I17/'Table A2'!I17*100</f>
        <v>49.647930821494747</v>
      </c>
      <c r="J17" s="15">
        <f>'Table A1'!J17/'Table A2'!J17*100</f>
        <v>109.19013315869897</v>
      </c>
      <c r="K17" s="15">
        <f>'Table A1'!K17/'Table A2'!K17*100</f>
        <v>48.98843930635838</v>
      </c>
      <c r="L17" s="15">
        <f>'Table A1'!L17/'Table A2'!L17*100</f>
        <v>48.001823431089498</v>
      </c>
      <c r="M17" s="15">
        <f>'Table A1'!M17/'Table A2'!M17*100</f>
        <v>100.84388185654008</v>
      </c>
      <c r="N17" s="15">
        <f>'Table A1'!N17/'Table A2'!N17*100</f>
        <v>47.983995075407812</v>
      </c>
      <c r="O17" s="15">
        <f>'Table A1'!O17/'Table A2'!O17*100</f>
        <v>54.588492352512738</v>
      </c>
      <c r="P17" s="15"/>
      <c r="Q17" s="15">
        <f>'Table A1'!Q17/'Table A2'!Q17*100</f>
        <v>208.70272468483125</v>
      </c>
      <c r="R17" s="15">
        <f>'Table A1'!R17/'Table A2'!R17*100</f>
        <v>97.064902852418356</v>
      </c>
      <c r="S17" s="15">
        <f>'Table A1'!S17/'Table A2'!S17*100</f>
        <v>82.902881536819635</v>
      </c>
      <c r="T17" s="15">
        <f>'Table A1'!T17/'Table A2'!T17*100</f>
        <v>85.14112903225805</v>
      </c>
      <c r="U17" s="15">
        <f>'Table A1'!U17/'Table A2'!U17*100</f>
        <v>53.369491525423726</v>
      </c>
      <c r="W17" s="15">
        <f>'Table A4 (a)'!B17/'Table A2'!B17*100</f>
        <v>51.966160112799628</v>
      </c>
      <c r="X17" s="15">
        <f>'Table A4 (a)'!C17/'Table A2'!C17*100</f>
        <v>13.161090298411057</v>
      </c>
      <c r="Y17" s="15">
        <f>'Table A4 (a)'!D17/'Table A2'!D17*100</f>
        <v>54.029240057881346</v>
      </c>
      <c r="Z17" s="15">
        <f>'Table A4 (a)'!E17/'Table A2'!E17*100</f>
        <v>45.239002094839073</v>
      </c>
      <c r="AA17" s="15">
        <f>'Table A4 (a)'!F17/'Table A2'!F17*100</f>
        <v>47.414796342477139</v>
      </c>
      <c r="AB17" s="15">
        <f>'Table A4 (a)'!G17/'Table A2'!G17*100</f>
        <v>49.077922077922075</v>
      </c>
      <c r="AC17" s="15">
        <f>'Table A4 (a)'!H17/'Table A2'!H17*100</f>
        <v>45.42821158690176</v>
      </c>
      <c r="AD17" s="15">
        <f>'Table A4 (a)'!I17/'Table A2'!I17*100</f>
        <v>53.600988264360716</v>
      </c>
      <c r="AE17" s="15">
        <f>'Table A4 (a)'!J17/'Table A2'!J17*100</f>
        <v>76.751800916830376</v>
      </c>
      <c r="AF17" s="15">
        <f>'Table A4 (a)'!K17/'Table A2'!K17*100</f>
        <v>66.618497109826592</v>
      </c>
      <c r="AG17" s="15">
        <f>'Table A4 (a)'!L17/'Table A2'!L17*100</f>
        <v>52.530010636681354</v>
      </c>
      <c r="AH17" s="15">
        <f>'Table A4 (a)'!M17/'Table A2'!M17*100</f>
        <v>151.70694284618332</v>
      </c>
      <c r="AI17" s="15">
        <f>'Table A4 (a)'!N17/'Table A2'!N17*100</f>
        <v>51.954447522314553</v>
      </c>
      <c r="AJ17" s="15">
        <f>'Table A4 (a)'!O17/'Table A2'!O17*100</f>
        <v>79.679533867443553</v>
      </c>
      <c r="AK17" s="15"/>
      <c r="AL17" s="15"/>
      <c r="AM17" s="15"/>
      <c r="AN17" s="15">
        <f>'Table A4 (a)'!S17/'Table A2'!S17*100</f>
        <v>101.21664887940234</v>
      </c>
      <c r="AO17" s="15">
        <f>'Table A4 (a)'!T17/'Table A2'!T17*100</f>
        <v>40.403225806451609</v>
      </c>
      <c r="AP17" s="15">
        <f>'Table A4 (a)'!U17/'Table A2'!U17*100</f>
        <v>62.671186440677964</v>
      </c>
    </row>
    <row r="18" spans="1:42" x14ac:dyDescent="0.2">
      <c r="A18" s="13">
        <v>1982</v>
      </c>
      <c r="B18" s="15">
        <f>'Table A1'!B18/'Table A2'!B18*100</f>
        <v>59.229498347852214</v>
      </c>
      <c r="C18" s="15">
        <f>'Table A1'!C18/'Table A2'!C18*100</f>
        <v>49.565963197837618</v>
      </c>
      <c r="D18" s="15">
        <f>'Table A1'!D18/'Table A2'!D18*100</f>
        <v>38.343007915567277</v>
      </c>
      <c r="E18" s="15">
        <f>'Table A1'!E18/'Table A2'!E18*100</f>
        <v>51.01778656126482</v>
      </c>
      <c r="F18" s="15">
        <f>'Table A1'!F18/'Table A2'!F18*100</f>
        <v>84.980856247824562</v>
      </c>
      <c r="G18" s="15">
        <f>'Table A1'!G18/'Table A2'!G18*100</f>
        <v>75.003372453797397</v>
      </c>
      <c r="H18" s="15">
        <f>'Table A1'!H18/'Table A2'!H18*100</f>
        <v>47.491382612026051</v>
      </c>
      <c r="I18" s="15">
        <f>'Table A1'!I18/'Table A2'!I18*100</f>
        <v>49.791955617198333</v>
      </c>
      <c r="J18" s="15">
        <f>'Table A1'!J18/'Table A2'!J18*100</f>
        <v>108.37279380111924</v>
      </c>
      <c r="K18" s="15">
        <f>'Table A1'!K18/'Table A2'!K18*100</f>
        <v>50.18544935805992</v>
      </c>
      <c r="L18" s="15">
        <f>'Table A1'!L18/'Table A2'!L18*100</f>
        <v>49.209456407167593</v>
      </c>
      <c r="M18" s="15">
        <f>'Table A1'!M18/'Table A2'!M18*100</f>
        <v>89.498327759197338</v>
      </c>
      <c r="N18" s="15">
        <f>'Table A1'!N18/'Table A2'!N18*100</f>
        <v>51.84162062615102</v>
      </c>
      <c r="O18" s="15">
        <f>'Table A1'!O18/'Table A2'!O18*100</f>
        <v>58.968772694262881</v>
      </c>
      <c r="P18" s="15"/>
      <c r="Q18" s="15">
        <f>'Table A1'!Q18/'Table A2'!Q18*100</f>
        <v>215.92184577011017</v>
      </c>
      <c r="R18" s="15">
        <f>'Table A1'!R18/'Table A2'!R18*100</f>
        <v>99.072547403132731</v>
      </c>
      <c r="S18" s="15">
        <f>'Table A1'!S18/'Table A2'!S18*100</f>
        <v>82.601351351351354</v>
      </c>
      <c r="T18" s="15">
        <f>'Table A1'!T18/'Table A2'!T18*100</f>
        <v>85.451234318089831</v>
      </c>
      <c r="U18" s="15">
        <f>'Table A1'!U18/'Table A2'!U18*100</f>
        <v>55.918593382251139</v>
      </c>
      <c r="W18" s="15">
        <f>'Table A4 (a)'!B18/'Table A2'!B18*100</f>
        <v>50.165214779212974</v>
      </c>
      <c r="X18" s="15">
        <f>'Table A4 (a)'!C18/'Table A2'!C18*100</f>
        <v>14.120490695498491</v>
      </c>
      <c r="Y18" s="15">
        <f>'Table A4 (a)'!D18/'Table A2'!D18*100</f>
        <v>56.992084432717682</v>
      </c>
      <c r="Z18" s="15">
        <f>'Table A4 (a)'!E18/'Table A2'!E18*100</f>
        <v>46.590909090909086</v>
      </c>
      <c r="AA18" s="15">
        <f>'Table A4 (a)'!F18/'Table A2'!F18*100</f>
        <v>50</v>
      </c>
      <c r="AB18" s="15">
        <f>'Table A4 (a)'!G18/'Table A2'!G18*100</f>
        <v>50.559827330365572</v>
      </c>
      <c r="AC18" s="15">
        <f>'Table A4 (a)'!H18/'Table A2'!H18*100</f>
        <v>46.9041235797268</v>
      </c>
      <c r="AD18" s="15">
        <f>'Table A4 (a)'!I18/'Table A2'!I18*100</f>
        <v>53.284579498171723</v>
      </c>
      <c r="AE18" s="15">
        <f>'Table A4 (a)'!J18/'Table A2'!J18*100</f>
        <v>77.098579423159705</v>
      </c>
      <c r="AF18" s="15">
        <f>'Table A4 (a)'!K18/'Table A2'!K18*100</f>
        <v>66.276747503566341</v>
      </c>
      <c r="AG18" s="15">
        <f>'Table A4 (a)'!L18/'Table A2'!L18*100</f>
        <v>55.02183406113538</v>
      </c>
      <c r="AH18" s="15">
        <f>'Table A4 (a)'!M18/'Table A2'!M18*100</f>
        <v>134.54849498327758</v>
      </c>
      <c r="AI18" s="15">
        <f>'Table A4 (a)'!N18/'Table A2'!N18*100</f>
        <v>57.796193984039292</v>
      </c>
      <c r="AJ18" s="15">
        <f>'Table A4 (a)'!O18/'Table A2'!O18*100</f>
        <v>83.405954974582414</v>
      </c>
      <c r="AK18" s="15"/>
      <c r="AL18" s="15"/>
      <c r="AM18" s="15"/>
      <c r="AN18" s="15">
        <f>'Table A4 (a)'!S18/'Table A2'!S18*100</f>
        <v>102.15371621621622</v>
      </c>
      <c r="AO18" s="15">
        <f>'Table A4 (a)'!T18/'Table A2'!T18*100</f>
        <v>47.592067988668553</v>
      </c>
      <c r="AP18" s="15">
        <f>'Table A4 (a)'!U18/'Table A2'!U18*100</f>
        <v>64.86224560431954</v>
      </c>
    </row>
    <row r="19" spans="1:42" x14ac:dyDescent="0.2">
      <c r="A19" s="13">
        <v>1983</v>
      </c>
      <c r="B19" s="15">
        <f>'Table A1'!B19/'Table A2'!B19*100</f>
        <v>56.53129262009395</v>
      </c>
      <c r="C19" s="15">
        <f>'Table A1'!C19/'Table A2'!C19*100</f>
        <v>54.337938243353953</v>
      </c>
      <c r="D19" s="15">
        <f>'Table A1'!D19/'Table A2'!D19*100</f>
        <v>40.824073055341621</v>
      </c>
      <c r="E19" s="15">
        <f>'Table A1'!E19/'Table A2'!E19*100</f>
        <v>53.156640857653372</v>
      </c>
      <c r="F19" s="15">
        <f>'Table A1'!F19/'Table A2'!F19*100</f>
        <v>83.380281690140848</v>
      </c>
      <c r="G19" s="15">
        <f>'Table A1'!G19/'Table A2'!G19*100</f>
        <v>80.619203491543928</v>
      </c>
      <c r="H19" s="15">
        <f>'Table A1'!H19/'Table A2'!H19*100</f>
        <v>51.092372556535068</v>
      </c>
      <c r="I19" s="15">
        <f>'Table A1'!I19/'Table A2'!I19*100</f>
        <v>52.993973586357221</v>
      </c>
      <c r="J19" s="15">
        <f>'Table A1'!J19/'Table A2'!J19*100</f>
        <v>110.30042918454934</v>
      </c>
      <c r="K19" s="15">
        <f>'Table A1'!K19/'Table A2'!K19*100</f>
        <v>52.865168539325843</v>
      </c>
      <c r="L19" s="15">
        <f>'Table A1'!L19/'Table A2'!L19*100</f>
        <v>50.315203049406257</v>
      </c>
      <c r="M19" s="15">
        <f>'Table A1'!M19/'Table A2'!M19*100</f>
        <v>93.018549747048908</v>
      </c>
      <c r="N19" s="15">
        <f>'Table A1'!N19/'Table A2'!N19*100</f>
        <v>55.788541051388073</v>
      </c>
      <c r="O19" s="15">
        <f>'Table A1'!O19/'Table A2'!O19*100</f>
        <v>63.429968564442895</v>
      </c>
      <c r="P19" s="15"/>
      <c r="Q19" s="15">
        <f>'Table A1'!Q19/'Table A2'!Q19*100</f>
        <v>223.80753138075318</v>
      </c>
      <c r="R19" s="15">
        <f>'Table A1'!R19/'Table A2'!R19*100</f>
        <v>102.94178152643489</v>
      </c>
      <c r="S19" s="15">
        <f>'Table A1'!S19/'Table A2'!S19*100</f>
        <v>91.142293356720018</v>
      </c>
      <c r="T19" s="15">
        <f>'Table A1'!T19/'Table A2'!T19*100</f>
        <v>87.216131558339853</v>
      </c>
      <c r="U19" s="15">
        <f>'Table A1'!U19/'Table A2'!U19*100</f>
        <v>59.076277116864937</v>
      </c>
      <c r="W19" s="15">
        <f>'Table A4 (a)'!B19/'Table A2'!B19*100</f>
        <v>51.447188968025472</v>
      </c>
      <c r="X19" s="15">
        <f>'Table A4 (a)'!C19/'Table A2'!C19*100</f>
        <v>16.27256547165014</v>
      </c>
      <c r="Y19" s="15">
        <f>'Table A4 (a)'!D19/'Table A2'!D19*100</f>
        <v>59.038398063593355</v>
      </c>
      <c r="Z19" s="15">
        <f>'Table A4 (a)'!E19/'Table A2'!E19*100</f>
        <v>46.654754814373639</v>
      </c>
      <c r="AA19" s="15">
        <f>'Table A4 (a)'!F19/'Table A2'!F19*100</f>
        <v>51.144366197183103</v>
      </c>
      <c r="AB19" s="15">
        <f>'Table A4 (a)'!G19/'Table A2'!G19*100</f>
        <v>51.132024004364439</v>
      </c>
      <c r="AC19" s="15">
        <f>'Table A4 (a)'!H19/'Table A2'!H19*100</f>
        <v>47.962182189855632</v>
      </c>
      <c r="AD19" s="15">
        <f>'Table A4 (a)'!I19/'Table A2'!I19*100</f>
        <v>53.070906526477756</v>
      </c>
      <c r="AE19" s="15">
        <f>'Table A4 (a)'!J19/'Table A2'!J19*100</f>
        <v>78.218884120171666</v>
      </c>
      <c r="AF19" s="15">
        <f>'Table A4 (a)'!K19/'Table A2'!K19*100</f>
        <v>66.264044943820224</v>
      </c>
      <c r="AG19" s="15">
        <f>'Table A4 (a)'!L19/'Table A2'!L19*100</f>
        <v>56.868494355666336</v>
      </c>
      <c r="AH19" s="15">
        <f>'Table A4 (a)'!M19/'Table A2'!M19*100</f>
        <v>138.11129848229345</v>
      </c>
      <c r="AI19" s="15">
        <f>'Table A4 (a)'!N19/'Table A2'!N19*100</f>
        <v>59.86414648552865</v>
      </c>
      <c r="AJ19" s="15">
        <f>'Table A4 (a)'!O19/'Table A2'!O19*100</f>
        <v>83.443939923157529</v>
      </c>
      <c r="AK19" s="15"/>
      <c r="AL19" s="15"/>
      <c r="AM19" s="15"/>
      <c r="AN19" s="15">
        <f>'Table A4 (a)'!S19/'Table A2'!S19*100</f>
        <v>107.49835562376673</v>
      </c>
      <c r="AO19" s="15">
        <f>'Table A4 (a)'!T19/'Table A2'!T19*100</f>
        <v>51.194205168363347</v>
      </c>
      <c r="AP19" s="15">
        <f>'Table A4 (a)'!U19/'Table A2'!U19*100</f>
        <v>66.466060181945423</v>
      </c>
    </row>
    <row r="20" spans="1:42" x14ac:dyDescent="0.2">
      <c r="A20" s="13">
        <v>1984</v>
      </c>
      <c r="B20" s="15">
        <f>'Table A1'!B20/'Table A2'!B20*100</f>
        <v>64.411743695978288</v>
      </c>
      <c r="C20" s="15">
        <f>'Table A1'!C20/'Table A2'!C20*100</f>
        <v>54.479768786127167</v>
      </c>
      <c r="D20" s="15">
        <f>'Table A1'!D20/'Table A2'!D20*100</f>
        <v>42.214172018222733</v>
      </c>
      <c r="E20" s="15">
        <f>'Table A1'!E20/'Table A2'!E20*100</f>
        <v>43.430290872617846</v>
      </c>
      <c r="F20" s="15">
        <f>'Table A1'!F20/'Table A2'!F20*100</f>
        <v>79.812713848370251</v>
      </c>
      <c r="G20" s="15">
        <f>'Table A1'!G20/'Table A2'!G20*100</f>
        <v>80.646001562907017</v>
      </c>
      <c r="H20" s="15">
        <f>'Table A1'!H20/'Table A2'!H20*100</f>
        <v>50.901120311738914</v>
      </c>
      <c r="I20" s="15">
        <f>'Table A1'!I20/'Table A2'!I20*100</f>
        <v>53.023313801271662</v>
      </c>
      <c r="J20" s="15">
        <f>'Table A1'!J20/'Table A2'!J20*100</f>
        <v>104.50704225352112</v>
      </c>
      <c r="K20" s="15">
        <f>'Table A1'!K20/'Table A2'!K20*100</f>
        <v>53.021905515967269</v>
      </c>
      <c r="L20" s="15">
        <f>'Table A1'!L20/'Table A2'!L20*100</f>
        <v>48.817354793561933</v>
      </c>
      <c r="M20" s="15">
        <f>'Table A1'!M20/'Table A2'!M20*100</f>
        <v>86.990843069150614</v>
      </c>
      <c r="N20" s="15">
        <f>'Table A1'!N20/'Table A2'!N20*100</f>
        <v>55.378266850068769</v>
      </c>
      <c r="O20" s="15">
        <f>'Table A1'!O20/'Table A2'!O20*100</f>
        <v>62.947299934938194</v>
      </c>
      <c r="P20" s="15"/>
      <c r="Q20" s="15">
        <f>'Table A1'!Q20/'Table A2'!Q20*100</f>
        <v>221.83908045977012</v>
      </c>
      <c r="R20" s="15">
        <f>'Table A1'!R20/'Table A2'!R20*100</f>
        <v>100.04039587962028</v>
      </c>
      <c r="S20" s="15">
        <f>'Table A1'!S20/'Table A2'!S20*100</f>
        <v>89.488752556237216</v>
      </c>
      <c r="T20" s="15">
        <f>'Table A1'!T20/'Table A2'!T20*100</f>
        <v>85.601324016182417</v>
      </c>
      <c r="U20" s="15">
        <f>'Table A1'!U20/'Table A2'!U20*100</f>
        <v>58.652415099445278</v>
      </c>
      <c r="W20" s="15">
        <f>'Table A4 (a)'!B20/'Table A2'!B20*100</f>
        <v>49.382098721337229</v>
      </c>
      <c r="X20" s="15">
        <f>'Table A4 (a)'!C20/'Table A2'!C20*100</f>
        <v>18.34959055876686</v>
      </c>
      <c r="Y20" s="15">
        <f>'Table A4 (a)'!D20/'Table A2'!D20*100</f>
        <v>58.603655524452492</v>
      </c>
      <c r="Z20" s="15">
        <f>'Table A4 (a)'!E20/'Table A2'!E20*100</f>
        <v>46.860581745235699</v>
      </c>
      <c r="AA20" s="15">
        <f>'Table A4 (a)'!F20/'Table A2'!F20*100</f>
        <v>52.80028813254097</v>
      </c>
      <c r="AB20" s="15">
        <f>'Table A4 (a)'!G20/'Table A2'!G20*100</f>
        <v>48.515238343318572</v>
      </c>
      <c r="AC20" s="15">
        <f>'Table A4 (a)'!H20/'Table A2'!H20*100</f>
        <v>46.992206527033609</v>
      </c>
      <c r="AD20" s="15">
        <f>'Table A4 (a)'!I20/'Table A2'!I20*100</f>
        <v>51.577110086024192</v>
      </c>
      <c r="AE20" s="15">
        <f>'Table A4 (a)'!J20/'Table A2'!J20*100</f>
        <v>74.486921529175049</v>
      </c>
      <c r="AF20" s="15">
        <f>'Table A4 (a)'!K20/'Table A2'!K20*100</f>
        <v>63.763525996305091</v>
      </c>
      <c r="AG20" s="15">
        <f>'Table A4 (a)'!L20/'Table A2'!L20*100</f>
        <v>57.578726382085378</v>
      </c>
      <c r="AH20" s="15">
        <f>'Table A4 (a)'!M20/'Table A2'!M20*100</f>
        <v>130.5967792863909</v>
      </c>
      <c r="AI20" s="15">
        <f>'Table A4 (a)'!N20/'Table A2'!N20*100</f>
        <v>59.422283356258596</v>
      </c>
      <c r="AJ20" s="15">
        <f>'Table A4 (a)'!O20/'Table A2'!O20*100</f>
        <v>79.993493819128176</v>
      </c>
      <c r="AK20" s="15"/>
      <c r="AL20" s="15"/>
      <c r="AM20" s="15"/>
      <c r="AN20" s="15">
        <f>'Table A4 (a)'!S20/'Table A2'!S20*100</f>
        <v>101.92229038854808</v>
      </c>
      <c r="AO20" s="15">
        <f>'Table A4 (a)'!T20/'Table A2'!T20*100</f>
        <v>53.034203751379181</v>
      </c>
      <c r="AP20" s="15">
        <f>'Table A4 (a)'!U20/'Table A2'!U20*100</f>
        <v>65.282099851170344</v>
      </c>
    </row>
    <row r="21" spans="1:42" x14ac:dyDescent="0.2">
      <c r="A21" s="13">
        <v>1985</v>
      </c>
      <c r="B21" s="15">
        <f>'Table A1'!B21/'Table A2'!B21*100</f>
        <v>64.54318748583087</v>
      </c>
      <c r="C21" s="15">
        <f>'Table A1'!C21/'Table A2'!C21*100</f>
        <v>65.085388994307394</v>
      </c>
      <c r="D21" s="15">
        <f>'Table A1'!D21/'Table A2'!D21*100</f>
        <v>42.5979758828596</v>
      </c>
      <c r="E21" s="15">
        <f>'Table A1'!E21/'Table A2'!E21*100</f>
        <v>53.328750981932451</v>
      </c>
      <c r="F21" s="15">
        <f>'Table A1'!F21/'Table A2'!F21*100</f>
        <v>89.810771470160105</v>
      </c>
      <c r="G21" s="15">
        <f>'Table A1'!G21/'Table A2'!G21*100</f>
        <v>79.784228101721027</v>
      </c>
      <c r="H21" s="15">
        <f>'Table A1'!H21/'Table A2'!H21*100</f>
        <v>52.77312933301458</v>
      </c>
      <c r="I21" s="15">
        <f>'Table A1'!I21/'Table A2'!I21*100</f>
        <v>56.199578006702254</v>
      </c>
      <c r="J21" s="15">
        <f>'Table A1'!J21/'Table A2'!J21*100</f>
        <v>108.19323671497585</v>
      </c>
      <c r="K21" s="15">
        <f>'Table A1'!K21/'Table A2'!K21*100</f>
        <v>52.830655129789861</v>
      </c>
      <c r="L21" s="15">
        <f>'Table A1'!L21/'Table A2'!L21*100</f>
        <v>45.423772946230962</v>
      </c>
      <c r="M21" s="15">
        <f>'Table A1'!M21/'Table A2'!M21*100</f>
        <v>88.457929308726932</v>
      </c>
      <c r="N21" s="15">
        <f>'Table A1'!N21/'Table A2'!N21*100</f>
        <v>55.38423277791594</v>
      </c>
      <c r="O21" s="15">
        <f>'Table A1'!O21/'Table A2'!O21*100</f>
        <v>62.915074933881868</v>
      </c>
      <c r="P21" s="15"/>
      <c r="Q21" s="15">
        <f>'Table A1'!Q21/'Table A2'!Q21*100</f>
        <v>232.30505569837189</v>
      </c>
      <c r="R21" s="15">
        <f>'Table A1'!R21/'Table A2'!R21*100</f>
        <v>99.019223224794047</v>
      </c>
      <c r="S21" s="15">
        <f>'Table A1'!S21/'Table A2'!S21*100</f>
        <v>89.117199391171994</v>
      </c>
      <c r="T21" s="15">
        <f>'Table A1'!T21/'Table A2'!T21*100</f>
        <v>86.625980819529204</v>
      </c>
      <c r="U21" s="15">
        <f>'Table A1'!U21/'Table A2'!U21*100</f>
        <v>59.889386357650778</v>
      </c>
      <c r="W21" s="15">
        <f>'Table A4 (a)'!B21/'Table A2'!B21*100</f>
        <v>52.716693115695612</v>
      </c>
      <c r="X21" s="15">
        <f>'Table A4 (a)'!C21/'Table A2'!C21*100</f>
        <v>21.049532159916247</v>
      </c>
      <c r="Y21" s="15">
        <f>'Table A4 (a)'!D21/'Table A2'!D21*100</f>
        <v>57.768087855297154</v>
      </c>
      <c r="Z21" s="15">
        <f>'Table A4 (a)'!E21/'Table A2'!E21*100</f>
        <v>45.39473684210526</v>
      </c>
      <c r="AA21" s="15">
        <f>'Table A4 (a)'!F21/'Table A2'!F21*100</f>
        <v>53.620815138282381</v>
      </c>
      <c r="AB21" s="15">
        <f>'Table A4 (a)'!G21/'Table A2'!G21*100</f>
        <v>47.315694836886721</v>
      </c>
      <c r="AC21" s="15">
        <f>'Table A4 (a)'!H21/'Table A2'!H21*100</f>
        <v>47.944059287592637</v>
      </c>
      <c r="AD21" s="15">
        <f>'Table A4 (a)'!I21/'Table A2'!I21*100</f>
        <v>51.867940920938317</v>
      </c>
      <c r="AE21" s="15">
        <f>'Table A4 (a)'!J21/'Table A2'!J21*100</f>
        <v>73.468599033816432</v>
      </c>
      <c r="AF21" s="15">
        <f>'Table A4 (a)'!K21/'Table A2'!K21*100</f>
        <v>62.373300370828176</v>
      </c>
      <c r="AG21" s="15">
        <f>'Table A4 (a)'!L21/'Table A2'!L21*100</f>
        <v>56.398906392396817</v>
      </c>
      <c r="AH21" s="15">
        <f>'Table A4 (a)'!M21/'Table A2'!M21*100</f>
        <v>131.02908977166095</v>
      </c>
      <c r="AI21" s="15">
        <f>'Table A4 (a)'!N21/'Table A2'!N21*100</f>
        <v>57.821437453369803</v>
      </c>
      <c r="AJ21" s="15">
        <f>'Table A4 (a)'!O21/'Table A2'!O21*100</f>
        <v>75.13958272112842</v>
      </c>
      <c r="AK21" s="15"/>
      <c r="AL21" s="15"/>
      <c r="AM21" s="15"/>
      <c r="AN21" s="15">
        <f>'Table A4 (a)'!S21/'Table A2'!S21*100</f>
        <v>96.879756468797567</v>
      </c>
      <c r="AO21" s="15">
        <f>'Table A4 (a)'!T21/'Table A2'!T21*100</f>
        <v>56.878814298169132</v>
      </c>
      <c r="AP21" s="15">
        <f>'Table A4 (a)'!U21/'Table A2'!U21*100</f>
        <v>64.906505135633395</v>
      </c>
    </row>
    <row r="22" spans="1:42" x14ac:dyDescent="0.2">
      <c r="A22" s="13">
        <v>1986</v>
      </c>
      <c r="B22" s="15">
        <f>'Table A1'!B22/'Table A2'!B22*100</f>
        <v>64.672515504462268</v>
      </c>
      <c r="C22" s="15">
        <f>'Table A1'!C22/'Table A2'!C22*100</f>
        <v>72.056850730575391</v>
      </c>
      <c r="D22" s="15">
        <f>'Table A1'!D22/'Table A2'!D22*100</f>
        <v>43.468126626192543</v>
      </c>
      <c r="E22" s="15">
        <f>'Table A1'!E22/'Table A2'!E22*100</f>
        <v>64.50277637556789</v>
      </c>
      <c r="F22" s="15">
        <f>'Table A1'!F22/'Table A2'!F22*100</f>
        <v>100.86808831855068</v>
      </c>
      <c r="G22" s="15">
        <f>'Table A1'!G22/'Table A2'!G22*100</f>
        <v>83.051064921734678</v>
      </c>
      <c r="H22" s="15">
        <f>'Table A1'!H22/'Table A2'!H22*100</f>
        <v>55.272292040694197</v>
      </c>
      <c r="I22" s="15">
        <f>'Table A1'!I22/'Table A2'!I22*100</f>
        <v>58.784125379170874</v>
      </c>
      <c r="J22" s="15">
        <f>'Table A1'!J22/'Table A2'!J22*100</f>
        <v>109.36867292471932</v>
      </c>
      <c r="K22" s="15">
        <f>'Table A1'!K22/'Table A2'!K22*100</f>
        <v>52.004555808656036</v>
      </c>
      <c r="L22" s="15">
        <f>'Table A1'!L22/'Table A2'!L22*100</f>
        <v>45.010106114199097</v>
      </c>
      <c r="M22" s="15">
        <f>'Table A1'!M22/'Table A2'!M22*100</f>
        <v>96.439575487846625</v>
      </c>
      <c r="N22" s="15">
        <f>'Table A1'!N22/'Table A2'!N22*100</f>
        <v>55.959878703055757</v>
      </c>
      <c r="O22" s="15">
        <f>'Table A1'!O22/'Table A2'!O22*100</f>
        <v>63.516120143290166</v>
      </c>
      <c r="P22" s="15"/>
      <c r="Q22" s="15">
        <f>'Table A1'!Q22/'Table A2'!Q22*100</f>
        <v>231.63222269084773</v>
      </c>
      <c r="R22" s="15">
        <f>'Table A1'!R22/'Table A2'!R22*100</f>
        <v>102.23115577889448</v>
      </c>
      <c r="S22" s="15">
        <f>'Table A1'!S22/'Table A2'!S22*100</f>
        <v>96.16738365271803</v>
      </c>
      <c r="T22" s="15">
        <f>'Table A1'!T22/'Table A2'!T22*100</f>
        <v>90.320919855843485</v>
      </c>
      <c r="U22" s="15">
        <f>'Table A1'!U22/'Table A2'!U22*100</f>
        <v>61.721611721611723</v>
      </c>
      <c r="W22" s="15">
        <f>'Table A4 (a)'!B22/'Table A2'!B22*100</f>
        <v>52.374829829072752</v>
      </c>
      <c r="X22" s="15">
        <f>'Table A4 (a)'!C22/'Table A2'!C22*100</f>
        <v>24.041912911061964</v>
      </c>
      <c r="Y22" s="15">
        <f>'Table A4 (a)'!D22/'Table A2'!D22*100</f>
        <v>58.510407632263664</v>
      </c>
      <c r="Z22" s="15">
        <f>'Table A4 (a)'!E22/'Table A2'!E22*100</f>
        <v>46.410903584048462</v>
      </c>
      <c r="AA22" s="15">
        <f>'Table A4 (a)'!F22/'Table A2'!F22*100</f>
        <v>56.104925457633513</v>
      </c>
      <c r="AB22" s="15">
        <f>'Table A4 (a)'!G22/'Table A2'!G22*100</f>
        <v>46.728252501924558</v>
      </c>
      <c r="AC22" s="15">
        <f>'Table A4 (a)'!H22/'Table A2'!H22*100</f>
        <v>50.089766606822259</v>
      </c>
      <c r="AD22" s="15">
        <f>'Table A4 (a)'!I22/'Table A2'!I22*100</f>
        <v>53.159757330637007</v>
      </c>
      <c r="AE22" s="15">
        <f>'Table A4 (a)'!J22/'Table A2'!J22*100</f>
        <v>72.924719307932989</v>
      </c>
      <c r="AF22" s="15">
        <f>'Table A4 (a)'!K22/'Table A2'!K22*100</f>
        <v>60.728929384965838</v>
      </c>
      <c r="AG22" s="15">
        <f>'Table A4 (a)'!L22/'Table A2'!L22*100</f>
        <v>56.707933299646285</v>
      </c>
      <c r="AH22" s="15">
        <f>'Table A4 (a)'!M22/'Table A2'!M22*100</f>
        <v>144.88188976377953</v>
      </c>
      <c r="AI22" s="15">
        <f>'Table A4 (a)'!N22/'Table A2'!N22*100</f>
        <v>59.785397714019126</v>
      </c>
      <c r="AJ22" s="15">
        <f>'Table A4 (a)'!O22/'Table A2'!O22*100</f>
        <v>74.896665748139981</v>
      </c>
      <c r="AK22" s="15"/>
      <c r="AL22" s="15"/>
      <c r="AM22" s="15"/>
      <c r="AN22" s="15">
        <f>'Table A4 (a)'!S22/'Table A2'!S22*100</f>
        <v>104.08682049276494</v>
      </c>
      <c r="AO22" s="15">
        <f>'Table A4 (a)'!T22/'Table A2'!T22*100</f>
        <v>62.62227561352325</v>
      </c>
      <c r="AP22" s="15">
        <f>'Table A4 (a)'!U22/'Table A2'!U22*100</f>
        <v>65.790162218733656</v>
      </c>
    </row>
    <row r="23" spans="1:42" x14ac:dyDescent="0.2">
      <c r="A23" s="13">
        <v>1987</v>
      </c>
      <c r="B23" s="15">
        <f>'Table A1'!B23/'Table A2'!B23*100</f>
        <v>62.298627684964188</v>
      </c>
      <c r="C23" s="15">
        <f>'Table A1'!C23/'Table A2'!C23*100</f>
        <v>79.366472512566816</v>
      </c>
      <c r="D23" s="15">
        <f>'Table A1'!D23/'Table A2'!D23*100</f>
        <v>44.922501336183856</v>
      </c>
      <c r="E23" s="15">
        <f>'Table A1'!E23/'Table A2'!E23*100</f>
        <v>65.928671608896011</v>
      </c>
      <c r="F23" s="15">
        <f>'Table A1'!F23/'Table A2'!F23*100</f>
        <v>108.02149299558626</v>
      </c>
      <c r="G23" s="15">
        <f>'Table A1'!G23/'Table A2'!G23*100</f>
        <v>85.93173980259246</v>
      </c>
      <c r="H23" s="15">
        <f>'Table A1'!H23/'Table A2'!H23*100</f>
        <v>58.054781801299917</v>
      </c>
      <c r="I23" s="15">
        <f>'Table A1'!I23/'Table A2'!I23*100</f>
        <v>60.795864390478471</v>
      </c>
      <c r="J23" s="15">
        <f>'Table A1'!J23/'Table A2'!J23*100</f>
        <v>113.58530932430023</v>
      </c>
      <c r="K23" s="15">
        <f>'Table A1'!K23/'Table A2'!K23*100</f>
        <v>55.263753678967618</v>
      </c>
      <c r="L23" s="15">
        <f>'Table A1'!L23/'Table A2'!L23*100</f>
        <v>47.084462245258571</v>
      </c>
      <c r="M23" s="15">
        <f>'Table A1'!M23/'Table A2'!M23*100</f>
        <v>88.388699161751006</v>
      </c>
      <c r="N23" s="15">
        <f>'Table A1'!N23/'Table A2'!N23*100</f>
        <v>56.770601336302896</v>
      </c>
      <c r="O23" s="15">
        <f>'Table A1'!O23/'Table A2'!O23*100</f>
        <v>64.439768542872173</v>
      </c>
      <c r="P23" s="15"/>
      <c r="Q23" s="15">
        <f>'Table A1'!Q23/'Table A2'!Q23*100</f>
        <v>235.90453867462179</v>
      </c>
      <c r="R23" s="15">
        <f>'Table A1'!R23/'Table A2'!R23*100</f>
        <v>103.05702527924751</v>
      </c>
      <c r="S23" s="15">
        <f>'Table A1'!S23/'Table A2'!S23*100</f>
        <v>99.963133640552996</v>
      </c>
      <c r="T23" s="15">
        <f>'Table A1'!T23/'Table A2'!T23*100</f>
        <v>92.113910186199348</v>
      </c>
      <c r="U23" s="15">
        <f>'Table A1'!U23/'Table A2'!U23*100</f>
        <v>63.603034134007594</v>
      </c>
      <c r="W23" s="15">
        <f>'Table A4 (a)'!B23/'Table A2'!B23*100</f>
        <v>51.066527446300711</v>
      </c>
      <c r="X23" s="15">
        <f>'Table A4 (a)'!C23/'Table A2'!C23*100</f>
        <v>26.637676533950373</v>
      </c>
      <c r="Y23" s="15">
        <f>'Table A4 (a)'!D23/'Table A2'!D23*100</f>
        <v>57.872795296632816</v>
      </c>
      <c r="Z23" s="15">
        <f>'Table A4 (a)'!E23/'Table A2'!E23*100</f>
        <v>45.772390302544579</v>
      </c>
      <c r="AA23" s="15">
        <f>'Table A4 (a)'!F23/'Table A2'!F23*100</f>
        <v>57.877566685856841</v>
      </c>
      <c r="AB23" s="15">
        <f>'Table A4 (a)'!G23/'Table A2'!G23*100</f>
        <v>44.321560233083602</v>
      </c>
      <c r="AC23" s="15">
        <f>'Table A4 (a)'!H23/'Table A2'!H23*100</f>
        <v>51.067780872794799</v>
      </c>
      <c r="AD23" s="15">
        <f>'Table A4 (a)'!I23/'Table A2'!I23*100</f>
        <v>51.346477518634281</v>
      </c>
      <c r="AE23" s="15">
        <f>'Table A4 (a)'!J23/'Table A2'!J23*100</f>
        <v>74.558744874309141</v>
      </c>
      <c r="AF23" s="15">
        <f>'Table A4 (a)'!K23/'Table A2'!K23*100</f>
        <v>63.79895856916459</v>
      </c>
      <c r="AG23" s="15">
        <f>'Table A4 (a)'!L23/'Table A2'!L23*100</f>
        <v>55.377547414300857</v>
      </c>
      <c r="AH23" s="15">
        <f>'Table A4 (a)'!M23/'Table A2'!M23*100</f>
        <v>140.20490530891024</v>
      </c>
      <c r="AI23" s="15">
        <f>'Table A4 (a)'!N23/'Table A2'!N23*100</f>
        <v>63.830734966592431</v>
      </c>
      <c r="AJ23" s="15">
        <f>'Table A4 (a)'!O23/'Table A2'!O23*100</f>
        <v>78.406102051551812</v>
      </c>
      <c r="AK23" s="15"/>
      <c r="AL23" s="15"/>
      <c r="AM23" s="15"/>
      <c r="AN23" s="15">
        <f>'Table A4 (a)'!S23/'Table A2'!S23*100</f>
        <v>107.44700460829493</v>
      </c>
      <c r="AO23" s="15">
        <f>'Table A4 (a)'!T23/'Table A2'!T23*100</f>
        <v>63.26083554999218</v>
      </c>
      <c r="AP23" s="15">
        <f>'Table A4 (a)'!U23/'Table A2'!U23*100</f>
        <v>65.094816687737051</v>
      </c>
    </row>
    <row r="24" spans="1:42" x14ac:dyDescent="0.2">
      <c r="A24" s="13">
        <v>1988</v>
      </c>
      <c r="B24" s="15">
        <f>'Table A1'!B24/'Table A2'!B24*100</f>
        <v>60.975255786953056</v>
      </c>
      <c r="C24" s="15">
        <f>'Table A1'!C24/'Table A2'!C24*100</f>
        <v>79.082696316886725</v>
      </c>
      <c r="D24" s="15">
        <f>'Table A1'!D24/'Table A2'!D24*100</f>
        <v>47.367038049190661</v>
      </c>
      <c r="E24" s="15">
        <f>'Table A1'!E24/'Table A2'!E24*100</f>
        <v>65.210067380103055</v>
      </c>
      <c r="F24" s="15">
        <f>'Table A1'!F24/'Table A2'!F24*100</f>
        <v>113.35385799499711</v>
      </c>
      <c r="G24" s="15">
        <f>'Table A1'!G24/'Table A2'!G24*100</f>
        <v>86.118731482497537</v>
      </c>
      <c r="H24" s="15">
        <f>'Table A1'!H24/'Table A2'!H24*100</f>
        <v>59.931049822064054</v>
      </c>
      <c r="I24" s="15">
        <f>'Table A1'!I24/'Table A2'!I24*100</f>
        <v>62.022394089807229</v>
      </c>
      <c r="J24" s="15">
        <f>'Table A1'!J24/'Table A2'!J24*100</f>
        <v>114.27610559946191</v>
      </c>
      <c r="K24" s="15">
        <f>'Table A1'!K24/'Table A2'!K24*100</f>
        <v>53.887289181406828</v>
      </c>
      <c r="L24" s="15">
        <f>'Table A1'!L24/'Table A2'!L24*100</f>
        <v>47.632881428878854</v>
      </c>
      <c r="M24" s="15">
        <f>'Table A1'!M24/'Table A2'!M24*100</f>
        <v>73.489080751650576</v>
      </c>
      <c r="N24" s="15">
        <f>'Table A1'!N24/'Table A2'!N24*100</f>
        <v>59.707724425887264</v>
      </c>
      <c r="O24" s="15">
        <f>'Table A1'!O24/'Table A2'!O24*100</f>
        <v>67.742730409068514</v>
      </c>
      <c r="P24" s="15"/>
      <c r="Q24" s="15">
        <f>'Table A1'!Q24/'Table A2'!Q24*100</f>
        <v>242.09852847088928</v>
      </c>
      <c r="R24" s="15">
        <f>'Table A1'!R24/'Table A2'!R24*100</f>
        <v>103.60531309297913</v>
      </c>
      <c r="S24" s="15">
        <f>'Table A1'!S24/'Table A2'!S24*100</f>
        <v>101.87818149903458</v>
      </c>
      <c r="T24" s="15">
        <f>'Table A1'!T24/'Table A2'!T24*100</f>
        <v>94.672191801095167</v>
      </c>
      <c r="U24" s="15">
        <f>'Table A1'!U24/'Table A2'!U24*100</f>
        <v>64.859316507668154</v>
      </c>
      <c r="W24" s="15">
        <f>'Table A4 (a)'!B24/'Table A2'!B24*100</f>
        <v>49.277991437486392</v>
      </c>
      <c r="X24" s="15">
        <f>'Table A4 (a)'!C24/'Table A2'!C24*100</f>
        <v>29.087039610840858</v>
      </c>
      <c r="Y24" s="15">
        <f>'Table A4 (a)'!D24/'Table A2'!D24*100</f>
        <v>57.320790414126542</v>
      </c>
      <c r="Z24" s="15">
        <f>'Table A4 (a)'!E24/'Table A2'!E24*100</f>
        <v>44.579865239793897</v>
      </c>
      <c r="AA24" s="15">
        <f>'Table A4 (a)'!F24/'Table A2'!F24*100</f>
        <v>59.264960554165867</v>
      </c>
      <c r="AB24" s="15">
        <f>'Table A4 (a)'!G24/'Table A2'!G24*100</f>
        <v>44.277405903654127</v>
      </c>
      <c r="AC24" s="15">
        <f>'Table A4 (a)'!H24/'Table A2'!H24*100</f>
        <v>52.157473309608534</v>
      </c>
      <c r="AD24" s="15">
        <f>'Table A4 (a)'!I24/'Table A2'!I24*100</f>
        <v>49.671014660048485</v>
      </c>
      <c r="AE24" s="15">
        <f>'Table A4 (a)'!J24/'Table A2'!J24*100</f>
        <v>75.298469816714302</v>
      </c>
      <c r="AF24" s="15">
        <f>'Table A4 (a)'!K24/'Table A2'!K24*100</f>
        <v>62.402303578774166</v>
      </c>
      <c r="AG24" s="15">
        <f>'Table A4 (a)'!L24/'Table A2'!L24*100</f>
        <v>54.443727135786531</v>
      </c>
      <c r="AH24" s="15">
        <f>'Table A4 (a)'!M24/'Table A2'!M24*100</f>
        <v>131.868969019807</v>
      </c>
      <c r="AI24" s="15">
        <f>'Table A4 (a)'!N24/'Table A2'!N24*100</f>
        <v>68.100208768267223</v>
      </c>
      <c r="AJ24" s="15">
        <f>'Table A4 (a)'!O24/'Table A2'!O24*100</f>
        <v>79.768358797437159</v>
      </c>
      <c r="AK24" s="15"/>
      <c r="AL24" s="15"/>
      <c r="AM24" s="15"/>
      <c r="AN24" s="15">
        <f>'Table A4 (a)'!S24/'Table A2'!S24*100</f>
        <v>111.21642969984202</v>
      </c>
      <c r="AO24" s="15">
        <f>'Table A4 (a)'!T24/'Table A2'!T24*100</f>
        <v>63.223323960337432</v>
      </c>
      <c r="AP24" s="15">
        <f>'Table A4 (a)'!U24/'Table A2'!U24*100</f>
        <v>64.183069677575162</v>
      </c>
    </row>
    <row r="25" spans="1:42" x14ac:dyDescent="0.2">
      <c r="A25" s="13">
        <v>1989</v>
      </c>
      <c r="B25" s="15">
        <f>'Table A1'!B25/'Table A2'!B25*100</f>
        <v>63.442552582629851</v>
      </c>
      <c r="C25" s="15">
        <f>'Table A1'!C25/'Table A2'!C25*100</f>
        <v>74.143733001429041</v>
      </c>
      <c r="D25" s="15">
        <f>'Table A1'!D25/'Table A2'!D25*100</f>
        <v>48.775414695023656</v>
      </c>
      <c r="E25" s="15">
        <f>'Table A1'!E25/'Table A2'!E25*100</f>
        <v>64.139127083534049</v>
      </c>
      <c r="F25" s="15">
        <f>'Table A1'!F25/'Table A2'!F25*100</f>
        <v>111.25614831630723</v>
      </c>
      <c r="G25" s="15">
        <f>'Table A1'!G25/'Table A2'!G25*100</f>
        <v>81.855078202336173</v>
      </c>
      <c r="H25" s="15">
        <f>'Table A1'!H25/'Table A2'!H25*100</f>
        <v>59.963632474061399</v>
      </c>
      <c r="I25" s="15">
        <f>'Table A1'!I25/'Table A2'!I25*100</f>
        <v>62.52638595711587</v>
      </c>
      <c r="J25" s="15">
        <f>'Table A1'!J25/'Table A2'!J25*100</f>
        <v>105.5047247637618</v>
      </c>
      <c r="K25" s="15">
        <f>'Table A1'!K25/'Table A2'!K25*100</f>
        <v>50.413378429161973</v>
      </c>
      <c r="L25" s="15">
        <f>'Table A1'!L25/'Table A2'!L25*100</f>
        <v>45.68116536725482</v>
      </c>
      <c r="M25" s="15">
        <f>'Table A1'!M25/'Table A2'!M25*100</f>
        <v>71.833740831295842</v>
      </c>
      <c r="N25" s="15">
        <f>'Table A1'!N25/'Table A2'!N25*100</f>
        <v>56.828615149196636</v>
      </c>
      <c r="O25" s="15">
        <f>'Table A1'!O25/'Table A2'!O25*100</f>
        <v>64.484082185594943</v>
      </c>
      <c r="P25" s="15"/>
      <c r="Q25" s="15">
        <f>'Table A1'!Q25/'Table A2'!Q25*100</f>
        <v>253.49749400740902</v>
      </c>
      <c r="R25" s="15">
        <f>'Table A1'!R25/'Table A2'!R25*100</f>
        <v>109.18782709827485</v>
      </c>
      <c r="S25" s="15">
        <f>'Table A1'!S25/'Table A2'!S25*100</f>
        <v>106.14514952589352</v>
      </c>
      <c r="T25" s="15">
        <f>'Table A1'!T25/'Table A2'!T25*100</f>
        <v>93.035460992907801</v>
      </c>
      <c r="U25" s="15">
        <f>'Table A1'!U25/'Table A2'!U25*100</f>
        <v>63.849440018473615</v>
      </c>
      <c r="W25" s="15">
        <f>'Table A4 (a)'!B25/'Table A2'!B25*100</f>
        <v>48.461868650736868</v>
      </c>
      <c r="X25" s="15">
        <f>'Table A4 (a)'!C25/'Table A2'!C25*100</f>
        <v>31.023832572719307</v>
      </c>
      <c r="Y25" s="15">
        <f>'Table A4 (a)'!D25/'Table A2'!D25*100</f>
        <v>57.589308928292859</v>
      </c>
      <c r="Z25" s="15">
        <f>'Table A4 (a)'!E25/'Table A2'!E25*100</f>
        <v>42.981019366027553</v>
      </c>
      <c r="AA25" s="15">
        <f>'Table A4 (a)'!F25/'Table A2'!F25*100</f>
        <v>59.685962920923195</v>
      </c>
      <c r="AB25" s="15">
        <f>'Table A4 (a)'!G25/'Table A2'!G25*100</f>
        <v>44.525836468026128</v>
      </c>
      <c r="AC25" s="15">
        <f>'Table A4 (a)'!H25/'Table A2'!H25*100</f>
        <v>52.914750240667452</v>
      </c>
      <c r="AD25" s="15">
        <f>'Table A4 (a)'!I25/'Table A2'!I25*100</f>
        <v>48.205754916120434</v>
      </c>
      <c r="AE25" s="15">
        <f>'Table A4 (a)'!J25/'Table A2'!J25*100</f>
        <v>72.146392680365977</v>
      </c>
      <c r="AF25" s="15">
        <f>'Table A4 (a)'!K25/'Table A2'!K25*100</f>
        <v>62.213453588876369</v>
      </c>
      <c r="AG25" s="15">
        <f>'Table A4 (a)'!L25/'Table A2'!L25*100</f>
        <v>57.088633565859659</v>
      </c>
      <c r="AH25" s="15">
        <f>'Table A4 (a)'!M25/'Table A2'!M25*100</f>
        <v>151.51589242053788</v>
      </c>
      <c r="AI25" s="15">
        <f>'Table A4 (a)'!N25/'Table A2'!N25*100</f>
        <v>70.026778882938018</v>
      </c>
      <c r="AJ25" s="15">
        <f>'Table A4 (a)'!O25/'Table A2'!O25*100</f>
        <v>79.431022804244762</v>
      </c>
      <c r="AK25" s="15"/>
      <c r="AL25" s="15"/>
      <c r="AM25" s="15"/>
      <c r="AN25" s="15">
        <f>'Table A4 (a)'!S25/'Table A2'!S25*100</f>
        <v>126.1123267687819</v>
      </c>
      <c r="AO25" s="15">
        <f>'Table A4 (a)'!T25/'Table A2'!T25*100</f>
        <v>65.588652482269509</v>
      </c>
      <c r="AP25" s="15">
        <f>'Table A4 (a)'!U25/'Table A2'!U25*100</f>
        <v>63.837894007620363</v>
      </c>
    </row>
    <row r="26" spans="1:42" x14ac:dyDescent="0.2">
      <c r="A26" s="13">
        <v>1990</v>
      </c>
      <c r="B26" s="15">
        <f>'Table A1'!B26/'Table A2'!B26*100</f>
        <v>67.252205112871877</v>
      </c>
      <c r="C26" s="15">
        <f>'Table A1'!C26/'Table A2'!C26*100</f>
        <v>75.079310849724251</v>
      </c>
      <c r="D26" s="15">
        <f>'Table A1'!D26/'Table A2'!D26*100</f>
        <v>50.596684486203358</v>
      </c>
      <c r="E26" s="15">
        <f>'Table A1'!E26/'Table A2'!E26*100</f>
        <v>66.718765263260721</v>
      </c>
      <c r="F26" s="15">
        <f>'Table A1'!F26/'Table A2'!F26*100</f>
        <v>114.91042188403007</v>
      </c>
      <c r="G26" s="15">
        <f>'Table A1'!G26/'Table A2'!G26*100</f>
        <v>83.933326758062918</v>
      </c>
      <c r="H26" s="15">
        <f>'Table A1'!H26/'Table A2'!H26*100</f>
        <v>58.945125199786894</v>
      </c>
      <c r="I26" s="15">
        <f>'Table A1'!I26/'Table A2'!I26*100</f>
        <v>62.876666293267625</v>
      </c>
      <c r="J26" s="15">
        <f>'Table A1'!J26/'Table A2'!J26*100</f>
        <v>102.11541228953807</v>
      </c>
      <c r="K26" s="15">
        <f>'Table A1'!K26/'Table A2'!K26*100</f>
        <v>48.291448201048638</v>
      </c>
      <c r="L26" s="15">
        <f>'Table A1'!L26/'Table A2'!L26*100</f>
        <v>47.762244795333395</v>
      </c>
      <c r="M26" s="15">
        <f>'Table A1'!M26/'Table A2'!M26*100</f>
        <v>79.892037786774637</v>
      </c>
      <c r="N26" s="15">
        <f>'Table A1'!N26/'Table A2'!N26*100</f>
        <v>56.331640058055157</v>
      </c>
      <c r="O26" s="15">
        <f>'Table A1'!O26/'Table A2'!O26*100</f>
        <v>63.904945407835577</v>
      </c>
      <c r="P26" s="15"/>
      <c r="Q26" s="15">
        <f>'Table A1'!Q26/'Table A2'!Q26*100</f>
        <v>257.40903112669884</v>
      </c>
      <c r="R26" s="15">
        <f>'Table A1'!R26/'Table A2'!R26*100</f>
        <v>111.37971698113208</v>
      </c>
      <c r="S26" s="15">
        <f>'Table A1'!S26/'Table A2'!S26*100</f>
        <v>109.9698454579721</v>
      </c>
      <c r="T26" s="15">
        <f>'Table A1'!T26/'Table A2'!T26*100</f>
        <v>92.491178546224432</v>
      </c>
      <c r="U26" s="15">
        <f>'Table A1'!U26/'Table A2'!U26*100</f>
        <v>64.578034682080926</v>
      </c>
      <c r="W26" s="15">
        <f>'Table A4 (a)'!B26/'Table A2'!B26*100</f>
        <v>50.777395724323526</v>
      </c>
      <c r="X26" s="15">
        <f>'Table A4 (a)'!C26/'Table A2'!C26*100</f>
        <v>33.266630875103715</v>
      </c>
      <c r="Y26" s="15">
        <f>'Table A4 (a)'!D26/'Table A2'!D26*100</f>
        <v>60.883417031157194</v>
      </c>
      <c r="Z26" s="15">
        <f>'Table A4 (a)'!E26/'Table A2'!E26*100</f>
        <v>43.635830809807565</v>
      </c>
      <c r="AA26" s="15">
        <f>'Table A4 (a)'!F26/'Table A2'!F26*100</f>
        <v>63.590830283182434</v>
      </c>
      <c r="AB26" s="15">
        <f>'Table A4 (a)'!G26/'Table A2'!G26*100</f>
        <v>50.024657264029983</v>
      </c>
      <c r="AC26" s="15">
        <f>'Table A4 (a)'!H26/'Table A2'!H26*100</f>
        <v>54.59776238678743</v>
      </c>
      <c r="AD26" s="15">
        <f>'Table A4 (a)'!I26/'Table A2'!I26*100</f>
        <v>49.053433404279154</v>
      </c>
      <c r="AE26" s="15">
        <f>'Table A4 (a)'!J26/'Table A2'!J26*100</f>
        <v>73.305511584400634</v>
      </c>
      <c r="AF26" s="15">
        <f>'Table A4 (a)'!K26/'Table A2'!K26*100</f>
        <v>65.35888627734586</v>
      </c>
      <c r="AG26" s="15">
        <f>'Table A4 (a)'!L26/'Table A2'!L26*100</f>
        <v>60.052298099165235</v>
      </c>
      <c r="AH26" s="15">
        <f>'Table A4 (a)'!M26/'Table A2'!M26*100</f>
        <v>201.72739541160593</v>
      </c>
      <c r="AI26" s="15">
        <f>'Table A4 (a)'!N26/'Table A2'!N26*100</f>
        <v>73.693759071117555</v>
      </c>
      <c r="AJ26" s="15">
        <f>'Table A4 (a)'!O26/'Table A2'!O26*100</f>
        <v>81.866837936202103</v>
      </c>
      <c r="AK26" s="15"/>
      <c r="AL26" s="15"/>
      <c r="AM26" s="15"/>
      <c r="AN26" s="15">
        <f>'Table A4 (a)'!S26/'Table A2'!S26*100</f>
        <v>147.17301168488504</v>
      </c>
      <c r="AO26" s="15">
        <f>'Table A4 (a)'!T26/'Table A2'!T26*100</f>
        <v>71.53140437544107</v>
      </c>
      <c r="AP26" s="15">
        <f>'Table A4 (a)'!U26/'Table A2'!U26*100</f>
        <v>66.658959537572244</v>
      </c>
    </row>
    <row r="27" spans="1:42" x14ac:dyDescent="0.2">
      <c r="A27" s="13">
        <v>1991</v>
      </c>
      <c r="B27" s="15">
        <f>'Table A1'!B27/'Table A2'!B27*100</f>
        <v>67.900258695027304</v>
      </c>
      <c r="C27" s="15">
        <f>'Table A1'!C27/'Table A2'!C27*100</f>
        <v>84.281970649895172</v>
      </c>
      <c r="D27" s="15">
        <f>'Table A1'!D27/'Table A2'!D27*100</f>
        <v>53.625022599891523</v>
      </c>
      <c r="E27" s="15">
        <f>'Table A1'!E27/'Table A2'!E27*100</f>
        <v>72.124950258654991</v>
      </c>
      <c r="F27" s="15">
        <f>'Table A1'!F27/'Table A2'!F27*100</f>
        <v>116.63019693654266</v>
      </c>
      <c r="G27" s="15">
        <f>'Table A1'!G27/'Table A2'!G27*100</f>
        <v>85.853552859618731</v>
      </c>
      <c r="H27" s="15">
        <f>'Table A1'!H27/'Table A2'!H27*100</f>
        <v>59.797668792610516</v>
      </c>
      <c r="I27" s="15">
        <f>'Table A1'!I27/'Table A2'!I27*100</f>
        <v>63.127657129725378</v>
      </c>
      <c r="J27" s="15">
        <f>'Table A1'!J27/'Table A2'!J27*100</f>
        <v>96.600607550990887</v>
      </c>
      <c r="K27" s="15">
        <f>'Table A1'!K27/'Table A2'!K27*100</f>
        <v>49.29551005072328</v>
      </c>
      <c r="L27" s="15">
        <f>'Table A1'!L27/'Table A2'!L27*100</f>
        <v>49.232658072437083</v>
      </c>
      <c r="M27" s="15">
        <f>'Table A1'!M27/'Table A2'!M27*100</f>
        <v>80.674342105263165</v>
      </c>
      <c r="N27" s="15">
        <f>'Table A1'!N27/'Table A2'!N27*100</f>
        <v>57.461024498886417</v>
      </c>
      <c r="O27" s="15">
        <f>'Table A1'!O27/'Table A2'!O27*100</f>
        <v>64.944164659513902</v>
      </c>
      <c r="P27" s="15"/>
      <c r="Q27" s="15">
        <f>'Table A1'!Q27/'Table A2'!Q27*100</f>
        <v>276.60871528561756</v>
      </c>
      <c r="R27" s="15">
        <f>'Table A1'!R27/'Table A2'!R27*100</f>
        <v>117.09844559585494</v>
      </c>
      <c r="S27" s="15">
        <f>'Table A1'!S27/'Table A2'!S27*100</f>
        <v>113.33333333333333</v>
      </c>
      <c r="T27" s="15">
        <f>'Table A1'!T27/'Table A2'!T27*100</f>
        <v>92.728297632469008</v>
      </c>
      <c r="U27" s="15">
        <f>'Table A1'!U27/'Table A2'!U27*100</f>
        <v>66.468590831918519</v>
      </c>
      <c r="W27" s="15">
        <f>'Table A4 (a)'!B27/'Table A2'!B27*100</f>
        <v>48.591549295774648</v>
      </c>
      <c r="X27" s="15">
        <f>'Table A4 (a)'!C27/'Table A2'!C27*100</f>
        <v>37.342767295597483</v>
      </c>
      <c r="Y27" s="15">
        <f>'Table A4 (a)'!D27/'Table A2'!D27*100</f>
        <v>69.342493822696312</v>
      </c>
      <c r="Z27" s="15">
        <f>'Table A4 (a)'!E27/'Table A2'!E27*100</f>
        <v>46.140071627536813</v>
      </c>
      <c r="AA27" s="15">
        <f>'Table A4 (a)'!F27/'Table A2'!F27*100</f>
        <v>70.04177441814204</v>
      </c>
      <c r="AB27" s="15">
        <f>'Table A4 (a)'!G27/'Table A2'!G27*100</f>
        <v>58.308058925476601</v>
      </c>
      <c r="AC27" s="15">
        <f>'Table A4 (a)'!H27/'Table A2'!H27*100</f>
        <v>58.533098746426212</v>
      </c>
      <c r="AD27" s="15">
        <f>'Table A4 (a)'!I27/'Table A2'!I27*100</f>
        <v>51.154774215787654</v>
      </c>
      <c r="AE27" s="15">
        <f>'Table A4 (a)'!J27/'Table A2'!J27*100</f>
        <v>77.10111384348329</v>
      </c>
      <c r="AF27" s="15">
        <f>'Table A4 (a)'!K27/'Table A2'!K27*100</f>
        <v>74.225061055795607</v>
      </c>
      <c r="AG27" s="15">
        <f>'Table A4 (a)'!L27/'Table A2'!L27*100</f>
        <v>63.760998567628405</v>
      </c>
      <c r="AH27" s="15">
        <f>'Table A4 (a)'!M27/'Table A2'!M27*100</f>
        <v>226.06907894736844</v>
      </c>
      <c r="AI27" s="15">
        <f>'Table A4 (a)'!N27/'Table A2'!N27*100</f>
        <v>83.054936896807718</v>
      </c>
      <c r="AJ27" s="15">
        <f>'Table A4 (a)'!O27/'Table A2'!O27*100</f>
        <v>88.745347054959495</v>
      </c>
      <c r="AK27" s="15"/>
      <c r="AL27" s="15"/>
      <c r="AM27" s="15"/>
      <c r="AN27" s="15">
        <f>'Table A4 (a)'!S27/'Table A2'!S27*100</f>
        <v>164.21256038647343</v>
      </c>
      <c r="AO27" s="15">
        <f>'Table A4 (a)'!T27/'Table A2'!T27*100</f>
        <v>77.621195039458854</v>
      </c>
      <c r="AP27" s="15">
        <f>'Table A4 (a)'!U27/'Table A2'!U27*100</f>
        <v>72.956585010914381</v>
      </c>
    </row>
    <row r="28" spans="1:42" x14ac:dyDescent="0.2">
      <c r="A28" s="13">
        <v>1992</v>
      </c>
      <c r="B28" s="15">
        <f>'Table A1'!B28/'Table A2'!B28*100</f>
        <v>75.685600437534191</v>
      </c>
      <c r="C28" s="15">
        <f>'Table A1'!C28/'Table A2'!C28*100</f>
        <v>108.67423993696237</v>
      </c>
      <c r="D28" s="15">
        <f>'Table A1'!D28/'Table A2'!D28*100</f>
        <v>56.783341849770061</v>
      </c>
      <c r="E28" s="15">
        <f>'Table A1'!E28/'Table A2'!E28*100</f>
        <v>74.643359453486028</v>
      </c>
      <c r="F28" s="15">
        <f>'Table A1'!F28/'Table A2'!F28*100</f>
        <v>120.37712895377129</v>
      </c>
      <c r="G28" s="15">
        <f>'Table A1'!G28/'Table A2'!G28*100</f>
        <v>91.364902506963801</v>
      </c>
      <c r="H28" s="15">
        <f>'Table A1'!H28/'Table A2'!H28*100</f>
        <v>62.578651065238986</v>
      </c>
      <c r="I28" s="15">
        <f>'Table A1'!I28/'Table A2'!I28*100</f>
        <v>64.083389984137767</v>
      </c>
      <c r="J28" s="15">
        <f>'Table A1'!J28/'Table A2'!J28*100</f>
        <v>90.649424470655106</v>
      </c>
      <c r="K28" s="15">
        <f>'Table A1'!K28/'Table A2'!K28*100</f>
        <v>52.119897456123056</v>
      </c>
      <c r="L28" s="15">
        <f>'Table A1'!L28/'Table A2'!L28*100</f>
        <v>49.706478813107054</v>
      </c>
      <c r="M28" s="15">
        <f>'Table A1'!M28/'Table A2'!M28*100</f>
        <v>72.803970223325067</v>
      </c>
      <c r="N28" s="15">
        <f>'Table A1'!N28/'Table A2'!N28*100</f>
        <v>55.389929103799304</v>
      </c>
      <c r="O28" s="15">
        <f>'Table A1'!O28/'Table A2'!O28*100</f>
        <v>62.963757237829718</v>
      </c>
      <c r="P28" s="15"/>
      <c r="Q28" s="15">
        <f>'Table A1'!Q28/'Table A2'!Q28*100</f>
        <v>292.94415076993795</v>
      </c>
      <c r="R28" s="15">
        <f>'Table A1'!R28/'Table A2'!R28*100</f>
        <v>127.75974025974025</v>
      </c>
      <c r="S28" s="15">
        <f>'Table A1'!S28/'Table A2'!S28*100</f>
        <v>112.70592690778263</v>
      </c>
      <c r="T28" s="15">
        <f>'Table A1'!T28/'Table A2'!T28*100</f>
        <v>89.840583626047021</v>
      </c>
      <c r="U28" s="15">
        <f>'Table A1'!U28/'Table A2'!U28*100</f>
        <v>68.625982777985783</v>
      </c>
      <c r="W28" s="15">
        <f>'Table A4 (a)'!B28/'Table A2'!B28*100</f>
        <v>52.801000078131096</v>
      </c>
      <c r="X28" s="15">
        <f>'Table A4 (a)'!C28/'Table A2'!C28*100</f>
        <v>49.523934598463462</v>
      </c>
      <c r="Y28" s="15">
        <f>'Table A4 (a)'!D28/'Table A2'!D28*100</f>
        <v>74.092999489013806</v>
      </c>
      <c r="Z28" s="15">
        <f>'Table A4 (a)'!E28/'Table A2'!E28*100</f>
        <v>49.045609805103474</v>
      </c>
      <c r="AA28" s="15">
        <f>'Table A4 (a)'!F28/'Table A2'!F28*100</f>
        <v>76.317923763179238</v>
      </c>
      <c r="AB28" s="15">
        <f>'Table A4 (a)'!G28/'Table A2'!G28*100</f>
        <v>65.713939687537845</v>
      </c>
      <c r="AC28" s="15">
        <f>'Table A4 (a)'!H28/'Table A2'!H28*100</f>
        <v>60.039739485594431</v>
      </c>
      <c r="AD28" s="15">
        <f>'Table A4 (a)'!I28/'Table A2'!I28*100</f>
        <v>51.69952413324269</v>
      </c>
      <c r="AE28" s="15">
        <f>'Table A4 (a)'!J28/'Table A2'!J28*100</f>
        <v>78.627255932925948</v>
      </c>
      <c r="AF28" s="15">
        <f>'Table A4 (a)'!K28/'Table A2'!K28*100</f>
        <v>84.500098599881682</v>
      </c>
      <c r="AG28" s="15">
        <f>'Table A4 (a)'!L28/'Table A2'!L28*100</f>
        <v>67.456505496851321</v>
      </c>
      <c r="AH28" s="15">
        <f>'Table A4 (a)'!M28/'Table A2'!M28*100</f>
        <v>209.05707196029778</v>
      </c>
      <c r="AI28" s="15">
        <f>'Table A4 (a)'!N28/'Table A2'!N28*100</f>
        <v>86.493364842755867</v>
      </c>
      <c r="AJ28" s="15">
        <f>'Table A4 (a)'!O28/'Table A2'!O28*100</f>
        <v>90.49967831867896</v>
      </c>
      <c r="AK28" s="15"/>
      <c r="AL28" s="15"/>
      <c r="AM28" s="15"/>
      <c r="AN28" s="15">
        <f>'Table A4 (a)'!S28/'Table A2'!S28*100</f>
        <v>168.24465063434954</v>
      </c>
      <c r="AO28" s="15">
        <f>'Table A4 (a)'!T28/'Table A2'!T28*100</f>
        <v>78.68143744933802</v>
      </c>
      <c r="AP28" s="15">
        <f>'Table A4 (a)'!U28/'Table A2'!U28*100</f>
        <v>77.474104580057414</v>
      </c>
    </row>
    <row r="29" spans="1:42" x14ac:dyDescent="0.2">
      <c r="A29" s="13">
        <v>1993</v>
      </c>
      <c r="B29" s="15">
        <f>'Table A1'!B29/'Table A2'!B29*100</f>
        <v>71.697498166408607</v>
      </c>
      <c r="C29" s="15">
        <f>'Table A1'!C29/'Table A2'!C29*100</f>
        <v>157.0285409442518</v>
      </c>
      <c r="D29" s="15">
        <f>'Table A1'!D29/'Table A2'!D29*100</f>
        <v>59.361632115827575</v>
      </c>
      <c r="E29" s="15">
        <f>'Table A1'!E29/'Table A2'!E29*100</f>
        <v>79.436877414108565</v>
      </c>
      <c r="F29" s="15">
        <f>'Table A1'!F29/'Table A2'!F29*100</f>
        <v>127.46103363412632</v>
      </c>
      <c r="G29" s="15">
        <f>'Table A1'!G29/'Table A2'!G29*100</f>
        <v>91.248599526951324</v>
      </c>
      <c r="H29" s="15">
        <f>'Table A1'!H29/'Table A2'!H29*100</f>
        <v>68.16608996539793</v>
      </c>
      <c r="I29" s="15">
        <f>'Table A1'!I29/'Table A2'!I29*100</f>
        <v>66.620910546785638</v>
      </c>
      <c r="J29" s="15">
        <f>'Table A1'!J29/'Table A2'!J29*100</f>
        <v>95.069178687076842</v>
      </c>
      <c r="K29" s="15">
        <f>'Table A1'!K29/'Table A2'!K29*100</f>
        <v>51.265105740181262</v>
      </c>
      <c r="L29" s="15">
        <f>'Table A1'!L29/'Table A2'!L29*100</f>
        <v>52.016523535166868</v>
      </c>
      <c r="M29" s="15">
        <f>'Table A1'!M29/'Table A2'!M29*100</f>
        <v>74.938026772434313</v>
      </c>
      <c r="N29" s="15">
        <f>'Table A1'!N29/'Table A2'!N29*100</f>
        <v>55.979046242774565</v>
      </c>
      <c r="O29" s="15">
        <f>'Table A1'!O29/'Table A2'!O29*100</f>
        <v>63.797144683571283</v>
      </c>
      <c r="P29" s="15"/>
      <c r="Q29" s="15">
        <f>'Table A1'!Q29/'Table A2'!Q29*100</f>
        <v>297.70301624129928</v>
      </c>
      <c r="R29" s="15">
        <f>'Table A1'!R29/'Table A2'!R29*100</f>
        <v>132.23073820088746</v>
      </c>
      <c r="S29" s="15">
        <f>'Table A1'!S29/'Table A2'!S29*100</f>
        <v>117.90628486426181</v>
      </c>
      <c r="T29" s="15">
        <f>'Table A1'!T29/'Table A2'!T29*100</f>
        <v>91.833290054531304</v>
      </c>
      <c r="U29" s="15">
        <f>'Table A1'!U29/'Table A2'!U29*100</f>
        <v>71.535248702695867</v>
      </c>
      <c r="W29" s="15">
        <f>'Table A4 (a)'!B29/'Table A2'!B29*100</f>
        <v>56.018254420992584</v>
      </c>
      <c r="X29" s="15">
        <f>'Table A4 (a)'!C29/'Table A2'!C29*100</f>
        <v>69.520761091846722</v>
      </c>
      <c r="Y29" s="15">
        <f>'Table A4 (a)'!D29/'Table A2'!D29*100</f>
        <v>76.367226061204349</v>
      </c>
      <c r="Z29" s="15">
        <f>'Table A4 (a)'!E29/'Table A2'!E29*100</f>
        <v>51.412888798536294</v>
      </c>
      <c r="AA29" s="15">
        <f>'Table A4 (a)'!F29/'Table A2'!F29*100</f>
        <v>82.793273174733386</v>
      </c>
      <c r="AB29" s="15">
        <f>'Table A4 (a)'!G29/'Table A2'!G29*100</f>
        <v>68.629403709697499</v>
      </c>
      <c r="AC29" s="15">
        <f>'Table A4 (a)'!H29/'Table A2'!H29*100</f>
        <v>62.149793503739261</v>
      </c>
      <c r="AD29" s="15">
        <f>'Table A4 (a)'!I29/'Table A2'!I29*100</f>
        <v>53.980782429649963</v>
      </c>
      <c r="AE29" s="15">
        <f>'Table A4 (a)'!J29/'Table A2'!J29*100</f>
        <v>82.911392405063282</v>
      </c>
      <c r="AF29" s="15">
        <f>'Table A4 (a)'!K29/'Table A2'!K29*100</f>
        <v>85.687311178247739</v>
      </c>
      <c r="AG29" s="15">
        <f>'Table A4 (a)'!L29/'Table A2'!L29*100</f>
        <v>68.409609740189154</v>
      </c>
      <c r="AH29" s="15">
        <f>'Table A4 (a)'!M29/'Table A2'!M29*100</f>
        <v>210.03966286564201</v>
      </c>
      <c r="AI29" s="15">
        <f>'Table A4 (a)'!N29/'Table A2'!N29*100</f>
        <v>88.927023121387279</v>
      </c>
      <c r="AJ29" s="15">
        <f>'Table A4 (a)'!O29/'Table A2'!O29*100</f>
        <v>92.925633922863838</v>
      </c>
      <c r="AK29" s="15"/>
      <c r="AL29" s="15"/>
      <c r="AM29" s="15"/>
      <c r="AN29" s="15">
        <f>'Table A4 (a)'!S29/'Table A2'!S29*100</f>
        <v>171.03012272220158</v>
      </c>
      <c r="AO29" s="15">
        <f>'Table A4 (a)'!T29/'Table A2'!T29*100</f>
        <v>78.473123863931448</v>
      </c>
      <c r="AP29" s="15">
        <f>'Table A4 (a)'!U29/'Table A2'!U29*100</f>
        <v>80.394886723199605</v>
      </c>
    </row>
    <row r="30" spans="1:42" x14ac:dyDescent="0.2">
      <c r="A30" s="13">
        <v>1994</v>
      </c>
      <c r="B30" s="15">
        <f>'Table A1'!B30/'Table A2'!B30*100</f>
        <v>70.621608288110508</v>
      </c>
      <c r="C30" s="15">
        <f>'Table A1'!C30/'Table A2'!C30*100</f>
        <v>227.34497425565257</v>
      </c>
      <c r="D30" s="15">
        <f>'Table A1'!D30/'Table A2'!D30*100</f>
        <v>61.101048001035061</v>
      </c>
      <c r="E30" s="15">
        <f>'Table A1'!E30/'Table A2'!E30*100</f>
        <v>80.416533843374779</v>
      </c>
      <c r="F30" s="15">
        <f>'Table A1'!F30/'Table A2'!F30*100</f>
        <v>139.03072263089572</v>
      </c>
      <c r="G30" s="15">
        <f>'Table A1'!G30/'Table A2'!G30*100</f>
        <v>88.292921871173164</v>
      </c>
      <c r="H30" s="15">
        <f>'Table A1'!H30/'Table A2'!H30*100</f>
        <v>70.37930278447709</v>
      </c>
      <c r="I30" s="15">
        <f>'Table A1'!I30/'Table A2'!I30*100</f>
        <v>70.800412229474404</v>
      </c>
      <c r="J30" s="15">
        <f>'Table A1'!J30/'Table A2'!J30*100</f>
        <v>94.21617752326415</v>
      </c>
      <c r="K30" s="15">
        <f>'Table A1'!K30/'Table A2'!K30*100</f>
        <v>50.895415472779369</v>
      </c>
      <c r="L30" s="15">
        <f>'Table A1'!L30/'Table A2'!L30*100</f>
        <v>51.556316183549043</v>
      </c>
      <c r="M30" s="15">
        <f>'Table A1'!M30/'Table A2'!M30*100</f>
        <v>72.648599407879757</v>
      </c>
      <c r="N30" s="15">
        <f>'Table A1'!N30/'Table A2'!N30*100</f>
        <v>57.072657072657087</v>
      </c>
      <c r="O30" s="15">
        <f>'Table A1'!O30/'Table A2'!O30*100</f>
        <v>65.079693645208039</v>
      </c>
      <c r="P30" s="15"/>
      <c r="Q30" s="15">
        <f>'Table A1'!Q30/'Table A2'!Q30*100</f>
        <v>307.46580106654301</v>
      </c>
      <c r="R30" s="15">
        <f>'Table A1'!R30/'Table A2'!R30*100</f>
        <v>133.12736695236197</v>
      </c>
      <c r="S30" s="15">
        <f>'Table A1'!S30/'Table A2'!S30*100</f>
        <v>115.7418681509828</v>
      </c>
      <c r="T30" s="15">
        <f>'Table A1'!T30/'Table A2'!T30*100</f>
        <v>89.814702676516902</v>
      </c>
      <c r="U30" s="15">
        <f>'Table A1'!U30/'Table A2'!U30*100</f>
        <v>72.831078565222796</v>
      </c>
      <c r="W30" s="15">
        <f>'Table A4 (a)'!B30/'Table A2'!B30*100</f>
        <v>58.575892123006078</v>
      </c>
      <c r="X30" s="15">
        <f>'Table A4 (a)'!C30/'Table A2'!C30*100</f>
        <v>88.515782404298179</v>
      </c>
      <c r="Y30" s="15">
        <f>'Table A4 (a)'!D30/'Table A2'!D30*100</f>
        <v>75.17790141027298</v>
      </c>
      <c r="Z30" s="15">
        <f>'Table A4 (a)'!E30/'Table A2'!E30*100</f>
        <v>54.871958346615671</v>
      </c>
      <c r="AA30" s="15">
        <f>'Table A4 (a)'!F30/'Table A2'!F30*100</f>
        <v>92.946776287321512</v>
      </c>
      <c r="AB30" s="15">
        <f>'Table A4 (a)'!G30/'Table A2'!G30*100</f>
        <v>68.78520695566985</v>
      </c>
      <c r="AC30" s="15">
        <f>'Table A4 (a)'!H30/'Table A2'!H30*100</f>
        <v>62.5739969304977</v>
      </c>
      <c r="AD30" s="15">
        <f>'Table A4 (a)'!I30/'Table A2'!I30*100</f>
        <v>56.189167525478069</v>
      </c>
      <c r="AE30" s="15">
        <f>'Table A4 (a)'!J30/'Table A2'!J30*100</f>
        <v>80.386542591267002</v>
      </c>
      <c r="AF30" s="15">
        <f>'Table A4 (a)'!K30/'Table A2'!K30*100</f>
        <v>87.088108882521482</v>
      </c>
      <c r="AG30" s="15">
        <f>'Table A4 (a)'!L30/'Table A2'!L30*100</f>
        <v>67.226441330623601</v>
      </c>
      <c r="AH30" s="15">
        <f>'Table A4 (a)'!M30/'Table A2'!M30*100</f>
        <v>197.22158961512184</v>
      </c>
      <c r="AI30" s="15">
        <f>'Table A4 (a)'!N30/'Table A2'!N30*100</f>
        <v>88.48718848718849</v>
      </c>
      <c r="AJ30" s="15">
        <f>'Table A4 (a)'!O30/'Table A2'!O30*100</f>
        <v>93.790105568205334</v>
      </c>
      <c r="AK30" s="15"/>
      <c r="AL30" s="15"/>
      <c r="AM30" s="15"/>
      <c r="AN30" s="15">
        <f>'Table A4 (a)'!S30/'Table A2'!S30*100</f>
        <v>165.92450861019307</v>
      </c>
      <c r="AO30" s="15">
        <f>'Table A4 (a)'!T30/'Table A2'!T30*100</f>
        <v>76.807557224173436</v>
      </c>
      <c r="AP30" s="15">
        <f>'Table A4 (a)'!U30/'Table A2'!U30*100</f>
        <v>80.56348516817674</v>
      </c>
    </row>
    <row r="31" spans="1:42" x14ac:dyDescent="0.2">
      <c r="A31" s="13">
        <v>1995</v>
      </c>
      <c r="B31" s="15">
        <f>'Table A1'!B31/'Table A2'!B31*100</f>
        <v>66.848874598070722</v>
      </c>
      <c r="C31" s="15">
        <f>'Table A1'!C31/'Table A2'!C31*100</f>
        <v>234.375348889137</v>
      </c>
      <c r="D31" s="15">
        <f>'Table A1'!D31/'Table A2'!D31*100</f>
        <v>60.282929896259027</v>
      </c>
      <c r="E31" s="15">
        <f>'Table A1'!E31/'Table A2'!E31*100</f>
        <v>91.173708920187806</v>
      </c>
      <c r="F31" s="15">
        <f>'Table A1'!F31/'Table A2'!F31*100</f>
        <v>144.14847161572052</v>
      </c>
      <c r="G31" s="15">
        <f>'Table A1'!G31/'Table A2'!G31*100</f>
        <v>87.369189583840338</v>
      </c>
      <c r="H31" s="15">
        <f>'Table A1'!H31/'Table A2'!H31*100</f>
        <v>71.19292112737601</v>
      </c>
      <c r="I31" s="15">
        <f>'Table A1'!I31/'Table A2'!I31*100</f>
        <v>74.977137631458618</v>
      </c>
      <c r="J31" s="15">
        <f>'Table A1'!J31/'Table A2'!J31*100</f>
        <v>95.238770015587363</v>
      </c>
      <c r="K31" s="15">
        <f>'Table A1'!K31/'Table A2'!K31*100</f>
        <v>51.318071453347216</v>
      </c>
      <c r="L31" s="15">
        <f>'Table A1'!L31/'Table A2'!L31*100</f>
        <v>52.143008699342239</v>
      </c>
      <c r="M31" s="15">
        <f>'Table A1'!M31/'Table A2'!M31*100</f>
        <v>72.359501421386412</v>
      </c>
      <c r="N31" s="15">
        <f>'Table A1'!N31/'Table A2'!N31*100</f>
        <v>56.817029903699954</v>
      </c>
      <c r="O31" s="15">
        <f>'Table A1'!O31/'Table A2'!O31*100</f>
        <v>65.861513687600635</v>
      </c>
      <c r="P31" s="15"/>
      <c r="Q31" s="15">
        <f>'Table A1'!Q31/'Table A2'!Q31*100</f>
        <v>306.01331191186597</v>
      </c>
      <c r="R31" s="15">
        <f>'Table A1'!R31/'Table A2'!R31*100</f>
        <v>130.56030389363721</v>
      </c>
      <c r="S31" s="15">
        <f>'Table A1'!S31/'Table A2'!S31*100</f>
        <v>112.04391346464323</v>
      </c>
      <c r="T31" s="15">
        <f>'Table A1'!T31/'Table A2'!T31*100</f>
        <v>90.553211439287409</v>
      </c>
      <c r="U31" s="15">
        <f>'Table A1'!U31/'Table A2'!U31*100</f>
        <v>73.111598440545805</v>
      </c>
      <c r="W31" s="15">
        <f>'Table A4 (a)'!B31/'Table A2'!B31*100</f>
        <v>58.697749196141466</v>
      </c>
      <c r="X31" s="15">
        <f>'Table A4 (a)'!C31/'Table A2'!C31*100</f>
        <v>88.522942949648325</v>
      </c>
      <c r="Y31" s="15">
        <f>'Table A4 (a)'!D31/'Table A2'!D31*100</f>
        <v>73.492612386042126</v>
      </c>
      <c r="Z31" s="15">
        <f>'Table A4 (a)'!E31/'Table A2'!E31*100</f>
        <v>60.598591549295776</v>
      </c>
      <c r="AA31" s="15">
        <f>'Table A4 (a)'!F31/'Table A2'!F31*100</f>
        <v>99.432314410480345</v>
      </c>
      <c r="AB31" s="15">
        <f>'Table A4 (a)'!G31/'Table A2'!G31*100</f>
        <v>68.763689462156236</v>
      </c>
      <c r="AC31" s="15">
        <f>'Table A4 (a)'!H31/'Table A2'!H31*100</f>
        <v>64.594712693904299</v>
      </c>
      <c r="AD31" s="15">
        <f>'Table A4 (a)'!I31/'Table A2'!I31*100</f>
        <v>57.36168267032464</v>
      </c>
      <c r="AE31" s="15">
        <f>'Table A4 (a)'!J31/'Table A2'!J31*100</f>
        <v>83.51990930990506</v>
      </c>
      <c r="AF31" s="15">
        <f>'Table A4 (a)'!K31/'Table A2'!K31*100</f>
        <v>91.53659382587584</v>
      </c>
      <c r="AG31" s="15">
        <f>'Table A4 (a)'!L31/'Table A2'!L31*100</f>
        <v>66.847018883938034</v>
      </c>
      <c r="AH31" s="15">
        <f>'Table A4 (a)'!M31/'Table A2'!M31*100</f>
        <v>190.72818718565495</v>
      </c>
      <c r="AI31" s="15">
        <f>'Table A4 (a)'!N31/'Table A2'!N31*100</f>
        <v>85.166413245480655</v>
      </c>
      <c r="AJ31" s="15">
        <f>'Table A4 (a)'!O31/'Table A2'!O31*100</f>
        <v>94.806763285024147</v>
      </c>
      <c r="AK31" s="15"/>
      <c r="AL31" s="15"/>
      <c r="AM31" s="15"/>
      <c r="AN31" s="15">
        <f>'Table A4 (a)'!S31/'Table A2'!S31*100</f>
        <v>161.62415240555376</v>
      </c>
      <c r="AO31" s="15">
        <f>'Table A4 (a)'!T31/'Table A2'!T31*100</f>
        <v>76.699484294421012</v>
      </c>
      <c r="AP31" s="15">
        <f>'Table A4 (a)'!U31/'Table A2'!U31*100</f>
        <v>80.738304093567251</v>
      </c>
    </row>
    <row r="32" spans="1:42" x14ac:dyDescent="0.2">
      <c r="A32" s="13">
        <v>1996</v>
      </c>
      <c r="B32" s="15">
        <f>'Table A1'!B32/'Table A2'!B32*100</f>
        <v>66.67504187604689</v>
      </c>
      <c r="C32" s="15">
        <f>'Table A1'!C32/'Table A2'!C32*100</f>
        <v>213.85131799782803</v>
      </c>
      <c r="D32" s="15">
        <f>'Table A1'!D32/'Table A2'!D32*100</f>
        <v>59.710807637644436</v>
      </c>
      <c r="E32" s="15">
        <f>'Table A1'!E32/'Table A2'!E32*100</f>
        <v>108.55908912446014</v>
      </c>
      <c r="F32" s="15">
        <f>'Table A1'!F32/'Table A2'!F32*100</f>
        <v>128.96381890509565</v>
      </c>
      <c r="G32" s="15">
        <f>'Table A1'!G32/'Table A2'!G32*100</f>
        <v>89.25862490824565</v>
      </c>
      <c r="H32" s="15">
        <f>'Table A1'!H32/'Table A2'!H32*100</f>
        <v>73.532973687107798</v>
      </c>
      <c r="I32" s="15">
        <f>'Table A1'!I32/'Table A2'!I32*100</f>
        <v>78.982857142857142</v>
      </c>
      <c r="J32" s="15">
        <f>'Table A1'!J32/'Table A2'!J32*100</f>
        <v>92.569571973442564</v>
      </c>
      <c r="K32" s="15">
        <f>'Table A1'!K32/'Table A2'!K32*100</f>
        <v>50.057708161582845</v>
      </c>
      <c r="L32" s="15">
        <f>'Table A1'!L32/'Table A2'!L32*100</f>
        <v>55.027363451014054</v>
      </c>
      <c r="M32" s="15">
        <f>'Table A1'!M32/'Table A2'!M32*100</f>
        <v>77.364410578216052</v>
      </c>
      <c r="N32" s="15">
        <f>'Table A1'!N32/'Table A2'!N32*100</f>
        <v>58.160039926800863</v>
      </c>
      <c r="O32" s="15">
        <f>'Table A1'!O32/'Table A2'!O32*100</f>
        <v>65.010510223581136</v>
      </c>
      <c r="P32" s="15"/>
      <c r="Q32" s="15">
        <f>'Table A1'!Q32/'Table A2'!Q32*100</f>
        <v>299.88801791713325</v>
      </c>
      <c r="R32" s="15">
        <f>'Table A1'!R32/'Table A2'!R32*100</f>
        <v>128.72183228666421</v>
      </c>
      <c r="S32" s="15">
        <f>'Table A1'!S32/'Table A2'!S32*100</f>
        <v>109.67842647517952</v>
      </c>
      <c r="T32" s="15">
        <f>'Table A1'!T32/'Table A2'!T32*100</f>
        <v>91.477936026149891</v>
      </c>
      <c r="U32" s="15">
        <f>'Table A1'!U32/'Table A2'!U32*100</f>
        <v>74.154589371980677</v>
      </c>
      <c r="W32" s="15">
        <f>'Table A4 (a)'!B32/'Table A2'!B32*100</f>
        <v>61.775544388609717</v>
      </c>
      <c r="X32" s="15">
        <f>'Table A4 (a)'!C32/'Table A2'!C32*100</f>
        <v>78.882416822983515</v>
      </c>
      <c r="Y32" s="15">
        <f>'Table A4 (a)'!D32/'Table A2'!D32*100</f>
        <v>73.082864734598033</v>
      </c>
      <c r="Z32" s="15">
        <f>'Table A4 (a)'!E32/'Table A2'!E32*100</f>
        <v>66.352571652925022</v>
      </c>
      <c r="AA32" s="15">
        <f>'Table A4 (a)'!F32/'Table A2'!F32*100</f>
        <v>92.725895055881807</v>
      </c>
      <c r="AB32" s="15">
        <f>'Table A4 (a)'!G32/'Table A2'!G32*100</f>
        <v>69.513090286273567</v>
      </c>
      <c r="AC32" s="15">
        <f>'Table A4 (a)'!H32/'Table A2'!H32*100</f>
        <v>67.587801387206866</v>
      </c>
      <c r="AD32" s="15">
        <f>'Table A4 (a)'!I32/'Table A2'!I32*100</f>
        <v>57.954285714285717</v>
      </c>
      <c r="AE32" s="15">
        <f>'Table A4 (a)'!J32/'Table A2'!J32*100</f>
        <v>89.843198191835</v>
      </c>
      <c r="AF32" s="15">
        <f>'Table A4 (a)'!K32/'Table A2'!K32*100</f>
        <v>96.586974443528433</v>
      </c>
      <c r="AG32" s="15">
        <f>'Table A4 (a)'!L32/'Table A2'!L32*100</f>
        <v>67.93647387058698</v>
      </c>
      <c r="AH32" s="15">
        <f>'Table A4 (a)'!M32/'Table A2'!M32*100</f>
        <v>198.52084267144778</v>
      </c>
      <c r="AI32" s="15">
        <f>'Table A4 (a)'!N32/'Table A2'!N32*100</f>
        <v>85.360173016137082</v>
      </c>
      <c r="AJ32" s="15">
        <f>'Table A4 (a)'!O32/'Table A2'!O32*100</f>
        <v>95.241735142365769</v>
      </c>
      <c r="AK32" s="15"/>
      <c r="AL32" s="15"/>
      <c r="AM32" s="15"/>
      <c r="AN32" s="15">
        <f>'Table A4 (a)'!S32/'Table A2'!S32*100</f>
        <v>166.51576646893537</v>
      </c>
      <c r="AO32" s="15">
        <f>'Table A4 (a)'!T32/'Table A2'!T32*100</f>
        <v>81.017978052766765</v>
      </c>
      <c r="AP32" s="15">
        <f>'Table A4 (a)'!U32/'Table A2'!U32*100</f>
        <v>82.173913043478279</v>
      </c>
    </row>
    <row r="33" spans="1:42" x14ac:dyDescent="0.2">
      <c r="A33" s="13">
        <v>1997</v>
      </c>
      <c r="B33" s="15">
        <f>'Table A1'!B33/'Table A2'!B33*100</f>
        <v>65.433797345419222</v>
      </c>
      <c r="C33" s="15">
        <f>'Table A1'!C33/'Table A2'!C33*100</f>
        <v>206.16286895490816</v>
      </c>
      <c r="D33" s="15">
        <f>'Table A1'!D33/'Table A2'!D33*100</f>
        <v>60.82786783813885</v>
      </c>
      <c r="E33" s="15">
        <f>'Table A1'!E33/'Table A2'!E33*100</f>
        <v>111.21879978757303</v>
      </c>
      <c r="F33" s="15">
        <f>'Table A1'!F33/'Table A2'!F33*100</f>
        <v>121.82518829917672</v>
      </c>
      <c r="G33" s="15">
        <f>'Table A1'!G33/'Table A2'!G33*100</f>
        <v>89.416058394160586</v>
      </c>
      <c r="H33" s="15">
        <f>'Table A1'!H33/'Table A2'!H33*100</f>
        <v>72.44941427050054</v>
      </c>
      <c r="I33" s="15">
        <f>'Table A1'!I33/'Table A2'!I33*100</f>
        <v>86.246450880181712</v>
      </c>
      <c r="J33" s="15">
        <f>'Table A1'!J33/'Table A2'!J33*100</f>
        <v>89.139426284189454</v>
      </c>
      <c r="K33" s="15">
        <f>'Table A1'!K33/'Table A2'!K33*100</f>
        <v>48.416906529313735</v>
      </c>
      <c r="L33" s="15">
        <f>'Table A1'!L33/'Table A2'!L33*100</f>
        <v>57.939045183290702</v>
      </c>
      <c r="M33" s="15">
        <f>'Table A1'!M33/'Table A2'!M33*100</f>
        <v>79.860048108462735</v>
      </c>
      <c r="N33" s="15">
        <f>'Table A1'!N33/'Table A2'!N33*100</f>
        <v>60.193379219927891</v>
      </c>
      <c r="O33" s="15">
        <f>'Table A1'!O33/'Table A2'!O33*100</f>
        <v>63.650849858356949</v>
      </c>
      <c r="P33" s="15"/>
      <c r="Q33" s="15">
        <f>'Table A1'!Q33/'Table A2'!Q33*100</f>
        <v>290.15600966820483</v>
      </c>
      <c r="R33" s="15">
        <f>'Table A1'!R33/'Table A2'!R33*100</f>
        <v>126.85253118121788</v>
      </c>
      <c r="S33" s="15">
        <f>'Table A1'!S33/'Table A2'!S33*100</f>
        <v>108.71531966224366</v>
      </c>
      <c r="T33" s="15">
        <f>'Table A1'!T33/'Table A2'!T33*100</f>
        <v>92.704212241098446</v>
      </c>
      <c r="U33" s="15">
        <f>'Table A1'!U33/'Table A2'!U33*100</f>
        <v>74.669655497876349</v>
      </c>
      <c r="W33" s="15">
        <f>'Table A4 (a)'!B33/'Table A2'!B33*100</f>
        <v>61.201035933959211</v>
      </c>
      <c r="X33" s="15">
        <f>'Table A4 (a)'!C33/'Table A2'!C33*100</f>
        <v>79.213537159888475</v>
      </c>
      <c r="Y33" s="15">
        <f>'Table A4 (a)'!D33/'Table A2'!D33*100</f>
        <v>73.722311595099626</v>
      </c>
      <c r="Z33" s="15">
        <f>'Table A4 (a)'!E33/'Table A2'!E33*100</f>
        <v>66.144450345193846</v>
      </c>
      <c r="AA33" s="15">
        <f>'Table A4 (a)'!F33/'Table A2'!F33*100</f>
        <v>94.04449115431774</v>
      </c>
      <c r="AB33" s="15">
        <f>'Table A4 (a)'!G33/'Table A2'!G33*100</f>
        <v>70.231143552311423</v>
      </c>
      <c r="AC33" s="15">
        <f>'Table A4 (a)'!H33/'Table A2'!H33*100</f>
        <v>68.455804046858361</v>
      </c>
      <c r="AD33" s="15">
        <f>'Table A4 (a)'!I33/'Table A2'!I33*100</f>
        <v>60.249858035207268</v>
      </c>
      <c r="AE33" s="15">
        <f>'Table A4 (a)'!J33/'Table A2'!J33*100</f>
        <v>94.916611074049356</v>
      </c>
      <c r="AF33" s="15">
        <f>'Table A4 (a)'!K33/'Table A2'!K33*100</f>
        <v>95.318891077109527</v>
      </c>
      <c r="AG33" s="15">
        <f>'Table A4 (a)'!L33/'Table A2'!L33*100</f>
        <v>69.778346121057126</v>
      </c>
      <c r="AH33" s="15">
        <f>'Table A4 (a)'!M33/'Table A2'!M33*100</f>
        <v>193.78963481303305</v>
      </c>
      <c r="AI33" s="15">
        <f>'Table A4 (a)'!N33/'Table A2'!N33*100</f>
        <v>86.184857423795478</v>
      </c>
      <c r="AJ33" s="15">
        <f>'Table A4 (a)'!O33/'Table A2'!O33*100</f>
        <v>94.68838526912181</v>
      </c>
      <c r="AK33" s="15"/>
      <c r="AL33" s="15"/>
      <c r="AM33" s="15"/>
      <c r="AN33" s="15">
        <f>'Table A4 (a)'!S33/'Table A2'!S33*100</f>
        <v>164.41495778045839</v>
      </c>
      <c r="AO33" s="15">
        <f>'Table A4 (a)'!T33/'Table A2'!T33*100</f>
        <v>85.722597160809883</v>
      </c>
      <c r="AP33" s="15">
        <f>'Table A4 (a)'!U33/'Table A2'!U33*100</f>
        <v>83.069844266163273</v>
      </c>
    </row>
    <row r="34" spans="1:42" x14ac:dyDescent="0.2">
      <c r="A34" s="13">
        <v>1998</v>
      </c>
      <c r="B34" s="15">
        <f>'Table A1'!B34/'Table A2'!B34*100</f>
        <v>73.104472396925217</v>
      </c>
      <c r="C34" s="15">
        <f>'Table A1'!C34/'Table A2'!C34*100</f>
        <v>195.68002928793703</v>
      </c>
      <c r="D34" s="15">
        <f>'Table A1'!D34/'Table A2'!D34*100</f>
        <v>61.337064676616905</v>
      </c>
      <c r="E34" s="15">
        <f>'Table A1'!E34/'Table A2'!E34*100</f>
        <v>115.93946004908643</v>
      </c>
      <c r="F34" s="15">
        <f>'Table A1'!F34/'Table A2'!F34*100</f>
        <v>138.09789689186675</v>
      </c>
      <c r="G34" s="15">
        <f>'Table A1'!G34/'Table A2'!G34*100</f>
        <v>88.281249999999986</v>
      </c>
      <c r="H34" s="15">
        <f>'Table A1'!H34/'Table A2'!H34*100</f>
        <v>72.226273570163556</v>
      </c>
      <c r="I34" s="15">
        <f>'Table A1'!I34/'Table A2'!I34*100</f>
        <v>87.872785297677993</v>
      </c>
      <c r="J34" s="15">
        <f>'Table A1'!J34/'Table A2'!J34*100</f>
        <v>91.396390283620562</v>
      </c>
      <c r="K34" s="15">
        <f>'Table A1'!K34/'Table A2'!K34*100</f>
        <v>51.582185760328159</v>
      </c>
      <c r="L34" s="15">
        <f>'Table A1'!L34/'Table A2'!L34*100</f>
        <v>70.430843779627082</v>
      </c>
      <c r="M34" s="15">
        <f>'Table A1'!M34/'Table A2'!M34*100</f>
        <v>79.995670058454209</v>
      </c>
      <c r="N34" s="15">
        <f>'Table A1'!N34/'Table A2'!N34*100</f>
        <v>64.523771915969036</v>
      </c>
      <c r="O34" s="15">
        <f>'Table A1'!O34/'Table A2'!O34*100</f>
        <v>63.704333050127445</v>
      </c>
      <c r="P34" s="15"/>
      <c r="Q34" s="15">
        <f>'Table A1'!Q34/'Table A2'!Q34*100</f>
        <v>269.0905144345561</v>
      </c>
      <c r="R34" s="15">
        <f>'Table A1'!R34/'Table A2'!R34*100</f>
        <v>122.66642869891132</v>
      </c>
      <c r="S34" s="15">
        <f>'Table A1'!S34/'Table A2'!S34*100</f>
        <v>117.01867156412608</v>
      </c>
      <c r="T34" s="15">
        <f>'Table A1'!T34/'Table A2'!T34*100</f>
        <v>96.259560229445498</v>
      </c>
      <c r="U34" s="15">
        <f>'Table A1'!U34/'Table A2'!U34*100</f>
        <v>77.091587042647404</v>
      </c>
      <c r="W34" s="15">
        <f>'Table A4 (a)'!B34/'Table A2'!B34*100</f>
        <v>66.684136967155837</v>
      </c>
      <c r="X34" s="15">
        <f>'Table A4 (a)'!C34/'Table A2'!C34*100</f>
        <v>79.516749038989559</v>
      </c>
      <c r="Y34" s="15">
        <f>'Table A4 (a)'!D34/'Table A2'!D34*100</f>
        <v>74.74502487562188</v>
      </c>
      <c r="Z34" s="15">
        <f>'Table A4 (a)'!E34/'Table A2'!E34*100</f>
        <v>68.748295609490057</v>
      </c>
      <c r="AA34" s="15">
        <f>'Table A4 (a)'!F34/'Table A2'!F34*100</f>
        <v>108.5241019914387</v>
      </c>
      <c r="AB34" s="15">
        <f>'Table A4 (a)'!G34/'Table A2'!G34*100</f>
        <v>70.762310606060609</v>
      </c>
      <c r="AC34" s="15">
        <f>'Table A4 (a)'!H34/'Table A2'!H34*100</f>
        <v>71.257422648192531</v>
      </c>
      <c r="AD34" s="15">
        <f>'Table A4 (a)'!I34/'Table A2'!I34*100</f>
        <v>62.264773852756683</v>
      </c>
      <c r="AE34" s="15">
        <f>'Table A4 (a)'!J34/'Table A2'!J34*100</f>
        <v>106.71732935269371</v>
      </c>
      <c r="AF34" s="15">
        <f>'Table A4 (a)'!K34/'Table A2'!K34*100</f>
        <v>95.165543510108392</v>
      </c>
      <c r="AG34" s="15">
        <f>'Table A4 (a)'!L34/'Table A2'!L34*100</f>
        <v>73.970293900768979</v>
      </c>
      <c r="AH34" s="15">
        <f>'Table A4 (a)'!M34/'Table A2'!M34*100</f>
        <v>192.68239878761636</v>
      </c>
      <c r="AI34" s="15">
        <f>'Table A4 (a)'!N34/'Table A2'!N34*100</f>
        <v>83.399147054177845</v>
      </c>
      <c r="AJ34" s="15">
        <f>'Table A4 (a)'!O34/'Table A2'!O34*100</f>
        <v>99.77909940526763</v>
      </c>
      <c r="AK34" s="15"/>
      <c r="AL34" s="15"/>
      <c r="AM34" s="15"/>
      <c r="AN34" s="15">
        <f>'Table A4 (a)'!S34/'Table A2'!S34*100</f>
        <v>163.40679522497703</v>
      </c>
      <c r="AO34" s="15">
        <f>'Table A4 (a)'!T34/'Table A2'!T34*100</f>
        <v>93.630497131931151</v>
      </c>
      <c r="AP34" s="15">
        <f>'Table A4 (a)'!U34/'Table A2'!U34*100</f>
        <v>85.388021440223724</v>
      </c>
    </row>
    <row r="35" spans="1:42" x14ac:dyDescent="0.2">
      <c r="A35" s="13">
        <v>1999</v>
      </c>
      <c r="B35" s="15">
        <f>'Table A1'!B35/'Table A2'!B35*100</f>
        <v>85.942154319208228</v>
      </c>
      <c r="C35" s="15">
        <f>'Table A1'!C35/'Table A2'!C35*100</f>
        <v>199.39558514365802</v>
      </c>
      <c r="D35" s="15">
        <f>'Table A1'!D35/'Table A2'!D35*100</f>
        <v>64.536324507630098</v>
      </c>
      <c r="E35" s="15">
        <f>'Table A1'!E35/'Table A2'!E35*100</f>
        <v>141.28775834658188</v>
      </c>
      <c r="F35" s="15">
        <f>'Table A1'!F35/'Table A2'!F35*100</f>
        <v>145.98753408648227</v>
      </c>
      <c r="G35" s="15">
        <f>'Table A1'!G35/'Table A2'!G35*100</f>
        <v>89.35289246421388</v>
      </c>
      <c r="H35" s="15">
        <f>'Table A1'!H35/'Table A2'!H35*100</f>
        <v>71.005735354362969</v>
      </c>
      <c r="I35" s="15">
        <f>'Table A1'!I35/'Table A2'!I35*100</f>
        <v>90.100707092350547</v>
      </c>
      <c r="J35" s="15">
        <f>'Table A1'!J35/'Table A2'!J35*100</f>
        <v>96.325030624744784</v>
      </c>
      <c r="K35" s="15">
        <f>'Table A1'!K35/'Table A2'!K35*100</f>
        <v>59.535487593768046</v>
      </c>
      <c r="L35" s="15">
        <f>'Table A1'!L35/'Table A2'!L35*100</f>
        <v>68.498056067116849</v>
      </c>
      <c r="M35" s="15">
        <f>'Table A1'!M35/'Table A2'!M35*100</f>
        <v>77.730753728335358</v>
      </c>
      <c r="N35" s="15">
        <f>'Table A1'!N35/'Table A2'!N35*100</f>
        <v>64.6111786148238</v>
      </c>
      <c r="O35" s="15">
        <f>'Table A1'!O35/'Table A2'!O35*100</f>
        <v>66.179099626198607</v>
      </c>
      <c r="P35" s="15"/>
      <c r="Q35" s="15">
        <f>'Table A1'!Q35/'Table A2'!Q35*100</f>
        <v>252.33947741543449</v>
      </c>
      <c r="R35" s="15">
        <f>'Table A1'!R35/'Table A2'!R35*100</f>
        <v>121.30977130977129</v>
      </c>
      <c r="S35" s="15">
        <f>'Table A1'!S35/'Table A2'!S35*100</f>
        <v>105.31317494600432</v>
      </c>
      <c r="T35" s="15">
        <f>'Table A1'!T35/'Table A2'!T35*100</f>
        <v>92.810994948901694</v>
      </c>
      <c r="U35" s="15">
        <f>'Table A1'!U35/'Table A2'!U35*100</f>
        <v>79.130434782608688</v>
      </c>
      <c r="W35" s="15">
        <f>'Table A4 (a)'!B35/'Table A2'!B35*100</f>
        <v>72.153358316517739</v>
      </c>
      <c r="X35" s="15">
        <f>'Table A4 (a)'!C35/'Table A2'!C35*100</f>
        <v>79.703924316748413</v>
      </c>
      <c r="Y35" s="15">
        <f>'Table A4 (a)'!D35/'Table A2'!D35*100</f>
        <v>78.368331811660369</v>
      </c>
      <c r="Z35" s="15">
        <f>'Table A4 (a)'!E35/'Table A2'!E35*100</f>
        <v>81.462639109697946</v>
      </c>
      <c r="AA35" s="15">
        <f>'Table A4 (a)'!F35/'Table A2'!F35*100</f>
        <v>122.6334242306194</v>
      </c>
      <c r="AB35" s="15">
        <f>'Table A4 (a)'!G35/'Table A2'!G35*100</f>
        <v>73.950076895776647</v>
      </c>
      <c r="AC35" s="15">
        <f>'Table A4 (a)'!H35/'Table A2'!H35*100</f>
        <v>74.170421958213851</v>
      </c>
      <c r="AD35" s="15">
        <f>'Table A4 (a)'!I35/'Table A2'!I35*100</f>
        <v>64.838225841011351</v>
      </c>
      <c r="AE35" s="15">
        <f>'Table A4 (a)'!J35/'Table A2'!J35*100</f>
        <v>115.13542942697701</v>
      </c>
      <c r="AF35" s="15">
        <f>'Table A4 (a)'!K35/'Table A2'!K35*100</f>
        <v>97.360069244085395</v>
      </c>
      <c r="AG35" s="15">
        <f>'Table A4 (a)'!L35/'Table A2'!L35*100</f>
        <v>76.38633108246367</v>
      </c>
      <c r="AH35" s="15">
        <f>'Table A4 (a)'!M35/'Table A2'!M35*100</f>
        <v>182.52720677146311</v>
      </c>
      <c r="AI35" s="15">
        <f>'Table A4 (a)'!N35/'Table A2'!N35*100</f>
        <v>81.637302551640332</v>
      </c>
      <c r="AJ35" s="15">
        <f>'Table A4 (a)'!O35/'Table A2'!O35*100</f>
        <v>103.46172598732323</v>
      </c>
      <c r="AK35" s="15"/>
      <c r="AL35" s="15"/>
      <c r="AM35" s="15"/>
      <c r="AN35" s="15">
        <f>'Table A4 (a)'!S35/'Table A2'!S35*100</f>
        <v>151.07271418286535</v>
      </c>
      <c r="AO35" s="15">
        <f>'Table A4 (a)'!T35/'Table A2'!T35*100</f>
        <v>95.395277810407606</v>
      </c>
      <c r="AP35" s="15">
        <f>'Table A4 (a)'!U35/'Table A2'!U35*100</f>
        <v>88.162318840579715</v>
      </c>
    </row>
    <row r="36" spans="1:42" x14ac:dyDescent="0.2">
      <c r="A36" s="13">
        <v>2000</v>
      </c>
      <c r="B36" s="15">
        <f>'Table A1'!B36/'Table A2'!B36*100</f>
        <v>94.589241034195169</v>
      </c>
      <c r="C36" s="15">
        <f>'Table A1'!C36/'Table A2'!C36*100</f>
        <v>203.34201778815921</v>
      </c>
      <c r="D36" s="15">
        <f>'Table A1'!D36/'Table A2'!D36*100</f>
        <v>68.359242413956963</v>
      </c>
      <c r="E36" s="15">
        <f>'Table A1'!E36/'Table A2'!E36*100</f>
        <v>145.50297712315887</v>
      </c>
      <c r="F36" s="15">
        <f>'Table A1'!F36/'Table A2'!F36*100</f>
        <v>137.34634851771511</v>
      </c>
      <c r="G36" s="15">
        <f>'Table A1'!G36/'Table A2'!G36*100</f>
        <v>89.027810236036458</v>
      </c>
      <c r="H36" s="15">
        <f>'Table A1'!H36/'Table A2'!H36*100</f>
        <v>70.8440688446872</v>
      </c>
      <c r="I36" s="15">
        <f>'Table A1'!I36/'Table A2'!I36*100</f>
        <v>95.958838031943401</v>
      </c>
      <c r="J36" s="15">
        <f>'Table A1'!J36/'Table A2'!J36*100</f>
        <v>97.84844384303112</v>
      </c>
      <c r="K36" s="15">
        <f>'Table A1'!K36/'Table A2'!K36*100</f>
        <v>70.773116318226457</v>
      </c>
      <c r="L36" s="15">
        <f>'Table A1'!L36/'Table A2'!L36*100</f>
        <v>71.293537449912662</v>
      </c>
      <c r="M36" s="15">
        <f>'Table A1'!M36/'Table A2'!M36*100</f>
        <v>82.264449722882034</v>
      </c>
      <c r="N36" s="15">
        <f>'Table A1'!N36/'Table A2'!N36*100</f>
        <v>66.314398943196835</v>
      </c>
      <c r="O36" s="15">
        <f>'Table A1'!O36/'Table A2'!O36*100</f>
        <v>68.382807668521934</v>
      </c>
      <c r="P36" s="15"/>
      <c r="Q36" s="15">
        <f>'Table A1'!Q36/'Table A2'!Q36*100</f>
        <v>244.59564541213061</v>
      </c>
      <c r="R36" s="15">
        <f>'Table A1'!R36/'Table A2'!R36*100</f>
        <v>120.4277897529431</v>
      </c>
      <c r="S36" s="15">
        <f>'Table A1'!S36/'Table A2'!S36*100</f>
        <v>108.29893238434163</v>
      </c>
      <c r="T36" s="15">
        <f>'Table A1'!T36/'Table A2'!T36*100</f>
        <v>93.714480563764496</v>
      </c>
      <c r="U36" s="15">
        <f>'Table A1'!U36/'Table A2'!U36*100</f>
        <v>82.325043377674959</v>
      </c>
      <c r="W36" s="15">
        <f>'Table A4 (a)'!B36/'Table A2'!B36*100</f>
        <v>76.751459549624684</v>
      </c>
      <c r="X36" s="15">
        <f>'Table A4 (a)'!C36/'Table A2'!C36*100</f>
        <v>83.271943221633265</v>
      </c>
      <c r="Y36" s="15">
        <f>'Table A4 (a)'!D36/'Table A2'!D36*100</f>
        <v>81.18254022130202</v>
      </c>
      <c r="Z36" s="15">
        <f>'Table A4 (a)'!E36/'Table A2'!E36*100</f>
        <v>81.447821999373232</v>
      </c>
      <c r="AA36" s="15">
        <f>'Table A4 (a)'!F36/'Table A2'!F36*100</f>
        <v>123.39117859725235</v>
      </c>
      <c r="AB36" s="15">
        <f>'Table A4 (a)'!G36/'Table A2'!G36*100</f>
        <v>75.333021734050007</v>
      </c>
      <c r="AC36" s="15">
        <f>'Table A4 (a)'!H36/'Table A2'!H36*100</f>
        <v>77.810986292899102</v>
      </c>
      <c r="AD36" s="15">
        <f>'Table A4 (a)'!I36/'Table A2'!I36*100</f>
        <v>68.270982956372592</v>
      </c>
      <c r="AE36" s="15">
        <f>'Table A4 (a)'!J36/'Table A2'!J36*100</f>
        <v>122.54397834912044</v>
      </c>
      <c r="AF36" s="15">
        <f>'Table A4 (a)'!K36/'Table A2'!K36*100</f>
        <v>103.38150694541885</v>
      </c>
      <c r="AG36" s="15">
        <f>'Table A4 (a)'!L36/'Table A2'!L36*100</f>
        <v>80.191102435014898</v>
      </c>
      <c r="AH36" s="15">
        <f>'Table A4 (a)'!M36/'Table A2'!M36*100</f>
        <v>185.53048297703882</v>
      </c>
      <c r="AI36" s="15">
        <f>'Table A4 (a)'!N36/'Table A2'!N36*100</f>
        <v>81.065609863496263</v>
      </c>
      <c r="AJ36" s="15">
        <f>'Table A4 (a)'!O36/'Table A2'!O36*100</f>
        <v>105.02473716759431</v>
      </c>
      <c r="AK36" s="15"/>
      <c r="AL36" s="15"/>
      <c r="AM36" s="15"/>
      <c r="AN36" s="15">
        <f>'Table A4 (a)'!S36/'Table A2'!S36*100</f>
        <v>146.84697508896795</v>
      </c>
      <c r="AO36" s="15">
        <f>'Table A4 (a)'!T36/'Table A2'!T36*100</f>
        <v>95.794498749715842</v>
      </c>
      <c r="AP36" s="15">
        <f>'Table A4 (a)'!U36/'Table A2'!U36*100</f>
        <v>90.884904569115093</v>
      </c>
    </row>
    <row r="37" spans="1:42" x14ac:dyDescent="0.2">
      <c r="A37" s="13">
        <v>2001</v>
      </c>
      <c r="B37" s="15">
        <f>'Table A1'!B37/'Table A2'!B37*100</f>
        <v>98.298655017818149</v>
      </c>
      <c r="C37" s="15">
        <f>'Table A1'!C37/'Table A2'!C37*100</f>
        <v>192.84872654762987</v>
      </c>
      <c r="D37" s="15">
        <f>'Table A1'!D37/'Table A2'!D37*100</f>
        <v>70.53641207815275</v>
      </c>
      <c r="E37" s="15">
        <f>'Table A1'!E37/'Table A2'!E37*100</f>
        <v>147.47866563227308</v>
      </c>
      <c r="F37" s="15">
        <f>'Table A1'!F37/'Table A2'!F37*100</f>
        <v>134.20687261367581</v>
      </c>
      <c r="G37" s="15">
        <f>'Table A1'!G37/'Table A2'!G37*100</f>
        <v>89.331797235023046</v>
      </c>
      <c r="H37" s="15">
        <f>'Table A1'!H37/'Table A2'!H37*100</f>
        <v>72.596640356203196</v>
      </c>
      <c r="I37" s="15">
        <f>'Table A1'!I37/'Table A2'!I37*100</f>
        <v>93.925086559647468</v>
      </c>
      <c r="J37" s="15">
        <f>'Table A1'!J37/'Table A2'!J37*100</f>
        <v>102.13939720129173</v>
      </c>
      <c r="K37" s="15">
        <f>'Table A1'!K37/'Table A2'!K37*100</f>
        <v>73.895474137931032</v>
      </c>
      <c r="L37" s="15">
        <f>'Table A1'!L37/'Table A2'!L37*100</f>
        <v>73.350125944584377</v>
      </c>
      <c r="M37" s="15">
        <f>'Table A1'!M37/'Table A2'!M37*100</f>
        <v>81.763826606875924</v>
      </c>
      <c r="N37" s="15">
        <f>'Table A1'!N37/'Table A2'!N37*100</f>
        <v>69.174861051731511</v>
      </c>
      <c r="O37" s="15">
        <f>'Table A1'!O37/'Table A2'!O37*100</f>
        <v>69.88095238095238</v>
      </c>
      <c r="P37" s="15"/>
      <c r="Q37" s="15">
        <f>'Table A1'!Q37/'Table A2'!Q37*100</f>
        <v>223.54651162790697</v>
      </c>
      <c r="R37" s="15">
        <f>'Table A1'!R37/'Table A2'!R37*100</f>
        <v>118.09874959923053</v>
      </c>
      <c r="S37" s="15">
        <f>'Table A1'!S37/'Table A2'!S37*100</f>
        <v>102.20323140606223</v>
      </c>
      <c r="T37" s="15">
        <f>'Table A1'!T37/'Table A2'!T37*100</f>
        <v>101.89759712553335</v>
      </c>
      <c r="U37" s="15">
        <f>'Table A1'!U37/'Table A2'!U37*100</f>
        <v>83.874297511182476</v>
      </c>
      <c r="W37" s="15">
        <f>'Table A4 (a)'!B37/'Table A2'!B37*100</f>
        <v>85.078744683296932</v>
      </c>
      <c r="X37" s="15">
        <f>'Table A4 (a)'!C37/'Table A2'!C37*100</f>
        <v>85.488987582706415</v>
      </c>
      <c r="Y37" s="15">
        <f>'Table A4 (a)'!D37/'Table A2'!D37*100</f>
        <v>84.127886323268214</v>
      </c>
      <c r="Z37" s="15">
        <f>'Table A4 (a)'!E37/'Table A2'!E37*100</f>
        <v>80.68269976726144</v>
      </c>
      <c r="AA37" s="15">
        <f>'Table A4 (a)'!F37/'Table A2'!F37*100</f>
        <v>123.0475529330094</v>
      </c>
      <c r="AB37" s="15">
        <f>'Table A4 (a)'!G37/'Table A2'!G37*100</f>
        <v>77.776497695852541</v>
      </c>
      <c r="AC37" s="15">
        <f>'Table A4 (a)'!H37/'Table A2'!H37*100</f>
        <v>78.607569317951842</v>
      </c>
      <c r="AD37" s="15">
        <f>'Table A4 (a)'!I37/'Table A2'!I37*100</f>
        <v>72.017626691847653</v>
      </c>
      <c r="AE37" s="15">
        <f>'Table A4 (a)'!J37/'Table A2'!J37*100</f>
        <v>124.89235737351991</v>
      </c>
      <c r="AF37" s="15">
        <f>'Table A4 (a)'!K37/'Table A2'!K37*100</f>
        <v>107.79903017241381</v>
      </c>
      <c r="AG37" s="15">
        <f>'Table A4 (a)'!L37/'Table A2'!L37*100</f>
        <v>82.599496221662477</v>
      </c>
      <c r="AH37" s="15">
        <f>'Table A4 (a)'!M37/'Table A2'!M37*100</f>
        <v>184.23019431988038</v>
      </c>
      <c r="AI37" s="15">
        <f>'Table A4 (a)'!N37/'Table A2'!N37*100</f>
        <v>82.328630468861348</v>
      </c>
      <c r="AJ37" s="15">
        <f>'Table A4 (a)'!O37/'Table A2'!O37*100</f>
        <v>106.99404761904762</v>
      </c>
      <c r="AK37" s="15"/>
      <c r="AL37" s="15"/>
      <c r="AM37" s="15"/>
      <c r="AN37" s="15">
        <f>'Table A4 (a)'!S37/'Table A2'!S37*100</f>
        <v>135.09146748564561</v>
      </c>
      <c r="AO37" s="15">
        <f>'Table A4 (a)'!T37/'Table A2'!T37*100</f>
        <v>99.595778127105334</v>
      </c>
      <c r="AP37" s="15">
        <f>'Table A4 (a)'!U37/'Table A2'!U37*100</f>
        <v>92.912031196238104</v>
      </c>
    </row>
    <row r="38" spans="1:42" x14ac:dyDescent="0.2">
      <c r="A38" s="13">
        <v>2002</v>
      </c>
      <c r="B38" s="15">
        <f>'Table A1'!B38/'Table A2'!B38*100</f>
        <v>114.42125237191651</v>
      </c>
      <c r="C38" s="15">
        <f>'Table A1'!C38/'Table A2'!C38*100</f>
        <v>209.81210855949897</v>
      </c>
      <c r="D38" s="15">
        <f>'Table A1'!D38/'Table A2'!D38*100</f>
        <v>72.954648184420662</v>
      </c>
      <c r="E38" s="15">
        <f>'Table A1'!E38/'Table A2'!E38*100</f>
        <v>153.40428862106748</v>
      </c>
      <c r="F38" s="15">
        <f>'Table A1'!F38/'Table A2'!F38*100</f>
        <v>148.51575305044619</v>
      </c>
      <c r="G38" s="15">
        <f>'Table A1'!G38/'Table A2'!G38*100</f>
        <v>93.681444241316271</v>
      </c>
      <c r="H38" s="15">
        <f>'Table A1'!H38/'Table A2'!H38*100</f>
        <v>76.878436163714113</v>
      </c>
      <c r="I38" s="15">
        <f>'Table A1'!I38/'Table A2'!I38*100</f>
        <v>94.424255009863984</v>
      </c>
      <c r="J38" s="15">
        <f>'Table A1'!J38/'Table A2'!J38*100</f>
        <v>102.78032786885247</v>
      </c>
      <c r="K38" s="15">
        <f>'Table A1'!K38/'Table A2'!K38*100</f>
        <v>77.317501012009174</v>
      </c>
      <c r="L38" s="15">
        <f>'Table A1'!L38/'Table A2'!L38*100</f>
        <v>75.350762087412946</v>
      </c>
      <c r="M38" s="15">
        <f>'Table A1'!M38/'Table A2'!M38*100</f>
        <v>86.37702503681885</v>
      </c>
      <c r="N38" s="15">
        <f>'Table A1'!N38/'Table A2'!N38*100</f>
        <v>69.281895679815065</v>
      </c>
      <c r="O38" s="15">
        <f>'Table A1'!O38/'Table A2'!O38*100</f>
        <v>68.920949804628791</v>
      </c>
      <c r="P38" s="15"/>
      <c r="Q38" s="15">
        <f>'Table A1'!Q38/'Table A2'!Q38*100</f>
        <v>213.54647939382741</v>
      </c>
      <c r="R38" s="15">
        <f>'Table A1'!R38/'Table A2'!R38*100</f>
        <v>123.56708819182131</v>
      </c>
      <c r="S38" s="15">
        <f>'Table A1'!S38/'Table A2'!S38*100</f>
        <v>105.09124570219517</v>
      </c>
      <c r="T38" s="15">
        <f>'Table A1'!T38/'Table A2'!T38*100</f>
        <v>97.48469671675015</v>
      </c>
      <c r="U38" s="15">
        <f>'Table A1'!U38/'Table A2'!U38*100</f>
        <v>86.47802388959758</v>
      </c>
      <c r="W38" s="15">
        <f>'Table A4 (a)'!B38/'Table A2'!B38*100</f>
        <v>89.966793168880471</v>
      </c>
      <c r="X38" s="15">
        <f>'Table A4 (a)'!C38/'Table A2'!C38*100</f>
        <v>96.023461576697485</v>
      </c>
      <c r="Y38" s="15">
        <f>'Table A4 (a)'!D38/'Table A2'!D38*100</f>
        <v>87.750489679071862</v>
      </c>
      <c r="Z38" s="15">
        <f>'Table A4 (a)'!E38/'Table A2'!E38*100</f>
        <v>81.436844576616068</v>
      </c>
      <c r="AA38" s="15">
        <f>'Table A4 (a)'!F38/'Table A2'!F38*100</f>
        <v>133.01766527044256</v>
      </c>
      <c r="AB38" s="15">
        <f>'Table A4 (a)'!G38/'Table A2'!G38*100</f>
        <v>81.124314442413166</v>
      </c>
      <c r="AC38" s="15">
        <f>'Table A4 (a)'!H38/'Table A2'!H38*100</f>
        <v>80.869476684992875</v>
      </c>
      <c r="AD38" s="15">
        <f>'Table A4 (a)'!I38/'Table A2'!I38*100</f>
        <v>76.648323123247835</v>
      </c>
      <c r="AE38" s="15">
        <f>'Table A4 (a)'!J38/'Table A2'!J38*100</f>
        <v>122.7016393442623</v>
      </c>
      <c r="AF38" s="15">
        <f>'Table A4 (a)'!K38/'Table A2'!K38*100</f>
        <v>111.84725408177034</v>
      </c>
      <c r="AG38" s="15">
        <f>'Table A4 (a)'!L38/'Table A2'!L38*100</f>
        <v>87.301907742000608</v>
      </c>
      <c r="AH38" s="15">
        <f>'Table A4 (a)'!M38/'Table A2'!M38*100</f>
        <v>186.87407952871871</v>
      </c>
      <c r="AI38" s="15">
        <f>'Table A4 (a)'!N38/'Table A2'!N38*100</f>
        <v>87.024996387805231</v>
      </c>
      <c r="AJ38" s="15">
        <f>'Table A4 (a)'!O38/'Table A2'!O38*100</f>
        <v>112.87947099489028</v>
      </c>
      <c r="AK38" s="15"/>
      <c r="AL38" s="15"/>
      <c r="AM38" s="15"/>
      <c r="AN38" s="15">
        <f>'Table A4 (a)'!S38/'Table A2'!S38*100</f>
        <v>131.02353874636339</v>
      </c>
      <c r="AO38" s="15">
        <f>'Table A4 (a)'!T38/'Table A2'!T38*100</f>
        <v>104.61880912632165</v>
      </c>
      <c r="AP38" s="15">
        <f>'Table A4 (a)'!U38/'Table A2'!U38*100</f>
        <v>96.231010089296063</v>
      </c>
    </row>
    <row r="39" spans="1:42" x14ac:dyDescent="0.2">
      <c r="A39" s="13">
        <v>2003</v>
      </c>
      <c r="B39" s="15">
        <f>'Table A1'!B39/'Table A2'!B39*100</f>
        <v>107.65027322404373</v>
      </c>
      <c r="C39" s="15">
        <f>'Table A1'!C39/'Table A2'!C39*100</f>
        <v>207.23902236951116</v>
      </c>
      <c r="D39" s="15">
        <f>'Table A1'!D39/'Table A2'!D39*100</f>
        <v>77.440834336141194</v>
      </c>
      <c r="E39" s="15">
        <f>'Table A1'!E39/'Table A2'!E39*100</f>
        <v>167.71784232365147</v>
      </c>
      <c r="F39" s="15">
        <f>'Table A1'!F39/'Table A2'!F39*100</f>
        <v>153.37468077344033</v>
      </c>
      <c r="G39" s="15">
        <f>'Table A1'!G39/'Table A2'!G39*100</f>
        <v>97.074107546317222</v>
      </c>
      <c r="H39" s="15">
        <f>'Table A1'!H39/'Table A2'!H39*100</f>
        <v>78.282469836763653</v>
      </c>
      <c r="I39" s="15">
        <f>'Table A1'!I39/'Table A2'!I39*100</f>
        <v>98.085925309476764</v>
      </c>
      <c r="J39" s="15">
        <f>'Table A1'!J39/'Table A2'!J39*100</f>
        <v>102.03154574132492</v>
      </c>
      <c r="K39" s="15">
        <f>'Table A1'!K39/'Table A2'!K39*100</f>
        <v>81.871894722707125</v>
      </c>
      <c r="L39" s="15">
        <f>'Table A1'!L39/'Table A2'!L39*100</f>
        <v>82.723577235772368</v>
      </c>
      <c r="M39" s="15">
        <f>'Table A1'!M39/'Table A2'!M39*100</f>
        <v>90.614035087719287</v>
      </c>
      <c r="N39" s="15">
        <f>'Table A1'!N39/'Table A2'!N39*100</f>
        <v>73.307218802462231</v>
      </c>
      <c r="O39" s="15">
        <f>'Table A1'!O39/'Table A2'!O39*100</f>
        <v>70.043199761656496</v>
      </c>
      <c r="P39" s="15"/>
      <c r="Q39" s="15">
        <f>'Table A1'!Q39/'Table A2'!Q39*100</f>
        <v>196.58444022770399</v>
      </c>
      <c r="R39" s="15">
        <f>'Table A1'!R39/'Table A2'!R39*100</f>
        <v>124.560554749234</v>
      </c>
      <c r="S39" s="15">
        <f>'Table A1'!S39/'Table A2'!S39*100</f>
        <v>114.97202129111506</v>
      </c>
      <c r="T39" s="15">
        <f>'Table A1'!T39/'Table A2'!T39*100</f>
        <v>94.45596420386336</v>
      </c>
      <c r="U39" s="15">
        <f>'Table A1'!U39/'Table A2'!U39*100</f>
        <v>89.525577079225158</v>
      </c>
      <c r="W39" s="15">
        <f>'Table A4 (a)'!B39/'Table A2'!B39*100</f>
        <v>90.198814091384719</v>
      </c>
      <c r="X39" s="15">
        <f>'Table A4 (a)'!C39/'Table A2'!C39*100</f>
        <v>101.5327257663629</v>
      </c>
      <c r="Y39" s="15">
        <f>'Table A4 (a)'!D39/'Table A2'!D39*100</f>
        <v>91.937424789410343</v>
      </c>
      <c r="Z39" s="15">
        <f>'Table A4 (a)'!E39/'Table A2'!E39*100</f>
        <v>86.838174273858925</v>
      </c>
      <c r="AA39" s="15">
        <f>'Table A4 (a)'!F39/'Table A2'!F39*100</f>
        <v>137.68697555636629</v>
      </c>
      <c r="AB39" s="15">
        <f>'Table A4 (a)'!G39/'Table A2'!G39*100</f>
        <v>85.076818798011757</v>
      </c>
      <c r="AC39" s="15">
        <f>'Table A4 (a)'!H39/'Table A2'!H39*100</f>
        <v>82.479975666632868</v>
      </c>
      <c r="AD39" s="15">
        <f>'Table A4 (a)'!I39/'Table A2'!I39*100</f>
        <v>86.435035888900458</v>
      </c>
      <c r="AE39" s="15">
        <f>'Table A4 (a)'!J39/'Table A2'!J39*100</f>
        <v>119.29337539432177</v>
      </c>
      <c r="AF39" s="15">
        <f>'Table A4 (a)'!K39/'Table A2'!K39*100</f>
        <v>111.870551900094</v>
      </c>
      <c r="AG39" s="15">
        <f>'Table A4 (a)'!L39/'Table A2'!L39*100</f>
        <v>90.355691056910558</v>
      </c>
      <c r="AH39" s="15">
        <f>'Table A4 (a)'!M39/'Table A2'!M39*100</f>
        <v>183.14035087719299</v>
      </c>
      <c r="AI39" s="15">
        <f>'Table A4 (a)'!N39/'Table A2'!N39*100</f>
        <v>86.69557918298824</v>
      </c>
      <c r="AJ39" s="15">
        <f>'Table A4 (a)'!O39/'Table A2'!O39*100</f>
        <v>115.89453299568002</v>
      </c>
      <c r="AK39" s="15"/>
      <c r="AL39" s="15"/>
      <c r="AM39" s="15"/>
      <c r="AN39" s="15">
        <f>'Table A4 (a)'!S39/'Table A2'!S39*100</f>
        <v>130.48996860925345</v>
      </c>
      <c r="AO39" s="15">
        <f>'Table A4 (a)'!T39/'Table A2'!T39*100</f>
        <v>98.21019316817636</v>
      </c>
      <c r="AP39" s="15">
        <f>'Table A4 (a)'!U39/'Table A2'!U39*100</f>
        <v>98.596450527781016</v>
      </c>
    </row>
    <row r="40" spans="1:42" x14ac:dyDescent="0.2">
      <c r="A40" s="13">
        <v>2004</v>
      </c>
      <c r="B40" s="15">
        <f>'Table A1'!B40/'Table A2'!B40*100</f>
        <v>101.10763034235848</v>
      </c>
      <c r="C40" s="15">
        <f>'Table A1'!C40/'Table A2'!C40*100</f>
        <v>213.67550809507406</v>
      </c>
      <c r="D40" s="15">
        <f>'Table A1'!D40/'Table A2'!D40*100</f>
        <v>81.817425314138291</v>
      </c>
      <c r="E40" s="15">
        <f>'Table A1'!E40/'Table A2'!E40*100</f>
        <v>176.32808444367538</v>
      </c>
      <c r="F40" s="15">
        <f>'Table A1'!F40/'Table A2'!F40*100</f>
        <v>161.818872223277</v>
      </c>
      <c r="G40" s="15">
        <f>'Table A1'!G40/'Table A2'!G40*100</f>
        <v>99.988950276243088</v>
      </c>
      <c r="H40" s="15">
        <f>'Table A1'!H40/'Table A2'!H40*100</f>
        <v>80.305773486220076</v>
      </c>
      <c r="I40" s="15">
        <f>'Table A1'!I40/'Table A2'!I40*100</f>
        <v>108.130439572546</v>
      </c>
      <c r="J40" s="15">
        <f>'Table A1'!J40/'Table A2'!J40*100</f>
        <v>99.669198725802488</v>
      </c>
      <c r="K40" s="15">
        <f>'Table A1'!K40/'Table A2'!K40*100</f>
        <v>86.474958723170062</v>
      </c>
      <c r="L40" s="15">
        <f>'Table A1'!L40/'Table A2'!L40*100</f>
        <v>89.55161626694472</v>
      </c>
      <c r="M40" s="15">
        <f>'Table A1'!M40/'Table A2'!M40*100</f>
        <v>89.847631666114609</v>
      </c>
      <c r="N40" s="15">
        <f>'Table A1'!N40/'Table A2'!N40*100</f>
        <v>75.303364589078882</v>
      </c>
      <c r="O40" s="15">
        <f>'Table A1'!O40/'Table A2'!O40*100</f>
        <v>69.003847798204362</v>
      </c>
      <c r="P40" s="15"/>
      <c r="Q40" s="15">
        <f>'Table A1'!Q40/'Table A2'!Q40*100</f>
        <v>188.01988400994202</v>
      </c>
      <c r="R40" s="15">
        <f>'Table A1'!R40/'Table A2'!R40*100</f>
        <v>126.19808306709265</v>
      </c>
      <c r="S40" s="15">
        <f>'Table A1'!S40/'Table A2'!S40*100</f>
        <v>108.83920447159755</v>
      </c>
      <c r="T40" s="15">
        <f>'Table A1'!T40/'Table A2'!T40*100</f>
        <v>92.167158954162559</v>
      </c>
      <c r="U40" s="15">
        <f>'Table A1'!U40/'Table A2'!U40*100</f>
        <v>91.924458347816014</v>
      </c>
      <c r="W40" s="15">
        <f>'Table A4 (a)'!B40/'Table A2'!B40*100</f>
        <v>88.341910942045203</v>
      </c>
      <c r="X40" s="15">
        <f>'Table A4 (a)'!C40/'Table A2'!C40*100</f>
        <v>114.18073257549662</v>
      </c>
      <c r="Y40" s="15">
        <f>'Table A4 (a)'!D40/'Table A2'!D40*100</f>
        <v>93.575767662478157</v>
      </c>
      <c r="Z40" s="15">
        <f>'Table A4 (a)'!E40/'Table A2'!E40*100</f>
        <v>91.019207475341759</v>
      </c>
      <c r="AA40" s="15">
        <f>'Table A4 (a)'!F40/'Table A2'!F40*100</f>
        <v>147.59825327510916</v>
      </c>
      <c r="AB40" s="15">
        <f>'Table A4 (a)'!G40/'Table A2'!G40*100</f>
        <v>86.232044198895025</v>
      </c>
      <c r="AC40" s="15">
        <f>'Table A4 (a)'!H40/'Table A2'!H40*100</f>
        <v>83.313216656608319</v>
      </c>
      <c r="AD40" s="15">
        <f>'Table A4 (a)'!I40/'Table A2'!I40*100</f>
        <v>98.31442106422827</v>
      </c>
      <c r="AE40" s="15">
        <f>'Table A4 (a)'!J40/'Table A2'!J40*100</f>
        <v>114.84930164175447</v>
      </c>
      <c r="AF40" s="15">
        <f>'Table A4 (a)'!K40/'Table A2'!K40*100</f>
        <v>114.62575674188223</v>
      </c>
      <c r="AG40" s="15">
        <f>'Table A4 (a)'!L40/'Table A2'!L40*100</f>
        <v>93.628779979144937</v>
      </c>
      <c r="AH40" s="15">
        <f>'Table A4 (a)'!M40/'Table A2'!M40*100</f>
        <v>175.00828088771115</v>
      </c>
      <c r="AI40" s="15">
        <f>'Table A4 (a)'!N40/'Table A2'!N40*100</f>
        <v>87.38279095421953</v>
      </c>
      <c r="AJ40" s="15">
        <f>'Table A4 (a)'!O40/'Table A2'!O40*100</f>
        <v>113.5385492375659</v>
      </c>
      <c r="AK40" s="15"/>
      <c r="AL40" s="15"/>
      <c r="AM40" s="15"/>
      <c r="AN40" s="15">
        <f>'Table A4 (a)'!S40/'Table A2'!S40*100</f>
        <v>121.16209541141296</v>
      </c>
      <c r="AO40" s="15">
        <f>'Table A4 (a)'!T40/'Table A2'!T40*100</f>
        <v>91.882726178755064</v>
      </c>
      <c r="AP40" s="15">
        <f>'Table A4 (a)'!U40/'Table A2'!U40*100</f>
        <v>99.849380141350949</v>
      </c>
    </row>
    <row r="41" spans="1:42" x14ac:dyDescent="0.2">
      <c r="A41" s="13">
        <v>2005</v>
      </c>
      <c r="B41" s="15">
        <f>'Table A1'!B41/'Table A2'!B41*100</f>
        <v>108.05450919565698</v>
      </c>
      <c r="C41" s="15">
        <f>'Table A1'!C41/'Table A2'!C41*100</f>
        <v>193.47753743760396</v>
      </c>
      <c r="D41" s="15">
        <f>'Table A1'!D41/'Table A2'!D41*100</f>
        <v>85.673252676473155</v>
      </c>
      <c r="E41" s="15">
        <f>'Table A1'!E41/'Table A2'!E41*100</f>
        <v>164.2243557352198</v>
      </c>
      <c r="F41" s="15">
        <f>'Table A1'!F41/'Table A2'!F41*100</f>
        <v>157.21188260558338</v>
      </c>
      <c r="G41" s="15">
        <f>'Table A1'!G41/'Table A2'!G41*100</f>
        <v>95.355869964359002</v>
      </c>
      <c r="H41" s="15">
        <f>'Table A1'!H41/'Table A2'!H41*100</f>
        <v>80.359865812747771</v>
      </c>
      <c r="I41" s="15">
        <f>'Table A1'!I41/'Table A2'!I41*100</f>
        <v>110.16561342340378</v>
      </c>
      <c r="J41" s="15">
        <f>'Table A1'!J41/'Table A2'!J41*100</f>
        <v>103.41146152902196</v>
      </c>
      <c r="K41" s="15">
        <f>'Table A1'!K41/'Table A2'!K41*100</f>
        <v>88.706256627783674</v>
      </c>
      <c r="L41" s="15">
        <f>'Table A1'!L41/'Table A2'!L41*100</f>
        <v>97.508424384764609</v>
      </c>
      <c r="M41" s="15">
        <f>'Table A1'!M41/'Table A2'!M41*100</f>
        <v>89.87265917602997</v>
      </c>
      <c r="N41" s="15">
        <f>'Table A1'!N41/'Table A2'!N41*100</f>
        <v>78.708414872798429</v>
      </c>
      <c r="O41" s="15">
        <f>'Table A1'!O41/'Table A2'!O41*100</f>
        <v>70.378467003689025</v>
      </c>
      <c r="P41" s="15"/>
      <c r="Q41" s="15">
        <f>'Table A1'!Q41/'Table A2'!Q41*100</f>
        <v>216.01123595505615</v>
      </c>
      <c r="R41" s="15">
        <f>'Table A1'!R41/'Table A2'!R41*100</f>
        <v>121.0394212313598</v>
      </c>
      <c r="S41" s="15">
        <f>'Table A1'!S41/'Table A2'!S41*100</f>
        <v>111.96362239016268</v>
      </c>
      <c r="T41" s="15">
        <f>'Table A1'!T41/'Table A2'!T41*100</f>
        <v>97.563395810363829</v>
      </c>
      <c r="U41" s="15">
        <f>'Table A1'!U41/'Table A2'!U41*100</f>
        <v>94.202566452795594</v>
      </c>
      <c r="W41" s="15">
        <f>'Table A4 (a)'!B41/'Table A2'!B41*100</f>
        <v>88.688233990693547</v>
      </c>
      <c r="X41" s="15">
        <f>'Table A4 (a)'!C41/'Table A2'!C41*100</f>
        <v>111.83582917359954</v>
      </c>
      <c r="Y41" s="15">
        <f>'Table A4 (a)'!D41/'Table A2'!D41*100</f>
        <v>96.596744712333532</v>
      </c>
      <c r="Z41" s="15">
        <f>'Table A4 (a)'!E41/'Table A2'!E41*100</f>
        <v>90.820279602492846</v>
      </c>
      <c r="AA41" s="15">
        <f>'Table A4 (a)'!F41/'Table A2'!F41*100</f>
        <v>143.53972798854687</v>
      </c>
      <c r="AB41" s="15">
        <f>'Table A4 (a)'!G41/'Table A2'!G41*100</f>
        <v>85.397991143752023</v>
      </c>
      <c r="AC41" s="15">
        <f>'Table A4 (a)'!H41/'Table A2'!H41*100</f>
        <v>86.072989732642057</v>
      </c>
      <c r="AD41" s="15">
        <f>'Table A4 (a)'!I41/'Table A2'!I41*100</f>
        <v>99.062976683373279</v>
      </c>
      <c r="AE41" s="15">
        <f>'Table A4 (a)'!J41/'Table A2'!J41*100</f>
        <v>114.41894711007485</v>
      </c>
      <c r="AF41" s="15">
        <f>'Table A4 (a)'!K41/'Table A2'!K41*100</f>
        <v>112.36744432661719</v>
      </c>
      <c r="AG41" s="15">
        <f>'Table A4 (a)'!L41/'Table A2'!L41*100</f>
        <v>95.190442152557935</v>
      </c>
      <c r="AH41" s="15">
        <f>'Table A4 (a)'!M41/'Table A2'!M41*100</f>
        <v>158.26217228464418</v>
      </c>
      <c r="AI41" s="15">
        <f>'Table A4 (a)'!N41/'Table A2'!N41*100</f>
        <v>85.231572080887148</v>
      </c>
      <c r="AJ41" s="15">
        <f>'Table A4 (a)'!O41/'Table A2'!O41*100</f>
        <v>111.94152206585602</v>
      </c>
      <c r="AK41" s="15"/>
      <c r="AL41" s="15"/>
      <c r="AM41" s="15"/>
      <c r="AN41" s="15">
        <f>'Table A4 (a)'!S41/'Table A2'!S41*100</f>
        <v>117.2281286025362</v>
      </c>
      <c r="AO41" s="15">
        <f>'Table A4 (a)'!T41/'Table A2'!T41*100</f>
        <v>89.768467475192949</v>
      </c>
      <c r="AP41" s="15">
        <f>'Table A4 (a)'!U41/'Table A2'!U41*100</f>
        <v>100.13748854262145</v>
      </c>
    </row>
    <row r="42" spans="1:42" x14ac:dyDescent="0.2">
      <c r="A42" s="13">
        <v>2006</v>
      </c>
      <c r="B42" s="15">
        <f>'Table A1'!B42/'Table A2'!B42*100</f>
        <v>101.6657412548584</v>
      </c>
      <c r="C42" s="15">
        <f>'Table A1'!C42/'Table A2'!C42*100</f>
        <v>180.19137703475585</v>
      </c>
      <c r="D42" s="15">
        <f>'Table A1'!D42/'Table A2'!D42*100</f>
        <v>90.386512420410725</v>
      </c>
      <c r="E42" s="15">
        <f>'Table A1'!E42/'Table A2'!E42*100</f>
        <v>157.00392156862745</v>
      </c>
      <c r="F42" s="15">
        <f>'Table A1'!F42/'Table A2'!F42*100</f>
        <v>149.77367688022284</v>
      </c>
      <c r="G42" s="15">
        <f>'Table A1'!G42/'Table A2'!G42*100</f>
        <v>94.891756425295952</v>
      </c>
      <c r="H42" s="15">
        <f>'Table A1'!H42/'Table A2'!H42*100</f>
        <v>84.698944754810682</v>
      </c>
      <c r="I42" s="15">
        <f>'Table A1'!I42/'Table A2'!I42*100</f>
        <v>109.82297063903282</v>
      </c>
      <c r="J42" s="15">
        <f>'Table A1'!J42/'Table A2'!J42*100</f>
        <v>107.10402319681045</v>
      </c>
      <c r="K42" s="15">
        <f>'Table A1'!K42/'Table A2'!K42*100</f>
        <v>89.663242751267717</v>
      </c>
      <c r="L42" s="15">
        <f>'Table A1'!L42/'Table A2'!L42*100</f>
        <v>104.16666666666667</v>
      </c>
      <c r="M42" s="15">
        <f>'Table A1'!M42/'Table A2'!M42*100</f>
        <v>85.858317856195271</v>
      </c>
      <c r="N42" s="15">
        <f>'Table A1'!N42/'Table A2'!N42*100</f>
        <v>82.070451089711099</v>
      </c>
      <c r="O42" s="15">
        <f>'Table A1'!O42/'Table A2'!O42*100</f>
        <v>73.591973244147155</v>
      </c>
      <c r="P42" s="15"/>
      <c r="Q42" s="15">
        <f>'Table A1'!Q42/'Table A2'!Q42*100</f>
        <v>188.01247771836006</v>
      </c>
      <c r="R42" s="15">
        <f>'Table A1'!R42/'Table A2'!R42*100</f>
        <v>118.54099054607028</v>
      </c>
      <c r="S42" s="15">
        <f>'Table A1'!S42/'Table A2'!S42*100</f>
        <v>105.39155891680898</v>
      </c>
      <c r="T42" s="15">
        <f>'Table A1'!T42/'Table A2'!T42*100</f>
        <v>92.375053395984622</v>
      </c>
      <c r="U42" s="15">
        <f>'Table A1'!U42/'Table A2'!U42*100</f>
        <v>96.30849613811904</v>
      </c>
      <c r="W42" s="15">
        <f>'Table A4 (a)'!B42/'Table A2'!B42*100</f>
        <v>90.583009439200438</v>
      </c>
      <c r="X42" s="15">
        <f>'Table A4 (a)'!C42/'Table A2'!C42*100</f>
        <v>112.61548614166298</v>
      </c>
      <c r="Y42" s="15">
        <f>'Table A4 (a)'!D42/'Table A2'!D42*100</f>
        <v>98.708635996771577</v>
      </c>
      <c r="Z42" s="15">
        <f>'Table A4 (a)'!E42/'Table A2'!E42*100</f>
        <v>89.505882352941185</v>
      </c>
      <c r="AA42" s="15">
        <f>'Table A4 (a)'!F42/'Table A2'!F42*100</f>
        <v>144.84679665738162</v>
      </c>
      <c r="AB42" s="15">
        <f>'Table A4 (a)'!G42/'Table A2'!G42*100</f>
        <v>86.573530980057598</v>
      </c>
      <c r="AC42" s="15">
        <f>'Table A4 (a)'!H42/'Table A2'!H42*100</f>
        <v>89.757914338919932</v>
      </c>
      <c r="AD42" s="15">
        <f>'Table A4 (a)'!I42/'Table A2'!I42*100</f>
        <v>100.48575129533678</v>
      </c>
      <c r="AE42" s="15">
        <f>'Table A4 (a)'!J42/'Table A2'!J42*100</f>
        <v>112.83073577383111</v>
      </c>
      <c r="AF42" s="15">
        <f>'Table A4 (a)'!K42/'Table A2'!K42*100</f>
        <v>113.5353010011702</v>
      </c>
      <c r="AG42" s="15">
        <f>'Table A4 (a)'!L42/'Table A2'!L42*100</f>
        <v>97.218801313628916</v>
      </c>
      <c r="AH42" s="15">
        <f>'Table A4 (a)'!M42/'Table A2'!M42*100</f>
        <v>141.27089413637572</v>
      </c>
      <c r="AI42" s="15">
        <f>'Table A4 (a)'!N42/'Table A2'!N42*100</f>
        <v>86.315255955397873</v>
      </c>
      <c r="AJ42" s="15">
        <f>'Table A4 (a)'!O42/'Table A2'!O42*100</f>
        <v>114.91638795986623</v>
      </c>
      <c r="AK42" s="15"/>
      <c r="AL42" s="15"/>
      <c r="AM42" s="15"/>
      <c r="AN42" s="15">
        <f>'Table A4 (a)'!S42/'Table A2'!S42*100</f>
        <v>110.80751402781166</v>
      </c>
      <c r="AO42" s="15">
        <f>'Table A4 (a)'!T42/'Table A2'!T42*100</f>
        <v>94.927381460914134</v>
      </c>
      <c r="AP42" s="15">
        <f>'Table A4 (a)'!U42/'Table A2'!U42*100</f>
        <v>101.3516583371195</v>
      </c>
    </row>
    <row r="43" spans="1:42" x14ac:dyDescent="0.2">
      <c r="A43" s="13">
        <v>2007</v>
      </c>
      <c r="B43" s="15">
        <f>'Table A1'!B43/'Table A2'!B43*100</f>
        <v>100.45745654162855</v>
      </c>
      <c r="C43" s="15">
        <f>'Table A1'!C43/'Table A2'!C43*100</f>
        <v>182.63976945244957</v>
      </c>
      <c r="D43" s="15">
        <f>'Table A1'!D43/'Table A2'!D43*100</f>
        <v>92.68917558788543</v>
      </c>
      <c r="E43" s="15">
        <f>'Table A1'!E43/'Table A2'!E43*100</f>
        <v>153.54136429608127</v>
      </c>
      <c r="F43" s="15">
        <f>'Table A1'!F43/'Table A2'!F43*100</f>
        <v>146.56322989656323</v>
      </c>
      <c r="G43" s="15">
        <f>'Table A1'!G43/'Table A2'!G43*100</f>
        <v>94.16761628509272</v>
      </c>
      <c r="H43" s="15">
        <f>'Table A1'!H43/'Table A2'!H43*100</f>
        <v>87.707709773970493</v>
      </c>
      <c r="I43" s="15">
        <f>'Table A1'!I43/'Table A2'!I43*100</f>
        <v>114.03722579215601</v>
      </c>
      <c r="J43" s="15">
        <f>'Table A1'!J43/'Table A2'!J43*100</f>
        <v>105.40730337078652</v>
      </c>
      <c r="K43" s="15">
        <f>'Table A1'!K43/'Table A2'!K43*100</f>
        <v>93.252240717029451</v>
      </c>
      <c r="L43" s="15">
        <f>'Table A1'!L43/'Table A2'!L43*100</f>
        <v>107.10176552271375</v>
      </c>
      <c r="M43" s="15">
        <f>'Table A1'!M43/'Table A2'!M43*100</f>
        <v>85.017730496453908</v>
      </c>
      <c r="N43" s="15">
        <f>'Table A1'!N43/'Table A2'!N43*100</f>
        <v>85.6201171875</v>
      </c>
      <c r="O43" s="15">
        <f>'Table A1'!O43/'Table A2'!O43*100</f>
        <v>80.411449016100178</v>
      </c>
      <c r="P43" s="15"/>
      <c r="Q43" s="15">
        <f>'Table A1'!Q43/'Table A2'!Q43*100</f>
        <v>171.96586142051208</v>
      </c>
      <c r="R43" s="15">
        <f>'Table A1'!R43/'Table A2'!R43*100</f>
        <v>115.91285162713736</v>
      </c>
      <c r="S43" s="15">
        <f>'Table A1'!S43/'Table A2'!S43*100</f>
        <v>103.32322619769556</v>
      </c>
      <c r="T43" s="15">
        <f>'Table A1'!T43/'Table A2'!T43*100</f>
        <v>92.092924126172207</v>
      </c>
      <c r="U43" s="15">
        <f>'Table A1'!U43/'Table A2'!U43*100</f>
        <v>98.408785298072615</v>
      </c>
      <c r="W43" s="15">
        <f>'Table A4 (a)'!B43/'Table A2'!B43*100</f>
        <v>95.871454711802386</v>
      </c>
      <c r="X43" s="15">
        <f>'Table A4 (a)'!C43/'Table A2'!C43*100</f>
        <v>120.14985590778097</v>
      </c>
      <c r="Y43" s="15">
        <f>'Table A4 (a)'!D43/'Table A2'!D43*100</f>
        <v>100.1463994876018</v>
      </c>
      <c r="Z43" s="15">
        <f>'Table A4 (a)'!E43/'Table A2'!E43*100</f>
        <v>88.505079825834528</v>
      </c>
      <c r="AA43" s="15">
        <f>'Table A4 (a)'!F43/'Table A2'!F43*100</f>
        <v>144.26092759426092</v>
      </c>
      <c r="AB43" s="15">
        <f>'Table A4 (a)'!G43/'Table A2'!G43*100</f>
        <v>86.449808349735832</v>
      </c>
      <c r="AC43" s="15">
        <f>'Table A4 (a)'!H43/'Table A2'!H43*100</f>
        <v>92.38311487253587</v>
      </c>
      <c r="AD43" s="15">
        <f>'Table A4 (a)'!I43/'Table A2'!I43*100</f>
        <v>105.90516286284068</v>
      </c>
      <c r="AE43" s="15">
        <f>'Table A4 (a)'!J43/'Table A2'!J43*100</f>
        <v>109.39840823970037</v>
      </c>
      <c r="AF43" s="15">
        <f>'Table A4 (a)'!K43/'Table A2'!K43*100</f>
        <v>115.05761843790015</v>
      </c>
      <c r="AG43" s="15">
        <f>'Table A4 (a)'!L43/'Table A2'!L43*100</f>
        <v>95.804403888117449</v>
      </c>
      <c r="AH43" s="15">
        <f>'Table A4 (a)'!M43/'Table A2'!M43*100</f>
        <v>137.85460992907801</v>
      </c>
      <c r="AI43" s="15">
        <f>'Table A4 (a)'!N43/'Table A2'!N43*100</f>
        <v>87.231445312499986</v>
      </c>
      <c r="AJ43" s="15">
        <f>'Table A4 (a)'!O43/'Table A2'!O43*100</f>
        <v>115.25683618706874</v>
      </c>
      <c r="AK43" s="15"/>
      <c r="AL43" s="15"/>
      <c r="AM43" s="15"/>
      <c r="AN43" s="15">
        <f>'Table A4 (a)'!S43/'Table A2'!S43*100</f>
        <v>111.97089144936324</v>
      </c>
      <c r="AO43" s="15">
        <f>'Table A4 (a)'!T43/'Table A2'!T43*100</f>
        <v>100.70332480818414</v>
      </c>
      <c r="AP43" s="15">
        <f>'Table A4 (a)'!U43/'Table A2'!U43*100</f>
        <v>102.45405647691619</v>
      </c>
    </row>
    <row r="44" spans="1:42" x14ac:dyDescent="0.2">
      <c r="A44" s="13">
        <v>2008</v>
      </c>
      <c r="B44" s="15">
        <f>'Table A1'!B44/'Table A2'!B44*100</f>
        <v>103.28427065026362</v>
      </c>
      <c r="C44" s="15">
        <f>'Table A1'!C44/'Table A2'!C44*100</f>
        <v>172.97051121484685</v>
      </c>
      <c r="D44" s="15">
        <f>'Table A1'!D44/'Table A2'!D44*100</f>
        <v>92.994051553205551</v>
      </c>
      <c r="E44" s="15">
        <f>'Table A1'!E44/'Table A2'!E44*100</f>
        <v>143.56966199505359</v>
      </c>
      <c r="F44" s="15">
        <f>'Table A1'!F44/'Table A2'!F44*100</f>
        <v>140.0936541256257</v>
      </c>
      <c r="G44" s="15">
        <f>'Table A1'!G44/'Table A2'!G44*100</f>
        <v>92.352634324465313</v>
      </c>
      <c r="H44" s="15">
        <f>'Table A1'!H44/'Table A2'!H44*100</f>
        <v>84.052380468987906</v>
      </c>
      <c r="I44" s="15">
        <f>'Table A1'!I44/'Table A2'!I44*100</f>
        <v>110.82502465213105</v>
      </c>
      <c r="J44" s="15">
        <f>'Table A1'!J44/'Table A2'!J44*100</f>
        <v>103.69321533923303</v>
      </c>
      <c r="K44" s="15">
        <f>'Table A1'!K44/'Table A2'!K44*100</f>
        <v>95.572815533980588</v>
      </c>
      <c r="L44" s="15">
        <f>'Table A1'!L44/'Table A2'!L44*100</f>
        <v>106.60037047869749</v>
      </c>
      <c r="M44" s="15">
        <f>'Table A1'!M44/'Table A2'!M44*100</f>
        <v>88.500186081131389</v>
      </c>
      <c r="N44" s="15">
        <f>'Table A1'!N44/'Table A2'!N44*100</f>
        <v>88.090247811613864</v>
      </c>
      <c r="O44" s="15">
        <f>'Table A1'!O44/'Table A2'!O44*100</f>
        <v>78.828277886497062</v>
      </c>
      <c r="P44" s="15"/>
      <c r="Q44" s="15">
        <f>'Table A1'!Q44/'Table A2'!Q44*100</f>
        <v>183.9605998235813</v>
      </c>
      <c r="R44" s="15">
        <f>'Table A1'!R44/'Table A2'!R44*100</f>
        <v>111.76709546377795</v>
      </c>
      <c r="S44" s="15">
        <f>'Table A1'!S44/'Table A2'!S44*100</f>
        <v>98.76367094626724</v>
      </c>
      <c r="T44" s="15">
        <f>'Table A1'!T44/'Table A2'!T44*100</f>
        <v>92.575773576935262</v>
      </c>
      <c r="U44" s="15">
        <f>'Table A1'!U44/'Table A2'!U44*100</f>
        <v>97.534857780256544</v>
      </c>
      <c r="W44" s="15">
        <f>'Table A4 (a)'!B44/'Table A2'!B44*100</f>
        <v>94.936291739894557</v>
      </c>
      <c r="X44" s="15">
        <f>'Table A4 (a)'!C44/'Table A2'!C44*100</f>
        <v>120.18672435386544</v>
      </c>
      <c r="Y44" s="15">
        <f>'Table A4 (a)'!D44/'Table A2'!D44*100</f>
        <v>102.22830705315835</v>
      </c>
      <c r="Z44" s="15">
        <f>'Table A4 (a)'!E44/'Table A2'!E44*100</f>
        <v>91.60483649354218</v>
      </c>
      <c r="AA44" s="15">
        <f>'Table A4 (a)'!F44/'Table A2'!F44*100</f>
        <v>144.29194251574359</v>
      </c>
      <c r="AB44" s="15">
        <f>'Table A4 (a)'!G44/'Table A2'!G44*100</f>
        <v>89.19144496609286</v>
      </c>
      <c r="AC44" s="15">
        <f>'Table A4 (a)'!H44/'Table A2'!H44*100</f>
        <v>93.015937468277315</v>
      </c>
      <c r="AD44" s="15">
        <f>'Table A4 (a)'!I44/'Table A2'!I44*100</f>
        <v>107.22033526898214</v>
      </c>
      <c r="AE44" s="15">
        <f>'Table A4 (a)'!J44/'Table A2'!J44*100</f>
        <v>110.57227138643067</v>
      </c>
      <c r="AF44" s="15">
        <f>'Table A4 (a)'!K44/'Table A2'!K44*100</f>
        <v>118.09708737864078</v>
      </c>
      <c r="AG44" s="15">
        <f>'Table A4 (a)'!L44/'Table A2'!L44*100</f>
        <v>96.256215267622125</v>
      </c>
      <c r="AH44" s="15">
        <f>'Table A4 (a)'!M44/'Table A2'!M44*100</f>
        <v>138.04738866145641</v>
      </c>
      <c r="AI44" s="15">
        <f>'Table A4 (a)'!N44/'Table A2'!N44*100</f>
        <v>92.775243496486254</v>
      </c>
      <c r="AJ44" s="15">
        <f>'Table A4 (a)'!O44/'Table A2'!O44*100</f>
        <v>110.39628180039138</v>
      </c>
      <c r="AK44" s="15"/>
      <c r="AL44" s="15"/>
      <c r="AM44" s="15"/>
      <c r="AN44" s="15">
        <f>'Table A4 (a)'!S44/'Table A2'!S44*100</f>
        <v>111.37660485021397</v>
      </c>
      <c r="AO44" s="15">
        <f>'Table A4 (a)'!T44/'Table A2'!T44*100</f>
        <v>98.34195796810647</v>
      </c>
      <c r="AP44" s="15">
        <f>'Table A4 (a)'!U44/'Table A2'!U44*100</f>
        <v>104.01561628555494</v>
      </c>
    </row>
    <row r="45" spans="1:42" x14ac:dyDescent="0.2">
      <c r="A45" s="13">
        <v>2009</v>
      </c>
      <c r="B45" s="15">
        <f>'Table A1'!B45/'Table A2'!B45*100</f>
        <v>87.564254646105184</v>
      </c>
      <c r="C45" s="15">
        <f>'Table A1'!C45/'Table A2'!C45*100</f>
        <v>155.73902075450064</v>
      </c>
      <c r="D45" s="15">
        <f>'Table A1'!D45/'Table A2'!D45*100</f>
        <v>91.818830970111193</v>
      </c>
      <c r="E45" s="15">
        <f>'Table A1'!E45/'Table A2'!E45*100</f>
        <v>139.28898183244019</v>
      </c>
      <c r="F45" s="15">
        <f>'Table A1'!F45/'Table A2'!F45*100</f>
        <v>123.07692307692307</v>
      </c>
      <c r="G45" s="15">
        <f>'Table A1'!G45/'Table A2'!G45*100</f>
        <v>84.088421974173784</v>
      </c>
      <c r="H45" s="15">
        <f>'Table A1'!H45/'Table A2'!H45*100</f>
        <v>83.133042645964053</v>
      </c>
      <c r="I45" s="15">
        <f>'Table A1'!I45/'Table A2'!I45*100</f>
        <v>98.49384344766932</v>
      </c>
      <c r="J45" s="15">
        <f>'Table A1'!J45/'Table A2'!J45*100</f>
        <v>102.89297243605662</v>
      </c>
      <c r="K45" s="15">
        <f>'Table A1'!K45/'Table A2'!K45*100</f>
        <v>91.810012836970472</v>
      </c>
      <c r="L45" s="15">
        <f>'Table A1'!L45/'Table A2'!L45*100</f>
        <v>111.54468257177517</v>
      </c>
      <c r="M45" s="15">
        <f>'Table A1'!M45/'Table A2'!M45*100</f>
        <v>94.060515502428103</v>
      </c>
      <c r="N45" s="15">
        <f>'Table A1'!N45/'Table A2'!N45*100</f>
        <v>86.116199947657677</v>
      </c>
      <c r="O45" s="15">
        <f>'Table A1'!O45/'Table A2'!O45*100</f>
        <v>73.894154818325447</v>
      </c>
      <c r="P45" s="15"/>
      <c r="Q45" s="15">
        <f>'Table A1'!Q45/'Table A2'!Q45*100</f>
        <v>170.62588904694169</v>
      </c>
      <c r="R45" s="15">
        <f>'Table A1'!R45/'Table A2'!R45*100</f>
        <v>117.23175666248081</v>
      </c>
      <c r="S45" s="15">
        <f>'Table A1'!S45/'Table A2'!S45*100</f>
        <v>96.04284814114682</v>
      </c>
      <c r="T45" s="15">
        <f>'Table A1'!T45/'Table A2'!T45*100</f>
        <v>95.891952729319087</v>
      </c>
      <c r="U45" s="15">
        <f>'Table A1'!U45/'Table A2'!U45*100</f>
        <v>95.5565895079679</v>
      </c>
      <c r="W45" s="15">
        <f>'Table A4 (a)'!B45/'Table A2'!B45*100</f>
        <v>87.672993277975479</v>
      </c>
      <c r="X45" s="15">
        <f>'Table A4 (a)'!C45/'Table A2'!C45*100</f>
        <v>120.72010090585943</v>
      </c>
      <c r="Y45" s="15">
        <f>'Table A4 (a)'!D45/'Table A2'!D45*100</f>
        <v>106.04916862185046</v>
      </c>
      <c r="Z45" s="15">
        <f>'Table A4 (a)'!E45/'Table A2'!E45*100</f>
        <v>91.765782250686172</v>
      </c>
      <c r="AA45" s="15">
        <f>'Table A4 (a)'!F45/'Table A2'!F45*100</f>
        <v>140.17775053631627</v>
      </c>
      <c r="AB45" s="15">
        <f>'Table A4 (a)'!G45/'Table A2'!G45*100</f>
        <v>92.766469687021242</v>
      </c>
      <c r="AC45" s="15">
        <f>'Table A4 (a)'!H45/'Table A2'!H45*100</f>
        <v>97.7773051153887</v>
      </c>
      <c r="AD45" s="15">
        <f>'Table A4 (a)'!I45/'Table A2'!I45*100</f>
        <v>109.20184696569922</v>
      </c>
      <c r="AE45" s="15">
        <f>'Table A4 (a)'!J45/'Table A2'!J45*100</f>
        <v>114.96150980879065</v>
      </c>
      <c r="AF45" s="15">
        <f>'Table A4 (a)'!K45/'Table A2'!K45*100</f>
        <v>115.35301668806162</v>
      </c>
      <c r="AG45" s="15">
        <f>'Table A4 (a)'!L45/'Table A2'!L45*100</f>
        <v>99.251920744035587</v>
      </c>
      <c r="AH45" s="15">
        <f>'Table A4 (a)'!M45/'Table A2'!M45*100</f>
        <v>139.098493338314</v>
      </c>
      <c r="AI45" s="15">
        <f>'Table A4 (a)'!N45/'Table A2'!N45*100</f>
        <v>101.29547238942685</v>
      </c>
      <c r="AJ45" s="15">
        <f>'Table A4 (a)'!O45/'Table A2'!O45*100</f>
        <v>112.21695629278568</v>
      </c>
      <c r="AK45" s="15"/>
      <c r="AL45" s="15"/>
      <c r="AM45" s="15"/>
      <c r="AN45" s="15">
        <f>'Table A4 (a)'!S45/'Table A2'!S45*100</f>
        <v>117.24007561436673</v>
      </c>
      <c r="AO45" s="15">
        <f>'Table A4 (a)'!T45/'Table A2'!T45*100</f>
        <v>103.97298818232976</v>
      </c>
      <c r="AP45" s="15">
        <f>'Table A4 (a)'!U45/'Table A2'!U45*100</f>
        <v>108.2470629289287</v>
      </c>
    </row>
    <row r="46" spans="1:42" x14ac:dyDescent="0.2">
      <c r="A46" s="13">
        <v>2010</v>
      </c>
      <c r="B46" s="15">
        <f>'Table A1'!B46/'Table A2'!B46*100</f>
        <v>81.285147967179867</v>
      </c>
      <c r="C46" s="15">
        <f>'Table A1'!C46/'Table A2'!C46*100</f>
        <v>139.41690348384381</v>
      </c>
      <c r="D46" s="15">
        <f>'Table A1'!D46/'Table A2'!D46*100</f>
        <v>96.15149040424663</v>
      </c>
      <c r="E46" s="15">
        <f>'Table A1'!E46/'Table A2'!E46*100</f>
        <v>134.9235474006116</v>
      </c>
      <c r="F46" s="15">
        <f>'Table A1'!F46/'Table A2'!F46*100</f>
        <v>114.82422702244813</v>
      </c>
      <c r="G46" s="15">
        <f>'Table A1'!G46/'Table A2'!G46*100</f>
        <v>95.183198265038243</v>
      </c>
      <c r="H46" s="15">
        <f>'Table A1'!H46/'Table A2'!H46*100</f>
        <v>84.249786871270246</v>
      </c>
      <c r="I46" s="15">
        <f>'Table A1'!I46/'Table A2'!I46*100</f>
        <v>101.42019837691613</v>
      </c>
      <c r="J46" s="15">
        <f>'Table A1'!J46/'Table A2'!J46*100</f>
        <v>105.70148138926928</v>
      </c>
      <c r="K46" s="15">
        <f>'Table A1'!K46/'Table A2'!K46*100</f>
        <v>95.398929390772366</v>
      </c>
      <c r="L46" s="15">
        <f>'Table A1'!L46/'Table A2'!L46*100</f>
        <v>106.17752693689071</v>
      </c>
      <c r="M46" s="15">
        <f>'Table A1'!M46/'Table A2'!M46*100</f>
        <v>92.079905992949477</v>
      </c>
      <c r="N46" s="15">
        <f>'Table A1'!N46/'Table A2'!N46*100</f>
        <v>88.170794633642927</v>
      </c>
      <c r="O46" s="15">
        <f>'Table A1'!O46/'Table A2'!O46*100</f>
        <v>81.094974938953854</v>
      </c>
      <c r="P46" s="15"/>
      <c r="Q46" s="15">
        <f>'Table A1'!Q46/'Table A2'!Q46*100</f>
        <v>159.19332406119608</v>
      </c>
      <c r="R46" s="15">
        <f>'Table A1'!R46/'Table A2'!R46*100</f>
        <v>121.64531355360755</v>
      </c>
      <c r="S46" s="15">
        <f>'Table A1'!S46/'Table A2'!S46*100</f>
        <v>99.307304785894189</v>
      </c>
      <c r="T46" s="15">
        <f>'Table A1'!T46/'Table A2'!T46*100</f>
        <v>99.018488929468162</v>
      </c>
      <c r="U46" s="15">
        <f>'Table A1'!U46/'Table A2'!U46*100</f>
        <v>97.887405687753912</v>
      </c>
      <c r="W46" s="15">
        <f>'Table A4 (a)'!B46/'Table A2'!B46*100</f>
        <v>82.575827417719182</v>
      </c>
      <c r="X46" s="15">
        <f>'Table A4 (a)'!C46/'Table A2'!C46*100</f>
        <v>109.32533417534995</v>
      </c>
      <c r="Y46" s="15">
        <f>'Table A4 (a)'!D46/'Table A2'!D46*100</f>
        <v>101.50061249489588</v>
      </c>
      <c r="Z46" s="15">
        <f>'Table A4 (a)'!E46/'Table A2'!E46*100</f>
        <v>89.590214067278282</v>
      </c>
      <c r="AA46" s="15">
        <f>'Table A4 (a)'!F46/'Table A2'!F46*100</f>
        <v>130.69320909219257</v>
      </c>
      <c r="AB46" s="15">
        <f>'Table A4 (a)'!G46/'Table A2'!G46*100</f>
        <v>95.126127154434428</v>
      </c>
      <c r="AC46" s="15">
        <f>'Table A4 (a)'!H46/'Table A2'!H46*100</f>
        <v>97.165387894288159</v>
      </c>
      <c r="AD46" s="15">
        <f>'Table A4 (a)'!I46/'Table A2'!I46*100</f>
        <v>113.08611361587015</v>
      </c>
      <c r="AE46" s="15">
        <f>'Table A4 (a)'!J46/'Table A2'!J46*100</f>
        <v>112.88435204780282</v>
      </c>
      <c r="AF46" s="15">
        <f>'Table A4 (a)'!K46/'Table A2'!K46*100</f>
        <v>112.617894468519</v>
      </c>
      <c r="AG46" s="15">
        <f>'Table A4 (a)'!L46/'Table A2'!L46*100</f>
        <v>98.029758850692659</v>
      </c>
      <c r="AH46" s="15">
        <f>'Table A4 (a)'!M46/'Table A2'!M46*100</f>
        <v>128.73090481786133</v>
      </c>
      <c r="AI46" s="15">
        <f>'Table A4 (a)'!N46/'Table A2'!N46*100</f>
        <v>103.14757481940144</v>
      </c>
      <c r="AJ46" s="15">
        <f>'Table A4 (a)'!O46/'Table A2'!O46*100</f>
        <v>103.99691556355224</v>
      </c>
      <c r="AK46" s="15"/>
      <c r="AL46" s="15"/>
      <c r="AM46" s="15"/>
      <c r="AN46" s="15">
        <f>'Table A4 (a)'!S46/'Table A2'!S46*100</f>
        <v>115.42821158690175</v>
      </c>
      <c r="AO46" s="15">
        <f>'Table A4 (a)'!T46/'Table A2'!T46*100</f>
        <v>104.69070988358821</v>
      </c>
      <c r="AP46" s="15">
        <f>'Table A4 (a)'!U46/'Table A2'!U46*100</f>
        <v>106.92977365060941</v>
      </c>
    </row>
    <row r="47" spans="1:42" x14ac:dyDescent="0.2">
      <c r="A47" s="13">
        <v>2011</v>
      </c>
      <c r="B47" s="15">
        <f>'Table A1'!B47/'Table A2'!B47*100</f>
        <v>94.000190168298943</v>
      </c>
      <c r="C47" s="15">
        <f>'Table A1'!C47/'Table A2'!C47*100</f>
        <v>110.92689548186929</v>
      </c>
      <c r="D47" s="15">
        <f>'Table A1'!D47/'Table A2'!D47*100</f>
        <v>99.401383011662716</v>
      </c>
      <c r="E47" s="15">
        <f>'Table A1'!E47/'Table A2'!E47*100</f>
        <v>121.99434229137198</v>
      </c>
      <c r="F47" s="15">
        <f>'Table A1'!F47/'Table A2'!F47*100</f>
        <v>109.30730478589422</v>
      </c>
      <c r="G47" s="15">
        <f>'Table A1'!G47/'Table A2'!G47*100</f>
        <v>98.410657940867125</v>
      </c>
      <c r="H47" s="15">
        <f>'Table A1'!H47/'Table A2'!H47*100</f>
        <v>85.526877133105799</v>
      </c>
      <c r="I47" s="15">
        <f>'Table A1'!I47/'Table A2'!I47*100</f>
        <v>107.0183486238532</v>
      </c>
      <c r="J47" s="15">
        <f>'Table A1'!J47/'Table A2'!J47*100</f>
        <v>107.42843040473839</v>
      </c>
      <c r="K47" s="15">
        <f>'Table A1'!K47/'Table A2'!K47*100</f>
        <v>92.344844240521624</v>
      </c>
      <c r="L47" s="15">
        <f>'Table A1'!L47/'Table A2'!L47*100</f>
        <v>101.39700782720698</v>
      </c>
      <c r="M47" s="15">
        <f>'Table A1'!M47/'Table A2'!M47*100</f>
        <v>100.26832540553725</v>
      </c>
      <c r="N47" s="15">
        <f>'Table A1'!N47/'Table A2'!N47*100</f>
        <v>92.377541885151558</v>
      </c>
      <c r="O47" s="15">
        <f>'Table A1'!O47/'Table A2'!O47*100</f>
        <v>84.794672586015537</v>
      </c>
      <c r="P47" s="15"/>
      <c r="Q47" s="15">
        <f>'Table A1'!Q47/'Table A2'!Q47*100</f>
        <v>147.91520426786465</v>
      </c>
      <c r="R47" s="15">
        <f>'Table A1'!R47/'Table A2'!R47*100</f>
        <v>118.66379855750981</v>
      </c>
      <c r="S47" s="15">
        <f>'Table A1'!S47/'Table A2'!S47*100</f>
        <v>99.439844130540664</v>
      </c>
      <c r="T47" s="15">
        <f>'Table A1'!T47/'Table A2'!T47*100</f>
        <v>98.453837597330363</v>
      </c>
      <c r="U47" s="15">
        <f>'Table A1'!U47/'Table A2'!U47*100</f>
        <v>98.85004599816007</v>
      </c>
      <c r="W47" s="15">
        <f>'Table A4 (a)'!B47/'Table A2'!B47*100</f>
        <v>86.716744318722078</v>
      </c>
      <c r="X47" s="15">
        <f>'Table A4 (a)'!C47/'Table A2'!C47*100</f>
        <v>98.836532867946474</v>
      </c>
      <c r="Y47" s="15">
        <f>'Table A4 (a)'!D47/'Table A2'!D47*100</f>
        <v>99.752296418619053</v>
      </c>
      <c r="Z47" s="15">
        <f>'Table A4 (a)'!E47/'Table A2'!E47*100</f>
        <v>88.991041961338993</v>
      </c>
      <c r="AA47" s="15">
        <f>'Table A4 (a)'!F47/'Table A2'!F47*100</f>
        <v>117.00251889168764</v>
      </c>
      <c r="AB47" s="15">
        <f>'Table A4 (a)'!G47/'Table A2'!G47*100</f>
        <v>97.884772700712887</v>
      </c>
      <c r="AC47" s="15">
        <f>'Table A4 (a)'!H47/'Table A2'!H47*100</f>
        <v>97.621587030716711</v>
      </c>
      <c r="AD47" s="15">
        <f>'Table A4 (a)'!I47/'Table A2'!I47*100</f>
        <v>114.93119266055045</v>
      </c>
      <c r="AE47" s="15">
        <f>'Table A4 (a)'!J47/'Table A2'!J47*100</f>
        <v>109.94570582428429</v>
      </c>
      <c r="AF47" s="15">
        <f>'Table A4 (a)'!K47/'Table A2'!K47*100</f>
        <v>105.20405699106496</v>
      </c>
      <c r="AG47" s="15">
        <f>'Table A4 (a)'!L47/'Table A2'!L47*100</f>
        <v>94.719112256019017</v>
      </c>
      <c r="AH47" s="15">
        <f>'Table A4 (a)'!M47/'Table A2'!M47*100</f>
        <v>129.88169288937678</v>
      </c>
      <c r="AI47" s="15">
        <f>'Table A4 (a)'!N47/'Table A2'!N47*100</f>
        <v>109.14439186596752</v>
      </c>
      <c r="AJ47" s="15">
        <f>'Table A4 (a)'!O47/'Table A2'!O47*100</f>
        <v>95.979775558021942</v>
      </c>
      <c r="AK47" s="15"/>
      <c r="AL47" s="15"/>
      <c r="AM47" s="15"/>
      <c r="AN47" s="15">
        <f>'Table A4 (a)'!S47/'Table A2'!S47*100</f>
        <v>109.985387238188</v>
      </c>
      <c r="AO47" s="15">
        <f>'Table A4 (a)'!T47/'Table A2'!T47*100</f>
        <v>98.720800889877637</v>
      </c>
      <c r="AP47" s="15">
        <f>'Table A4 (a)'!U47/'Table A2'!U47*100</f>
        <v>105.46228150873964</v>
      </c>
    </row>
    <row r="48" spans="1:42" x14ac:dyDescent="0.2">
      <c r="A48" s="13">
        <v>2012</v>
      </c>
      <c r="B48" s="15">
        <f>'Table A1'!B48/'Table A2'!B48*100</f>
        <v>89.7756601151479</v>
      </c>
      <c r="C48" s="15">
        <f>'Table A1'!C48/'Table A2'!C48*100</f>
        <v>83.8</v>
      </c>
      <c r="D48" s="15">
        <f>'Table A1'!D48/'Table A2'!D48*100</f>
        <v>97.720739219712527</v>
      </c>
      <c r="E48" s="15">
        <f>'Table A1'!E48/'Table A2'!E48*100</f>
        <v>123.02899592619221</v>
      </c>
      <c r="F48" s="15">
        <f>'Table A1'!F48/'Table A2'!F48*100</f>
        <v>107.30063646574317</v>
      </c>
      <c r="G48" s="15">
        <f>'Table A1'!G48/'Table A2'!G48*100</f>
        <v>91.486122496779487</v>
      </c>
      <c r="H48" s="15">
        <f>'Table A1'!H48/'Table A2'!H48*100</f>
        <v>84.709576138147568</v>
      </c>
      <c r="I48" s="15">
        <f>'Table A1'!I48/'Table A2'!I48*100</f>
        <v>103.89493770344596</v>
      </c>
      <c r="J48" s="15">
        <f>'Table A1'!J48/'Table A2'!J48*100</f>
        <v>108.52666826118154</v>
      </c>
      <c r="K48" s="15">
        <f>'Table A1'!K48/'Table A2'!K48*100</f>
        <v>94.949494949494948</v>
      </c>
      <c r="L48" s="15">
        <f>'Table A1'!L48/'Table A2'!L48*100</f>
        <v>102.60682085456682</v>
      </c>
      <c r="M48" s="15">
        <f>'Table A1'!M48/'Table A2'!M48*100</f>
        <v>99.896492236917766</v>
      </c>
      <c r="N48" s="15">
        <f>'Table A1'!N48/'Table A2'!N48*100</f>
        <v>92.497568093385212</v>
      </c>
      <c r="O48" s="15">
        <f>'Table A1'!O48/'Table A2'!O48*100</f>
        <v>86.765903011978139</v>
      </c>
      <c r="P48" s="15"/>
      <c r="Q48" s="15">
        <f>'Table A1'!Q48/'Table A2'!Q48*100</f>
        <v>149.19828968466061</v>
      </c>
      <c r="R48" s="15">
        <f>'Table A1'!R48/'Table A2'!R48*100</f>
        <v>120.77531050056456</v>
      </c>
      <c r="S48" s="15">
        <f>'Table A1'!S48/'Table A2'!S48*100</f>
        <v>101.93354173902975</v>
      </c>
      <c r="T48" s="15">
        <f>'Table A1'!T48/'Table A2'!T48*100</f>
        <v>103.00697618474861</v>
      </c>
      <c r="U48" s="15">
        <f>'Table A1'!U48/'Table A2'!U48*100</f>
        <v>98.048945528363589</v>
      </c>
      <c r="W48" s="15">
        <f>'Table A4 (a)'!B48/'Table A2'!B48*100</f>
        <v>92.167957117331738</v>
      </c>
      <c r="X48" s="15">
        <f>'Table A4 (a)'!C48/'Table A2'!C48*100</f>
        <v>84.241666666666674</v>
      </c>
      <c r="Y48" s="15">
        <f>'Table A4 (a)'!D48/'Table A2'!D48*100</f>
        <v>97.618069815195057</v>
      </c>
      <c r="Z48" s="15">
        <f>'Table A4 (a)'!E48/'Table A2'!E48*100</f>
        <v>93.386053199137322</v>
      </c>
      <c r="AA48" s="15">
        <f>'Table A4 (a)'!F48/'Table A2'!F48*100</f>
        <v>116.52314988144268</v>
      </c>
      <c r="AB48" s="15">
        <f>'Table A4 (a)'!G48/'Table A2'!G48*100</f>
        <v>100.08197681227308</v>
      </c>
      <c r="AC48" s="15">
        <f>'Table A4 (a)'!H48/'Table A2'!H48*100</f>
        <v>96.462585034013614</v>
      </c>
      <c r="AD48" s="15">
        <f>'Table A4 (a)'!I48/'Table A2'!I48*100</f>
        <v>110.6521495117297</v>
      </c>
      <c r="AE48" s="15">
        <f>'Table A4 (a)'!J48/'Table A2'!J48*100</f>
        <v>105.65654149724946</v>
      </c>
      <c r="AF48" s="15">
        <f>'Table A4 (a)'!K48/'Table A2'!K48*100</f>
        <v>104.78595478595479</v>
      </c>
      <c r="AG48" s="15">
        <f>'Table A4 (a)'!L48/'Table A2'!L48*100</f>
        <v>95.344962759702085</v>
      </c>
      <c r="AH48" s="15">
        <f>'Table A4 (a)'!M48/'Table A2'!M48*100</f>
        <v>120.46003450258769</v>
      </c>
      <c r="AI48" s="15">
        <f>'Table A4 (a)'!N48/'Table A2'!N48*100</f>
        <v>109.33852140077822</v>
      </c>
      <c r="AJ48" s="15">
        <f>'Table A4 (a)'!O48/'Table A2'!O48*100</f>
        <v>87.99860448889406</v>
      </c>
      <c r="AK48" s="15"/>
      <c r="AL48" s="15"/>
      <c r="AM48" s="15"/>
      <c r="AN48" s="15">
        <f>'Table A4 (a)'!S48/'Table A2'!S48*100</f>
        <v>103.35764733124925</v>
      </c>
      <c r="AO48" s="15">
        <f>'Table A4 (a)'!T48/'Table A2'!T48*100</f>
        <v>102.65816694731778</v>
      </c>
      <c r="AP48" s="15">
        <f>'Table A4 (a)'!U48/'Table A2'!U48*100</f>
        <v>103.50738694034058</v>
      </c>
    </row>
    <row r="49" spans="1:63" x14ac:dyDescent="0.2">
      <c r="A49" s="13">
        <v>2013</v>
      </c>
      <c r="B49" s="15">
        <f>'Table A1'!B49/'Table A2'!B49*100</f>
        <v>96.235592682668937</v>
      </c>
      <c r="C49" s="15">
        <f>'Table A1'!C49/'Table A2'!C49*100</f>
        <v>76.662100088645332</v>
      </c>
      <c r="D49" s="15">
        <f>'Table A1'!D49/'Table A2'!D49*100</f>
        <v>95.719804798698661</v>
      </c>
      <c r="E49" s="15">
        <f>'Table A1'!E49/'Table A2'!E49*100</f>
        <v>111.07605266021108</v>
      </c>
      <c r="F49" s="15">
        <f>'Table A1'!F49/'Table A2'!F49*100</f>
        <v>115.95371213106229</v>
      </c>
      <c r="G49" s="15">
        <f>'Table A1'!G49/'Table A2'!G49*100</f>
        <v>90.792634107285821</v>
      </c>
      <c r="H49" s="15">
        <f>'Table A1'!H49/'Table A2'!H49*100</f>
        <v>87.560349255264512</v>
      </c>
      <c r="I49" s="15">
        <f>'Table A1'!I49/'Table A2'!I49*100</f>
        <v>104.90064746595222</v>
      </c>
      <c r="J49" s="15">
        <f>'Table A1'!J49/'Table A2'!J49*100</f>
        <v>102.11573650503203</v>
      </c>
      <c r="K49" s="15">
        <f>'Table A1'!K49/'Table A2'!K49*100</f>
        <v>93.764328289775335</v>
      </c>
      <c r="L49" s="15">
        <f>'Table A1'!L49/'Table A2'!L49*100</f>
        <v>104.18958104189582</v>
      </c>
      <c r="M49" s="15">
        <f>'Table A1'!M49/'Table A2'!M49*100</f>
        <v>101.58836689038029</v>
      </c>
      <c r="N49" s="15">
        <f>'Table A1'!N49/'Table A2'!N49*100</f>
        <v>94.295962050214044</v>
      </c>
      <c r="O49" s="15">
        <f>'Table A1'!O49/'Table A2'!O49*100</f>
        <v>92.560834298957133</v>
      </c>
      <c r="P49" s="15"/>
      <c r="Q49" s="15">
        <f>'Table A1'!Q49/'Table A2'!Q49*100</f>
        <v>141.78248119342086</v>
      </c>
      <c r="R49" s="15">
        <f>'Table A1'!R49/'Table A2'!R49*100</f>
        <v>114.97048406139314</v>
      </c>
      <c r="S49" s="15">
        <f>'Table A1'!S49/'Table A2'!S49*100</f>
        <v>105.40508574807808</v>
      </c>
      <c r="T49" s="15">
        <f>'Table A1'!T49/'Table A2'!T49*100</f>
        <v>98.093337767431549</v>
      </c>
      <c r="U49" s="15">
        <f>'Table A1'!U49/'Table A2'!U49*100</f>
        <v>98.125275694750769</v>
      </c>
      <c r="W49" s="15">
        <f>'Table A4 (a)'!B49/'Table A2'!B49*100</f>
        <v>99.746219731415891</v>
      </c>
      <c r="X49" s="15">
        <f>'Table A4 (a)'!C49/'Table A2'!C49*100</f>
        <v>81.900233701345797</v>
      </c>
      <c r="Y49" s="15">
        <f>'Table A4 (a)'!D49/'Table A2'!D49*100</f>
        <v>95.577470516470115</v>
      </c>
      <c r="Z49" s="15">
        <f>'Table A4 (a)'!E49/'Table A2'!E49*100</f>
        <v>88.325535850288333</v>
      </c>
      <c r="AA49" s="15">
        <f>'Table A4 (a)'!F49/'Table A2'!F49*100</f>
        <v>122.36380184631388</v>
      </c>
      <c r="AB49" s="15">
        <f>'Table A4 (a)'!G49/'Table A2'!G49*100</f>
        <v>100.05718860802928</v>
      </c>
      <c r="AC49" s="15">
        <f>'Table A4 (a)'!H49/'Table A2'!H49*100</f>
        <v>95.500770416024665</v>
      </c>
      <c r="AD49" s="15">
        <f>'Table A4 (a)'!I49/'Table A2'!I49*100</f>
        <v>108.38356776066087</v>
      </c>
      <c r="AE49" s="15">
        <f>'Table A4 (a)'!J49/'Table A2'!J49*100</f>
        <v>100</v>
      </c>
      <c r="AF49" s="15">
        <f>'Table A4 (a)'!K49/'Table A2'!K49*100</f>
        <v>100.68775790921596</v>
      </c>
      <c r="AG49" s="15">
        <f>'Table A4 (a)'!L49/'Table A2'!L49*100</f>
        <v>98.640135986401361</v>
      </c>
      <c r="AH49" s="15">
        <f>'Table A4 (a)'!M49/'Table A2'!M49*100</f>
        <v>115.08948545861297</v>
      </c>
      <c r="AI49" s="15">
        <f>'Table A4 (a)'!N49/'Table A2'!N49*100</f>
        <v>107.02302441281961</v>
      </c>
      <c r="AJ49" s="15">
        <f>'Table A4 (a)'!O49/'Table A2'!O49*100</f>
        <v>86.187717265353413</v>
      </c>
      <c r="AK49" s="15"/>
      <c r="AL49" s="15"/>
      <c r="AM49" s="15"/>
      <c r="AN49" s="15">
        <f>'Table A4 (a)'!S49/'Table A2'!S49*100</f>
        <v>106.02010644589002</v>
      </c>
      <c r="AO49" s="15">
        <f>'Table A4 (a)'!T49/'Table A2'!T49*100</f>
        <v>98.847134464028386</v>
      </c>
      <c r="AP49" s="15">
        <f>'Table A4 (a)'!U49/'Table A2'!U49*100</f>
        <v>101.69827966475518</v>
      </c>
    </row>
    <row r="50" spans="1:63" x14ac:dyDescent="0.2">
      <c r="A50" s="13">
        <v>2014</v>
      </c>
      <c r="B50" s="15">
        <f>'Table A1'!B50/'Table A2'!B50*100</f>
        <v>94.87250045863145</v>
      </c>
      <c r="C50" s="15">
        <f>'Table A1'!C50/'Table A2'!C50*100</f>
        <v>83.927460218686107</v>
      </c>
      <c r="D50" s="15">
        <f>'Table A1'!D50/'Table A2'!D50*100</f>
        <v>98.085494327390592</v>
      </c>
      <c r="E50" s="15">
        <f>'Table A1'!E50/'Table A2'!E50*100</f>
        <v>110.41619543089797</v>
      </c>
      <c r="F50" s="15">
        <f>'Table A1'!F50/'Table A2'!F50*100</f>
        <v>108.06568461724223</v>
      </c>
      <c r="G50" s="15">
        <f>'Table A1'!G50/'Table A2'!G50*100</f>
        <v>94.537769589248953</v>
      </c>
      <c r="H50" s="15">
        <f>'Table A1'!H50/'Table A2'!H50*100</f>
        <v>89.81078619852272</v>
      </c>
      <c r="I50" s="15">
        <f>'Table A1'!I50/'Table A2'!I50*100</f>
        <v>109.49944382647385</v>
      </c>
      <c r="J50" s="15">
        <f>'Table A1'!J50/'Table A2'!J50*100</f>
        <v>100.60612739695836</v>
      </c>
      <c r="K50" s="15">
        <f>'Table A1'!K50/'Table A2'!K50*100</f>
        <v>89.302022178734504</v>
      </c>
      <c r="L50" s="15">
        <f>'Table A1'!L50/'Table A2'!L50*100</f>
        <v>100.87570902577372</v>
      </c>
      <c r="M50" s="15">
        <f>'Table A1'!M50/'Table A2'!M50*100</f>
        <v>102.73483947681332</v>
      </c>
      <c r="N50" s="15">
        <f>'Table A1'!N50/'Table A2'!N50*100</f>
        <v>92.480225376530484</v>
      </c>
      <c r="O50" s="15">
        <f>'Table A1'!O50/'Table A2'!O50*100</f>
        <v>97.924612968364372</v>
      </c>
      <c r="P50" s="15"/>
      <c r="Q50" s="15">
        <f>'Table A1'!Q50/'Table A2'!Q50*100</f>
        <v>122.56702795208214</v>
      </c>
      <c r="R50" s="15">
        <f>'Table A1'!R50/'Table A2'!R50*100</f>
        <v>108.56922568564818</v>
      </c>
      <c r="S50" s="15">
        <f>'Table A1'!S50/'Table A2'!S50*100</f>
        <v>103.13216195569137</v>
      </c>
      <c r="T50" s="15">
        <f>'Table A1'!T50/'Table A2'!T50*100</f>
        <v>100.50078247261347</v>
      </c>
      <c r="U50" s="15">
        <f>'Table A1'!U50/'Table A2'!U50*100</f>
        <v>97.778250239183592</v>
      </c>
      <c r="W50" s="15">
        <f>'Table A4 (a)'!B50/'Table A2'!B50*100</f>
        <v>88.194826637314264</v>
      </c>
      <c r="X50" s="15">
        <f>'Table A4 (a)'!C50/'Table A2'!C50*100</f>
        <v>91.208107387323309</v>
      </c>
      <c r="Y50" s="15">
        <f>'Table A4 (a)'!D50/'Table A2'!D50*100</f>
        <v>94.671799027552666</v>
      </c>
      <c r="Z50" s="15">
        <f>'Table A4 (a)'!E50/'Table A2'!E50*100</f>
        <v>95.012440624293149</v>
      </c>
      <c r="AA50" s="15">
        <f>'Table A4 (a)'!F50/'Table A2'!F50*100</f>
        <v>114.62207196329391</v>
      </c>
      <c r="AB50" s="15">
        <f>'Table A4 (a)'!G50/'Table A2'!G50*100</f>
        <v>96.185108919475454</v>
      </c>
      <c r="AC50" s="15">
        <f>'Table A4 (a)'!H50/'Table A2'!H50*100</f>
        <v>95.669331174744514</v>
      </c>
      <c r="AD50" s="15">
        <f>'Table A4 (a)'!I50/'Table A2'!I50*100</f>
        <v>108.37597330367075</v>
      </c>
      <c r="AE50" s="15">
        <f>'Table A4 (a)'!J50/'Table A2'!J50*100</f>
        <v>97.718756887811338</v>
      </c>
      <c r="AF50" s="15">
        <f>'Table A4 (a)'!K50/'Table A2'!K50*100</f>
        <v>96.499238964992401</v>
      </c>
      <c r="AG50" s="15">
        <f>'Table A4 (a)'!L50/'Table A2'!L50*100</f>
        <v>98.706338939197934</v>
      </c>
      <c r="AH50" s="15">
        <f>'Table A4 (a)'!M50/'Table A2'!M50*100</f>
        <v>110.23673116419846</v>
      </c>
      <c r="AI50" s="15">
        <f>'Table A4 (a)'!N50/'Table A2'!N50*100</f>
        <v>102.43796727706143</v>
      </c>
      <c r="AJ50" s="15">
        <f>'Table A4 (a)'!O50/'Table A2'!O50*100</f>
        <v>84.361678258918559</v>
      </c>
      <c r="AK50" s="15"/>
      <c r="AL50" s="15"/>
      <c r="AM50" s="15"/>
      <c r="AN50" s="15">
        <f>'Table A4 (a)'!S50/'Table A2'!S50*100</f>
        <v>99.137836952963013</v>
      </c>
      <c r="AO50" s="15">
        <f>'Table A4 (a)'!T50/'Table A2'!T50*100</f>
        <v>95.211267605633807</v>
      </c>
      <c r="AP50" s="15">
        <f>'Table A4 (a)'!U50/'Table A2'!U50*100</f>
        <v>99.032635271606253</v>
      </c>
    </row>
    <row r="51" spans="1:63" x14ac:dyDescent="0.2">
      <c r="A51" s="13">
        <v>2015</v>
      </c>
      <c r="B51" s="15">
        <f>'Table A1'!B51/'Table A2'!B51*100</f>
        <v>106.38888888888889</v>
      </c>
      <c r="C51" s="15">
        <f>'Table A1'!C51/'Table A2'!C51*100</f>
        <v>88.9687586397567</v>
      </c>
      <c r="D51" s="15">
        <f>'Table A1'!D51/'Table A2'!D51*100</f>
        <v>96.524090954622864</v>
      </c>
      <c r="E51" s="15">
        <f>'Table A1'!E51/'Table A2'!E51*100</f>
        <v>105.88360237892948</v>
      </c>
      <c r="F51" s="15">
        <f>'Table A1'!F51/'Table A2'!F51*100</f>
        <v>113.74419173392027</v>
      </c>
      <c r="G51" s="15">
        <f>'Table A1'!G51/'Table A2'!G51*100</f>
        <v>96.970021413276214</v>
      </c>
      <c r="H51" s="15">
        <f>'Table A1'!H51/'Table A2'!H51*100</f>
        <v>92.658329971762811</v>
      </c>
      <c r="I51" s="15">
        <f>'Table A1'!I51/'Table A2'!I51*100</f>
        <v>105.48586008930469</v>
      </c>
      <c r="J51" s="15">
        <f>'Table A1'!J51/'Table A2'!J51*100</f>
        <v>100.60854055188332</v>
      </c>
      <c r="K51" s="15">
        <f>'Table A1'!K51/'Table A2'!K51*100</f>
        <v>93.555650868539558</v>
      </c>
      <c r="L51" s="15">
        <f>'Table A1'!L51/'Table A2'!L51*100</f>
        <v>98.469700061211995</v>
      </c>
      <c r="M51" s="15">
        <f>'Table A1'!M51/'Table A2'!M51*100</f>
        <v>103.20916314105872</v>
      </c>
      <c r="N51" s="15">
        <f>'Table A1'!N51/'Table A2'!N51*100</f>
        <v>93.125</v>
      </c>
      <c r="O51" s="15">
        <f>'Table A1'!O51/'Table A2'!O51*100</f>
        <v>96.676832474497843</v>
      </c>
      <c r="P51" s="15"/>
      <c r="Q51" s="15">
        <f>'Table A1'!Q51/'Table A2'!Q51*100</f>
        <v>112.11759600781079</v>
      </c>
      <c r="R51" s="15">
        <f>'Table A1'!R51/'Table A2'!R51*100</f>
        <v>104.26025519350416</v>
      </c>
      <c r="S51" s="15">
        <f>'Table A1'!S51/'Table A2'!S51*100</f>
        <v>102.49076517150395</v>
      </c>
      <c r="T51" s="15">
        <f>'Table A1'!T51/'Table A2'!T51*100</f>
        <v>106.41442196834714</v>
      </c>
      <c r="U51" s="15">
        <f>'Table A1'!U51/'Table A2'!U51*100</f>
        <v>97.846889952153106</v>
      </c>
      <c r="W51" s="15">
        <f>'Table A4 (a)'!B51/'Table A2'!B51*100</f>
        <v>100.44238683127571</v>
      </c>
      <c r="X51" s="15">
        <f>'Table A4 (a)'!C51/'Table A2'!C51*100</f>
        <v>95.631739010229467</v>
      </c>
      <c r="Y51" s="15">
        <f>'Table A4 (a)'!D51/'Table A2'!D51*100</f>
        <v>94.670940599018337</v>
      </c>
      <c r="Z51" s="15">
        <f>'Table A4 (a)'!E51/'Table A2'!E51*100</f>
        <v>93.16057774001699</v>
      </c>
      <c r="AA51" s="15">
        <f>'Table A4 (a)'!F51/'Table A2'!F51*100</f>
        <v>117.24137931034481</v>
      </c>
      <c r="AB51" s="15">
        <f>'Table A4 (a)'!G51/'Table A2'!G51*100</f>
        <v>97.548179871520333</v>
      </c>
      <c r="AC51" s="15">
        <f>'Table A4 (a)'!H51/'Table A2'!H51*100</f>
        <v>96.732553448971359</v>
      </c>
      <c r="AD51" s="15">
        <f>'Table A4 (a)'!I51/'Table A2'!I51*100</f>
        <v>104.56091856261961</v>
      </c>
      <c r="AE51" s="15">
        <f>'Table A4 (a)'!J51/'Table A2'!J51*100</f>
        <v>95.372993389990555</v>
      </c>
      <c r="AF51" s="15">
        <f>'Table A4 (a)'!K51/'Table A2'!K51*100</f>
        <v>96.086210594038164</v>
      </c>
      <c r="AG51" s="15">
        <f>'Table A4 (a)'!L51/'Table A2'!L51*100</f>
        <v>101.61191593552337</v>
      </c>
      <c r="AH51" s="15">
        <f>'Table A4 (a)'!M51/'Table A2'!M51*100</f>
        <v>103.21948199360232</v>
      </c>
      <c r="AI51" s="15">
        <f>'Table A4 (a)'!N51/'Table A2'!N51*100</f>
        <v>100.78125</v>
      </c>
      <c r="AJ51" s="15">
        <f>'Table A4 (a)'!O51/'Table A2'!O51*100</f>
        <v>83.31054790198759</v>
      </c>
      <c r="AK51" s="15"/>
      <c r="AL51" s="15"/>
      <c r="AM51" s="15"/>
      <c r="AN51" s="15">
        <f>'Table A4 (a)'!S51/'Table A2'!S51*100</f>
        <v>96.379947229551448</v>
      </c>
      <c r="AO51" s="15">
        <f>'Table A4 (a)'!T51/'Table A2'!T51*100</f>
        <v>96.268734933445131</v>
      </c>
      <c r="AP51" s="15">
        <f>'Table A4 (a)'!U51/'Table A2'!U51*100</f>
        <v>98.439775327647183</v>
      </c>
    </row>
    <row r="52" spans="1:63" x14ac:dyDescent="0.2">
      <c r="A52" s="13">
        <v>2016</v>
      </c>
      <c r="B52" s="15">
        <f>'Table A1'!B52/'Table A2'!B52*100</f>
        <v>98.371269600404659</v>
      </c>
      <c r="C52" s="15">
        <f>'Table A1'!C52/'Table A2'!C52*100</f>
        <v>97.96448229307299</v>
      </c>
      <c r="D52" s="15">
        <f>'Table A1'!D52/'Table A2'!D52*100</f>
        <v>97.615679935340466</v>
      </c>
      <c r="E52" s="15">
        <f>'Table A1'!E52/'Table A2'!E52*100</f>
        <v>112.01214223764093</v>
      </c>
      <c r="F52" s="15">
        <f>'Table A1'!F52/'Table A2'!F52*100</f>
        <v>115.33557435956881</v>
      </c>
      <c r="G52" s="15">
        <f>'Table A1'!G52/'Table A2'!G52*100</f>
        <v>98.556787282995188</v>
      </c>
      <c r="H52" s="15">
        <f>'Table A1'!H52/'Table A2'!H52*100</f>
        <v>95.839210155148095</v>
      </c>
      <c r="I52" s="15">
        <f>'Table A1'!I52/'Table A2'!I52*100</f>
        <v>98.423605497170584</v>
      </c>
      <c r="J52" s="15">
        <f>'Table A1'!J52/'Table A2'!J52*100</f>
        <v>98.708562131380916</v>
      </c>
      <c r="K52" s="15">
        <f>'Table A1'!K52/'Table A2'!K52*100</f>
        <v>95.056086414624005</v>
      </c>
      <c r="L52" s="15">
        <f>'Table A1'!L52/'Table A2'!L52*100</f>
        <v>100.15925151786602</v>
      </c>
      <c r="M52" s="15">
        <f>'Table A1'!M52/'Table A2'!M52*100</f>
        <v>102.38678090575274</v>
      </c>
      <c r="N52" s="15">
        <f>'Table A1'!N52/'Table A2'!N52*100</f>
        <v>92.83555018137848</v>
      </c>
      <c r="O52" s="15">
        <f>'Table A1'!O52/'Table A2'!O52*100</f>
        <v>95.219572115876744</v>
      </c>
      <c r="P52" s="15"/>
      <c r="Q52" s="15">
        <f>'Table A1'!Q52/'Table A2'!Q52*100</f>
        <v>104.34463217546437</v>
      </c>
      <c r="R52" s="15">
        <f>'Table A1'!R52/'Table A2'!R52*100</f>
        <v>106.5217391304348</v>
      </c>
      <c r="S52" s="15">
        <f>'Table A1'!S52/'Table A2'!S52*100</f>
        <v>102.84800000000001</v>
      </c>
      <c r="T52" s="15">
        <f>'Table A1'!T52/'Table A2'!T52*100</f>
        <v>102.00166805671394</v>
      </c>
      <c r="U52" s="15">
        <f>'Table A1'!U52/'Table A2'!U52*100</f>
        <v>98.218125960061428</v>
      </c>
      <c r="W52" s="15">
        <f>'Table A4 (a)'!B52/'Table A2'!B52*100</f>
        <v>99.949418310571588</v>
      </c>
      <c r="X52" s="15">
        <f>'Table A4 (a)'!C52/'Table A2'!C52*100</f>
        <v>108.55748260463183</v>
      </c>
      <c r="Y52" s="15">
        <f>'Table A4 (a)'!D52/'Table A2'!D52*100</f>
        <v>97.15093958375428</v>
      </c>
      <c r="Z52" s="15">
        <f>'Table A4 (a)'!E52/'Table A2'!E52*100</f>
        <v>100.3577623590633</v>
      </c>
      <c r="AA52" s="15">
        <f>'Table A4 (a)'!F52/'Table A2'!F52*100</f>
        <v>112.49565318187086</v>
      </c>
      <c r="AB52" s="15">
        <f>'Table A4 (a)'!G52/'Table A2'!G52*100</f>
        <v>97.814264798159371</v>
      </c>
      <c r="AC52" s="15">
        <f>'Table A4 (a)'!H52/'Table A2'!H52*100</f>
        <v>98.06568607696957</v>
      </c>
      <c r="AD52" s="15">
        <f>'Table A4 (a)'!I52/'Table A2'!I52*100</f>
        <v>100.75788197251414</v>
      </c>
      <c r="AE52" s="15">
        <f>'Table A4 (a)'!J52/'Table A2'!J52*100</f>
        <v>95.973154362416096</v>
      </c>
      <c r="AF52" s="15">
        <f>'Table A4 (a)'!K52/'Table A2'!K52*100</f>
        <v>96.634815122559203</v>
      </c>
      <c r="AG52" s="15">
        <f>'Table A4 (a)'!L52/'Table A2'!L52*100</f>
        <v>99.15397631133672</v>
      </c>
      <c r="AH52" s="15">
        <f>'Table A4 (a)'!M52/'Table A2'!M52*100</f>
        <v>100.734394124847</v>
      </c>
      <c r="AI52" s="15">
        <f>'Table A4 (a)'!N52/'Table A2'!N52*100</f>
        <v>100.74566706972996</v>
      </c>
      <c r="AJ52" s="15">
        <f>'Table A4 (a)'!O52/'Table A2'!O52*100</f>
        <v>87.624117105128462</v>
      </c>
      <c r="AK52" s="15"/>
      <c r="AL52" s="15"/>
      <c r="AM52" s="15"/>
      <c r="AN52" s="15">
        <f>'Table A4 (a)'!S52/'Table A2'!S52*100</f>
        <v>99.349333333333334</v>
      </c>
      <c r="AO52" s="15">
        <f>'Table A4 (a)'!T52/'Table A2'!T52*100</f>
        <v>96.830692243536276</v>
      </c>
      <c r="AP52" s="15">
        <f>'Table A4 (a)'!U52/'Table A2'!U52*100</f>
        <v>99.068100358422925</v>
      </c>
    </row>
    <row r="53" spans="1:63" x14ac:dyDescent="0.2">
      <c r="A53" s="13">
        <v>2017</v>
      </c>
      <c r="B53" s="15">
        <f>'Table A1'!B53/'Table A2'!B53*100</f>
        <v>100.6719252118025</v>
      </c>
      <c r="C53" s="15">
        <f>'Table A1'!C53/'Table A2'!C53*100</f>
        <v>105.01823808997459</v>
      </c>
      <c r="D53" s="15">
        <f>'Table A1'!D53/'Table A2'!D53*100</f>
        <v>99.167418998896579</v>
      </c>
      <c r="E53" s="15">
        <f>'Table A1'!E53/'Table A2'!E53*100</f>
        <v>105.47274053997707</v>
      </c>
      <c r="F53" s="15">
        <f>'Table A1'!F53/'Table A2'!F53*100</f>
        <v>106.20667926906111</v>
      </c>
      <c r="G53" s="15">
        <f>'Table A1'!G53/'Table A2'!G53*100</f>
        <v>100.50266411983513</v>
      </c>
      <c r="H53" s="15">
        <f>'Table A1'!H53/'Table A2'!H53*100</f>
        <v>96.8337994406712</v>
      </c>
      <c r="I53" s="15">
        <f>'Table A1'!I53/'Table A2'!I53*100</f>
        <v>101.22579316028018</v>
      </c>
      <c r="J53" s="15">
        <f>'Table A1'!J53/'Table A2'!J53*100</f>
        <v>98.393694502643925</v>
      </c>
      <c r="K53" s="15">
        <f>'Table A1'!K53/'Table A2'!K53*100</f>
        <v>95.086532723294198</v>
      </c>
      <c r="L53" s="15">
        <f>'Table A1'!L53/'Table A2'!L53*100</f>
        <v>102.96999387630127</v>
      </c>
      <c r="M53" s="15">
        <f>'Table A1'!M53/'Table A2'!M53*100</f>
        <v>102.32440113682502</v>
      </c>
      <c r="N53" s="15">
        <f>'Table A1'!N53/'Table A2'!N53*100</f>
        <v>98.790447637754568</v>
      </c>
      <c r="O53" s="15">
        <f>'Table A1'!O53/'Table A2'!O53*100</f>
        <v>97.525502474497529</v>
      </c>
      <c r="P53" s="15"/>
      <c r="Q53" s="15">
        <f>'Table A1'!Q53/'Table A2'!Q53*100</f>
        <v>105.38116591928251</v>
      </c>
      <c r="R53" s="15">
        <f>'Table A1'!R53/'Table A2'!R53*100</f>
        <v>103.2168264769564</v>
      </c>
      <c r="S53" s="15">
        <f>'Table A1'!S53/'Table A2'!S53*100</f>
        <v>98.114313629702011</v>
      </c>
      <c r="T53" s="15">
        <f>'Table A1'!T53/'Table A2'!T53*100</f>
        <v>99.265223955712131</v>
      </c>
      <c r="U53" s="15">
        <f>'Table A1'!U53/'Table A2'!U53*100</f>
        <v>99.333131251894514</v>
      </c>
      <c r="W53" s="15">
        <f>'Table A4 (a)'!B53/'Table A2'!B53*100</f>
        <v>96.951991430519044</v>
      </c>
      <c r="X53" s="15">
        <f>'Table A4 (a)'!C53/'Table A2'!C53*100</f>
        <v>114.02674919862939</v>
      </c>
      <c r="Y53" s="15">
        <f>'Table A4 (a)'!D53/'Table A2'!D53*100</f>
        <v>98.104122780619917</v>
      </c>
      <c r="Z53" s="15">
        <f>'Table A4 (a)'!E53/'Table A2'!E53*100</f>
        <v>101.45939747732722</v>
      </c>
      <c r="AA53" s="15">
        <f>'Table A4 (a)'!F53/'Table A2'!F53*100</f>
        <v>103.30812854442344</v>
      </c>
      <c r="AB53" s="15">
        <f>'Table A4 (a)'!G53/'Table A2'!G53*100</f>
        <v>96.793002915451893</v>
      </c>
      <c r="AC53" s="15">
        <f>'Table A4 (a)'!H53/'Table A2'!H53*100</f>
        <v>98.431881741909706</v>
      </c>
      <c r="AD53" s="15">
        <f>'Table A4 (a)'!I53/'Table A2'!I53*100</f>
        <v>104.01730531520397</v>
      </c>
      <c r="AE53" s="15">
        <f>'Table A4 (a)'!J53/'Table A2'!J53*100</f>
        <v>97.695300808141269</v>
      </c>
      <c r="AF53" s="15">
        <f>'Table A4 (a)'!K53/'Table A2'!K53*100</f>
        <v>96.399443007758094</v>
      </c>
      <c r="AG53" s="15">
        <f>'Table A4 (a)'!L53/'Table A2'!L53*100</f>
        <v>101.5717493365993</v>
      </c>
      <c r="AH53" s="15">
        <f>'Table A4 (a)'!M53/'Table A2'!M53*100</f>
        <v>99.918798213560706</v>
      </c>
      <c r="AI53" s="15">
        <f>'Table A4 (a)'!N53/'Table A2'!N53*100</f>
        <v>103.81474206554327</v>
      </c>
      <c r="AJ53" s="15">
        <f>'Table A4 (a)'!O53/'Table A2'!O53*100</f>
        <v>93.929906070093921</v>
      </c>
      <c r="AK53" s="15"/>
      <c r="AL53" s="15"/>
      <c r="AM53" s="15"/>
      <c r="AN53" s="15">
        <f>'Table A4 (a)'!S53/'Table A2'!S53*100</f>
        <v>93.903273082559849</v>
      </c>
      <c r="AO53" s="15">
        <f>'Table A4 (a)'!T53/'Table A2'!T53*100</f>
        <v>97.896326119778578</v>
      </c>
      <c r="AP53" s="15">
        <f>'Table A4 (a)'!U53/'Table A2'!U53*100</f>
        <v>99.64635748206527</v>
      </c>
    </row>
    <row r="54" spans="1:63" x14ac:dyDescent="0.2">
      <c r="A54" s="13">
        <v>2018</v>
      </c>
      <c r="B54" s="15">
        <f>'Table A1'!B54/'Table A2'!B54*100</f>
        <v>100</v>
      </c>
      <c r="C54" s="15">
        <f>'Table A1'!C54/'Table A2'!C54*100</f>
        <v>100</v>
      </c>
      <c r="D54" s="15">
        <f>'Table A1'!D54/'Table A2'!D54*100</f>
        <v>100</v>
      </c>
      <c r="E54" s="15">
        <f>'Table A1'!E54/'Table A2'!E54*100</f>
        <v>100</v>
      </c>
      <c r="F54" s="15">
        <f>'Table A1'!F54/'Table A2'!F54*100</f>
        <v>100</v>
      </c>
      <c r="G54" s="15">
        <f>'Table A1'!G54/'Table A2'!G54*100</f>
        <v>100</v>
      </c>
      <c r="H54" s="15">
        <f>'Table A1'!H54/'Table A2'!H54*100</f>
        <v>100</v>
      </c>
      <c r="I54" s="15">
        <f>'Table A1'!I54/'Table A2'!I54*100</f>
        <v>100</v>
      </c>
      <c r="J54" s="15">
        <f>'Table A1'!J54/'Table A2'!J54*100</f>
        <v>100</v>
      </c>
      <c r="K54" s="15">
        <f>'Table A1'!K54/'Table A2'!K54*100</f>
        <v>100</v>
      </c>
      <c r="L54" s="15">
        <f>'Table A1'!L54/'Table A2'!L54*100</f>
        <v>100</v>
      </c>
      <c r="M54" s="15">
        <f>'Table A1'!M54/'Table A2'!M54*100</f>
        <v>100</v>
      </c>
      <c r="N54" s="15">
        <f>'Table A1'!N54/'Table A2'!N54*100</f>
        <v>100</v>
      </c>
      <c r="O54" s="15">
        <f>'Table A1'!O54/'Table A2'!O54*100</f>
        <v>100</v>
      </c>
      <c r="P54" s="15"/>
      <c r="Q54" s="15">
        <f>'Table A1'!Q54/'Table A2'!Q54*100</f>
        <v>100</v>
      </c>
      <c r="R54" s="15">
        <f>'Table A1'!R54/'Table A2'!R54*100</f>
        <v>100</v>
      </c>
      <c r="S54" s="15">
        <f>'Table A1'!S54/'Table A2'!S54*100</f>
        <v>100</v>
      </c>
      <c r="T54" s="15">
        <f>'Table A1'!T54/'Table A2'!T54*100</f>
        <v>100</v>
      </c>
      <c r="U54" s="15">
        <f>'Table A1'!U54/'Table A2'!U54*100</f>
        <v>100</v>
      </c>
      <c r="W54" s="15">
        <f>'Table A4 (a)'!B54/'Table A2'!B54*100</f>
        <v>100</v>
      </c>
      <c r="X54" s="15">
        <f>'Table A4 (a)'!C54/'Table A2'!C54*100</f>
        <v>100</v>
      </c>
      <c r="Y54" s="15">
        <f>'Table A4 (a)'!D54/'Table A2'!D54*100</f>
        <v>100</v>
      </c>
      <c r="Z54" s="15">
        <f>'Table A4 (a)'!E54/'Table A2'!E54*100</f>
        <v>100</v>
      </c>
      <c r="AA54" s="15">
        <f>'Table A4 (a)'!F54/'Table A2'!F54*100</f>
        <v>100</v>
      </c>
      <c r="AB54" s="15">
        <f>'Table A4 (a)'!G54/'Table A2'!G54*100</f>
        <v>100</v>
      </c>
      <c r="AC54" s="15">
        <f>'Table A4 (a)'!H54/'Table A2'!H54*100</f>
        <v>100</v>
      </c>
      <c r="AD54" s="15">
        <f>'Table A4 (a)'!I54/'Table A2'!I54*100</f>
        <v>100</v>
      </c>
      <c r="AE54" s="15">
        <f>'Table A4 (a)'!J54/'Table A2'!J54*100</f>
        <v>100</v>
      </c>
      <c r="AF54" s="15">
        <f>'Table A4 (a)'!K54/'Table A2'!K54*100</f>
        <v>100</v>
      </c>
      <c r="AG54" s="15">
        <f>'Table A4 (a)'!L54/'Table A2'!L54*100</f>
        <v>100</v>
      </c>
      <c r="AH54" s="15">
        <f>'Table A4 (a)'!M54/'Table A2'!M54*100</f>
        <v>100</v>
      </c>
      <c r="AI54" s="15">
        <f>'Table A4 (a)'!N54/'Table A2'!N54*100</f>
        <v>100</v>
      </c>
      <c r="AJ54" s="15">
        <f>'Table A4 (a)'!O54/'Table A2'!O54*100</f>
        <v>100</v>
      </c>
      <c r="AK54" s="15"/>
      <c r="AL54" s="15"/>
      <c r="AM54" s="15"/>
      <c r="AN54" s="15">
        <f>'Table A4 (a)'!S54/'Table A2'!S54*100</f>
        <v>100</v>
      </c>
      <c r="AO54" s="15">
        <f>'Table A4 (a)'!T54/'Table A2'!T54*100</f>
        <v>100</v>
      </c>
      <c r="AP54" s="15">
        <f>'Table A4 (a)'!U54/'Table A2'!U54*100</f>
        <v>100</v>
      </c>
    </row>
    <row r="55" spans="1:63" x14ac:dyDescent="0.2">
      <c r="A55" s="13">
        <v>2019</v>
      </c>
      <c r="B55" s="15">
        <f>'Table A1'!B55/'Table A2'!B55*100</f>
        <v>108.68186931179056</v>
      </c>
      <c r="C55" s="15">
        <f>'Table A1'!C55/'Table A2'!C55*100</f>
        <v>105.94398118451997</v>
      </c>
      <c r="D55" s="15">
        <f>'Table A1'!D55/'Table A2'!D55*100</f>
        <v>98.220355928814243</v>
      </c>
      <c r="E55" s="15">
        <f>'Table A1'!E55/'Table A2'!E55*100</f>
        <v>104.65693883886991</v>
      </c>
      <c r="F55" s="15">
        <f>'Table A1'!F55/'Table A2'!F55*100</f>
        <v>107.38527214514409</v>
      </c>
      <c r="G55" s="15">
        <f>'Table A1'!G55/'Table A2'!G55*100</f>
        <v>101.76929228308676</v>
      </c>
      <c r="H55" s="15">
        <f>'Table A1'!H55/'Table A2'!H55*100</f>
        <v>102.63474253656584</v>
      </c>
      <c r="I55" s="15">
        <f>'Table A1'!I55/'Table A2'!I55*100</f>
        <v>96.15275545892807</v>
      </c>
      <c r="J55" s="15">
        <f>'Table A1'!J55/'Table A2'!J55*100</f>
        <v>97.017327904554492</v>
      </c>
      <c r="K55" s="15">
        <f>'Table A1'!K55/'Table A2'!K55*100</f>
        <v>105.99191879373213</v>
      </c>
      <c r="L55" s="15">
        <f>'Table A1'!L55/'Table A2'!L55*100</f>
        <v>97.331867692615177</v>
      </c>
      <c r="M55" s="15">
        <f>'Table A1'!M55/'Table A2'!M55*100</f>
        <v>98.369191472639741</v>
      </c>
      <c r="N55" s="15">
        <f>'Table A1'!N55/'Table A2'!N55*100</f>
        <v>98.038650129795201</v>
      </c>
      <c r="O55" s="15">
        <f>'Table A1'!O55/'Table A2'!O55*100</f>
        <v>103.14041268243584</v>
      </c>
      <c r="P55" s="15"/>
      <c r="Q55" s="15">
        <f>'Table A1'!Q55/'Table A2'!Q55*100</f>
        <v>92.387671741552168</v>
      </c>
      <c r="R55" s="15">
        <f>'Table A1'!R55/'Table A2'!R55*100</f>
        <v>96.018135225704711</v>
      </c>
      <c r="S55" s="15">
        <f>'Table A1'!S55/'Table A2'!S55*100</f>
        <v>96.649313771888302</v>
      </c>
      <c r="T55" s="15">
        <f>'Table A1'!T55/'Table A2'!T55*100</f>
        <v>93.518160741885637</v>
      </c>
      <c r="U55" s="15">
        <f>'Table A1'!U55/'Table A2'!U55*100</f>
        <v>99.734094937955476</v>
      </c>
      <c r="W55" s="15">
        <f>'Table A4 (a)'!B55/'Table A2'!B55*100</f>
        <v>102.43378668575518</v>
      </c>
      <c r="X55" s="15">
        <f>'Table A4 (a)'!C55/'Table A2'!C55*100</f>
        <v>107.99657900363479</v>
      </c>
      <c r="Y55" s="15">
        <f>'Table A4 (a)'!D55/'Table A2'!D55*100</f>
        <v>102.21955608878224</v>
      </c>
      <c r="Z55" s="15">
        <f>'Table A4 (a)'!E55/'Table A2'!E55*100</f>
        <v>104.02566490737865</v>
      </c>
      <c r="AA55" s="15">
        <f>'Table A4 (a)'!F55/'Table A2'!F55*100</f>
        <v>109.00747065101388</v>
      </c>
      <c r="AB55" s="15">
        <f>'Table A4 (a)'!G55/'Table A2'!G55*100</f>
        <v>107.33706517393043</v>
      </c>
      <c r="AC55" s="15">
        <f>'Table A4 (a)'!H55/'Table A2'!H55*100</f>
        <v>100.99178521338411</v>
      </c>
      <c r="AD55" s="15">
        <f>'Table A4 (a)'!I55/'Table A2'!I55*100</f>
        <v>95.538330655071363</v>
      </c>
      <c r="AE55" s="15">
        <f>'Table A4 (a)'!J55/'Table A2'!J55*100</f>
        <v>95.483382255468243</v>
      </c>
      <c r="AF55" s="15">
        <f>'Table A4 (a)'!K55/'Table A2'!K55*100</f>
        <v>101.26145658815413</v>
      </c>
      <c r="AG55" s="15">
        <f>'Table A4 (a)'!L55/'Table A2'!L55*100</f>
        <v>99.94004197062057</v>
      </c>
      <c r="AH55" s="15">
        <f>'Table A4 (a)'!M55/'Table A2'!M55*100</f>
        <v>100.01964829551035</v>
      </c>
      <c r="AI55" s="15">
        <f>'Table A4 (a)'!N55/'Table A2'!N55*100</f>
        <v>96.211902701663291</v>
      </c>
      <c r="AJ55" s="15">
        <f>'Table A4 (a)'!O55/'Table A2'!O55*100</f>
        <v>105.79768495218924</v>
      </c>
      <c r="AK55" s="15"/>
      <c r="AL55" s="15"/>
      <c r="AM55" s="15"/>
      <c r="AN55" s="15">
        <f>'Table A4 (a)'!S55/'Table A2'!S55*100</f>
        <v>97.094178892569801</v>
      </c>
      <c r="AO55" s="15">
        <f>'Table A4 (a)'!T55/'Table A2'!T55*100</f>
        <v>100.33809891808347</v>
      </c>
      <c r="AP55" s="15">
        <f>'Table A4 (a)'!U55/'Table A2'!U55*100</f>
        <v>100.20681504825684</v>
      </c>
    </row>
    <row r="56" spans="1:63" x14ac:dyDescent="0.2">
      <c r="A56" s="13">
        <v>2020</v>
      </c>
      <c r="B56" s="15">
        <f>'Table A1'!B56/'Table A2'!B56*100</f>
        <v>101.61239329750238</v>
      </c>
      <c r="C56" s="15">
        <f>'Table A1'!C56/'Table A2'!C56*100</f>
        <v>97.883484767504001</v>
      </c>
      <c r="D56" s="15">
        <f>'Table A1'!D56/'Table A2'!D56*100</f>
        <v>101.87922539246017</v>
      </c>
      <c r="E56" s="15">
        <f>'Table A1'!E56/'Table A2'!E56*100</f>
        <v>106.4</v>
      </c>
      <c r="F56" s="15">
        <f>'Table A1'!F56/'Table A2'!F56*100</f>
        <v>112.46311010215663</v>
      </c>
      <c r="G56" s="15">
        <f>'Table A1'!G56/'Table A2'!G56*100</f>
        <v>105.25366674681413</v>
      </c>
      <c r="H56" s="15">
        <f>'Table A1'!H56/'Table A2'!H56*100</f>
        <v>108.9997721576669</v>
      </c>
      <c r="I56" s="15">
        <f>'Table A1'!I56/'Table A2'!I56*100</f>
        <v>91.595271662509489</v>
      </c>
      <c r="J56" s="15">
        <f>'Table A1'!J56/'Table A2'!J56*100</f>
        <v>88.103422507846375</v>
      </c>
      <c r="K56" s="15">
        <f>'Table A1'!K56/'Table A2'!K56*100</f>
        <v>103.42410079252184</v>
      </c>
      <c r="L56" s="15">
        <f>'Table A1'!L56/'Table A2'!L56*100</f>
        <v>91.798138167564929</v>
      </c>
      <c r="M56" s="15">
        <f>'Table A1'!M56/'Table A2'!M56*100</f>
        <v>91.3022585295531</v>
      </c>
      <c r="N56" s="15">
        <f>'Table A1'!N56/'Table A2'!N56*100</f>
        <v>97.313735428281802</v>
      </c>
      <c r="O56" s="15">
        <f>'Table A1'!O56/'Table A2'!O56*100</f>
        <v>101.2687013764213</v>
      </c>
      <c r="P56" s="15"/>
      <c r="Q56" s="15">
        <f>'Table A1'!Q56/'Table A2'!Q56*100</f>
        <v>115.7533435909575</v>
      </c>
      <c r="R56" s="15">
        <f>'Table A1'!R56/'Table A2'!R56*100</f>
        <v>98.221365048751736</v>
      </c>
      <c r="S56" s="15">
        <f>'Table A1'!S56/'Table A2'!S56*100</f>
        <v>93.513728611221651</v>
      </c>
      <c r="T56" s="15">
        <f>'Table A1'!T56/'Table A2'!T56*100</f>
        <v>85.9714003944773</v>
      </c>
      <c r="U56" s="15">
        <f>'Table A1'!U56/'Table A2'!U56*100</f>
        <v>102.38418079096046</v>
      </c>
      <c r="W56" s="15">
        <f>'Table A4 (a)'!B56/'Table A2'!B56*100</f>
        <v>102.11824217515017</v>
      </c>
      <c r="X56" s="15">
        <f>'Table A4 (a)'!C56/'Table A2'!C56*100</f>
        <v>102.80064136825227</v>
      </c>
      <c r="Y56" s="15">
        <f>'Table A4 (a)'!D56/'Table A2'!D56*100</f>
        <v>105.93560215423399</v>
      </c>
      <c r="Z56" s="15">
        <f>'Table A4 (a)'!E56/'Table A2'!E56*100</f>
        <v>102.48767123287669</v>
      </c>
      <c r="AA56" s="15">
        <f>'Table A4 (a)'!F56/'Table A2'!F56*100</f>
        <v>112.24744608399546</v>
      </c>
      <c r="AB56" s="15">
        <f>'Table A4 (a)'!G56/'Table A2'!G56*100</f>
        <v>120.1731185381101</v>
      </c>
      <c r="AC56" s="15">
        <f>'Table A4 (a)'!H56/'Table A2'!H56*100</f>
        <v>101.2987012987013</v>
      </c>
      <c r="AD56" s="15">
        <f>'Table A4 (a)'!I56/'Table A2'!I56*100</f>
        <v>86.79102049669234</v>
      </c>
      <c r="AE56" s="15">
        <f>'Table A4 (a)'!J56/'Table A2'!J56*100</f>
        <v>98.565236885368407</v>
      </c>
      <c r="AF56" s="15">
        <f>'Table A4 (a)'!K56/'Table A2'!K56*100</f>
        <v>100.89412720991669</v>
      </c>
      <c r="AG56" s="15">
        <f>'Table A4 (a)'!L56/'Table A2'!L56*100</f>
        <v>96.433121019108285</v>
      </c>
      <c r="AH56" s="15">
        <f>'Table A4 (a)'!M56/'Table A2'!M56*100</f>
        <v>90.21624219125421</v>
      </c>
      <c r="AI56" s="15">
        <f>'Table A4 (a)'!N56/'Table A2'!N56*100</f>
        <v>95.914850481500252</v>
      </c>
      <c r="AJ56" s="15">
        <f>'Table A4 (a)'!O56/'Table A2'!O56*100</f>
        <v>104.44045481747457</v>
      </c>
      <c r="AK56" s="15"/>
      <c r="AL56" s="15"/>
      <c r="AM56" s="15"/>
      <c r="AN56" s="15">
        <f>'Table A4 (a)'!S56/'Table A2'!S56*100</f>
        <v>105.05372065260646</v>
      </c>
      <c r="AO56" s="15">
        <f>'Table A4 (a)'!T56/'Table A2'!T56*100</f>
        <v>103.63658777120315</v>
      </c>
      <c r="AP56" s="15">
        <f>'Table A4 (a)'!U56/'Table A2'!U56*100</f>
        <v>104.04519774011298</v>
      </c>
    </row>
    <row r="57" spans="1:63" x14ac:dyDescent="0.2">
      <c r="B57" s="15"/>
      <c r="C57" s="15"/>
      <c r="D57" s="15"/>
      <c r="E57" s="15"/>
      <c r="F57" s="15"/>
      <c r="G57" s="15"/>
      <c r="H57" s="15"/>
      <c r="I57" s="15"/>
      <c r="J57" s="15"/>
      <c r="K57" s="15"/>
      <c r="L57" s="15"/>
      <c r="M57" s="15"/>
      <c r="N57" s="15"/>
      <c r="O57" s="15"/>
      <c r="P57" s="15"/>
      <c r="Q57" s="15"/>
      <c r="R57" s="15"/>
      <c r="S57" s="15"/>
      <c r="T57" s="15"/>
      <c r="U57" s="15"/>
      <c r="W57" s="15"/>
      <c r="X57" s="15"/>
      <c r="Y57" s="15"/>
      <c r="Z57" s="15"/>
      <c r="AA57" s="15"/>
      <c r="AB57" s="15"/>
      <c r="AC57" s="15"/>
      <c r="AD57" s="15"/>
      <c r="AE57" s="15"/>
      <c r="AF57" s="15"/>
      <c r="AG57" s="15"/>
      <c r="AH57" s="15"/>
      <c r="AI57" s="15"/>
      <c r="AJ57" s="15"/>
      <c r="AK57" s="15"/>
      <c r="AL57" s="15"/>
      <c r="AM57" s="15"/>
      <c r="AN57" s="15"/>
      <c r="AO57" s="15"/>
      <c r="AP57" s="15"/>
    </row>
    <row r="58" spans="1:63" x14ac:dyDescent="0.2">
      <c r="A58" s="9" t="s">
        <v>286</v>
      </c>
    </row>
    <row r="59" spans="1:63" x14ac:dyDescent="0.2">
      <c r="A59" s="13">
        <v>1971</v>
      </c>
      <c r="B59" s="11">
        <f>(B7/B6-1)*100</f>
        <v>10.032937340509672</v>
      </c>
      <c r="C59" s="11">
        <f t="shared" ref="C59:U59" si="0">(C7/C6-1)*100</f>
        <v>0.10647823712510718</v>
      </c>
      <c r="D59" s="11">
        <f t="shared" si="0"/>
        <v>3.2759567200837836</v>
      </c>
      <c r="E59" s="11">
        <f t="shared" si="0"/>
        <v>8.4139511477266069</v>
      </c>
      <c r="F59" s="11">
        <f t="shared" si="0"/>
        <v>6.4035015215135882</v>
      </c>
      <c r="G59" s="11">
        <f t="shared" si="0"/>
        <v>5.0742563265033569</v>
      </c>
      <c r="H59" s="11">
        <f t="shared" si="0"/>
        <v>4.8519848290617729</v>
      </c>
      <c r="I59" s="11">
        <f t="shared" si="0"/>
        <v>11.743350565601007</v>
      </c>
      <c r="J59" s="11">
        <f t="shared" si="0"/>
        <v>9.6271629094182298</v>
      </c>
      <c r="K59" s="11">
        <f t="shared" si="0"/>
        <v>8.7033876275485653</v>
      </c>
      <c r="L59" s="11">
        <f t="shared" si="0"/>
        <v>-4.4136528878321428</v>
      </c>
      <c r="M59" s="11">
        <f t="shared" si="0"/>
        <v>0.41045544102882303</v>
      </c>
      <c r="N59" s="11">
        <f t="shared" si="0"/>
        <v>8.766450108279189</v>
      </c>
      <c r="O59" s="11">
        <f t="shared" si="0"/>
        <v>8.7528673186043626</v>
      </c>
      <c r="P59" s="11"/>
      <c r="Q59" s="11">
        <f t="shared" si="0"/>
        <v>8.6771659406530421</v>
      </c>
      <c r="R59" s="11">
        <f t="shared" si="0"/>
        <v>6.6520868034199987</v>
      </c>
      <c r="S59" s="11">
        <f t="shared" si="0"/>
        <v>9.2842906848244144</v>
      </c>
      <c r="T59" s="11">
        <f t="shared" si="0"/>
        <v>9.8800242837617347</v>
      </c>
      <c r="U59" s="11">
        <f t="shared" si="0"/>
        <v>5.5198596068223527</v>
      </c>
      <c r="W59" s="11">
        <f t="shared" ref="W59:AJ74" si="1">(W7/W6-1)*100</f>
        <v>9.0248475940170039</v>
      </c>
      <c r="X59" s="11">
        <f t="shared" si="1"/>
        <v>4.9661861097669124</v>
      </c>
      <c r="Y59" s="11">
        <f t="shared" si="1"/>
        <v>7.7111850458896347</v>
      </c>
      <c r="Z59" s="11">
        <f t="shared" si="1"/>
        <v>3.9248818951610032</v>
      </c>
      <c r="AA59" s="11">
        <f t="shared" si="1"/>
        <v>9.5897018660041411</v>
      </c>
      <c r="AB59" s="11">
        <f t="shared" si="1"/>
        <v>5.8424190338872251</v>
      </c>
      <c r="AC59" s="11">
        <f t="shared" si="1"/>
        <v>6.1872676143093663</v>
      </c>
      <c r="AD59" s="11">
        <f t="shared" si="1"/>
        <v>8.3886499719474159</v>
      </c>
      <c r="AE59" s="11">
        <f t="shared" si="1"/>
        <v>17.220205204315022</v>
      </c>
      <c r="AF59" s="11">
        <f t="shared" si="1"/>
        <v>12.388679952540759</v>
      </c>
      <c r="AG59" s="11">
        <f t="shared" si="1"/>
        <v>1.4367182835486325</v>
      </c>
      <c r="AH59" s="11">
        <f t="shared" si="1"/>
        <v>-1.3029660343740757</v>
      </c>
      <c r="AI59" s="11">
        <f t="shared" si="1"/>
        <v>3.2224858678205015</v>
      </c>
      <c r="AJ59" s="11">
        <f t="shared" si="1"/>
        <v>-0.35086759632252384</v>
      </c>
      <c r="AK59" s="11"/>
      <c r="AL59" s="11"/>
      <c r="AM59" s="11"/>
      <c r="AN59" s="11">
        <f t="shared" ref="AN59:AP74" si="2">(AN7/AN6-1)*100</f>
        <v>5.386673242310791</v>
      </c>
      <c r="AO59" s="11">
        <f t="shared" si="2"/>
        <v>14.469347578953196</v>
      </c>
      <c r="AP59" s="11">
        <f t="shared" si="2"/>
        <v>6.5217681656788873</v>
      </c>
      <c r="AR59" s="15">
        <f>W59*'Table A8'!W7</f>
        <v>4.9546413291153346</v>
      </c>
      <c r="AS59" s="15">
        <f>X59*'Table A8'!X7</f>
        <v>1.8727487819931026</v>
      </c>
      <c r="AT59" s="15">
        <f>Y59*'Table A8'!Y7</f>
        <v>1.5484059572146385</v>
      </c>
      <c r="AU59" s="15">
        <f>Z59*'Table A8'!Z7</f>
        <v>2.0205291996288843</v>
      </c>
      <c r="AV59" s="15">
        <f>AA59*'Table A8'!AA7</f>
        <v>6.2783778116729119</v>
      </c>
      <c r="AW59" s="15">
        <f>AB59*'Table A8'!AB7</f>
        <v>1.5879694934105479</v>
      </c>
      <c r="AX59" s="15">
        <f>AC59*'Table A8'!AC7</f>
        <v>2.5163617387396191</v>
      </c>
      <c r="AY59" s="15">
        <f>AD59*'Table A8'!AD7</f>
        <v>0.98902183169260038</v>
      </c>
      <c r="AZ59" s="15">
        <f>AE59*'Table A8'!AE7</f>
        <v>6.1183389090931266</v>
      </c>
      <c r="BA59" s="15">
        <f>AF59*'Table A8'!AF7</f>
        <v>6.9215554894845219</v>
      </c>
      <c r="BB59" s="15">
        <f>AG59*'Table A8'!AG7</f>
        <v>0.82165918636146307</v>
      </c>
      <c r="BC59" s="15">
        <f>AH59*'Table A8'!AH7</f>
        <v>-1.025564565655835</v>
      </c>
      <c r="BD59" s="15">
        <f>AI59*'Table A8'!AI7</f>
        <v>1.5123126177681616</v>
      </c>
      <c r="BE59" s="15">
        <f>AJ59*'Table A8'!AJ7</f>
        <v>-0.18427566158858952</v>
      </c>
      <c r="BF59" s="15"/>
      <c r="BG59" s="15"/>
      <c r="BH59" s="15"/>
      <c r="BI59" s="15">
        <f>AN59*'Table A8'!AN7</f>
        <v>1.9785250819007534</v>
      </c>
      <c r="BJ59" s="15">
        <f>AO59*'Table A8'!AO7</f>
        <v>6.7108834071184917</v>
      </c>
      <c r="BK59" s="15">
        <f>AP59*'Table A8'!AP7</f>
        <v>2.2669666143899811</v>
      </c>
    </row>
    <row r="60" spans="1:63" x14ac:dyDescent="0.2">
      <c r="A60" s="13">
        <v>1972</v>
      </c>
      <c r="B60" s="11">
        <f t="shared" ref="B60:U72" si="3">(B8/B7-1)*100</f>
        <v>0.53346544900887416</v>
      </c>
      <c r="C60" s="11">
        <f t="shared" si="3"/>
        <v>-13.756383449645471</v>
      </c>
      <c r="D60" s="11">
        <f t="shared" si="3"/>
        <v>3.5544284464389175</v>
      </c>
      <c r="E60" s="11">
        <f t="shared" si="3"/>
        <v>11.219107710601817</v>
      </c>
      <c r="F60" s="11">
        <f t="shared" si="3"/>
        <v>11.204454392525998</v>
      </c>
      <c r="G60" s="11">
        <f t="shared" si="3"/>
        <v>-4.1621548591598394</v>
      </c>
      <c r="H60" s="11">
        <f t="shared" si="3"/>
        <v>3.0347274618161224</v>
      </c>
      <c r="I60" s="11">
        <f t="shared" si="3"/>
        <v>8.2477083795936768</v>
      </c>
      <c r="J60" s="11">
        <f t="shared" si="3"/>
        <v>2.6491877492511584</v>
      </c>
      <c r="K60" s="11">
        <f t="shared" si="3"/>
        <v>4.7705797506370384</v>
      </c>
      <c r="L60" s="11">
        <f t="shared" si="3"/>
        <v>-1.571585764761374</v>
      </c>
      <c r="M60" s="11">
        <f t="shared" si="3"/>
        <v>4.8354915294832379</v>
      </c>
      <c r="N60" s="11">
        <f t="shared" si="3"/>
        <v>7.8480172556827821</v>
      </c>
      <c r="O60" s="11">
        <f t="shared" si="3"/>
        <v>7.7687160184023218</v>
      </c>
      <c r="P60" s="11"/>
      <c r="Q60" s="11">
        <f t="shared" si="3"/>
        <v>4.6271047038417334</v>
      </c>
      <c r="R60" s="11">
        <f t="shared" si="3"/>
        <v>3.3316309159005852</v>
      </c>
      <c r="S60" s="11">
        <f t="shared" si="3"/>
        <v>1.1185142769413403</v>
      </c>
      <c r="T60" s="11">
        <f t="shared" si="3"/>
        <v>-0.53143384998025622</v>
      </c>
      <c r="U60" s="11">
        <f t="shared" si="3"/>
        <v>2.9737237622861956</v>
      </c>
      <c r="W60" s="11">
        <f t="shared" si="1"/>
        <v>1.5358748650106557</v>
      </c>
      <c r="X60" s="11">
        <f t="shared" si="1"/>
        <v>10.987850344586136</v>
      </c>
      <c r="Y60" s="11">
        <f t="shared" si="1"/>
        <v>3.0874160908004988</v>
      </c>
      <c r="Z60" s="11">
        <f t="shared" si="1"/>
        <v>2.1880110545333009</v>
      </c>
      <c r="AA60" s="11">
        <f t="shared" si="1"/>
        <v>10.004262533960674</v>
      </c>
      <c r="AB60" s="11">
        <f t="shared" si="1"/>
        <v>-4.1623824093726114</v>
      </c>
      <c r="AC60" s="11">
        <f t="shared" si="1"/>
        <v>3.1710948547807982</v>
      </c>
      <c r="AD60" s="11">
        <f t="shared" si="1"/>
        <v>4.805047594238121</v>
      </c>
      <c r="AE60" s="11">
        <f t="shared" si="1"/>
        <v>6.7091708033201858</v>
      </c>
      <c r="AF60" s="11">
        <f t="shared" si="1"/>
        <v>4.0112674981167551</v>
      </c>
      <c r="AG60" s="11">
        <f t="shared" si="1"/>
        <v>5.3485596508952904</v>
      </c>
      <c r="AH60" s="11">
        <f t="shared" si="1"/>
        <v>4.0265486240062209</v>
      </c>
      <c r="AI60" s="11">
        <f t="shared" si="1"/>
        <v>2.2485900534681136</v>
      </c>
      <c r="AJ60" s="11">
        <f t="shared" si="1"/>
        <v>0.76196332272511214</v>
      </c>
      <c r="AK60" s="11"/>
      <c r="AL60" s="11"/>
      <c r="AM60" s="11"/>
      <c r="AN60" s="11">
        <f t="shared" si="2"/>
        <v>-1.1142372667220846</v>
      </c>
      <c r="AO60" s="11">
        <f t="shared" si="2"/>
        <v>7.7799754358540918</v>
      </c>
      <c r="AP60" s="11">
        <f t="shared" si="2"/>
        <v>2.093765596058339</v>
      </c>
      <c r="AR60" s="15">
        <f>W60*'Table A8'!W8</f>
        <v>0.86193297424397985</v>
      </c>
      <c r="AS60" s="15">
        <f>X60*'Table A8'!X8</f>
        <v>4.3665717269385302</v>
      </c>
      <c r="AT60" s="15">
        <f>Y60*'Table A8'!Y8</f>
        <v>0.65422346964062561</v>
      </c>
      <c r="AU60" s="15">
        <f>Z60*'Table A8'!Z8</f>
        <v>1.165991090960796</v>
      </c>
      <c r="AV60" s="15">
        <f>AA60*'Table A8'!AA8</f>
        <v>6.7178622915545922</v>
      </c>
      <c r="AW60" s="15">
        <f>AB60*'Table A8'!AB8</f>
        <v>-1.1517312126734014</v>
      </c>
      <c r="AX60" s="15">
        <f>AC60*'Table A8'!AC8</f>
        <v>1.3172728026759435</v>
      </c>
      <c r="AY60" s="15">
        <f>AD60*'Table A8'!AD8</f>
        <v>0.5991894350014938</v>
      </c>
      <c r="AZ60" s="15">
        <f>AE60*'Table A8'!AE8</f>
        <v>2.4602529335775123</v>
      </c>
      <c r="BA60" s="15">
        <f>AF60*'Table A8'!AF8</f>
        <v>2.277196558680882</v>
      </c>
      <c r="BB60" s="15">
        <f>AG60*'Table A8'!AG8</f>
        <v>3.0342378899528986</v>
      </c>
      <c r="BC60" s="15">
        <f>AH60*'Table A8'!AH8</f>
        <v>3.1745309351665045</v>
      </c>
      <c r="BD60" s="15">
        <f>AI60*'Table A8'!AI8</f>
        <v>1.0606599282209093</v>
      </c>
      <c r="BE60" s="15">
        <f>AJ60*'Table A8'!AJ8</f>
        <v>0.40208804540204174</v>
      </c>
      <c r="BF60" s="15"/>
      <c r="BG60" s="15"/>
      <c r="BH60" s="15"/>
      <c r="BI60" s="15">
        <f>AN60*'Table A8'!AN8</f>
        <v>-0.41928748346752037</v>
      </c>
      <c r="BJ60" s="15">
        <f>AO60*'Table A8'!AO8</f>
        <v>3.6737044008103017</v>
      </c>
      <c r="BK60" s="15">
        <f>AP60*'Table A8'!AP8</f>
        <v>0.75145247242533786</v>
      </c>
    </row>
    <row r="61" spans="1:63" x14ac:dyDescent="0.2">
      <c r="A61" s="13">
        <v>1973</v>
      </c>
      <c r="B61" s="11">
        <f t="shared" si="3"/>
        <v>5.1932287785617426</v>
      </c>
      <c r="C61" s="11">
        <f t="shared" si="3"/>
        <v>10.798696904221327</v>
      </c>
      <c r="D61" s="11">
        <f t="shared" si="3"/>
        <v>7.0827911616699213</v>
      </c>
      <c r="E61" s="11">
        <f t="shared" si="3"/>
        <v>10.776489943651569</v>
      </c>
      <c r="F61" s="11">
        <f t="shared" si="3"/>
        <v>16.616122636274035</v>
      </c>
      <c r="G61" s="11">
        <f t="shared" si="3"/>
        <v>-4.0680393732639324</v>
      </c>
      <c r="H61" s="11">
        <f t="shared" si="3"/>
        <v>-0.66052768209101664</v>
      </c>
      <c r="I61" s="11">
        <f t="shared" si="3"/>
        <v>11.877378728825105</v>
      </c>
      <c r="J61" s="11">
        <f t="shared" si="3"/>
        <v>-0.48375691548304678</v>
      </c>
      <c r="K61" s="11">
        <f t="shared" si="3"/>
        <v>9.3576777428178595</v>
      </c>
      <c r="L61" s="11">
        <f t="shared" si="3"/>
        <v>1.6529402017726014</v>
      </c>
      <c r="M61" s="11">
        <f t="shared" si="3"/>
        <v>-1.6597704373845668</v>
      </c>
      <c r="N61" s="11">
        <f t="shared" si="3"/>
        <v>9.2297162112357167</v>
      </c>
      <c r="O61" s="11">
        <f t="shared" si="3"/>
        <v>9.3464185354100504</v>
      </c>
      <c r="P61" s="11"/>
      <c r="Q61" s="11">
        <f t="shared" si="3"/>
        <v>6.8858622444865514</v>
      </c>
      <c r="R61" s="11">
        <f t="shared" si="3"/>
        <v>2.5387352598573276</v>
      </c>
      <c r="S61" s="11">
        <f t="shared" si="3"/>
        <v>5.0256048609065296</v>
      </c>
      <c r="T61" s="11">
        <f t="shared" si="3"/>
        <v>0.69756457086811441</v>
      </c>
      <c r="U61" s="11">
        <f t="shared" si="3"/>
        <v>4.6391760336030652</v>
      </c>
      <c r="W61" s="11">
        <f t="shared" si="1"/>
        <v>6.6115255445846177</v>
      </c>
      <c r="X61" s="11">
        <f t="shared" si="1"/>
        <v>4.5808027296877718</v>
      </c>
      <c r="Y61" s="11">
        <f t="shared" si="1"/>
        <v>-1.127490529352293</v>
      </c>
      <c r="Z61" s="11">
        <f t="shared" si="1"/>
        <v>2.3465739032163979</v>
      </c>
      <c r="AA61" s="11">
        <f t="shared" si="1"/>
        <v>10.065754526277271</v>
      </c>
      <c r="AB61" s="11">
        <f t="shared" si="1"/>
        <v>-2.4798569267456272</v>
      </c>
      <c r="AC61" s="11">
        <f t="shared" si="1"/>
        <v>1.9674234983237948</v>
      </c>
      <c r="AD61" s="11">
        <f t="shared" si="1"/>
        <v>6.7420993227991222</v>
      </c>
      <c r="AE61" s="11">
        <f t="shared" si="1"/>
        <v>3.7623701062999615</v>
      </c>
      <c r="AF61" s="11">
        <f t="shared" si="1"/>
        <v>6.0309453334841834</v>
      </c>
      <c r="AG61" s="11">
        <f t="shared" si="1"/>
        <v>4.0272380507375471</v>
      </c>
      <c r="AH61" s="11">
        <f t="shared" si="1"/>
        <v>-2.3190939531595345</v>
      </c>
      <c r="AI61" s="11">
        <f t="shared" si="1"/>
        <v>3.0590481457729135</v>
      </c>
      <c r="AJ61" s="11">
        <f t="shared" si="1"/>
        <v>1.6000976207537709</v>
      </c>
      <c r="AK61" s="11"/>
      <c r="AL61" s="11"/>
      <c r="AM61" s="11"/>
      <c r="AN61" s="11">
        <f t="shared" si="2"/>
        <v>1.7474351785560671</v>
      </c>
      <c r="AO61" s="11">
        <f t="shared" si="2"/>
        <v>5.9594523444036263</v>
      </c>
      <c r="AP61" s="11">
        <f t="shared" si="2"/>
        <v>0.48198250315500957</v>
      </c>
      <c r="AR61" s="15">
        <f>W61*'Table A8'!W9</f>
        <v>3.7540242042151464</v>
      </c>
      <c r="AS61" s="15">
        <f>X61*'Table A8'!X9</f>
        <v>1.8868326443583934</v>
      </c>
      <c r="AT61" s="15">
        <f>Y61*'Table A8'!Y9</f>
        <v>-0.24410169960477146</v>
      </c>
      <c r="AU61" s="15">
        <f>Z61*'Table A8'!Z9</f>
        <v>1.2887383876464458</v>
      </c>
      <c r="AV61" s="15">
        <f>AA61*'Table A8'!AA9</f>
        <v>6.916179935005113</v>
      </c>
      <c r="AW61" s="15">
        <f>AB61*'Table A8'!AB9</f>
        <v>-0.67055331299201748</v>
      </c>
      <c r="AX61" s="15">
        <f>AC61*'Table A8'!AC9</f>
        <v>0.8196286294016929</v>
      </c>
      <c r="AY61" s="15">
        <f>AD61*'Table A8'!AD9</f>
        <v>0.87242765237020614</v>
      </c>
      <c r="AZ61" s="15">
        <f>AE61*'Table A8'!AE9</f>
        <v>1.3781561699376756</v>
      </c>
      <c r="BA61" s="15">
        <f>AF61*'Table A8'!AF9</f>
        <v>3.4497007307529532</v>
      </c>
      <c r="BB61" s="15">
        <f>AG61*'Table A8'!AG9</f>
        <v>2.2838466985732628</v>
      </c>
      <c r="BC61" s="15">
        <f>AH61*'Table A8'!AH9</f>
        <v>-1.8258226693225015</v>
      </c>
      <c r="BD61" s="15">
        <f>AI61*'Table A8'!AI9</f>
        <v>1.4447884392485473</v>
      </c>
      <c r="BE61" s="15">
        <f>AJ61*'Table A8'!AJ9</f>
        <v>0.84533157304421713</v>
      </c>
      <c r="BF61" s="15"/>
      <c r="BG61" s="15"/>
      <c r="BH61" s="15"/>
      <c r="BI61" s="15">
        <f>AN61*'Table A8'!AN9</f>
        <v>0.66332639377988312</v>
      </c>
      <c r="BJ61" s="15">
        <f>AO61*'Table A8'!AO9</f>
        <v>2.7908115328842187</v>
      </c>
      <c r="BK61" s="15">
        <f>AP61*'Table A8'!AP9</f>
        <v>0.17505604514589945</v>
      </c>
    </row>
    <row r="62" spans="1:63" x14ac:dyDescent="0.2">
      <c r="A62" s="13">
        <v>1974</v>
      </c>
      <c r="B62" s="11">
        <f t="shared" si="3"/>
        <v>8.1749351598868536</v>
      </c>
      <c r="C62" s="11">
        <f t="shared" si="3"/>
        <v>-4.3220383351840646</v>
      </c>
      <c r="D62" s="11">
        <f t="shared" si="3"/>
        <v>0.37048312893919189</v>
      </c>
      <c r="E62" s="11">
        <f t="shared" si="3"/>
        <v>1.5221071153057597</v>
      </c>
      <c r="F62" s="11">
        <f t="shared" si="3"/>
        <v>-4.314713902955603</v>
      </c>
      <c r="G62" s="11">
        <f t="shared" si="3"/>
        <v>-1.39498363146352</v>
      </c>
      <c r="H62" s="11">
        <f t="shared" si="3"/>
        <v>-8.3115509025637468</v>
      </c>
      <c r="I62" s="11">
        <f t="shared" si="3"/>
        <v>0.20038101563779609</v>
      </c>
      <c r="J62" s="11">
        <f t="shared" si="3"/>
        <v>-6.7018443729453097</v>
      </c>
      <c r="K62" s="11">
        <f t="shared" si="3"/>
        <v>-3.8244366995653478</v>
      </c>
      <c r="L62" s="11">
        <f t="shared" si="3"/>
        <v>-0.30074228300884798</v>
      </c>
      <c r="M62" s="11">
        <f t="shared" si="3"/>
        <v>2.3174824772493441</v>
      </c>
      <c r="N62" s="11">
        <f t="shared" si="3"/>
        <v>-1.2884276137833828</v>
      </c>
      <c r="O62" s="11">
        <f t="shared" si="3"/>
        <v>-1.402685568811457</v>
      </c>
      <c r="P62" s="11"/>
      <c r="Q62" s="11">
        <f t="shared" si="3"/>
        <v>-3.4359597889571769</v>
      </c>
      <c r="R62" s="11">
        <f t="shared" si="3"/>
        <v>1.2447768705591056</v>
      </c>
      <c r="S62" s="11">
        <f t="shared" si="3"/>
        <v>-6.2354121038500576</v>
      </c>
      <c r="T62" s="11">
        <f t="shared" si="3"/>
        <v>-3.2735658025521364</v>
      </c>
      <c r="U62" s="11">
        <f t="shared" si="3"/>
        <v>-1.5119487539180132</v>
      </c>
      <c r="W62" s="11">
        <f t="shared" si="1"/>
        <v>10.642931284016921</v>
      </c>
      <c r="X62" s="11">
        <f t="shared" si="1"/>
        <v>24.475207946919355</v>
      </c>
      <c r="Y62" s="11">
        <f t="shared" si="1"/>
        <v>3.5457198508164423</v>
      </c>
      <c r="Z62" s="11">
        <f t="shared" si="1"/>
        <v>-0.31937172503606615</v>
      </c>
      <c r="AA62" s="11">
        <f t="shared" si="1"/>
        <v>5.5489028870784551</v>
      </c>
      <c r="AB62" s="11">
        <f t="shared" si="1"/>
        <v>15.656582877874259</v>
      </c>
      <c r="AC62" s="11">
        <f t="shared" si="1"/>
        <v>4.6948176948113485</v>
      </c>
      <c r="AD62" s="11">
        <f t="shared" si="1"/>
        <v>7.7435284812294336</v>
      </c>
      <c r="AE62" s="11">
        <f t="shared" si="1"/>
        <v>1.7808733804531407</v>
      </c>
      <c r="AF62" s="11">
        <f t="shared" si="1"/>
        <v>3.6062472337320628</v>
      </c>
      <c r="AG62" s="11">
        <f t="shared" si="1"/>
        <v>5.8042665163902774</v>
      </c>
      <c r="AH62" s="11">
        <f t="shared" si="1"/>
        <v>7.7720858029577178</v>
      </c>
      <c r="AI62" s="11">
        <f t="shared" si="1"/>
        <v>2.1333219579377172</v>
      </c>
      <c r="AJ62" s="11">
        <f t="shared" si="1"/>
        <v>-1.1488850592720201</v>
      </c>
      <c r="AK62" s="11"/>
      <c r="AL62" s="11"/>
      <c r="AM62" s="11"/>
      <c r="AN62" s="11">
        <f t="shared" si="2"/>
        <v>-2.688394449870446</v>
      </c>
      <c r="AO62" s="11">
        <f t="shared" si="2"/>
        <v>10.912319806932125</v>
      </c>
      <c r="AP62" s="11">
        <f t="shared" si="2"/>
        <v>4.7657939008463046</v>
      </c>
      <c r="AR62" s="15">
        <f>W62*'Table A8'!W10</f>
        <v>5.7418614277271285</v>
      </c>
      <c r="AS62" s="15">
        <f>X62*'Table A8'!X10</f>
        <v>9.5012757249940929</v>
      </c>
      <c r="AT62" s="15">
        <f>Y62*'Table A8'!Y10</f>
        <v>0.68042363937167516</v>
      </c>
      <c r="AU62" s="15">
        <f>Z62*'Table A8'!Z10</f>
        <v>-0.16489162163612095</v>
      </c>
      <c r="AV62" s="15">
        <f>AA62*'Table A8'!AA10</f>
        <v>3.6472938676766686</v>
      </c>
      <c r="AW62" s="15">
        <f>AB62*'Table A8'!AB10</f>
        <v>3.8202062222013189</v>
      </c>
      <c r="AX62" s="15">
        <f>AC62*'Table A8'!AC10</f>
        <v>1.7600871537847746</v>
      </c>
      <c r="AY62" s="15">
        <f>AD62*'Table A8'!AD10</f>
        <v>0.89824930382261425</v>
      </c>
      <c r="AZ62" s="15">
        <f>AE62*'Table A8'!AE10</f>
        <v>0.57967428533749732</v>
      </c>
      <c r="BA62" s="15">
        <f>AF62*'Table A8'!AF10</f>
        <v>1.9145566563883518</v>
      </c>
      <c r="BB62" s="15">
        <f>AG62*'Table A8'!AG10</f>
        <v>3.0234424283876948</v>
      </c>
      <c r="BC62" s="15">
        <f>AH62*'Table A8'!AH10</f>
        <v>5.8710336155542597</v>
      </c>
      <c r="BD62" s="15">
        <f>AI62*'Table A8'!AI10</f>
        <v>0.90303518479503575</v>
      </c>
      <c r="BE62" s="15">
        <f>AJ62*'Table A8'!AJ10</f>
        <v>-0.54939683534387995</v>
      </c>
      <c r="BF62" s="15"/>
      <c r="BG62" s="15"/>
      <c r="BH62" s="15"/>
      <c r="BI62" s="15">
        <f>AN62*'Table A8'!AN10</f>
        <v>-0.91190339739605508</v>
      </c>
      <c r="BJ62" s="15">
        <f>AO62*'Table A8'!AO10</f>
        <v>4.6115463504095153</v>
      </c>
      <c r="BK62" s="15">
        <f>AP62*'Table A8'!AP10</f>
        <v>1.5627038200875032</v>
      </c>
    </row>
    <row r="63" spans="1:63" x14ac:dyDescent="0.2">
      <c r="A63" s="13">
        <v>1975</v>
      </c>
      <c r="B63" s="11">
        <f t="shared" si="3"/>
        <v>-1.5231346325754735</v>
      </c>
      <c r="C63" s="11">
        <f t="shared" si="3"/>
        <v>15.21096576486347</v>
      </c>
      <c r="D63" s="11">
        <f t="shared" si="3"/>
        <v>0.74714703306304475</v>
      </c>
      <c r="E63" s="11">
        <f t="shared" si="3"/>
        <v>3.2896423976319422</v>
      </c>
      <c r="F63" s="11">
        <f t="shared" si="3"/>
        <v>-2.8178088076085572</v>
      </c>
      <c r="G63" s="11">
        <f t="shared" si="3"/>
        <v>-0.11980563610187733</v>
      </c>
      <c r="H63" s="11">
        <f t="shared" si="3"/>
        <v>-1.6318397242567895</v>
      </c>
      <c r="I63" s="11">
        <f t="shared" si="3"/>
        <v>-0.3324513955313857</v>
      </c>
      <c r="J63" s="11">
        <f t="shared" si="3"/>
        <v>-0.15495137383958468</v>
      </c>
      <c r="K63" s="11">
        <f t="shared" si="3"/>
        <v>2.3746229922143369</v>
      </c>
      <c r="L63" s="11">
        <f t="shared" si="3"/>
        <v>10.395256758758453</v>
      </c>
      <c r="M63" s="11">
        <f t="shared" si="3"/>
        <v>9.243098493204748</v>
      </c>
      <c r="N63" s="11">
        <f t="shared" si="3"/>
        <v>0.31828104267430657</v>
      </c>
      <c r="O63" s="11">
        <f t="shared" si="3"/>
        <v>0.38667729581076671</v>
      </c>
      <c r="P63" s="11"/>
      <c r="Q63" s="11">
        <f t="shared" si="3"/>
        <v>-1.8019530770893133</v>
      </c>
      <c r="R63" s="11">
        <f t="shared" si="3"/>
        <v>4.4579457478739704</v>
      </c>
      <c r="S63" s="11">
        <f t="shared" si="3"/>
        <v>0.43246814900355091</v>
      </c>
      <c r="T63" s="11">
        <f t="shared" si="3"/>
        <v>1.4520349845214664</v>
      </c>
      <c r="U63" s="11">
        <f t="shared" si="3"/>
        <v>1.1946777947857035</v>
      </c>
      <c r="W63" s="11">
        <f t="shared" si="1"/>
        <v>8.3993216917165334</v>
      </c>
      <c r="X63" s="11">
        <f t="shared" si="1"/>
        <v>20.978828047994803</v>
      </c>
      <c r="Y63" s="11">
        <f t="shared" si="1"/>
        <v>10.049781657053302</v>
      </c>
      <c r="Z63" s="11">
        <f t="shared" si="1"/>
        <v>0.50362127695942061</v>
      </c>
      <c r="AA63" s="11">
        <f t="shared" si="1"/>
        <v>3.8878847369844483</v>
      </c>
      <c r="AB63" s="11">
        <f t="shared" si="1"/>
        <v>8.2981691800545043</v>
      </c>
      <c r="AC63" s="11">
        <f t="shared" si="1"/>
        <v>5.4147669899941908</v>
      </c>
      <c r="AD63" s="11">
        <f t="shared" si="1"/>
        <v>3.4830447347190541</v>
      </c>
      <c r="AE63" s="11">
        <f t="shared" si="1"/>
        <v>2.5306429373757267</v>
      </c>
      <c r="AF63" s="11">
        <f t="shared" si="1"/>
        <v>6.8787290302584125</v>
      </c>
      <c r="AG63" s="11">
        <f t="shared" si="1"/>
        <v>8.6383026553355169</v>
      </c>
      <c r="AH63" s="11">
        <f t="shared" si="1"/>
        <v>9.5978768061377515</v>
      </c>
      <c r="AI63" s="11">
        <f t="shared" si="1"/>
        <v>8.8256742135026442</v>
      </c>
      <c r="AJ63" s="11">
        <f t="shared" si="1"/>
        <v>5.3449410335577374</v>
      </c>
      <c r="AK63" s="11"/>
      <c r="AL63" s="11"/>
      <c r="AM63" s="11"/>
      <c r="AN63" s="11">
        <f t="shared" si="2"/>
        <v>-2.5987581668121762</v>
      </c>
      <c r="AO63" s="11">
        <f t="shared" si="2"/>
        <v>3.9141755183828897</v>
      </c>
      <c r="AP63" s="11">
        <f t="shared" si="2"/>
        <v>7.3715460469006011</v>
      </c>
      <c r="AR63" s="15">
        <f>W63*'Table A8'!W11</f>
        <v>4.0728310883133467</v>
      </c>
      <c r="AS63" s="15">
        <f>X63*'Table A8'!X11</f>
        <v>7.1160184738798362</v>
      </c>
      <c r="AT63" s="15">
        <f>Y63*'Table A8'!Y11</f>
        <v>1.5778157201573686</v>
      </c>
      <c r="AU63" s="15">
        <f>Z63*'Table A8'!Z11</f>
        <v>0.22582378058860422</v>
      </c>
      <c r="AV63" s="15">
        <f>AA63*'Table A8'!AA11</f>
        <v>2.3059044375054762</v>
      </c>
      <c r="AW63" s="15">
        <f>AB63*'Table A8'!AB11</f>
        <v>1.717721020271282</v>
      </c>
      <c r="AX63" s="15">
        <f>AC63*'Table A8'!AC11</f>
        <v>1.687782870781189</v>
      </c>
      <c r="AY63" s="15">
        <f>AD63*'Table A8'!AD11</f>
        <v>0.31765367980637754</v>
      </c>
      <c r="AZ63" s="15">
        <f>AE63*'Table A8'!AE11</f>
        <v>0.67112650699204268</v>
      </c>
      <c r="BA63" s="15">
        <f>AF63*'Table A8'!AF11</f>
        <v>3.1827879223005673</v>
      </c>
      <c r="BB63" s="15">
        <f>AG63*'Table A8'!AG11</f>
        <v>3.8881000251665156</v>
      </c>
      <c r="BC63" s="15">
        <f>AH63*'Table A8'!AH11</f>
        <v>6.8144925323578036</v>
      </c>
      <c r="BD63" s="15">
        <f>AI63*'Table A8'!AI11</f>
        <v>3.0933988118326772</v>
      </c>
      <c r="BE63" s="15">
        <f>AJ63*'Table A8'!AJ11</f>
        <v>2.1529422483170571</v>
      </c>
      <c r="BF63" s="15"/>
      <c r="BG63" s="15"/>
      <c r="BH63" s="15"/>
      <c r="BI63" s="15">
        <f>AN63*'Table A8'!AN11</f>
        <v>-0.70426346320609978</v>
      </c>
      <c r="BJ63" s="15">
        <f>AO63*'Table A8'!AO11</f>
        <v>1.3754412771597475</v>
      </c>
      <c r="BK63" s="15">
        <f>AP63*'Table A8'!AP11</f>
        <v>2.0161178438273142</v>
      </c>
    </row>
    <row r="64" spans="1:63" x14ac:dyDescent="0.2">
      <c r="A64" s="13">
        <v>1976</v>
      </c>
      <c r="B64" s="11">
        <f t="shared" si="3"/>
        <v>-5.8328119664668883</v>
      </c>
      <c r="C64" s="11">
        <f t="shared" si="3"/>
        <v>-3.653350100191155</v>
      </c>
      <c r="D64" s="11">
        <f t="shared" si="3"/>
        <v>3.6229841345823299</v>
      </c>
      <c r="E64" s="11">
        <f t="shared" si="3"/>
        <v>-0.64617008096063966</v>
      </c>
      <c r="F64" s="11">
        <f t="shared" si="3"/>
        <v>2.9006541621732884</v>
      </c>
      <c r="G64" s="11">
        <f t="shared" si="3"/>
        <v>0.33790498906778321</v>
      </c>
      <c r="H64" s="11">
        <f t="shared" si="3"/>
        <v>4.5834596189206378</v>
      </c>
      <c r="I64" s="11">
        <f t="shared" si="3"/>
        <v>4.8773642135354178</v>
      </c>
      <c r="J64" s="11">
        <f t="shared" si="3"/>
        <v>2.5483878563898887</v>
      </c>
      <c r="K64" s="11">
        <f t="shared" si="3"/>
        <v>7.1803104839897713</v>
      </c>
      <c r="L64" s="11">
        <f t="shared" si="3"/>
        <v>2.6537129650693103</v>
      </c>
      <c r="M64" s="11">
        <f t="shared" si="3"/>
        <v>6.6539449346955104</v>
      </c>
      <c r="N64" s="11">
        <f t="shared" si="3"/>
        <v>4.68925122375623</v>
      </c>
      <c r="O64" s="11">
        <f t="shared" si="3"/>
        <v>4.7171602965209392</v>
      </c>
      <c r="P64" s="11"/>
      <c r="Q64" s="11">
        <f t="shared" si="3"/>
        <v>7.421031803036171</v>
      </c>
      <c r="R64" s="11">
        <f t="shared" si="3"/>
        <v>6.056110095791345</v>
      </c>
      <c r="S64" s="11">
        <f t="shared" si="3"/>
        <v>8.0413161251067677</v>
      </c>
      <c r="T64" s="11">
        <f t="shared" si="3"/>
        <v>0.7544772884033657</v>
      </c>
      <c r="U64" s="11">
        <f t="shared" si="3"/>
        <v>3.3844943714612885</v>
      </c>
      <c r="W64" s="11">
        <f t="shared" si="1"/>
        <v>3.5030948128794925</v>
      </c>
      <c r="X64" s="11">
        <f t="shared" si="1"/>
        <v>26.795814619284574</v>
      </c>
      <c r="Y64" s="11">
        <f t="shared" si="1"/>
        <v>2.7785616807381341</v>
      </c>
      <c r="Z64" s="11">
        <f t="shared" si="1"/>
        <v>-2.8206462557742507</v>
      </c>
      <c r="AA64" s="11">
        <f t="shared" si="1"/>
        <v>1.4400713563711864</v>
      </c>
      <c r="AB64" s="11">
        <f t="shared" si="1"/>
        <v>2.3279304051290639</v>
      </c>
      <c r="AC64" s="11">
        <f t="shared" si="1"/>
        <v>2.317316217099874</v>
      </c>
      <c r="AD64" s="11">
        <f t="shared" si="1"/>
        <v>4.4480043522647117</v>
      </c>
      <c r="AE64" s="11">
        <f t="shared" si="1"/>
        <v>0.52547701954526183</v>
      </c>
      <c r="AF64" s="11">
        <f t="shared" si="1"/>
        <v>6.5069794172941453</v>
      </c>
      <c r="AG64" s="11">
        <f t="shared" si="1"/>
        <v>6.201103828906529</v>
      </c>
      <c r="AH64" s="11">
        <f t="shared" si="1"/>
        <v>2.662092091369761</v>
      </c>
      <c r="AI64" s="11">
        <f t="shared" si="1"/>
        <v>9.0835797236084481</v>
      </c>
      <c r="AJ64" s="11">
        <f t="shared" si="1"/>
        <v>3.6577206891614589</v>
      </c>
      <c r="AK64" s="11"/>
      <c r="AL64" s="11"/>
      <c r="AM64" s="11"/>
      <c r="AN64" s="11">
        <f t="shared" si="2"/>
        <v>1.4324096460959446</v>
      </c>
      <c r="AO64" s="11">
        <f t="shared" si="2"/>
        <v>0.88773291263377629</v>
      </c>
      <c r="AP64" s="11">
        <f t="shared" si="2"/>
        <v>4.2907109660020426</v>
      </c>
      <c r="AR64" s="15">
        <f>W64*'Table A8'!W12</f>
        <v>1.6650209645616225</v>
      </c>
      <c r="AS64" s="15">
        <f>X64*'Table A8'!X12</f>
        <v>8.7193580771152011</v>
      </c>
      <c r="AT64" s="15">
        <f>Y64*'Table A8'!Y12</f>
        <v>0.42261923164027027</v>
      </c>
      <c r="AU64" s="15">
        <f>Z64*'Table A8'!Z12</f>
        <v>-1.202441498836563</v>
      </c>
      <c r="AV64" s="15">
        <f>AA64*'Table A8'!AA12</f>
        <v>0.82328879443740721</v>
      </c>
      <c r="AW64" s="15">
        <f>AB64*'Table A8'!AB12</f>
        <v>0.46255977149914496</v>
      </c>
      <c r="AX64" s="15">
        <f>AC64*'Table A8'!AC12</f>
        <v>0.68824291647866265</v>
      </c>
      <c r="AY64" s="15">
        <f>AD64*'Table A8'!AD12</f>
        <v>0.38030437211863294</v>
      </c>
      <c r="AZ64" s="15">
        <f>AE64*'Table A8'!AE12</f>
        <v>0.13194727960781524</v>
      </c>
      <c r="BA64" s="15">
        <f>AF64*'Table A8'!AF12</f>
        <v>2.9333463213162005</v>
      </c>
      <c r="BB64" s="15">
        <f>AG64*'Table A8'!AG12</f>
        <v>2.6819774060020736</v>
      </c>
      <c r="BC64" s="15">
        <f>AH64*'Table A8'!AH12</f>
        <v>1.8679900205141613</v>
      </c>
      <c r="BD64" s="15">
        <f>AI64*'Table A8'!AI12</f>
        <v>3.0193819001274482</v>
      </c>
      <c r="BE64" s="15">
        <f>AJ64*'Table A8'!AJ12</f>
        <v>1.4034674284312518</v>
      </c>
      <c r="BF64" s="15"/>
      <c r="BG64" s="15"/>
      <c r="BH64" s="15"/>
      <c r="BI64" s="15">
        <f>AN64*'Table A8'!AN12</f>
        <v>0.36211315853305481</v>
      </c>
      <c r="BJ64" s="15">
        <f>AO64*'Table A8'!AO12</f>
        <v>0.28877951647976746</v>
      </c>
      <c r="BK64" s="15">
        <f>AP64*'Table A8'!AP12</f>
        <v>1.1254534863823358</v>
      </c>
    </row>
    <row r="65" spans="1:63" x14ac:dyDescent="0.2">
      <c r="A65" s="13">
        <v>1977</v>
      </c>
      <c r="B65" s="11">
        <f t="shared" si="3"/>
        <v>12.263853915370927</v>
      </c>
      <c r="C65" s="11">
        <f t="shared" si="3"/>
        <v>-4.6847870933368396</v>
      </c>
      <c r="D65" s="11">
        <f t="shared" si="3"/>
        <v>1.1423585388557811</v>
      </c>
      <c r="E65" s="11">
        <f t="shared" si="3"/>
        <v>5.7627859517461744</v>
      </c>
      <c r="F65" s="11">
        <f t="shared" si="3"/>
        <v>3.392663082562275</v>
      </c>
      <c r="G65" s="11">
        <f t="shared" si="3"/>
        <v>1.5388628889450917</v>
      </c>
      <c r="H65" s="11">
        <f t="shared" si="3"/>
        <v>-0.83942393385193492</v>
      </c>
      <c r="I65" s="11">
        <f t="shared" si="3"/>
        <v>3.531574749940658</v>
      </c>
      <c r="J65" s="11">
        <f t="shared" si="3"/>
        <v>0.40324414867856095</v>
      </c>
      <c r="K65" s="11">
        <f t="shared" si="3"/>
        <v>2.8904230238790296</v>
      </c>
      <c r="L65" s="11">
        <f t="shared" si="3"/>
        <v>-0.61684802371393399</v>
      </c>
      <c r="M65" s="11">
        <f t="shared" si="3"/>
        <v>8.2801829032008278</v>
      </c>
      <c r="N65" s="11">
        <f t="shared" si="3"/>
        <v>1.981750688023598</v>
      </c>
      <c r="O65" s="11">
        <f t="shared" si="3"/>
        <v>1.9282180173254559</v>
      </c>
      <c r="P65" s="11"/>
      <c r="Q65" s="11">
        <f t="shared" si="3"/>
        <v>1.721354028822164</v>
      </c>
      <c r="R65" s="11">
        <f t="shared" si="3"/>
        <v>2.3340254285118212</v>
      </c>
      <c r="S65" s="11">
        <f t="shared" si="3"/>
        <v>3.9288267157188805</v>
      </c>
      <c r="T65" s="11">
        <f t="shared" si="3"/>
        <v>3.434558630031459</v>
      </c>
      <c r="U65" s="11">
        <f t="shared" si="3"/>
        <v>1.5369146994461236</v>
      </c>
      <c r="W65" s="11">
        <f t="shared" si="1"/>
        <v>0.20096364396331445</v>
      </c>
      <c r="X65" s="11">
        <f t="shared" si="1"/>
        <v>16.043665746122482</v>
      </c>
      <c r="Y65" s="11">
        <f t="shared" si="1"/>
        <v>0.32199782312118952</v>
      </c>
      <c r="Z65" s="11">
        <f t="shared" si="1"/>
        <v>0.49028341879622239</v>
      </c>
      <c r="AA65" s="11">
        <f t="shared" si="1"/>
        <v>3.4262371070956199</v>
      </c>
      <c r="AB65" s="11">
        <f t="shared" si="1"/>
        <v>2.2184104789720882</v>
      </c>
      <c r="AC65" s="11">
        <f t="shared" si="1"/>
        <v>0.70978643338233116</v>
      </c>
      <c r="AD65" s="11">
        <f t="shared" si="1"/>
        <v>1.3195294416642467</v>
      </c>
      <c r="AE65" s="11">
        <f t="shared" si="1"/>
        <v>-0.75458275210085191</v>
      </c>
      <c r="AF65" s="11">
        <f t="shared" si="1"/>
        <v>0.37924442012855497</v>
      </c>
      <c r="AG65" s="11">
        <f t="shared" si="1"/>
        <v>3.6822319663682324</v>
      </c>
      <c r="AH65" s="11">
        <f t="shared" si="1"/>
        <v>4.1549066629049669</v>
      </c>
      <c r="AI65" s="11">
        <f t="shared" si="1"/>
        <v>10.177275135598673</v>
      </c>
      <c r="AJ65" s="11">
        <f t="shared" si="1"/>
        <v>3.6990768847585009</v>
      </c>
      <c r="AK65" s="11"/>
      <c r="AL65" s="11"/>
      <c r="AM65" s="11"/>
      <c r="AN65" s="11">
        <f t="shared" si="2"/>
        <v>0.36219416218263856</v>
      </c>
      <c r="AO65" s="11">
        <f t="shared" si="2"/>
        <v>1.7870427402388422</v>
      </c>
      <c r="AP65" s="11">
        <f t="shared" si="2"/>
        <v>2.2009681606205866</v>
      </c>
      <c r="AR65" s="15">
        <f>W65*'Table A8'!W13</f>
        <v>0.10534514216556944</v>
      </c>
      <c r="AS65" s="15">
        <f>X65*'Table A8'!X13</f>
        <v>5.9185082937445834</v>
      </c>
      <c r="AT65" s="15">
        <f>Y65*'Table A8'!Y13</f>
        <v>5.7798609250253513E-2</v>
      </c>
      <c r="AU65" s="15">
        <f>Z65*'Table A8'!Z13</f>
        <v>0.23121766030429849</v>
      </c>
      <c r="AV65" s="15">
        <f>AA65*'Table A8'!AA13</f>
        <v>2.1071358208638062</v>
      </c>
      <c r="AW65" s="15">
        <f>AB65*'Table A8'!AB13</f>
        <v>0.52043909836685198</v>
      </c>
      <c r="AX65" s="15">
        <f>AC65*'Table A8'!AC13</f>
        <v>0.23969487855321323</v>
      </c>
      <c r="AY65" s="15">
        <f>AD65*'Table A8'!AD13</f>
        <v>0.13617543837975021</v>
      </c>
      <c r="AZ65" s="15">
        <f>AE65*'Table A8'!AE13</f>
        <v>-0.21709345777941505</v>
      </c>
      <c r="BA65" s="15">
        <f>AF65*'Table A8'!AF13</f>
        <v>0.18958428562226465</v>
      </c>
      <c r="BB65" s="15">
        <f>AG65*'Table A8'!AG13</f>
        <v>1.7571610943509204</v>
      </c>
      <c r="BC65" s="15">
        <f>AH65*'Table A8'!AH13</f>
        <v>3.0858491785395192</v>
      </c>
      <c r="BD65" s="15">
        <f>AI65*'Table A8'!AI13</f>
        <v>3.802229990659665</v>
      </c>
      <c r="BE65" s="15">
        <f>AJ65*'Table A8'!AJ13</f>
        <v>1.5798757374803558</v>
      </c>
      <c r="BF65" s="15"/>
      <c r="BG65" s="15"/>
      <c r="BH65" s="15"/>
      <c r="BI65" s="15">
        <f>AN65*'Table A8'!AN13</f>
        <v>0.10518118469783823</v>
      </c>
      <c r="BJ65" s="15">
        <f>AO65*'Table A8'!AO13</f>
        <v>0.64673076769243698</v>
      </c>
      <c r="BK65" s="15">
        <f>AP65*'Table A8'!AP13</f>
        <v>0.66359190042710681</v>
      </c>
    </row>
    <row r="66" spans="1:63" x14ac:dyDescent="0.2">
      <c r="A66" s="13">
        <v>1978</v>
      </c>
      <c r="B66" s="11">
        <f t="shared" si="3"/>
        <v>8.3641876109636257</v>
      </c>
      <c r="C66" s="11">
        <f t="shared" si="3"/>
        <v>6.7494279218336395</v>
      </c>
      <c r="D66" s="11">
        <f t="shared" si="3"/>
        <v>1.8103976267881627</v>
      </c>
      <c r="E66" s="11">
        <f t="shared" si="3"/>
        <v>8.7409384547360247</v>
      </c>
      <c r="F66" s="11">
        <f t="shared" si="3"/>
        <v>9.4600427217644842</v>
      </c>
      <c r="G66" s="11">
        <f t="shared" si="3"/>
        <v>5.6233831185182881</v>
      </c>
      <c r="H66" s="11">
        <f t="shared" si="3"/>
        <v>6.0674616864949682</v>
      </c>
      <c r="I66" s="11">
        <f t="shared" si="3"/>
        <v>2.6448319641116935</v>
      </c>
      <c r="J66" s="11">
        <f t="shared" si="3"/>
        <v>4.8382751393379664</v>
      </c>
      <c r="K66" s="11">
        <f t="shared" si="3"/>
        <v>2.4649483197487498</v>
      </c>
      <c r="L66" s="11">
        <f t="shared" si="3"/>
        <v>2.1040267177082628</v>
      </c>
      <c r="M66" s="11">
        <f t="shared" si="3"/>
        <v>1.0624601717055038</v>
      </c>
      <c r="N66" s="11">
        <f t="shared" si="3"/>
        <v>4.1674659505083422</v>
      </c>
      <c r="O66" s="11">
        <f t="shared" si="3"/>
        <v>4.2517183385818669</v>
      </c>
      <c r="P66" s="11"/>
      <c r="Q66" s="11">
        <f t="shared" si="3"/>
        <v>2.9945975480901277</v>
      </c>
      <c r="R66" s="11">
        <f t="shared" si="3"/>
        <v>1.6005424446392302</v>
      </c>
      <c r="S66" s="11">
        <f t="shared" si="3"/>
        <v>4.3395781554521617</v>
      </c>
      <c r="T66" s="11">
        <f t="shared" si="3"/>
        <v>3.7595745376510115</v>
      </c>
      <c r="U66" s="11">
        <f t="shared" si="3"/>
        <v>3.6413696201261114</v>
      </c>
      <c r="W66" s="11">
        <f t="shared" si="1"/>
        <v>2.5596395978814801</v>
      </c>
      <c r="X66" s="11">
        <f t="shared" si="1"/>
        <v>19.078113514262785</v>
      </c>
      <c r="Y66" s="11">
        <f t="shared" si="1"/>
        <v>2.5824016814796735</v>
      </c>
      <c r="Z66" s="11">
        <f t="shared" si="1"/>
        <v>4.9034188185100414</v>
      </c>
      <c r="AA66" s="11">
        <f t="shared" si="1"/>
        <v>9.1156652805822738</v>
      </c>
      <c r="AB66" s="11">
        <f t="shared" si="1"/>
        <v>-1.5052929296281659</v>
      </c>
      <c r="AC66" s="11">
        <f t="shared" si="1"/>
        <v>0.86917983048331315</v>
      </c>
      <c r="AD66" s="11">
        <f t="shared" si="1"/>
        <v>-1.4449657506376834E-2</v>
      </c>
      <c r="AE66" s="11">
        <f t="shared" si="1"/>
        <v>-1.9095784023931084</v>
      </c>
      <c r="AF66" s="11">
        <f t="shared" si="1"/>
        <v>-0.59273093686695866</v>
      </c>
      <c r="AG66" s="11">
        <f t="shared" si="1"/>
        <v>0.66206188968545021</v>
      </c>
      <c r="AH66" s="11">
        <f t="shared" si="1"/>
        <v>-8.8768783645198912E-2</v>
      </c>
      <c r="AI66" s="11">
        <f t="shared" si="1"/>
        <v>6.821773838648193</v>
      </c>
      <c r="AJ66" s="11">
        <f t="shared" si="1"/>
        <v>1.6152709785235864</v>
      </c>
      <c r="AK66" s="11"/>
      <c r="AL66" s="11"/>
      <c r="AM66" s="11"/>
      <c r="AN66" s="11">
        <f t="shared" si="2"/>
        <v>-0.97884595612665048</v>
      </c>
      <c r="AO66" s="11">
        <f t="shared" si="2"/>
        <v>43.410458809306832</v>
      </c>
      <c r="AP66" s="11">
        <f t="shared" si="2"/>
        <v>2.0258098338734154</v>
      </c>
      <c r="AR66" s="15">
        <f>W66*'Table A8'!W14</f>
        <v>1.4479881205215532</v>
      </c>
      <c r="AS66" s="15">
        <f>X66*'Table A8'!X14</f>
        <v>7.8792608813905307</v>
      </c>
      <c r="AT66" s="15">
        <f>Y66*'Table A8'!Y14</f>
        <v>0.52835938403074123</v>
      </c>
      <c r="AU66" s="15">
        <f>Z66*'Table A8'!Z14</f>
        <v>2.5639977001989003</v>
      </c>
      <c r="AV66" s="15">
        <f>AA66*'Table A8'!AA14</f>
        <v>6.0345704157454643</v>
      </c>
      <c r="AW66" s="15">
        <f>AB66*'Table A8'!AB14</f>
        <v>-0.39935421423035239</v>
      </c>
      <c r="AX66" s="15">
        <f>AC66*'Table A8'!AC14</f>
        <v>0.32237879912626083</v>
      </c>
      <c r="AY66" s="15">
        <f>AD66*'Table A8'!AD14</f>
        <v>-1.6949448254980021E-3</v>
      </c>
      <c r="AZ66" s="15">
        <f>AE66*'Table A8'!AE14</f>
        <v>-0.60629114275981189</v>
      </c>
      <c r="BA66" s="15">
        <f>AF66*'Table A8'!AF14</f>
        <v>-0.31782232834806323</v>
      </c>
      <c r="BB66" s="15">
        <f>AG66*'Table A8'!AG14</f>
        <v>0.33917430608585614</v>
      </c>
      <c r="BC66" s="15">
        <f>AH66*'Table A8'!AH14</f>
        <v>-6.8937837378861472E-2</v>
      </c>
      <c r="BD66" s="15">
        <f>AI66*'Table A8'!AI14</f>
        <v>2.7764619523298149</v>
      </c>
      <c r="BE66" s="15">
        <f>AJ66*'Table A8'!AJ14</f>
        <v>0.74625519207789681</v>
      </c>
      <c r="BF66" s="15"/>
      <c r="BG66" s="15"/>
      <c r="BH66" s="15"/>
      <c r="BI66" s="15">
        <f>AN66*'Table A8'!AN14</f>
        <v>-0.31567782085084478</v>
      </c>
      <c r="BJ66" s="15">
        <f>AO66*'Table A8'!AO14</f>
        <v>17.316432019032497</v>
      </c>
      <c r="BK66" s="15">
        <f>AP66*'Table A8'!AP14</f>
        <v>0.68006436123130554</v>
      </c>
    </row>
    <row r="67" spans="1:63" x14ac:dyDescent="0.2">
      <c r="A67" s="13">
        <v>1979</v>
      </c>
      <c r="B67" s="11">
        <f t="shared" si="3"/>
        <v>1.6187198302920036</v>
      </c>
      <c r="C67" s="11">
        <f t="shared" si="3"/>
        <v>43.206698764499407</v>
      </c>
      <c r="D67" s="11">
        <f t="shared" si="3"/>
        <v>-6.2350851099701732E-2</v>
      </c>
      <c r="E67" s="11">
        <f t="shared" si="3"/>
        <v>1.4546868766870613</v>
      </c>
      <c r="F67" s="11">
        <f t="shared" si="3"/>
        <v>-4.9604687797600189</v>
      </c>
      <c r="G67" s="11">
        <f t="shared" si="3"/>
        <v>-0.93958370501817656</v>
      </c>
      <c r="H67" s="11">
        <f t="shared" si="3"/>
        <v>1.6677770034725814</v>
      </c>
      <c r="I67" s="11">
        <f t="shared" si="3"/>
        <v>5.1684240816353366</v>
      </c>
      <c r="J67" s="11">
        <f t="shared" si="3"/>
        <v>0.5021847814996816</v>
      </c>
      <c r="K67" s="11">
        <f t="shared" si="3"/>
        <v>3.5493126202600589</v>
      </c>
      <c r="L67" s="11">
        <f t="shared" si="3"/>
        <v>2.9558066290056306</v>
      </c>
      <c r="M67" s="11">
        <f t="shared" si="3"/>
        <v>-6.020940095735428</v>
      </c>
      <c r="N67" s="11">
        <f t="shared" si="3"/>
        <v>6.0031465525126615</v>
      </c>
      <c r="O67" s="11">
        <f t="shared" si="3"/>
        <v>5.9421422986708494</v>
      </c>
      <c r="P67" s="11"/>
      <c r="Q67" s="11">
        <f t="shared" si="3"/>
        <v>2.3464809474931458</v>
      </c>
      <c r="R67" s="11">
        <f t="shared" si="3"/>
        <v>3.2006153274809712</v>
      </c>
      <c r="S67" s="11">
        <f t="shared" si="3"/>
        <v>3.7411031800197891</v>
      </c>
      <c r="T67" s="11">
        <f t="shared" si="3"/>
        <v>2.5419668991940814</v>
      </c>
      <c r="U67" s="11">
        <f t="shared" si="3"/>
        <v>2.6652653145087468</v>
      </c>
      <c r="W67" s="11">
        <f t="shared" si="1"/>
        <v>4.4220752510757189</v>
      </c>
      <c r="X67" s="11">
        <f t="shared" si="1"/>
        <v>27.902113029198141</v>
      </c>
      <c r="Y67" s="11">
        <f t="shared" si="1"/>
        <v>2.5364671998966637</v>
      </c>
      <c r="Z67" s="11">
        <f t="shared" si="1"/>
        <v>-5.3095107798805552</v>
      </c>
      <c r="AA67" s="11">
        <f t="shared" si="1"/>
        <v>-0.95324492721289289</v>
      </c>
      <c r="AB67" s="11">
        <f t="shared" si="1"/>
        <v>-0.81646164275491762</v>
      </c>
      <c r="AC67" s="11">
        <f t="shared" si="1"/>
        <v>2.0255788294771149</v>
      </c>
      <c r="AD67" s="11">
        <f t="shared" si="1"/>
        <v>2.3129319912909896</v>
      </c>
      <c r="AE67" s="11">
        <f t="shared" si="1"/>
        <v>-0.99295516210343715</v>
      </c>
      <c r="AF67" s="11">
        <f t="shared" si="1"/>
        <v>0.64202430388737852</v>
      </c>
      <c r="AG67" s="11">
        <f t="shared" si="1"/>
        <v>1.3934520589315325</v>
      </c>
      <c r="AH67" s="11">
        <f t="shared" si="1"/>
        <v>-7.1574247925357941</v>
      </c>
      <c r="AI67" s="11">
        <f t="shared" si="1"/>
        <v>9.637043168535353</v>
      </c>
      <c r="AJ67" s="11">
        <f t="shared" si="1"/>
        <v>3.1220601862454567</v>
      </c>
      <c r="AK67" s="11"/>
      <c r="AL67" s="11"/>
      <c r="AM67" s="11"/>
      <c r="AN67" s="11">
        <f t="shared" si="2"/>
        <v>-3.235667111415319E-2</v>
      </c>
      <c r="AO67" s="11">
        <f t="shared" si="2"/>
        <v>79.259535613827524</v>
      </c>
      <c r="AP67" s="11">
        <f t="shared" si="2"/>
        <v>2.146932137536961</v>
      </c>
      <c r="AR67" s="15">
        <f>W67*'Table A8'!W15</f>
        <v>2.5391556091676781</v>
      </c>
      <c r="AS67" s="15">
        <f>X67*'Table A8'!X15</f>
        <v>12.43876198841653</v>
      </c>
      <c r="AT67" s="15">
        <f>Y67*'Table A8'!Y15</f>
        <v>0.52809247101848555</v>
      </c>
      <c r="AU67" s="15">
        <f>Z67*'Table A8'!Z15</f>
        <v>-2.8151026154926706</v>
      </c>
      <c r="AV67" s="15">
        <f>AA67*'Table A8'!AA15</f>
        <v>-0.63724423384181883</v>
      </c>
      <c r="AW67" s="15">
        <f>AB67*'Table A8'!AB15</f>
        <v>-0.21668891998715512</v>
      </c>
      <c r="AX67" s="15">
        <f>AC67*'Table A8'!AC15</f>
        <v>0.74764114596000308</v>
      </c>
      <c r="AY67" s="15">
        <f>AD67*'Table A8'!AD15</f>
        <v>0.27223209537494952</v>
      </c>
      <c r="AZ67" s="15">
        <f>AE67*'Table A8'!AE15</f>
        <v>-0.312582285030162</v>
      </c>
      <c r="BA67" s="15">
        <f>AF67*'Table A8'!AF15</f>
        <v>0.34296938313663761</v>
      </c>
      <c r="BB67" s="15">
        <f>AG67*'Table A8'!AG15</f>
        <v>0.70731626511364598</v>
      </c>
      <c r="BC67" s="15">
        <f>AH67*'Table A8'!AH15</f>
        <v>-5.5183745150450978</v>
      </c>
      <c r="BD67" s="15">
        <f>AI67*'Table A8'!AI15</f>
        <v>3.8904743271377216</v>
      </c>
      <c r="BE67" s="15">
        <f>AJ67*'Table A8'!AJ15</f>
        <v>1.4317768014121663</v>
      </c>
      <c r="BF67" s="15"/>
      <c r="BG67" s="15"/>
      <c r="BH67" s="15"/>
      <c r="BI67" s="15">
        <f>AN67*'Table A8'!AN15</f>
        <v>-1.0509446777876956E-2</v>
      </c>
      <c r="BJ67" s="15">
        <f>AO67*'Table A8'!AO15</f>
        <v>31.814777595390368</v>
      </c>
      <c r="BK67" s="15">
        <f>AP67*'Table A8'!AP15</f>
        <v>0.72609244891500013</v>
      </c>
    </row>
    <row r="68" spans="1:63" x14ac:dyDescent="0.2">
      <c r="A68" s="13">
        <v>1980</v>
      </c>
      <c r="B68" s="11">
        <f t="shared" si="3"/>
        <v>7.7556415436953019</v>
      </c>
      <c r="C68" s="11">
        <f t="shared" si="3"/>
        <v>0.7653278816963649</v>
      </c>
      <c r="D68" s="11">
        <f t="shared" si="3"/>
        <v>-2.0354758132835049</v>
      </c>
      <c r="E68" s="11">
        <f t="shared" si="3"/>
        <v>1.9108280254777066</v>
      </c>
      <c r="F68" s="11">
        <f t="shared" si="3"/>
        <v>-10.028555024364715</v>
      </c>
      <c r="G68" s="11">
        <f t="shared" si="3"/>
        <v>-4.3775672180204728</v>
      </c>
      <c r="H68" s="11">
        <f t="shared" si="3"/>
        <v>-5.6911272931777006</v>
      </c>
      <c r="I68" s="11">
        <f t="shared" si="3"/>
        <v>-2.3731558839248046</v>
      </c>
      <c r="J68" s="11">
        <f t="shared" si="3"/>
        <v>-3.7548526362648382</v>
      </c>
      <c r="K68" s="11">
        <f t="shared" si="3"/>
        <v>5.6125870556168467</v>
      </c>
      <c r="L68" s="11">
        <f t="shared" si="3"/>
        <v>-3.0501312844598116</v>
      </c>
      <c r="M68" s="11">
        <f t="shared" si="3"/>
        <v>-2.1839078370168297</v>
      </c>
      <c r="N68" s="11">
        <f t="shared" si="3"/>
        <v>3.0229033784284765</v>
      </c>
      <c r="O68" s="11">
        <f t="shared" si="3"/>
        <v>3.0367988567345572</v>
      </c>
      <c r="P68" s="11"/>
      <c r="Q68" s="11">
        <f t="shared" si="3"/>
        <v>4.3792038287662649</v>
      </c>
      <c r="R68" s="11">
        <f t="shared" si="3"/>
        <v>2.2880171379085157</v>
      </c>
      <c r="S68" s="11">
        <f t="shared" si="3"/>
        <v>6.1346220686005593</v>
      </c>
      <c r="T68" s="11">
        <f t="shared" si="3"/>
        <v>9.2082262460881701</v>
      </c>
      <c r="U68" s="11">
        <f t="shared" si="3"/>
        <v>-1.2128887923053666</v>
      </c>
      <c r="W68" s="11">
        <f t="shared" si="1"/>
        <v>-3.1967315854256384</v>
      </c>
      <c r="X68" s="11">
        <f t="shared" si="1"/>
        <v>5.5984183183303671</v>
      </c>
      <c r="Y68" s="11">
        <f t="shared" si="1"/>
        <v>9.0858238287415674</v>
      </c>
      <c r="Z68" s="11">
        <f t="shared" si="1"/>
        <v>0.10139087482126108</v>
      </c>
      <c r="AA68" s="11">
        <f t="shared" si="1"/>
        <v>4.342656825364255</v>
      </c>
      <c r="AB68" s="11">
        <f t="shared" si="1"/>
        <v>0.64114559699306461</v>
      </c>
      <c r="AC68" s="11">
        <f t="shared" si="1"/>
        <v>3.7366164003742597</v>
      </c>
      <c r="AD68" s="11">
        <f t="shared" si="1"/>
        <v>0.88937139527152098</v>
      </c>
      <c r="AE68" s="11">
        <f t="shared" si="1"/>
        <v>1.9922879177377784</v>
      </c>
      <c r="AF68" s="11">
        <f t="shared" si="1"/>
        <v>4.2901009290787551</v>
      </c>
      <c r="AG68" s="11">
        <f t="shared" si="1"/>
        <v>2.8469309520587904</v>
      </c>
      <c r="AH68" s="11">
        <f t="shared" si="1"/>
        <v>-2.9025493874848207</v>
      </c>
      <c r="AI68" s="11">
        <f t="shared" si="1"/>
        <v>12.751268979305873</v>
      </c>
      <c r="AJ68" s="11">
        <f t="shared" si="1"/>
        <v>5.7336394391295009</v>
      </c>
      <c r="AK68" s="11"/>
      <c r="AL68" s="11"/>
      <c r="AM68" s="11"/>
      <c r="AN68" s="11">
        <f t="shared" si="2"/>
        <v>2.1220963244938718</v>
      </c>
      <c r="AO68" s="11">
        <f t="shared" si="2"/>
        <v>43.472293126436391</v>
      </c>
      <c r="AP68" s="11">
        <f t="shared" si="2"/>
        <v>4.5809449305022953</v>
      </c>
      <c r="AR68" s="15">
        <f>W68*'Table A8'!W16</f>
        <v>-1.7991205362775491</v>
      </c>
      <c r="AS68" s="15">
        <f>X68*'Table A8'!X16</f>
        <v>2.5456008093448177</v>
      </c>
      <c r="AT68" s="15">
        <f>Y68*'Table A8'!Y16</f>
        <v>1.8744054558693857</v>
      </c>
      <c r="AU68" s="15">
        <f>Z68*'Table A8'!Z16</f>
        <v>5.2348108670217094E-2</v>
      </c>
      <c r="AV68" s="15">
        <f>AA68*'Table A8'!AA16</f>
        <v>2.850519940169097</v>
      </c>
      <c r="AW68" s="15">
        <f>AB68*'Table A8'!AB16</f>
        <v>0.16419738738992384</v>
      </c>
      <c r="AX68" s="15">
        <f>AC68*'Table A8'!AC16</f>
        <v>1.3268724837728996</v>
      </c>
      <c r="AY68" s="15">
        <f>AD68*'Table A8'!AD16</f>
        <v>0.10049896766568187</v>
      </c>
      <c r="AZ68" s="15">
        <f>AE68*'Table A8'!AE16</f>
        <v>0.59589331619536956</v>
      </c>
      <c r="BA68" s="15">
        <f>AF68*'Table A8'!AF16</f>
        <v>2.2390036748862023</v>
      </c>
      <c r="BB68" s="15">
        <f>AG68*'Table A8'!AG16</f>
        <v>1.3890176115094839</v>
      </c>
      <c r="BC68" s="15">
        <f>AH68*'Table A8'!AH16</f>
        <v>-2.178943825184855</v>
      </c>
      <c r="BD68" s="15">
        <f>AI68*'Table A8'!AI16</f>
        <v>4.9564182522561939</v>
      </c>
      <c r="BE68" s="15">
        <f>AJ68*'Table A8'!AJ16</f>
        <v>2.5400022715343686</v>
      </c>
      <c r="BF68" s="15"/>
      <c r="BG68" s="15"/>
      <c r="BH68" s="15"/>
      <c r="BI68" s="15">
        <f>AN68*'Table A8'!AN16</f>
        <v>0.66548940736127815</v>
      </c>
      <c r="BJ68" s="15">
        <f>AO68*'Table A8'!AO16</f>
        <v>17.080263969376858</v>
      </c>
      <c r="BK68" s="15">
        <f>AP68*'Table A8'!AP16</f>
        <v>1.5112537325727071</v>
      </c>
    </row>
    <row r="69" spans="1:63" x14ac:dyDescent="0.2">
      <c r="A69" s="13">
        <v>1981</v>
      </c>
      <c r="B69" s="11">
        <f t="shared" si="3"/>
        <v>3.7835160939409418</v>
      </c>
      <c r="C69" s="11">
        <f t="shared" si="3"/>
        <v>15.80644721843283</v>
      </c>
      <c r="D69" s="11">
        <f t="shared" si="3"/>
        <v>3.3719205310773104</v>
      </c>
      <c r="E69" s="11">
        <f t="shared" si="3"/>
        <v>9.1468786014056604</v>
      </c>
      <c r="F69" s="11">
        <f t="shared" si="3"/>
        <v>4.0609023722938398</v>
      </c>
      <c r="G69" s="11">
        <f t="shared" si="3"/>
        <v>-3.7520737327188969</v>
      </c>
      <c r="H69" s="11">
        <f t="shared" si="3"/>
        <v>2.1065591604810363</v>
      </c>
      <c r="I69" s="11">
        <f t="shared" si="3"/>
        <v>5.8914807802498581</v>
      </c>
      <c r="J69" s="11">
        <f t="shared" si="3"/>
        <v>0.75104597446269405</v>
      </c>
      <c r="K69" s="11">
        <f t="shared" si="3"/>
        <v>1.2565630294874452</v>
      </c>
      <c r="L69" s="11">
        <f t="shared" si="3"/>
        <v>1.4690464070330478</v>
      </c>
      <c r="M69" s="11">
        <f t="shared" si="3"/>
        <v>-3.4076135566394994</v>
      </c>
      <c r="N69" s="11">
        <f t="shared" si="3"/>
        <v>5.9806504565507401</v>
      </c>
      <c r="O69" s="11">
        <f t="shared" si="3"/>
        <v>5.9592164318190921</v>
      </c>
      <c r="P69" s="11"/>
      <c r="Q69" s="11">
        <f t="shared" si="3"/>
        <v>6.6051714642820558</v>
      </c>
      <c r="R69" s="11">
        <f t="shared" si="3"/>
        <v>6.0628584683837028</v>
      </c>
      <c r="S69" s="11">
        <f t="shared" si="3"/>
        <v>2.4736082154032113</v>
      </c>
      <c r="T69" s="11">
        <f t="shared" si="3"/>
        <v>-0.86939267083391281</v>
      </c>
      <c r="U69" s="11">
        <f t="shared" si="3"/>
        <v>3.4075708197543131</v>
      </c>
      <c r="W69" s="11">
        <f t="shared" si="1"/>
        <v>0.21324198056247301</v>
      </c>
      <c r="X69" s="11">
        <f t="shared" si="1"/>
        <v>17.731735705652941</v>
      </c>
      <c r="Y69" s="11">
        <f t="shared" si="1"/>
        <v>10.683788145281392</v>
      </c>
      <c r="Z69" s="11">
        <f t="shared" si="1"/>
        <v>4.7743935905196544</v>
      </c>
      <c r="AA69" s="11">
        <f t="shared" si="1"/>
        <v>9.3099637270460214</v>
      </c>
      <c r="AB69" s="11">
        <f t="shared" si="1"/>
        <v>2.4007657277786976</v>
      </c>
      <c r="AC69" s="11">
        <f t="shared" si="1"/>
        <v>3.7445845246610876</v>
      </c>
      <c r="AD69" s="11">
        <f t="shared" si="1"/>
        <v>3.7450303849625444</v>
      </c>
      <c r="AE69" s="11">
        <f t="shared" si="1"/>
        <v>4.5454936328462869</v>
      </c>
      <c r="AF69" s="11">
        <f t="shared" si="1"/>
        <v>0.88448501784168521</v>
      </c>
      <c r="AG69" s="11">
        <f t="shared" si="1"/>
        <v>3.5304850218851991</v>
      </c>
      <c r="AH69" s="11">
        <f t="shared" si="1"/>
        <v>-5.4602465882923168</v>
      </c>
      <c r="AI69" s="11">
        <f t="shared" si="1"/>
        <v>15.831147134204659</v>
      </c>
      <c r="AJ69" s="11">
        <f t="shared" si="1"/>
        <v>7.688563638326662</v>
      </c>
      <c r="AK69" s="11"/>
      <c r="AL69" s="11"/>
      <c r="AM69" s="11"/>
      <c r="AN69" s="11">
        <f t="shared" si="2"/>
        <v>4.872180964795958</v>
      </c>
      <c r="AO69" s="11">
        <f t="shared" si="2"/>
        <v>20.139393292031606</v>
      </c>
      <c r="AP69" s="11">
        <f t="shared" si="2"/>
        <v>6.388227542279834</v>
      </c>
      <c r="AR69" s="15">
        <f>W69*'Table A8'!W17</f>
        <v>0.11645144558516651</v>
      </c>
      <c r="AS69" s="15">
        <f>X69*'Table A8'!X17</f>
        <v>8.0165177125256939</v>
      </c>
      <c r="AT69" s="15">
        <f>Y69*'Table A8'!Y17</f>
        <v>2.2478690257672054</v>
      </c>
      <c r="AU69" s="15">
        <f>Z69*'Table A8'!Z17</f>
        <v>2.4425797609098554</v>
      </c>
      <c r="AV69" s="15">
        <f>AA69*'Table A8'!AA17</f>
        <v>6.0915092666062121</v>
      </c>
      <c r="AW69" s="15">
        <f>AB69*'Table A8'!AB17</f>
        <v>0.60067158509023011</v>
      </c>
      <c r="AX69" s="15">
        <f>AC69*'Table A8'!AC17</f>
        <v>1.2881370764834141</v>
      </c>
      <c r="AY69" s="15">
        <f>AD69*'Table A8'!AD17</f>
        <v>0.41045533019189495</v>
      </c>
      <c r="AZ69" s="15">
        <f>AE69*'Table A8'!AE17</f>
        <v>1.3009202777206075</v>
      </c>
      <c r="BA69" s="15">
        <f>AF69*'Table A8'!AF17</f>
        <v>0.4494952860671444</v>
      </c>
      <c r="BB69" s="15">
        <f>AG69*'Table A8'!AG17</f>
        <v>1.6526200387444616</v>
      </c>
      <c r="BC69" s="15">
        <f>AH69*'Table A8'!AH17</f>
        <v>-3.9794277135474405</v>
      </c>
      <c r="BD69" s="15">
        <f>AI69*'Table A8'!AI17</f>
        <v>5.9556775518877929</v>
      </c>
      <c r="BE69" s="15">
        <f>AJ69*'Table A8'!AJ17</f>
        <v>3.3060823644804649</v>
      </c>
      <c r="BF69" s="15"/>
      <c r="BG69" s="15"/>
      <c r="BH69" s="15"/>
      <c r="BI69" s="15">
        <f>AN69*'Table A8'!AN17</f>
        <v>1.4738347418507773</v>
      </c>
      <c r="BJ69" s="15">
        <f>AO69*'Table A8'!AO17</f>
        <v>7.6912342982268704</v>
      </c>
      <c r="BK69" s="15">
        <f>AP69*'Table A8'!AP17</f>
        <v>2.07809041950363</v>
      </c>
    </row>
    <row r="70" spans="1:63" x14ac:dyDescent="0.2">
      <c r="A70" s="13">
        <v>1982</v>
      </c>
      <c r="B70" s="11">
        <f t="shared" si="3"/>
        <v>3.8203729107073148</v>
      </c>
      <c r="C70" s="11">
        <f t="shared" si="3"/>
        <v>7.8326460329551706</v>
      </c>
      <c r="D70" s="11">
        <f t="shared" si="3"/>
        <v>5.6119051176310553</v>
      </c>
      <c r="E70" s="11">
        <f t="shared" si="3"/>
        <v>2.4452761886048169</v>
      </c>
      <c r="F70" s="11">
        <f t="shared" si="3"/>
        <v>0.5626304014685779</v>
      </c>
      <c r="G70" s="11">
        <f t="shared" si="3"/>
        <v>12.184531447987567</v>
      </c>
      <c r="H70" s="11">
        <f t="shared" si="3"/>
        <v>4.4836735770259928</v>
      </c>
      <c r="I70" s="11">
        <f t="shared" si="3"/>
        <v>0.29009224215490459</v>
      </c>
      <c r="J70" s="11">
        <f t="shared" si="3"/>
        <v>-0.74854690065427887</v>
      </c>
      <c r="K70" s="11">
        <f t="shared" si="3"/>
        <v>2.443454146836177</v>
      </c>
      <c r="L70" s="11">
        <f t="shared" si="3"/>
        <v>2.5158064626685572</v>
      </c>
      <c r="M70" s="11">
        <f t="shared" si="3"/>
        <v>-11.250612222051171</v>
      </c>
      <c r="N70" s="11">
        <f t="shared" si="3"/>
        <v>8.0394005223634935</v>
      </c>
      <c r="O70" s="11">
        <f t="shared" si="3"/>
        <v>8.0241826674088745</v>
      </c>
      <c r="P70" s="11"/>
      <c r="Q70" s="11">
        <f t="shared" si="3"/>
        <v>3.4590449627242448</v>
      </c>
      <c r="R70" s="11">
        <f t="shared" si="3"/>
        <v>2.0683527121712508</v>
      </c>
      <c r="S70" s="11">
        <f t="shared" si="3"/>
        <v>-0.3637149636763426</v>
      </c>
      <c r="T70" s="11">
        <f t="shared" si="3"/>
        <v>0.36422501011736941</v>
      </c>
      <c r="U70" s="11">
        <f t="shared" si="3"/>
        <v>4.7763277932170167</v>
      </c>
      <c r="W70" s="11">
        <f t="shared" si="1"/>
        <v>-3.4656117166969036</v>
      </c>
      <c r="X70" s="11">
        <f t="shared" si="1"/>
        <v>7.2896726284391589</v>
      </c>
      <c r="Y70" s="11">
        <f t="shared" si="1"/>
        <v>5.483779471379302</v>
      </c>
      <c r="Z70" s="11">
        <f t="shared" si="1"/>
        <v>2.9883660856087735</v>
      </c>
      <c r="AA70" s="11">
        <f t="shared" si="1"/>
        <v>5.4523141654978957</v>
      </c>
      <c r="AB70" s="11">
        <f t="shared" si="1"/>
        <v>3.0194946927268873</v>
      </c>
      <c r="AC70" s="11">
        <f t="shared" si="1"/>
        <v>3.2488886118743565</v>
      </c>
      <c r="AD70" s="11">
        <f t="shared" si="1"/>
        <v>-0.59030397840513782</v>
      </c>
      <c r="AE70" s="11">
        <f t="shared" si="1"/>
        <v>0.45181807095979742</v>
      </c>
      <c r="AF70" s="11">
        <f t="shared" si="1"/>
        <v>-0.51299507056853377</v>
      </c>
      <c r="AG70" s="11">
        <f t="shared" si="1"/>
        <v>4.7436187319444434</v>
      </c>
      <c r="AH70" s="11">
        <f t="shared" si="1"/>
        <v>-11.310258806218787</v>
      </c>
      <c r="AI70" s="11">
        <f t="shared" si="1"/>
        <v>11.2439776387107</v>
      </c>
      <c r="AJ70" s="11">
        <f t="shared" si="1"/>
        <v>4.6767606765097502</v>
      </c>
      <c r="AK70" s="11"/>
      <c r="AL70" s="11"/>
      <c r="AM70" s="11"/>
      <c r="AN70" s="11">
        <f t="shared" si="2"/>
        <v>0.92580355819760207</v>
      </c>
      <c r="AO70" s="11">
        <f t="shared" si="2"/>
        <v>17.792743125646737</v>
      </c>
      <c r="AP70" s="11">
        <f t="shared" si="2"/>
        <v>3.496118851548391</v>
      </c>
      <c r="AR70" s="15">
        <f>W70*'Table A8'!W18</f>
        <v>-1.9085123723849846</v>
      </c>
      <c r="AS70" s="15">
        <f>X70*'Table A8'!X18</f>
        <v>3.4574917276686934</v>
      </c>
      <c r="AT70" s="15">
        <f>Y70*'Table A8'!Y18</f>
        <v>1.2590757666286878</v>
      </c>
      <c r="AU70" s="15">
        <f>Z70*'Table A8'!Z18</f>
        <v>1.5901095941524284</v>
      </c>
      <c r="AV70" s="15">
        <f>AA70*'Table A8'!AA18</f>
        <v>3.6819477559607292</v>
      </c>
      <c r="AW70" s="15">
        <f>AB70*'Table A8'!AB18</f>
        <v>0.79895829569553423</v>
      </c>
      <c r="AX70" s="15">
        <f>AC70*'Table A8'!AC18</f>
        <v>1.1562794569660835</v>
      </c>
      <c r="AY70" s="15">
        <f>AD70*'Table A8'!AD18</f>
        <v>-6.8829443882039085E-2</v>
      </c>
      <c r="AZ70" s="15">
        <f>AE70*'Table A8'!AE18</f>
        <v>0.13274414924798847</v>
      </c>
      <c r="BA70" s="15">
        <f>AF70*'Table A8'!AF18</f>
        <v>-0.26367946627222638</v>
      </c>
      <c r="BB70" s="15">
        <f>AG70*'Table A8'!AG18</f>
        <v>2.2480009170684716</v>
      </c>
      <c r="BC70" s="15">
        <f>AH70*'Table A8'!AH18</f>
        <v>-8.0868350464464331</v>
      </c>
      <c r="BD70" s="15">
        <f>AI70*'Table A8'!AI18</f>
        <v>4.3446729595978137</v>
      </c>
      <c r="BE70" s="15">
        <f>AJ70*'Table A8'!AJ18</f>
        <v>2.0601130780025452</v>
      </c>
      <c r="BF70" s="15"/>
      <c r="BG70" s="15"/>
      <c r="BH70" s="15"/>
      <c r="BI70" s="15">
        <f>AN70*'Table A8'!AN18</f>
        <v>0.28801748695527407</v>
      </c>
      <c r="BJ70" s="15">
        <f>AO70*'Table A8'!AO18</f>
        <v>6.9391698190022275</v>
      </c>
      <c r="BK70" s="15">
        <f>AP70*'Table A8'!AP18</f>
        <v>1.1928757521483109</v>
      </c>
    </row>
    <row r="71" spans="1:63" x14ac:dyDescent="0.2">
      <c r="A71" s="13">
        <v>1983</v>
      </c>
      <c r="B71" s="11">
        <f t="shared" si="3"/>
        <v>-4.555510012784203</v>
      </c>
      <c r="C71" s="11">
        <f t="shared" si="3"/>
        <v>9.6275240863765035</v>
      </c>
      <c r="D71" s="11">
        <f t="shared" si="3"/>
        <v>6.47071076227963</v>
      </c>
      <c r="E71" s="11">
        <f t="shared" si="3"/>
        <v>4.1923698391346464</v>
      </c>
      <c r="F71" s="11">
        <f t="shared" si="3"/>
        <v>-1.8834530838522712</v>
      </c>
      <c r="G71" s="11">
        <f t="shared" si="3"/>
        <v>7.4874380364775339</v>
      </c>
      <c r="H71" s="11">
        <f t="shared" si="3"/>
        <v>7.5824070525105203</v>
      </c>
      <c r="I71" s="11">
        <f t="shared" si="3"/>
        <v>6.430793748645014</v>
      </c>
      <c r="J71" s="11">
        <f t="shared" si="3"/>
        <v>1.77870784337959</v>
      </c>
      <c r="K71" s="11">
        <f t="shared" si="3"/>
        <v>5.3396337295833263</v>
      </c>
      <c r="L71" s="11">
        <f t="shared" si="3"/>
        <v>2.2470206398736092</v>
      </c>
      <c r="M71" s="11">
        <f t="shared" si="3"/>
        <v>3.9332824154245882</v>
      </c>
      <c r="N71" s="11">
        <f t="shared" si="3"/>
        <v>7.6134202163542497</v>
      </c>
      <c r="O71" s="11">
        <f t="shared" si="3"/>
        <v>7.5653530951205417</v>
      </c>
      <c r="P71" s="11"/>
      <c r="Q71" s="11">
        <f t="shared" si="3"/>
        <v>3.6521017975359671</v>
      </c>
      <c r="R71" s="11">
        <f t="shared" si="3"/>
        <v>3.9054553705558659</v>
      </c>
      <c r="S71" s="11">
        <f t="shared" si="3"/>
        <v>10.33995432960786</v>
      </c>
      <c r="T71" s="11">
        <f t="shared" si="3"/>
        <v>2.0653853093335561</v>
      </c>
      <c r="U71" s="11">
        <f t="shared" si="3"/>
        <v>5.6469298378597266</v>
      </c>
      <c r="W71" s="11">
        <f t="shared" si="1"/>
        <v>2.5555042362615632</v>
      </c>
      <c r="X71" s="11">
        <f t="shared" si="1"/>
        <v>15.240793132194153</v>
      </c>
      <c r="Y71" s="11">
        <f t="shared" si="1"/>
        <v>3.5905225282494513</v>
      </c>
      <c r="Z71" s="11">
        <f t="shared" si="1"/>
        <v>0.13703472353367996</v>
      </c>
      <c r="AA71" s="11">
        <f t="shared" si="1"/>
        <v>2.2887323943661997</v>
      </c>
      <c r="AB71" s="11">
        <f t="shared" si="1"/>
        <v>1.1317219702117409</v>
      </c>
      <c r="AC71" s="11">
        <f t="shared" si="1"/>
        <v>2.2557901723296414</v>
      </c>
      <c r="AD71" s="11">
        <f t="shared" si="1"/>
        <v>-0.4010033929259027</v>
      </c>
      <c r="AE71" s="11">
        <f t="shared" si="1"/>
        <v>1.4530808549183538</v>
      </c>
      <c r="AF71" s="11">
        <f t="shared" si="1"/>
        <v>-1.9165937111553788E-2</v>
      </c>
      <c r="AG71" s="11">
        <f t="shared" si="1"/>
        <v>3.3562318051395978</v>
      </c>
      <c r="AH71" s="11">
        <f t="shared" si="1"/>
        <v>2.6479697892263232</v>
      </c>
      <c r="AI71" s="11">
        <f t="shared" si="1"/>
        <v>3.578008098700125</v>
      </c>
      <c r="AJ71" s="11">
        <f t="shared" si="1"/>
        <v>4.5542250054797506E-2</v>
      </c>
      <c r="AK71" s="11"/>
      <c r="AL71" s="11"/>
      <c r="AM71" s="11"/>
      <c r="AN71" s="11">
        <f t="shared" si="2"/>
        <v>5.231957882215621</v>
      </c>
      <c r="AO71" s="11">
        <f t="shared" si="2"/>
        <v>7.5687763359063132</v>
      </c>
      <c r="AP71" s="11">
        <f t="shared" si="2"/>
        <v>2.4726473199982335</v>
      </c>
      <c r="AR71" s="15">
        <f>W71*'Table A8'!W19</f>
        <v>1.4568929650927174</v>
      </c>
      <c r="AS71" s="15">
        <f>X71*'Table A8'!X19</f>
        <v>7.7621359422264815</v>
      </c>
      <c r="AT71" s="15">
        <f>Y71*'Table A8'!Y19</f>
        <v>0.91917376723185951</v>
      </c>
      <c r="AU71" s="15">
        <f>Z71*'Table A8'!Z19</f>
        <v>7.686277643004108E-2</v>
      </c>
      <c r="AV71" s="15">
        <f>AA71*'Table A8'!AA19</f>
        <v>1.606690140845072</v>
      </c>
      <c r="AW71" s="15">
        <f>AB71*'Table A8'!AB19</f>
        <v>0.32650178840608723</v>
      </c>
      <c r="AX71" s="15">
        <f>AC71*'Table A8'!AC19</f>
        <v>0.85652352843356494</v>
      </c>
      <c r="AY71" s="15">
        <f>AD71*'Table A8'!AD19</f>
        <v>-5.1689337348148866E-2</v>
      </c>
      <c r="AZ71" s="15">
        <f>AE71*'Table A8'!AE19</f>
        <v>0.45365184290551008</v>
      </c>
      <c r="BA71" s="15">
        <f>AF71*'Table A8'!AF19</f>
        <v>-1.0238443604992034E-2</v>
      </c>
      <c r="BB71" s="15">
        <f>AG71*'Table A8'!AG19</f>
        <v>1.6552935262948496</v>
      </c>
      <c r="BC71" s="15">
        <f>AH71*'Table A8'!AH19</f>
        <v>1.9097158119900244</v>
      </c>
      <c r="BD71" s="15">
        <f>AI71*'Table A8'!AI19</f>
        <v>1.4462308734945906</v>
      </c>
      <c r="BE71" s="15">
        <f>AJ71*'Table A8'!AJ19</f>
        <v>2.0899338550146574E-2</v>
      </c>
      <c r="BF71" s="15"/>
      <c r="BG71" s="15"/>
      <c r="BH71" s="15"/>
      <c r="BI71" s="15">
        <f>AN71*'Table A8'!AN19</f>
        <v>1.7527058905422328</v>
      </c>
      <c r="BJ71" s="15">
        <f>AO71*'Table A8'!AO19</f>
        <v>3.0979001542864539</v>
      </c>
      <c r="BK71" s="15">
        <f>AP71*'Table A8'!AP19</f>
        <v>0.90795609590335125</v>
      </c>
    </row>
    <row r="72" spans="1:63" x14ac:dyDescent="0.2">
      <c r="A72" s="13">
        <v>1984</v>
      </c>
      <c r="B72" s="11">
        <f t="shared" si="3"/>
        <v>13.939980337692193</v>
      </c>
      <c r="C72" s="11">
        <f t="shared" si="3"/>
        <v>0.26101568693686072</v>
      </c>
      <c r="D72" s="11">
        <f t="shared" si="3"/>
        <v>3.4050962063405077</v>
      </c>
      <c r="E72" s="11">
        <f t="shared" si="3"/>
        <v>-18.297525630111643</v>
      </c>
      <c r="F72" s="11">
        <f t="shared" si="3"/>
        <v>-4.2786708913127081</v>
      </c>
      <c r="G72" s="11">
        <f t="shared" si="3"/>
        <v>3.3240307770965316E-2</v>
      </c>
      <c r="H72" s="11">
        <f t="shared" si="3"/>
        <v>-0.37432641160777269</v>
      </c>
      <c r="I72" s="11">
        <f t="shared" si="3"/>
        <v>5.5365191414891157E-2</v>
      </c>
      <c r="J72" s="11">
        <f t="shared" si="3"/>
        <v>-5.2523702526442673</v>
      </c>
      <c r="K72" s="11">
        <f t="shared" si="3"/>
        <v>0.29648439789771164</v>
      </c>
      <c r="L72" s="11">
        <f t="shared" si="3"/>
        <v>-2.976929764893399</v>
      </c>
      <c r="M72" s="11">
        <f t="shared" si="3"/>
        <v>-6.4801125090530931</v>
      </c>
      <c r="N72" s="11">
        <f t="shared" si="3"/>
        <v>-0.73540944715042578</v>
      </c>
      <c r="O72" s="11">
        <f t="shared" si="3"/>
        <v>-0.76094729420261853</v>
      </c>
      <c r="P72" s="11"/>
      <c r="Q72" s="11">
        <f t="shared" ref="Q72:U72" si="4">(Q20/Q19-1)*100</f>
        <v>-0.87952845413151737</v>
      </c>
      <c r="R72" s="11">
        <f t="shared" si="4"/>
        <v>-2.8184723479548035</v>
      </c>
      <c r="S72" s="11">
        <f t="shared" si="4"/>
        <v>-1.8142409408232085</v>
      </c>
      <c r="T72" s="11">
        <f t="shared" si="4"/>
        <v>-1.8515009933423587</v>
      </c>
      <c r="U72" s="11">
        <f t="shared" si="4"/>
        <v>-0.71748261418229653</v>
      </c>
      <c r="W72" s="11">
        <f t="shared" si="1"/>
        <v>-4.0140001584376144</v>
      </c>
      <c r="X72" s="11">
        <f t="shared" si="1"/>
        <v>12.763968230671964</v>
      </c>
      <c r="Y72" s="11">
        <f t="shared" si="1"/>
        <v>-0.73637251924176805</v>
      </c>
      <c r="Z72" s="11">
        <f t="shared" si="1"/>
        <v>0.44117031946901974</v>
      </c>
      <c r="AA72" s="11">
        <f t="shared" si="1"/>
        <v>3.2377406515775142</v>
      </c>
      <c r="AB72" s="11">
        <f t="shared" si="1"/>
        <v>-5.1177040455556932</v>
      </c>
      <c r="AC72" s="11">
        <f t="shared" si="1"/>
        <v>-2.0223760023729276</v>
      </c>
      <c r="AD72" s="11">
        <f t="shared" si="1"/>
        <v>-2.8147181539254329</v>
      </c>
      <c r="AE72" s="11">
        <f t="shared" si="1"/>
        <v>-4.7711785113976006</v>
      </c>
      <c r="AF72" s="11">
        <f t="shared" si="1"/>
        <v>-3.7735682293996931</v>
      </c>
      <c r="AG72" s="11">
        <f t="shared" si="1"/>
        <v>1.248902462542989</v>
      </c>
      <c r="AH72" s="11">
        <f t="shared" si="1"/>
        <v>-5.4409156082664385</v>
      </c>
      <c r="AI72" s="11">
        <f t="shared" si="1"/>
        <v>-0.7381097956134175</v>
      </c>
      <c r="AJ72" s="11">
        <f t="shared" si="1"/>
        <v>-4.1350469635144549</v>
      </c>
      <c r="AK72" s="11"/>
      <c r="AL72" s="11"/>
      <c r="AM72" s="11"/>
      <c r="AN72" s="11">
        <f t="shared" si="2"/>
        <v>-5.1871167729619083</v>
      </c>
      <c r="AO72" s="11">
        <f t="shared" si="2"/>
        <v>3.5941540199024402</v>
      </c>
      <c r="AP72" s="11">
        <f t="shared" si="2"/>
        <v>-1.7813006029454459</v>
      </c>
      <c r="AR72" s="15">
        <f>W72*'Table A8'!W20</f>
        <v>-2.3353452921790039</v>
      </c>
      <c r="AS72" s="15">
        <f>X72*'Table A8'!X20</f>
        <v>6.9652974634776914</v>
      </c>
      <c r="AT72" s="15">
        <f>Y72*'Table A8'!Y20</f>
        <v>-0.20161879576839611</v>
      </c>
      <c r="AU72" s="15">
        <f>Z72*'Table A8'!Z20</f>
        <v>0.25614348748371285</v>
      </c>
      <c r="AV72" s="15">
        <f>AA72*'Table A8'!AA20</f>
        <v>2.3327921394615987</v>
      </c>
      <c r="AW72" s="15">
        <f>AB72*'Table A8'!AB20</f>
        <v>-1.5347994432621528</v>
      </c>
      <c r="AX72" s="15">
        <f>AC72*'Table A8'!AC20</f>
        <v>-0.79135572972852652</v>
      </c>
      <c r="AY72" s="15">
        <f>AD72*'Table A8'!AD20</f>
        <v>-0.38420902801082146</v>
      </c>
      <c r="AZ72" s="15">
        <f>AE72*'Table A8'!AE20</f>
        <v>-1.5296398307540708</v>
      </c>
      <c r="BA72" s="15">
        <f>AF72*'Table A8'!AF20</f>
        <v>-2.0475381212722734</v>
      </c>
      <c r="BB72" s="15">
        <f>AG72*'Table A8'!AG20</f>
        <v>0.62732370693534334</v>
      </c>
      <c r="BC72" s="15">
        <f>AH72*'Table A8'!AH20</f>
        <v>-3.9724124855953264</v>
      </c>
      <c r="BD72" s="15">
        <f>AI72*'Table A8'!AI20</f>
        <v>-0.30151785150808103</v>
      </c>
      <c r="BE72" s="15">
        <f>AJ72*'Table A8'!AJ20</f>
        <v>-1.915767258196247</v>
      </c>
      <c r="BF72" s="15"/>
      <c r="BG72" s="15"/>
      <c r="BH72" s="15"/>
      <c r="BI72" s="15">
        <f>AN72*'Table A8'!AN20</f>
        <v>-1.8030417902815594</v>
      </c>
      <c r="BJ72" s="15">
        <f>AO72*'Table A8'!AO20</f>
        <v>1.4930115798674737</v>
      </c>
      <c r="BK72" s="15">
        <f>AP72*'Table A8'!AP20</f>
        <v>-0.68116935056633843</v>
      </c>
    </row>
    <row r="73" spans="1:63" x14ac:dyDescent="0.2">
      <c r="A73" s="13">
        <v>1985</v>
      </c>
      <c r="B73" s="11">
        <f t="shared" ref="B73:U85" si="5">(B21/B20-1)*100</f>
        <v>0.20406805080916968</v>
      </c>
      <c r="C73" s="11">
        <f t="shared" si="5"/>
        <v>19.467080063821541</v>
      </c>
      <c r="D73" s="11">
        <f t="shared" si="5"/>
        <v>0.90918250030154191</v>
      </c>
      <c r="E73" s="11">
        <f t="shared" si="5"/>
        <v>22.791604454934557</v>
      </c>
      <c r="F73" s="11">
        <f t="shared" si="5"/>
        <v>12.526898459792202</v>
      </c>
      <c r="G73" s="11">
        <f t="shared" si="5"/>
        <v>-1.0685879578465785</v>
      </c>
      <c r="H73" s="11">
        <f t="shared" si="5"/>
        <v>3.6777363834248344</v>
      </c>
      <c r="I73" s="11">
        <f t="shared" si="5"/>
        <v>5.9903162924426878</v>
      </c>
      <c r="J73" s="11">
        <f t="shared" si="5"/>
        <v>3.5272211154081745</v>
      </c>
      <c r="K73" s="11">
        <f t="shared" si="5"/>
        <v>-0.36070070344758065</v>
      </c>
      <c r="L73" s="11">
        <f t="shared" si="5"/>
        <v>-6.9515889619208071</v>
      </c>
      <c r="M73" s="11">
        <f t="shared" si="5"/>
        <v>1.686483528398619</v>
      </c>
      <c r="N73" s="11">
        <f t="shared" si="5"/>
        <v>1.0773049043444338E-2</v>
      </c>
      <c r="O73" s="11">
        <f t="shared" si="5"/>
        <v>-5.1193619249167988E-2</v>
      </c>
      <c r="P73" s="11"/>
      <c r="Q73" s="11">
        <f t="shared" si="5"/>
        <v>4.7178230350173767</v>
      </c>
      <c r="R73" s="11">
        <f t="shared" si="5"/>
        <v>-1.0207603097203033</v>
      </c>
      <c r="S73" s="11">
        <f t="shared" si="5"/>
        <v>-0.4151953786949103</v>
      </c>
      <c r="T73" s="11">
        <f t="shared" si="5"/>
        <v>1.1970104611385146</v>
      </c>
      <c r="U73" s="11">
        <f t="shared" si="5"/>
        <v>2.108986059837803</v>
      </c>
      <c r="W73" s="11">
        <f t="shared" si="1"/>
        <v>6.7526380625810845</v>
      </c>
      <c r="X73" s="11">
        <f t="shared" si="1"/>
        <v>14.713906517436914</v>
      </c>
      <c r="Y73" s="11">
        <f t="shared" si="1"/>
        <v>-1.4257944520315702</v>
      </c>
      <c r="Z73" s="11">
        <f t="shared" si="1"/>
        <v>-3.128097963229981</v>
      </c>
      <c r="AA73" s="11">
        <f t="shared" si="1"/>
        <v>1.5540199395914334</v>
      </c>
      <c r="AB73" s="11">
        <f t="shared" si="1"/>
        <v>-2.4725087362103992</v>
      </c>
      <c r="AC73" s="11">
        <f t="shared" si="1"/>
        <v>2.025554514047867</v>
      </c>
      <c r="AD73" s="11">
        <f t="shared" si="1"/>
        <v>0.56387578603969146</v>
      </c>
      <c r="AE73" s="11">
        <f t="shared" si="1"/>
        <v>-1.3671158298034336</v>
      </c>
      <c r="AF73" s="11">
        <f t="shared" si="1"/>
        <v>-2.180283483001666</v>
      </c>
      <c r="AG73" s="11">
        <f t="shared" si="1"/>
        <v>-2.0490553782996468</v>
      </c>
      <c r="AH73" s="11">
        <f t="shared" si="1"/>
        <v>0.33102691171427168</v>
      </c>
      <c r="AI73" s="11">
        <f t="shared" si="1"/>
        <v>-2.6940161375003546</v>
      </c>
      <c r="AJ73" s="11">
        <f t="shared" si="1"/>
        <v>-6.0678823567512197</v>
      </c>
      <c r="AK73" s="11"/>
      <c r="AL73" s="11"/>
      <c r="AM73" s="11"/>
      <c r="AN73" s="11">
        <f t="shared" si="2"/>
        <v>-4.947429949353932</v>
      </c>
      <c r="AO73" s="11">
        <f t="shared" si="2"/>
        <v>7.2493037980040809</v>
      </c>
      <c r="AP73" s="11">
        <f t="shared" si="2"/>
        <v>-0.57534104508467632</v>
      </c>
      <c r="AR73" s="15">
        <f>W73*'Table A8'!W21</f>
        <v>4.0542838927736833</v>
      </c>
      <c r="AS73" s="15">
        <f>X73*'Table A8'!X21</f>
        <v>8.5782074996657212</v>
      </c>
      <c r="AT73" s="15">
        <f>Y73*'Table A8'!Y21</f>
        <v>-0.41005848440427956</v>
      </c>
      <c r="AU73" s="15">
        <f>Z73*'Table A8'!Z21</f>
        <v>-1.8715410114004978</v>
      </c>
      <c r="AV73" s="15">
        <f>AA73*'Table A8'!AA21</f>
        <v>1.1487315393459876</v>
      </c>
      <c r="AW73" s="15">
        <f>AB73*'Table A8'!AB21</f>
        <v>-0.76721946084608694</v>
      </c>
      <c r="AX73" s="15">
        <f>AC73*'Table A8'!AC21</f>
        <v>0.81467802555005209</v>
      </c>
      <c r="AY73" s="15">
        <f>AD73*'Table A8'!AD21</f>
        <v>8.125450076831954E-2</v>
      </c>
      <c r="AZ73" s="15">
        <f>AE73*'Table A8'!AE21</f>
        <v>-0.44622660684784077</v>
      </c>
      <c r="BA73" s="15">
        <f>AF73*'Table A8'!AF21</f>
        <v>-1.1910888667638102</v>
      </c>
      <c r="BB73" s="15">
        <f>AG73*'Table A8'!AG21</f>
        <v>-1.0390759823357509</v>
      </c>
      <c r="BC73" s="15">
        <f>AH73*'Table A8'!AH21</f>
        <v>0.2442978608451325</v>
      </c>
      <c r="BD73" s="15">
        <f>AI73*'Table A8'!AI21</f>
        <v>-1.0959257647351444</v>
      </c>
      <c r="BE73" s="15">
        <f>AJ73*'Table A8'!AJ21</f>
        <v>-2.7997209194050128</v>
      </c>
      <c r="BF73" s="15"/>
      <c r="BG73" s="15"/>
      <c r="BH73" s="15"/>
      <c r="BI73" s="15">
        <f>AN73*'Table A8'!AN21</f>
        <v>-1.7286320243042641</v>
      </c>
      <c r="BJ73" s="15">
        <f>AO73*'Table A8'!AO21</f>
        <v>3.0483322470607157</v>
      </c>
      <c r="BK73" s="15">
        <f>AP73*'Table A8'!AP21</f>
        <v>-0.22685697407688787</v>
      </c>
    </row>
    <row r="74" spans="1:63" x14ac:dyDescent="0.2">
      <c r="A74" s="13">
        <v>1986</v>
      </c>
      <c r="B74" s="11">
        <f t="shared" si="5"/>
        <v>0.20037439065090368</v>
      </c>
      <c r="C74" s="11">
        <f t="shared" si="5"/>
        <v>10.711254621029841</v>
      </c>
      <c r="D74" s="11">
        <f t="shared" si="5"/>
        <v>2.0427044367689495</v>
      </c>
      <c r="E74" s="11">
        <f t="shared" si="5"/>
        <v>20.953097884143503</v>
      </c>
      <c r="F74" s="11">
        <f t="shared" si="5"/>
        <v>12.311793638321422</v>
      </c>
      <c r="G74" s="11">
        <f t="shared" si="5"/>
        <v>4.0945897425348265</v>
      </c>
      <c r="H74" s="11">
        <f t="shared" si="5"/>
        <v>4.73567275480129</v>
      </c>
      <c r="I74" s="11">
        <f t="shared" si="5"/>
        <v>4.5988732729637105</v>
      </c>
      <c r="J74" s="11">
        <f t="shared" si="5"/>
        <v>1.0864230015042775</v>
      </c>
      <c r="K74" s="11">
        <f t="shared" si="5"/>
        <v>-1.5636741946590149</v>
      </c>
      <c r="L74" s="11">
        <f t="shared" si="5"/>
        <v>-0.91068355885260965</v>
      </c>
      <c r="M74" s="11">
        <f t="shared" si="5"/>
        <v>9.0230985978237754</v>
      </c>
      <c r="N74" s="11">
        <f t="shared" si="5"/>
        <v>1.0393678783058746</v>
      </c>
      <c r="O74" s="11">
        <f t="shared" si="5"/>
        <v>0.95532781299225711</v>
      </c>
      <c r="P74" s="11"/>
      <c r="Q74" s="11">
        <f t="shared" si="5"/>
        <v>-0.28963338981213838</v>
      </c>
      <c r="R74" s="11">
        <f t="shared" si="5"/>
        <v>3.2437464660863613</v>
      </c>
      <c r="S74" s="11">
        <f t="shared" si="5"/>
        <v>7.9111375915213333</v>
      </c>
      <c r="T74" s="11">
        <f t="shared" si="5"/>
        <v>4.2653935936518561</v>
      </c>
      <c r="U74" s="11">
        <f t="shared" si="5"/>
        <v>3.0593490356023434</v>
      </c>
      <c r="W74" s="11">
        <f t="shared" si="1"/>
        <v>-0.64849152406540878</v>
      </c>
      <c r="X74" s="11">
        <f t="shared" si="1"/>
        <v>14.215901467130877</v>
      </c>
      <c r="Y74" s="11">
        <f t="shared" si="1"/>
        <v>1.2849997369238642</v>
      </c>
      <c r="Z74" s="11">
        <f t="shared" si="1"/>
        <v>2.2385122431212601</v>
      </c>
      <c r="AA74" s="11">
        <f t="shared" si="1"/>
        <v>4.6327350916707921</v>
      </c>
      <c r="AB74" s="11">
        <f t="shared" si="1"/>
        <v>-1.2415380076046145</v>
      </c>
      <c r="AC74" s="11">
        <f t="shared" si="1"/>
        <v>4.4754393998192477</v>
      </c>
      <c r="AD74" s="11">
        <f t="shared" si="1"/>
        <v>2.4905874163537511</v>
      </c>
      <c r="AE74" s="11">
        <f t="shared" si="1"/>
        <v>-0.74028868528321912</v>
      </c>
      <c r="AF74" s="11">
        <f t="shared" si="1"/>
        <v>-2.6363379460218606</v>
      </c>
      <c r="AG74" s="11">
        <f t="shared" si="1"/>
        <v>0.5479306728031208</v>
      </c>
      <c r="AH74" s="11">
        <f t="shared" si="1"/>
        <v>10.572308802769893</v>
      </c>
      <c r="AI74" s="11">
        <f t="shared" si="1"/>
        <v>3.3965953583100728</v>
      </c>
      <c r="AJ74" s="11">
        <f t="shared" si="1"/>
        <v>-0.32328762576443459</v>
      </c>
      <c r="AK74" s="11"/>
      <c r="AL74" s="11"/>
      <c r="AM74" s="11"/>
      <c r="AN74" s="11">
        <f t="shared" si="2"/>
        <v>7.4391847034510183</v>
      </c>
      <c r="AO74" s="11">
        <f t="shared" si="2"/>
        <v>10.097716322365379</v>
      </c>
      <c r="AP74" s="11">
        <f t="shared" si="2"/>
        <v>1.3614306936626797</v>
      </c>
      <c r="AR74" s="15">
        <f>W74*'Table A8'!W22</f>
        <v>-0.39862773984300681</v>
      </c>
      <c r="AS74" s="15">
        <f>X74*'Table A8'!X22</f>
        <v>8.712926009204514</v>
      </c>
      <c r="AT74" s="15">
        <f>Y74*'Table A8'!Y22</f>
        <v>0.37599092302392262</v>
      </c>
      <c r="AU74" s="15">
        <f>Z74*'Table A8'!Z22</f>
        <v>1.3576576754530443</v>
      </c>
      <c r="AV74" s="15">
        <f>AA74*'Table A8'!AA22</f>
        <v>3.4731614982255929</v>
      </c>
      <c r="AW74" s="15">
        <f>AB74*'Table A8'!AB22</f>
        <v>-0.391456933797735</v>
      </c>
      <c r="AX74" s="15">
        <f>AC74*'Table A8'!AC22</f>
        <v>1.8237415554263432</v>
      </c>
      <c r="AY74" s="15">
        <f>AD74*'Table A8'!AD22</f>
        <v>0.37035034881180295</v>
      </c>
      <c r="AZ74" s="15">
        <f>AE74*'Table A8'!AE22</f>
        <v>-0.23948338968912139</v>
      </c>
      <c r="BA74" s="15">
        <f>AF74*'Table A8'!AF22</f>
        <v>-1.4122862376839109</v>
      </c>
      <c r="BB74" s="15">
        <f>AG74*'Table A8'!AG22</f>
        <v>0.27511599081444693</v>
      </c>
      <c r="BC74" s="15">
        <f>AH74*'Table A8'!AH22</f>
        <v>7.9461472961618522</v>
      </c>
      <c r="BD74" s="15">
        <f>AI74*'Table A8'!AI22</f>
        <v>1.3399568688533237</v>
      </c>
      <c r="BE74" s="15">
        <f>AJ74*'Table A8'!AJ22</f>
        <v>-0.14502682891792537</v>
      </c>
      <c r="BF74" s="15"/>
      <c r="BG74" s="15"/>
      <c r="BH74" s="15"/>
      <c r="BI74" s="15">
        <f>AN74*'Table A8'!AN22</f>
        <v>2.6133855863223423</v>
      </c>
      <c r="BJ74" s="15">
        <f>AO74*'Table A8'!AO22</f>
        <v>4.2370017688645127</v>
      </c>
      <c r="BK74" s="15">
        <f>AP74*'Table A8'!AP22</f>
        <v>0.54171327300838024</v>
      </c>
    </row>
    <row r="75" spans="1:63" x14ac:dyDescent="0.2">
      <c r="A75" s="13">
        <v>1987</v>
      </c>
      <c r="B75" s="11">
        <f t="shared" si="5"/>
        <v>-3.6706285521463711</v>
      </c>
      <c r="C75" s="11">
        <f t="shared" si="5"/>
        <v>10.144242647132206</v>
      </c>
      <c r="D75" s="11">
        <f t="shared" si="5"/>
        <v>3.345841707185393</v>
      </c>
      <c r="E75" s="11">
        <f t="shared" si="5"/>
        <v>2.2105951300853022</v>
      </c>
      <c r="F75" s="11">
        <f t="shared" si="5"/>
        <v>7.0918412317327428</v>
      </c>
      <c r="G75" s="11">
        <f t="shared" si="5"/>
        <v>3.468558631454588</v>
      </c>
      <c r="H75" s="11">
        <f t="shared" si="5"/>
        <v>5.0341494044739754</v>
      </c>
      <c r="I75" s="11">
        <f t="shared" si="5"/>
        <v>3.4222487760622977</v>
      </c>
      <c r="J75" s="11">
        <f t="shared" si="5"/>
        <v>3.855433449835588</v>
      </c>
      <c r="K75" s="11">
        <f t="shared" si="5"/>
        <v>6.2671391373928298</v>
      </c>
      <c r="L75" s="11">
        <f t="shared" si="5"/>
        <v>4.6086452802320599</v>
      </c>
      <c r="M75" s="11">
        <f t="shared" si="5"/>
        <v>-8.3481042770767839</v>
      </c>
      <c r="N75" s="11">
        <f t="shared" si="5"/>
        <v>1.4487569523678578</v>
      </c>
      <c r="O75" s="11">
        <f t="shared" si="5"/>
        <v>1.4541952460230378</v>
      </c>
      <c r="P75" s="11"/>
      <c r="Q75" s="11">
        <f t="shared" si="5"/>
        <v>1.8444394023175992</v>
      </c>
      <c r="R75" s="11">
        <f t="shared" si="5"/>
        <v>0.80784521515067098</v>
      </c>
      <c r="S75" s="11">
        <f t="shared" si="5"/>
        <v>3.9470242858454796</v>
      </c>
      <c r="T75" s="11">
        <f t="shared" si="5"/>
        <v>1.9851329384350302</v>
      </c>
      <c r="U75" s="11">
        <f t="shared" si="5"/>
        <v>3.0482392794306978</v>
      </c>
      <c r="W75" s="11">
        <f t="shared" ref="W75:AJ90" si="6">(W23/W22-1)*100</f>
        <v>-2.497960159568513</v>
      </c>
      <c r="X75" s="11">
        <f t="shared" si="6"/>
        <v>10.796826494176637</v>
      </c>
      <c r="Y75" s="11">
        <f t="shared" si="6"/>
        <v>-1.089741742423378</v>
      </c>
      <c r="Z75" s="11">
        <f t="shared" si="6"/>
        <v>-1.3757829134861788</v>
      </c>
      <c r="AA75" s="11">
        <f t="shared" si="6"/>
        <v>3.1595108874387545</v>
      </c>
      <c r="AB75" s="11">
        <f t="shared" si="6"/>
        <v>-5.1504007532527263</v>
      </c>
      <c r="AC75" s="11">
        <f t="shared" si="6"/>
        <v>1.9525231044684732</v>
      </c>
      <c r="AD75" s="11">
        <f t="shared" si="6"/>
        <v>-3.4110009207241054</v>
      </c>
      <c r="AE75" s="11">
        <f t="shared" si="6"/>
        <v>2.2407018935188372</v>
      </c>
      <c r="AF75" s="11">
        <f t="shared" si="6"/>
        <v>5.0552993693295356</v>
      </c>
      <c r="AG75" s="11">
        <f t="shared" si="6"/>
        <v>-2.3460313362429042</v>
      </c>
      <c r="AH75" s="11">
        <f t="shared" si="6"/>
        <v>-3.2281360096108602</v>
      </c>
      <c r="AI75" s="11">
        <f t="shared" si="6"/>
        <v>6.7664302777143082</v>
      </c>
      <c r="AJ75" s="11">
        <f t="shared" si="6"/>
        <v>4.6857043212220617</v>
      </c>
      <c r="AK75" s="11"/>
      <c r="AL75" s="11"/>
      <c r="AM75" s="11"/>
      <c r="AN75" s="11">
        <f t="shared" ref="AN75:AP90" si="7">(AN23/AN22-1)*100</f>
        <v>3.2282512806350416</v>
      </c>
      <c r="AO75" s="11">
        <f t="shared" si="7"/>
        <v>1.0197009454109285</v>
      </c>
      <c r="AP75" s="11">
        <f t="shared" si="7"/>
        <v>-1.0569141457423048</v>
      </c>
      <c r="AR75" s="15">
        <f>W75*'Table A8'!W23</f>
        <v>-1.5527320351877876</v>
      </c>
      <c r="AS75" s="15">
        <f>X75*'Table A8'!X23</f>
        <v>6.954235944899172</v>
      </c>
      <c r="AT75" s="15">
        <f>Y75*'Table A8'!Y23</f>
        <v>-0.3263776518558017</v>
      </c>
      <c r="AU75" s="15">
        <f>Z75*'Table A8'!Z23</f>
        <v>-0.84940837078636666</v>
      </c>
      <c r="AV75" s="15">
        <f>AA75*'Table A8'!AA23</f>
        <v>2.4043877853408921</v>
      </c>
      <c r="AW75" s="15">
        <f>AB75*'Table A8'!AB23</f>
        <v>-1.6208311170486329</v>
      </c>
      <c r="AX75" s="15">
        <f>AC75*'Table A8'!AC23</f>
        <v>0.80580628521413877</v>
      </c>
      <c r="AY75" s="15">
        <f>AD75*'Table A8'!AD23</f>
        <v>-0.51608443930555714</v>
      </c>
      <c r="AZ75" s="15">
        <f>AE75*'Table A8'!AE23</f>
        <v>0.722626360659825</v>
      </c>
      <c r="BA75" s="15">
        <f>AF75*'Table A8'!AF23</f>
        <v>2.6980132734111733</v>
      </c>
      <c r="BB75" s="15">
        <f>AG75*'Table A8'!AG23</f>
        <v>-1.1697312242507121</v>
      </c>
      <c r="BC75" s="15">
        <f>AH75*'Table A8'!AH23</f>
        <v>-2.445635840881188</v>
      </c>
      <c r="BD75" s="15">
        <f>AI75*'Table A8'!AI23</f>
        <v>2.6375545222530374</v>
      </c>
      <c r="BE75" s="15">
        <f>AJ75*'Table A8'!AJ23</f>
        <v>2.0790470073262286</v>
      </c>
      <c r="BF75" s="15"/>
      <c r="BG75" s="15"/>
      <c r="BH75" s="15"/>
      <c r="BI75" s="15">
        <f>AN75*'Table A8'!AN23</f>
        <v>1.1492574559060749</v>
      </c>
      <c r="BJ75" s="15">
        <f>AO75*'Table A8'!AO23</f>
        <v>0.42327786244007642</v>
      </c>
      <c r="BK75" s="15">
        <f>AP75*'Table A8'!AP23</f>
        <v>-0.4249851780029808</v>
      </c>
    </row>
    <row r="76" spans="1:63" x14ac:dyDescent="0.2">
      <c r="A76" s="13">
        <v>1988</v>
      </c>
      <c r="B76" s="11">
        <f t="shared" si="5"/>
        <v>-2.1242392444071889</v>
      </c>
      <c r="C76" s="11">
        <f t="shared" si="5"/>
        <v>-0.35755173021599918</v>
      </c>
      <c r="D76" s="11">
        <f t="shared" si="5"/>
        <v>5.4416754194357209</v>
      </c>
      <c r="E76" s="11">
        <f t="shared" si="5"/>
        <v>-1.0899722552516811</v>
      </c>
      <c r="F76" s="11">
        <f t="shared" si="5"/>
        <v>4.9363926118191515</v>
      </c>
      <c r="G76" s="11">
        <f t="shared" si="5"/>
        <v>0.21760490400246635</v>
      </c>
      <c r="H76" s="11">
        <f t="shared" si="5"/>
        <v>3.2318922964621688</v>
      </c>
      <c r="I76" s="11">
        <f t="shared" si="5"/>
        <v>2.0174558115516383</v>
      </c>
      <c r="J76" s="11">
        <f t="shared" si="5"/>
        <v>0.6081739612905146</v>
      </c>
      <c r="K76" s="11">
        <f t="shared" si="5"/>
        <v>-2.4907184292199958</v>
      </c>
      <c r="L76" s="11">
        <f t="shared" si="5"/>
        <v>1.1647561795728345</v>
      </c>
      <c r="M76" s="11">
        <f t="shared" si="5"/>
        <v>-16.856926905139968</v>
      </c>
      <c r="N76" s="11">
        <f t="shared" si="5"/>
        <v>5.1736691534852053</v>
      </c>
      <c r="O76" s="11">
        <f t="shared" si="5"/>
        <v>5.1256575572565355</v>
      </c>
      <c r="P76" s="11"/>
      <c r="Q76" s="11">
        <f t="shared" si="5"/>
        <v>2.6256340090220709</v>
      </c>
      <c r="R76" s="11">
        <f t="shared" si="5"/>
        <v>0.53202371429406092</v>
      </c>
      <c r="S76" s="11">
        <f t="shared" si="5"/>
        <v>1.9157541272842638</v>
      </c>
      <c r="T76" s="11">
        <f t="shared" si="5"/>
        <v>2.7773021574314827</v>
      </c>
      <c r="U76" s="11">
        <f t="shared" si="5"/>
        <v>1.9751925214977151</v>
      </c>
      <c r="W76" s="11">
        <f t="shared" si="6"/>
        <v>-3.5023646569566802</v>
      </c>
      <c r="X76" s="11">
        <f t="shared" si="6"/>
        <v>9.1951078156862209</v>
      </c>
      <c r="Y76" s="11">
        <f t="shared" si="6"/>
        <v>-0.95382446912564145</v>
      </c>
      <c r="Z76" s="11">
        <f t="shared" si="6"/>
        <v>-2.6053370926630182</v>
      </c>
      <c r="AA76" s="11">
        <f t="shared" si="6"/>
        <v>2.3971185171612452</v>
      </c>
      <c r="AB76" s="11">
        <f t="shared" si="6"/>
        <v>-9.9622687462419535E-2</v>
      </c>
      <c r="AC76" s="11">
        <f t="shared" si="6"/>
        <v>2.133815917178894</v>
      </c>
      <c r="AD76" s="11">
        <f t="shared" si="6"/>
        <v>-3.2630531626590131</v>
      </c>
      <c r="AE76" s="11">
        <f t="shared" si="6"/>
        <v>0.99213706407235147</v>
      </c>
      <c r="AF76" s="11">
        <f t="shared" si="6"/>
        <v>-2.1891501393025203</v>
      </c>
      <c r="AG76" s="11">
        <f t="shared" si="6"/>
        <v>-1.6862795882382708</v>
      </c>
      <c r="AH76" s="11">
        <f t="shared" si="6"/>
        <v>-5.9455382611163792</v>
      </c>
      <c r="AI76" s="11">
        <f t="shared" si="6"/>
        <v>6.6887429761059991</v>
      </c>
      <c r="AJ76" s="11">
        <f t="shared" si="6"/>
        <v>1.7374371512432374</v>
      </c>
      <c r="AK76" s="11"/>
      <c r="AL76" s="11"/>
      <c r="AM76" s="11"/>
      <c r="AN76" s="11">
        <f t="shared" si="7"/>
        <v>3.5081714053255997</v>
      </c>
      <c r="AO76" s="11">
        <f t="shared" si="7"/>
        <v>-5.9296702815603286E-2</v>
      </c>
      <c r="AP76" s="11">
        <f t="shared" si="7"/>
        <v>-1.4006445621247865</v>
      </c>
      <c r="AR76" s="15">
        <f>W76*'Table A8'!W24</f>
        <v>-2.2345086511383618</v>
      </c>
      <c r="AS76" s="15">
        <f>X76*'Table A8'!X24</f>
        <v>6.2949708106187865</v>
      </c>
      <c r="AT76" s="15">
        <f>Y76*'Table A8'!Y24</f>
        <v>-0.30083623756222733</v>
      </c>
      <c r="AU76" s="15">
        <f>Z76*'Table A8'!Z24</f>
        <v>-1.6582970594800113</v>
      </c>
      <c r="AV76" s="15">
        <f>AA76*'Table A8'!AA24</f>
        <v>1.8673553248686101</v>
      </c>
      <c r="AW76" s="15">
        <f>AB76*'Table A8'!AB24</f>
        <v>-3.1620241000571959E-2</v>
      </c>
      <c r="AX76" s="15">
        <f>AC76*'Table A8'!AC24</f>
        <v>0.90857881753477299</v>
      </c>
      <c r="AY76" s="15">
        <f>AD76*'Table A8'!AD24</f>
        <v>-0.51295195716999686</v>
      </c>
      <c r="AZ76" s="15">
        <f>AE76*'Table A8'!AE24</f>
        <v>0.32988557380405686</v>
      </c>
      <c r="BA76" s="15">
        <f>AF76*'Table A8'!AF24</f>
        <v>-1.1900220157248502</v>
      </c>
      <c r="BB76" s="15">
        <f>AG76*'Table A8'!AG24</f>
        <v>-0.84533195758384527</v>
      </c>
      <c r="BC76" s="15">
        <f>AH76*'Table A8'!AH24</f>
        <v>-4.4383443119233768</v>
      </c>
      <c r="BD76" s="15">
        <f>AI76*'Table A8'!AI24</f>
        <v>2.6641263273830194</v>
      </c>
      <c r="BE76" s="15">
        <f>AJ76*'Table A8'!AJ24</f>
        <v>0.78601656722244062</v>
      </c>
      <c r="BF76" s="15"/>
      <c r="BG76" s="15"/>
      <c r="BH76" s="15"/>
      <c r="BI76" s="15">
        <f>AN76*'Table A8'!AN24</f>
        <v>1.2787284772411813</v>
      </c>
      <c r="BJ76" s="15">
        <f>AO76*'Table A8'!AO24</f>
        <v>-2.4863107490582459E-2</v>
      </c>
      <c r="BK76" s="15">
        <f>AP76*'Table A8'!AP24</f>
        <v>-0.58070723545693648</v>
      </c>
    </row>
    <row r="77" spans="1:63" x14ac:dyDescent="0.2">
      <c r="A77" s="13">
        <v>1989</v>
      </c>
      <c r="B77" s="11">
        <f t="shared" si="5"/>
        <v>4.0463902345854841</v>
      </c>
      <c r="C77" s="11">
        <f t="shared" si="5"/>
        <v>-6.2453147723581797</v>
      </c>
      <c r="D77" s="11">
        <f t="shared" si="5"/>
        <v>2.9733263970831203</v>
      </c>
      <c r="E77" s="11">
        <f t="shared" si="5"/>
        <v>-1.6422928845121421</v>
      </c>
      <c r="F77" s="11">
        <f t="shared" si="5"/>
        <v>-1.8505851638348836</v>
      </c>
      <c r="G77" s="11">
        <f t="shared" si="5"/>
        <v>-4.9509011648968482</v>
      </c>
      <c r="H77" s="11">
        <f t="shared" si="5"/>
        <v>5.4366896782354068E-2</v>
      </c>
      <c r="I77" s="11">
        <f t="shared" si="5"/>
        <v>0.8125966027349163</v>
      </c>
      <c r="J77" s="11">
        <f t="shared" si="5"/>
        <v>-7.6756035653191006</v>
      </c>
      <c r="K77" s="11">
        <f t="shared" si="5"/>
        <v>-6.4466236936696504</v>
      </c>
      <c r="L77" s="11">
        <f t="shared" si="5"/>
        <v>-4.0974133898201366</v>
      </c>
      <c r="M77" s="11">
        <f t="shared" si="5"/>
        <v>-2.2524977907245836</v>
      </c>
      <c r="N77" s="11">
        <f t="shared" si="5"/>
        <v>-4.8220046976741653</v>
      </c>
      <c r="O77" s="11">
        <f t="shared" si="5"/>
        <v>-4.8103290254113311</v>
      </c>
      <c r="P77" s="11"/>
      <c r="Q77" s="11">
        <f t="shared" si="5"/>
        <v>4.7083993481977782</v>
      </c>
      <c r="R77" s="11">
        <f t="shared" si="5"/>
        <v>5.388250697419128</v>
      </c>
      <c r="S77" s="11">
        <f t="shared" si="5"/>
        <v>4.1883040746063749</v>
      </c>
      <c r="T77" s="11">
        <f t="shared" si="5"/>
        <v>-1.7288400923748726</v>
      </c>
      <c r="U77" s="11">
        <f t="shared" si="5"/>
        <v>-1.5570261044535405</v>
      </c>
      <c r="W77" s="11">
        <f t="shared" si="6"/>
        <v>-1.656160819348429</v>
      </c>
      <c r="X77" s="11">
        <f t="shared" si="6"/>
        <v>6.6586114908600003</v>
      </c>
      <c r="Y77" s="11">
        <f t="shared" si="6"/>
        <v>0.46844872903242241</v>
      </c>
      <c r="Z77" s="11">
        <f t="shared" si="6"/>
        <v>-3.5864753407534922</v>
      </c>
      <c r="AA77" s="11">
        <f t="shared" si="6"/>
        <v>0.71037314936293061</v>
      </c>
      <c r="AB77" s="11">
        <f t="shared" si="6"/>
        <v>0.56107750511078525</v>
      </c>
      <c r="AC77" s="11">
        <f t="shared" si="6"/>
        <v>1.451904939036619</v>
      </c>
      <c r="AD77" s="11">
        <f t="shared" si="6"/>
        <v>-2.9499291567856578</v>
      </c>
      <c r="AE77" s="11">
        <f t="shared" si="6"/>
        <v>-4.1861104800945732</v>
      </c>
      <c r="AF77" s="11">
        <f t="shared" si="6"/>
        <v>-0.30263304247959422</v>
      </c>
      <c r="AG77" s="11">
        <f t="shared" si="6"/>
        <v>4.8580554073319515</v>
      </c>
      <c r="AH77" s="11">
        <f t="shared" si="6"/>
        <v>14.898822328534234</v>
      </c>
      <c r="AI77" s="11">
        <f t="shared" si="6"/>
        <v>2.8290223327017472</v>
      </c>
      <c r="AJ77" s="11">
        <f t="shared" si="6"/>
        <v>-0.42289448883989778</v>
      </c>
      <c r="AK77" s="11"/>
      <c r="AL77" s="11"/>
      <c r="AM77" s="11"/>
      <c r="AN77" s="11">
        <f t="shared" si="7"/>
        <v>13.393611995225774</v>
      </c>
      <c r="AO77" s="11">
        <f t="shared" si="7"/>
        <v>3.7412277206683164</v>
      </c>
      <c r="AP77" s="11">
        <f t="shared" si="7"/>
        <v>-0.53779863083643908</v>
      </c>
      <c r="AR77" s="15">
        <f>W77*'Table A8'!W25</f>
        <v>-1.068886192807476</v>
      </c>
      <c r="AS77" s="15">
        <f>X77*'Table A8'!X25</f>
        <v>4.7349386311505466</v>
      </c>
      <c r="AT77" s="15">
        <f>Y77*'Table A8'!Y25</f>
        <v>0.15177738820650483</v>
      </c>
      <c r="AU77" s="15">
        <f>Z77*'Table A8'!Z25</f>
        <v>-2.3107660620474748</v>
      </c>
      <c r="AV77" s="15">
        <f>AA77*'Table A8'!AA25</f>
        <v>0.55892159391875373</v>
      </c>
      <c r="AW77" s="15">
        <f>AB77*'Table A8'!AB25</f>
        <v>0.17348516458025481</v>
      </c>
      <c r="AX77" s="15">
        <f>AC77*'Table A8'!AC25</f>
        <v>0.62257683785890217</v>
      </c>
      <c r="AY77" s="15">
        <f>AD77*'Table A8'!AD25</f>
        <v>-0.4690387359289197</v>
      </c>
      <c r="AZ77" s="15">
        <f>AE77*'Table A8'!AE25</f>
        <v>-1.3613231281267555</v>
      </c>
      <c r="BA77" s="15">
        <f>AF77*'Table A8'!AF25</f>
        <v>-0.16148499146711148</v>
      </c>
      <c r="BB77" s="15">
        <f>AG77*'Table A8'!AG25</f>
        <v>2.4154251485254461</v>
      </c>
      <c r="BC77" s="15">
        <f>AH77*'Table A8'!AH25</f>
        <v>10.935735589144127</v>
      </c>
      <c r="BD77" s="15">
        <f>AI77*'Table A8'!AI25</f>
        <v>1.1112399722852464</v>
      </c>
      <c r="BE77" s="15">
        <f>AJ77*'Table A8'!AJ25</f>
        <v>-0.18886467871589835</v>
      </c>
      <c r="BF77" s="15"/>
      <c r="BG77" s="15"/>
      <c r="BH77" s="15"/>
      <c r="BI77" s="15">
        <f>AN77*'Table A8'!AN25</f>
        <v>5.0306406654068008</v>
      </c>
      <c r="BJ77" s="15">
        <f>AO77*'Table A8'!AO25</f>
        <v>1.5720638882248266</v>
      </c>
      <c r="BK77" s="15">
        <f>AP77*'Table A8'!AP25</f>
        <v>-0.22420824919571147</v>
      </c>
    </row>
    <row r="78" spans="1:63" x14ac:dyDescent="0.2">
      <c r="A78" s="13">
        <v>1990</v>
      </c>
      <c r="B78" s="11">
        <f t="shared" si="5"/>
        <v>6.0048853256340795</v>
      </c>
      <c r="C78" s="11">
        <f t="shared" si="5"/>
        <v>1.2618434632596376</v>
      </c>
      <c r="D78" s="11">
        <f t="shared" si="5"/>
        <v>3.7339914023642784</v>
      </c>
      <c r="E78" s="11">
        <f t="shared" si="5"/>
        <v>4.0219415153046612</v>
      </c>
      <c r="F78" s="11">
        <f t="shared" si="5"/>
        <v>3.2845587619423355</v>
      </c>
      <c r="G78" s="11">
        <f t="shared" si="5"/>
        <v>2.538936619899812</v>
      </c>
      <c r="H78" s="11">
        <f t="shared" si="5"/>
        <v>-1.6985416530846176</v>
      </c>
      <c r="I78" s="11">
        <f t="shared" si="5"/>
        <v>0.56021203015315102</v>
      </c>
      <c r="J78" s="11">
        <f t="shared" si="5"/>
        <v>-3.2124745899416607</v>
      </c>
      <c r="K78" s="11">
        <f t="shared" si="5"/>
        <v>-4.2090617495412435</v>
      </c>
      <c r="L78" s="11">
        <f t="shared" si="5"/>
        <v>4.5556618605232302</v>
      </c>
      <c r="M78" s="11">
        <f t="shared" si="5"/>
        <v>11.217983168110379</v>
      </c>
      <c r="N78" s="11">
        <f t="shared" si="5"/>
        <v>-0.87451557606450514</v>
      </c>
      <c r="O78" s="11">
        <f t="shared" si="5"/>
        <v>-0.89810811929139645</v>
      </c>
      <c r="P78" s="11"/>
      <c r="Q78" s="11">
        <f t="shared" si="5"/>
        <v>1.5430279240454814</v>
      </c>
      <c r="R78" s="11">
        <f t="shared" si="5"/>
        <v>2.0074489447293509</v>
      </c>
      <c r="S78" s="11">
        <f t="shared" si="5"/>
        <v>3.6032696257548347</v>
      </c>
      <c r="T78" s="11">
        <f t="shared" si="5"/>
        <v>-0.58502687133979991</v>
      </c>
      <c r="U78" s="11">
        <f t="shared" si="5"/>
        <v>1.1411136313748571</v>
      </c>
      <c r="W78" s="11">
        <f t="shared" si="6"/>
        <v>4.7780391843215586</v>
      </c>
      <c r="X78" s="11">
        <f t="shared" si="6"/>
        <v>7.2292754195579345</v>
      </c>
      <c r="Y78" s="11">
        <f t="shared" si="6"/>
        <v>5.7199993612807365</v>
      </c>
      <c r="Z78" s="11">
        <f t="shared" si="6"/>
        <v>1.5234897948874115</v>
      </c>
      <c r="AA78" s="11">
        <f t="shared" si="6"/>
        <v>6.5423546361021767</v>
      </c>
      <c r="AB78" s="11">
        <f t="shared" si="6"/>
        <v>12.349730476040666</v>
      </c>
      <c r="AC78" s="11">
        <f t="shared" si="6"/>
        <v>3.1806105829948805</v>
      </c>
      <c r="AD78" s="11">
        <f t="shared" si="6"/>
        <v>1.7584591085311407</v>
      </c>
      <c r="AE78" s="11">
        <f t="shared" si="6"/>
        <v>1.6066207345528216</v>
      </c>
      <c r="AF78" s="11">
        <f t="shared" si="6"/>
        <v>5.0558721739760282</v>
      </c>
      <c r="AG78" s="11">
        <f t="shared" si="6"/>
        <v>5.1913390603167464</v>
      </c>
      <c r="AH78" s="11">
        <f t="shared" si="6"/>
        <v>33.139429923102838</v>
      </c>
      <c r="AI78" s="11">
        <f t="shared" si="6"/>
        <v>5.2365398590009882</v>
      </c>
      <c r="AJ78" s="11">
        <f t="shared" si="6"/>
        <v>3.0665790845477714</v>
      </c>
      <c r="AK78" s="11"/>
      <c r="AL78" s="11"/>
      <c r="AM78" s="11"/>
      <c r="AN78" s="11">
        <f t="shared" si="7"/>
        <v>16.699941596285385</v>
      </c>
      <c r="AO78" s="11">
        <f t="shared" si="7"/>
        <v>9.0606403215526718</v>
      </c>
      <c r="AP78" s="11">
        <f t="shared" si="7"/>
        <v>4.419108076489997</v>
      </c>
      <c r="AR78" s="15">
        <f>W78*'Table A8'!W26</f>
        <v>3.0870911169901589</v>
      </c>
      <c r="AS78" s="15">
        <f>X78*'Table A8'!X26</f>
        <v>5.2101387948754034</v>
      </c>
      <c r="AT78" s="15">
        <f>Y78*'Table A8'!Y26</f>
        <v>1.8549957928633429</v>
      </c>
      <c r="AU78" s="15">
        <f>Z78*'Table A8'!Z26</f>
        <v>0.97488111974845471</v>
      </c>
      <c r="AV78" s="15">
        <f>AA78*'Table A8'!AA26</f>
        <v>5.1350941538765982</v>
      </c>
      <c r="AW78" s="15">
        <f>AB78*'Table A8'!AB26</f>
        <v>3.6481103826224124</v>
      </c>
      <c r="AX78" s="15">
        <f>AC78*'Table A8'!AC26</f>
        <v>1.3380828722659461</v>
      </c>
      <c r="AY78" s="15">
        <f>AD78*'Table A8'!AD26</f>
        <v>0.27344039137659232</v>
      </c>
      <c r="AZ78" s="15">
        <f>AE78*'Table A8'!AE26</f>
        <v>0.49146528269970807</v>
      </c>
      <c r="BA78" s="15">
        <f>AF78*'Table A8'!AF26</f>
        <v>2.6017518207280639</v>
      </c>
      <c r="BB78" s="15">
        <f>AG78*'Table A8'!AG26</f>
        <v>2.5219525155018756</v>
      </c>
      <c r="BC78" s="15">
        <f>AH78*'Table A8'!AH26</f>
        <v>24.443643511280655</v>
      </c>
      <c r="BD78" s="15">
        <f>AI78*'Table A8'!AI26</f>
        <v>1.9558476373368694</v>
      </c>
      <c r="BE78" s="15">
        <f>AJ78*'Table A8'!AJ26</f>
        <v>1.3078959795596246</v>
      </c>
      <c r="BF78" s="15"/>
      <c r="BG78" s="15"/>
      <c r="BH78" s="15"/>
      <c r="BI78" s="15">
        <f>AN78*'Table A8'!AN26</f>
        <v>6.3643477423443597</v>
      </c>
      <c r="BJ78" s="15">
        <f>AO78*'Table A8'!AO26</f>
        <v>3.7293595563510795</v>
      </c>
      <c r="BK78" s="15">
        <f>AP78*'Table A8'!AP26</f>
        <v>1.8096247573226536</v>
      </c>
    </row>
    <row r="79" spans="1:63" x14ac:dyDescent="0.2">
      <c r="A79" s="13">
        <v>1991</v>
      </c>
      <c r="B79" s="11">
        <f t="shared" si="5"/>
        <v>0.96361685251475926</v>
      </c>
      <c r="C79" s="11">
        <f t="shared" si="5"/>
        <v>12.257251293356418</v>
      </c>
      <c r="D79" s="11">
        <f t="shared" si="5"/>
        <v>5.9852501096468558</v>
      </c>
      <c r="E79" s="11">
        <f t="shared" si="5"/>
        <v>8.1029452119840695</v>
      </c>
      <c r="F79" s="11">
        <f t="shared" si="5"/>
        <v>1.4966223466207573</v>
      </c>
      <c r="G79" s="11">
        <f t="shared" si="5"/>
        <v>2.287799347082764</v>
      </c>
      <c r="H79" s="11">
        <f t="shared" si="5"/>
        <v>1.4463343489966807</v>
      </c>
      <c r="I79" s="11">
        <f t="shared" si="5"/>
        <v>0.3991796182181373</v>
      </c>
      <c r="J79" s="11">
        <f t="shared" si="5"/>
        <v>-5.4005606155812291</v>
      </c>
      <c r="K79" s="11">
        <f t="shared" si="5"/>
        <v>2.079171130868751</v>
      </c>
      <c r="L79" s="11">
        <f t="shared" si="5"/>
        <v>3.0786100682758333</v>
      </c>
      <c r="M79" s="11">
        <f t="shared" si="5"/>
        <v>0.97920185810811411</v>
      </c>
      <c r="N79" s="11">
        <f t="shared" si="5"/>
        <v>2.0048847142872361</v>
      </c>
      <c r="O79" s="11">
        <f t="shared" si="5"/>
        <v>1.6261953516212513</v>
      </c>
      <c r="P79" s="11"/>
      <c r="Q79" s="11">
        <f t="shared" si="5"/>
        <v>7.4588230548400913</v>
      </c>
      <c r="R79" s="11">
        <f t="shared" si="5"/>
        <v>5.1344434783324289</v>
      </c>
      <c r="S79" s="11">
        <f t="shared" si="5"/>
        <v>3.0585546986575229</v>
      </c>
      <c r="T79" s="11">
        <f t="shared" si="5"/>
        <v>0.25636940730089375</v>
      </c>
      <c r="U79" s="11">
        <f t="shared" si="5"/>
        <v>2.9275529352121632</v>
      </c>
      <c r="W79" s="11">
        <f t="shared" si="6"/>
        <v>-4.3047627736091387</v>
      </c>
      <c r="X79" s="11">
        <f t="shared" si="6"/>
        <v>12.252928274574071</v>
      </c>
      <c r="Y79" s="11">
        <f t="shared" si="6"/>
        <v>13.893892958094266</v>
      </c>
      <c r="Z79" s="11">
        <f t="shared" si="6"/>
        <v>5.7389552834328006</v>
      </c>
      <c r="AA79" s="11">
        <f t="shared" si="6"/>
        <v>10.144456529710787</v>
      </c>
      <c r="AB79" s="11">
        <f t="shared" si="6"/>
        <v>16.558637508952543</v>
      </c>
      <c r="AC79" s="11">
        <f t="shared" si="6"/>
        <v>7.2078711427029596</v>
      </c>
      <c r="AD79" s="11">
        <f t="shared" si="6"/>
        <v>4.2837792702298261</v>
      </c>
      <c r="AE79" s="11">
        <f t="shared" si="6"/>
        <v>5.1777856494631624</v>
      </c>
      <c r="AF79" s="11">
        <f t="shared" si="6"/>
        <v>13.565370041384671</v>
      </c>
      <c r="AG79" s="11">
        <f t="shared" si="6"/>
        <v>6.1757844176736354</v>
      </c>
      <c r="AH79" s="11">
        <f t="shared" si="6"/>
        <v>12.066622625100365</v>
      </c>
      <c r="AI79" s="11">
        <f t="shared" si="6"/>
        <v>12.702809496603695</v>
      </c>
      <c r="AJ79" s="11">
        <f t="shared" si="6"/>
        <v>8.4020701081892746</v>
      </c>
      <c r="AK79" s="11"/>
      <c r="AL79" s="11"/>
      <c r="AM79" s="11"/>
      <c r="AN79" s="11">
        <f t="shared" si="7"/>
        <v>11.577903113155074</v>
      </c>
      <c r="AO79" s="11">
        <f t="shared" si="7"/>
        <v>8.5134504448630679</v>
      </c>
      <c r="AP79" s="11">
        <f t="shared" si="7"/>
        <v>9.4475304100606117</v>
      </c>
      <c r="AR79" s="15">
        <f>W79*'Table A8'!W27</f>
        <v>-2.6840195893452976</v>
      </c>
      <c r="AS79" s="15">
        <f>X79*'Table A8'!X27</f>
        <v>8.7424643239085995</v>
      </c>
      <c r="AT79" s="15">
        <f>Y79*'Table A8'!Y27</f>
        <v>4.4293730750404521</v>
      </c>
      <c r="AU79" s="15">
        <f>Z79*'Table A8'!Z27</f>
        <v>3.5610217533700532</v>
      </c>
      <c r="AV79" s="15">
        <f>AA79*'Table A8'!AA27</f>
        <v>7.8325348865896984</v>
      </c>
      <c r="AW79" s="15">
        <f>AB79*'Table A8'!AB27</f>
        <v>4.7076206437952077</v>
      </c>
      <c r="AX79" s="15">
        <f>AC79*'Table A8'!AC27</f>
        <v>2.8838692441954543</v>
      </c>
      <c r="AY79" s="15">
        <f>AD79*'Table A8'!AD27</f>
        <v>0.62157637211034777</v>
      </c>
      <c r="AZ79" s="15">
        <f>AE79*'Table A8'!AE27</f>
        <v>1.4580644388888264</v>
      </c>
      <c r="BA79" s="15">
        <f>AF79*'Table A8'!AF27</f>
        <v>6.6443182462702124</v>
      </c>
      <c r="BB79" s="15">
        <f>AG79*'Table A8'!AG27</f>
        <v>2.8458014596640111</v>
      </c>
      <c r="BC79" s="15">
        <f>AH79*'Table A8'!AH27</f>
        <v>8.8001878804856961</v>
      </c>
      <c r="BD79" s="15">
        <f>AI79*'Table A8'!AI27</f>
        <v>4.4104154572208021</v>
      </c>
      <c r="BE79" s="15">
        <f>AJ79*'Table A8'!AJ27</f>
        <v>3.3507455591458832</v>
      </c>
      <c r="BF79" s="15"/>
      <c r="BG79" s="15"/>
      <c r="BH79" s="15"/>
      <c r="BI79" s="15">
        <f>AN79*'Table A8'!AN27</f>
        <v>4.2247768459902861</v>
      </c>
      <c r="BJ79" s="15">
        <f>AO79*'Table A8'!AO27</f>
        <v>3.2964080122509798</v>
      </c>
      <c r="BK79" s="15">
        <f>AP79*'Table A8'!AP27</f>
        <v>3.7081556859487899</v>
      </c>
    </row>
    <row r="80" spans="1:63" x14ac:dyDescent="0.2">
      <c r="A80" s="13">
        <v>1992</v>
      </c>
      <c r="B80" s="11">
        <f t="shared" si="5"/>
        <v>11.465849898267111</v>
      </c>
      <c r="C80" s="11">
        <f t="shared" si="5"/>
        <v>28.941265965875385</v>
      </c>
      <c r="D80" s="11">
        <f t="shared" si="5"/>
        <v>5.8896371446656159</v>
      </c>
      <c r="E80" s="11">
        <f t="shared" si="5"/>
        <v>3.4917309277850528</v>
      </c>
      <c r="F80" s="11">
        <f t="shared" si="5"/>
        <v>3.2126602849408714</v>
      </c>
      <c r="G80" s="11">
        <f t="shared" si="5"/>
        <v>6.4194776614042048</v>
      </c>
      <c r="H80" s="11">
        <f t="shared" si="5"/>
        <v>4.6506533260910921</v>
      </c>
      <c r="I80" s="11">
        <f t="shared" si="5"/>
        <v>1.5139685169186512</v>
      </c>
      <c r="J80" s="11">
        <f t="shared" si="5"/>
        <v>-6.1606062645045316</v>
      </c>
      <c r="K80" s="11">
        <f t="shared" si="5"/>
        <v>5.7295023471581663</v>
      </c>
      <c r="L80" s="11">
        <f t="shared" si="5"/>
        <v>0.96241145455284727</v>
      </c>
      <c r="M80" s="11">
        <f t="shared" si="5"/>
        <v>-9.7557310993238833</v>
      </c>
      <c r="N80" s="11">
        <f t="shared" si="5"/>
        <v>-3.6043481875740802</v>
      </c>
      <c r="O80" s="11">
        <f t="shared" si="5"/>
        <v>-3.0494000994037984</v>
      </c>
      <c r="P80" s="11"/>
      <c r="Q80" s="11">
        <f t="shared" si="5"/>
        <v>5.9056112774512171</v>
      </c>
      <c r="R80" s="11">
        <f t="shared" si="5"/>
        <v>9.1045569474772705</v>
      </c>
      <c r="S80" s="11">
        <f t="shared" si="5"/>
        <v>-0.55359390489767568</v>
      </c>
      <c r="T80" s="11">
        <f t="shared" si="5"/>
        <v>-3.1141669589012766</v>
      </c>
      <c r="U80" s="11">
        <f t="shared" si="5"/>
        <v>3.2457314335469167</v>
      </c>
      <c r="W80" s="11">
        <f t="shared" si="6"/>
        <v>8.6629276970234148</v>
      </c>
      <c r="X80" s="11">
        <f t="shared" si="6"/>
        <v>32.619883808937942</v>
      </c>
      <c r="Y80" s="11">
        <f t="shared" si="6"/>
        <v>6.8507857223367052</v>
      </c>
      <c r="Z80" s="11">
        <f t="shared" si="6"/>
        <v>6.2972121088616051</v>
      </c>
      <c r="AA80" s="11">
        <f t="shared" si="6"/>
        <v>8.9605801640164628</v>
      </c>
      <c r="AB80" s="11">
        <f t="shared" si="6"/>
        <v>12.701298754476941</v>
      </c>
      <c r="AC80" s="11">
        <f t="shared" si="6"/>
        <v>2.573997911327397</v>
      </c>
      <c r="AD80" s="11">
        <f t="shared" si="6"/>
        <v>1.0649053305505696</v>
      </c>
      <c r="AE80" s="11">
        <f t="shared" si="6"/>
        <v>1.979403426701154</v>
      </c>
      <c r="AF80" s="11">
        <f t="shared" si="6"/>
        <v>13.843083990678352</v>
      </c>
      <c r="AG80" s="11">
        <f t="shared" si="6"/>
        <v>5.795873672372398</v>
      </c>
      <c r="AH80" s="11">
        <f t="shared" si="6"/>
        <v>-7.5251365937715313</v>
      </c>
      <c r="AI80" s="11">
        <f t="shared" si="6"/>
        <v>4.139944083300251</v>
      </c>
      <c r="AJ80" s="11">
        <f t="shared" si="6"/>
        <v>1.9768149226268905</v>
      </c>
      <c r="AK80" s="11"/>
      <c r="AL80" s="11"/>
      <c r="AM80" s="11"/>
      <c r="AN80" s="11">
        <f t="shared" si="7"/>
        <v>2.4554091589502169</v>
      </c>
      <c r="AO80" s="11">
        <f t="shared" si="7"/>
        <v>1.3659186892706066</v>
      </c>
      <c r="AP80" s="11">
        <f t="shared" si="7"/>
        <v>6.1920655530507629</v>
      </c>
      <c r="AR80" s="15">
        <f>W80*'Table A8'!W28</f>
        <v>5.2393386711597616</v>
      </c>
      <c r="AS80" s="15">
        <f>X80*'Table A8'!X28</f>
        <v>23.574390028719453</v>
      </c>
      <c r="AT80" s="15">
        <f>Y80*'Table A8'!Y28</f>
        <v>2.1573124239638282</v>
      </c>
      <c r="AU80" s="15">
        <f>Z80*'Table A8'!Z28</f>
        <v>3.7758083804734186</v>
      </c>
      <c r="AV80" s="15">
        <f>AA80*'Table A8'!AA28</f>
        <v>6.7957039963900847</v>
      </c>
      <c r="AW80" s="15">
        <f>AB80*'Table A8'!AB28</f>
        <v>3.6122493657732417</v>
      </c>
      <c r="AX80" s="15">
        <f>AC80*'Table A8'!AC28</f>
        <v>0.97837660609554356</v>
      </c>
      <c r="AY80" s="15">
        <f>AD80*'Table A8'!AD28</f>
        <v>0.14216486162850098</v>
      </c>
      <c r="AZ80" s="15">
        <f>AE80*'Table A8'!AE28</f>
        <v>0.51504077162764028</v>
      </c>
      <c r="BA80" s="15">
        <f>AF80*'Table A8'!AF28</f>
        <v>6.5782335123703524</v>
      </c>
      <c r="BB80" s="15">
        <f>AG80*'Table A8'!AG28</f>
        <v>2.5669924494937351</v>
      </c>
      <c r="BC80" s="15">
        <f>AH80*'Table A8'!AH28</f>
        <v>-5.2660905883213172</v>
      </c>
      <c r="BD80" s="15">
        <f>AI80*'Table A8'!AI28</f>
        <v>1.3442398438475915</v>
      </c>
      <c r="BE80" s="15">
        <f>AJ80*'Table A8'!AJ28</f>
        <v>0.74091023300055858</v>
      </c>
      <c r="BF80" s="15"/>
      <c r="BG80" s="15"/>
      <c r="BH80" s="15"/>
      <c r="BI80" s="15">
        <f>AN80*'Table A8'!AN28</f>
        <v>0.83999547327686908</v>
      </c>
      <c r="BJ80" s="15">
        <f>AO80*'Table A8'!AO28</f>
        <v>0.48927207449673121</v>
      </c>
      <c r="BK80" s="15">
        <f>AP80*'Table A8'!AP28</f>
        <v>2.3406007790531884</v>
      </c>
    </row>
    <row r="81" spans="1:63" x14ac:dyDescent="0.2">
      <c r="A81" s="13">
        <v>1993</v>
      </c>
      <c r="B81" s="11">
        <f t="shared" si="5"/>
        <v>-5.2693012251611826</v>
      </c>
      <c r="C81" s="11">
        <f t="shared" si="5"/>
        <v>44.494722056798231</v>
      </c>
      <c r="D81" s="11">
        <f t="shared" si="5"/>
        <v>4.5405750737228745</v>
      </c>
      <c r="E81" s="11">
        <f t="shared" si="5"/>
        <v>6.4218947214046862</v>
      </c>
      <c r="F81" s="11">
        <f t="shared" si="5"/>
        <v>5.8847596232964428</v>
      </c>
      <c r="G81" s="11">
        <f t="shared" si="5"/>
        <v>-0.12729502995267872</v>
      </c>
      <c r="H81" s="11">
        <f t="shared" si="5"/>
        <v>8.9286662544610707</v>
      </c>
      <c r="I81" s="11">
        <f t="shared" si="5"/>
        <v>3.9597164932691165</v>
      </c>
      <c r="J81" s="11">
        <f t="shared" si="5"/>
        <v>4.8756561249349017</v>
      </c>
      <c r="K81" s="11">
        <f t="shared" si="5"/>
        <v>-1.6400487293003585</v>
      </c>
      <c r="L81" s="11">
        <f t="shared" si="5"/>
        <v>4.6473714839979419</v>
      </c>
      <c r="M81" s="11">
        <f t="shared" si="5"/>
        <v>2.9312365006510799</v>
      </c>
      <c r="N81" s="11">
        <f t="shared" si="5"/>
        <v>1.0635816808345577</v>
      </c>
      <c r="O81" s="11">
        <f t="shared" si="5"/>
        <v>1.3235986578654435</v>
      </c>
      <c r="P81" s="11"/>
      <c r="Q81" s="11">
        <f t="shared" si="5"/>
        <v>1.6244958156200529</v>
      </c>
      <c r="R81" s="11">
        <f t="shared" si="5"/>
        <v>3.499535872613313</v>
      </c>
      <c r="S81" s="11">
        <f t="shared" si="5"/>
        <v>4.6140944838989562</v>
      </c>
      <c r="T81" s="11">
        <f t="shared" si="5"/>
        <v>2.2180470652091167</v>
      </c>
      <c r="U81" s="11">
        <f t="shared" si="5"/>
        <v>4.2393067566288245</v>
      </c>
      <c r="W81" s="11">
        <f t="shared" si="6"/>
        <v>6.0931693303172718</v>
      </c>
      <c r="X81" s="11">
        <f t="shared" si="6"/>
        <v>40.378105365650185</v>
      </c>
      <c r="Y81" s="11">
        <f t="shared" si="6"/>
        <v>3.0694216563978527</v>
      </c>
      <c r="Z81" s="11">
        <f t="shared" si="6"/>
        <v>4.8266888776383299</v>
      </c>
      <c r="AA81" s="11">
        <f t="shared" si="6"/>
        <v>8.4847033203467213</v>
      </c>
      <c r="AB81" s="11">
        <f t="shared" si="6"/>
        <v>4.4365990473594241</v>
      </c>
      <c r="AC81" s="11">
        <f t="shared" si="6"/>
        <v>3.5144290035620473</v>
      </c>
      <c r="AD81" s="11">
        <f t="shared" si="6"/>
        <v>4.4125324839120239</v>
      </c>
      <c r="AE81" s="11">
        <f t="shared" si="6"/>
        <v>5.4486658872999083</v>
      </c>
      <c r="AF81" s="11">
        <f t="shared" si="6"/>
        <v>1.404983660418746</v>
      </c>
      <c r="AG81" s="11">
        <f t="shared" si="6"/>
        <v>1.4129167176949675</v>
      </c>
      <c r="AH81" s="11">
        <f t="shared" si="6"/>
        <v>0.4700108425563565</v>
      </c>
      <c r="AI81" s="11">
        <f t="shared" si="6"/>
        <v>2.813693608817025</v>
      </c>
      <c r="AJ81" s="11">
        <f t="shared" si="6"/>
        <v>2.6806234555246666</v>
      </c>
      <c r="AK81" s="11"/>
      <c r="AL81" s="11"/>
      <c r="AM81" s="11"/>
      <c r="AN81" s="11">
        <f t="shared" si="7"/>
        <v>1.6556081143440204</v>
      </c>
      <c r="AO81" s="11">
        <f t="shared" si="7"/>
        <v>-0.26475569354043049</v>
      </c>
      <c r="AP81" s="11">
        <f t="shared" si="7"/>
        <v>3.7700108429443269</v>
      </c>
      <c r="AR81" s="15">
        <f>W81*'Table A8'!W29</f>
        <v>3.7783743017297402</v>
      </c>
      <c r="AS81" s="15">
        <f>X81*'Table A8'!X29</f>
        <v>31.147670479062551</v>
      </c>
      <c r="AT81" s="15">
        <f>Y81*'Table A8'!Y29</f>
        <v>0.99786898049494177</v>
      </c>
      <c r="AU81" s="15">
        <f>Z81*'Table A8'!Z29</f>
        <v>2.9090453865526213</v>
      </c>
      <c r="AV81" s="15">
        <f>AA81*'Table A8'!AA29</f>
        <v>6.461950048776063</v>
      </c>
      <c r="AW81" s="15">
        <f>AB81*'Table A8'!AB29</f>
        <v>1.3283177547794116</v>
      </c>
      <c r="AX81" s="15">
        <f>AC81*'Table A8'!AC29</f>
        <v>1.3439176509621267</v>
      </c>
      <c r="AY81" s="15">
        <f>AD81*'Table A8'!AD29</f>
        <v>0.58907308660225499</v>
      </c>
      <c r="AZ81" s="15">
        <f>AE81*'Table A8'!AE29</f>
        <v>1.4297299288274958</v>
      </c>
      <c r="BA81" s="15">
        <f>AF81*'Table A8'!AF29</f>
        <v>0.66933421582349062</v>
      </c>
      <c r="BB81" s="15">
        <f>AG81*'Table A8'!AG29</f>
        <v>0.63722543968043033</v>
      </c>
      <c r="BC81" s="15">
        <f>AH81*'Table A8'!AH29</f>
        <v>0.32421347919537469</v>
      </c>
      <c r="BD81" s="15">
        <f>AI81*'Table A8'!AI29</f>
        <v>0.90657208076084561</v>
      </c>
      <c r="BE81" s="15">
        <f>AJ81*'Table A8'!AJ29</f>
        <v>0.99745998780072842</v>
      </c>
      <c r="BF81" s="15"/>
      <c r="BG81" s="15"/>
      <c r="BH81" s="15"/>
      <c r="BI81" s="15">
        <f>AN81*'Table A8'!AN29</f>
        <v>0.55992666427114768</v>
      </c>
      <c r="BJ81" s="15">
        <f>AO81*'Table A8'!AO29</f>
        <v>-9.2479163753672392E-2</v>
      </c>
      <c r="BK81" s="15">
        <f>AP81*'Table A8'!AP29</f>
        <v>1.4465531604377384</v>
      </c>
    </row>
    <row r="82" spans="1:63" x14ac:dyDescent="0.2">
      <c r="A82" s="13">
        <v>1994</v>
      </c>
      <c r="B82" s="11">
        <f t="shared" si="5"/>
        <v>-1.5005961237322119</v>
      </c>
      <c r="C82" s="11">
        <f t="shared" si="5"/>
        <v>44.779396718947083</v>
      </c>
      <c r="D82" s="11">
        <f t="shared" si="5"/>
        <v>2.9302022589498655</v>
      </c>
      <c r="E82" s="11">
        <f t="shared" si="5"/>
        <v>1.2332514332848321</v>
      </c>
      <c r="F82" s="11">
        <f t="shared" si="5"/>
        <v>9.0770399916729758</v>
      </c>
      <c r="G82" s="11">
        <f t="shared" si="5"/>
        <v>-3.2391485141699761</v>
      </c>
      <c r="H82" s="11">
        <f t="shared" si="5"/>
        <v>3.2467944401719739</v>
      </c>
      <c r="I82" s="11">
        <f t="shared" si="5"/>
        <v>6.2735583293381136</v>
      </c>
      <c r="J82" s="11">
        <f t="shared" si="5"/>
        <v>-0.89724259280746788</v>
      </c>
      <c r="K82" s="11">
        <f t="shared" si="5"/>
        <v>-0.72113431166129782</v>
      </c>
      <c r="L82" s="11">
        <f t="shared" si="5"/>
        <v>-0.88473300470895966</v>
      </c>
      <c r="M82" s="11">
        <f t="shared" si="5"/>
        <v>-3.0550942734413056</v>
      </c>
      <c r="N82" s="11">
        <f t="shared" si="5"/>
        <v>1.9536074715164942</v>
      </c>
      <c r="O82" s="11">
        <f t="shared" si="5"/>
        <v>2.0103548019242856</v>
      </c>
      <c r="P82" s="11"/>
      <c r="Q82" s="11">
        <f t="shared" si="5"/>
        <v>3.2793704774998433</v>
      </c>
      <c r="R82" s="11">
        <f t="shared" si="5"/>
        <v>0.67807891241773444</v>
      </c>
      <c r="S82" s="11">
        <f t="shared" si="5"/>
        <v>-1.8357093650866574</v>
      </c>
      <c r="T82" s="11">
        <f t="shared" si="5"/>
        <v>-2.1980998141477359</v>
      </c>
      <c r="U82" s="11">
        <f t="shared" si="5"/>
        <v>1.8114564302592395</v>
      </c>
      <c r="W82" s="11">
        <f t="shared" si="6"/>
        <v>4.5657218855699178</v>
      </c>
      <c r="X82" s="11">
        <f t="shared" si="6"/>
        <v>27.322804028794145</v>
      </c>
      <c r="Y82" s="11">
        <f t="shared" si="6"/>
        <v>-1.5573757386161735</v>
      </c>
      <c r="Z82" s="11">
        <f t="shared" si="6"/>
        <v>6.7280202083837226</v>
      </c>
      <c r="AA82" s="11">
        <f t="shared" si="6"/>
        <v>12.263681242749502</v>
      </c>
      <c r="AB82" s="11">
        <f t="shared" si="6"/>
        <v>0.22702112731649571</v>
      </c>
      <c r="AC82" s="11">
        <f t="shared" si="6"/>
        <v>0.68255001801882376</v>
      </c>
      <c r="AD82" s="11">
        <f t="shared" si="6"/>
        <v>4.0910579588322227</v>
      </c>
      <c r="AE82" s="11">
        <f t="shared" si="6"/>
        <v>-3.0452387067161246</v>
      </c>
      <c r="AF82" s="11">
        <f t="shared" si="6"/>
        <v>1.6347784578743418</v>
      </c>
      <c r="AG82" s="11">
        <f t="shared" si="6"/>
        <v>-1.7295353884623443</v>
      </c>
      <c r="AH82" s="11">
        <f t="shared" si="6"/>
        <v>-6.1026917847985862</v>
      </c>
      <c r="AI82" s="11">
        <f t="shared" si="6"/>
        <v>-0.49460177430926677</v>
      </c>
      <c r="AJ82" s="11">
        <f t="shared" si="6"/>
        <v>0.93028329089375195</v>
      </c>
      <c r="AK82" s="11"/>
      <c r="AL82" s="11"/>
      <c r="AM82" s="11"/>
      <c r="AN82" s="11">
        <f t="shared" si="7"/>
        <v>-2.9852133827333982</v>
      </c>
      <c r="AO82" s="11">
        <f t="shared" si="7"/>
        <v>-2.1224676140662146</v>
      </c>
      <c r="AP82" s="11">
        <f t="shared" si="7"/>
        <v>0.20971289574376328</v>
      </c>
      <c r="AR82" s="15">
        <f>W82*'Table A8'!W30</f>
        <v>2.9499129102667241</v>
      </c>
      <c r="AS82" s="15">
        <f>X82*'Table A8'!X30</f>
        <v>22.617817175035793</v>
      </c>
      <c r="AT82" s="15">
        <f>Y82*'Table A8'!Y30</f>
        <v>-0.53838479283961116</v>
      </c>
      <c r="AU82" s="15">
        <f>Z82*'Table A8'!Z30</f>
        <v>4.2359615231983909</v>
      </c>
      <c r="AV82" s="15">
        <f>AA82*'Table A8'!AA30</f>
        <v>9.5938778362029353</v>
      </c>
      <c r="AW82" s="15">
        <f>AB82*'Table A8'!AB30</f>
        <v>7.2397037501230471E-2</v>
      </c>
      <c r="AX82" s="15">
        <f>AC82*'Table A8'!AC30</f>
        <v>0.27445336224536904</v>
      </c>
      <c r="AY82" s="15">
        <f>AD82*'Table A8'!AD30</f>
        <v>0.59115787505125605</v>
      </c>
      <c r="AZ82" s="15">
        <f>AE82*'Table A8'!AE30</f>
        <v>-0.85266683788051501</v>
      </c>
      <c r="BA82" s="15">
        <f>AF82*'Table A8'!AF30</f>
        <v>0.79433885268114268</v>
      </c>
      <c r="BB82" s="15">
        <f>AG82*'Table A8'!AG30</f>
        <v>-0.8175513781261502</v>
      </c>
      <c r="BC82" s="15">
        <f>AH82*'Table A8'!AH30</f>
        <v>-4.2663918267526917</v>
      </c>
      <c r="BD82" s="15">
        <f>AI82*'Table A8'!AI30</f>
        <v>-0.1668291784745157</v>
      </c>
      <c r="BE82" s="15">
        <f>AJ82*'Table A8'!AJ30</f>
        <v>0.36113597352495452</v>
      </c>
      <c r="BF82" s="15"/>
      <c r="BG82" s="15"/>
      <c r="BH82" s="15"/>
      <c r="BI82" s="15">
        <f>AN82*'Table A8'!AN30</f>
        <v>-1.0391527785294958</v>
      </c>
      <c r="BJ82" s="15">
        <f>AO82*'Table A8'!AO30</f>
        <v>-0.75665970441460562</v>
      </c>
      <c r="BK82" s="15">
        <f>AP82*'Table A8'!AP30</f>
        <v>8.4661096011757225E-2</v>
      </c>
    </row>
    <row r="83" spans="1:63" x14ac:dyDescent="0.2">
      <c r="A83" s="13">
        <v>1995</v>
      </c>
      <c r="B83" s="11">
        <f t="shared" si="5"/>
        <v>-5.3421803630531954</v>
      </c>
      <c r="C83" s="11">
        <f t="shared" si="5"/>
        <v>3.0923818116070034</v>
      </c>
      <c r="D83" s="11">
        <f t="shared" si="5"/>
        <v>-1.3389592020781271</v>
      </c>
      <c r="E83" s="11">
        <f t="shared" si="5"/>
        <v>13.376820117321264</v>
      </c>
      <c r="F83" s="11">
        <f t="shared" si="5"/>
        <v>3.6810202004139869</v>
      </c>
      <c r="G83" s="11">
        <f t="shared" si="5"/>
        <v>-1.0462132951955416</v>
      </c>
      <c r="H83" s="11">
        <f t="shared" si="5"/>
        <v>1.1560477451594942</v>
      </c>
      <c r="I83" s="11">
        <f t="shared" si="5"/>
        <v>5.8992953154662908</v>
      </c>
      <c r="J83" s="11">
        <f t="shared" si="5"/>
        <v>1.0853682660503905</v>
      </c>
      <c r="K83" s="11">
        <f t="shared" si="5"/>
        <v>0.83044018138311859</v>
      </c>
      <c r="L83" s="11">
        <f t="shared" si="5"/>
        <v>1.1379643838486775</v>
      </c>
      <c r="M83" s="11">
        <f t="shared" si="5"/>
        <v>-0.39794020648661332</v>
      </c>
      <c r="N83" s="11">
        <f t="shared" si="5"/>
        <v>-0.44789778865859109</v>
      </c>
      <c r="O83" s="11">
        <f t="shared" si="5"/>
        <v>1.2013271707374873</v>
      </c>
      <c r="P83" s="11"/>
      <c r="Q83" s="11">
        <f t="shared" si="5"/>
        <v>-0.47240673585114967</v>
      </c>
      <c r="R83" s="11">
        <f t="shared" si="5"/>
        <v>-1.9282759942539474</v>
      </c>
      <c r="S83" s="11">
        <f t="shared" si="5"/>
        <v>-3.1950017270463205</v>
      </c>
      <c r="T83" s="11">
        <f t="shared" si="5"/>
        <v>0.82225820579775455</v>
      </c>
      <c r="U83" s="11">
        <f t="shared" si="5"/>
        <v>0.38516507080392781</v>
      </c>
      <c r="W83" s="11">
        <f t="shared" si="6"/>
        <v>0.20803280789900569</v>
      </c>
      <c r="X83" s="11">
        <f t="shared" si="6"/>
        <v>8.0895690640181428E-3</v>
      </c>
      <c r="Y83" s="11">
        <f t="shared" si="6"/>
        <v>-2.2417345956940449</v>
      </c>
      <c r="Z83" s="11">
        <f t="shared" si="6"/>
        <v>10.436356520221235</v>
      </c>
      <c r="AA83" s="11">
        <f t="shared" si="6"/>
        <v>6.9776902246834638</v>
      </c>
      <c r="AB83" s="11">
        <f t="shared" si="6"/>
        <v>-3.1282152756306747E-2</v>
      </c>
      <c r="AC83" s="11">
        <f t="shared" si="6"/>
        <v>3.2293218629633857</v>
      </c>
      <c r="AD83" s="11">
        <f t="shared" si="6"/>
        <v>2.0867280945475963</v>
      </c>
      <c r="AE83" s="11">
        <f t="shared" si="6"/>
        <v>3.8978747158836757</v>
      </c>
      <c r="AF83" s="11">
        <f t="shared" si="6"/>
        <v>5.1080279505841597</v>
      </c>
      <c r="AG83" s="11">
        <f t="shared" si="6"/>
        <v>-0.56439466253991322</v>
      </c>
      <c r="AH83" s="11">
        <f t="shared" si="6"/>
        <v>-3.2924399616384714</v>
      </c>
      <c r="AI83" s="11">
        <f t="shared" si="6"/>
        <v>-3.7528316793437599</v>
      </c>
      <c r="AJ83" s="11">
        <f t="shared" si="6"/>
        <v>1.08397118295116</v>
      </c>
      <c r="AK83" s="11"/>
      <c r="AL83" s="11"/>
      <c r="AM83" s="11"/>
      <c r="AN83" s="11">
        <f t="shared" si="7"/>
        <v>-2.5917546724469442</v>
      </c>
      <c r="AO83" s="11">
        <f t="shared" si="7"/>
        <v>-0.14070611494256813</v>
      </c>
      <c r="AP83" s="11">
        <f t="shared" si="7"/>
        <v>0.21699523676959043</v>
      </c>
      <c r="AR83" s="15">
        <f>W83*'Table A8'!W31</f>
        <v>0.14017250596235004</v>
      </c>
      <c r="AS83" s="15">
        <f>X83*'Table A8'!X31</f>
        <v>6.905256153045887E-3</v>
      </c>
      <c r="AT83" s="15">
        <f>Y83*'Table A8'!Y31</f>
        <v>-0.78348624119506871</v>
      </c>
      <c r="AU83" s="15">
        <f>Z83*'Table A8'!Z31</f>
        <v>6.8472935129171528</v>
      </c>
      <c r="AV83" s="15">
        <f>AA83*'Table A8'!AA31</f>
        <v>5.5730811824546826</v>
      </c>
      <c r="AW83" s="15">
        <f>AB83*'Table A8'!AB31</f>
        <v>-1.0432597944228302E-2</v>
      </c>
      <c r="AX83" s="15">
        <f>AC83*'Table A8'!AC31</f>
        <v>1.311427608549431</v>
      </c>
      <c r="AY83" s="15">
        <f>AD83*'Table A8'!AD31</f>
        <v>0.31467859665777764</v>
      </c>
      <c r="AZ83" s="15">
        <f>AE83*'Table A8'!AE31</f>
        <v>1.0941334327485477</v>
      </c>
      <c r="BA83" s="15">
        <f>AF83*'Table A8'!AF31</f>
        <v>2.4579830498210975</v>
      </c>
      <c r="BB83" s="15">
        <f>AG83*'Table A8'!AG31</f>
        <v>-0.2676923884426809</v>
      </c>
      <c r="BC83" s="15">
        <f>AH83*'Table A8'!AH31</f>
        <v>-2.3014155331852919</v>
      </c>
      <c r="BD83" s="15">
        <f>AI83*'Table A8'!AI31</f>
        <v>-1.2793403194882877</v>
      </c>
      <c r="BE83" s="15">
        <f>AJ83*'Table A8'!AJ31</f>
        <v>0.41581134578006501</v>
      </c>
      <c r="BF83" s="15"/>
      <c r="BG83" s="15"/>
      <c r="BH83" s="15"/>
      <c r="BI83" s="15">
        <f>AN83*'Table A8'!AN31</f>
        <v>-0.97553645870902972</v>
      </c>
      <c r="BJ83" s="15">
        <f>AO83*'Table A8'!AO31</f>
        <v>-4.9669258574726545E-2</v>
      </c>
      <c r="BK83" s="15">
        <f>AP83*'Table A8'!AP31</f>
        <v>8.8968047075532075E-2</v>
      </c>
    </row>
    <row r="84" spans="1:63" x14ac:dyDescent="0.2">
      <c r="A84" s="13">
        <v>1996</v>
      </c>
      <c r="B84" s="11">
        <f t="shared" si="5"/>
        <v>-0.26003836724103335</v>
      </c>
      <c r="C84" s="11">
        <f t="shared" si="5"/>
        <v>-8.7569068114826116</v>
      </c>
      <c r="D84" s="11">
        <f t="shared" si="5"/>
        <v>-0.94906179842146887</v>
      </c>
      <c r="E84" s="11">
        <f t="shared" si="5"/>
        <v>19.068413921266767</v>
      </c>
      <c r="F84" s="11">
        <f t="shared" si="5"/>
        <v>-10.534036566898198</v>
      </c>
      <c r="G84" s="11">
        <f t="shared" si="5"/>
        <v>2.1625876735324345</v>
      </c>
      <c r="H84" s="11">
        <f t="shared" si="5"/>
        <v>3.2869174668996193</v>
      </c>
      <c r="I84" s="11">
        <f t="shared" si="5"/>
        <v>5.3425879380567531</v>
      </c>
      <c r="J84" s="11">
        <f t="shared" si="5"/>
        <v>-2.8026380871024936</v>
      </c>
      <c r="K84" s="11">
        <f t="shared" si="5"/>
        <v>-2.4559833525898522</v>
      </c>
      <c r="L84" s="11">
        <f t="shared" si="5"/>
        <v>5.5316231717718267</v>
      </c>
      <c r="M84" s="11">
        <f t="shared" si="5"/>
        <v>6.9167269792027586</v>
      </c>
      <c r="N84" s="11">
        <f t="shared" si="5"/>
        <v>2.3637455625139081</v>
      </c>
      <c r="O84" s="11">
        <f t="shared" si="5"/>
        <v>-1.2921103940247147</v>
      </c>
      <c r="P84" s="11"/>
      <c r="Q84" s="11">
        <f t="shared" si="5"/>
        <v>-2.0016429862034335</v>
      </c>
      <c r="R84" s="11">
        <f t="shared" si="5"/>
        <v>-1.4081398037115056</v>
      </c>
      <c r="S84" s="11">
        <f t="shared" si="5"/>
        <v>-2.1112141805098239</v>
      </c>
      <c r="T84" s="11">
        <f t="shared" si="5"/>
        <v>1.021194690022087</v>
      </c>
      <c r="U84" s="11">
        <f t="shared" si="5"/>
        <v>1.4265738318975929</v>
      </c>
      <c r="W84" s="11">
        <f t="shared" si="6"/>
        <v>5.2434637351828295</v>
      </c>
      <c r="X84" s="11">
        <f t="shared" si="6"/>
        <v>-10.890426600647841</v>
      </c>
      <c r="Y84" s="11">
        <f t="shared" si="6"/>
        <v>-0.55753583678829211</v>
      </c>
      <c r="Z84" s="11">
        <f t="shared" si="6"/>
        <v>9.4952373586909111</v>
      </c>
      <c r="AA84" s="11">
        <f t="shared" si="6"/>
        <v>-6.7447080904833756</v>
      </c>
      <c r="AB84" s="11">
        <f t="shared" si="6"/>
        <v>1.0898205578828923</v>
      </c>
      <c r="AC84" s="11">
        <f t="shared" si="6"/>
        <v>4.633643480211691</v>
      </c>
      <c r="AD84" s="11">
        <f t="shared" si="6"/>
        <v>1.0330991288504343</v>
      </c>
      <c r="AE84" s="11">
        <f t="shared" si="6"/>
        <v>7.5709958669459843</v>
      </c>
      <c r="AF84" s="11">
        <f t="shared" si="6"/>
        <v>5.5173350968898971</v>
      </c>
      <c r="AG84" s="11">
        <f t="shared" si="6"/>
        <v>1.6297734810590381</v>
      </c>
      <c r="AH84" s="11">
        <f t="shared" si="6"/>
        <v>4.0857387682332824</v>
      </c>
      <c r="AI84" s="11">
        <f t="shared" si="6"/>
        <v>0.22750725699571817</v>
      </c>
      <c r="AJ84" s="11">
        <f t="shared" si="6"/>
        <v>0.45879834124695762</v>
      </c>
      <c r="AK84" s="11"/>
      <c r="AL84" s="11"/>
      <c r="AM84" s="11"/>
      <c r="AN84" s="11">
        <f t="shared" si="7"/>
        <v>3.0265365606418682</v>
      </c>
      <c r="AO84" s="11">
        <f t="shared" si="7"/>
        <v>5.6304078157405124</v>
      </c>
      <c r="AP84" s="11">
        <f t="shared" si="7"/>
        <v>1.7781014427146191</v>
      </c>
      <c r="AR84" s="15">
        <f>W84*'Table A8'!W32</f>
        <v>3.6368664467228107</v>
      </c>
      <c r="AS84" s="15">
        <f>X84*'Table A8'!X32</f>
        <v>-9.2514173972503411</v>
      </c>
      <c r="AT84" s="15">
        <f>Y84*'Table A8'!Y32</f>
        <v>-0.19669864321890945</v>
      </c>
      <c r="AU84" s="15">
        <f>Z84*'Table A8'!Z32</f>
        <v>6.6010890117619221</v>
      </c>
      <c r="AV84" s="15">
        <f>AA84*'Table A8'!AA32</f>
        <v>-5.3816025853966858</v>
      </c>
      <c r="AW84" s="15">
        <f>AB84*'Table A8'!AB32</f>
        <v>0.38220006964953035</v>
      </c>
      <c r="AX84" s="15">
        <f>AC84*'Table A8'!AC32</f>
        <v>1.9053541990630474</v>
      </c>
      <c r="AY84" s="15">
        <f>AD84*'Table A8'!AD32</f>
        <v>0.1606469145362425</v>
      </c>
      <c r="AZ84" s="15">
        <f>AE84*'Table A8'!AE32</f>
        <v>2.1509199257993541</v>
      </c>
      <c r="BA84" s="15">
        <f>AF84*'Table A8'!AF32</f>
        <v>2.6080443002998543</v>
      </c>
      <c r="BB84" s="15">
        <f>AG84*'Table A8'!AG32</f>
        <v>0.76485269466100669</v>
      </c>
      <c r="BC84" s="15">
        <f>AH84*'Table A8'!AH32</f>
        <v>2.8698229108070579</v>
      </c>
      <c r="BD84" s="15">
        <f>AI84*'Table A8'!AI32</f>
        <v>7.7739229715436897E-2</v>
      </c>
      <c r="BE84" s="15">
        <f>AJ84*'Table A8'!AJ32</f>
        <v>0.16984714592962369</v>
      </c>
      <c r="BF84" s="15"/>
      <c r="BG84" s="15"/>
      <c r="BH84" s="15"/>
      <c r="BI84" s="15">
        <f>AN84*'Table A8'!AN32</f>
        <v>1.2375507996464601</v>
      </c>
      <c r="BJ84" s="15">
        <f>AO84*'Table A8'!AO32</f>
        <v>2.0139968756903812</v>
      </c>
      <c r="BK84" s="15">
        <f>AP84*'Table A8'!AP32</f>
        <v>0.737200858149481</v>
      </c>
    </row>
    <row r="85" spans="1:63" x14ac:dyDescent="0.2">
      <c r="A85" s="13">
        <v>1997</v>
      </c>
      <c r="B85" s="11">
        <f t="shared" si="5"/>
        <v>-1.861632922458778</v>
      </c>
      <c r="C85" s="11">
        <f t="shared" si="5"/>
        <v>-3.5952310768540441</v>
      </c>
      <c r="D85" s="11">
        <f t="shared" si="5"/>
        <v>1.8707839412812843</v>
      </c>
      <c r="E85" s="11">
        <f t="shared" si="5"/>
        <v>2.4500119562200773</v>
      </c>
      <c r="F85" s="11">
        <f t="shared" si="5"/>
        <v>-5.5353747016225086</v>
      </c>
      <c r="G85" s="11">
        <f t="shared" si="5"/>
        <v>0.17637901779998799</v>
      </c>
      <c r="H85" s="11">
        <f t="shared" si="5"/>
        <v>-1.473569423722676</v>
      </c>
      <c r="I85" s="11">
        <f t="shared" si="5"/>
        <v>9.1964180583981925</v>
      </c>
      <c r="J85" s="11">
        <f t="shared" si="5"/>
        <v>-3.7054786104414372</v>
      </c>
      <c r="K85" s="11">
        <f t="shared" si="5"/>
        <v>-3.2778201250698746</v>
      </c>
      <c r="L85" s="11">
        <f t="shared" si="5"/>
        <v>5.2913342556720089</v>
      </c>
      <c r="M85" s="11">
        <f t="shared" si="5"/>
        <v>3.2258211645309176</v>
      </c>
      <c r="N85" s="11">
        <f t="shared" si="5"/>
        <v>3.4961105523416913</v>
      </c>
      <c r="O85" s="11">
        <f t="shared" si="5"/>
        <v>-2.0914469991823004</v>
      </c>
      <c r="P85" s="11"/>
      <c r="Q85" s="11">
        <f t="shared" ref="Q85:U85" si="8">(Q33/Q32-1)*100</f>
        <v>-3.2452141024245984</v>
      </c>
      <c r="R85" s="11">
        <f t="shared" si="8"/>
        <v>-1.4522020641248967</v>
      </c>
      <c r="S85" s="11">
        <f t="shared" si="8"/>
        <v>-0.87811873664490614</v>
      </c>
      <c r="T85" s="11">
        <f t="shared" si="8"/>
        <v>1.340515831706135</v>
      </c>
      <c r="U85" s="11">
        <f t="shared" si="8"/>
        <v>0.69458428703845776</v>
      </c>
      <c r="W85" s="11">
        <f t="shared" si="6"/>
        <v>-0.92999334985452986</v>
      </c>
      <c r="X85" s="11">
        <f t="shared" si="6"/>
        <v>0.4197644421164437</v>
      </c>
      <c r="Y85" s="11">
        <f t="shared" si="6"/>
        <v>0.87496140555485269</v>
      </c>
      <c r="Z85" s="11">
        <f t="shared" si="6"/>
        <v>-0.31365974603035918</v>
      </c>
      <c r="AA85" s="11">
        <f t="shared" si="6"/>
        <v>1.4220365278127201</v>
      </c>
      <c r="AB85" s="11">
        <f t="shared" si="6"/>
        <v>1.0329756065810436</v>
      </c>
      <c r="AC85" s="11">
        <f t="shared" si="6"/>
        <v>1.2842593512973677</v>
      </c>
      <c r="AD85" s="11">
        <f t="shared" si="6"/>
        <v>3.961005286543795</v>
      </c>
      <c r="AE85" s="11">
        <f t="shared" si="6"/>
        <v>5.6469638039615466</v>
      </c>
      <c r="AF85" s="11">
        <f t="shared" si="6"/>
        <v>-1.3128927308519445</v>
      </c>
      <c r="AG85" s="11">
        <f t="shared" si="6"/>
        <v>2.7111684571365258</v>
      </c>
      <c r="AH85" s="11">
        <f t="shared" si="6"/>
        <v>-2.3832297882418807</v>
      </c>
      <c r="AI85" s="11">
        <f t="shared" si="6"/>
        <v>0.96612316788824426</v>
      </c>
      <c r="AJ85" s="11">
        <f t="shared" si="6"/>
        <v>-0.58099516185506905</v>
      </c>
      <c r="AK85" s="11"/>
      <c r="AL85" s="11"/>
      <c r="AM85" s="11"/>
      <c r="AN85" s="11">
        <f t="shared" si="7"/>
        <v>-1.2616274921143256</v>
      </c>
      <c r="AO85" s="11">
        <f t="shared" si="7"/>
        <v>5.8068828932993366</v>
      </c>
      <c r="AP85" s="11">
        <f t="shared" si="7"/>
        <v>1.0902866731087313</v>
      </c>
      <c r="AR85" s="15">
        <f>W85*'Table A8'!W33</f>
        <v>-0.63127948588125493</v>
      </c>
      <c r="AS85" s="15">
        <f>X85*'Table A8'!X33</f>
        <v>0.35222434337990788</v>
      </c>
      <c r="AT85" s="15">
        <f>Y85*'Table A8'!Y33</f>
        <v>0.30982383370697331</v>
      </c>
      <c r="AU85" s="15">
        <f>Z85*'Table A8'!Z33</f>
        <v>-0.22410988853869163</v>
      </c>
      <c r="AV85" s="15">
        <f>AA85*'Table A8'!AA33</f>
        <v>1.115161045110735</v>
      </c>
      <c r="AW85" s="15">
        <f>AB85*'Table A8'!AB33</f>
        <v>0.35761615499835725</v>
      </c>
      <c r="AX85" s="15">
        <f>AC85*'Table A8'!AC33</f>
        <v>0.52526207468062347</v>
      </c>
      <c r="AY85" s="15">
        <f>AD85*'Table A8'!AD33</f>
        <v>0.62781933791719136</v>
      </c>
      <c r="AZ85" s="15">
        <f>AE85*'Table A8'!AE33</f>
        <v>1.6235020936389446</v>
      </c>
      <c r="BA85" s="15">
        <f>AF85*'Table A8'!AF33</f>
        <v>-0.59999197799933857</v>
      </c>
      <c r="BB85" s="15">
        <f>AG85*'Table A8'!AG33</f>
        <v>1.2818404465341493</v>
      </c>
      <c r="BC85" s="15">
        <f>AH85*'Table A8'!AH33</f>
        <v>-1.6701674355999099</v>
      </c>
      <c r="BD85" s="15">
        <f>AI85*'Table A8'!AI33</f>
        <v>0.3265496307462265</v>
      </c>
      <c r="BE85" s="15">
        <f>AJ85*'Table A8'!AJ33</f>
        <v>-0.20886776068689736</v>
      </c>
      <c r="BF85" s="15"/>
      <c r="BG85" s="15"/>
      <c r="BH85" s="15"/>
      <c r="BI85" s="15">
        <f>AN85*'Table A8'!AN33</f>
        <v>-0.51688878351923917</v>
      </c>
      <c r="BJ85" s="15">
        <f>AO85*'Table A8'!AO33</f>
        <v>2.0957040361917305</v>
      </c>
      <c r="BK85" s="15">
        <f>AP85*'Table A8'!AP33</f>
        <v>0.44996130999197337</v>
      </c>
    </row>
    <row r="86" spans="1:63" x14ac:dyDescent="0.2">
      <c r="A86" s="13">
        <v>1998</v>
      </c>
      <c r="B86" s="11">
        <f t="shared" ref="B86:U98" si="9">(B34/B33-1)*100</f>
        <v>11.722802836908851</v>
      </c>
      <c r="C86" s="11">
        <f t="shared" si="9"/>
        <v>-5.0847369946447234</v>
      </c>
      <c r="D86" s="11">
        <f t="shared" si="9"/>
        <v>0.83711110807469513</v>
      </c>
      <c r="E86" s="11">
        <f t="shared" si="9"/>
        <v>4.2444804929830493</v>
      </c>
      <c r="F86" s="11">
        <f t="shared" si="9"/>
        <v>13.357425356673968</v>
      </c>
      <c r="G86" s="11">
        <f t="shared" si="9"/>
        <v>-1.2691326530612446</v>
      </c>
      <c r="H86" s="11">
        <f t="shared" si="9"/>
        <v>-0.3079951750939669</v>
      </c>
      <c r="I86" s="11">
        <f t="shared" si="9"/>
        <v>1.8856827160988576</v>
      </c>
      <c r="J86" s="11">
        <f t="shared" si="9"/>
        <v>2.5319480879712808</v>
      </c>
      <c r="K86" s="11">
        <f t="shared" si="9"/>
        <v>6.5375495006027018</v>
      </c>
      <c r="L86" s="11">
        <f t="shared" si="9"/>
        <v>21.560242418249143</v>
      </c>
      <c r="M86" s="11">
        <f t="shared" si="9"/>
        <v>0.16982452828888661</v>
      </c>
      <c r="N86" s="11">
        <f t="shared" si="9"/>
        <v>7.1941345579207949</v>
      </c>
      <c r="O86" s="11">
        <f t="shared" si="9"/>
        <v>8.4025887933170118E-2</v>
      </c>
      <c r="P86" s="11"/>
      <c r="Q86" s="11">
        <f t="shared" si="9"/>
        <v>-7.2600582210022964</v>
      </c>
      <c r="R86" s="11">
        <f t="shared" si="9"/>
        <v>-3.2999755253810603</v>
      </c>
      <c r="S86" s="11">
        <f t="shared" si="9"/>
        <v>7.6377017771545486</v>
      </c>
      <c r="T86" s="11">
        <f t="shared" si="9"/>
        <v>3.835152580877943</v>
      </c>
      <c r="U86" s="11">
        <f t="shared" si="9"/>
        <v>3.2435284837224687</v>
      </c>
      <c r="W86" s="11">
        <f t="shared" si="6"/>
        <v>8.9591637617267175</v>
      </c>
      <c r="X86" s="11">
        <f t="shared" si="6"/>
        <v>0.38277785587210733</v>
      </c>
      <c r="Y86" s="11">
        <f t="shared" si="6"/>
        <v>1.3872506957449238</v>
      </c>
      <c r="Z86" s="11">
        <f t="shared" si="6"/>
        <v>3.9366042815493829</v>
      </c>
      <c r="AA86" s="11">
        <f t="shared" si="6"/>
        <v>15.396553970781056</v>
      </c>
      <c r="AB86" s="11">
        <f t="shared" si="6"/>
        <v>0.75631269388849454</v>
      </c>
      <c r="AC86" s="11">
        <f t="shared" si="6"/>
        <v>4.0925946898767718</v>
      </c>
      <c r="AD86" s="11">
        <f t="shared" si="6"/>
        <v>3.3442664983077464</v>
      </c>
      <c r="AE86" s="11">
        <f t="shared" si="6"/>
        <v>12.432721886201769</v>
      </c>
      <c r="AF86" s="11">
        <f t="shared" si="6"/>
        <v>-0.1608784630919402</v>
      </c>
      <c r="AG86" s="11">
        <f t="shared" si="6"/>
        <v>6.0075195425803418</v>
      </c>
      <c r="AH86" s="11">
        <f t="shared" si="6"/>
        <v>-0.57135977705150554</v>
      </c>
      <c r="AI86" s="11">
        <f t="shared" si="6"/>
        <v>-3.2322503661165181</v>
      </c>
      <c r="AJ86" s="11">
        <f t="shared" si="6"/>
        <v>5.3762814960642391</v>
      </c>
      <c r="AK86" s="11"/>
      <c r="AL86" s="11"/>
      <c r="AM86" s="11"/>
      <c r="AN86" s="11">
        <f t="shared" si="7"/>
        <v>-0.61318177439034782</v>
      </c>
      <c r="AO86" s="11">
        <f t="shared" si="7"/>
        <v>9.22498878129716</v>
      </c>
      <c r="AP86" s="11">
        <f t="shared" si="7"/>
        <v>2.7906362345315072</v>
      </c>
      <c r="AR86" s="15">
        <f>W86*'Table A8'!W34</f>
        <v>6.0393722917799799</v>
      </c>
      <c r="AS86" s="15">
        <f>X86*'Table A8'!X34</f>
        <v>0.31184911917900582</v>
      </c>
      <c r="AT86" s="15">
        <f>Y86*'Table A8'!Y34</f>
        <v>0.47749168947540271</v>
      </c>
      <c r="AU86" s="15">
        <f>Z86*'Table A8'!Z34</f>
        <v>2.776880660204935</v>
      </c>
      <c r="AV86" s="15">
        <f>AA86*'Table A8'!AA34</f>
        <v>11.709079294778993</v>
      </c>
      <c r="AW86" s="15">
        <f>AB86*'Table A8'!AB34</f>
        <v>0.26221361097114104</v>
      </c>
      <c r="AX86" s="15">
        <f>AC86*'Table A8'!AC34</f>
        <v>1.5932471127690271</v>
      </c>
      <c r="AY86" s="15">
        <f>AD86*'Table A8'!AD34</f>
        <v>0.53508263972923953</v>
      </c>
      <c r="AZ86" s="15">
        <f>AE86*'Table A8'!AE34</f>
        <v>3.5855969919805899</v>
      </c>
      <c r="BA86" s="15">
        <f>AF86*'Table A8'!AF34</f>
        <v>-7.0577381758434171E-2</v>
      </c>
      <c r="BB86" s="15">
        <f>AG86*'Table A8'!AG34</f>
        <v>2.7382274075081199</v>
      </c>
      <c r="BC86" s="15">
        <f>AH86*'Table A8'!AH34</f>
        <v>-0.40120883544556712</v>
      </c>
      <c r="BD86" s="15">
        <f>AI86*'Table A8'!AI34</f>
        <v>-1.0705213212577909</v>
      </c>
      <c r="BE86" s="15">
        <f>AJ86*'Table A8'!AJ34</f>
        <v>1.9118057000004436</v>
      </c>
      <c r="BF86" s="15"/>
      <c r="BG86" s="15"/>
      <c r="BH86" s="15"/>
      <c r="BI86" s="15">
        <f>AN86*'Table A8'!AN34</f>
        <v>-0.22583484750796509</v>
      </c>
      <c r="BJ86" s="15">
        <f>AO86*'Table A8'!AO34</f>
        <v>3.1447986755442017</v>
      </c>
      <c r="BK86" s="15">
        <f>AP86*'Table A8'!AP34</f>
        <v>1.1145801120718839</v>
      </c>
    </row>
    <row r="87" spans="1:63" x14ac:dyDescent="0.2">
      <c r="A87" s="13">
        <v>1999</v>
      </c>
      <c r="B87" s="11">
        <f t="shared" si="9"/>
        <v>17.560733976137644</v>
      </c>
      <c r="C87" s="11">
        <f t="shared" si="9"/>
        <v>1.8987915472220562</v>
      </c>
      <c r="D87" s="11">
        <f t="shared" si="9"/>
        <v>5.2158671887551522</v>
      </c>
      <c r="E87" s="11">
        <f t="shared" si="9"/>
        <v>21.863391710435344</v>
      </c>
      <c r="F87" s="11">
        <f t="shared" si="9"/>
        <v>5.7130755588503002</v>
      </c>
      <c r="G87" s="11">
        <f t="shared" si="9"/>
        <v>1.2138958886670714</v>
      </c>
      <c r="H87" s="11">
        <f t="shared" si="9"/>
        <v>-1.6898811962310467</v>
      </c>
      <c r="I87" s="11">
        <f t="shared" si="9"/>
        <v>2.5353945332735828</v>
      </c>
      <c r="J87" s="11">
        <f t="shared" si="9"/>
        <v>5.3925984667771987</v>
      </c>
      <c r="K87" s="11">
        <f t="shared" si="9"/>
        <v>15.418698754632398</v>
      </c>
      <c r="L87" s="11">
        <f t="shared" si="9"/>
        <v>-2.7442347823600999</v>
      </c>
      <c r="M87" s="11">
        <f t="shared" si="9"/>
        <v>-2.8312986546194741</v>
      </c>
      <c r="N87" s="11">
        <f t="shared" si="9"/>
        <v>0.13546433548334846</v>
      </c>
      <c r="O87" s="11">
        <f t="shared" si="9"/>
        <v>3.8847696186126379</v>
      </c>
      <c r="P87" s="11"/>
      <c r="Q87" s="11">
        <f t="shared" si="9"/>
        <v>-6.2250566707343076</v>
      </c>
      <c r="R87" s="11">
        <f t="shared" si="9"/>
        <v>-1.1059728432055271</v>
      </c>
      <c r="S87" s="11">
        <f t="shared" si="9"/>
        <v>-10.003101609051479</v>
      </c>
      <c r="T87" s="11">
        <f t="shared" si="9"/>
        <v>-3.582569120743706</v>
      </c>
      <c r="U87" s="11">
        <f t="shared" si="9"/>
        <v>2.6447084801009213</v>
      </c>
      <c r="W87" s="11">
        <f t="shared" si="6"/>
        <v>8.2016827361141011</v>
      </c>
      <c r="X87" s="11">
        <f t="shared" si="6"/>
        <v>0.23539100883900321</v>
      </c>
      <c r="Y87" s="11">
        <f t="shared" si="6"/>
        <v>4.8475559972958493</v>
      </c>
      <c r="Z87" s="11">
        <f t="shared" si="6"/>
        <v>18.494049034217497</v>
      </c>
      <c r="AA87" s="11">
        <f t="shared" si="6"/>
        <v>13.001095590999467</v>
      </c>
      <c r="AB87" s="11">
        <f t="shared" si="6"/>
        <v>4.5048928764672258</v>
      </c>
      <c r="AC87" s="11">
        <f t="shared" si="6"/>
        <v>4.0879942071483377</v>
      </c>
      <c r="AD87" s="11">
        <f t="shared" si="6"/>
        <v>4.1330785113591562</v>
      </c>
      <c r="AE87" s="11">
        <f t="shared" si="6"/>
        <v>7.8882222084681652</v>
      </c>
      <c r="AF87" s="11">
        <f t="shared" si="6"/>
        <v>2.3060087223101933</v>
      </c>
      <c r="AG87" s="11">
        <f t="shared" si="6"/>
        <v>3.2662262839401546</v>
      </c>
      <c r="AH87" s="11">
        <f t="shared" si="6"/>
        <v>-5.2704305531024565</v>
      </c>
      <c r="AI87" s="11">
        <f t="shared" si="6"/>
        <v>-2.1125449896903459</v>
      </c>
      <c r="AJ87" s="11">
        <f t="shared" si="6"/>
        <v>3.6907795360008988</v>
      </c>
      <c r="AK87" s="11"/>
      <c r="AL87" s="11"/>
      <c r="AM87" s="11"/>
      <c r="AN87" s="11">
        <f t="shared" si="7"/>
        <v>-7.5480833126494007</v>
      </c>
      <c r="AO87" s="11">
        <f t="shared" si="7"/>
        <v>1.8848353181226463</v>
      </c>
      <c r="AP87" s="11">
        <f t="shared" si="7"/>
        <v>3.2490475286374387</v>
      </c>
      <c r="AR87" s="15">
        <f>W87*'Table A8'!W35</f>
        <v>5.3556988266825085</v>
      </c>
      <c r="AS87" s="15">
        <f>X87*'Table A8'!X35</f>
        <v>0.18602951428546424</v>
      </c>
      <c r="AT87" s="15">
        <f>Y87*'Table A8'!Y35</f>
        <v>1.6035715239054669</v>
      </c>
      <c r="AU87" s="15">
        <f>Z87*'Table A8'!Z35</f>
        <v>12.75904442870665</v>
      </c>
      <c r="AV87" s="15">
        <f>AA87*'Table A8'!AA35</f>
        <v>9.3217855387466191</v>
      </c>
      <c r="AW87" s="15">
        <f>AB87*'Table A8'!AB35</f>
        <v>1.6136526283505601</v>
      </c>
      <c r="AX87" s="15">
        <f>AC87*'Table A8'!AC35</f>
        <v>1.4974322780784359</v>
      </c>
      <c r="AY87" s="15">
        <f>AD87*'Table A8'!AD35</f>
        <v>0.6612925618174651</v>
      </c>
      <c r="AZ87" s="15">
        <f>AE87*'Table A8'!AE35</f>
        <v>2.2126463294753203</v>
      </c>
      <c r="BA87" s="15">
        <f>AF87*'Table A8'!AF35</f>
        <v>0.97843950087621501</v>
      </c>
      <c r="BB87" s="15">
        <f>AG87*'Table A8'!AG35</f>
        <v>1.2346335353293785</v>
      </c>
      <c r="BC87" s="15">
        <f>AH87*'Table A8'!AH35</f>
        <v>-3.6724360094017916</v>
      </c>
      <c r="BD87" s="15">
        <f>AI87*'Table A8'!AI35</f>
        <v>-0.66798672574008744</v>
      </c>
      <c r="BE87" s="15">
        <f>AJ87*'Table A8'!AJ35</f>
        <v>1.2670446147091088</v>
      </c>
      <c r="BF87" s="15"/>
      <c r="BG87" s="15"/>
      <c r="BH87" s="15"/>
      <c r="BI87" s="15">
        <f>AN87*'Table A8'!AN35</f>
        <v>-2.3519827602215533</v>
      </c>
      <c r="BJ87" s="15">
        <f>AO87*'Table A8'!AO35</f>
        <v>0.60540910418099403</v>
      </c>
      <c r="BK87" s="15">
        <f>AP87*'Table A8'!AP35</f>
        <v>1.2278150610720882</v>
      </c>
    </row>
    <row r="88" spans="1:63" x14ac:dyDescent="0.2">
      <c r="A88" s="13">
        <v>2000</v>
      </c>
      <c r="B88" s="11">
        <f t="shared" si="9"/>
        <v>10.061519615705405</v>
      </c>
      <c r="C88" s="11">
        <f t="shared" si="9"/>
        <v>1.9791976044293502</v>
      </c>
      <c r="D88" s="11">
        <f t="shared" si="9"/>
        <v>5.9236684696459374</v>
      </c>
      <c r="E88" s="11">
        <f t="shared" si="9"/>
        <v>2.9834281652604044</v>
      </c>
      <c r="F88" s="11">
        <f t="shared" si="9"/>
        <v>-5.9191256451034846</v>
      </c>
      <c r="G88" s="11">
        <f t="shared" si="9"/>
        <v>-0.36381836022557623</v>
      </c>
      <c r="H88" s="11">
        <f t="shared" si="9"/>
        <v>-0.22768091742019214</v>
      </c>
      <c r="I88" s="11">
        <f t="shared" si="9"/>
        <v>6.5017591189250545</v>
      </c>
      <c r="J88" s="11">
        <f t="shared" si="9"/>
        <v>1.5815341125829718</v>
      </c>
      <c r="K88" s="11">
        <f t="shared" si="9"/>
        <v>18.875513040452073</v>
      </c>
      <c r="L88" s="11">
        <f t="shared" si="9"/>
        <v>4.0811105355408994</v>
      </c>
      <c r="M88" s="11">
        <f t="shared" si="9"/>
        <v>5.8325640458751993</v>
      </c>
      <c r="N88" s="11">
        <f t="shared" si="9"/>
        <v>2.6361078142943306</v>
      </c>
      <c r="O88" s="11">
        <f t="shared" si="9"/>
        <v>3.3299154185695956</v>
      </c>
      <c r="P88" s="11"/>
      <c r="Q88" s="11">
        <f t="shared" si="9"/>
        <v>-3.0688151067836955</v>
      </c>
      <c r="R88" s="11">
        <f t="shared" si="9"/>
        <v>-0.72704906398347591</v>
      </c>
      <c r="S88" s="11">
        <f t="shared" si="9"/>
        <v>2.8351224240159345</v>
      </c>
      <c r="T88" s="11">
        <f t="shared" si="9"/>
        <v>0.97346830012998709</v>
      </c>
      <c r="U88" s="11">
        <f t="shared" si="9"/>
        <v>4.0371427300287976</v>
      </c>
      <c r="W88" s="11">
        <f t="shared" si="6"/>
        <v>6.3726780573903241</v>
      </c>
      <c r="X88" s="11">
        <f t="shared" si="6"/>
        <v>4.4765912537823249</v>
      </c>
      <c r="Y88" s="11">
        <f t="shared" si="6"/>
        <v>3.5910020598689529</v>
      </c>
      <c r="Z88" s="11">
        <f t="shared" si="6"/>
        <v>-1.8188841518818055E-2</v>
      </c>
      <c r="AA88" s="11">
        <f t="shared" si="6"/>
        <v>0.61790198829312359</v>
      </c>
      <c r="AB88" s="11">
        <f t="shared" si="6"/>
        <v>1.8701060179050932</v>
      </c>
      <c r="AC88" s="11">
        <f t="shared" si="6"/>
        <v>4.908377542649367</v>
      </c>
      <c r="AD88" s="11">
        <f t="shared" si="6"/>
        <v>5.2943415259057769</v>
      </c>
      <c r="AE88" s="11">
        <f t="shared" si="6"/>
        <v>6.4346387198235933</v>
      </c>
      <c r="AF88" s="11">
        <f t="shared" si="6"/>
        <v>6.1847097563555442</v>
      </c>
      <c r="AG88" s="11">
        <f t="shared" si="6"/>
        <v>4.9809583712611349</v>
      </c>
      <c r="AH88" s="11">
        <f t="shared" si="6"/>
        <v>1.6453855064664458</v>
      </c>
      <c r="AI88" s="11">
        <f t="shared" si="6"/>
        <v>-0.7002836574401039</v>
      </c>
      <c r="AJ88" s="11">
        <f t="shared" si="6"/>
        <v>1.510714387717238</v>
      </c>
      <c r="AK88" s="11"/>
      <c r="AL88" s="11"/>
      <c r="AM88" s="11"/>
      <c r="AN88" s="11">
        <f t="shared" si="7"/>
        <v>-2.7971557383832835</v>
      </c>
      <c r="AO88" s="11">
        <f t="shared" si="7"/>
        <v>0.41849130111206723</v>
      </c>
      <c r="AP88" s="11">
        <f t="shared" si="7"/>
        <v>3.0881512241738074</v>
      </c>
      <c r="AR88" s="15">
        <f>W88*'Table A8'!W36</f>
        <v>4.0147871761559042</v>
      </c>
      <c r="AS88" s="15">
        <f>X88*'Table A8'!X36</f>
        <v>3.6609563273431851</v>
      </c>
      <c r="AT88" s="15">
        <f>Y88*'Table A8'!Y36</f>
        <v>1.1340384505066152</v>
      </c>
      <c r="AU88" s="15">
        <f>Z88*'Table A8'!Z36</f>
        <v>-1.1773637115130927E-2</v>
      </c>
      <c r="AV88" s="15">
        <f>AA88*'Table A8'!AA36</f>
        <v>0.42857681908011053</v>
      </c>
      <c r="AW88" s="15">
        <f>AB88*'Table A8'!AB36</f>
        <v>0.67436023005657664</v>
      </c>
      <c r="AX88" s="15">
        <f>AC88*'Table A8'!AC36</f>
        <v>1.6629583114496054</v>
      </c>
      <c r="AY88" s="15">
        <f>AD88*'Table A8'!AD36</f>
        <v>0.82591727804130133</v>
      </c>
      <c r="AZ88" s="15">
        <f>AE88*'Table A8'!AE36</f>
        <v>1.6974576942894641</v>
      </c>
      <c r="BA88" s="15">
        <f>AF88*'Table A8'!AF36</f>
        <v>2.4658437798589556</v>
      </c>
      <c r="BB88" s="15">
        <f>AG88*'Table A8'!AG36</f>
        <v>1.4001473981615051</v>
      </c>
      <c r="BC88" s="15">
        <f>AH88*'Table A8'!AH36</f>
        <v>1.1252791478724022</v>
      </c>
      <c r="BD88" s="15">
        <f>AI88*'Table A8'!AI36</f>
        <v>-0.19986095583340566</v>
      </c>
      <c r="BE88" s="15">
        <f>AJ88*'Table A8'!AJ36</f>
        <v>0.49158646176318926</v>
      </c>
      <c r="BF88" s="15"/>
      <c r="BG88" s="15"/>
      <c r="BH88" s="15"/>
      <c r="BI88" s="15">
        <f>AN88*'Table A8'!AN36</f>
        <v>-0.69145689852834757</v>
      </c>
      <c r="BJ88" s="15">
        <f>AO88*'Table A8'!AO36</f>
        <v>0.1257984851142874</v>
      </c>
      <c r="BK88" s="15">
        <f>AP88*'Table A8'!AP36</f>
        <v>1.0962936845817015</v>
      </c>
    </row>
    <row r="89" spans="1:63" x14ac:dyDescent="0.2">
      <c r="A89" s="13">
        <v>2001</v>
      </c>
      <c r="B89" s="11">
        <f t="shared" si="9"/>
        <v>3.9216024392055182</v>
      </c>
      <c r="C89" s="11">
        <f t="shared" si="9"/>
        <v>-5.1604146327795419</v>
      </c>
      <c r="D89" s="11">
        <f t="shared" si="9"/>
        <v>3.1848943717247336</v>
      </c>
      <c r="E89" s="11">
        <f t="shared" si="9"/>
        <v>1.3578337352107228</v>
      </c>
      <c r="F89" s="11">
        <f t="shared" si="9"/>
        <v>-2.2858095158127645</v>
      </c>
      <c r="G89" s="11">
        <f t="shared" si="9"/>
        <v>0.34145173084751956</v>
      </c>
      <c r="H89" s="11">
        <f t="shared" si="9"/>
        <v>2.4738436683502618</v>
      </c>
      <c r="I89" s="11">
        <f t="shared" si="9"/>
        <v>-2.1193998531108926</v>
      </c>
      <c r="J89" s="11">
        <f t="shared" si="9"/>
        <v>4.3853056724582951</v>
      </c>
      <c r="K89" s="11">
        <f t="shared" si="9"/>
        <v>4.41178512708853</v>
      </c>
      <c r="L89" s="11">
        <f t="shared" si="9"/>
        <v>2.88467730489117</v>
      </c>
      <c r="M89" s="11">
        <f t="shared" si="9"/>
        <v>-0.60855341243091221</v>
      </c>
      <c r="N89" s="11">
        <f t="shared" si="9"/>
        <v>4.3134856895632456</v>
      </c>
      <c r="O89" s="11">
        <f t="shared" si="9"/>
        <v>2.1908207099254229</v>
      </c>
      <c r="P89" s="11"/>
      <c r="Q89" s="11">
        <f t="shared" si="9"/>
        <v>-8.6056862331939659</v>
      </c>
      <c r="R89" s="11">
        <f t="shared" si="9"/>
        <v>-1.9339723484841698</v>
      </c>
      <c r="S89" s="11">
        <f t="shared" si="9"/>
        <v>-5.6285882455852754</v>
      </c>
      <c r="T89" s="11">
        <f t="shared" si="9"/>
        <v>8.7319659806479599</v>
      </c>
      <c r="U89" s="11">
        <f t="shared" si="9"/>
        <v>1.8818746640680839</v>
      </c>
      <c r="W89" s="11">
        <f t="shared" si="6"/>
        <v>10.849676582747115</v>
      </c>
      <c r="X89" s="11">
        <f t="shared" si="6"/>
        <v>2.6624145844325486</v>
      </c>
      <c r="Y89" s="11">
        <f t="shared" si="6"/>
        <v>3.6280536355936199</v>
      </c>
      <c r="Z89" s="11">
        <f t="shared" si="6"/>
        <v>-0.93940170937619749</v>
      </c>
      <c r="AA89" s="11">
        <f t="shared" si="6"/>
        <v>-0.27848478971461699</v>
      </c>
      <c r="AB89" s="11">
        <f t="shared" si="6"/>
        <v>3.2435655779596839</v>
      </c>
      <c r="AC89" s="11">
        <f t="shared" si="6"/>
        <v>1.0237410717995665</v>
      </c>
      <c r="AD89" s="11">
        <f t="shared" si="6"/>
        <v>5.4879006764400717</v>
      </c>
      <c r="AE89" s="11">
        <f t="shared" si="6"/>
        <v>1.9163561164214027</v>
      </c>
      <c r="AF89" s="11">
        <f t="shared" si="6"/>
        <v>4.2730304070023095</v>
      </c>
      <c r="AG89" s="11">
        <f t="shared" si="6"/>
        <v>3.0033179661038911</v>
      </c>
      <c r="AH89" s="11">
        <f t="shared" si="6"/>
        <v>-0.70084906603695707</v>
      </c>
      <c r="AI89" s="11">
        <f t="shared" si="6"/>
        <v>1.558022702218409</v>
      </c>
      <c r="AJ89" s="11">
        <f t="shared" si="6"/>
        <v>1.8750920064772636</v>
      </c>
      <c r="AK89" s="11"/>
      <c r="AL89" s="11"/>
      <c r="AM89" s="11"/>
      <c r="AN89" s="11">
        <f t="shared" si="7"/>
        <v>-8.0052773277762164</v>
      </c>
      <c r="AO89" s="11">
        <f t="shared" si="7"/>
        <v>3.9681604131790227</v>
      </c>
      <c r="AP89" s="11">
        <f t="shared" si="7"/>
        <v>2.2304326958735521</v>
      </c>
      <c r="AR89" s="15">
        <f>W89*'Table A8'!W37</f>
        <v>6.9166688215012853</v>
      </c>
      <c r="AS89" s="15">
        <f>X89*'Table A8'!X37</f>
        <v>2.251337772596163</v>
      </c>
      <c r="AT89" s="15">
        <f>Y89*'Table A8'!Y37</f>
        <v>1.0895045067687641</v>
      </c>
      <c r="AU89" s="15">
        <f>Z89*'Table A8'!Z37</f>
        <v>-0.60168679485545451</v>
      </c>
      <c r="AV89" s="15">
        <f>AA89*'Table A8'!AA37</f>
        <v>-0.19126335357599897</v>
      </c>
      <c r="AW89" s="15">
        <f>AB89*'Table A8'!AB37</f>
        <v>1.1420594399996047</v>
      </c>
      <c r="AX89" s="15">
        <f>AC89*'Table A8'!AC37</f>
        <v>0.34182714387387525</v>
      </c>
      <c r="AY89" s="15">
        <f>AD89*'Table A8'!AD37</f>
        <v>0.77653794571626988</v>
      </c>
      <c r="AZ89" s="15">
        <f>AE89*'Table A8'!AE37</f>
        <v>0.48675445357103631</v>
      </c>
      <c r="BA89" s="15">
        <f>AF89*'Table A8'!AF37</f>
        <v>1.5989679783002642</v>
      </c>
      <c r="BB89" s="15">
        <f>AG89*'Table A8'!AG37</f>
        <v>0.73431124271240156</v>
      </c>
      <c r="BC89" s="15">
        <f>AH89*'Table A8'!AH37</f>
        <v>-0.46669539307400965</v>
      </c>
      <c r="BD89" s="15">
        <f>AI89*'Table A8'!AI37</f>
        <v>0.41879650235630839</v>
      </c>
      <c r="BE89" s="15">
        <f>AJ89*'Table A8'!AJ37</f>
        <v>0.60846735610187208</v>
      </c>
      <c r="BF89" s="15"/>
      <c r="BG89" s="15"/>
      <c r="BH89" s="15"/>
      <c r="BI89" s="15">
        <f>AN89*'Table A8'!AN37</f>
        <v>-1.6194676034091289</v>
      </c>
      <c r="BJ89" s="15">
        <f>AO89*'Table A8'!AO37</f>
        <v>1.1428301989955587</v>
      </c>
      <c r="BK89" s="15">
        <f>AP89*'Table A8'!AP37</f>
        <v>0.7650384146846283</v>
      </c>
    </row>
    <row r="90" spans="1:63" x14ac:dyDescent="0.2">
      <c r="A90" s="13">
        <v>2002</v>
      </c>
      <c r="B90" s="11">
        <f t="shared" si="9"/>
        <v>16.40164593419502</v>
      </c>
      <c r="C90" s="11">
        <f t="shared" si="9"/>
        <v>8.7962115776167629</v>
      </c>
      <c r="D90" s="11">
        <f t="shared" si="9"/>
        <v>3.4283514500121681</v>
      </c>
      <c r="E90" s="11">
        <f t="shared" si="9"/>
        <v>4.0179526736223048</v>
      </c>
      <c r="F90" s="11">
        <f t="shared" si="9"/>
        <v>10.661809010302715</v>
      </c>
      <c r="G90" s="11">
        <f t="shared" si="9"/>
        <v>4.869091567529682</v>
      </c>
      <c r="H90" s="11">
        <f t="shared" si="9"/>
        <v>5.8980633077533984</v>
      </c>
      <c r="I90" s="11">
        <f t="shared" si="9"/>
        <v>0.53145380909445095</v>
      </c>
      <c r="J90" s="11">
        <f t="shared" si="9"/>
        <v>0.627505825492225</v>
      </c>
      <c r="K90" s="11">
        <f t="shared" si="9"/>
        <v>4.6309018434480764</v>
      </c>
      <c r="L90" s="11">
        <f t="shared" si="9"/>
        <v>2.7275156205458062</v>
      </c>
      <c r="M90" s="11">
        <f t="shared" si="9"/>
        <v>5.6421019188881427</v>
      </c>
      <c r="N90" s="11">
        <f t="shared" si="9"/>
        <v>0.15473052848420377</v>
      </c>
      <c r="O90" s="11">
        <f t="shared" si="9"/>
        <v>-1.3737685930354626</v>
      </c>
      <c r="P90" s="11"/>
      <c r="Q90" s="11">
        <f t="shared" si="9"/>
        <v>-4.4733564220069795</v>
      </c>
      <c r="R90" s="11">
        <f t="shared" si="9"/>
        <v>4.6303103217838038</v>
      </c>
      <c r="S90" s="11">
        <f t="shared" si="9"/>
        <v>2.8257563448836676</v>
      </c>
      <c r="T90" s="11">
        <f t="shared" si="9"/>
        <v>-4.3307207758262471</v>
      </c>
      <c r="U90" s="11">
        <f t="shared" si="9"/>
        <v>3.10431974475609</v>
      </c>
      <c r="W90" s="11">
        <f t="shared" si="6"/>
        <v>5.7453227639631343</v>
      </c>
      <c r="X90" s="11">
        <f t="shared" si="6"/>
        <v>12.322609369773474</v>
      </c>
      <c r="Y90" s="11">
        <f t="shared" si="6"/>
        <v>4.3060672437240433</v>
      </c>
      <c r="Z90" s="11">
        <f t="shared" si="6"/>
        <v>0.93470448005588125</v>
      </c>
      <c r="AA90" s="11">
        <f t="shared" si="6"/>
        <v>8.102649829095899</v>
      </c>
      <c r="AB90" s="11">
        <f t="shared" si="6"/>
        <v>4.3044066597757613</v>
      </c>
      <c r="AC90" s="11">
        <f t="shared" si="6"/>
        <v>2.8774676365987961</v>
      </c>
      <c r="AD90" s="11">
        <f t="shared" si="6"/>
        <v>6.4299486724468391</v>
      </c>
      <c r="AE90" s="11">
        <f t="shared" si="6"/>
        <v>-1.7540849378843482</v>
      </c>
      <c r="AF90" s="11">
        <f t="shared" si="6"/>
        <v>3.755343534057598</v>
      </c>
      <c r="AG90" s="11">
        <f t="shared" si="6"/>
        <v>5.6930268772085846</v>
      </c>
      <c r="AH90" s="11">
        <f t="shared" si="6"/>
        <v>1.4350987462173226</v>
      </c>
      <c r="AI90" s="11">
        <f t="shared" si="6"/>
        <v>5.7044139957121764</v>
      </c>
      <c r="AJ90" s="11">
        <f t="shared" si="6"/>
        <v>5.5007016808988451</v>
      </c>
      <c r="AK90" s="11"/>
      <c r="AL90" s="11"/>
      <c r="AM90" s="11"/>
      <c r="AN90" s="11">
        <f t="shared" si="7"/>
        <v>-3.0112403210916794</v>
      </c>
      <c r="AO90" s="11">
        <f t="shared" si="7"/>
        <v>5.0434175962819072</v>
      </c>
      <c r="AP90" s="11">
        <f t="shared" si="7"/>
        <v>3.5721734314988707</v>
      </c>
      <c r="AR90" s="15">
        <f>W90*'Table A8'!W38</f>
        <v>3.7861677014517059</v>
      </c>
      <c r="AS90" s="15">
        <f>X90*'Table A8'!X38</f>
        <v>10.300469172193647</v>
      </c>
      <c r="AT90" s="15">
        <f>Y90*'Table A8'!Y38</f>
        <v>1.2883753193222338</v>
      </c>
      <c r="AU90" s="15">
        <f>Z90*'Table A8'!Z38</f>
        <v>0.62466300402134545</v>
      </c>
      <c r="AV90" s="15">
        <f>AA90*'Table A8'!AA38</f>
        <v>5.61108500664891</v>
      </c>
      <c r="AW90" s="15">
        <f>AB90*'Table A8'!AB38</f>
        <v>1.4992248395998979</v>
      </c>
      <c r="AX90" s="15">
        <f>AC90*'Table A8'!AC38</f>
        <v>0.96855560647915484</v>
      </c>
      <c r="AY90" s="15">
        <f>AD90*'Table A8'!AD38</f>
        <v>0.82239043520595079</v>
      </c>
      <c r="AZ90" s="15">
        <f>AE90*'Table A8'!AE38</f>
        <v>-0.45606208384993052</v>
      </c>
      <c r="BA90" s="15">
        <f>AF90*'Table A8'!AF38</f>
        <v>1.3650673746299371</v>
      </c>
      <c r="BB90" s="15">
        <f>AG90*'Table A8'!AG38</f>
        <v>1.6492698863273267</v>
      </c>
      <c r="BC90" s="15">
        <f>AH90*'Table A8'!AH38</f>
        <v>0.94027669852158979</v>
      </c>
      <c r="BD90" s="15">
        <f>AI90*'Table A8'!AI38</f>
        <v>1.5299238336500056</v>
      </c>
      <c r="BE90" s="15">
        <f>AJ90*'Table A8'!AJ38</f>
        <v>1.8399847122606638</v>
      </c>
      <c r="BF90" s="15"/>
      <c r="BG90" s="15"/>
      <c r="BH90" s="15"/>
      <c r="BI90" s="15">
        <f>AN90*'Table A8'!AN38</f>
        <v>-0.5793626377780392</v>
      </c>
      <c r="BJ90" s="15">
        <f>AO90*'Table A8'!AO38</f>
        <v>1.5306772404715587</v>
      </c>
      <c r="BK90" s="15">
        <f>AP90*'Table A8'!AP38</f>
        <v>1.2298993124650615</v>
      </c>
    </row>
    <row r="91" spans="1:63" x14ac:dyDescent="0.2">
      <c r="A91" s="13">
        <v>2003</v>
      </c>
      <c r="B91" s="11">
        <f t="shared" si="9"/>
        <v>-5.9175887411757166</v>
      </c>
      <c r="C91" s="11">
        <f t="shared" si="9"/>
        <v>-1.2263764029892155</v>
      </c>
      <c r="D91" s="11">
        <f t="shared" si="9"/>
        <v>6.1492807701299501</v>
      </c>
      <c r="E91" s="11">
        <f t="shared" si="9"/>
        <v>9.3306085711467368</v>
      </c>
      <c r="F91" s="11">
        <f t="shared" si="9"/>
        <v>3.2716581394188538</v>
      </c>
      <c r="G91" s="11">
        <f t="shared" si="9"/>
        <v>3.6214891139612515</v>
      </c>
      <c r="H91" s="11">
        <f t="shared" si="9"/>
        <v>1.8263036335177674</v>
      </c>
      <c r="I91" s="11">
        <f t="shared" si="9"/>
        <v>3.8778916489521364</v>
      </c>
      <c r="J91" s="11">
        <f t="shared" si="9"/>
        <v>-0.72852669674589032</v>
      </c>
      <c r="K91" s="11">
        <f t="shared" si="9"/>
        <v>5.8905081657910197</v>
      </c>
      <c r="L91" s="11">
        <f t="shared" si="9"/>
        <v>9.7846590321228213</v>
      </c>
      <c r="M91" s="11">
        <f t="shared" si="9"/>
        <v>4.9052511927730524</v>
      </c>
      <c r="N91" s="11">
        <f t="shared" si="9"/>
        <v>5.8100649284339889</v>
      </c>
      <c r="O91" s="11">
        <f t="shared" si="9"/>
        <v>1.6283146999699794</v>
      </c>
      <c r="P91" s="11"/>
      <c r="Q91" s="11">
        <f t="shared" si="9"/>
        <v>-7.9430198120202355</v>
      </c>
      <c r="R91" s="11">
        <f t="shared" si="9"/>
        <v>0.80398961564138727</v>
      </c>
      <c r="S91" s="11">
        <f t="shared" si="9"/>
        <v>9.4020919848260007</v>
      </c>
      <c r="T91" s="11">
        <f t="shared" si="9"/>
        <v>-3.1068799666957192</v>
      </c>
      <c r="U91" s="11">
        <f t="shared" si="9"/>
        <v>3.5240782022473605</v>
      </c>
      <c r="W91" s="11">
        <f t="shared" ref="W91:AJ106" si="10">(W39/W38-1)*100</f>
        <v>0.25789617961453626</v>
      </c>
      <c r="X91" s="11">
        <f t="shared" si="10"/>
        <v>5.7374146892892108</v>
      </c>
      <c r="Y91" s="11">
        <f t="shared" si="10"/>
        <v>4.7714093968606708</v>
      </c>
      <c r="Z91" s="11">
        <f t="shared" si="10"/>
        <v>6.6325380426070835</v>
      </c>
      <c r="AA91" s="11">
        <f t="shared" si="10"/>
        <v>3.5102933707567452</v>
      </c>
      <c r="AB91" s="11">
        <f t="shared" si="10"/>
        <v>4.8721574817181423</v>
      </c>
      <c r="AC91" s="11">
        <f t="shared" si="10"/>
        <v>1.9914794155442506</v>
      </c>
      <c r="AD91" s="11">
        <f t="shared" si="10"/>
        <v>12.768332517745918</v>
      </c>
      <c r="AE91" s="11">
        <f t="shared" si="10"/>
        <v>-2.7776841190996771</v>
      </c>
      <c r="AF91" s="11">
        <f t="shared" si="10"/>
        <v>2.0830031559482265E-2</v>
      </c>
      <c r="AG91" s="11">
        <f t="shared" si="10"/>
        <v>3.4979571396476894</v>
      </c>
      <c r="AH91" s="11">
        <f t="shared" si="10"/>
        <v>-1.997991728409787</v>
      </c>
      <c r="AI91" s="11">
        <f t="shared" si="10"/>
        <v>-0.37853170754414966</v>
      </c>
      <c r="AJ91" s="11">
        <f t="shared" si="10"/>
        <v>2.6710454737391753</v>
      </c>
      <c r="AK91" s="11"/>
      <c r="AL91" s="11"/>
      <c r="AM91" s="11"/>
      <c r="AN91" s="11">
        <f t="shared" ref="AN91:AP106" si="11">(AN39/AN38-1)*100</f>
        <v>-0.40723227460893741</v>
      </c>
      <c r="AO91" s="11">
        <f t="shared" si="11"/>
        <v>-6.1256823812697263</v>
      </c>
      <c r="AP91" s="11">
        <f t="shared" si="11"/>
        <v>2.4580854303513755</v>
      </c>
      <c r="AR91" s="15">
        <f>W91*'Table A8'!W39</f>
        <v>0.18050153611221392</v>
      </c>
      <c r="AS91" s="15">
        <f>X91*'Table A8'!X39</f>
        <v>4.7827088849914858</v>
      </c>
      <c r="AT91" s="15">
        <f>Y91*'Table A8'!Y39</f>
        <v>1.5020396781317391</v>
      </c>
      <c r="AU91" s="15">
        <f>Z91*'Table A8'!Z39</f>
        <v>4.5751247417903658</v>
      </c>
      <c r="AV91" s="15">
        <f>AA91*'Table A8'!AA39</f>
        <v>2.5186354935179649</v>
      </c>
      <c r="AW91" s="15">
        <f>AB91*'Table A8'!AB39</f>
        <v>1.7159738650611296</v>
      </c>
      <c r="AX91" s="15">
        <f>AC91*'Table A8'!AC39</f>
        <v>0.65519672771405835</v>
      </c>
      <c r="AY91" s="15">
        <f>AD91*'Table A8'!AD39</f>
        <v>1.7607530541971623</v>
      </c>
      <c r="AZ91" s="15">
        <f>AE91*'Table A8'!AE39</f>
        <v>-0.76108544863331162</v>
      </c>
      <c r="BA91" s="15">
        <f>AF91*'Table A8'!AF39</f>
        <v>7.813344837961797E-3</v>
      </c>
      <c r="BB91" s="15">
        <f>AG91*'Table A8'!AG39</f>
        <v>1.3054376045165177</v>
      </c>
      <c r="BC91" s="15">
        <f>AH91*'Table A8'!AH39</f>
        <v>-1.2986946234663617</v>
      </c>
      <c r="BD91" s="15">
        <f>AI91*'Table A8'!AI39</f>
        <v>-0.10720017957650319</v>
      </c>
      <c r="BE91" s="15">
        <f>AJ91*'Table A8'!AJ39</f>
        <v>0.92551725665062434</v>
      </c>
      <c r="BF91" s="15"/>
      <c r="BG91" s="15"/>
      <c r="BH91" s="15"/>
      <c r="BI91" s="15">
        <f>AN91*'Table A8'!AN39</f>
        <v>-9.6595495537239937E-2</v>
      </c>
      <c r="BJ91" s="15">
        <f>AO91*'Table A8'!AO39</f>
        <v>-1.9540926796250424</v>
      </c>
      <c r="BK91" s="15">
        <f>AP91*'Table A8'!AP39</f>
        <v>0.87999458406579234</v>
      </c>
    </row>
    <row r="92" spans="1:63" x14ac:dyDescent="0.2">
      <c r="A92" s="13">
        <v>2004</v>
      </c>
      <c r="B92" s="11">
        <f t="shared" si="9"/>
        <v>-6.0776834890781783</v>
      </c>
      <c r="C92" s="11">
        <f t="shared" si="9"/>
        <v>3.1058271033949092</v>
      </c>
      <c r="D92" s="11">
        <f t="shared" si="9"/>
        <v>5.6515286999620606</v>
      </c>
      <c r="E92" s="11">
        <f t="shared" si="9"/>
        <v>5.1337663308405723</v>
      </c>
      <c r="F92" s="11">
        <f t="shared" si="9"/>
        <v>5.5055967564229924</v>
      </c>
      <c r="G92" s="11">
        <f t="shared" si="9"/>
        <v>3.0026984575007187</v>
      </c>
      <c r="H92" s="11">
        <f t="shared" si="9"/>
        <v>2.5846190771388056</v>
      </c>
      <c r="I92" s="11">
        <f t="shared" si="9"/>
        <v>10.240525571204206</v>
      </c>
      <c r="J92" s="11">
        <f t="shared" si="9"/>
        <v>-2.3153104251812051</v>
      </c>
      <c r="K92" s="11">
        <f t="shared" si="9"/>
        <v>5.6222761376820474</v>
      </c>
      <c r="L92" s="11">
        <f t="shared" si="9"/>
        <v>8.2540422686407702</v>
      </c>
      <c r="M92" s="11">
        <f t="shared" si="9"/>
        <v>-0.84578886798579722</v>
      </c>
      <c r="N92" s="11">
        <f t="shared" si="9"/>
        <v>2.7229866570106509</v>
      </c>
      <c r="O92" s="11">
        <f t="shared" si="9"/>
        <v>-1.4838727627933146</v>
      </c>
      <c r="P92" s="11"/>
      <c r="Q92" s="11">
        <f t="shared" si="9"/>
        <v>-4.3566806242862572</v>
      </c>
      <c r="R92" s="11">
        <f t="shared" si="9"/>
        <v>1.3146443680789099</v>
      </c>
      <c r="S92" s="11">
        <f t="shared" si="9"/>
        <v>-5.3341819606605778</v>
      </c>
      <c r="T92" s="11">
        <f t="shared" si="9"/>
        <v>-2.4231452920864704</v>
      </c>
      <c r="U92" s="11">
        <f t="shared" si="9"/>
        <v>2.6795485121173579</v>
      </c>
      <c r="W92" s="11">
        <f t="shared" si="10"/>
        <v>-2.0586780081811251</v>
      </c>
      <c r="X92" s="11">
        <f t="shared" si="10"/>
        <v>12.457074025805293</v>
      </c>
      <c r="Y92" s="11">
        <f t="shared" si="10"/>
        <v>1.7820195386379023</v>
      </c>
      <c r="Z92" s="11">
        <f t="shared" si="10"/>
        <v>4.8147410242610933</v>
      </c>
      <c r="AA92" s="11">
        <f t="shared" si="10"/>
        <v>7.1984134146990453</v>
      </c>
      <c r="AB92" s="11">
        <f t="shared" si="10"/>
        <v>1.3578615387888293</v>
      </c>
      <c r="AC92" s="11">
        <f t="shared" si="10"/>
        <v>1.0102342820071053</v>
      </c>
      <c r="AD92" s="11">
        <f t="shared" si="10"/>
        <v>13.743715211268048</v>
      </c>
      <c r="AE92" s="11">
        <f t="shared" si="10"/>
        <v>-3.7253315516285079</v>
      </c>
      <c r="AF92" s="11">
        <f t="shared" si="10"/>
        <v>2.4628508530544879</v>
      </c>
      <c r="AG92" s="11">
        <f t="shared" si="10"/>
        <v>3.6224491052509578</v>
      </c>
      <c r="AH92" s="11">
        <f t="shared" si="10"/>
        <v>-4.4403485908656393</v>
      </c>
      <c r="AI92" s="11">
        <f t="shared" si="10"/>
        <v>0.79267221893839501</v>
      </c>
      <c r="AJ92" s="11">
        <f t="shared" si="10"/>
        <v>-2.0328687619820207</v>
      </c>
      <c r="AK92" s="11"/>
      <c r="AL92" s="11"/>
      <c r="AM92" s="11"/>
      <c r="AN92" s="11">
        <f t="shared" si="11"/>
        <v>-7.1483450392822112</v>
      </c>
      <c r="AO92" s="11">
        <f t="shared" si="11"/>
        <v>-6.4427803115976623</v>
      </c>
      <c r="AP92" s="11">
        <f t="shared" si="11"/>
        <v>1.2707654351278075</v>
      </c>
      <c r="AR92" s="15">
        <f>W92*'Table A8'!W40</f>
        <v>-1.4250169172629747</v>
      </c>
      <c r="AS92" s="15">
        <f>X92*'Table A8'!X40</f>
        <v>10.529964674013213</v>
      </c>
      <c r="AT92" s="15">
        <f>Y92*'Table A8'!Y40</f>
        <v>0.57238467581049424</v>
      </c>
      <c r="AU92" s="15">
        <f>Z92*'Table A8'!Z40</f>
        <v>3.3972812667186276</v>
      </c>
      <c r="AV92" s="15">
        <f>AA92*'Table A8'!AA40</f>
        <v>5.2138108362665179</v>
      </c>
      <c r="AW92" s="15">
        <f>AB92*'Table A8'!AB40</f>
        <v>0.46479600472741633</v>
      </c>
      <c r="AX92" s="15">
        <f>AC92*'Table A8'!AC40</f>
        <v>0.31893096282964312</v>
      </c>
      <c r="AY92" s="15">
        <f>AD92*'Table A8'!AD40</f>
        <v>1.8691452687324548</v>
      </c>
      <c r="AZ92" s="15">
        <f>AE92*'Table A8'!AE40</f>
        <v>-1.0054669857845344</v>
      </c>
      <c r="BA92" s="15">
        <f>AF92*'Table A8'!AF40</f>
        <v>0.9513992845349486</v>
      </c>
      <c r="BB92" s="15">
        <f>AG92*'Table A8'!AG40</f>
        <v>1.479045969673966</v>
      </c>
      <c r="BC92" s="15">
        <f>AH92*'Table A8'!AH40</f>
        <v>-2.5904993679110135</v>
      </c>
      <c r="BD92" s="15">
        <f>AI92*'Table A8'!AI40</f>
        <v>0.23645412290932324</v>
      </c>
      <c r="BE92" s="15">
        <f>AJ92*'Table A8'!AJ40</f>
        <v>-0.68345047777835544</v>
      </c>
      <c r="BF92" s="15"/>
      <c r="BG92" s="15"/>
      <c r="BH92" s="15"/>
      <c r="BI92" s="15">
        <f>AN92*'Table A8'!AN40</f>
        <v>-2.1745265609496487</v>
      </c>
      <c r="BJ92" s="15">
        <f>AO92*'Table A8'!AO40</f>
        <v>-2.0314086322467433</v>
      </c>
      <c r="BK92" s="15">
        <f>AP92*'Table A8'!AP40</f>
        <v>0.4567130973849341</v>
      </c>
    </row>
    <row r="93" spans="1:63" x14ac:dyDescent="0.2">
      <c r="A93" s="13">
        <v>2005</v>
      </c>
      <c r="B93" s="11">
        <f t="shared" si="9"/>
        <v>6.8707760529801876</v>
      </c>
      <c r="C93" s="11">
        <f t="shared" si="9"/>
        <v>-9.4526372430494447</v>
      </c>
      <c r="D93" s="11">
        <f t="shared" si="9"/>
        <v>4.7127214618773561</v>
      </c>
      <c r="E93" s="11">
        <f t="shared" si="9"/>
        <v>-6.8643226895156779</v>
      </c>
      <c r="F93" s="11">
        <f t="shared" si="9"/>
        <v>-2.8470039089982691</v>
      </c>
      <c r="G93" s="11">
        <f t="shared" si="9"/>
        <v>-4.633592311034473</v>
      </c>
      <c r="H93" s="11">
        <f t="shared" si="9"/>
        <v>6.7357954701696698E-2</v>
      </c>
      <c r="I93" s="11">
        <f t="shared" si="9"/>
        <v>1.8821470243745475</v>
      </c>
      <c r="J93" s="11">
        <f t="shared" si="9"/>
        <v>3.7546833435620597</v>
      </c>
      <c r="K93" s="11">
        <f t="shared" si="9"/>
        <v>2.5802821274036214</v>
      </c>
      <c r="L93" s="11">
        <f t="shared" si="9"/>
        <v>8.8851641651016333</v>
      </c>
      <c r="M93" s="11">
        <f t="shared" si="9"/>
        <v>2.7855503201656973E-2</v>
      </c>
      <c r="N93" s="11">
        <f t="shared" si="9"/>
        <v>4.5217770843314575</v>
      </c>
      <c r="O93" s="11">
        <f t="shared" si="9"/>
        <v>1.9920906577624686</v>
      </c>
      <c r="P93" s="11"/>
      <c r="Q93" s="11">
        <f t="shared" si="9"/>
        <v>14.887442406694618</v>
      </c>
      <c r="R93" s="11">
        <f t="shared" si="9"/>
        <v>-4.0877497584414835</v>
      </c>
      <c r="S93" s="11">
        <f t="shared" si="9"/>
        <v>2.8706732410750613</v>
      </c>
      <c r="T93" s="11">
        <f t="shared" si="9"/>
        <v>5.854836926117013</v>
      </c>
      <c r="U93" s="11">
        <f t="shared" si="9"/>
        <v>2.4782393564505512</v>
      </c>
      <c r="W93" s="11">
        <f t="shared" si="10"/>
        <v>0.39202576099530706</v>
      </c>
      <c r="X93" s="11">
        <f t="shared" si="10"/>
        <v>-2.0536769637089392</v>
      </c>
      <c r="Y93" s="11">
        <f t="shared" si="10"/>
        <v>3.2283753853367791</v>
      </c>
      <c r="Z93" s="11">
        <f t="shared" si="10"/>
        <v>-0.21855592722316297</v>
      </c>
      <c r="AA93" s="11">
        <f t="shared" si="10"/>
        <v>-2.7497109190022573</v>
      </c>
      <c r="AB93" s="11">
        <f t="shared" si="10"/>
        <v>-0.96721939377808486</v>
      </c>
      <c r="AC93" s="11">
        <f t="shared" si="10"/>
        <v>3.312527335739146</v>
      </c>
      <c r="AD93" s="11">
        <f t="shared" si="10"/>
        <v>0.76138943915051716</v>
      </c>
      <c r="AE93" s="11">
        <f t="shared" si="10"/>
        <v>-0.37471236265937957</v>
      </c>
      <c r="AF93" s="11">
        <f t="shared" si="10"/>
        <v>-1.970161401289916</v>
      </c>
      <c r="AG93" s="11">
        <f t="shared" si="10"/>
        <v>1.667929640609267</v>
      </c>
      <c r="AH93" s="11">
        <f t="shared" si="10"/>
        <v>-9.5687521288273292</v>
      </c>
      <c r="AI93" s="11">
        <f t="shared" si="10"/>
        <v>-2.4618335599505214</v>
      </c>
      <c r="AJ93" s="11">
        <f t="shared" si="10"/>
        <v>-1.4065946609625013</v>
      </c>
      <c r="AK93" s="11"/>
      <c r="AL93" s="11"/>
      <c r="AM93" s="11"/>
      <c r="AN93" s="11">
        <f t="shared" si="11"/>
        <v>-3.2468626392757161</v>
      </c>
      <c r="AO93" s="11">
        <f t="shared" si="11"/>
        <v>-2.3010404582999522</v>
      </c>
      <c r="AP93" s="11">
        <f t="shared" si="11"/>
        <v>0.28854300433578395</v>
      </c>
      <c r="AR93" s="15">
        <f>W93*'Table A8'!W41</f>
        <v>0.26226523410586045</v>
      </c>
      <c r="AS93" s="15">
        <f>X93*'Table A8'!X41</f>
        <v>-1.7569206424529975</v>
      </c>
      <c r="AT93" s="15">
        <f>Y93*'Table A8'!Y41</f>
        <v>1.0476078125417849</v>
      </c>
      <c r="AU93" s="15">
        <f>Z93*'Table A8'!Z41</f>
        <v>-0.15410378428505223</v>
      </c>
      <c r="AV93" s="15">
        <f>AA93*'Table A8'!AA41</f>
        <v>-1.9701678734651173</v>
      </c>
      <c r="AW93" s="15">
        <f>AB93*'Table A8'!AB41</f>
        <v>-0.32817754030890423</v>
      </c>
      <c r="AX93" s="15">
        <f>AC93*'Table A8'!AC41</f>
        <v>0.99177068432030036</v>
      </c>
      <c r="AY93" s="15">
        <f>AD93*'Table A8'!AD41</f>
        <v>9.8295376594331754E-2</v>
      </c>
      <c r="AZ93" s="15">
        <f>AE93*'Table A8'!AE41</f>
        <v>-0.10402015187424375</v>
      </c>
      <c r="BA93" s="15">
        <f>AF93*'Table A8'!AF41</f>
        <v>-0.76737786580242218</v>
      </c>
      <c r="BB93" s="15">
        <f>AG93*'Table A8'!AG41</f>
        <v>0.72137956956350791</v>
      </c>
      <c r="BC93" s="15">
        <f>AH93*'Table A8'!AH41</f>
        <v>-5.1843499033986475</v>
      </c>
      <c r="BD93" s="15">
        <f>AI93*'Table A8'!AI41</f>
        <v>-0.74544320195301783</v>
      </c>
      <c r="BE93" s="15">
        <f>AJ93*'Table A8'!AJ41</f>
        <v>-0.45545535121965791</v>
      </c>
      <c r="BF93" s="15"/>
      <c r="BG93" s="15"/>
      <c r="BH93" s="15"/>
      <c r="BI93" s="15">
        <f>AN93*'Table A8'!AN41</f>
        <v>-1.0841274352541614</v>
      </c>
      <c r="BJ93" s="15">
        <f>AO93*'Table A8'!AO41</f>
        <v>-0.69606473863573548</v>
      </c>
      <c r="BK93" s="15">
        <f>AP93*'Table A8'!AP41</f>
        <v>0.10378891865958149</v>
      </c>
    </row>
    <row r="94" spans="1:63" x14ac:dyDescent="0.2">
      <c r="A94" s="13">
        <v>2006</v>
      </c>
      <c r="B94" s="11">
        <f t="shared" si="9"/>
        <v>-5.912541723946263</v>
      </c>
      <c r="C94" s="11">
        <f t="shared" si="9"/>
        <v>-6.8670299295766402</v>
      </c>
      <c r="D94" s="11">
        <f t="shared" si="9"/>
        <v>5.5014366756170663</v>
      </c>
      <c r="E94" s="11">
        <f t="shared" si="9"/>
        <v>-4.3966889894419321</v>
      </c>
      <c r="F94" s="11">
        <f t="shared" si="9"/>
        <v>-4.7313253947996241</v>
      </c>
      <c r="G94" s="11">
        <f t="shared" si="9"/>
        <v>-0.48671732451973648</v>
      </c>
      <c r="H94" s="11">
        <f t="shared" si="9"/>
        <v>5.3995597157587394</v>
      </c>
      <c r="I94" s="11">
        <f t="shared" si="9"/>
        <v>-0.31102516812943071</v>
      </c>
      <c r="J94" s="11">
        <f t="shared" si="9"/>
        <v>3.5707470073345515</v>
      </c>
      <c r="K94" s="11">
        <f t="shared" si="9"/>
        <v>1.0788259586915094</v>
      </c>
      <c r="L94" s="11">
        <f t="shared" si="9"/>
        <v>6.8283764443048289</v>
      </c>
      <c r="M94" s="11">
        <f t="shared" si="9"/>
        <v>-4.4666991681774686</v>
      </c>
      <c r="N94" s="11">
        <f t="shared" si="9"/>
        <v>4.2715079732530414</v>
      </c>
      <c r="O94" s="11">
        <f t="shared" si="9"/>
        <v>4.5660361432562802</v>
      </c>
      <c r="P94" s="11"/>
      <c r="Q94" s="11">
        <f t="shared" si="9"/>
        <v>-12.961713826090781</v>
      </c>
      <c r="R94" s="11">
        <f t="shared" si="9"/>
        <v>-2.0641462590224369</v>
      </c>
      <c r="S94" s="11">
        <f t="shared" si="9"/>
        <v>-5.8698203336543191</v>
      </c>
      <c r="T94" s="11">
        <f t="shared" si="9"/>
        <v>-5.3179190528217184</v>
      </c>
      <c r="U94" s="11">
        <f t="shared" si="9"/>
        <v>2.2355332392973715</v>
      </c>
      <c r="W94" s="11">
        <f t="shared" si="10"/>
        <v>2.1364451215769131</v>
      </c>
      <c r="X94" s="11">
        <f t="shared" si="10"/>
        <v>0.6971441744784812</v>
      </c>
      <c r="Y94" s="11">
        <f t="shared" si="10"/>
        <v>2.1862965369353615</v>
      </c>
      <c r="Z94" s="11">
        <f t="shared" si="10"/>
        <v>-1.447250829115021</v>
      </c>
      <c r="AA94" s="11">
        <f t="shared" si="10"/>
        <v>0.91059714766843491</v>
      </c>
      <c r="AB94" s="11">
        <f t="shared" si="10"/>
        <v>1.376542727248431</v>
      </c>
      <c r="AC94" s="11">
        <f t="shared" si="10"/>
        <v>4.2811625548547783</v>
      </c>
      <c r="AD94" s="11">
        <f t="shared" si="10"/>
        <v>1.4362324448527364</v>
      </c>
      <c r="AE94" s="11">
        <f t="shared" si="10"/>
        <v>-1.3880667287698767</v>
      </c>
      <c r="AF94" s="11">
        <f t="shared" si="10"/>
        <v>1.0393194234785685</v>
      </c>
      <c r="AG94" s="11">
        <f t="shared" si="10"/>
        <v>2.1308433023351281</v>
      </c>
      <c r="AH94" s="11">
        <f t="shared" si="10"/>
        <v>-10.736158807240814</v>
      </c>
      <c r="AI94" s="11">
        <f t="shared" si="10"/>
        <v>1.2714582730942503</v>
      </c>
      <c r="AJ94" s="11">
        <f t="shared" si="10"/>
        <v>2.6575178174369274</v>
      </c>
      <c r="AK94" s="11"/>
      <c r="AL94" s="11"/>
      <c r="AM94" s="11"/>
      <c r="AN94" s="11">
        <f t="shared" si="11"/>
        <v>-5.4770255665291145</v>
      </c>
      <c r="AO94" s="11">
        <f t="shared" si="11"/>
        <v>5.7469110599964512</v>
      </c>
      <c r="AP94" s="11">
        <f t="shared" si="11"/>
        <v>1.2125027421486134</v>
      </c>
      <c r="AR94" s="15">
        <f>W94*'Table A8'!W42</f>
        <v>1.4279999192620088</v>
      </c>
      <c r="AS94" s="15">
        <f>X94*'Table A8'!X42</f>
        <v>0.58825025442494239</v>
      </c>
      <c r="AT94" s="15">
        <f>Y94*'Table A8'!Y42</f>
        <v>0.71448170827047608</v>
      </c>
      <c r="AU94" s="15">
        <f>Z94*'Table A8'!Z42</f>
        <v>-1.0538880537615583</v>
      </c>
      <c r="AV94" s="15">
        <f>AA94*'Table A8'!AA42</f>
        <v>0.64962000514666152</v>
      </c>
      <c r="AW94" s="15">
        <f>AB94*'Table A8'!AB42</f>
        <v>0.46224304781002312</v>
      </c>
      <c r="AX94" s="15">
        <f>AC94*'Table A8'!AC42</f>
        <v>1.2393965596304581</v>
      </c>
      <c r="AY94" s="15">
        <f>AD94*'Table A8'!AD42</f>
        <v>0.1959021054779132</v>
      </c>
      <c r="AZ94" s="15">
        <f>AE94*'Table A8'!AE42</f>
        <v>-0.38671539063528759</v>
      </c>
      <c r="BA94" s="15">
        <f>AF94*'Table A8'!AF42</f>
        <v>0.41094690004342599</v>
      </c>
      <c r="BB94" s="15">
        <f>AG94*'Table A8'!AG42</f>
        <v>0.90709999380406392</v>
      </c>
      <c r="BC94" s="15">
        <f>AH94*'Table A8'!AH42</f>
        <v>-5.7717589747726628</v>
      </c>
      <c r="BD94" s="15">
        <f>AI94*'Table A8'!AI42</f>
        <v>0.38245464854675043</v>
      </c>
      <c r="BE94" s="15">
        <f>AJ94*'Table A8'!AJ42</f>
        <v>0.85439197830597213</v>
      </c>
      <c r="BF94" s="15"/>
      <c r="BG94" s="15"/>
      <c r="BH94" s="15"/>
      <c r="BI94" s="15">
        <f>AN94*'Table A8'!AN42</f>
        <v>-1.875881256536222</v>
      </c>
      <c r="BJ94" s="15">
        <f>AO94*'Table A8'!AO42</f>
        <v>1.6993616004409504</v>
      </c>
      <c r="BK94" s="15">
        <f>AP94*'Table A8'!AP42</f>
        <v>0.43710723854457517</v>
      </c>
    </row>
    <row r="95" spans="1:63" x14ac:dyDescent="0.2">
      <c r="A95" s="13">
        <v>2007</v>
      </c>
      <c r="B95" s="11">
        <f t="shared" si="9"/>
        <v>-1.1884875852140819</v>
      </c>
      <c r="C95" s="11">
        <f t="shared" si="9"/>
        <v>1.3587733541885694</v>
      </c>
      <c r="D95" s="11">
        <f t="shared" si="9"/>
        <v>2.5475738645213353</v>
      </c>
      <c r="E95" s="11">
        <f t="shared" si="9"/>
        <v>-2.205395405383348</v>
      </c>
      <c r="F95" s="11">
        <f t="shared" si="9"/>
        <v>-2.1435321950646014</v>
      </c>
      <c r="G95" s="11">
        <f t="shared" si="9"/>
        <v>-0.76312228530970305</v>
      </c>
      <c r="H95" s="11">
        <f t="shared" si="9"/>
        <v>3.5523052003418432</v>
      </c>
      <c r="I95" s="11">
        <f t="shared" si="9"/>
        <v>3.8373166639014356</v>
      </c>
      <c r="J95" s="11">
        <f t="shared" si="9"/>
        <v>-1.5841793570219975</v>
      </c>
      <c r="K95" s="11">
        <f t="shared" si="9"/>
        <v>4.0027528066521878</v>
      </c>
      <c r="L95" s="11">
        <f t="shared" si="9"/>
        <v>2.81769490180519</v>
      </c>
      <c r="M95" s="11">
        <f t="shared" si="9"/>
        <v>-0.97904009853683194</v>
      </c>
      <c r="N95" s="11">
        <f t="shared" si="9"/>
        <v>4.3251451047938927</v>
      </c>
      <c r="O95" s="11">
        <f t="shared" si="9"/>
        <v>9.2666026895744213</v>
      </c>
      <c r="P95" s="11"/>
      <c r="Q95" s="11">
        <f t="shared" si="9"/>
        <v>-8.5348677346221535</v>
      </c>
      <c r="R95" s="11">
        <f t="shared" si="9"/>
        <v>-2.2170718388855648</v>
      </c>
      <c r="S95" s="11">
        <f t="shared" si="9"/>
        <v>-1.9625221795476544</v>
      </c>
      <c r="T95" s="11">
        <f t="shared" si="9"/>
        <v>-0.30541716560964494</v>
      </c>
      <c r="U95" s="11">
        <f t="shared" si="9"/>
        <v>2.1807932261152629</v>
      </c>
      <c r="W95" s="11">
        <f t="shared" si="10"/>
        <v>5.8382309280103684</v>
      </c>
      <c r="X95" s="11">
        <f t="shared" si="10"/>
        <v>6.6903496350761538</v>
      </c>
      <c r="Y95" s="11">
        <f t="shared" si="10"/>
        <v>1.4565731521984038</v>
      </c>
      <c r="Z95" s="11">
        <f t="shared" si="10"/>
        <v>-1.1181416246591191</v>
      </c>
      <c r="AA95" s="11">
        <f t="shared" si="10"/>
        <v>-0.40447498780832314</v>
      </c>
      <c r="AB95" s="11">
        <f t="shared" si="10"/>
        <v>-0.14291045879861741</v>
      </c>
      <c r="AC95" s="11">
        <f t="shared" si="10"/>
        <v>2.9247566111032297</v>
      </c>
      <c r="AD95" s="11">
        <f t="shared" si="10"/>
        <v>5.3932139608288798</v>
      </c>
      <c r="AE95" s="11">
        <f t="shared" si="10"/>
        <v>-3.0420146696648609</v>
      </c>
      <c r="AF95" s="11">
        <f t="shared" si="10"/>
        <v>1.340831814691934</v>
      </c>
      <c r="AG95" s="11">
        <f t="shared" si="10"/>
        <v>-1.4548599719395927</v>
      </c>
      <c r="AH95" s="11">
        <f t="shared" si="10"/>
        <v>-2.4182505732566528</v>
      </c>
      <c r="AI95" s="11">
        <f t="shared" si="10"/>
        <v>1.061445450124765</v>
      </c>
      <c r="AJ95" s="11">
        <f t="shared" si="10"/>
        <v>0.29625733391605014</v>
      </c>
      <c r="AK95" s="11"/>
      <c r="AL95" s="11"/>
      <c r="AM95" s="11"/>
      <c r="AN95" s="11">
        <f t="shared" si="11"/>
        <v>1.049908421607193</v>
      </c>
      <c r="AO95" s="11">
        <f t="shared" si="11"/>
        <v>6.0845914617883023</v>
      </c>
      <c r="AP95" s="11">
        <f t="shared" si="11"/>
        <v>1.087696203381161</v>
      </c>
      <c r="AR95" s="15">
        <f>W95*'Table A8'!W43</f>
        <v>3.5975178978399893</v>
      </c>
      <c r="AS95" s="15">
        <f>X95*'Table A8'!X43</f>
        <v>5.5195384489378263</v>
      </c>
      <c r="AT95" s="15">
        <f>Y95*'Table A8'!Y43</f>
        <v>0.46464683555129072</v>
      </c>
      <c r="AU95" s="15">
        <f>Z95*'Table A8'!Z43</f>
        <v>-0.83804714768200983</v>
      </c>
      <c r="AV95" s="15">
        <f>AA95*'Table A8'!AA43</f>
        <v>-0.28543799889633364</v>
      </c>
      <c r="AW95" s="15">
        <f>AB95*'Table A8'!AB43</f>
        <v>-4.7603473825819455E-2</v>
      </c>
      <c r="AX95" s="15">
        <f>AC95*'Table A8'!AC43</f>
        <v>0.82829107226443466</v>
      </c>
      <c r="AY95" s="15">
        <f>AD95*'Table A8'!AD43</f>
        <v>0.75504995451604329</v>
      </c>
      <c r="AZ95" s="15">
        <f>AE95*'Table A8'!AE43</f>
        <v>-0.77084651729307563</v>
      </c>
      <c r="BA95" s="15">
        <f>AF95*'Table A8'!AF43</f>
        <v>0.53029898271065989</v>
      </c>
      <c r="BB95" s="15">
        <f>AG95*'Table A8'!AG43</f>
        <v>-0.59125509259625042</v>
      </c>
      <c r="BC95" s="15">
        <f>AH95*'Table A8'!AH43</f>
        <v>-1.2013868847939051</v>
      </c>
      <c r="BD95" s="15">
        <f>AI95*'Table A8'!AI43</f>
        <v>0.30983592689141898</v>
      </c>
      <c r="BE95" s="15">
        <f>AJ95*'Table A8'!AJ43</f>
        <v>9.1454638979884664E-2</v>
      </c>
      <c r="BF95" s="15"/>
      <c r="BG95" s="15"/>
      <c r="BH95" s="15"/>
      <c r="BI95" s="15">
        <f>AN95*'Table A8'!AN43</f>
        <v>0.37828200430507158</v>
      </c>
      <c r="BJ95" s="15">
        <f>AO95*'Table A8'!AO43</f>
        <v>1.7103786599086919</v>
      </c>
      <c r="BK95" s="15">
        <f>AP95*'Table A8'!AP43</f>
        <v>0.38330414207152119</v>
      </c>
    </row>
    <row r="96" spans="1:63" x14ac:dyDescent="0.2">
      <c r="A96" s="13">
        <v>2008</v>
      </c>
      <c r="B96" s="11">
        <f t="shared" si="9"/>
        <v>2.813941548941834</v>
      </c>
      <c r="C96" s="11">
        <f t="shared" si="9"/>
        <v>-5.294169099419566</v>
      </c>
      <c r="D96" s="11">
        <f t="shared" si="9"/>
        <v>0.32892294422346424</v>
      </c>
      <c r="E96" s="11">
        <f t="shared" si="9"/>
        <v>-6.4944729042518805</v>
      </c>
      <c r="F96" s="11">
        <f t="shared" si="9"/>
        <v>-4.4141874981217466</v>
      </c>
      <c r="G96" s="11">
        <f t="shared" si="9"/>
        <v>-1.9273950347564739</v>
      </c>
      <c r="H96" s="11">
        <f t="shared" si="9"/>
        <v>-4.1676259868176357</v>
      </c>
      <c r="I96" s="11">
        <f t="shared" si="9"/>
        <v>-2.8168004944977398</v>
      </c>
      <c r="J96" s="11">
        <f t="shared" si="9"/>
        <v>-1.6261568000880522</v>
      </c>
      <c r="K96" s="11">
        <f t="shared" si="9"/>
        <v>2.4884922861991399</v>
      </c>
      <c r="L96" s="11">
        <f t="shared" si="9"/>
        <v>-0.46814825280347971</v>
      </c>
      <c r="M96" s="11">
        <f t="shared" si="9"/>
        <v>4.0961521371388976</v>
      </c>
      <c r="N96" s="11">
        <f t="shared" si="9"/>
        <v>2.884988604610883</v>
      </c>
      <c r="O96" s="11">
        <f t="shared" si="9"/>
        <v>-1.9688379565031</v>
      </c>
      <c r="P96" s="11"/>
      <c r="Q96" s="11">
        <f t="shared" si="9"/>
        <v>6.9750695306542321</v>
      </c>
      <c r="R96" s="11">
        <f t="shared" si="9"/>
        <v>-3.5766147628696676</v>
      </c>
      <c r="S96" s="11">
        <f t="shared" si="9"/>
        <v>-4.4129044545165534</v>
      </c>
      <c r="T96" s="11">
        <f t="shared" si="9"/>
        <v>0.52430678615604798</v>
      </c>
      <c r="U96" s="11">
        <f t="shared" si="9"/>
        <v>-0.88805843418249264</v>
      </c>
      <c r="W96" s="11">
        <f t="shared" si="10"/>
        <v>-0.97543421524061147</v>
      </c>
      <c r="X96" s="11">
        <f t="shared" si="10"/>
        <v>3.0685385184958669E-2</v>
      </c>
      <c r="Y96" s="11">
        <f t="shared" si="10"/>
        <v>2.0788641191382018</v>
      </c>
      <c r="Z96" s="11">
        <f t="shared" si="10"/>
        <v>3.5023488751239285</v>
      </c>
      <c r="AA96" s="11">
        <f t="shared" si="10"/>
        <v>2.1499183458661975E-2</v>
      </c>
      <c r="AB96" s="11">
        <f t="shared" si="10"/>
        <v>3.1713622837261202</v>
      </c>
      <c r="AC96" s="11">
        <f t="shared" si="10"/>
        <v>0.68499811530988719</v>
      </c>
      <c r="AD96" s="11">
        <f t="shared" si="10"/>
        <v>1.2418397466087194</v>
      </c>
      <c r="AE96" s="11">
        <f t="shared" si="10"/>
        <v>1.0730166604968172</v>
      </c>
      <c r="AF96" s="11">
        <f t="shared" si="10"/>
        <v>2.6416929030919523</v>
      </c>
      <c r="AG96" s="11">
        <f t="shared" si="10"/>
        <v>0.47159771489451163</v>
      </c>
      <c r="AH96" s="11">
        <f t="shared" si="10"/>
        <v>0.13984206438768521</v>
      </c>
      <c r="AI96" s="11">
        <f t="shared" si="10"/>
        <v>6.3552749402764563</v>
      </c>
      <c r="AJ96" s="11">
        <f t="shared" si="10"/>
        <v>-4.2171506241837076</v>
      </c>
      <c r="AK96" s="11"/>
      <c r="AL96" s="11"/>
      <c r="AM96" s="11"/>
      <c r="AN96" s="11">
        <f t="shared" si="11"/>
        <v>-0.53075097595166598</v>
      </c>
      <c r="AO96" s="11">
        <f t="shared" si="11"/>
        <v>-2.3448747542104575</v>
      </c>
      <c r="AP96" s="11">
        <f t="shared" si="11"/>
        <v>1.5241561557795213</v>
      </c>
      <c r="AR96" s="15">
        <f>W96*'Table A8'!W44</f>
        <v>-0.57023884222966148</v>
      </c>
      <c r="AS96" s="15">
        <f>X96*'Table A8'!X44</f>
        <v>2.5735832554624836E-2</v>
      </c>
      <c r="AT96" s="15">
        <f>Y96*'Table A8'!Y44</f>
        <v>0.63654819328011747</v>
      </c>
      <c r="AU96" s="15">
        <f>Z96*'Table A8'!Z44</f>
        <v>2.5794799465287732</v>
      </c>
      <c r="AV96" s="15">
        <f>AA96*'Table A8'!AA44</f>
        <v>1.5245070990537207E-2</v>
      </c>
      <c r="AW96" s="15">
        <f>AB96*'Table A8'!AB44</f>
        <v>1.0836544923492153</v>
      </c>
      <c r="AX96" s="15">
        <f>AC96*'Table A8'!AC44</f>
        <v>0.19241597059054732</v>
      </c>
      <c r="AY96" s="15">
        <f>AD96*'Table A8'!AD44</f>
        <v>0.16715162989353369</v>
      </c>
      <c r="AZ96" s="15">
        <f>AE96*'Table A8'!AE44</f>
        <v>0.26095765183282593</v>
      </c>
      <c r="BA96" s="15">
        <f>AF96*'Table A8'!AF44</f>
        <v>1.0339586022701901</v>
      </c>
      <c r="BB96" s="15">
        <f>AG96*'Table A8'!AG44</f>
        <v>0.20571092323698598</v>
      </c>
      <c r="BC96" s="15">
        <f>AH96*'Table A8'!AH44</f>
        <v>6.7921290673098711E-2</v>
      </c>
      <c r="BD96" s="15">
        <f>AI96*'Table A8'!AI44</f>
        <v>1.9186575044694618</v>
      </c>
      <c r="BE96" s="15">
        <f>AJ96*'Table A8'!AJ44</f>
        <v>-1.2364685630106631</v>
      </c>
      <c r="BF96" s="15"/>
      <c r="BG96" s="15"/>
      <c r="BH96" s="15"/>
      <c r="BI96" s="15">
        <f>AN96*'Table A8'!AN44</f>
        <v>-0.20141999537365721</v>
      </c>
      <c r="BJ96" s="15">
        <f>AO96*'Table A8'!AO44</f>
        <v>-0.5859842010771934</v>
      </c>
      <c r="BK96" s="15">
        <f>AP96*'Table A8'!AP44</f>
        <v>0.54000852599268434</v>
      </c>
    </row>
    <row r="97" spans="1:63" x14ac:dyDescent="0.2">
      <c r="A97" s="13">
        <v>2009</v>
      </c>
      <c r="B97" s="11">
        <f t="shared" si="9"/>
        <v>-15.220145241078209</v>
      </c>
      <c r="C97" s="11">
        <f t="shared" si="9"/>
        <v>-9.9620972033452322</v>
      </c>
      <c r="D97" s="11">
        <f t="shared" si="9"/>
        <v>-1.2637588786224341</v>
      </c>
      <c r="E97" s="11">
        <f t="shared" si="9"/>
        <v>-2.9816049596612437</v>
      </c>
      <c r="F97" s="11">
        <f t="shared" si="9"/>
        <v>-12.1466822711636</v>
      </c>
      <c r="G97" s="11">
        <f t="shared" si="9"/>
        <v>-8.9485399206444054</v>
      </c>
      <c r="H97" s="11">
        <f t="shared" si="9"/>
        <v>-1.09376774089468</v>
      </c>
      <c r="I97" s="11">
        <f t="shared" si="9"/>
        <v>-11.126711898479702</v>
      </c>
      <c r="J97" s="11">
        <f t="shared" si="9"/>
        <v>-0.77174085166363815</v>
      </c>
      <c r="K97" s="11">
        <f t="shared" si="9"/>
        <v>-3.9371056256810477</v>
      </c>
      <c r="L97" s="11">
        <f t="shared" si="9"/>
        <v>4.6381753373603285</v>
      </c>
      <c r="M97" s="11">
        <f t="shared" si="9"/>
        <v>6.2828448927772396</v>
      </c>
      <c r="N97" s="11">
        <f t="shared" si="9"/>
        <v>-2.2409380300277948</v>
      </c>
      <c r="O97" s="11">
        <f t="shared" si="9"/>
        <v>-6.2593312964113412</v>
      </c>
      <c r="P97" s="11"/>
      <c r="Q97" s="11">
        <f t="shared" si="9"/>
        <v>-7.2486775915210249</v>
      </c>
      <c r="R97" s="11">
        <f t="shared" si="9"/>
        <v>4.8893291679695361</v>
      </c>
      <c r="S97" s="11">
        <f t="shared" si="9"/>
        <v>-2.7548822143323326</v>
      </c>
      <c r="T97" s="11">
        <f t="shared" si="9"/>
        <v>3.5821241608398946</v>
      </c>
      <c r="U97" s="11">
        <f t="shared" si="9"/>
        <v>-2.0282679621532185</v>
      </c>
      <c r="W97" s="11">
        <f t="shared" si="10"/>
        <v>-7.6507079945980934</v>
      </c>
      <c r="X97" s="11">
        <f t="shared" si="10"/>
        <v>0.44378990679831976</v>
      </c>
      <c r="Y97" s="11">
        <f t="shared" si="10"/>
        <v>3.7375768794696729</v>
      </c>
      <c r="Z97" s="11">
        <f t="shared" si="10"/>
        <v>0.17569569828919107</v>
      </c>
      <c r="AA97" s="11">
        <f t="shared" si="10"/>
        <v>-2.8512971048112568</v>
      </c>
      <c r="AB97" s="11">
        <f t="shared" si="10"/>
        <v>4.008259673657566</v>
      </c>
      <c r="AC97" s="11">
        <f t="shared" si="10"/>
        <v>5.1188729337219518</v>
      </c>
      <c r="AD97" s="11">
        <f t="shared" si="10"/>
        <v>1.848074520328713</v>
      </c>
      <c r="AE97" s="11">
        <f t="shared" si="10"/>
        <v>3.9695652149718041</v>
      </c>
      <c r="AF97" s="11">
        <f t="shared" si="10"/>
        <v>-2.323571860651541</v>
      </c>
      <c r="AG97" s="11">
        <f t="shared" si="10"/>
        <v>3.112220305031177</v>
      </c>
      <c r="AH97" s="11">
        <f t="shared" si="10"/>
        <v>0.76140859095517044</v>
      </c>
      <c r="AI97" s="11">
        <f t="shared" si="10"/>
        <v>9.1837311030752424</v>
      </c>
      <c r="AJ97" s="11">
        <f t="shared" si="10"/>
        <v>1.6492172224480184</v>
      </c>
      <c r="AK97" s="11"/>
      <c r="AL97" s="11"/>
      <c r="AM97" s="11"/>
      <c r="AN97" s="11">
        <f t="shared" si="11"/>
        <v>5.2645443556466054</v>
      </c>
      <c r="AO97" s="11">
        <f t="shared" si="11"/>
        <v>5.7259691901288878</v>
      </c>
      <c r="AP97" s="11">
        <f t="shared" si="11"/>
        <v>4.0680878453453806</v>
      </c>
      <c r="AR97" s="15">
        <f>W97*'Table A8'!W45</f>
        <v>-4.5735932391707399</v>
      </c>
      <c r="AS97" s="15">
        <f>X97*'Table A8'!X45</f>
        <v>0.36466216641617932</v>
      </c>
      <c r="AT97" s="15">
        <f>Y97*'Table A8'!Y45</f>
        <v>1.1265056714721595</v>
      </c>
      <c r="AU97" s="15">
        <f>Z97*'Table A8'!Z45</f>
        <v>0.13222858253244518</v>
      </c>
      <c r="AV97" s="15">
        <f>AA97*'Table A8'!AA45</f>
        <v>-2.0480867103859257</v>
      </c>
      <c r="AW97" s="15">
        <f>AB97*'Table A8'!AB45</f>
        <v>1.2978744823303199</v>
      </c>
      <c r="AX97" s="15">
        <f>AC97*'Table A8'!AC45</f>
        <v>1.4348200833222631</v>
      </c>
      <c r="AY97" s="15">
        <f>AD97*'Table A8'!AD45</f>
        <v>0.22343220950774142</v>
      </c>
      <c r="AZ97" s="15">
        <f>AE97*'Table A8'!AE45</f>
        <v>0.90148826032009655</v>
      </c>
      <c r="BA97" s="15">
        <f>AF97*'Table A8'!AF45</f>
        <v>-0.92803460114422542</v>
      </c>
      <c r="BB97" s="15">
        <f>AG97*'Table A8'!AG45</f>
        <v>1.4425141113819506</v>
      </c>
      <c r="BC97" s="15">
        <f>AH97*'Table A8'!AH45</f>
        <v>0.3806281546184897</v>
      </c>
      <c r="BD97" s="15">
        <f>AI97*'Table A8'!AI45</f>
        <v>3.0095086824777568</v>
      </c>
      <c r="BE97" s="15">
        <f>AJ97*'Table A8'!AJ45</f>
        <v>0.49773375773481188</v>
      </c>
      <c r="BF97" s="15"/>
      <c r="BG97" s="15"/>
      <c r="BH97" s="15"/>
      <c r="BI97" s="15">
        <f>AN97*'Table A8'!AN45</f>
        <v>1.7973154430177514</v>
      </c>
      <c r="BJ97" s="15">
        <f>AO97*'Table A8'!AO45</f>
        <v>1.2849074862649226</v>
      </c>
      <c r="BK97" s="15">
        <f>AP97*'Table A8'!AP45</f>
        <v>1.4673592858160789</v>
      </c>
    </row>
    <row r="98" spans="1:63" x14ac:dyDescent="0.2">
      <c r="A98" s="13">
        <v>2010</v>
      </c>
      <c r="B98" s="11">
        <f t="shared" si="9"/>
        <v>-7.1708560808318449</v>
      </c>
      <c r="C98" s="11">
        <f t="shared" si="9"/>
        <v>-10.48042885564705</v>
      </c>
      <c r="D98" s="11">
        <f t="shared" si="9"/>
        <v>4.7187046364659091</v>
      </c>
      <c r="E98" s="11">
        <f t="shared" si="9"/>
        <v>-3.134084530160508</v>
      </c>
      <c r="F98" s="11">
        <f t="shared" si="9"/>
        <v>-6.7053155442608929</v>
      </c>
      <c r="G98" s="11">
        <f t="shared" si="9"/>
        <v>13.194178259489764</v>
      </c>
      <c r="H98" s="11">
        <f t="shared" si="9"/>
        <v>1.3433217283553844</v>
      </c>
      <c r="I98" s="11">
        <f t="shared" si="9"/>
        <v>2.9711044130404041</v>
      </c>
      <c r="J98" s="11">
        <f t="shared" si="9"/>
        <v>2.7295439977283342</v>
      </c>
      <c r="K98" s="11">
        <f t="shared" si="9"/>
        <v>3.9090687855308559</v>
      </c>
      <c r="L98" s="11">
        <f t="shared" si="9"/>
        <v>-4.8116642686493627</v>
      </c>
      <c r="M98" s="11">
        <f t="shared" si="9"/>
        <v>-2.1056757970112305</v>
      </c>
      <c r="N98" s="11">
        <f t="shared" si="9"/>
        <v>2.3858399316668111</v>
      </c>
      <c r="O98" s="11">
        <f t="shared" si="9"/>
        <v>9.7447763471037554</v>
      </c>
      <c r="P98" s="11"/>
      <c r="Q98" s="11">
        <f t="shared" ref="Q98:U98" si="12">(Q46/Q45-1)*100</f>
        <v>-6.7003694747637894</v>
      </c>
      <c r="R98" s="11">
        <f t="shared" si="12"/>
        <v>3.7648134061777361</v>
      </c>
      <c r="S98" s="11">
        <f t="shared" si="12"/>
        <v>3.3989585980934711</v>
      </c>
      <c r="T98" s="11">
        <f t="shared" si="12"/>
        <v>3.2604781852493492</v>
      </c>
      <c r="U98" s="11">
        <f t="shared" si="12"/>
        <v>2.4391998414632132</v>
      </c>
      <c r="W98" s="11">
        <f t="shared" si="10"/>
        <v>-5.8138380699461862</v>
      </c>
      <c r="X98" s="11">
        <f t="shared" si="10"/>
        <v>-9.4389970228697884</v>
      </c>
      <c r="Y98" s="11">
        <f t="shared" si="10"/>
        <v>-4.2891011651150173</v>
      </c>
      <c r="Z98" s="11">
        <f t="shared" si="10"/>
        <v>-2.3707836734444876</v>
      </c>
      <c r="AA98" s="11">
        <f t="shared" si="10"/>
        <v>-6.7660819265797141</v>
      </c>
      <c r="AB98" s="11">
        <f t="shared" si="10"/>
        <v>2.543653407717561</v>
      </c>
      <c r="AC98" s="11">
        <f t="shared" si="10"/>
        <v>-0.62582745595044509</v>
      </c>
      <c r="AD98" s="11">
        <f t="shared" si="10"/>
        <v>3.5569605808874138</v>
      </c>
      <c r="AE98" s="11">
        <f t="shared" si="10"/>
        <v>-1.806828880764233</v>
      </c>
      <c r="AF98" s="11">
        <f t="shared" si="10"/>
        <v>-2.3710885922809899</v>
      </c>
      <c r="AG98" s="11">
        <f t="shared" si="10"/>
        <v>-1.2313735433844175</v>
      </c>
      <c r="AH98" s="11">
        <f t="shared" si="10"/>
        <v>-7.453415397704366</v>
      </c>
      <c r="AI98" s="11">
        <f t="shared" si="10"/>
        <v>1.8284158080178026</v>
      </c>
      <c r="AJ98" s="11">
        <f t="shared" si="10"/>
        <v>-7.3251324940470708</v>
      </c>
      <c r="AK98" s="11"/>
      <c r="AL98" s="11"/>
      <c r="AM98" s="11"/>
      <c r="AN98" s="11">
        <f t="shared" si="11"/>
        <v>-1.5454306200080148</v>
      </c>
      <c r="AO98" s="11">
        <f t="shared" si="11"/>
        <v>0.69029631042232253</v>
      </c>
      <c r="AP98" s="11">
        <f t="shared" si="11"/>
        <v>-1.2169284252859458</v>
      </c>
      <c r="AR98" s="15">
        <f>W98*'Table A8'!W46</f>
        <v>-3.2342381183110636</v>
      </c>
      <c r="AS98" s="15">
        <f>X98*'Table A8'!X46</f>
        <v>-7.6002804028147537</v>
      </c>
      <c r="AT98" s="15">
        <f>Y98*'Table A8'!Y46</f>
        <v>-1.3566426985258802</v>
      </c>
      <c r="AU98" s="15">
        <f>Z98*'Table A8'!Z46</f>
        <v>-1.7553282318182986</v>
      </c>
      <c r="AV98" s="15">
        <f>AA98*'Table A8'!AA46</f>
        <v>-4.8275994546146261</v>
      </c>
      <c r="AW98" s="15">
        <f>AB98*'Table A8'!AB46</f>
        <v>0.78624326832549818</v>
      </c>
      <c r="AX98" s="15">
        <f>AC98*'Table A8'!AC46</f>
        <v>-0.17554460139409983</v>
      </c>
      <c r="AY98" s="15">
        <f>AD98*'Table A8'!AD46</f>
        <v>0.46951879667713864</v>
      </c>
      <c r="AZ98" s="15">
        <f>AE98*'Table A8'!AE46</f>
        <v>-0.38919094091661582</v>
      </c>
      <c r="BA98" s="15">
        <f>AF98*'Table A8'!AF46</f>
        <v>-0.97238343169443398</v>
      </c>
      <c r="BB98" s="15">
        <f>AG98*'Table A8'!AG46</f>
        <v>-0.55424123187732621</v>
      </c>
      <c r="BC98" s="15">
        <f>AH98*'Table A8'!AH46</f>
        <v>-3.8124219759257838</v>
      </c>
      <c r="BD98" s="15">
        <f>AI98*'Table A8'!AI46</f>
        <v>0.62988924586213302</v>
      </c>
      <c r="BE98" s="15">
        <f>AJ98*'Table A8'!AJ46</f>
        <v>-2.3601576895819667</v>
      </c>
      <c r="BF98" s="15"/>
      <c r="BG98" s="15"/>
      <c r="BH98" s="15"/>
      <c r="BI98" s="15">
        <f>AN98*'Table A8'!AN46</f>
        <v>-0.47769260464447744</v>
      </c>
      <c r="BJ98" s="15">
        <f>AO98*'Table A8'!AO46</f>
        <v>0.1498633289926862</v>
      </c>
      <c r="BK98" s="15">
        <f>AP98*'Table A8'!AP46</f>
        <v>-0.44077147563856955</v>
      </c>
    </row>
    <row r="99" spans="1:63" x14ac:dyDescent="0.2">
      <c r="A99" s="13">
        <v>2011</v>
      </c>
      <c r="B99" s="11">
        <f t="shared" ref="B99:U108" si="13">(B47/B46-1)*100</f>
        <v>15.642515907399179</v>
      </c>
      <c r="C99" s="11">
        <f t="shared" si="13"/>
        <v>-20.435117471444954</v>
      </c>
      <c r="D99" s="11">
        <f t="shared" si="13"/>
        <v>3.3799711203150951</v>
      </c>
      <c r="E99" s="11">
        <f t="shared" si="13"/>
        <v>-9.582615754128188</v>
      </c>
      <c r="F99" s="11">
        <f t="shared" si="13"/>
        <v>-4.8046674291788216</v>
      </c>
      <c r="G99" s="11">
        <f t="shared" si="13"/>
        <v>3.390787171116072</v>
      </c>
      <c r="H99" s="11">
        <f t="shared" si="13"/>
        <v>1.5158379733196004</v>
      </c>
      <c r="I99" s="11">
        <f t="shared" si="13"/>
        <v>5.5197587231413214</v>
      </c>
      <c r="J99" s="11">
        <f t="shared" si="13"/>
        <v>1.6337983089463437</v>
      </c>
      <c r="K99" s="11">
        <f t="shared" si="13"/>
        <v>-3.2013830446048552</v>
      </c>
      <c r="L99" s="11">
        <f t="shared" si="13"/>
        <v>-4.5023831761735744</v>
      </c>
      <c r="M99" s="11">
        <f t="shared" si="13"/>
        <v>8.8927321594081121</v>
      </c>
      <c r="N99" s="11">
        <f t="shared" si="13"/>
        <v>4.7711345565025542</v>
      </c>
      <c r="O99" s="11">
        <f t="shared" si="13"/>
        <v>4.5621786674781228</v>
      </c>
      <c r="P99" s="11"/>
      <c r="Q99" s="11">
        <f t="shared" si="13"/>
        <v>-7.0845431866200403</v>
      </c>
      <c r="R99" s="11">
        <f t="shared" si="13"/>
        <v>-2.4509904319362286</v>
      </c>
      <c r="S99" s="11">
        <f t="shared" si="13"/>
        <v>0.13346384229460106</v>
      </c>
      <c r="T99" s="11">
        <f t="shared" si="13"/>
        <v>-0.57024838314791992</v>
      </c>
      <c r="U99" s="11">
        <f t="shared" si="13"/>
        <v>0.98341589874884061</v>
      </c>
      <c r="W99" s="11">
        <f t="shared" si="10"/>
        <v>5.0146841157952871</v>
      </c>
      <c r="X99" s="11">
        <f t="shared" si="10"/>
        <v>-9.5941177646712621</v>
      </c>
      <c r="Y99" s="11">
        <f t="shared" si="10"/>
        <v>-1.7224684987637295</v>
      </c>
      <c r="Z99" s="11">
        <f t="shared" si="10"/>
        <v>-0.66879191235030833</v>
      </c>
      <c r="AA99" s="11">
        <f t="shared" si="10"/>
        <v>-10.475441146178721</v>
      </c>
      <c r="AB99" s="11">
        <f t="shared" si="10"/>
        <v>2.8999872367345247</v>
      </c>
      <c r="AC99" s="11">
        <f t="shared" si="10"/>
        <v>0.46950786315480553</v>
      </c>
      <c r="AD99" s="11">
        <f t="shared" si="10"/>
        <v>1.6315699476132428</v>
      </c>
      <c r="AE99" s="11">
        <f t="shared" si="10"/>
        <v>-2.6032361175037932</v>
      </c>
      <c r="AF99" s="11">
        <f t="shared" si="10"/>
        <v>-6.5831789099258025</v>
      </c>
      <c r="AG99" s="11">
        <f t="shared" si="10"/>
        <v>-3.3771852889243892</v>
      </c>
      <c r="AH99" s="11">
        <f t="shared" si="10"/>
        <v>0.89394856125937228</v>
      </c>
      <c r="AI99" s="11">
        <f t="shared" si="10"/>
        <v>5.8138226294372597</v>
      </c>
      <c r="AJ99" s="11">
        <f t="shared" si="10"/>
        <v>-7.7090171012149327</v>
      </c>
      <c r="AK99" s="11"/>
      <c r="AL99" s="11"/>
      <c r="AM99" s="11"/>
      <c r="AN99" s="11">
        <f t="shared" si="11"/>
        <v>-4.7153328236538172</v>
      </c>
      <c r="AO99" s="11">
        <f t="shared" si="11"/>
        <v>-5.7024247904602703</v>
      </c>
      <c r="AP99" s="11">
        <f t="shared" si="11"/>
        <v>-1.372388710617467</v>
      </c>
      <c r="AR99" s="15">
        <f>W99*'Table A8'!W47</f>
        <v>2.8287833097201216</v>
      </c>
      <c r="AS99" s="15">
        <f>X99*'Table A8'!X47</f>
        <v>-7.911309508747923</v>
      </c>
      <c r="AT99" s="15">
        <f>Y99*'Table A8'!Y47</f>
        <v>-0.56755337034264886</v>
      </c>
      <c r="AU99" s="15">
        <f>Z99*'Table A8'!Z47</f>
        <v>-0.44514789686036521</v>
      </c>
      <c r="AV99" s="15">
        <f>AA99*'Table A8'!AA47</f>
        <v>-7.5297470958732644</v>
      </c>
      <c r="AW99" s="15">
        <f>AB99*'Table A8'!AB47</f>
        <v>0.94742583024116922</v>
      </c>
      <c r="AX99" s="15">
        <f>AC99*'Table A8'!AC47</f>
        <v>0.12620371361601174</v>
      </c>
      <c r="AY99" s="15">
        <f>AD99*'Table A8'!AD47</f>
        <v>0.26121434861288023</v>
      </c>
      <c r="AZ99" s="15">
        <f>AE99*'Table A8'!AE47</f>
        <v>-0.58312489032084958</v>
      </c>
      <c r="BA99" s="15">
        <f>AF99*'Table A8'!AF47</f>
        <v>-2.6484128754631504</v>
      </c>
      <c r="BB99" s="15">
        <f>AG99*'Table A8'!AG47</f>
        <v>-1.5183825059004055</v>
      </c>
      <c r="BC99" s="15">
        <f>AH99*'Table A8'!AH47</f>
        <v>0.48219585394330539</v>
      </c>
      <c r="BD99" s="15">
        <f>AI99*'Table A8'!AI47</f>
        <v>2.017396452414729</v>
      </c>
      <c r="BE99" s="15">
        <f>AJ99*'Table A8'!AJ47</f>
        <v>-2.5008051476341242</v>
      </c>
      <c r="BF99" s="15"/>
      <c r="BG99" s="15"/>
      <c r="BH99" s="15"/>
      <c r="BI99" s="15">
        <f>AN99*'Table A8'!AN47</f>
        <v>-1.5669050973001637</v>
      </c>
      <c r="BJ99" s="15">
        <f>AO99*'Table A8'!AO47</f>
        <v>-1.3052850345363558</v>
      </c>
      <c r="BK99" s="15">
        <f>AP99*'Table A8'!AP47</f>
        <v>-0.50119635711749888</v>
      </c>
    </row>
    <row r="100" spans="1:63" x14ac:dyDescent="0.2">
      <c r="A100" s="13">
        <v>2012</v>
      </c>
      <c r="B100" s="11">
        <f t="shared" si="13"/>
        <v>-4.4941718155967596</v>
      </c>
      <c r="C100" s="11">
        <f t="shared" si="13"/>
        <v>-24.454750458875974</v>
      </c>
      <c r="D100" s="11">
        <f t="shared" si="13"/>
        <v>-1.6907649984638562</v>
      </c>
      <c r="E100" s="11">
        <f t="shared" si="13"/>
        <v>0.84811608094830238</v>
      </c>
      <c r="F100" s="11">
        <f t="shared" si="13"/>
        <v>-1.8358044085723391</v>
      </c>
      <c r="G100" s="11">
        <f t="shared" si="13"/>
        <v>-7.0363673904593194</v>
      </c>
      <c r="H100" s="11">
        <f t="shared" si="13"/>
        <v>-0.9556071989934356</v>
      </c>
      <c r="I100" s="11">
        <f t="shared" si="13"/>
        <v>-2.9185751420864881</v>
      </c>
      <c r="J100" s="11">
        <f t="shared" si="13"/>
        <v>1.0222972190001567</v>
      </c>
      <c r="K100" s="11">
        <f t="shared" si="13"/>
        <v>2.8205697138751429</v>
      </c>
      <c r="L100" s="11">
        <f t="shared" si="13"/>
        <v>1.1931447024763342</v>
      </c>
      <c r="M100" s="11">
        <f t="shared" si="13"/>
        <v>-0.37083811574153414</v>
      </c>
      <c r="N100" s="11">
        <f t="shared" si="13"/>
        <v>0.12993007367838594</v>
      </c>
      <c r="O100" s="11">
        <f t="shared" si="13"/>
        <v>2.324710227476845</v>
      </c>
      <c r="P100" s="11"/>
      <c r="Q100" s="11">
        <f t="shared" si="13"/>
        <v>0.86744660438853316</v>
      </c>
      <c r="R100" s="11">
        <f t="shared" si="13"/>
        <v>1.7794070042612242</v>
      </c>
      <c r="S100" s="11">
        <f t="shared" si="13"/>
        <v>2.5077448886740683</v>
      </c>
      <c r="T100" s="11">
        <f t="shared" si="13"/>
        <v>4.624643079978541</v>
      </c>
      <c r="U100" s="11">
        <f t="shared" si="13"/>
        <v>-0.81041992616917025</v>
      </c>
      <c r="W100" s="11">
        <f t="shared" si="10"/>
        <v>6.2862286187475691</v>
      </c>
      <c r="X100" s="11">
        <f t="shared" si="10"/>
        <v>-14.766671571512646</v>
      </c>
      <c r="Y100" s="11">
        <f t="shared" si="10"/>
        <v>-2.1395262866606424</v>
      </c>
      <c r="Z100" s="11">
        <f t="shared" si="10"/>
        <v>4.9387119657590794</v>
      </c>
      <c r="AA100" s="11">
        <f t="shared" si="10"/>
        <v>-0.40970828216846389</v>
      </c>
      <c r="AB100" s="11">
        <f t="shared" si="10"/>
        <v>2.2446842863682592</v>
      </c>
      <c r="AC100" s="11">
        <f t="shared" si="10"/>
        <v>-1.1872394538499087</v>
      </c>
      <c r="AD100" s="11">
        <f t="shared" si="10"/>
        <v>-3.7231347293670836</v>
      </c>
      <c r="AE100" s="11">
        <f t="shared" si="10"/>
        <v>-3.9011658480684885</v>
      </c>
      <c r="AF100" s="11">
        <f t="shared" si="10"/>
        <v>-0.39742022985452818</v>
      </c>
      <c r="AG100" s="11">
        <f t="shared" si="10"/>
        <v>0.66074363322941032</v>
      </c>
      <c r="AH100" s="11">
        <f t="shared" si="10"/>
        <v>-7.2540310933687397</v>
      </c>
      <c r="AI100" s="11">
        <f t="shared" si="10"/>
        <v>0.17786487376199034</v>
      </c>
      <c r="AJ100" s="11">
        <f t="shared" si="10"/>
        <v>-8.3154716946624685</v>
      </c>
      <c r="AK100" s="11"/>
      <c r="AL100" s="11"/>
      <c r="AM100" s="11"/>
      <c r="AN100" s="11">
        <f t="shared" si="11"/>
        <v>-6.0260186133504146</v>
      </c>
      <c r="AO100" s="11">
        <f t="shared" si="11"/>
        <v>3.9883854486069792</v>
      </c>
      <c r="AP100" s="11">
        <f t="shared" si="11"/>
        <v>-1.8536433504305116</v>
      </c>
      <c r="AR100" s="15">
        <f>W100*'Table A8'!W48</f>
        <v>3.5686919868629947</v>
      </c>
      <c r="AS100" s="15">
        <f>X100*'Table A8'!X48</f>
        <v>-11.929993962625067</v>
      </c>
      <c r="AT100" s="15">
        <f>Y100*'Table A8'!Y48</f>
        <v>-0.71139249031466367</v>
      </c>
      <c r="AU100" s="15">
        <f>Z100*'Table A8'!Z48</f>
        <v>3.2758476468879976</v>
      </c>
      <c r="AV100" s="15">
        <f>AA100*'Table A8'!AA48</f>
        <v>-0.29679267960283523</v>
      </c>
      <c r="AW100" s="15">
        <f>AB100*'Table A8'!AB48</f>
        <v>0.75466285707700886</v>
      </c>
      <c r="AX100" s="15">
        <f>AC100*'Table A8'!AC48</f>
        <v>-0.30464564385788662</v>
      </c>
      <c r="AY100" s="15">
        <f>AD100*'Table A8'!AD48</f>
        <v>-0.63293290399240432</v>
      </c>
      <c r="AZ100" s="15">
        <f>AE100*'Table A8'!AE48</f>
        <v>-0.85045415487893039</v>
      </c>
      <c r="BA100" s="15">
        <f>AF100*'Table A8'!AF48</f>
        <v>-0.15642460247074227</v>
      </c>
      <c r="BB100" s="15">
        <f>AG100*'Table A8'!AG48</f>
        <v>0.31748731576673167</v>
      </c>
      <c r="BC100" s="15">
        <f>AH100*'Table A8'!AH48</f>
        <v>-4.2682718953381666</v>
      </c>
      <c r="BD100" s="15">
        <f>AI100*'Table A8'!AI48</f>
        <v>6.0847573313976888E-2</v>
      </c>
      <c r="BE100" s="15">
        <f>AJ100*'Table A8'!AJ48</f>
        <v>-2.6534670177667943</v>
      </c>
      <c r="BF100" s="15"/>
      <c r="BG100" s="15"/>
      <c r="BH100" s="15"/>
      <c r="BI100" s="15">
        <f>AN100*'Table A8'!AN48</f>
        <v>-2.0187162354723887</v>
      </c>
      <c r="BJ100" s="15">
        <f>AO100*'Table A8'!AO48</f>
        <v>0.9687788254666353</v>
      </c>
      <c r="BK100" s="15">
        <f>AP100*'Table A8'!AP48</f>
        <v>-0.6856626753242463</v>
      </c>
    </row>
    <row r="101" spans="1:63" x14ac:dyDescent="0.2">
      <c r="A101" s="13">
        <v>2013</v>
      </c>
      <c r="B101" s="11">
        <f t="shared" si="13"/>
        <v>7.1956391735080727</v>
      </c>
      <c r="C101" s="11">
        <f t="shared" si="13"/>
        <v>-8.5177803238122518</v>
      </c>
      <c r="D101" s="11">
        <f t="shared" si="13"/>
        <v>-2.0476046712203266</v>
      </c>
      <c r="E101" s="11">
        <f t="shared" si="13"/>
        <v>-9.7155497173625367</v>
      </c>
      <c r="F101" s="11">
        <f t="shared" si="13"/>
        <v>8.0643283677834567</v>
      </c>
      <c r="G101" s="11">
        <f t="shared" si="13"/>
        <v>-0.75802577545909244</v>
      </c>
      <c r="H101" s="11">
        <f t="shared" si="13"/>
        <v>3.3653492876269286</v>
      </c>
      <c r="I101" s="11">
        <f t="shared" si="13"/>
        <v>0.96800651190236398</v>
      </c>
      <c r="J101" s="11">
        <f t="shared" si="13"/>
        <v>-5.9072409195506488</v>
      </c>
      <c r="K101" s="11">
        <f t="shared" si="13"/>
        <v>-1.2482074394919329</v>
      </c>
      <c r="L101" s="11">
        <f t="shared" si="13"/>
        <v>1.5425487059699261</v>
      </c>
      <c r="M101" s="11">
        <f t="shared" si="13"/>
        <v>1.6936276895989755</v>
      </c>
      <c r="N101" s="11">
        <f t="shared" si="13"/>
        <v>1.944260799390074</v>
      </c>
      <c r="O101" s="11">
        <f t="shared" si="13"/>
        <v>6.678811705767651</v>
      </c>
      <c r="P101" s="11"/>
      <c r="Q101" s="11">
        <f t="shared" si="13"/>
        <v>-4.9704380036215472</v>
      </c>
      <c r="R101" s="11">
        <f t="shared" si="13"/>
        <v>-4.8063022277589518</v>
      </c>
      <c r="S101" s="11">
        <f t="shared" si="13"/>
        <v>3.4056935036518077</v>
      </c>
      <c r="T101" s="11">
        <f t="shared" si="13"/>
        <v>-4.7701996498802028</v>
      </c>
      <c r="U101" s="11">
        <f t="shared" si="13"/>
        <v>7.7849043634126147E-2</v>
      </c>
      <c r="W101" s="11">
        <f t="shared" si="10"/>
        <v>8.2222312950224854</v>
      </c>
      <c r="X101" s="11">
        <f t="shared" si="10"/>
        <v>-2.7794238385449144</v>
      </c>
      <c r="Y101" s="11">
        <f t="shared" si="10"/>
        <v>-2.0903909517859587</v>
      </c>
      <c r="Z101" s="11">
        <f t="shared" si="10"/>
        <v>-5.4189219647797877</v>
      </c>
      <c r="AA101" s="11">
        <f t="shared" si="10"/>
        <v>5.0124391340380159</v>
      </c>
      <c r="AB101" s="11">
        <f t="shared" si="10"/>
        <v>-2.476790030866427E-2</v>
      </c>
      <c r="AC101" s="11">
        <f t="shared" si="10"/>
        <v>-0.99708567591237918</v>
      </c>
      <c r="AD101" s="11">
        <f t="shared" si="10"/>
        <v>-2.0501922114295246</v>
      </c>
      <c r="AE101" s="11">
        <f t="shared" si="10"/>
        <v>-5.3537068477645722</v>
      </c>
      <c r="AF101" s="11">
        <f t="shared" si="10"/>
        <v>-3.9110173544824489</v>
      </c>
      <c r="AG101" s="11">
        <f t="shared" si="10"/>
        <v>3.4560538190193668</v>
      </c>
      <c r="AH101" s="11">
        <f t="shared" si="10"/>
        <v>-4.458365852335322</v>
      </c>
      <c r="AI101" s="11">
        <f t="shared" si="10"/>
        <v>-2.1177321206596544</v>
      </c>
      <c r="AJ101" s="11">
        <f t="shared" si="10"/>
        <v>-2.0578590240816763</v>
      </c>
      <c r="AK101" s="11"/>
      <c r="AL101" s="11"/>
      <c r="AM101" s="11"/>
      <c r="AN101" s="11">
        <f t="shared" si="11"/>
        <v>2.5759672200237782</v>
      </c>
      <c r="AO101" s="11">
        <f t="shared" si="11"/>
        <v>-3.7123519702481622</v>
      </c>
      <c r="AP101" s="11">
        <f t="shared" si="11"/>
        <v>-1.7478049915685134</v>
      </c>
      <c r="AR101" s="15">
        <f>W101*'Table A8'!W49</f>
        <v>4.3084491985917825</v>
      </c>
      <c r="AS101" s="15">
        <f>X101*'Table A8'!X49</f>
        <v>-2.1729535569744143</v>
      </c>
      <c r="AT101" s="15">
        <f>Y101*'Table A8'!Y49</f>
        <v>-0.70341655527597513</v>
      </c>
      <c r="AU101" s="15">
        <f>Z101*'Table A8'!Z49</f>
        <v>-3.7910778065599393</v>
      </c>
      <c r="AV101" s="15">
        <f>AA101*'Table A8'!AA49</f>
        <v>3.6350208600043694</v>
      </c>
      <c r="AW101" s="15">
        <f>AB101*'Table A8'!AB49</f>
        <v>-8.6563811578781631E-3</v>
      </c>
      <c r="AX101" s="15">
        <f>AC101*'Table A8'!AC49</f>
        <v>-0.25645043584466393</v>
      </c>
      <c r="AY101" s="15">
        <f>AD101*'Table A8'!AD49</f>
        <v>-0.33315623435729769</v>
      </c>
      <c r="AZ101" s="15">
        <f>AE101*'Table A8'!AE49</f>
        <v>-1.1226723259762308</v>
      </c>
      <c r="BA101" s="15">
        <f>AF101*'Table A8'!AF49</f>
        <v>-1.5295988873380857</v>
      </c>
      <c r="BB101" s="15">
        <f>AG101*'Table A8'!AG49</f>
        <v>1.6592514385111978</v>
      </c>
      <c r="BC101" s="15">
        <f>AH101*'Table A8'!AH49</f>
        <v>-2.7289657382144505</v>
      </c>
      <c r="BD101" s="15">
        <f>AI101*'Table A8'!AI49</f>
        <v>-0.70393415690726924</v>
      </c>
      <c r="BE101" s="15">
        <f>AJ101*'Table A8'!AJ49</f>
        <v>-0.6531644542435241</v>
      </c>
      <c r="BF101" s="15"/>
      <c r="BG101" s="15"/>
      <c r="BH101" s="15"/>
      <c r="BI101" s="15">
        <f>AN101*'Table A8'!AN49</f>
        <v>0.87402567775406803</v>
      </c>
      <c r="BJ101" s="15">
        <f>AO101*'Table A8'!AO49</f>
        <v>-0.92363317019774283</v>
      </c>
      <c r="BK101" s="15">
        <f>AP101*'Table A8'!AP49</f>
        <v>-0.64616350538287948</v>
      </c>
    </row>
    <row r="102" spans="1:63" x14ac:dyDescent="0.2">
      <c r="A102" s="13">
        <v>2014</v>
      </c>
      <c r="B102" s="11">
        <f t="shared" si="13"/>
        <v>-1.4164117308781976</v>
      </c>
      <c r="C102" s="11">
        <f t="shared" si="13"/>
        <v>9.4771211871834247</v>
      </c>
      <c r="D102" s="11">
        <f t="shared" si="13"/>
        <v>2.4714734152112339</v>
      </c>
      <c r="E102" s="11">
        <f t="shared" si="13"/>
        <v>-0.59405894745976351</v>
      </c>
      <c r="F102" s="11">
        <f t="shared" si="13"/>
        <v>-6.8027382382585877</v>
      </c>
      <c r="G102" s="11">
        <f t="shared" si="13"/>
        <v>4.124933171932943</v>
      </c>
      <c r="H102" s="11">
        <f t="shared" si="13"/>
        <v>2.5701552842114728</v>
      </c>
      <c r="I102" s="11">
        <f t="shared" si="13"/>
        <v>4.3839542191713043</v>
      </c>
      <c r="J102" s="11">
        <f t="shared" si="13"/>
        <v>-1.4783315086791649</v>
      </c>
      <c r="K102" s="11">
        <f t="shared" si="13"/>
        <v>-4.7590658328508839</v>
      </c>
      <c r="L102" s="11">
        <f t="shared" si="13"/>
        <v>-3.1806174696004996</v>
      </c>
      <c r="M102" s="11">
        <f t="shared" si="13"/>
        <v>1.1285471176735618</v>
      </c>
      <c r="N102" s="11">
        <f t="shared" si="13"/>
        <v>-1.9255720332082227</v>
      </c>
      <c r="O102" s="11">
        <f t="shared" si="13"/>
        <v>5.7948685424367152</v>
      </c>
      <c r="P102" s="11"/>
      <c r="Q102" s="11">
        <f t="shared" si="13"/>
        <v>-13.552769763652838</v>
      </c>
      <c r="R102" s="11">
        <f t="shared" si="13"/>
        <v>-5.5677406492667725</v>
      </c>
      <c r="S102" s="11">
        <f t="shared" si="13"/>
        <v>-2.1563701374135547</v>
      </c>
      <c r="T102" s="11">
        <f t="shared" si="13"/>
        <v>2.4542387484965511</v>
      </c>
      <c r="U102" s="11">
        <f t="shared" si="13"/>
        <v>-0.35365552158722613</v>
      </c>
      <c r="W102" s="11">
        <f t="shared" si="10"/>
        <v>-11.580782835886684</v>
      </c>
      <c r="X102" s="11">
        <f t="shared" si="10"/>
        <v>11.364892705824548</v>
      </c>
      <c r="Y102" s="11">
        <f t="shared" si="10"/>
        <v>-0.94757842410296833</v>
      </c>
      <c r="Z102" s="11">
        <f t="shared" si="10"/>
        <v>7.570749171948532</v>
      </c>
      <c r="AA102" s="11">
        <f t="shared" si="10"/>
        <v>-6.3268137849651023</v>
      </c>
      <c r="AB102" s="11">
        <f t="shared" si="10"/>
        <v>-3.8698665657322939</v>
      </c>
      <c r="AC102" s="11">
        <f t="shared" si="10"/>
        <v>0.17650198839815889</v>
      </c>
      <c r="AD102" s="11">
        <f t="shared" si="10"/>
        <v>-7.0070188193938066E-3</v>
      </c>
      <c r="AE102" s="11">
        <f t="shared" si="10"/>
        <v>-2.2812431121886578</v>
      </c>
      <c r="AF102" s="11">
        <f t="shared" si="10"/>
        <v>-4.1599088421455317</v>
      </c>
      <c r="AG102" s="11">
        <f t="shared" si="10"/>
        <v>6.7115634152914438E-2</v>
      </c>
      <c r="AH102" s="11">
        <f t="shared" si="10"/>
        <v>-4.2165053350243671</v>
      </c>
      <c r="AI102" s="11">
        <f t="shared" si="10"/>
        <v>-4.2841782512819337</v>
      </c>
      <c r="AJ102" s="11">
        <f t="shared" si="10"/>
        <v>-2.1186766100474319</v>
      </c>
      <c r="AK102" s="11"/>
      <c r="AL102" s="11"/>
      <c r="AM102" s="11"/>
      <c r="AN102" s="11">
        <f t="shared" si="11"/>
        <v>-6.491475743272856</v>
      </c>
      <c r="AO102" s="11">
        <f t="shared" si="11"/>
        <v>-3.6782723931341854</v>
      </c>
      <c r="AP102" s="11">
        <f t="shared" si="11"/>
        <v>-2.6211302707736306</v>
      </c>
      <c r="AR102" s="15">
        <f>W102*'Table A8'!W50</f>
        <v>-6.6346304866794803</v>
      </c>
      <c r="AS102" s="15">
        <f>X102*'Table A8'!X50</f>
        <v>8.4816194263568594</v>
      </c>
      <c r="AT102" s="15">
        <f>Y102*'Table A8'!Y50</f>
        <v>-0.3253036729945491</v>
      </c>
      <c r="AU102" s="15">
        <f>Z102*'Table A8'!Z50</f>
        <v>5.3593333388223661</v>
      </c>
      <c r="AV102" s="15">
        <f>AA102*'Table A8'!AA50</f>
        <v>-4.5116509100586146</v>
      </c>
      <c r="AW102" s="15">
        <f>AB102*'Table A8'!AB50</f>
        <v>-1.4364944691998274</v>
      </c>
      <c r="AX102" s="15">
        <f>AC102*'Table A8'!AC50</f>
        <v>4.7708487464022349E-2</v>
      </c>
      <c r="AY102" s="15">
        <f>AD102*'Table A8'!AD50</f>
        <v>-1.1323342412140388E-3</v>
      </c>
      <c r="AZ102" s="15">
        <f>AE102*'Table A8'!AE50</f>
        <v>-0.47039232973330136</v>
      </c>
      <c r="BA102" s="15">
        <f>AF102*'Table A8'!AF50</f>
        <v>-1.6315162478894776</v>
      </c>
      <c r="BB102" s="15">
        <f>AG102*'Table A8'!AG50</f>
        <v>3.1866503095803772E-2</v>
      </c>
      <c r="BC102" s="15">
        <f>AH102*'Table A8'!AH50</f>
        <v>-2.5897775767719664</v>
      </c>
      <c r="BD102" s="15">
        <f>AI102*'Table A8'!AI50</f>
        <v>-1.4043536307702178</v>
      </c>
      <c r="BE102" s="15">
        <f>AJ102*'Table A8'!AJ50</f>
        <v>-0.67437476497809767</v>
      </c>
      <c r="BF102" s="15"/>
      <c r="BG102" s="15"/>
      <c r="BH102" s="15"/>
      <c r="BI102" s="15">
        <f>AN102*'Table A8'!AN50</f>
        <v>-2.5245349165588138</v>
      </c>
      <c r="BJ102" s="15">
        <f>AO102*'Table A8'!AO50</f>
        <v>-0.94899427742861986</v>
      </c>
      <c r="BK102" s="15">
        <f>AP102*'Table A8'!AP50</f>
        <v>-0.97427412164655858</v>
      </c>
    </row>
    <row r="103" spans="1:63" x14ac:dyDescent="0.2">
      <c r="A103" s="13">
        <v>2015</v>
      </c>
      <c r="B103" s="11">
        <f t="shared" si="13"/>
        <v>12.138805633439675</v>
      </c>
      <c r="C103" s="11">
        <f t="shared" si="13"/>
        <v>6.0067329667008895</v>
      </c>
      <c r="D103" s="11">
        <f t="shared" si="13"/>
        <v>-1.5918800057795113</v>
      </c>
      <c r="E103" s="11">
        <f t="shared" si="13"/>
        <v>-4.1050074531911669</v>
      </c>
      <c r="F103" s="11">
        <f t="shared" si="13"/>
        <v>5.2546811106511271</v>
      </c>
      <c r="G103" s="11">
        <f t="shared" si="13"/>
        <v>2.5727831686689795</v>
      </c>
      <c r="H103" s="11">
        <f t="shared" si="13"/>
        <v>3.1706033248007914</v>
      </c>
      <c r="I103" s="11">
        <f t="shared" si="13"/>
        <v>-3.6653918932497698</v>
      </c>
      <c r="J103" s="11">
        <f t="shared" si="13"/>
        <v>2.3986162547062762E-3</v>
      </c>
      <c r="K103" s="11">
        <f t="shared" si="13"/>
        <v>4.7631941427838997</v>
      </c>
      <c r="L103" s="11">
        <f t="shared" si="13"/>
        <v>-2.3851222338838629</v>
      </c>
      <c r="M103" s="11">
        <f t="shared" si="13"/>
        <v>0.4616969926277692</v>
      </c>
      <c r="N103" s="11">
        <f t="shared" si="13"/>
        <v>0.69720269478619201</v>
      </c>
      <c r="O103" s="11">
        <f t="shared" si="13"/>
        <v>-1.2742256068651869</v>
      </c>
      <c r="P103" s="11"/>
      <c r="Q103" s="11">
        <f t="shared" si="13"/>
        <v>-8.5254836629934267</v>
      </c>
      <c r="R103" s="11">
        <f t="shared" si="13"/>
        <v>-3.9688691384980768</v>
      </c>
      <c r="S103" s="11">
        <f t="shared" si="13"/>
        <v>-0.62191732629728325</v>
      </c>
      <c r="T103" s="11">
        <f t="shared" si="13"/>
        <v>5.8841725907409215</v>
      </c>
      <c r="U103" s="11">
        <f t="shared" si="13"/>
        <v>7.0199367243328759E-2</v>
      </c>
      <c r="W103" s="11">
        <f t="shared" si="10"/>
        <v>13.886937205883276</v>
      </c>
      <c r="X103" s="11">
        <f t="shared" si="10"/>
        <v>4.8500421175508235</v>
      </c>
      <c r="Y103" s="11">
        <f t="shared" si="10"/>
        <v>-9.0674154621384062E-4</v>
      </c>
      <c r="Z103" s="11">
        <f t="shared" si="10"/>
        <v>-1.949074112935345</v>
      </c>
      <c r="AA103" s="11">
        <f t="shared" si="10"/>
        <v>2.2851683817840085</v>
      </c>
      <c r="AB103" s="11">
        <f t="shared" si="10"/>
        <v>1.4171330337485077</v>
      </c>
      <c r="AC103" s="11">
        <f t="shared" si="10"/>
        <v>1.1113512148264393</v>
      </c>
      <c r="AD103" s="11">
        <f t="shared" si="10"/>
        <v>-3.5202034406291438</v>
      </c>
      <c r="AE103" s="11">
        <f t="shared" si="10"/>
        <v>-2.4005253162541762</v>
      </c>
      <c r="AF103" s="11">
        <f t="shared" si="10"/>
        <v>-0.42801205002670484</v>
      </c>
      <c r="AG103" s="11">
        <f t="shared" si="10"/>
        <v>2.9436579530269569</v>
      </c>
      <c r="AH103" s="11">
        <f t="shared" si="10"/>
        <v>-6.3656179718753592</v>
      </c>
      <c r="AI103" s="11">
        <f t="shared" si="10"/>
        <v>-1.6172883171144403</v>
      </c>
      <c r="AJ103" s="11">
        <f t="shared" si="10"/>
        <v>-1.245980851287587</v>
      </c>
      <c r="AK103" s="11"/>
      <c r="AL103" s="11"/>
      <c r="AM103" s="11"/>
      <c r="AN103" s="11">
        <f t="shared" si="11"/>
        <v>-2.7818740131682285</v>
      </c>
      <c r="AO103" s="11">
        <f t="shared" si="11"/>
        <v>1.1106535543580431</v>
      </c>
      <c r="AP103" s="11">
        <f t="shared" si="11"/>
        <v>-0.59865108338589268</v>
      </c>
      <c r="AR103" s="15">
        <f>W103*'Table A8'!W51</f>
        <v>8.0558122731328901</v>
      </c>
      <c r="AS103" s="15">
        <f>X103*'Table A8'!X51</f>
        <v>3.1515573679845246</v>
      </c>
      <c r="AT103" s="15">
        <f>Y103*'Table A8'!Y51</f>
        <v>-3.2651763079160397E-4</v>
      </c>
      <c r="AU103" s="15">
        <f>Z103*'Table A8'!Z51</f>
        <v>-1.4029435464908613</v>
      </c>
      <c r="AV103" s="15">
        <f>AA103*'Table A8'!AA51</f>
        <v>1.6115007428340828</v>
      </c>
      <c r="AW103" s="15">
        <f>AB103*'Table A8'!AB51</f>
        <v>0.54247852531892882</v>
      </c>
      <c r="AX103" s="15">
        <f>AC103*'Table A8'!AC51</f>
        <v>0.31640169086108721</v>
      </c>
      <c r="AY103" s="15">
        <f>AD103*'Table A8'!AD51</f>
        <v>-0.58857801527319287</v>
      </c>
      <c r="AZ103" s="15">
        <f>AE103*'Table A8'!AE51</f>
        <v>-0.49066737464235366</v>
      </c>
      <c r="BA103" s="15">
        <f>AF103*'Table A8'!AF51</f>
        <v>-0.16919316337555643</v>
      </c>
      <c r="BB103" s="15">
        <f>AG103*'Table A8'!AG51</f>
        <v>1.3225855182950119</v>
      </c>
      <c r="BC103" s="15">
        <f>AH103*'Table A8'!AH51</f>
        <v>-3.9842402885967876</v>
      </c>
      <c r="BD103" s="15">
        <f>AI103*'Table A8'!AI51</f>
        <v>-0.54906938366035252</v>
      </c>
      <c r="BE103" s="15">
        <f>AJ103*'Table A8'!AJ51</f>
        <v>-0.41167207326541877</v>
      </c>
      <c r="BF103" s="15"/>
      <c r="BG103" s="15"/>
      <c r="BH103" s="15"/>
      <c r="BI103" s="15">
        <f>AN103*'Table A8'!AN51</f>
        <v>-1.197874950070239</v>
      </c>
      <c r="BJ103" s="15">
        <f>AO103*'Table A8'!AO51</f>
        <v>0.2949895840374962</v>
      </c>
      <c r="BK103" s="15">
        <f>AP103*'Table A8'!AP51</f>
        <v>-0.22455402137804834</v>
      </c>
    </row>
    <row r="104" spans="1:63" x14ac:dyDescent="0.2">
      <c r="A104" s="13">
        <v>2016</v>
      </c>
      <c r="B104" s="11">
        <f t="shared" si="13"/>
        <v>-7.536143456538702</v>
      </c>
      <c r="C104" s="11">
        <f t="shared" si="13"/>
        <v>10.11110393227006</v>
      </c>
      <c r="D104" s="11">
        <f t="shared" si="13"/>
        <v>1.1308979653906093</v>
      </c>
      <c r="E104" s="11">
        <f t="shared" si="13"/>
        <v>5.7879971223296911</v>
      </c>
      <c r="F104" s="11">
        <f t="shared" si="13"/>
        <v>1.3990891327191779</v>
      </c>
      <c r="G104" s="11">
        <f t="shared" si="13"/>
        <v>1.6363468282185378</v>
      </c>
      <c r="H104" s="11">
        <f t="shared" si="13"/>
        <v>3.4329133542064127</v>
      </c>
      <c r="I104" s="11">
        <f t="shared" si="13"/>
        <v>-6.6949774938130808</v>
      </c>
      <c r="J104" s="11">
        <f t="shared" si="13"/>
        <v>-1.8884862160609472</v>
      </c>
      <c r="K104" s="11">
        <f t="shared" si="13"/>
        <v>1.6037893298319172</v>
      </c>
      <c r="L104" s="11">
        <f t="shared" si="13"/>
        <v>1.7158084726608847</v>
      </c>
      <c r="M104" s="11">
        <f t="shared" si="13"/>
        <v>-0.79681126198263286</v>
      </c>
      <c r="N104" s="11">
        <f t="shared" si="13"/>
        <v>-0.31081859717747573</v>
      </c>
      <c r="O104" s="11">
        <f t="shared" si="13"/>
        <v>-1.5073521973379744</v>
      </c>
      <c r="P104" s="11"/>
      <c r="Q104" s="11">
        <f t="shared" si="13"/>
        <v>-6.9328670156332155</v>
      </c>
      <c r="R104" s="11">
        <f t="shared" si="13"/>
        <v>2.1690757736333666</v>
      </c>
      <c r="S104" s="11">
        <f t="shared" si="13"/>
        <v>0.34855318710742544</v>
      </c>
      <c r="T104" s="11">
        <f t="shared" si="13"/>
        <v>-4.1467630326890941</v>
      </c>
      <c r="U104" s="11">
        <f t="shared" si="13"/>
        <v>0.3794050154173112</v>
      </c>
      <c r="W104" s="11">
        <f t="shared" si="10"/>
        <v>-0.49079729808911843</v>
      </c>
      <c r="X104" s="11">
        <f t="shared" si="10"/>
        <v>13.516164955464971</v>
      </c>
      <c r="Y104" s="11">
        <f t="shared" si="10"/>
        <v>2.6195989699099531</v>
      </c>
      <c r="Z104" s="11">
        <f t="shared" si="10"/>
        <v>7.7255688979639858</v>
      </c>
      <c r="AA104" s="11">
        <f t="shared" si="10"/>
        <v>-4.0478252272277748</v>
      </c>
      <c r="AB104" s="11">
        <f t="shared" si="10"/>
        <v>0.27277282568418659</v>
      </c>
      <c r="AC104" s="11">
        <f t="shared" si="10"/>
        <v>1.3781633798196635</v>
      </c>
      <c r="AD104" s="11">
        <f t="shared" si="10"/>
        <v>-3.6371491780917142</v>
      </c>
      <c r="AE104" s="11">
        <f t="shared" si="10"/>
        <v>0.62927769286995616</v>
      </c>
      <c r="AF104" s="11">
        <f t="shared" si="10"/>
        <v>0.5709503217260492</v>
      </c>
      <c r="AG104" s="11">
        <f t="shared" si="10"/>
        <v>-2.4189482124776673</v>
      </c>
      <c r="AH104" s="11">
        <f t="shared" si="10"/>
        <v>-2.4075763806965633</v>
      </c>
      <c r="AI104" s="11">
        <f t="shared" si="10"/>
        <v>-3.5307093601277817E-2</v>
      </c>
      <c r="AJ104" s="11">
        <f t="shared" si="10"/>
        <v>5.1776987569637223</v>
      </c>
      <c r="AK104" s="11"/>
      <c r="AL104" s="11"/>
      <c r="AM104" s="11"/>
      <c r="AN104" s="11">
        <f t="shared" si="11"/>
        <v>3.0809169221784227</v>
      </c>
      <c r="AO104" s="11">
        <f t="shared" si="11"/>
        <v>0.583738126900335</v>
      </c>
      <c r="AP104" s="11">
        <f t="shared" si="11"/>
        <v>0.63828369039284905</v>
      </c>
      <c r="AR104" s="15">
        <f>W104*'Table A8'!W52</f>
        <v>-0.25285876797551382</v>
      </c>
      <c r="AS104" s="15">
        <f>X104*'Table A8'!X52</f>
        <v>8.0421181485016575</v>
      </c>
      <c r="AT104" s="15">
        <f>Y104*'Table A8'!Y52</f>
        <v>0.96375046102987172</v>
      </c>
      <c r="AU104" s="15">
        <f>Z104*'Table A8'!Z52</f>
        <v>5.5176013069258785</v>
      </c>
      <c r="AV104" s="15">
        <f>AA104*'Table A8'!AA52</f>
        <v>-2.8460259172638489</v>
      </c>
      <c r="AW104" s="15">
        <f>AB104*'Table A8'!AB52</f>
        <v>0.10433560582420136</v>
      </c>
      <c r="AX104" s="15">
        <f>AC104*'Table A8'!AC52</f>
        <v>0.3887798894471271</v>
      </c>
      <c r="AY104" s="15">
        <f>AD104*'Table A8'!AD52</f>
        <v>-0.59758360996046866</v>
      </c>
      <c r="AZ104" s="15">
        <f>AE104*'Table A8'!AE52</f>
        <v>0.13038633796265495</v>
      </c>
      <c r="BA104" s="15">
        <f>AF104*'Table A8'!AF52</f>
        <v>0.22786627340086624</v>
      </c>
      <c r="BB104" s="15">
        <f>AG104*'Table A8'!AG52</f>
        <v>-1.0483721552878211</v>
      </c>
      <c r="BC104" s="15">
        <f>AH104*'Table A8'!AH52</f>
        <v>-1.4833078081471527</v>
      </c>
      <c r="BD104" s="15">
        <f>AI104*'Table A8'!AI52</f>
        <v>-1.2209192967321869E-2</v>
      </c>
      <c r="BE104" s="15">
        <f>AJ104*'Table A8'!AJ52</f>
        <v>1.7775039832656461</v>
      </c>
      <c r="BF104" s="15"/>
      <c r="BG104" s="15"/>
      <c r="BH104" s="15"/>
      <c r="BI104" s="15">
        <f>AN104*'Table A8'!AN52</f>
        <v>1.3035359497736907</v>
      </c>
      <c r="BJ104" s="15">
        <f>AO104*'Table A8'!AO52</f>
        <v>0.15107142724180672</v>
      </c>
      <c r="BK104" s="15">
        <f>AP104*'Table A8'!AP52</f>
        <v>0.237250047719022</v>
      </c>
    </row>
    <row r="105" spans="1:63" x14ac:dyDescent="0.2">
      <c r="A105" s="13">
        <v>2017</v>
      </c>
      <c r="B105" s="11">
        <f t="shared" si="13"/>
        <v>2.3387475029481353</v>
      </c>
      <c r="C105" s="11">
        <f t="shared" si="13"/>
        <v>7.2003195768435724</v>
      </c>
      <c r="D105" s="11">
        <f t="shared" si="13"/>
        <v>1.5896411975862668</v>
      </c>
      <c r="E105" s="11">
        <f t="shared" si="13"/>
        <v>-5.8381185887777303</v>
      </c>
      <c r="F105" s="11">
        <f t="shared" si="13"/>
        <v>-7.9150731603829012</v>
      </c>
      <c r="G105" s="11">
        <f t="shared" si="13"/>
        <v>1.9743712132707536</v>
      </c>
      <c r="H105" s="11">
        <f t="shared" si="13"/>
        <v>1.037768658478111</v>
      </c>
      <c r="I105" s="11">
        <f t="shared" si="13"/>
        <v>2.8470686975495374</v>
      </c>
      <c r="J105" s="11">
        <f t="shared" si="13"/>
        <v>-0.31898714958272789</v>
      </c>
      <c r="K105" s="11">
        <f t="shared" si="13"/>
        <v>3.2029836087921204E-2</v>
      </c>
      <c r="L105" s="11">
        <f t="shared" si="13"/>
        <v>2.8062733255688199</v>
      </c>
      <c r="M105" s="11">
        <f t="shared" si="13"/>
        <v>-6.0925608145789845E-2</v>
      </c>
      <c r="N105" s="11">
        <f t="shared" si="13"/>
        <v>6.4144580871677404</v>
      </c>
      <c r="O105" s="11">
        <f t="shared" si="13"/>
        <v>2.4216978793126787</v>
      </c>
      <c r="P105" s="11"/>
      <c r="Q105" s="11">
        <f t="shared" si="13"/>
        <v>0.99337524337153038</v>
      </c>
      <c r="R105" s="11">
        <f t="shared" si="13"/>
        <v>-3.102571062449111</v>
      </c>
      <c r="S105" s="11">
        <f t="shared" si="13"/>
        <v>-4.6026042026077292</v>
      </c>
      <c r="T105" s="11">
        <f t="shared" si="13"/>
        <v>-2.6827444620614593</v>
      </c>
      <c r="U105" s="11">
        <f t="shared" si="13"/>
        <v>1.1352337269054491</v>
      </c>
      <c r="W105" s="11">
        <f t="shared" si="10"/>
        <v>-2.9989437964898169</v>
      </c>
      <c r="X105" s="11">
        <f t="shared" si="10"/>
        <v>5.0381295354063438</v>
      </c>
      <c r="Y105" s="11">
        <f t="shared" si="10"/>
        <v>0.98113636466057308</v>
      </c>
      <c r="Z105" s="11">
        <f t="shared" si="10"/>
        <v>1.097707932469083</v>
      </c>
      <c r="AA105" s="11">
        <f t="shared" si="10"/>
        <v>-8.1670041264563569</v>
      </c>
      <c r="AB105" s="11">
        <f t="shared" si="10"/>
        <v>-1.0440827672884567</v>
      </c>
      <c r="AC105" s="11">
        <f t="shared" si="10"/>
        <v>0.37341875592724616</v>
      </c>
      <c r="AD105" s="11">
        <f t="shared" si="10"/>
        <v>3.2349065689758927</v>
      </c>
      <c r="AE105" s="11">
        <f t="shared" si="10"/>
        <v>1.7944043385528019</v>
      </c>
      <c r="AF105" s="11">
        <f t="shared" si="10"/>
        <v>-0.2435686501832679</v>
      </c>
      <c r="AG105" s="11">
        <f t="shared" si="10"/>
        <v>2.438402487935476</v>
      </c>
      <c r="AH105" s="11">
        <f t="shared" si="10"/>
        <v>-0.80964989006184762</v>
      </c>
      <c r="AI105" s="11">
        <f t="shared" si="10"/>
        <v>3.0463592977046705</v>
      </c>
      <c r="AJ105" s="11">
        <f t="shared" si="10"/>
        <v>7.1964079905078915</v>
      </c>
      <c r="AK105" s="11"/>
      <c r="AL105" s="11"/>
      <c r="AM105" s="11"/>
      <c r="AN105" s="11">
        <f t="shared" si="11"/>
        <v>-5.4817280278077529</v>
      </c>
      <c r="AO105" s="11">
        <f t="shared" si="11"/>
        <v>1.1005125044052821</v>
      </c>
      <c r="AP105" s="11">
        <f t="shared" si="11"/>
        <v>0.58369659007313501</v>
      </c>
      <c r="AR105" s="15">
        <f>W105*'Table A8'!W53</f>
        <v>-1.4146017888042466</v>
      </c>
      <c r="AS105" s="15">
        <f>X105*'Table A8'!X53</f>
        <v>3.3997298104922011</v>
      </c>
      <c r="AT105" s="15">
        <f>Y105*'Table A8'!Y53</f>
        <v>0.36105818219509089</v>
      </c>
      <c r="AU105" s="15">
        <f>Z105*'Table A8'!Z53</f>
        <v>0.77520134190966639</v>
      </c>
      <c r="AV105" s="15">
        <f>AA105*'Table A8'!AA53</f>
        <v>-5.635232847254886</v>
      </c>
      <c r="AW105" s="15">
        <f>AB105*'Table A8'!AB53</f>
        <v>-0.40019692470166546</v>
      </c>
      <c r="AX105" s="15">
        <f>AC105*'Table A8'!AC53</f>
        <v>0.10366104664540352</v>
      </c>
      <c r="AY105" s="15">
        <f>AD105*'Table A8'!AD53</f>
        <v>0.53052467731204656</v>
      </c>
      <c r="AZ105" s="15">
        <f>AE105*'Table A8'!AE53</f>
        <v>0.37574826849295678</v>
      </c>
      <c r="BA105" s="15">
        <f>AF105*'Table A8'!AF53</f>
        <v>-9.7963311103710343E-2</v>
      </c>
      <c r="BB105" s="15">
        <f>AG105*'Table A8'!AG53</f>
        <v>1.0716778934476416</v>
      </c>
      <c r="BC105" s="15">
        <f>AH105*'Table A8'!AH53</f>
        <v>-0.48287519443288596</v>
      </c>
      <c r="BD105" s="15">
        <f>AI105*'Table A8'!AI53</f>
        <v>1.0287555348348671</v>
      </c>
      <c r="BE105" s="15">
        <f>AJ105*'Table A8'!AJ53</f>
        <v>2.5273784862663713</v>
      </c>
      <c r="BF105" s="15"/>
      <c r="BG105" s="15"/>
      <c r="BH105" s="15"/>
      <c r="BI105" s="15">
        <f>AN105*'Table A8'!AN53</f>
        <v>-2.2261297520927283</v>
      </c>
      <c r="BJ105" s="15">
        <f>AO105*'Table A8'!AO53</f>
        <v>0.27997038112070372</v>
      </c>
      <c r="BK105" s="15">
        <f>AP105*'Table A8'!AP53</f>
        <v>0.21532567207797951</v>
      </c>
    </row>
    <row r="106" spans="1:63" x14ac:dyDescent="0.2">
      <c r="A106" s="13">
        <v>2018</v>
      </c>
      <c r="B106" s="11">
        <f t="shared" si="13"/>
        <v>-0.66744051073707178</v>
      </c>
      <c r="C106" s="11">
        <f t="shared" si="13"/>
        <v>-4.7784443742764022</v>
      </c>
      <c r="D106" s="11">
        <f t="shared" si="13"/>
        <v>0.83957111066155221</v>
      </c>
      <c r="E106" s="11">
        <f t="shared" si="13"/>
        <v>-5.1887724846807703</v>
      </c>
      <c r="F106" s="11">
        <f t="shared" si="13"/>
        <v>-5.8439632156629955</v>
      </c>
      <c r="G106" s="11">
        <f t="shared" si="13"/>
        <v>-0.50015004501351434</v>
      </c>
      <c r="H106" s="11">
        <f t="shared" si="13"/>
        <v>3.2697266632284672</v>
      </c>
      <c r="I106" s="11">
        <f t="shared" si="13"/>
        <v>-1.2109494250534203</v>
      </c>
      <c r="J106" s="11">
        <f t="shared" si="13"/>
        <v>1.6325288988034758</v>
      </c>
      <c r="K106" s="11">
        <f t="shared" si="13"/>
        <v>5.1673640167364088</v>
      </c>
      <c r="L106" s="11">
        <f t="shared" si="13"/>
        <v>-2.8843294677371234</v>
      </c>
      <c r="M106" s="11">
        <f t="shared" si="13"/>
        <v>-2.2716000396786118</v>
      </c>
      <c r="N106" s="11">
        <f t="shared" si="13"/>
        <v>1.2243616575973171</v>
      </c>
      <c r="O106" s="11">
        <f t="shared" si="13"/>
        <v>2.5372825186412484</v>
      </c>
      <c r="P106" s="11"/>
      <c r="Q106" s="11">
        <f t="shared" si="13"/>
        <v>-5.106382978723401</v>
      </c>
      <c r="R106" s="11">
        <f t="shared" si="13"/>
        <v>-3.116571771051857</v>
      </c>
      <c r="S106" s="11">
        <f t="shared" si="13"/>
        <v>1.921927902808207</v>
      </c>
      <c r="T106" s="11">
        <f t="shared" si="13"/>
        <v>0.74021496653822183</v>
      </c>
      <c r="U106" s="11">
        <f t="shared" si="13"/>
        <v>0.67134574305767192</v>
      </c>
      <c r="W106" s="11">
        <f t="shared" si="10"/>
        <v>3.1438328646042457</v>
      </c>
      <c r="X106" s="11">
        <f t="shared" si="10"/>
        <v>-12.301279565723156</v>
      </c>
      <c r="Y106" s="11">
        <f t="shared" si="10"/>
        <v>1.9325153374233128</v>
      </c>
      <c r="Z106" s="11">
        <f t="shared" si="10"/>
        <v>-1.4384054248433142</v>
      </c>
      <c r="AA106" s="11">
        <f t="shared" si="10"/>
        <v>-3.20219579139982</v>
      </c>
      <c r="AB106" s="11">
        <f t="shared" si="10"/>
        <v>3.3132530120481896</v>
      </c>
      <c r="AC106" s="11">
        <f t="shared" si="10"/>
        <v>1.5930999492643316</v>
      </c>
      <c r="AD106" s="11">
        <f t="shared" si="10"/>
        <v>-3.8621509209744609</v>
      </c>
      <c r="AE106" s="11">
        <f t="shared" si="10"/>
        <v>2.3590686274509887</v>
      </c>
      <c r="AF106" s="11">
        <f t="shared" si="10"/>
        <v>3.7350392075939043</v>
      </c>
      <c r="AG106" s="11">
        <f t="shared" si="10"/>
        <v>-1.5474276527331132</v>
      </c>
      <c r="AH106" s="11">
        <f t="shared" si="10"/>
        <v>8.1267777326288204E-2</v>
      </c>
      <c r="AI106" s="11">
        <f t="shared" si="10"/>
        <v>-3.6745668193587044</v>
      </c>
      <c r="AJ106" s="11">
        <f t="shared" si="10"/>
        <v>6.4623655913978562</v>
      </c>
      <c r="AK106" s="11"/>
      <c r="AL106" s="11"/>
      <c r="AM106" s="11"/>
      <c r="AN106" s="11">
        <f t="shared" si="11"/>
        <v>6.4925606076370768</v>
      </c>
      <c r="AO106" s="11">
        <f t="shared" si="11"/>
        <v>2.1488792926177114</v>
      </c>
      <c r="AP106" s="11">
        <f t="shared" si="11"/>
        <v>0.35489758669642324</v>
      </c>
      <c r="AR106" s="15">
        <f>W106*'Table A8'!W54</f>
        <v>1.4153535556448316</v>
      </c>
      <c r="AS106" s="15">
        <f>X106*'Table A8'!X54</f>
        <v>-9.3379013183404478</v>
      </c>
      <c r="AT106" s="15">
        <f>Y106*'Table A8'!Y54</f>
        <v>0.70266257668711662</v>
      </c>
      <c r="AU106" s="15">
        <f>Z106*'Table A8'!Z54</f>
        <v>-1.0153703893968955</v>
      </c>
      <c r="AV106" s="15">
        <f>AA106*'Table A8'!AA54</f>
        <v>-2.1710887465690778</v>
      </c>
      <c r="AW106" s="15">
        <f>AB106*'Table A8'!AB54</f>
        <v>1.2461144578313241</v>
      </c>
      <c r="AX106" s="15">
        <f>AC106*'Table A8'!AC54</f>
        <v>0.43905834601724975</v>
      </c>
      <c r="AY106" s="15">
        <f>AD106*'Table A8'!AD54</f>
        <v>-0.6581105169340481</v>
      </c>
      <c r="AZ106" s="15">
        <f>AE106*'Table A8'!AE54</f>
        <v>0.474644607843139</v>
      </c>
      <c r="BA106" s="15">
        <f>AF106*'Table A8'!AF54</f>
        <v>1.4839310771770582</v>
      </c>
      <c r="BB106" s="15">
        <f>AG106*'Table A8'!AG54</f>
        <v>-0.67328577170417758</v>
      </c>
      <c r="BC106" s="15">
        <f>AH106*'Table A8'!AH54</f>
        <v>4.6095083299470666E-2</v>
      </c>
      <c r="BD106" s="15">
        <f>AI106*'Table A8'!AI54</f>
        <v>-1.2115046803425649</v>
      </c>
      <c r="BE106" s="15">
        <f>AJ106*'Table A8'!AJ54</f>
        <v>2.3012483870967766</v>
      </c>
      <c r="BF106" s="15"/>
      <c r="BG106" s="15"/>
      <c r="BH106" s="15"/>
      <c r="BI106" s="15">
        <f>AN106*'Table A8'!AN54</f>
        <v>2.6651961294350199</v>
      </c>
      <c r="BJ106" s="15">
        <f>AO106*'Table A8'!AO54</f>
        <v>0.5522619782027518</v>
      </c>
      <c r="BK106" s="15">
        <f>AP106*'Table A8'!AP54</f>
        <v>0.1294666396268552</v>
      </c>
    </row>
    <row r="107" spans="1:63" x14ac:dyDescent="0.2">
      <c r="A107" s="13">
        <v>2019</v>
      </c>
      <c r="B107" s="11">
        <f t="shared" si="13"/>
        <v>8.6818693117905568</v>
      </c>
      <c r="C107" s="11">
        <f t="shared" si="13"/>
        <v>5.9439811845199753</v>
      </c>
      <c r="D107" s="11">
        <f t="shared" si="13"/>
        <v>-1.7796440711857597</v>
      </c>
      <c r="E107" s="11">
        <f t="shared" si="13"/>
        <v>4.6569388388699062</v>
      </c>
      <c r="F107" s="11">
        <f t="shared" si="13"/>
        <v>7.3852721451440839</v>
      </c>
      <c r="G107" s="11">
        <f t="shared" si="13"/>
        <v>1.7692922830867541</v>
      </c>
      <c r="H107" s="11">
        <f t="shared" si="13"/>
        <v>2.6347425365658372</v>
      </c>
      <c r="I107" s="11">
        <f t="shared" si="13"/>
        <v>-3.8472445410719258</v>
      </c>
      <c r="J107" s="11">
        <f t="shared" si="13"/>
        <v>-2.9826720954455044</v>
      </c>
      <c r="K107" s="11">
        <f t="shared" si="13"/>
        <v>5.9919187937321317</v>
      </c>
      <c r="L107" s="11">
        <f t="shared" si="13"/>
        <v>-2.6681323073848184</v>
      </c>
      <c r="M107" s="11">
        <f t="shared" si="13"/>
        <v>-1.6308085273602613</v>
      </c>
      <c r="N107" s="11">
        <f t="shared" si="13"/>
        <v>-1.9613498702047982</v>
      </c>
      <c r="O107" s="11">
        <f t="shared" si="13"/>
        <v>3.1404126824358336</v>
      </c>
      <c r="P107" s="11"/>
      <c r="Q107" s="11">
        <f t="shared" si="13"/>
        <v>-7.6123282584478318</v>
      </c>
      <c r="R107" s="11">
        <f t="shared" si="13"/>
        <v>-3.9818647742952851</v>
      </c>
      <c r="S107" s="11">
        <f t="shared" si="13"/>
        <v>-3.3506862281116989</v>
      </c>
      <c r="T107" s="11">
        <f t="shared" si="13"/>
        <v>-6.4818392581143636</v>
      </c>
      <c r="U107" s="11">
        <f t="shared" si="13"/>
        <v>-0.26590506204452469</v>
      </c>
      <c r="W107" s="11">
        <f t="shared" ref="W107:AJ108" si="14">(W55/W54-1)*100</f>
        <v>2.4337866857551793</v>
      </c>
      <c r="X107" s="11">
        <f t="shared" si="14"/>
        <v>7.9965790036347961</v>
      </c>
      <c r="Y107" s="11">
        <f t="shared" si="14"/>
        <v>2.2195560887822374</v>
      </c>
      <c r="Z107" s="11">
        <f t="shared" si="14"/>
        <v>4.0256649073786566</v>
      </c>
      <c r="AA107" s="11">
        <f t="shared" si="14"/>
        <v>9.0074706510138824</v>
      </c>
      <c r="AB107" s="11">
        <f t="shared" si="14"/>
        <v>7.3370651739304238</v>
      </c>
      <c r="AC107" s="11">
        <f t="shared" si="14"/>
        <v>0.99178521338409986</v>
      </c>
      <c r="AD107" s="11">
        <f t="shared" si="14"/>
        <v>-4.4616693449286426</v>
      </c>
      <c r="AE107" s="11">
        <f t="shared" si="14"/>
        <v>-4.516617744531759</v>
      </c>
      <c r="AF107" s="11">
        <f t="shared" si="14"/>
        <v>1.2614565881541306</v>
      </c>
      <c r="AG107" s="11">
        <f t="shared" si="14"/>
        <v>-5.9958029379425515E-2</v>
      </c>
      <c r="AH107" s="11">
        <f t="shared" si="14"/>
        <v>1.9648295510354963E-2</v>
      </c>
      <c r="AI107" s="11">
        <f t="shared" si="14"/>
        <v>-3.7880972983367123</v>
      </c>
      <c r="AJ107" s="11">
        <f t="shared" si="14"/>
        <v>5.7976849521892415</v>
      </c>
      <c r="AK107" s="11"/>
      <c r="AL107" s="11"/>
      <c r="AM107" s="11"/>
      <c r="AN107" s="11">
        <f t="shared" ref="AN107:AP108" si="15">(AN55/AN54-1)*100</f>
        <v>-2.9058211074301954</v>
      </c>
      <c r="AO107" s="11">
        <f t="shared" si="15"/>
        <v>0.3380989180834737</v>
      </c>
      <c r="AP107" s="11">
        <f t="shared" si="15"/>
        <v>0.2068150482568365</v>
      </c>
      <c r="AR107" s="15">
        <f>W107*'Table A8'!W55</f>
        <v>1.0942304939155285</v>
      </c>
      <c r="AS107" s="15">
        <f>X107*'Table A8'!X55</f>
        <v>6.2021466752191481</v>
      </c>
      <c r="AT107" s="15">
        <f>Y107*'Table A8'!Y55</f>
        <v>0.78638872225554657</v>
      </c>
      <c r="AU107" s="15">
        <f>Z107*'Table A8'!Z55</f>
        <v>2.8602349166925354</v>
      </c>
      <c r="AV107" s="15">
        <f>AA107*'Table A8'!AA55</f>
        <v>5.9341216648879458</v>
      </c>
      <c r="AW107" s="15">
        <f>AB107*'Table A8'!AB55</f>
        <v>2.6794962015193904</v>
      </c>
      <c r="AX107" s="15">
        <f>AC107*'Table A8'!AC55</f>
        <v>0.27095572029653608</v>
      </c>
      <c r="AY107" s="15">
        <f>AD107*'Table A8'!AD55</f>
        <v>-0.76562245958975494</v>
      </c>
      <c r="AZ107" s="15">
        <f>AE107*'Table A8'!AE55</f>
        <v>-0.85860903323548765</v>
      </c>
      <c r="BA107" s="15">
        <f>AF107*'Table A8'!AF55</f>
        <v>0.49247265201537255</v>
      </c>
      <c r="BB107" s="15">
        <f>AG107*'Table A8'!AG55</f>
        <v>-2.5847906465470343E-2</v>
      </c>
      <c r="BC107" s="15">
        <f>AH107*'Table A8'!AH55</f>
        <v>1.0659200314367567E-2</v>
      </c>
      <c r="BD107" s="15">
        <f>AI107*'Table A8'!AI55</f>
        <v>-1.2152216133064171</v>
      </c>
      <c r="BE107" s="15">
        <f>AJ107*'Table A8'!AJ55</f>
        <v>2.0755712128837485</v>
      </c>
      <c r="BF107" s="15"/>
      <c r="BG107" s="15"/>
      <c r="BH107" s="15"/>
      <c r="BI107" s="15">
        <f>AN107*'Table A8'!AN55</f>
        <v>-1.1730799810695698</v>
      </c>
      <c r="BJ107" s="15">
        <f>AO107*'Table A8'!AO55</f>
        <v>8.41528207109766E-2</v>
      </c>
      <c r="BK107" s="15">
        <f>AP107*'Table A8'!AP55</f>
        <v>7.3936379751819062E-2</v>
      </c>
    </row>
    <row r="108" spans="1:63" x14ac:dyDescent="0.2">
      <c r="A108" s="13">
        <v>2020</v>
      </c>
      <c r="B108" s="11">
        <f t="shared" si="13"/>
        <v>-6.504742749691772</v>
      </c>
      <c r="C108" s="11">
        <f t="shared" si="13"/>
        <v>-7.6082627128927776</v>
      </c>
      <c r="D108" s="11">
        <f t="shared" si="13"/>
        <v>3.725164126159064</v>
      </c>
      <c r="E108" s="11">
        <f t="shared" si="13"/>
        <v>1.6654998516760777</v>
      </c>
      <c r="F108" s="11">
        <f t="shared" si="13"/>
        <v>4.7286167419208436</v>
      </c>
      <c r="G108" s="11">
        <f t="shared" si="13"/>
        <v>3.4237974791404335</v>
      </c>
      <c r="H108" s="11">
        <f t="shared" si="13"/>
        <v>6.2016325698224239</v>
      </c>
      <c r="I108" s="11">
        <f t="shared" si="13"/>
        <v>-4.7398369133220708</v>
      </c>
      <c r="J108" s="11">
        <f t="shared" si="13"/>
        <v>-9.1879518733783314</v>
      </c>
      <c r="K108" s="11">
        <f t="shared" si="13"/>
        <v>-2.4226545103003927</v>
      </c>
      <c r="L108" s="11">
        <f t="shared" si="13"/>
        <v>-5.6854241639813008</v>
      </c>
      <c r="M108" s="11">
        <f t="shared" si="13"/>
        <v>-7.1840917235273078</v>
      </c>
      <c r="N108" s="11">
        <f t="shared" si="13"/>
        <v>-0.73941726100233973</v>
      </c>
      <c r="O108" s="11">
        <f t="shared" si="13"/>
        <v>-1.8147215599935929</v>
      </c>
      <c r="P108" s="11"/>
      <c r="Q108" s="11">
        <f t="shared" si="13"/>
        <v>25.29089802670763</v>
      </c>
      <c r="R108" s="11">
        <f t="shared" si="13"/>
        <v>2.2945975964519638</v>
      </c>
      <c r="S108" s="11">
        <f t="shared" si="13"/>
        <v>-3.2442911783804873</v>
      </c>
      <c r="T108" s="11">
        <f t="shared" si="13"/>
        <v>-8.0698340167721376</v>
      </c>
      <c r="U108" s="11">
        <f t="shared" si="13"/>
        <v>2.6571513529586754</v>
      </c>
      <c r="W108" s="11">
        <f t="shared" si="14"/>
        <v>-0.30804729651655594</v>
      </c>
      <c r="X108" s="11">
        <f t="shared" si="14"/>
        <v>-4.8112057653304401</v>
      </c>
      <c r="Y108" s="11">
        <f t="shared" si="14"/>
        <v>3.6353572717770399</v>
      </c>
      <c r="Z108" s="11">
        <f t="shared" si="14"/>
        <v>-1.4784752165452164</v>
      </c>
      <c r="AA108" s="11">
        <f t="shared" si="14"/>
        <v>2.9722508132991488</v>
      </c>
      <c r="AB108" s="11">
        <f t="shared" si="14"/>
        <v>11.958640142973875</v>
      </c>
      <c r="AC108" s="11">
        <f t="shared" si="14"/>
        <v>0.3039020299212547</v>
      </c>
      <c r="AD108" s="11">
        <f t="shared" si="14"/>
        <v>-9.1558122257338166</v>
      </c>
      <c r="AE108" s="11">
        <f t="shared" si="14"/>
        <v>3.2276345444640642</v>
      </c>
      <c r="AF108" s="11">
        <f t="shared" si="14"/>
        <v>-0.36275340155477176</v>
      </c>
      <c r="AG108" s="11">
        <f t="shared" si="14"/>
        <v>-3.5090248936889723</v>
      </c>
      <c r="AH108" s="11">
        <f t="shared" si="14"/>
        <v>-9.8014802804462509</v>
      </c>
      <c r="AI108" s="11">
        <f t="shared" si="14"/>
        <v>-0.30874789066810404</v>
      </c>
      <c r="AJ108" s="11">
        <f t="shared" si="14"/>
        <v>-1.2828542848815738</v>
      </c>
      <c r="AK108" s="11"/>
      <c r="AL108" s="11"/>
      <c r="AM108" s="11"/>
      <c r="AN108" s="11">
        <f t="shared" si="15"/>
        <v>8.1977538208995107</v>
      </c>
      <c r="AO108" s="11">
        <f t="shared" si="15"/>
        <v>3.2873742762582925</v>
      </c>
      <c r="AP108" s="11">
        <f t="shared" si="15"/>
        <v>3.8304607226641085</v>
      </c>
      <c r="AR108" s="15">
        <f>W108*'Table A8'!W56</f>
        <v>-0.12956469291486342</v>
      </c>
      <c r="AS108" s="15">
        <f>X108*'Table A8'!X56</f>
        <v>-3.7017417158452406</v>
      </c>
      <c r="AT108" s="15">
        <f>Y108*'Table A8'!Y56</f>
        <v>1.2738291880306749</v>
      </c>
      <c r="AU108" s="15">
        <f>Z108*'Table A8'!Z56</f>
        <v>-1.065389241042483</v>
      </c>
      <c r="AV108" s="15">
        <f>AA108*'Table A8'!AA56</f>
        <v>1.9251268517738584</v>
      </c>
      <c r="AW108" s="15">
        <f>AB108*'Table A8'!AB56</f>
        <v>4.2297710185698598</v>
      </c>
      <c r="AX108" s="15">
        <f>AC108*'Table A8'!AC56</f>
        <v>8.0685988944093109E-2</v>
      </c>
      <c r="AY108" s="15">
        <f>AD108*'Table A8'!AD56</f>
        <v>-1.481410418123732</v>
      </c>
      <c r="AZ108" s="15">
        <f>AE108*'Table A8'!AE56</f>
        <v>0.65617810288954437</v>
      </c>
      <c r="BA108" s="15">
        <f>AF108*'Table A8'!AF56</f>
        <v>-0.13595997490272846</v>
      </c>
      <c r="BB108" s="15">
        <f>AG108*'Table A8'!AG56</f>
        <v>-1.4499290860722833</v>
      </c>
      <c r="BC108" s="15">
        <f>AH108*'Table A8'!AH56</f>
        <v>-5.089908709635738</v>
      </c>
      <c r="BD108" s="15">
        <f>AI108*'Table A8'!AI56</f>
        <v>-9.3272737770834238E-2</v>
      </c>
      <c r="BE108" s="15">
        <f>AJ108*'Table A8'!AJ56</f>
        <v>-0.46529124912654685</v>
      </c>
      <c r="BI108" s="15">
        <f>AN108*'Table A8'!AN56</f>
        <v>3.4848651492643823</v>
      </c>
      <c r="BJ108" s="15">
        <f>AO108*'Table A8'!AO56</f>
        <v>0.80014689884126822</v>
      </c>
      <c r="BK108" s="15">
        <f>AP108*'Table A8'!AP56</f>
        <v>1.3307020550535114</v>
      </c>
    </row>
    <row r="156" spans="1:1" x14ac:dyDescent="0.2">
      <c r="A156" s="9"/>
    </row>
  </sheetData>
  <hyperlinks>
    <hyperlink ref="A1" location="Contents!A1" display="Back to Contents" xr:uid="{0AF62F7E-964D-44C0-A816-F959B89E6E2F}"/>
    <hyperlink ref="AR3" location="'Table A7'!AR56" display="data" xr:uid="{EC6C7244-5F3E-4E0A-949D-01D756396B4F}"/>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P56"/>
  <sheetViews>
    <sheetView workbookViewId="0">
      <pane xSplit="1" ySplit="4" topLeftCell="B5" activePane="bottomRight" state="frozen"/>
      <selection pane="topRight" activeCell="B1" sqref="B1"/>
      <selection pane="bottomLeft" activeCell="A5" sqref="A5"/>
      <selection pane="bottomRight"/>
    </sheetView>
  </sheetViews>
  <sheetFormatPr defaultColWidth="8.7109375" defaultRowHeight="12" x14ac:dyDescent="0.2"/>
  <cols>
    <col min="1" max="1" width="20.7109375" style="13" customWidth="1"/>
    <col min="2" max="2" width="9.28515625" style="13" customWidth="1"/>
    <col min="3" max="21" width="8.7109375" style="13"/>
    <col min="22" max="22" width="3.7109375" style="13" customWidth="1"/>
    <col min="23" max="23" width="8.7109375" style="13"/>
    <col min="24" max="24" width="9.7109375" style="13" bestFit="1" customWidth="1"/>
    <col min="25" max="16384" width="8.7109375" style="13"/>
  </cols>
  <sheetData>
    <row r="1" spans="1:42" ht="12.75" x14ac:dyDescent="0.2">
      <c r="A1" s="26" t="s">
        <v>183</v>
      </c>
      <c r="B1" s="9" t="s">
        <v>208</v>
      </c>
      <c r="W1" s="9" t="s">
        <v>208</v>
      </c>
    </row>
    <row r="2" spans="1:42" x14ac:dyDescent="0.2">
      <c r="A2" s="9" t="s">
        <v>151</v>
      </c>
    </row>
    <row r="3" spans="1:42" x14ac:dyDescent="0.2">
      <c r="A3" s="16"/>
      <c r="B3" s="9" t="s">
        <v>184</v>
      </c>
      <c r="W3" s="9" t="s">
        <v>185</v>
      </c>
    </row>
    <row r="4" spans="1:42" x14ac:dyDescent="0.2">
      <c r="B4" s="13" t="s">
        <v>13</v>
      </c>
      <c r="C4" s="13" t="s">
        <v>15</v>
      </c>
      <c r="D4" s="13" t="s">
        <v>0</v>
      </c>
      <c r="E4" s="13" t="s">
        <v>17</v>
      </c>
      <c r="F4" s="13" t="s">
        <v>19</v>
      </c>
      <c r="G4" s="13" t="s">
        <v>1</v>
      </c>
      <c r="H4" s="13" t="s">
        <v>22</v>
      </c>
      <c r="I4" s="13" t="s">
        <v>2</v>
      </c>
      <c r="J4" s="13" t="s">
        <v>25</v>
      </c>
      <c r="K4" s="13" t="s">
        <v>147</v>
      </c>
      <c r="L4" s="13" t="s">
        <v>4</v>
      </c>
      <c r="M4" s="13" t="s">
        <v>29</v>
      </c>
      <c r="N4" s="13" t="s">
        <v>31</v>
      </c>
      <c r="O4" s="13" t="s">
        <v>33</v>
      </c>
      <c r="P4" s="13" t="s">
        <v>35</v>
      </c>
      <c r="Q4" s="13" t="s">
        <v>37</v>
      </c>
      <c r="R4" s="13" t="s">
        <v>39</v>
      </c>
      <c r="S4" s="13" t="s">
        <v>41</v>
      </c>
      <c r="T4" s="13" t="s">
        <v>43</v>
      </c>
      <c r="U4" s="13" t="s">
        <v>10</v>
      </c>
      <c r="W4" s="13" t="s">
        <v>13</v>
      </c>
      <c r="X4" s="13" t="s">
        <v>15</v>
      </c>
      <c r="Y4" s="13" t="s">
        <v>0</v>
      </c>
      <c r="Z4" s="13" t="s">
        <v>17</v>
      </c>
      <c r="AA4" s="13" t="s">
        <v>19</v>
      </c>
      <c r="AB4" s="13" t="s">
        <v>1</v>
      </c>
      <c r="AC4" s="13" t="s">
        <v>22</v>
      </c>
      <c r="AD4" s="13" t="s">
        <v>2</v>
      </c>
      <c r="AE4" s="13" t="s">
        <v>25</v>
      </c>
      <c r="AF4" s="13" t="s">
        <v>147</v>
      </c>
      <c r="AG4" s="13" t="s">
        <v>4</v>
      </c>
      <c r="AH4" s="13" t="s">
        <v>29</v>
      </c>
      <c r="AI4" s="13" t="s">
        <v>31</v>
      </c>
      <c r="AJ4" s="13" t="s">
        <v>33</v>
      </c>
      <c r="AK4" s="13" t="s">
        <v>35</v>
      </c>
      <c r="AL4" s="13" t="s">
        <v>37</v>
      </c>
      <c r="AM4" s="13" t="s">
        <v>39</v>
      </c>
      <c r="AN4" s="13" t="s">
        <v>41</v>
      </c>
      <c r="AO4" s="13" t="s">
        <v>43</v>
      </c>
      <c r="AP4" s="13" t="s">
        <v>10</v>
      </c>
    </row>
    <row r="5" spans="1:42" x14ac:dyDescent="0.2">
      <c r="A5" s="9" t="s">
        <v>207</v>
      </c>
    </row>
    <row r="6" spans="1:42" x14ac:dyDescent="0.2">
      <c r="A6" s="13">
        <v>1970</v>
      </c>
      <c r="B6" s="15"/>
      <c r="C6" s="15"/>
      <c r="D6" s="15"/>
      <c r="E6" s="15"/>
      <c r="F6" s="15"/>
      <c r="G6" s="15"/>
      <c r="H6" s="15"/>
      <c r="I6" s="15"/>
      <c r="J6" s="15"/>
      <c r="K6" s="15"/>
      <c r="L6" s="15"/>
      <c r="M6" s="15"/>
      <c r="N6" s="15"/>
      <c r="O6" s="15"/>
      <c r="P6" s="15"/>
      <c r="Q6" s="15"/>
      <c r="R6" s="15"/>
      <c r="S6" s="15"/>
      <c r="T6" s="15"/>
      <c r="U6" s="15"/>
    </row>
    <row r="7" spans="1:42" x14ac:dyDescent="0.2">
      <c r="A7" s="13">
        <v>1971</v>
      </c>
      <c r="B7" s="35">
        <v>0.45100000000000001</v>
      </c>
      <c r="C7" s="35">
        <v>0.62290000000000001</v>
      </c>
      <c r="D7" s="35">
        <v>0.79920000000000002</v>
      </c>
      <c r="E7" s="35">
        <v>0.48520000000000002</v>
      </c>
      <c r="F7" s="35">
        <v>0.3453</v>
      </c>
      <c r="G7" s="35">
        <v>0.72819999999999996</v>
      </c>
      <c r="H7" s="35">
        <v>0.59330000000000005</v>
      </c>
      <c r="I7" s="35">
        <v>0.8821</v>
      </c>
      <c r="J7" s="35">
        <v>0.64470000000000005</v>
      </c>
      <c r="K7" s="35">
        <v>0.44130000000000003</v>
      </c>
      <c r="L7" s="35">
        <v>0.42809999999999998</v>
      </c>
      <c r="M7" s="35">
        <v>0.21290000000000001</v>
      </c>
      <c r="N7" s="35">
        <v>0.53069999999999995</v>
      </c>
      <c r="O7" s="35">
        <v>0.4748</v>
      </c>
      <c r="P7" s="35"/>
      <c r="Q7" s="35"/>
      <c r="R7" s="35"/>
      <c r="S7" s="35">
        <v>0.63270000000000004</v>
      </c>
      <c r="T7" s="35">
        <v>0.53620000000000001</v>
      </c>
      <c r="U7" s="35">
        <v>0.65239999999999998</v>
      </c>
      <c r="V7" s="15"/>
      <c r="W7" s="36">
        <f>1-B7</f>
        <v>0.54899999999999993</v>
      </c>
      <c r="X7" s="36">
        <f t="shared" ref="X7:AP20" si="0">1-C7</f>
        <v>0.37709999999999999</v>
      </c>
      <c r="Y7" s="36">
        <f t="shared" si="0"/>
        <v>0.20079999999999998</v>
      </c>
      <c r="Z7" s="36">
        <f t="shared" si="0"/>
        <v>0.51479999999999992</v>
      </c>
      <c r="AA7" s="36">
        <f t="shared" si="0"/>
        <v>0.65470000000000006</v>
      </c>
      <c r="AB7" s="36">
        <f t="shared" si="0"/>
        <v>0.27180000000000004</v>
      </c>
      <c r="AC7" s="36">
        <f t="shared" si="0"/>
        <v>0.40669999999999995</v>
      </c>
      <c r="AD7" s="36">
        <f t="shared" si="0"/>
        <v>0.1179</v>
      </c>
      <c r="AE7" s="36">
        <f t="shared" si="0"/>
        <v>0.35529999999999995</v>
      </c>
      <c r="AF7" s="36">
        <f t="shared" si="0"/>
        <v>0.55869999999999997</v>
      </c>
      <c r="AG7" s="36">
        <f t="shared" si="0"/>
        <v>0.57190000000000007</v>
      </c>
      <c r="AH7" s="36">
        <f t="shared" si="0"/>
        <v>0.78710000000000002</v>
      </c>
      <c r="AI7" s="36">
        <f t="shared" si="0"/>
        <v>0.46930000000000005</v>
      </c>
      <c r="AJ7" s="36">
        <f t="shared" si="0"/>
        <v>0.5252</v>
      </c>
      <c r="AK7" s="36"/>
      <c r="AL7" s="36"/>
      <c r="AM7" s="36"/>
      <c r="AN7" s="36">
        <f t="shared" si="0"/>
        <v>0.36729999999999996</v>
      </c>
      <c r="AO7" s="36">
        <f t="shared" si="0"/>
        <v>0.46379999999999999</v>
      </c>
      <c r="AP7" s="36">
        <f t="shared" si="0"/>
        <v>0.34760000000000002</v>
      </c>
    </row>
    <row r="8" spans="1:42" x14ac:dyDescent="0.2">
      <c r="A8" s="13">
        <v>1972</v>
      </c>
      <c r="B8" s="35">
        <v>0.43880000000000002</v>
      </c>
      <c r="C8" s="35">
        <v>0.60260000000000002</v>
      </c>
      <c r="D8" s="35">
        <v>0.78810000000000002</v>
      </c>
      <c r="E8" s="35">
        <v>0.46710000000000002</v>
      </c>
      <c r="F8" s="35">
        <v>0.32850000000000001</v>
      </c>
      <c r="G8" s="35">
        <v>0.72330000000000005</v>
      </c>
      <c r="H8" s="35">
        <v>0.58460000000000001</v>
      </c>
      <c r="I8" s="35">
        <v>0.87529999999999997</v>
      </c>
      <c r="J8" s="35">
        <v>0.63329999999999997</v>
      </c>
      <c r="K8" s="35">
        <v>0.43230000000000002</v>
      </c>
      <c r="L8" s="35">
        <v>0.43269999999999997</v>
      </c>
      <c r="M8" s="35">
        <v>0.21160000000000001</v>
      </c>
      <c r="N8" s="35">
        <v>0.52829999999999999</v>
      </c>
      <c r="O8" s="35">
        <v>0.4723</v>
      </c>
      <c r="P8" s="35"/>
      <c r="Q8" s="35"/>
      <c r="R8" s="35"/>
      <c r="S8" s="35">
        <v>0.62370000000000003</v>
      </c>
      <c r="T8" s="35">
        <v>0.52780000000000005</v>
      </c>
      <c r="U8" s="35">
        <v>0.6411</v>
      </c>
      <c r="V8" s="15"/>
      <c r="W8" s="36">
        <f t="shared" ref="W8:W52" si="1">1-B8</f>
        <v>0.56119999999999992</v>
      </c>
      <c r="X8" s="36">
        <f t="shared" si="0"/>
        <v>0.39739999999999998</v>
      </c>
      <c r="Y8" s="36">
        <f t="shared" si="0"/>
        <v>0.21189999999999998</v>
      </c>
      <c r="Z8" s="36">
        <f t="shared" si="0"/>
        <v>0.53289999999999993</v>
      </c>
      <c r="AA8" s="36">
        <f t="shared" si="0"/>
        <v>0.67149999999999999</v>
      </c>
      <c r="AB8" s="36">
        <f t="shared" si="0"/>
        <v>0.27669999999999995</v>
      </c>
      <c r="AC8" s="36">
        <f t="shared" si="0"/>
        <v>0.41539999999999999</v>
      </c>
      <c r="AD8" s="36">
        <f t="shared" si="0"/>
        <v>0.12470000000000003</v>
      </c>
      <c r="AE8" s="36">
        <f t="shared" si="0"/>
        <v>0.36670000000000003</v>
      </c>
      <c r="AF8" s="36">
        <f t="shared" si="0"/>
        <v>0.56769999999999998</v>
      </c>
      <c r="AG8" s="36">
        <f t="shared" si="0"/>
        <v>0.56730000000000003</v>
      </c>
      <c r="AH8" s="36">
        <f t="shared" si="0"/>
        <v>0.78839999999999999</v>
      </c>
      <c r="AI8" s="36">
        <f t="shared" si="0"/>
        <v>0.47170000000000001</v>
      </c>
      <c r="AJ8" s="36">
        <f t="shared" si="0"/>
        <v>0.52770000000000006</v>
      </c>
      <c r="AK8" s="36"/>
      <c r="AL8" s="36"/>
      <c r="AM8" s="36"/>
      <c r="AN8" s="36">
        <f t="shared" si="0"/>
        <v>0.37629999999999997</v>
      </c>
      <c r="AO8" s="36">
        <f t="shared" si="0"/>
        <v>0.47219999999999995</v>
      </c>
      <c r="AP8" s="36">
        <f t="shared" si="0"/>
        <v>0.3589</v>
      </c>
    </row>
    <row r="9" spans="1:42" x14ac:dyDescent="0.2">
      <c r="A9" s="13">
        <v>1973</v>
      </c>
      <c r="B9" s="35">
        <v>0.43219999999999997</v>
      </c>
      <c r="C9" s="35">
        <v>0.58809999999999996</v>
      </c>
      <c r="D9" s="35">
        <v>0.78349999999999997</v>
      </c>
      <c r="E9" s="35">
        <v>0.45079999999999998</v>
      </c>
      <c r="F9" s="35">
        <v>0.31290000000000001</v>
      </c>
      <c r="G9" s="35">
        <v>0.72960000000000003</v>
      </c>
      <c r="H9" s="35">
        <v>0.58340000000000003</v>
      </c>
      <c r="I9" s="35">
        <v>0.87060000000000004</v>
      </c>
      <c r="J9" s="35">
        <v>0.63370000000000004</v>
      </c>
      <c r="K9" s="35">
        <v>0.42799999999999999</v>
      </c>
      <c r="L9" s="35">
        <v>0.43290000000000001</v>
      </c>
      <c r="M9" s="35">
        <v>0.2127</v>
      </c>
      <c r="N9" s="35">
        <v>0.52769999999999995</v>
      </c>
      <c r="O9" s="35">
        <v>0.47170000000000001</v>
      </c>
      <c r="P9" s="35"/>
      <c r="Q9" s="35"/>
      <c r="R9" s="35"/>
      <c r="S9" s="35">
        <v>0.62039999999999995</v>
      </c>
      <c r="T9" s="35">
        <v>0.53169999999999995</v>
      </c>
      <c r="U9" s="35">
        <v>0.63680000000000003</v>
      </c>
      <c r="V9" s="15"/>
      <c r="W9" s="36">
        <f t="shared" si="1"/>
        <v>0.56780000000000008</v>
      </c>
      <c r="X9" s="36">
        <f t="shared" si="0"/>
        <v>0.41190000000000004</v>
      </c>
      <c r="Y9" s="36">
        <f t="shared" si="0"/>
        <v>0.21650000000000003</v>
      </c>
      <c r="Z9" s="36">
        <f t="shared" si="0"/>
        <v>0.54920000000000002</v>
      </c>
      <c r="AA9" s="36">
        <f t="shared" si="0"/>
        <v>0.68710000000000004</v>
      </c>
      <c r="AB9" s="36">
        <f t="shared" si="0"/>
        <v>0.27039999999999997</v>
      </c>
      <c r="AC9" s="36">
        <f t="shared" si="0"/>
        <v>0.41659999999999997</v>
      </c>
      <c r="AD9" s="36">
        <f t="shared" si="0"/>
        <v>0.12939999999999996</v>
      </c>
      <c r="AE9" s="36">
        <f t="shared" si="0"/>
        <v>0.36629999999999996</v>
      </c>
      <c r="AF9" s="36">
        <f t="shared" si="0"/>
        <v>0.57200000000000006</v>
      </c>
      <c r="AG9" s="36">
        <f t="shared" si="0"/>
        <v>0.56709999999999994</v>
      </c>
      <c r="AH9" s="36">
        <f t="shared" si="0"/>
        <v>0.7873</v>
      </c>
      <c r="AI9" s="36">
        <f t="shared" si="0"/>
        <v>0.47230000000000005</v>
      </c>
      <c r="AJ9" s="36">
        <f t="shared" si="0"/>
        <v>0.52829999999999999</v>
      </c>
      <c r="AK9" s="36"/>
      <c r="AL9" s="36"/>
      <c r="AM9" s="36"/>
      <c r="AN9" s="36">
        <f t="shared" si="0"/>
        <v>0.37960000000000005</v>
      </c>
      <c r="AO9" s="36">
        <f t="shared" si="0"/>
        <v>0.46830000000000005</v>
      </c>
      <c r="AP9" s="36">
        <f t="shared" si="0"/>
        <v>0.36319999999999997</v>
      </c>
    </row>
    <row r="10" spans="1:42" x14ac:dyDescent="0.2">
      <c r="A10" s="13">
        <v>1974</v>
      </c>
      <c r="B10" s="35">
        <v>0.46050000000000002</v>
      </c>
      <c r="C10" s="35">
        <v>0.61180000000000001</v>
      </c>
      <c r="D10" s="35">
        <v>0.80810000000000004</v>
      </c>
      <c r="E10" s="35">
        <v>0.48370000000000002</v>
      </c>
      <c r="F10" s="35">
        <v>0.3427</v>
      </c>
      <c r="G10" s="35">
        <v>0.75600000000000001</v>
      </c>
      <c r="H10" s="35">
        <v>0.62509999999999999</v>
      </c>
      <c r="I10" s="35">
        <v>0.88400000000000001</v>
      </c>
      <c r="J10" s="35">
        <v>0.67449999999999999</v>
      </c>
      <c r="K10" s="35">
        <v>0.46910000000000002</v>
      </c>
      <c r="L10" s="35">
        <v>0.47910000000000003</v>
      </c>
      <c r="M10" s="35">
        <v>0.24460000000000001</v>
      </c>
      <c r="N10" s="35">
        <v>0.57669999999999999</v>
      </c>
      <c r="O10" s="35">
        <v>0.52180000000000004</v>
      </c>
      <c r="P10" s="35"/>
      <c r="Q10" s="35"/>
      <c r="R10" s="35"/>
      <c r="S10" s="35">
        <v>0.66080000000000005</v>
      </c>
      <c r="T10" s="35">
        <v>0.57740000000000002</v>
      </c>
      <c r="U10" s="35">
        <v>0.67210000000000003</v>
      </c>
      <c r="V10" s="15"/>
      <c r="W10" s="36">
        <f t="shared" si="1"/>
        <v>0.53949999999999998</v>
      </c>
      <c r="X10" s="36">
        <f t="shared" si="0"/>
        <v>0.38819999999999999</v>
      </c>
      <c r="Y10" s="36">
        <f t="shared" si="0"/>
        <v>0.19189999999999996</v>
      </c>
      <c r="Z10" s="36">
        <f t="shared" si="0"/>
        <v>0.51629999999999998</v>
      </c>
      <c r="AA10" s="36">
        <f t="shared" si="0"/>
        <v>0.6573</v>
      </c>
      <c r="AB10" s="36">
        <f t="shared" si="0"/>
        <v>0.24399999999999999</v>
      </c>
      <c r="AC10" s="36">
        <f t="shared" si="0"/>
        <v>0.37490000000000001</v>
      </c>
      <c r="AD10" s="36">
        <f t="shared" si="0"/>
        <v>0.11599999999999999</v>
      </c>
      <c r="AE10" s="36">
        <f t="shared" si="0"/>
        <v>0.32550000000000001</v>
      </c>
      <c r="AF10" s="36">
        <f t="shared" si="0"/>
        <v>0.53089999999999993</v>
      </c>
      <c r="AG10" s="36">
        <f t="shared" si="0"/>
        <v>0.52089999999999992</v>
      </c>
      <c r="AH10" s="36">
        <f t="shared" si="0"/>
        <v>0.75539999999999996</v>
      </c>
      <c r="AI10" s="36">
        <f t="shared" si="0"/>
        <v>0.42330000000000001</v>
      </c>
      <c r="AJ10" s="36">
        <f t="shared" si="0"/>
        <v>0.47819999999999996</v>
      </c>
      <c r="AK10" s="36"/>
      <c r="AL10" s="36"/>
      <c r="AM10" s="36"/>
      <c r="AN10" s="36">
        <f t="shared" si="0"/>
        <v>0.33919999999999995</v>
      </c>
      <c r="AO10" s="36">
        <f t="shared" si="0"/>
        <v>0.42259999999999998</v>
      </c>
      <c r="AP10" s="36">
        <f t="shared" si="0"/>
        <v>0.32789999999999997</v>
      </c>
    </row>
    <row r="11" spans="1:42" x14ac:dyDescent="0.2">
      <c r="A11" s="13">
        <v>1975</v>
      </c>
      <c r="B11" s="35">
        <v>0.5151</v>
      </c>
      <c r="C11" s="35">
        <v>0.66080000000000005</v>
      </c>
      <c r="D11" s="35">
        <v>0.84299999999999997</v>
      </c>
      <c r="E11" s="35">
        <v>0.55159999999999998</v>
      </c>
      <c r="F11" s="35">
        <v>0.40689999999999998</v>
      </c>
      <c r="G11" s="35">
        <v>0.79300000000000004</v>
      </c>
      <c r="H11" s="35">
        <v>0.68830000000000002</v>
      </c>
      <c r="I11" s="35">
        <v>0.90880000000000005</v>
      </c>
      <c r="J11" s="35">
        <v>0.73480000000000001</v>
      </c>
      <c r="K11" s="35">
        <v>0.5373</v>
      </c>
      <c r="L11" s="35">
        <v>0.54990000000000006</v>
      </c>
      <c r="M11" s="35">
        <v>0.28999999999999998</v>
      </c>
      <c r="N11" s="35">
        <v>0.64949999999999997</v>
      </c>
      <c r="O11" s="35">
        <v>0.59719999999999995</v>
      </c>
      <c r="P11" s="35"/>
      <c r="Q11" s="35"/>
      <c r="R11" s="35"/>
      <c r="S11" s="35">
        <v>0.72899999999999998</v>
      </c>
      <c r="T11" s="35">
        <v>0.64859999999999995</v>
      </c>
      <c r="U11" s="35">
        <v>0.72650000000000003</v>
      </c>
      <c r="V11" s="15"/>
      <c r="W11" s="36">
        <f t="shared" si="1"/>
        <v>0.4849</v>
      </c>
      <c r="X11" s="36">
        <f t="shared" si="0"/>
        <v>0.33919999999999995</v>
      </c>
      <c r="Y11" s="36">
        <f t="shared" si="0"/>
        <v>0.15700000000000003</v>
      </c>
      <c r="Z11" s="36">
        <f t="shared" si="0"/>
        <v>0.44840000000000002</v>
      </c>
      <c r="AA11" s="36">
        <f t="shared" si="0"/>
        <v>0.59309999999999996</v>
      </c>
      <c r="AB11" s="36">
        <f t="shared" si="0"/>
        <v>0.20699999999999996</v>
      </c>
      <c r="AC11" s="36">
        <f t="shared" si="0"/>
        <v>0.31169999999999998</v>
      </c>
      <c r="AD11" s="36">
        <f t="shared" si="0"/>
        <v>9.1199999999999948E-2</v>
      </c>
      <c r="AE11" s="36">
        <f t="shared" si="0"/>
        <v>0.26519999999999999</v>
      </c>
      <c r="AF11" s="36">
        <f t="shared" si="0"/>
        <v>0.4627</v>
      </c>
      <c r="AG11" s="36">
        <f t="shared" si="0"/>
        <v>0.45009999999999994</v>
      </c>
      <c r="AH11" s="36">
        <f t="shared" si="0"/>
        <v>0.71</v>
      </c>
      <c r="AI11" s="36">
        <f t="shared" si="0"/>
        <v>0.35050000000000003</v>
      </c>
      <c r="AJ11" s="36">
        <f t="shared" si="0"/>
        <v>0.40280000000000005</v>
      </c>
      <c r="AK11" s="36"/>
      <c r="AL11" s="36"/>
      <c r="AM11" s="36"/>
      <c r="AN11" s="36">
        <f t="shared" si="0"/>
        <v>0.27100000000000002</v>
      </c>
      <c r="AO11" s="36">
        <f t="shared" si="0"/>
        <v>0.35140000000000005</v>
      </c>
      <c r="AP11" s="36">
        <f t="shared" si="0"/>
        <v>0.27349999999999997</v>
      </c>
    </row>
    <row r="12" spans="1:42" x14ac:dyDescent="0.2">
      <c r="A12" s="13">
        <v>1976</v>
      </c>
      <c r="B12" s="35">
        <v>0.52470000000000006</v>
      </c>
      <c r="C12" s="35">
        <v>0.67459999999999998</v>
      </c>
      <c r="D12" s="35">
        <v>0.84789999999999999</v>
      </c>
      <c r="E12" s="35">
        <v>0.57369999999999999</v>
      </c>
      <c r="F12" s="35">
        <v>0.42830000000000001</v>
      </c>
      <c r="G12" s="35">
        <v>0.80130000000000001</v>
      </c>
      <c r="H12" s="35">
        <v>0.70299999999999996</v>
      </c>
      <c r="I12" s="35">
        <v>0.91449999999999998</v>
      </c>
      <c r="J12" s="35">
        <v>0.74890000000000001</v>
      </c>
      <c r="K12" s="35">
        <v>0.54920000000000002</v>
      </c>
      <c r="L12" s="35">
        <v>0.5675</v>
      </c>
      <c r="M12" s="35">
        <v>0.29830000000000001</v>
      </c>
      <c r="N12" s="35">
        <v>0.66759999999999997</v>
      </c>
      <c r="O12" s="35">
        <v>0.61629999999999996</v>
      </c>
      <c r="P12" s="35"/>
      <c r="Q12" s="35"/>
      <c r="R12" s="35"/>
      <c r="S12" s="35">
        <v>0.74719999999999998</v>
      </c>
      <c r="T12" s="35">
        <v>0.67469999999999997</v>
      </c>
      <c r="U12" s="35">
        <v>0.73770000000000002</v>
      </c>
      <c r="V12" s="15"/>
      <c r="W12" s="36">
        <f t="shared" si="1"/>
        <v>0.47529999999999994</v>
      </c>
      <c r="X12" s="36">
        <f t="shared" si="0"/>
        <v>0.32540000000000002</v>
      </c>
      <c r="Y12" s="36">
        <f t="shared" si="0"/>
        <v>0.15210000000000001</v>
      </c>
      <c r="Z12" s="36">
        <f t="shared" si="0"/>
        <v>0.42630000000000001</v>
      </c>
      <c r="AA12" s="36">
        <f t="shared" si="0"/>
        <v>0.57169999999999999</v>
      </c>
      <c r="AB12" s="36">
        <f t="shared" si="0"/>
        <v>0.19869999999999999</v>
      </c>
      <c r="AC12" s="36">
        <f t="shared" si="0"/>
        <v>0.29700000000000004</v>
      </c>
      <c r="AD12" s="36">
        <f t="shared" si="0"/>
        <v>8.550000000000002E-2</v>
      </c>
      <c r="AE12" s="36">
        <f t="shared" si="0"/>
        <v>0.25109999999999999</v>
      </c>
      <c r="AF12" s="36">
        <f t="shared" si="0"/>
        <v>0.45079999999999998</v>
      </c>
      <c r="AG12" s="36">
        <f t="shared" si="0"/>
        <v>0.4325</v>
      </c>
      <c r="AH12" s="36">
        <f t="shared" si="0"/>
        <v>0.70169999999999999</v>
      </c>
      <c r="AI12" s="36">
        <f t="shared" si="0"/>
        <v>0.33240000000000003</v>
      </c>
      <c r="AJ12" s="36">
        <f t="shared" si="0"/>
        <v>0.38370000000000004</v>
      </c>
      <c r="AK12" s="36"/>
      <c r="AL12" s="36"/>
      <c r="AM12" s="36"/>
      <c r="AN12" s="36">
        <f t="shared" si="0"/>
        <v>0.25280000000000002</v>
      </c>
      <c r="AO12" s="36">
        <f t="shared" si="0"/>
        <v>0.32530000000000003</v>
      </c>
      <c r="AP12" s="36">
        <f t="shared" si="0"/>
        <v>0.26229999999999998</v>
      </c>
    </row>
    <row r="13" spans="1:42" x14ac:dyDescent="0.2">
      <c r="A13" s="13">
        <v>1977</v>
      </c>
      <c r="B13" s="35">
        <v>0.4758</v>
      </c>
      <c r="C13" s="35">
        <v>0.63109999999999999</v>
      </c>
      <c r="D13" s="35">
        <v>0.82050000000000001</v>
      </c>
      <c r="E13" s="35">
        <v>0.52839999999999998</v>
      </c>
      <c r="F13" s="35">
        <v>0.38500000000000001</v>
      </c>
      <c r="G13" s="35">
        <v>0.76539999999999997</v>
      </c>
      <c r="H13" s="35">
        <v>0.6623</v>
      </c>
      <c r="I13" s="35">
        <v>0.89680000000000004</v>
      </c>
      <c r="J13" s="35">
        <v>0.71230000000000004</v>
      </c>
      <c r="K13" s="35">
        <v>0.50009999999999999</v>
      </c>
      <c r="L13" s="35">
        <v>0.52280000000000004</v>
      </c>
      <c r="M13" s="35">
        <v>0.25729999999999997</v>
      </c>
      <c r="N13" s="35">
        <v>0.62639999999999996</v>
      </c>
      <c r="O13" s="35">
        <v>0.57289999999999996</v>
      </c>
      <c r="P13" s="35"/>
      <c r="Q13" s="35"/>
      <c r="R13" s="35"/>
      <c r="S13" s="35">
        <v>0.70960000000000001</v>
      </c>
      <c r="T13" s="35">
        <v>0.6381</v>
      </c>
      <c r="U13" s="35">
        <v>0.69850000000000001</v>
      </c>
      <c r="V13" s="15"/>
      <c r="W13" s="36">
        <f t="shared" si="1"/>
        <v>0.5242</v>
      </c>
      <c r="X13" s="36">
        <f t="shared" si="0"/>
        <v>0.36890000000000001</v>
      </c>
      <c r="Y13" s="36">
        <f t="shared" si="0"/>
        <v>0.17949999999999999</v>
      </c>
      <c r="Z13" s="36">
        <f t="shared" si="0"/>
        <v>0.47160000000000002</v>
      </c>
      <c r="AA13" s="36">
        <f t="shared" si="0"/>
        <v>0.61499999999999999</v>
      </c>
      <c r="AB13" s="36">
        <f t="shared" si="0"/>
        <v>0.23460000000000003</v>
      </c>
      <c r="AC13" s="36">
        <f t="shared" si="0"/>
        <v>0.3377</v>
      </c>
      <c r="AD13" s="36">
        <f t="shared" si="0"/>
        <v>0.10319999999999996</v>
      </c>
      <c r="AE13" s="36">
        <f t="shared" si="0"/>
        <v>0.28769999999999996</v>
      </c>
      <c r="AF13" s="36">
        <f t="shared" si="0"/>
        <v>0.49990000000000001</v>
      </c>
      <c r="AG13" s="36">
        <f t="shared" si="0"/>
        <v>0.47719999999999996</v>
      </c>
      <c r="AH13" s="36">
        <f t="shared" si="0"/>
        <v>0.74270000000000003</v>
      </c>
      <c r="AI13" s="36">
        <f t="shared" si="0"/>
        <v>0.37360000000000004</v>
      </c>
      <c r="AJ13" s="36">
        <f t="shared" si="0"/>
        <v>0.42710000000000004</v>
      </c>
      <c r="AK13" s="36"/>
      <c r="AL13" s="36"/>
      <c r="AM13" s="36"/>
      <c r="AN13" s="36">
        <f t="shared" si="0"/>
        <v>0.29039999999999999</v>
      </c>
      <c r="AO13" s="36">
        <f t="shared" si="0"/>
        <v>0.3619</v>
      </c>
      <c r="AP13" s="36">
        <f t="shared" si="0"/>
        <v>0.30149999999999999</v>
      </c>
    </row>
    <row r="14" spans="1:42" x14ac:dyDescent="0.2">
      <c r="A14" s="13">
        <v>1978</v>
      </c>
      <c r="B14" s="35">
        <v>0.43430000000000002</v>
      </c>
      <c r="C14" s="35">
        <v>0.58699999999999997</v>
      </c>
      <c r="D14" s="35">
        <v>0.7954</v>
      </c>
      <c r="E14" s="35">
        <v>0.47710000000000002</v>
      </c>
      <c r="F14" s="35">
        <v>0.33800000000000002</v>
      </c>
      <c r="G14" s="35">
        <v>0.73470000000000002</v>
      </c>
      <c r="H14" s="35">
        <v>0.62909999999999999</v>
      </c>
      <c r="I14" s="35">
        <v>0.88270000000000004</v>
      </c>
      <c r="J14" s="35">
        <v>0.6825</v>
      </c>
      <c r="K14" s="35">
        <v>0.46379999999999999</v>
      </c>
      <c r="L14" s="35">
        <v>0.48770000000000002</v>
      </c>
      <c r="M14" s="35">
        <v>0.22339999999999999</v>
      </c>
      <c r="N14" s="35">
        <v>0.59299999999999997</v>
      </c>
      <c r="O14" s="35">
        <v>0.53800000000000003</v>
      </c>
      <c r="P14" s="35"/>
      <c r="Q14" s="35"/>
      <c r="R14" s="35"/>
      <c r="S14" s="35">
        <v>0.67749999999999999</v>
      </c>
      <c r="T14" s="35">
        <v>0.60109999999999997</v>
      </c>
      <c r="U14" s="35">
        <v>0.6643</v>
      </c>
      <c r="V14" s="15"/>
      <c r="W14" s="36">
        <f t="shared" si="1"/>
        <v>0.56569999999999998</v>
      </c>
      <c r="X14" s="36">
        <f t="shared" si="0"/>
        <v>0.41300000000000003</v>
      </c>
      <c r="Y14" s="36">
        <f t="shared" si="0"/>
        <v>0.2046</v>
      </c>
      <c r="Z14" s="36">
        <f t="shared" si="0"/>
        <v>0.52289999999999992</v>
      </c>
      <c r="AA14" s="36">
        <f t="shared" si="0"/>
        <v>0.66199999999999992</v>
      </c>
      <c r="AB14" s="36">
        <f t="shared" si="0"/>
        <v>0.26529999999999998</v>
      </c>
      <c r="AC14" s="36">
        <f t="shared" si="0"/>
        <v>0.37090000000000001</v>
      </c>
      <c r="AD14" s="36">
        <f t="shared" si="0"/>
        <v>0.11729999999999996</v>
      </c>
      <c r="AE14" s="36">
        <f t="shared" si="0"/>
        <v>0.3175</v>
      </c>
      <c r="AF14" s="36">
        <f t="shared" si="0"/>
        <v>0.53620000000000001</v>
      </c>
      <c r="AG14" s="36">
        <f t="shared" si="0"/>
        <v>0.51229999999999998</v>
      </c>
      <c r="AH14" s="36">
        <f t="shared" si="0"/>
        <v>0.77659999999999996</v>
      </c>
      <c r="AI14" s="36">
        <f t="shared" si="0"/>
        <v>0.40700000000000003</v>
      </c>
      <c r="AJ14" s="36">
        <f t="shared" si="0"/>
        <v>0.46199999999999997</v>
      </c>
      <c r="AK14" s="36"/>
      <c r="AL14" s="36"/>
      <c r="AM14" s="36"/>
      <c r="AN14" s="36">
        <f t="shared" si="0"/>
        <v>0.32250000000000001</v>
      </c>
      <c r="AO14" s="36">
        <f t="shared" si="0"/>
        <v>0.39890000000000003</v>
      </c>
      <c r="AP14" s="36">
        <f t="shared" si="0"/>
        <v>0.3357</v>
      </c>
    </row>
    <row r="15" spans="1:42" x14ac:dyDescent="0.2">
      <c r="A15" s="13">
        <v>1979</v>
      </c>
      <c r="B15" s="35">
        <v>0.42580000000000001</v>
      </c>
      <c r="C15" s="35">
        <v>0.55420000000000003</v>
      </c>
      <c r="D15" s="35">
        <v>0.79179999999999995</v>
      </c>
      <c r="E15" s="35">
        <v>0.4698</v>
      </c>
      <c r="F15" s="35">
        <v>0.33150000000000002</v>
      </c>
      <c r="G15" s="35">
        <v>0.73460000000000003</v>
      </c>
      <c r="H15" s="35">
        <v>0.63090000000000002</v>
      </c>
      <c r="I15" s="35">
        <v>0.88229999999999997</v>
      </c>
      <c r="J15" s="35">
        <v>0.68520000000000003</v>
      </c>
      <c r="K15" s="35">
        <v>0.46579999999999999</v>
      </c>
      <c r="L15" s="35">
        <v>0.4924</v>
      </c>
      <c r="M15" s="35">
        <v>0.22900000000000001</v>
      </c>
      <c r="N15" s="35">
        <v>0.59630000000000005</v>
      </c>
      <c r="O15" s="35">
        <v>0.54139999999999999</v>
      </c>
      <c r="P15" s="35"/>
      <c r="Q15" s="35"/>
      <c r="R15" s="35"/>
      <c r="S15" s="35">
        <v>0.67520000000000002</v>
      </c>
      <c r="T15" s="35">
        <v>0.59860000000000002</v>
      </c>
      <c r="U15" s="35">
        <v>0.66180000000000005</v>
      </c>
      <c r="V15" s="15"/>
      <c r="W15" s="36">
        <f t="shared" si="1"/>
        <v>0.57420000000000004</v>
      </c>
      <c r="X15" s="36">
        <f t="shared" si="0"/>
        <v>0.44579999999999997</v>
      </c>
      <c r="Y15" s="36">
        <f t="shared" si="0"/>
        <v>0.20820000000000005</v>
      </c>
      <c r="Z15" s="36">
        <f t="shared" si="0"/>
        <v>0.5302</v>
      </c>
      <c r="AA15" s="36">
        <f t="shared" si="0"/>
        <v>0.66849999999999998</v>
      </c>
      <c r="AB15" s="36">
        <f t="shared" si="0"/>
        <v>0.26539999999999997</v>
      </c>
      <c r="AC15" s="36">
        <f t="shared" si="0"/>
        <v>0.36909999999999998</v>
      </c>
      <c r="AD15" s="36">
        <f t="shared" si="0"/>
        <v>0.11770000000000003</v>
      </c>
      <c r="AE15" s="36">
        <f t="shared" si="0"/>
        <v>0.31479999999999997</v>
      </c>
      <c r="AF15" s="36">
        <f t="shared" si="0"/>
        <v>0.53420000000000001</v>
      </c>
      <c r="AG15" s="36">
        <f t="shared" si="0"/>
        <v>0.50760000000000005</v>
      </c>
      <c r="AH15" s="36">
        <f t="shared" si="0"/>
        <v>0.77100000000000002</v>
      </c>
      <c r="AI15" s="36">
        <f t="shared" si="0"/>
        <v>0.40369999999999995</v>
      </c>
      <c r="AJ15" s="36">
        <f t="shared" si="0"/>
        <v>0.45860000000000001</v>
      </c>
      <c r="AK15" s="36"/>
      <c r="AL15" s="36"/>
      <c r="AM15" s="36"/>
      <c r="AN15" s="36">
        <f t="shared" si="0"/>
        <v>0.32479999999999998</v>
      </c>
      <c r="AO15" s="36">
        <f t="shared" si="0"/>
        <v>0.40139999999999998</v>
      </c>
      <c r="AP15" s="36">
        <f t="shared" si="0"/>
        <v>0.33819999999999995</v>
      </c>
    </row>
    <row r="16" spans="1:42" x14ac:dyDescent="0.2">
      <c r="A16" s="13">
        <v>1980</v>
      </c>
      <c r="B16" s="35">
        <v>0.43719999999999998</v>
      </c>
      <c r="C16" s="35">
        <v>0.54530000000000001</v>
      </c>
      <c r="D16" s="35">
        <v>0.79369999999999996</v>
      </c>
      <c r="E16" s="35">
        <v>0.48370000000000002</v>
      </c>
      <c r="F16" s="35">
        <v>0.34360000000000002</v>
      </c>
      <c r="G16" s="35">
        <v>0.74390000000000001</v>
      </c>
      <c r="H16" s="35">
        <v>0.64490000000000003</v>
      </c>
      <c r="I16" s="35">
        <v>0.88700000000000001</v>
      </c>
      <c r="J16" s="35">
        <v>0.70089999999999997</v>
      </c>
      <c r="K16" s="35">
        <v>0.47810000000000002</v>
      </c>
      <c r="L16" s="35">
        <v>0.5121</v>
      </c>
      <c r="M16" s="35">
        <v>0.24929999999999999</v>
      </c>
      <c r="N16" s="35">
        <v>0.61129999999999995</v>
      </c>
      <c r="O16" s="35">
        <v>0.55700000000000005</v>
      </c>
      <c r="P16" s="35"/>
      <c r="Q16" s="35"/>
      <c r="R16" s="35"/>
      <c r="S16" s="35">
        <v>0.68640000000000001</v>
      </c>
      <c r="T16" s="35">
        <v>0.60709999999999997</v>
      </c>
      <c r="U16" s="35">
        <v>0.67010000000000003</v>
      </c>
      <c r="V16" s="15"/>
      <c r="W16" s="36">
        <f t="shared" si="1"/>
        <v>0.56279999999999997</v>
      </c>
      <c r="X16" s="36">
        <f t="shared" si="0"/>
        <v>0.45469999999999999</v>
      </c>
      <c r="Y16" s="36">
        <f t="shared" si="0"/>
        <v>0.20630000000000004</v>
      </c>
      <c r="Z16" s="36">
        <f t="shared" si="0"/>
        <v>0.51629999999999998</v>
      </c>
      <c r="AA16" s="36">
        <f t="shared" si="0"/>
        <v>0.65639999999999998</v>
      </c>
      <c r="AB16" s="36">
        <f t="shared" si="0"/>
        <v>0.25609999999999999</v>
      </c>
      <c r="AC16" s="36">
        <f t="shared" si="0"/>
        <v>0.35509999999999997</v>
      </c>
      <c r="AD16" s="36">
        <f t="shared" si="0"/>
        <v>0.11299999999999999</v>
      </c>
      <c r="AE16" s="36">
        <f t="shared" si="0"/>
        <v>0.29910000000000003</v>
      </c>
      <c r="AF16" s="36">
        <f t="shared" si="0"/>
        <v>0.52190000000000003</v>
      </c>
      <c r="AG16" s="36">
        <f t="shared" si="0"/>
        <v>0.4879</v>
      </c>
      <c r="AH16" s="36">
        <f t="shared" si="0"/>
        <v>0.75070000000000003</v>
      </c>
      <c r="AI16" s="36">
        <f t="shared" si="0"/>
        <v>0.38870000000000005</v>
      </c>
      <c r="AJ16" s="36">
        <f t="shared" si="0"/>
        <v>0.44299999999999995</v>
      </c>
      <c r="AK16" s="36"/>
      <c r="AL16" s="36"/>
      <c r="AM16" s="36"/>
      <c r="AN16" s="36">
        <f t="shared" si="0"/>
        <v>0.31359999999999999</v>
      </c>
      <c r="AO16" s="36">
        <f t="shared" si="0"/>
        <v>0.39290000000000003</v>
      </c>
      <c r="AP16" s="36">
        <f t="shared" si="0"/>
        <v>0.32989999999999997</v>
      </c>
    </row>
    <row r="17" spans="1:42" x14ac:dyDescent="0.2">
      <c r="A17" s="13">
        <v>1981</v>
      </c>
      <c r="B17" s="35">
        <v>0.45390000000000003</v>
      </c>
      <c r="C17" s="35">
        <v>0.54790000000000005</v>
      </c>
      <c r="D17" s="35">
        <v>0.78959999999999997</v>
      </c>
      <c r="E17" s="35">
        <v>0.4884</v>
      </c>
      <c r="F17" s="35">
        <v>0.34570000000000001</v>
      </c>
      <c r="G17" s="35">
        <v>0.74980000000000002</v>
      </c>
      <c r="H17" s="35">
        <v>0.65600000000000003</v>
      </c>
      <c r="I17" s="35">
        <v>0.89039999999999997</v>
      </c>
      <c r="J17" s="35">
        <v>0.71379999999999999</v>
      </c>
      <c r="K17" s="35">
        <v>0.49180000000000001</v>
      </c>
      <c r="L17" s="35">
        <v>0.53190000000000004</v>
      </c>
      <c r="M17" s="35">
        <v>0.2712</v>
      </c>
      <c r="N17" s="35">
        <v>0.62380000000000002</v>
      </c>
      <c r="O17" s="35">
        <v>0.56999999999999995</v>
      </c>
      <c r="P17" s="35"/>
      <c r="Q17" s="35"/>
      <c r="R17" s="35"/>
      <c r="S17" s="35">
        <v>0.69750000000000001</v>
      </c>
      <c r="T17" s="35">
        <v>0.61809999999999998</v>
      </c>
      <c r="U17" s="35">
        <v>0.67469999999999997</v>
      </c>
      <c r="V17" s="15"/>
      <c r="W17" s="36">
        <f t="shared" si="1"/>
        <v>0.54610000000000003</v>
      </c>
      <c r="X17" s="36">
        <f t="shared" si="0"/>
        <v>0.45209999999999995</v>
      </c>
      <c r="Y17" s="36">
        <f t="shared" si="0"/>
        <v>0.21040000000000003</v>
      </c>
      <c r="Z17" s="36">
        <f t="shared" si="0"/>
        <v>0.51160000000000005</v>
      </c>
      <c r="AA17" s="36">
        <f t="shared" si="0"/>
        <v>0.65429999999999999</v>
      </c>
      <c r="AB17" s="36">
        <f t="shared" si="0"/>
        <v>0.25019999999999998</v>
      </c>
      <c r="AC17" s="36">
        <f t="shared" si="0"/>
        <v>0.34399999999999997</v>
      </c>
      <c r="AD17" s="36">
        <f t="shared" si="0"/>
        <v>0.10960000000000003</v>
      </c>
      <c r="AE17" s="36">
        <f t="shared" si="0"/>
        <v>0.28620000000000001</v>
      </c>
      <c r="AF17" s="36">
        <f t="shared" si="0"/>
        <v>0.50819999999999999</v>
      </c>
      <c r="AG17" s="36">
        <f t="shared" si="0"/>
        <v>0.46809999999999996</v>
      </c>
      <c r="AH17" s="36">
        <f t="shared" si="0"/>
        <v>0.7288</v>
      </c>
      <c r="AI17" s="36">
        <f t="shared" si="0"/>
        <v>0.37619999999999998</v>
      </c>
      <c r="AJ17" s="36">
        <f t="shared" si="0"/>
        <v>0.43000000000000005</v>
      </c>
      <c r="AK17" s="36"/>
      <c r="AL17" s="36"/>
      <c r="AM17" s="36"/>
      <c r="AN17" s="36">
        <f t="shared" si="0"/>
        <v>0.30249999999999999</v>
      </c>
      <c r="AO17" s="36">
        <f t="shared" si="0"/>
        <v>0.38190000000000002</v>
      </c>
      <c r="AP17" s="36">
        <f t="shared" si="0"/>
        <v>0.32530000000000003</v>
      </c>
    </row>
    <row r="18" spans="1:42" x14ac:dyDescent="0.2">
      <c r="A18" s="13">
        <v>1982</v>
      </c>
      <c r="B18" s="35">
        <v>0.44929999999999998</v>
      </c>
      <c r="C18" s="35">
        <v>0.52569999999999995</v>
      </c>
      <c r="D18" s="35">
        <v>0.77039999999999997</v>
      </c>
      <c r="E18" s="35">
        <v>0.46789999999999998</v>
      </c>
      <c r="F18" s="35">
        <v>0.32469999999999999</v>
      </c>
      <c r="G18" s="35">
        <v>0.73540000000000005</v>
      </c>
      <c r="H18" s="35">
        <v>0.64410000000000001</v>
      </c>
      <c r="I18" s="35">
        <v>0.88339999999999996</v>
      </c>
      <c r="J18" s="35">
        <v>0.70620000000000005</v>
      </c>
      <c r="K18" s="35">
        <v>0.48599999999999999</v>
      </c>
      <c r="L18" s="35">
        <v>0.52610000000000001</v>
      </c>
      <c r="M18" s="35">
        <v>0.28499999999999998</v>
      </c>
      <c r="N18" s="35">
        <v>0.61360000000000003</v>
      </c>
      <c r="O18" s="35">
        <v>0.5595</v>
      </c>
      <c r="P18" s="35"/>
      <c r="Q18" s="35"/>
      <c r="R18" s="35"/>
      <c r="S18" s="35">
        <v>0.68889999999999996</v>
      </c>
      <c r="T18" s="35">
        <v>0.61</v>
      </c>
      <c r="U18" s="35">
        <v>0.65880000000000005</v>
      </c>
      <c r="V18" s="15"/>
      <c r="W18" s="36">
        <f t="shared" si="1"/>
        <v>0.55069999999999997</v>
      </c>
      <c r="X18" s="36">
        <f t="shared" si="0"/>
        <v>0.47430000000000005</v>
      </c>
      <c r="Y18" s="36">
        <f t="shared" si="0"/>
        <v>0.22960000000000003</v>
      </c>
      <c r="Z18" s="36">
        <f t="shared" si="0"/>
        <v>0.53210000000000002</v>
      </c>
      <c r="AA18" s="36">
        <f t="shared" si="0"/>
        <v>0.67530000000000001</v>
      </c>
      <c r="AB18" s="36">
        <f t="shared" si="0"/>
        <v>0.26459999999999995</v>
      </c>
      <c r="AC18" s="36">
        <f t="shared" si="0"/>
        <v>0.35589999999999999</v>
      </c>
      <c r="AD18" s="36">
        <f t="shared" si="0"/>
        <v>0.11660000000000004</v>
      </c>
      <c r="AE18" s="36">
        <f t="shared" si="0"/>
        <v>0.29379999999999995</v>
      </c>
      <c r="AF18" s="36">
        <f t="shared" si="0"/>
        <v>0.51400000000000001</v>
      </c>
      <c r="AG18" s="36">
        <f t="shared" si="0"/>
        <v>0.47389999999999999</v>
      </c>
      <c r="AH18" s="36">
        <f t="shared" si="0"/>
        <v>0.71500000000000008</v>
      </c>
      <c r="AI18" s="36">
        <f t="shared" si="0"/>
        <v>0.38639999999999997</v>
      </c>
      <c r="AJ18" s="36">
        <f t="shared" si="0"/>
        <v>0.4405</v>
      </c>
      <c r="AK18" s="36"/>
      <c r="AL18" s="36"/>
      <c r="AM18" s="36"/>
      <c r="AN18" s="36">
        <f t="shared" si="0"/>
        <v>0.31110000000000004</v>
      </c>
      <c r="AO18" s="36">
        <f t="shared" si="0"/>
        <v>0.39</v>
      </c>
      <c r="AP18" s="36">
        <f t="shared" si="0"/>
        <v>0.34119999999999995</v>
      </c>
    </row>
    <row r="19" spans="1:42" x14ac:dyDescent="0.2">
      <c r="A19" s="13">
        <v>1983</v>
      </c>
      <c r="B19" s="35">
        <v>0.4299</v>
      </c>
      <c r="C19" s="35">
        <v>0.49070000000000003</v>
      </c>
      <c r="D19" s="35">
        <v>0.74399999999999999</v>
      </c>
      <c r="E19" s="35">
        <v>0.43909999999999999</v>
      </c>
      <c r="F19" s="35">
        <v>0.29799999999999999</v>
      </c>
      <c r="G19" s="35">
        <v>0.71150000000000002</v>
      </c>
      <c r="H19" s="35">
        <v>0.62029999999999996</v>
      </c>
      <c r="I19" s="35">
        <v>0.87109999999999999</v>
      </c>
      <c r="J19" s="35">
        <v>0.68779999999999997</v>
      </c>
      <c r="K19" s="35">
        <v>0.46579999999999999</v>
      </c>
      <c r="L19" s="35">
        <v>0.50680000000000003</v>
      </c>
      <c r="M19" s="35">
        <v>0.27879999999999999</v>
      </c>
      <c r="N19" s="35">
        <v>0.5958</v>
      </c>
      <c r="O19" s="35">
        <v>0.54110000000000003</v>
      </c>
      <c r="P19" s="35"/>
      <c r="Q19" s="35"/>
      <c r="R19" s="35"/>
      <c r="S19" s="35">
        <v>0.66500000000000004</v>
      </c>
      <c r="T19" s="35">
        <v>0.5907</v>
      </c>
      <c r="U19" s="35">
        <v>0.63280000000000003</v>
      </c>
      <c r="V19" s="15"/>
      <c r="W19" s="36">
        <f t="shared" si="1"/>
        <v>0.57010000000000005</v>
      </c>
      <c r="X19" s="36">
        <f t="shared" si="0"/>
        <v>0.50929999999999997</v>
      </c>
      <c r="Y19" s="36">
        <f t="shared" si="0"/>
        <v>0.25600000000000001</v>
      </c>
      <c r="Z19" s="36">
        <f t="shared" si="0"/>
        <v>0.56089999999999995</v>
      </c>
      <c r="AA19" s="36">
        <f t="shared" si="0"/>
        <v>0.70199999999999996</v>
      </c>
      <c r="AB19" s="36">
        <f t="shared" si="0"/>
        <v>0.28849999999999998</v>
      </c>
      <c r="AC19" s="36">
        <f t="shared" si="0"/>
        <v>0.37970000000000004</v>
      </c>
      <c r="AD19" s="36">
        <f t="shared" si="0"/>
        <v>0.12890000000000001</v>
      </c>
      <c r="AE19" s="36">
        <f t="shared" si="0"/>
        <v>0.31220000000000003</v>
      </c>
      <c r="AF19" s="36">
        <f t="shared" si="0"/>
        <v>0.53420000000000001</v>
      </c>
      <c r="AG19" s="36">
        <f t="shared" si="0"/>
        <v>0.49319999999999997</v>
      </c>
      <c r="AH19" s="36">
        <f t="shared" si="0"/>
        <v>0.72120000000000006</v>
      </c>
      <c r="AI19" s="36">
        <f t="shared" si="0"/>
        <v>0.4042</v>
      </c>
      <c r="AJ19" s="36">
        <f t="shared" si="0"/>
        <v>0.45889999999999997</v>
      </c>
      <c r="AK19" s="36"/>
      <c r="AL19" s="36"/>
      <c r="AM19" s="36"/>
      <c r="AN19" s="36">
        <f t="shared" si="0"/>
        <v>0.33499999999999996</v>
      </c>
      <c r="AO19" s="36">
        <f t="shared" si="0"/>
        <v>0.4093</v>
      </c>
      <c r="AP19" s="36">
        <f t="shared" si="0"/>
        <v>0.36719999999999997</v>
      </c>
    </row>
    <row r="20" spans="1:42" x14ac:dyDescent="0.2">
      <c r="A20" s="13">
        <v>1984</v>
      </c>
      <c r="B20" s="35">
        <v>0.41820000000000002</v>
      </c>
      <c r="C20" s="35">
        <v>0.45429999999999998</v>
      </c>
      <c r="D20" s="35">
        <v>0.72619999999999996</v>
      </c>
      <c r="E20" s="35">
        <v>0.4194</v>
      </c>
      <c r="F20" s="35">
        <v>0.27950000000000003</v>
      </c>
      <c r="G20" s="35">
        <v>0.70009999999999994</v>
      </c>
      <c r="H20" s="35">
        <v>0.60870000000000002</v>
      </c>
      <c r="I20" s="35">
        <v>0.86350000000000005</v>
      </c>
      <c r="J20" s="35">
        <v>0.6794</v>
      </c>
      <c r="K20" s="35">
        <v>0.45739999999999997</v>
      </c>
      <c r="L20" s="35">
        <v>0.49769999999999998</v>
      </c>
      <c r="M20" s="35">
        <v>0.26989999999999997</v>
      </c>
      <c r="N20" s="35">
        <v>0.59150000000000003</v>
      </c>
      <c r="O20" s="35">
        <v>0.53669999999999995</v>
      </c>
      <c r="P20" s="35"/>
      <c r="Q20" s="35"/>
      <c r="R20" s="35"/>
      <c r="S20" s="35">
        <v>0.65239999999999998</v>
      </c>
      <c r="T20" s="35">
        <v>0.58460000000000001</v>
      </c>
      <c r="U20" s="35">
        <v>0.61760000000000004</v>
      </c>
      <c r="V20" s="15"/>
      <c r="W20" s="36">
        <f t="shared" si="1"/>
        <v>0.58179999999999998</v>
      </c>
      <c r="X20" s="36">
        <f t="shared" si="0"/>
        <v>0.54570000000000007</v>
      </c>
      <c r="Y20" s="36">
        <f t="shared" si="0"/>
        <v>0.27380000000000004</v>
      </c>
      <c r="Z20" s="36">
        <f t="shared" si="0"/>
        <v>0.5806</v>
      </c>
      <c r="AA20" s="36">
        <f t="shared" si="0"/>
        <v>0.72049999999999992</v>
      </c>
      <c r="AB20" s="36">
        <f t="shared" si="0"/>
        <v>0.29990000000000006</v>
      </c>
      <c r="AC20" s="36">
        <f t="shared" si="0"/>
        <v>0.39129999999999998</v>
      </c>
      <c r="AD20" s="36">
        <f t="shared" si="0"/>
        <v>0.13649999999999995</v>
      </c>
      <c r="AE20" s="36">
        <f t="shared" si="0"/>
        <v>0.3206</v>
      </c>
      <c r="AF20" s="36">
        <f t="shared" ref="AF20:AF52" si="2">1-K20</f>
        <v>0.54259999999999997</v>
      </c>
      <c r="AG20" s="36">
        <f t="shared" ref="AG20:AG52" si="3">1-L20</f>
        <v>0.50229999999999997</v>
      </c>
      <c r="AH20" s="36">
        <f t="shared" ref="AH20:AH52" si="4">1-M20</f>
        <v>0.73009999999999997</v>
      </c>
      <c r="AI20" s="36">
        <f t="shared" ref="AI20:AI52" si="5">1-N20</f>
        <v>0.40849999999999997</v>
      </c>
      <c r="AJ20" s="36">
        <f t="shared" ref="AJ20:AJ52" si="6">1-O20</f>
        <v>0.46330000000000005</v>
      </c>
      <c r="AK20" s="36"/>
      <c r="AL20" s="36"/>
      <c r="AM20" s="36"/>
      <c r="AN20" s="36">
        <f t="shared" ref="AN20:AN52" si="7">1-S20</f>
        <v>0.34760000000000002</v>
      </c>
      <c r="AO20" s="36">
        <f t="shared" ref="AO20:AO52" si="8">1-T20</f>
        <v>0.41539999999999999</v>
      </c>
      <c r="AP20" s="36">
        <f t="shared" ref="AP20:AP52" si="9">1-U20</f>
        <v>0.38239999999999996</v>
      </c>
    </row>
    <row r="21" spans="1:42" x14ac:dyDescent="0.2">
      <c r="A21" s="13">
        <v>1985</v>
      </c>
      <c r="B21" s="35">
        <v>0.39960000000000001</v>
      </c>
      <c r="C21" s="35">
        <v>0.41699999999999998</v>
      </c>
      <c r="D21" s="35">
        <v>0.71240000000000003</v>
      </c>
      <c r="E21" s="35">
        <v>0.4017</v>
      </c>
      <c r="F21" s="35">
        <v>0.26079999999999998</v>
      </c>
      <c r="G21" s="35">
        <v>0.68969999999999998</v>
      </c>
      <c r="H21" s="35">
        <v>0.5978</v>
      </c>
      <c r="I21" s="35">
        <v>0.85589999999999999</v>
      </c>
      <c r="J21" s="35">
        <v>0.67359999999999998</v>
      </c>
      <c r="K21" s="35">
        <v>0.45369999999999999</v>
      </c>
      <c r="L21" s="35">
        <v>0.4929</v>
      </c>
      <c r="M21" s="35">
        <v>0.26200000000000001</v>
      </c>
      <c r="N21" s="35">
        <v>0.59319999999999995</v>
      </c>
      <c r="O21" s="35">
        <v>0.53859999999999997</v>
      </c>
      <c r="P21" s="35"/>
      <c r="Q21" s="35"/>
      <c r="R21" s="35"/>
      <c r="S21" s="35">
        <v>0.65059999999999996</v>
      </c>
      <c r="T21" s="35">
        <v>0.57950000000000002</v>
      </c>
      <c r="U21" s="35">
        <v>0.60570000000000002</v>
      </c>
      <c r="V21" s="15"/>
      <c r="W21" s="36">
        <f t="shared" si="1"/>
        <v>0.60040000000000004</v>
      </c>
      <c r="X21" s="36">
        <f t="shared" ref="X21:X52" si="10">1-C21</f>
        <v>0.58299999999999996</v>
      </c>
      <c r="Y21" s="36">
        <f t="shared" ref="Y21:Y52" si="11">1-D21</f>
        <v>0.28759999999999997</v>
      </c>
      <c r="Z21" s="36">
        <f t="shared" ref="Z21:Z52" si="12">1-E21</f>
        <v>0.59830000000000005</v>
      </c>
      <c r="AA21" s="36">
        <f t="shared" ref="AA21:AA52" si="13">1-F21</f>
        <v>0.73920000000000008</v>
      </c>
      <c r="AB21" s="36">
        <f t="shared" ref="AB21:AB52" si="14">1-G21</f>
        <v>0.31030000000000002</v>
      </c>
      <c r="AC21" s="36">
        <f t="shared" ref="AC21:AC52" si="15">1-H21</f>
        <v>0.4022</v>
      </c>
      <c r="AD21" s="36">
        <f t="shared" ref="AD21:AD52" si="16">1-I21</f>
        <v>0.14410000000000001</v>
      </c>
      <c r="AE21" s="36">
        <f t="shared" ref="AE21:AE52" si="17">1-J21</f>
        <v>0.32640000000000002</v>
      </c>
      <c r="AF21" s="36">
        <f t="shared" si="2"/>
        <v>0.54630000000000001</v>
      </c>
      <c r="AG21" s="36">
        <f t="shared" si="3"/>
        <v>0.5071</v>
      </c>
      <c r="AH21" s="36">
        <f t="shared" si="4"/>
        <v>0.73799999999999999</v>
      </c>
      <c r="AI21" s="36">
        <f t="shared" si="5"/>
        <v>0.40680000000000005</v>
      </c>
      <c r="AJ21" s="36">
        <f t="shared" si="6"/>
        <v>0.46140000000000003</v>
      </c>
      <c r="AK21" s="36"/>
      <c r="AL21" s="36"/>
      <c r="AM21" s="36"/>
      <c r="AN21" s="36">
        <f t="shared" si="7"/>
        <v>0.34940000000000004</v>
      </c>
      <c r="AO21" s="36">
        <f t="shared" si="8"/>
        <v>0.42049999999999998</v>
      </c>
      <c r="AP21" s="36">
        <f t="shared" si="9"/>
        <v>0.39429999999999998</v>
      </c>
    </row>
    <row r="22" spans="1:42" x14ac:dyDescent="0.2">
      <c r="A22" s="13">
        <v>1986</v>
      </c>
      <c r="B22" s="35">
        <v>0.38529999999999998</v>
      </c>
      <c r="C22" s="35">
        <v>0.3871</v>
      </c>
      <c r="D22" s="35">
        <v>0.70740000000000003</v>
      </c>
      <c r="E22" s="35">
        <v>0.39350000000000002</v>
      </c>
      <c r="F22" s="35">
        <v>0.25030000000000002</v>
      </c>
      <c r="G22" s="35">
        <v>0.68469999999999998</v>
      </c>
      <c r="H22" s="35">
        <v>0.59250000000000003</v>
      </c>
      <c r="I22" s="35">
        <v>0.85129999999999995</v>
      </c>
      <c r="J22" s="35">
        <v>0.67649999999999999</v>
      </c>
      <c r="K22" s="35">
        <v>0.46429999999999999</v>
      </c>
      <c r="L22" s="35">
        <v>0.49790000000000001</v>
      </c>
      <c r="M22" s="35">
        <v>0.24840000000000001</v>
      </c>
      <c r="N22" s="35">
        <v>0.60550000000000004</v>
      </c>
      <c r="O22" s="35">
        <v>0.5514</v>
      </c>
      <c r="P22" s="35"/>
      <c r="Q22" s="35"/>
      <c r="R22" s="35"/>
      <c r="S22" s="35">
        <v>0.64870000000000005</v>
      </c>
      <c r="T22" s="35">
        <v>0.58040000000000003</v>
      </c>
      <c r="U22" s="35">
        <v>0.60209999999999997</v>
      </c>
      <c r="V22" s="15"/>
      <c r="W22" s="36">
        <f t="shared" si="1"/>
        <v>0.61470000000000002</v>
      </c>
      <c r="X22" s="36">
        <f t="shared" si="10"/>
        <v>0.6129</v>
      </c>
      <c r="Y22" s="36">
        <f t="shared" si="11"/>
        <v>0.29259999999999997</v>
      </c>
      <c r="Z22" s="36">
        <f t="shared" si="12"/>
        <v>0.60650000000000004</v>
      </c>
      <c r="AA22" s="36">
        <f t="shared" si="13"/>
        <v>0.74970000000000003</v>
      </c>
      <c r="AB22" s="36">
        <f t="shared" si="14"/>
        <v>0.31530000000000002</v>
      </c>
      <c r="AC22" s="36">
        <f t="shared" si="15"/>
        <v>0.40749999999999997</v>
      </c>
      <c r="AD22" s="36">
        <f t="shared" si="16"/>
        <v>0.14870000000000005</v>
      </c>
      <c r="AE22" s="36">
        <f t="shared" si="17"/>
        <v>0.32350000000000001</v>
      </c>
      <c r="AF22" s="36">
        <f t="shared" si="2"/>
        <v>0.53570000000000007</v>
      </c>
      <c r="AG22" s="36">
        <f t="shared" si="3"/>
        <v>0.50209999999999999</v>
      </c>
      <c r="AH22" s="36">
        <f t="shared" si="4"/>
        <v>0.75160000000000005</v>
      </c>
      <c r="AI22" s="36">
        <f t="shared" si="5"/>
        <v>0.39449999999999996</v>
      </c>
      <c r="AJ22" s="36">
        <f t="shared" si="6"/>
        <v>0.4486</v>
      </c>
      <c r="AK22" s="36"/>
      <c r="AL22" s="36"/>
      <c r="AM22" s="36"/>
      <c r="AN22" s="36">
        <f t="shared" si="7"/>
        <v>0.35129999999999995</v>
      </c>
      <c r="AO22" s="36">
        <f t="shared" si="8"/>
        <v>0.41959999999999997</v>
      </c>
      <c r="AP22" s="36">
        <f t="shared" si="9"/>
        <v>0.39790000000000003</v>
      </c>
    </row>
    <row r="23" spans="1:42" x14ac:dyDescent="0.2">
      <c r="A23" s="13">
        <v>1987</v>
      </c>
      <c r="B23" s="35">
        <v>0.37840000000000001</v>
      </c>
      <c r="C23" s="35">
        <v>0.35589999999999999</v>
      </c>
      <c r="D23" s="35">
        <v>0.70050000000000001</v>
      </c>
      <c r="E23" s="35">
        <v>0.3826</v>
      </c>
      <c r="F23" s="35">
        <v>0.23899999999999999</v>
      </c>
      <c r="G23" s="35">
        <v>0.68530000000000002</v>
      </c>
      <c r="H23" s="35">
        <v>0.58730000000000004</v>
      </c>
      <c r="I23" s="35">
        <v>0.84870000000000001</v>
      </c>
      <c r="J23" s="35">
        <v>0.67749999999999999</v>
      </c>
      <c r="K23" s="35">
        <v>0.46629999999999999</v>
      </c>
      <c r="L23" s="35">
        <v>0.50139999999999996</v>
      </c>
      <c r="M23" s="35">
        <v>0.2424</v>
      </c>
      <c r="N23" s="35">
        <v>0.61019999999999996</v>
      </c>
      <c r="O23" s="35">
        <v>0.55630000000000002</v>
      </c>
      <c r="P23" s="35"/>
      <c r="Q23" s="35"/>
      <c r="R23" s="35"/>
      <c r="S23" s="35">
        <v>0.64400000000000002</v>
      </c>
      <c r="T23" s="35">
        <v>0.58489999999999998</v>
      </c>
      <c r="U23" s="35">
        <v>0.59789999999999999</v>
      </c>
      <c r="V23" s="15"/>
      <c r="W23" s="36">
        <f t="shared" si="1"/>
        <v>0.62159999999999993</v>
      </c>
      <c r="X23" s="36">
        <f t="shared" si="10"/>
        <v>0.64410000000000001</v>
      </c>
      <c r="Y23" s="36">
        <f t="shared" si="11"/>
        <v>0.29949999999999999</v>
      </c>
      <c r="Z23" s="36">
        <f t="shared" si="12"/>
        <v>0.61739999999999995</v>
      </c>
      <c r="AA23" s="36">
        <f t="shared" si="13"/>
        <v>0.76100000000000001</v>
      </c>
      <c r="AB23" s="36">
        <f t="shared" si="14"/>
        <v>0.31469999999999998</v>
      </c>
      <c r="AC23" s="36">
        <f t="shared" si="15"/>
        <v>0.41269999999999996</v>
      </c>
      <c r="AD23" s="36">
        <f t="shared" si="16"/>
        <v>0.15129999999999999</v>
      </c>
      <c r="AE23" s="36">
        <f t="shared" si="17"/>
        <v>0.32250000000000001</v>
      </c>
      <c r="AF23" s="36">
        <f t="shared" si="2"/>
        <v>0.53370000000000006</v>
      </c>
      <c r="AG23" s="36">
        <f t="shared" si="3"/>
        <v>0.49860000000000004</v>
      </c>
      <c r="AH23" s="36">
        <f t="shared" si="4"/>
        <v>0.75760000000000005</v>
      </c>
      <c r="AI23" s="36">
        <f t="shared" si="5"/>
        <v>0.38980000000000004</v>
      </c>
      <c r="AJ23" s="36">
        <f t="shared" si="6"/>
        <v>0.44369999999999998</v>
      </c>
      <c r="AK23" s="36"/>
      <c r="AL23" s="36"/>
      <c r="AM23" s="36"/>
      <c r="AN23" s="36">
        <f t="shared" si="7"/>
        <v>0.35599999999999998</v>
      </c>
      <c r="AO23" s="36">
        <f t="shared" si="8"/>
        <v>0.41510000000000002</v>
      </c>
      <c r="AP23" s="36">
        <f t="shared" si="9"/>
        <v>0.40210000000000001</v>
      </c>
    </row>
    <row r="24" spans="1:42" x14ac:dyDescent="0.2">
      <c r="A24" s="13">
        <v>1988</v>
      </c>
      <c r="B24" s="35">
        <v>0.36199999999999999</v>
      </c>
      <c r="C24" s="35">
        <v>0.31540000000000001</v>
      </c>
      <c r="D24" s="35">
        <v>0.68459999999999999</v>
      </c>
      <c r="E24" s="35">
        <v>0.36349999999999999</v>
      </c>
      <c r="F24" s="35">
        <v>0.221</v>
      </c>
      <c r="G24" s="35">
        <v>0.68259999999999998</v>
      </c>
      <c r="H24" s="35">
        <v>0.57420000000000004</v>
      </c>
      <c r="I24" s="35">
        <v>0.84279999999999999</v>
      </c>
      <c r="J24" s="35">
        <v>0.66749999999999998</v>
      </c>
      <c r="K24" s="35">
        <v>0.45639999999999997</v>
      </c>
      <c r="L24" s="35">
        <v>0.49869999999999998</v>
      </c>
      <c r="M24" s="35">
        <v>0.2535</v>
      </c>
      <c r="N24" s="35">
        <v>0.60170000000000001</v>
      </c>
      <c r="O24" s="35">
        <v>0.54759999999999998</v>
      </c>
      <c r="P24" s="35"/>
      <c r="Q24" s="35"/>
      <c r="R24" s="35"/>
      <c r="S24" s="35">
        <v>0.63549999999999995</v>
      </c>
      <c r="T24" s="35">
        <v>0.58069999999999999</v>
      </c>
      <c r="U24" s="35">
        <v>0.58540000000000003</v>
      </c>
      <c r="V24" s="15"/>
      <c r="W24" s="36">
        <f t="shared" si="1"/>
        <v>0.63800000000000001</v>
      </c>
      <c r="X24" s="36">
        <f t="shared" si="10"/>
        <v>0.68459999999999999</v>
      </c>
      <c r="Y24" s="36">
        <f t="shared" si="11"/>
        <v>0.31540000000000001</v>
      </c>
      <c r="Z24" s="36">
        <f t="shared" si="12"/>
        <v>0.63650000000000007</v>
      </c>
      <c r="AA24" s="36">
        <f t="shared" si="13"/>
        <v>0.77900000000000003</v>
      </c>
      <c r="AB24" s="36">
        <f t="shared" si="14"/>
        <v>0.31740000000000002</v>
      </c>
      <c r="AC24" s="36">
        <f t="shared" si="15"/>
        <v>0.42579999999999996</v>
      </c>
      <c r="AD24" s="36">
        <f t="shared" si="16"/>
        <v>0.15720000000000001</v>
      </c>
      <c r="AE24" s="36">
        <f t="shared" si="17"/>
        <v>0.33250000000000002</v>
      </c>
      <c r="AF24" s="36">
        <f t="shared" si="2"/>
        <v>0.54360000000000008</v>
      </c>
      <c r="AG24" s="36">
        <f t="shared" si="3"/>
        <v>0.50130000000000008</v>
      </c>
      <c r="AH24" s="36">
        <f t="shared" si="4"/>
        <v>0.74649999999999994</v>
      </c>
      <c r="AI24" s="36">
        <f t="shared" si="5"/>
        <v>0.39829999999999999</v>
      </c>
      <c r="AJ24" s="36">
        <f t="shared" si="6"/>
        <v>0.45240000000000002</v>
      </c>
      <c r="AK24" s="36"/>
      <c r="AL24" s="36"/>
      <c r="AM24" s="36"/>
      <c r="AN24" s="36">
        <f t="shared" si="7"/>
        <v>0.36450000000000005</v>
      </c>
      <c r="AO24" s="36">
        <f t="shared" si="8"/>
        <v>0.41930000000000001</v>
      </c>
      <c r="AP24" s="36">
        <f t="shared" si="9"/>
        <v>0.41459999999999997</v>
      </c>
    </row>
    <row r="25" spans="1:42" x14ac:dyDescent="0.2">
      <c r="A25" s="13">
        <v>1989</v>
      </c>
      <c r="B25" s="35">
        <v>0.35460000000000003</v>
      </c>
      <c r="C25" s="35">
        <v>0.28889999999999999</v>
      </c>
      <c r="D25" s="35">
        <v>0.67600000000000005</v>
      </c>
      <c r="E25" s="35">
        <v>0.35570000000000002</v>
      </c>
      <c r="F25" s="35">
        <v>0.2132</v>
      </c>
      <c r="G25" s="35">
        <v>0.69079999999999997</v>
      </c>
      <c r="H25" s="35">
        <v>0.57120000000000004</v>
      </c>
      <c r="I25" s="35">
        <v>0.84099999999999997</v>
      </c>
      <c r="J25" s="35">
        <v>0.67479999999999996</v>
      </c>
      <c r="K25" s="35">
        <v>0.46639999999999998</v>
      </c>
      <c r="L25" s="35">
        <v>0.50280000000000002</v>
      </c>
      <c r="M25" s="35">
        <v>0.26600000000000001</v>
      </c>
      <c r="N25" s="35">
        <v>0.60719999999999996</v>
      </c>
      <c r="O25" s="35">
        <v>0.5534</v>
      </c>
      <c r="P25" s="35"/>
      <c r="Q25" s="35"/>
      <c r="R25" s="35"/>
      <c r="S25" s="35">
        <v>0.62439999999999996</v>
      </c>
      <c r="T25" s="35">
        <v>0.57979999999999998</v>
      </c>
      <c r="U25" s="35">
        <v>0.58309999999999995</v>
      </c>
      <c r="V25" s="15"/>
      <c r="W25" s="36">
        <f t="shared" si="1"/>
        <v>0.64539999999999997</v>
      </c>
      <c r="X25" s="36">
        <f t="shared" si="10"/>
        <v>0.71110000000000007</v>
      </c>
      <c r="Y25" s="36">
        <f t="shared" si="11"/>
        <v>0.32399999999999995</v>
      </c>
      <c r="Z25" s="36">
        <f t="shared" si="12"/>
        <v>0.64429999999999998</v>
      </c>
      <c r="AA25" s="36">
        <f t="shared" si="13"/>
        <v>0.78679999999999994</v>
      </c>
      <c r="AB25" s="36">
        <f t="shared" si="14"/>
        <v>0.30920000000000003</v>
      </c>
      <c r="AC25" s="36">
        <f t="shared" si="15"/>
        <v>0.42879999999999996</v>
      </c>
      <c r="AD25" s="36">
        <f t="shared" si="16"/>
        <v>0.15900000000000003</v>
      </c>
      <c r="AE25" s="36">
        <f t="shared" si="17"/>
        <v>0.32520000000000004</v>
      </c>
      <c r="AF25" s="36">
        <f t="shared" si="2"/>
        <v>0.53360000000000007</v>
      </c>
      <c r="AG25" s="36">
        <f t="shared" si="3"/>
        <v>0.49719999999999998</v>
      </c>
      <c r="AH25" s="36">
        <f t="shared" si="4"/>
        <v>0.73399999999999999</v>
      </c>
      <c r="AI25" s="36">
        <f t="shared" si="5"/>
        <v>0.39280000000000004</v>
      </c>
      <c r="AJ25" s="36">
        <f t="shared" si="6"/>
        <v>0.4466</v>
      </c>
      <c r="AK25" s="36"/>
      <c r="AL25" s="36"/>
      <c r="AM25" s="36"/>
      <c r="AN25" s="36">
        <f t="shared" si="7"/>
        <v>0.37560000000000004</v>
      </c>
      <c r="AO25" s="36">
        <f t="shared" si="8"/>
        <v>0.42020000000000002</v>
      </c>
      <c r="AP25" s="36">
        <f t="shared" si="9"/>
        <v>0.41690000000000005</v>
      </c>
    </row>
    <row r="26" spans="1:42" x14ac:dyDescent="0.2">
      <c r="A26" s="13">
        <v>1990</v>
      </c>
      <c r="B26" s="35">
        <v>0.35389999999999999</v>
      </c>
      <c r="C26" s="35">
        <v>0.27929999999999999</v>
      </c>
      <c r="D26" s="35">
        <v>0.67569999999999997</v>
      </c>
      <c r="E26" s="35">
        <v>0.36009999999999998</v>
      </c>
      <c r="F26" s="35">
        <v>0.21510000000000001</v>
      </c>
      <c r="G26" s="35">
        <v>0.7046</v>
      </c>
      <c r="H26" s="35">
        <v>0.57930000000000004</v>
      </c>
      <c r="I26" s="35">
        <v>0.84450000000000003</v>
      </c>
      <c r="J26" s="35">
        <v>0.69410000000000005</v>
      </c>
      <c r="K26" s="35">
        <v>0.4854</v>
      </c>
      <c r="L26" s="35">
        <v>0.51419999999999999</v>
      </c>
      <c r="M26" s="35">
        <v>0.26240000000000002</v>
      </c>
      <c r="N26" s="35">
        <v>0.62649999999999995</v>
      </c>
      <c r="O26" s="35">
        <v>0.57350000000000001</v>
      </c>
      <c r="P26" s="35"/>
      <c r="Q26" s="35"/>
      <c r="R26" s="35"/>
      <c r="S26" s="35">
        <v>0.61890000000000001</v>
      </c>
      <c r="T26" s="35">
        <v>0.58840000000000003</v>
      </c>
      <c r="U26" s="35">
        <v>0.59050000000000002</v>
      </c>
      <c r="V26" s="15"/>
      <c r="W26" s="36">
        <f t="shared" si="1"/>
        <v>0.64610000000000001</v>
      </c>
      <c r="X26" s="36">
        <f t="shared" si="10"/>
        <v>0.72070000000000001</v>
      </c>
      <c r="Y26" s="36">
        <f t="shared" si="11"/>
        <v>0.32430000000000003</v>
      </c>
      <c r="Z26" s="36">
        <f t="shared" si="12"/>
        <v>0.63990000000000002</v>
      </c>
      <c r="AA26" s="36">
        <f t="shared" si="13"/>
        <v>0.78489999999999993</v>
      </c>
      <c r="AB26" s="36">
        <f t="shared" si="14"/>
        <v>0.2954</v>
      </c>
      <c r="AC26" s="36">
        <f t="shared" si="15"/>
        <v>0.42069999999999996</v>
      </c>
      <c r="AD26" s="36">
        <f t="shared" si="16"/>
        <v>0.15549999999999997</v>
      </c>
      <c r="AE26" s="36">
        <f t="shared" si="17"/>
        <v>0.30589999999999995</v>
      </c>
      <c r="AF26" s="36">
        <f t="shared" si="2"/>
        <v>0.51459999999999995</v>
      </c>
      <c r="AG26" s="36">
        <f t="shared" si="3"/>
        <v>0.48580000000000001</v>
      </c>
      <c r="AH26" s="36">
        <f t="shared" si="4"/>
        <v>0.73760000000000003</v>
      </c>
      <c r="AI26" s="36">
        <f t="shared" si="5"/>
        <v>0.37350000000000005</v>
      </c>
      <c r="AJ26" s="36">
        <f t="shared" si="6"/>
        <v>0.42649999999999999</v>
      </c>
      <c r="AK26" s="36"/>
      <c r="AL26" s="36"/>
      <c r="AM26" s="36"/>
      <c r="AN26" s="36">
        <f t="shared" si="7"/>
        <v>0.38109999999999999</v>
      </c>
      <c r="AO26" s="36">
        <f t="shared" si="8"/>
        <v>0.41159999999999997</v>
      </c>
      <c r="AP26" s="36">
        <f t="shared" si="9"/>
        <v>0.40949999999999998</v>
      </c>
    </row>
    <row r="27" spans="1:42" x14ac:dyDescent="0.2">
      <c r="A27" s="13">
        <v>1991</v>
      </c>
      <c r="B27" s="35">
        <v>0.3765</v>
      </c>
      <c r="C27" s="35">
        <v>0.28649999999999998</v>
      </c>
      <c r="D27" s="35">
        <v>0.68120000000000003</v>
      </c>
      <c r="E27" s="35">
        <v>0.3795</v>
      </c>
      <c r="F27" s="35">
        <v>0.22789999999999999</v>
      </c>
      <c r="G27" s="35">
        <v>0.7157</v>
      </c>
      <c r="H27" s="35">
        <v>0.59989999999999999</v>
      </c>
      <c r="I27" s="35">
        <v>0.85489999999999999</v>
      </c>
      <c r="J27" s="35">
        <v>0.71840000000000004</v>
      </c>
      <c r="K27" s="35">
        <v>0.51019999999999999</v>
      </c>
      <c r="L27" s="35">
        <v>0.53920000000000001</v>
      </c>
      <c r="M27" s="35">
        <v>0.2707</v>
      </c>
      <c r="N27" s="35">
        <v>0.65280000000000005</v>
      </c>
      <c r="O27" s="35">
        <v>0.60119999999999996</v>
      </c>
      <c r="P27" s="35"/>
      <c r="Q27" s="35"/>
      <c r="R27" s="35"/>
      <c r="S27" s="35">
        <v>0.6351</v>
      </c>
      <c r="T27" s="35">
        <v>0.61280000000000001</v>
      </c>
      <c r="U27" s="35">
        <v>0.60750000000000004</v>
      </c>
      <c r="V27" s="15"/>
      <c r="W27" s="36">
        <f t="shared" si="1"/>
        <v>0.62349999999999994</v>
      </c>
      <c r="X27" s="36">
        <f t="shared" si="10"/>
        <v>0.71350000000000002</v>
      </c>
      <c r="Y27" s="36">
        <f t="shared" si="11"/>
        <v>0.31879999999999997</v>
      </c>
      <c r="Z27" s="36">
        <f t="shared" si="12"/>
        <v>0.62050000000000005</v>
      </c>
      <c r="AA27" s="36">
        <f t="shared" si="13"/>
        <v>0.77210000000000001</v>
      </c>
      <c r="AB27" s="36">
        <f t="shared" si="14"/>
        <v>0.2843</v>
      </c>
      <c r="AC27" s="36">
        <f t="shared" si="15"/>
        <v>0.40010000000000001</v>
      </c>
      <c r="AD27" s="36">
        <f t="shared" si="16"/>
        <v>0.14510000000000001</v>
      </c>
      <c r="AE27" s="36">
        <f t="shared" si="17"/>
        <v>0.28159999999999996</v>
      </c>
      <c r="AF27" s="36">
        <f t="shared" si="2"/>
        <v>0.48980000000000001</v>
      </c>
      <c r="AG27" s="36">
        <f t="shared" si="3"/>
        <v>0.46079999999999999</v>
      </c>
      <c r="AH27" s="36">
        <f t="shared" si="4"/>
        <v>0.72930000000000006</v>
      </c>
      <c r="AI27" s="36">
        <f t="shared" si="5"/>
        <v>0.34719999999999995</v>
      </c>
      <c r="AJ27" s="36">
        <f t="shared" si="6"/>
        <v>0.39880000000000004</v>
      </c>
      <c r="AK27" s="36"/>
      <c r="AL27" s="36"/>
      <c r="AM27" s="36"/>
      <c r="AN27" s="36">
        <f t="shared" si="7"/>
        <v>0.3649</v>
      </c>
      <c r="AO27" s="36">
        <f t="shared" si="8"/>
        <v>0.38719999999999999</v>
      </c>
      <c r="AP27" s="36">
        <f t="shared" si="9"/>
        <v>0.39249999999999996</v>
      </c>
    </row>
    <row r="28" spans="1:42" x14ac:dyDescent="0.2">
      <c r="A28" s="13">
        <v>1992</v>
      </c>
      <c r="B28" s="35">
        <v>0.3952</v>
      </c>
      <c r="C28" s="35">
        <v>0.27729999999999999</v>
      </c>
      <c r="D28" s="35">
        <v>0.68510000000000004</v>
      </c>
      <c r="E28" s="35">
        <v>0.40039999999999998</v>
      </c>
      <c r="F28" s="35">
        <v>0.24160000000000001</v>
      </c>
      <c r="G28" s="35">
        <v>0.71560000000000001</v>
      </c>
      <c r="H28" s="35">
        <v>0.61990000000000001</v>
      </c>
      <c r="I28" s="35">
        <v>0.86650000000000005</v>
      </c>
      <c r="J28" s="35">
        <v>0.73980000000000001</v>
      </c>
      <c r="K28" s="35">
        <v>0.52480000000000004</v>
      </c>
      <c r="L28" s="35">
        <v>0.55710000000000004</v>
      </c>
      <c r="M28" s="35">
        <v>0.30020000000000002</v>
      </c>
      <c r="N28" s="35">
        <v>0.67530000000000001</v>
      </c>
      <c r="O28" s="35">
        <v>0.62519999999999998</v>
      </c>
      <c r="P28" s="35"/>
      <c r="Q28" s="35"/>
      <c r="R28" s="35"/>
      <c r="S28" s="35">
        <v>0.65790000000000004</v>
      </c>
      <c r="T28" s="35">
        <v>0.64180000000000004</v>
      </c>
      <c r="U28" s="35">
        <v>0.622</v>
      </c>
      <c r="V28" s="15"/>
      <c r="W28" s="36">
        <f t="shared" si="1"/>
        <v>0.6048</v>
      </c>
      <c r="X28" s="36">
        <f t="shared" si="10"/>
        <v>0.72270000000000001</v>
      </c>
      <c r="Y28" s="36">
        <f t="shared" si="11"/>
        <v>0.31489999999999996</v>
      </c>
      <c r="Z28" s="36">
        <f t="shared" si="12"/>
        <v>0.59960000000000002</v>
      </c>
      <c r="AA28" s="36">
        <f t="shared" si="13"/>
        <v>0.75839999999999996</v>
      </c>
      <c r="AB28" s="36">
        <f t="shared" si="14"/>
        <v>0.28439999999999999</v>
      </c>
      <c r="AC28" s="36">
        <f t="shared" si="15"/>
        <v>0.38009999999999999</v>
      </c>
      <c r="AD28" s="36">
        <f t="shared" si="16"/>
        <v>0.13349999999999995</v>
      </c>
      <c r="AE28" s="36">
        <f t="shared" si="17"/>
        <v>0.26019999999999999</v>
      </c>
      <c r="AF28" s="36">
        <f t="shared" si="2"/>
        <v>0.47519999999999996</v>
      </c>
      <c r="AG28" s="36">
        <f t="shared" si="3"/>
        <v>0.44289999999999996</v>
      </c>
      <c r="AH28" s="36">
        <f t="shared" si="4"/>
        <v>0.69979999999999998</v>
      </c>
      <c r="AI28" s="36">
        <f t="shared" si="5"/>
        <v>0.32469999999999999</v>
      </c>
      <c r="AJ28" s="36">
        <f t="shared" si="6"/>
        <v>0.37480000000000002</v>
      </c>
      <c r="AK28" s="36"/>
      <c r="AL28" s="36"/>
      <c r="AM28" s="36"/>
      <c r="AN28" s="36">
        <f t="shared" si="7"/>
        <v>0.34209999999999996</v>
      </c>
      <c r="AO28" s="36">
        <f t="shared" si="8"/>
        <v>0.35819999999999996</v>
      </c>
      <c r="AP28" s="36">
        <f t="shared" si="9"/>
        <v>0.378</v>
      </c>
    </row>
    <row r="29" spans="1:42" x14ac:dyDescent="0.2">
      <c r="A29" s="13">
        <v>1993</v>
      </c>
      <c r="B29" s="35">
        <v>0.37990000000000002</v>
      </c>
      <c r="C29" s="35">
        <v>0.2286</v>
      </c>
      <c r="D29" s="35">
        <v>0.67490000000000006</v>
      </c>
      <c r="E29" s="35">
        <v>0.39729999999999999</v>
      </c>
      <c r="F29" s="35">
        <v>0.2384</v>
      </c>
      <c r="G29" s="35">
        <v>0.7006</v>
      </c>
      <c r="H29" s="35">
        <v>0.61760000000000004</v>
      </c>
      <c r="I29" s="35">
        <v>0.86650000000000005</v>
      </c>
      <c r="J29" s="35">
        <v>0.73760000000000003</v>
      </c>
      <c r="K29" s="35">
        <v>0.52359999999999995</v>
      </c>
      <c r="L29" s="35">
        <v>0.54900000000000004</v>
      </c>
      <c r="M29" s="35">
        <v>0.31019999999999998</v>
      </c>
      <c r="N29" s="35">
        <v>0.67779999999999996</v>
      </c>
      <c r="O29" s="35">
        <v>0.62790000000000001</v>
      </c>
      <c r="P29" s="35"/>
      <c r="Q29" s="35"/>
      <c r="R29" s="35"/>
      <c r="S29" s="35">
        <v>0.66180000000000005</v>
      </c>
      <c r="T29" s="35">
        <v>0.65069999999999995</v>
      </c>
      <c r="U29" s="35">
        <v>0.61629999999999996</v>
      </c>
      <c r="V29" s="15"/>
      <c r="W29" s="36">
        <f t="shared" si="1"/>
        <v>0.62009999999999998</v>
      </c>
      <c r="X29" s="36">
        <f t="shared" si="10"/>
        <v>0.77139999999999997</v>
      </c>
      <c r="Y29" s="36">
        <f t="shared" si="11"/>
        <v>0.32509999999999994</v>
      </c>
      <c r="Z29" s="36">
        <f t="shared" si="12"/>
        <v>0.60270000000000001</v>
      </c>
      <c r="AA29" s="36">
        <f t="shared" si="13"/>
        <v>0.76160000000000005</v>
      </c>
      <c r="AB29" s="36">
        <f t="shared" si="14"/>
        <v>0.2994</v>
      </c>
      <c r="AC29" s="36">
        <f t="shared" si="15"/>
        <v>0.38239999999999996</v>
      </c>
      <c r="AD29" s="36">
        <f t="shared" si="16"/>
        <v>0.13349999999999995</v>
      </c>
      <c r="AE29" s="36">
        <f t="shared" si="17"/>
        <v>0.26239999999999997</v>
      </c>
      <c r="AF29" s="36">
        <f t="shared" si="2"/>
        <v>0.47640000000000005</v>
      </c>
      <c r="AG29" s="36">
        <f t="shared" si="3"/>
        <v>0.45099999999999996</v>
      </c>
      <c r="AH29" s="36">
        <f t="shared" si="4"/>
        <v>0.68979999999999997</v>
      </c>
      <c r="AI29" s="36">
        <f t="shared" si="5"/>
        <v>0.32220000000000004</v>
      </c>
      <c r="AJ29" s="36">
        <f t="shared" si="6"/>
        <v>0.37209999999999999</v>
      </c>
      <c r="AK29" s="36"/>
      <c r="AL29" s="36"/>
      <c r="AM29" s="36"/>
      <c r="AN29" s="36">
        <f t="shared" si="7"/>
        <v>0.33819999999999995</v>
      </c>
      <c r="AO29" s="36">
        <f t="shared" si="8"/>
        <v>0.34930000000000005</v>
      </c>
      <c r="AP29" s="36">
        <f t="shared" si="9"/>
        <v>0.38370000000000004</v>
      </c>
    </row>
    <row r="30" spans="1:42" x14ac:dyDescent="0.2">
      <c r="A30" s="13">
        <v>1994</v>
      </c>
      <c r="B30" s="35">
        <v>0.35389999999999999</v>
      </c>
      <c r="C30" s="35">
        <v>0.17219999999999999</v>
      </c>
      <c r="D30" s="35">
        <v>0.65429999999999999</v>
      </c>
      <c r="E30" s="35">
        <v>0.37040000000000001</v>
      </c>
      <c r="F30" s="35">
        <v>0.2177</v>
      </c>
      <c r="G30" s="35">
        <v>0.68110000000000004</v>
      </c>
      <c r="H30" s="35">
        <v>0.59789999999999999</v>
      </c>
      <c r="I30" s="35">
        <v>0.85550000000000004</v>
      </c>
      <c r="J30" s="35">
        <v>0.72</v>
      </c>
      <c r="K30" s="35">
        <v>0.5141</v>
      </c>
      <c r="L30" s="35">
        <v>0.52729999999999999</v>
      </c>
      <c r="M30" s="35">
        <v>0.3009</v>
      </c>
      <c r="N30" s="35">
        <v>0.66269999999999996</v>
      </c>
      <c r="O30" s="35">
        <v>0.61180000000000001</v>
      </c>
      <c r="P30" s="35"/>
      <c r="Q30" s="35"/>
      <c r="R30" s="35"/>
      <c r="S30" s="35">
        <v>0.65190000000000003</v>
      </c>
      <c r="T30" s="35">
        <v>0.64349999999999996</v>
      </c>
      <c r="U30" s="35">
        <v>0.59630000000000005</v>
      </c>
      <c r="V30" s="15"/>
      <c r="W30" s="36">
        <f t="shared" si="1"/>
        <v>0.64610000000000001</v>
      </c>
      <c r="X30" s="36">
        <f t="shared" si="10"/>
        <v>0.82779999999999998</v>
      </c>
      <c r="Y30" s="36">
        <f t="shared" si="11"/>
        <v>0.34570000000000001</v>
      </c>
      <c r="Z30" s="36">
        <f t="shared" si="12"/>
        <v>0.62959999999999994</v>
      </c>
      <c r="AA30" s="36">
        <f t="shared" si="13"/>
        <v>0.7823</v>
      </c>
      <c r="AB30" s="36">
        <f t="shared" si="14"/>
        <v>0.31889999999999996</v>
      </c>
      <c r="AC30" s="36">
        <f t="shared" si="15"/>
        <v>0.40210000000000001</v>
      </c>
      <c r="AD30" s="36">
        <f t="shared" si="16"/>
        <v>0.14449999999999996</v>
      </c>
      <c r="AE30" s="36">
        <f t="shared" si="17"/>
        <v>0.28000000000000003</v>
      </c>
      <c r="AF30" s="36">
        <f t="shared" si="2"/>
        <v>0.4859</v>
      </c>
      <c r="AG30" s="36">
        <f t="shared" si="3"/>
        <v>0.47270000000000001</v>
      </c>
      <c r="AH30" s="36">
        <f t="shared" si="4"/>
        <v>0.69910000000000005</v>
      </c>
      <c r="AI30" s="36">
        <f t="shared" si="5"/>
        <v>0.33730000000000004</v>
      </c>
      <c r="AJ30" s="36">
        <f t="shared" si="6"/>
        <v>0.38819999999999999</v>
      </c>
      <c r="AK30" s="36"/>
      <c r="AL30" s="36"/>
      <c r="AM30" s="36"/>
      <c r="AN30" s="36">
        <f t="shared" si="7"/>
        <v>0.34809999999999997</v>
      </c>
      <c r="AO30" s="36">
        <f t="shared" si="8"/>
        <v>0.35650000000000004</v>
      </c>
      <c r="AP30" s="36">
        <f t="shared" si="9"/>
        <v>0.40369999999999995</v>
      </c>
    </row>
    <row r="31" spans="1:42" x14ac:dyDescent="0.2">
      <c r="A31" s="13">
        <v>1995</v>
      </c>
      <c r="B31" s="35">
        <v>0.32619999999999999</v>
      </c>
      <c r="C31" s="35">
        <v>0.1464</v>
      </c>
      <c r="D31" s="35">
        <v>0.65049999999999997</v>
      </c>
      <c r="E31" s="35">
        <v>0.34389999999999998</v>
      </c>
      <c r="F31" s="35">
        <v>0.20130000000000001</v>
      </c>
      <c r="G31" s="35">
        <v>0.66649999999999998</v>
      </c>
      <c r="H31" s="35">
        <v>0.59389999999999998</v>
      </c>
      <c r="I31" s="35">
        <v>0.84919999999999995</v>
      </c>
      <c r="J31" s="35">
        <v>0.71930000000000005</v>
      </c>
      <c r="K31" s="35">
        <v>0.51880000000000004</v>
      </c>
      <c r="L31" s="35">
        <v>0.52569999999999995</v>
      </c>
      <c r="M31" s="35">
        <v>0.30099999999999999</v>
      </c>
      <c r="N31" s="35">
        <v>0.65910000000000002</v>
      </c>
      <c r="O31" s="35">
        <v>0.61639999999999995</v>
      </c>
      <c r="P31" s="35"/>
      <c r="Q31" s="35"/>
      <c r="R31" s="35"/>
      <c r="S31" s="35">
        <v>0.62360000000000004</v>
      </c>
      <c r="T31" s="35">
        <v>0.64700000000000002</v>
      </c>
      <c r="U31" s="35">
        <v>0.59</v>
      </c>
      <c r="V31" s="15"/>
      <c r="W31" s="36">
        <f t="shared" si="1"/>
        <v>0.67379999999999995</v>
      </c>
      <c r="X31" s="36">
        <f t="shared" si="10"/>
        <v>0.85360000000000003</v>
      </c>
      <c r="Y31" s="36">
        <f t="shared" si="11"/>
        <v>0.34950000000000003</v>
      </c>
      <c r="Z31" s="36">
        <f t="shared" si="12"/>
        <v>0.65610000000000002</v>
      </c>
      <c r="AA31" s="36">
        <f t="shared" si="13"/>
        <v>0.79869999999999997</v>
      </c>
      <c r="AB31" s="36">
        <f t="shared" si="14"/>
        <v>0.33350000000000002</v>
      </c>
      <c r="AC31" s="36">
        <f t="shared" si="15"/>
        <v>0.40610000000000002</v>
      </c>
      <c r="AD31" s="36">
        <f t="shared" si="16"/>
        <v>0.15080000000000005</v>
      </c>
      <c r="AE31" s="36">
        <f t="shared" si="17"/>
        <v>0.28069999999999995</v>
      </c>
      <c r="AF31" s="36">
        <f t="shared" si="2"/>
        <v>0.48119999999999996</v>
      </c>
      <c r="AG31" s="36">
        <f t="shared" si="3"/>
        <v>0.47430000000000005</v>
      </c>
      <c r="AH31" s="36">
        <f t="shared" si="4"/>
        <v>0.69900000000000007</v>
      </c>
      <c r="AI31" s="36">
        <f t="shared" si="5"/>
        <v>0.34089999999999998</v>
      </c>
      <c r="AJ31" s="36">
        <f t="shared" si="6"/>
        <v>0.38360000000000005</v>
      </c>
      <c r="AK31" s="36"/>
      <c r="AL31" s="36"/>
      <c r="AM31" s="36"/>
      <c r="AN31" s="36">
        <f t="shared" si="7"/>
        <v>0.37639999999999996</v>
      </c>
      <c r="AO31" s="36">
        <f t="shared" si="8"/>
        <v>0.35299999999999998</v>
      </c>
      <c r="AP31" s="36">
        <f t="shared" si="9"/>
        <v>0.41000000000000003</v>
      </c>
    </row>
    <row r="32" spans="1:42" x14ac:dyDescent="0.2">
      <c r="A32" s="13">
        <v>1996</v>
      </c>
      <c r="B32" s="35">
        <v>0.30640000000000001</v>
      </c>
      <c r="C32" s="35">
        <v>0.15049999999999999</v>
      </c>
      <c r="D32" s="35">
        <v>0.6472</v>
      </c>
      <c r="E32" s="35">
        <v>0.30480000000000002</v>
      </c>
      <c r="F32" s="35">
        <v>0.2021</v>
      </c>
      <c r="G32" s="35">
        <v>0.64929999999999999</v>
      </c>
      <c r="H32" s="35">
        <v>0.58879999999999999</v>
      </c>
      <c r="I32" s="35">
        <v>0.84450000000000003</v>
      </c>
      <c r="J32" s="35">
        <v>0.71589999999999998</v>
      </c>
      <c r="K32" s="35">
        <v>0.52729999999999999</v>
      </c>
      <c r="L32" s="35">
        <v>0.53069999999999995</v>
      </c>
      <c r="M32" s="35">
        <v>0.29759999999999998</v>
      </c>
      <c r="N32" s="35">
        <v>0.6583</v>
      </c>
      <c r="O32" s="35">
        <v>0.62980000000000003</v>
      </c>
      <c r="P32" s="35"/>
      <c r="Q32" s="35"/>
      <c r="R32" s="35"/>
      <c r="S32" s="35">
        <v>0.59109999999999996</v>
      </c>
      <c r="T32" s="35">
        <v>0.64229999999999998</v>
      </c>
      <c r="U32" s="35">
        <v>0.58540000000000003</v>
      </c>
      <c r="V32" s="15"/>
      <c r="W32" s="36">
        <f t="shared" si="1"/>
        <v>0.69359999999999999</v>
      </c>
      <c r="X32" s="36">
        <f t="shared" si="10"/>
        <v>0.84950000000000003</v>
      </c>
      <c r="Y32" s="36">
        <f t="shared" si="11"/>
        <v>0.3528</v>
      </c>
      <c r="Z32" s="36">
        <f t="shared" si="12"/>
        <v>0.69520000000000004</v>
      </c>
      <c r="AA32" s="36">
        <f t="shared" si="13"/>
        <v>0.79790000000000005</v>
      </c>
      <c r="AB32" s="36">
        <f t="shared" si="14"/>
        <v>0.35070000000000001</v>
      </c>
      <c r="AC32" s="36">
        <f t="shared" si="15"/>
        <v>0.41120000000000001</v>
      </c>
      <c r="AD32" s="36">
        <f t="shared" si="16"/>
        <v>0.15549999999999997</v>
      </c>
      <c r="AE32" s="36">
        <f t="shared" si="17"/>
        <v>0.28410000000000002</v>
      </c>
      <c r="AF32" s="36">
        <f t="shared" si="2"/>
        <v>0.47270000000000001</v>
      </c>
      <c r="AG32" s="36">
        <f t="shared" si="3"/>
        <v>0.46930000000000005</v>
      </c>
      <c r="AH32" s="36">
        <f t="shared" si="4"/>
        <v>0.70240000000000002</v>
      </c>
      <c r="AI32" s="36">
        <f t="shared" si="5"/>
        <v>0.3417</v>
      </c>
      <c r="AJ32" s="36">
        <f t="shared" si="6"/>
        <v>0.37019999999999997</v>
      </c>
      <c r="AK32" s="36"/>
      <c r="AL32" s="36"/>
      <c r="AM32" s="36"/>
      <c r="AN32" s="36">
        <f t="shared" si="7"/>
        <v>0.40890000000000004</v>
      </c>
      <c r="AO32" s="36">
        <f t="shared" si="8"/>
        <v>0.35770000000000002</v>
      </c>
      <c r="AP32" s="36">
        <f t="shared" si="9"/>
        <v>0.41459999999999997</v>
      </c>
    </row>
    <row r="33" spans="1:42" x14ac:dyDescent="0.2">
      <c r="A33" s="13">
        <v>1997</v>
      </c>
      <c r="B33" s="35">
        <v>0.32119999999999999</v>
      </c>
      <c r="C33" s="35">
        <v>0.16089999999999999</v>
      </c>
      <c r="D33" s="35">
        <v>0.64590000000000003</v>
      </c>
      <c r="E33" s="35">
        <v>0.28549999999999998</v>
      </c>
      <c r="F33" s="35">
        <v>0.21579999999999999</v>
      </c>
      <c r="G33" s="35">
        <v>0.65380000000000005</v>
      </c>
      <c r="H33" s="35">
        <v>0.59099999999999997</v>
      </c>
      <c r="I33" s="35">
        <v>0.84150000000000003</v>
      </c>
      <c r="J33" s="35">
        <v>0.71250000000000002</v>
      </c>
      <c r="K33" s="35">
        <v>0.54300000000000004</v>
      </c>
      <c r="L33" s="35">
        <v>0.5272</v>
      </c>
      <c r="M33" s="35">
        <v>0.29920000000000002</v>
      </c>
      <c r="N33" s="35">
        <v>0.66200000000000003</v>
      </c>
      <c r="O33" s="35">
        <v>0.64049999999999996</v>
      </c>
      <c r="P33" s="35"/>
      <c r="Q33" s="35"/>
      <c r="R33" s="35"/>
      <c r="S33" s="35">
        <v>0.59030000000000005</v>
      </c>
      <c r="T33" s="35">
        <v>0.6391</v>
      </c>
      <c r="U33" s="35">
        <v>0.58730000000000004</v>
      </c>
      <c r="V33" s="15"/>
      <c r="W33" s="36">
        <f t="shared" si="1"/>
        <v>0.67880000000000007</v>
      </c>
      <c r="X33" s="36">
        <f t="shared" si="10"/>
        <v>0.83909999999999996</v>
      </c>
      <c r="Y33" s="36">
        <f t="shared" si="11"/>
        <v>0.35409999999999997</v>
      </c>
      <c r="Z33" s="36">
        <f t="shared" si="12"/>
        <v>0.71450000000000002</v>
      </c>
      <c r="AA33" s="36">
        <f t="shared" si="13"/>
        <v>0.78420000000000001</v>
      </c>
      <c r="AB33" s="36">
        <f t="shared" si="14"/>
        <v>0.34619999999999995</v>
      </c>
      <c r="AC33" s="36">
        <f t="shared" si="15"/>
        <v>0.40900000000000003</v>
      </c>
      <c r="AD33" s="36">
        <f t="shared" si="16"/>
        <v>0.15849999999999997</v>
      </c>
      <c r="AE33" s="36">
        <f t="shared" si="17"/>
        <v>0.28749999999999998</v>
      </c>
      <c r="AF33" s="36">
        <f t="shared" si="2"/>
        <v>0.45699999999999996</v>
      </c>
      <c r="AG33" s="36">
        <f t="shared" si="3"/>
        <v>0.4728</v>
      </c>
      <c r="AH33" s="36">
        <f t="shared" si="4"/>
        <v>0.70079999999999998</v>
      </c>
      <c r="AI33" s="36">
        <f t="shared" si="5"/>
        <v>0.33799999999999997</v>
      </c>
      <c r="AJ33" s="36">
        <f t="shared" si="6"/>
        <v>0.35950000000000004</v>
      </c>
      <c r="AK33" s="36"/>
      <c r="AL33" s="36"/>
      <c r="AM33" s="36"/>
      <c r="AN33" s="36">
        <f t="shared" si="7"/>
        <v>0.40969999999999995</v>
      </c>
      <c r="AO33" s="36">
        <f t="shared" si="8"/>
        <v>0.3609</v>
      </c>
      <c r="AP33" s="36">
        <f t="shared" si="9"/>
        <v>0.41269999999999996</v>
      </c>
    </row>
    <row r="34" spans="1:42" x14ac:dyDescent="0.2">
      <c r="A34" s="13">
        <v>1998</v>
      </c>
      <c r="B34" s="35">
        <v>0.32590000000000002</v>
      </c>
      <c r="C34" s="35">
        <v>0.18529999999999999</v>
      </c>
      <c r="D34" s="35">
        <v>0.65580000000000005</v>
      </c>
      <c r="E34" s="35">
        <v>0.29459999999999997</v>
      </c>
      <c r="F34" s="35">
        <v>0.23949999999999999</v>
      </c>
      <c r="G34" s="35">
        <v>0.65329999999999999</v>
      </c>
      <c r="H34" s="35">
        <v>0.61070000000000002</v>
      </c>
      <c r="I34" s="35">
        <v>0.84</v>
      </c>
      <c r="J34" s="35">
        <v>0.71160000000000001</v>
      </c>
      <c r="K34" s="35">
        <v>0.56130000000000002</v>
      </c>
      <c r="L34" s="35">
        <v>0.54420000000000002</v>
      </c>
      <c r="M34" s="35">
        <v>0.29780000000000001</v>
      </c>
      <c r="N34" s="35">
        <v>0.66879999999999995</v>
      </c>
      <c r="O34" s="35">
        <v>0.64439999999999997</v>
      </c>
      <c r="P34" s="35"/>
      <c r="Q34" s="35"/>
      <c r="R34" s="35"/>
      <c r="S34" s="35">
        <v>0.63170000000000004</v>
      </c>
      <c r="T34" s="35">
        <v>0.65910000000000002</v>
      </c>
      <c r="U34" s="35">
        <v>0.60060000000000002</v>
      </c>
      <c r="V34" s="15"/>
      <c r="W34" s="36">
        <f t="shared" si="1"/>
        <v>0.67409999999999992</v>
      </c>
      <c r="X34" s="36">
        <f t="shared" si="10"/>
        <v>0.81469999999999998</v>
      </c>
      <c r="Y34" s="36">
        <f t="shared" si="11"/>
        <v>0.34419999999999995</v>
      </c>
      <c r="Z34" s="36">
        <f t="shared" si="12"/>
        <v>0.70540000000000003</v>
      </c>
      <c r="AA34" s="36">
        <f t="shared" si="13"/>
        <v>0.76049999999999995</v>
      </c>
      <c r="AB34" s="36">
        <f t="shared" si="14"/>
        <v>0.34670000000000001</v>
      </c>
      <c r="AC34" s="36">
        <f t="shared" si="15"/>
        <v>0.38929999999999998</v>
      </c>
      <c r="AD34" s="36">
        <f t="shared" si="16"/>
        <v>0.16000000000000003</v>
      </c>
      <c r="AE34" s="36">
        <f t="shared" si="17"/>
        <v>0.28839999999999999</v>
      </c>
      <c r="AF34" s="36">
        <f t="shared" si="2"/>
        <v>0.43869999999999998</v>
      </c>
      <c r="AG34" s="36">
        <f t="shared" si="3"/>
        <v>0.45579999999999998</v>
      </c>
      <c r="AH34" s="36">
        <f t="shared" si="4"/>
        <v>0.70219999999999994</v>
      </c>
      <c r="AI34" s="36">
        <f t="shared" si="5"/>
        <v>0.33120000000000005</v>
      </c>
      <c r="AJ34" s="36">
        <f t="shared" si="6"/>
        <v>0.35560000000000003</v>
      </c>
      <c r="AK34" s="36"/>
      <c r="AL34" s="36"/>
      <c r="AM34" s="36"/>
      <c r="AN34" s="36">
        <f t="shared" si="7"/>
        <v>0.36829999999999996</v>
      </c>
      <c r="AO34" s="36">
        <f t="shared" si="8"/>
        <v>0.34089999999999998</v>
      </c>
      <c r="AP34" s="36">
        <f t="shared" si="9"/>
        <v>0.39939999999999998</v>
      </c>
    </row>
    <row r="35" spans="1:42" x14ac:dyDescent="0.2">
      <c r="A35" s="13">
        <v>1999</v>
      </c>
      <c r="B35" s="35">
        <v>0.34699999999999998</v>
      </c>
      <c r="C35" s="35">
        <v>0.2097</v>
      </c>
      <c r="D35" s="35">
        <v>0.66920000000000002</v>
      </c>
      <c r="E35" s="35">
        <v>0.31009999999999999</v>
      </c>
      <c r="F35" s="35">
        <v>0.28299999999999997</v>
      </c>
      <c r="G35" s="35">
        <v>0.64180000000000004</v>
      </c>
      <c r="H35" s="35">
        <v>0.63370000000000004</v>
      </c>
      <c r="I35" s="35">
        <v>0.84</v>
      </c>
      <c r="J35" s="35">
        <v>0.71950000000000003</v>
      </c>
      <c r="K35" s="35">
        <v>0.57569999999999999</v>
      </c>
      <c r="L35" s="35">
        <v>0.622</v>
      </c>
      <c r="M35" s="35">
        <v>0.30320000000000003</v>
      </c>
      <c r="N35" s="35">
        <v>0.68379999999999996</v>
      </c>
      <c r="O35" s="35">
        <v>0.65669999999999995</v>
      </c>
      <c r="P35" s="35"/>
      <c r="Q35" s="35"/>
      <c r="R35" s="35"/>
      <c r="S35" s="35">
        <v>0.68840000000000001</v>
      </c>
      <c r="T35" s="35">
        <v>0.67879999999999996</v>
      </c>
      <c r="U35" s="35">
        <v>0.62209999999999999</v>
      </c>
      <c r="V35" s="15"/>
      <c r="W35" s="36">
        <f t="shared" si="1"/>
        <v>0.65300000000000002</v>
      </c>
      <c r="X35" s="36">
        <f t="shared" si="10"/>
        <v>0.7903</v>
      </c>
      <c r="Y35" s="36">
        <f t="shared" si="11"/>
        <v>0.33079999999999998</v>
      </c>
      <c r="Z35" s="36">
        <f t="shared" si="12"/>
        <v>0.68989999999999996</v>
      </c>
      <c r="AA35" s="36">
        <f t="shared" si="13"/>
        <v>0.71700000000000008</v>
      </c>
      <c r="AB35" s="36">
        <f t="shared" si="14"/>
        <v>0.35819999999999996</v>
      </c>
      <c r="AC35" s="36">
        <f t="shared" si="15"/>
        <v>0.36629999999999996</v>
      </c>
      <c r="AD35" s="36">
        <f t="shared" si="16"/>
        <v>0.16000000000000003</v>
      </c>
      <c r="AE35" s="36">
        <f t="shared" si="17"/>
        <v>0.28049999999999997</v>
      </c>
      <c r="AF35" s="36">
        <f t="shared" si="2"/>
        <v>0.42430000000000001</v>
      </c>
      <c r="AG35" s="36">
        <f t="shared" si="3"/>
        <v>0.378</v>
      </c>
      <c r="AH35" s="36">
        <f t="shared" si="4"/>
        <v>0.69679999999999997</v>
      </c>
      <c r="AI35" s="36">
        <f t="shared" si="5"/>
        <v>0.31620000000000004</v>
      </c>
      <c r="AJ35" s="36">
        <f t="shared" si="6"/>
        <v>0.34330000000000005</v>
      </c>
      <c r="AK35" s="36"/>
      <c r="AL35" s="36"/>
      <c r="AM35" s="36"/>
      <c r="AN35" s="36">
        <f t="shared" si="7"/>
        <v>0.31159999999999999</v>
      </c>
      <c r="AO35" s="36">
        <f t="shared" si="8"/>
        <v>0.32120000000000004</v>
      </c>
      <c r="AP35" s="36">
        <f t="shared" si="9"/>
        <v>0.37790000000000001</v>
      </c>
    </row>
    <row r="36" spans="1:42" x14ac:dyDescent="0.2">
      <c r="A36" s="13">
        <v>2000</v>
      </c>
      <c r="B36" s="35">
        <v>0.37</v>
      </c>
      <c r="C36" s="35">
        <v>0.1822</v>
      </c>
      <c r="D36" s="35">
        <v>0.68420000000000003</v>
      </c>
      <c r="E36" s="35">
        <v>0.35270000000000001</v>
      </c>
      <c r="F36" s="35">
        <v>0.30640000000000001</v>
      </c>
      <c r="G36" s="35">
        <v>0.63939999999999997</v>
      </c>
      <c r="H36" s="35">
        <v>0.66120000000000001</v>
      </c>
      <c r="I36" s="35">
        <v>0.84399999999999997</v>
      </c>
      <c r="J36" s="35">
        <v>0.73619999999999997</v>
      </c>
      <c r="K36" s="35">
        <v>0.60129999999999995</v>
      </c>
      <c r="L36" s="35">
        <v>0.71889999999999998</v>
      </c>
      <c r="M36" s="35">
        <v>0.31609999999999999</v>
      </c>
      <c r="N36" s="35">
        <v>0.71460000000000001</v>
      </c>
      <c r="O36" s="35">
        <v>0.67459999999999998</v>
      </c>
      <c r="P36" s="35"/>
      <c r="Q36" s="35"/>
      <c r="R36" s="35"/>
      <c r="S36" s="35">
        <v>0.75280000000000002</v>
      </c>
      <c r="T36" s="35">
        <v>0.69940000000000002</v>
      </c>
      <c r="U36" s="35">
        <v>0.64500000000000002</v>
      </c>
      <c r="V36" s="15"/>
      <c r="W36" s="36">
        <f t="shared" si="1"/>
        <v>0.63</v>
      </c>
      <c r="X36" s="36">
        <f t="shared" si="10"/>
        <v>0.81779999999999997</v>
      </c>
      <c r="Y36" s="36">
        <f t="shared" si="11"/>
        <v>0.31579999999999997</v>
      </c>
      <c r="Z36" s="36">
        <f t="shared" si="12"/>
        <v>0.64729999999999999</v>
      </c>
      <c r="AA36" s="36">
        <f t="shared" si="13"/>
        <v>0.69359999999999999</v>
      </c>
      <c r="AB36" s="36">
        <f t="shared" si="14"/>
        <v>0.36060000000000003</v>
      </c>
      <c r="AC36" s="36">
        <f t="shared" si="15"/>
        <v>0.33879999999999999</v>
      </c>
      <c r="AD36" s="36">
        <f t="shared" si="16"/>
        <v>0.15600000000000003</v>
      </c>
      <c r="AE36" s="36">
        <f t="shared" si="17"/>
        <v>0.26380000000000003</v>
      </c>
      <c r="AF36" s="36">
        <f t="shared" si="2"/>
        <v>0.39870000000000005</v>
      </c>
      <c r="AG36" s="36">
        <f t="shared" si="3"/>
        <v>0.28110000000000002</v>
      </c>
      <c r="AH36" s="36">
        <f t="shared" si="4"/>
        <v>0.68389999999999995</v>
      </c>
      <c r="AI36" s="36">
        <f t="shared" si="5"/>
        <v>0.28539999999999999</v>
      </c>
      <c r="AJ36" s="36">
        <f t="shared" si="6"/>
        <v>0.32540000000000002</v>
      </c>
      <c r="AK36" s="36"/>
      <c r="AL36" s="36"/>
      <c r="AM36" s="36"/>
      <c r="AN36" s="36">
        <f t="shared" si="7"/>
        <v>0.24719999999999998</v>
      </c>
      <c r="AO36" s="36">
        <f t="shared" si="8"/>
        <v>0.30059999999999998</v>
      </c>
      <c r="AP36" s="36">
        <f t="shared" si="9"/>
        <v>0.35499999999999998</v>
      </c>
    </row>
    <row r="37" spans="1:42" x14ac:dyDescent="0.2">
      <c r="A37" s="13">
        <v>2001</v>
      </c>
      <c r="B37" s="35">
        <v>0.36249999999999999</v>
      </c>
      <c r="C37" s="35">
        <v>0.15440000000000001</v>
      </c>
      <c r="D37" s="35">
        <v>0.69969999999999999</v>
      </c>
      <c r="E37" s="35">
        <v>0.35949999999999999</v>
      </c>
      <c r="F37" s="35">
        <v>0.31319999999999998</v>
      </c>
      <c r="G37" s="35">
        <v>0.64790000000000003</v>
      </c>
      <c r="H37" s="35">
        <v>0.66610000000000003</v>
      </c>
      <c r="I37" s="35">
        <v>0.85850000000000004</v>
      </c>
      <c r="J37" s="35">
        <v>0.746</v>
      </c>
      <c r="K37" s="35">
        <v>0.62580000000000002</v>
      </c>
      <c r="L37" s="35">
        <v>0.75549999999999995</v>
      </c>
      <c r="M37" s="35">
        <v>0.33410000000000001</v>
      </c>
      <c r="N37" s="35">
        <v>0.73119999999999996</v>
      </c>
      <c r="O37" s="35">
        <v>0.67549999999999999</v>
      </c>
      <c r="P37" s="35"/>
      <c r="Q37" s="35"/>
      <c r="R37" s="35"/>
      <c r="S37" s="35">
        <v>0.79769999999999996</v>
      </c>
      <c r="T37" s="35">
        <v>0.71199999999999997</v>
      </c>
      <c r="U37" s="35">
        <v>0.65700000000000003</v>
      </c>
      <c r="V37" s="15"/>
      <c r="W37" s="36">
        <f t="shared" si="1"/>
        <v>0.63749999999999996</v>
      </c>
      <c r="X37" s="36">
        <f t="shared" si="10"/>
        <v>0.84560000000000002</v>
      </c>
      <c r="Y37" s="36">
        <f t="shared" si="11"/>
        <v>0.30030000000000001</v>
      </c>
      <c r="Z37" s="36">
        <f t="shared" si="12"/>
        <v>0.64050000000000007</v>
      </c>
      <c r="AA37" s="36">
        <f t="shared" si="13"/>
        <v>0.68680000000000008</v>
      </c>
      <c r="AB37" s="36">
        <f t="shared" si="14"/>
        <v>0.35209999999999997</v>
      </c>
      <c r="AC37" s="36">
        <f t="shared" si="15"/>
        <v>0.33389999999999997</v>
      </c>
      <c r="AD37" s="36">
        <f t="shared" si="16"/>
        <v>0.14149999999999996</v>
      </c>
      <c r="AE37" s="36">
        <f t="shared" si="17"/>
        <v>0.254</v>
      </c>
      <c r="AF37" s="36">
        <f t="shared" si="2"/>
        <v>0.37419999999999998</v>
      </c>
      <c r="AG37" s="36">
        <f t="shared" si="3"/>
        <v>0.24450000000000005</v>
      </c>
      <c r="AH37" s="36">
        <f t="shared" si="4"/>
        <v>0.66589999999999994</v>
      </c>
      <c r="AI37" s="36">
        <f t="shared" si="5"/>
        <v>0.26880000000000004</v>
      </c>
      <c r="AJ37" s="36">
        <f t="shared" si="6"/>
        <v>0.32450000000000001</v>
      </c>
      <c r="AK37" s="36"/>
      <c r="AL37" s="36"/>
      <c r="AM37" s="36"/>
      <c r="AN37" s="36">
        <f t="shared" si="7"/>
        <v>0.20230000000000004</v>
      </c>
      <c r="AO37" s="36">
        <f t="shared" si="8"/>
        <v>0.28800000000000003</v>
      </c>
      <c r="AP37" s="36">
        <f t="shared" si="9"/>
        <v>0.34299999999999997</v>
      </c>
    </row>
    <row r="38" spans="1:42" x14ac:dyDescent="0.2">
      <c r="A38" s="13">
        <v>2002</v>
      </c>
      <c r="B38" s="35">
        <v>0.34100000000000003</v>
      </c>
      <c r="C38" s="35">
        <v>0.1641</v>
      </c>
      <c r="D38" s="35">
        <v>0.70079999999999998</v>
      </c>
      <c r="E38" s="35">
        <v>0.33169999999999999</v>
      </c>
      <c r="F38" s="35">
        <v>0.3075</v>
      </c>
      <c r="G38" s="35">
        <v>0.65169999999999995</v>
      </c>
      <c r="H38" s="35">
        <v>0.66339999999999999</v>
      </c>
      <c r="I38" s="35">
        <v>0.87209999999999999</v>
      </c>
      <c r="J38" s="35">
        <v>0.74</v>
      </c>
      <c r="K38" s="35">
        <v>0.63649999999999995</v>
      </c>
      <c r="L38" s="35">
        <v>0.71030000000000004</v>
      </c>
      <c r="M38" s="35">
        <v>0.3448</v>
      </c>
      <c r="N38" s="35">
        <v>0.73180000000000001</v>
      </c>
      <c r="O38" s="35">
        <v>0.66549999999999998</v>
      </c>
      <c r="P38" s="35"/>
      <c r="Q38" s="35"/>
      <c r="R38" s="35"/>
      <c r="S38" s="35">
        <v>0.80759999999999998</v>
      </c>
      <c r="T38" s="35">
        <v>0.69650000000000001</v>
      </c>
      <c r="U38" s="35">
        <v>0.65569999999999995</v>
      </c>
      <c r="V38" s="15"/>
      <c r="W38" s="36">
        <f t="shared" si="1"/>
        <v>0.65900000000000003</v>
      </c>
      <c r="X38" s="36">
        <f t="shared" si="10"/>
        <v>0.83589999999999998</v>
      </c>
      <c r="Y38" s="36">
        <f t="shared" si="11"/>
        <v>0.29920000000000002</v>
      </c>
      <c r="Z38" s="36">
        <f t="shared" si="12"/>
        <v>0.66830000000000001</v>
      </c>
      <c r="AA38" s="36">
        <f t="shared" si="13"/>
        <v>0.6925</v>
      </c>
      <c r="AB38" s="36">
        <f t="shared" si="14"/>
        <v>0.34830000000000005</v>
      </c>
      <c r="AC38" s="36">
        <f t="shared" si="15"/>
        <v>0.33660000000000001</v>
      </c>
      <c r="AD38" s="36">
        <f t="shared" si="16"/>
        <v>0.12790000000000001</v>
      </c>
      <c r="AE38" s="36">
        <f t="shared" si="17"/>
        <v>0.26</v>
      </c>
      <c r="AF38" s="36">
        <f t="shared" si="2"/>
        <v>0.36350000000000005</v>
      </c>
      <c r="AG38" s="36">
        <f t="shared" si="3"/>
        <v>0.28969999999999996</v>
      </c>
      <c r="AH38" s="36">
        <f t="shared" si="4"/>
        <v>0.6552</v>
      </c>
      <c r="AI38" s="36">
        <f t="shared" si="5"/>
        <v>0.26819999999999999</v>
      </c>
      <c r="AJ38" s="36">
        <f t="shared" si="6"/>
        <v>0.33450000000000002</v>
      </c>
      <c r="AK38" s="36"/>
      <c r="AL38" s="36"/>
      <c r="AM38" s="36"/>
      <c r="AN38" s="36">
        <f t="shared" si="7"/>
        <v>0.19240000000000002</v>
      </c>
      <c r="AO38" s="36">
        <f t="shared" si="8"/>
        <v>0.30349999999999999</v>
      </c>
      <c r="AP38" s="36">
        <f t="shared" si="9"/>
        <v>0.34430000000000005</v>
      </c>
    </row>
    <row r="39" spans="1:42" x14ac:dyDescent="0.2">
      <c r="A39" s="13">
        <v>2003</v>
      </c>
      <c r="B39" s="35">
        <v>0.30009999999999998</v>
      </c>
      <c r="C39" s="35">
        <v>0.16639999999999999</v>
      </c>
      <c r="D39" s="35">
        <v>0.68520000000000003</v>
      </c>
      <c r="E39" s="35">
        <v>0.31019999999999998</v>
      </c>
      <c r="F39" s="35">
        <v>0.28249999999999997</v>
      </c>
      <c r="G39" s="35">
        <v>0.64780000000000004</v>
      </c>
      <c r="H39" s="35">
        <v>0.67100000000000004</v>
      </c>
      <c r="I39" s="35">
        <v>0.86209999999999998</v>
      </c>
      <c r="J39" s="35">
        <v>0.72599999999999998</v>
      </c>
      <c r="K39" s="35">
        <v>0.62490000000000001</v>
      </c>
      <c r="L39" s="35">
        <v>0.62680000000000002</v>
      </c>
      <c r="M39" s="35">
        <v>0.35</v>
      </c>
      <c r="N39" s="35">
        <v>0.71679999999999999</v>
      </c>
      <c r="O39" s="35">
        <v>0.65349999999999997</v>
      </c>
      <c r="P39" s="35"/>
      <c r="Q39" s="35"/>
      <c r="R39" s="35"/>
      <c r="S39" s="35">
        <v>0.76280000000000003</v>
      </c>
      <c r="T39" s="35">
        <v>0.68100000000000005</v>
      </c>
      <c r="U39" s="35">
        <v>0.64200000000000002</v>
      </c>
      <c r="V39" s="15"/>
      <c r="W39" s="36">
        <f t="shared" si="1"/>
        <v>0.69989999999999997</v>
      </c>
      <c r="X39" s="36">
        <f t="shared" si="10"/>
        <v>0.83360000000000001</v>
      </c>
      <c r="Y39" s="36">
        <f t="shared" si="11"/>
        <v>0.31479999999999997</v>
      </c>
      <c r="Z39" s="36">
        <f t="shared" si="12"/>
        <v>0.68979999999999997</v>
      </c>
      <c r="AA39" s="36">
        <f t="shared" si="13"/>
        <v>0.71750000000000003</v>
      </c>
      <c r="AB39" s="36">
        <f t="shared" si="14"/>
        <v>0.35219999999999996</v>
      </c>
      <c r="AC39" s="36">
        <f t="shared" si="15"/>
        <v>0.32899999999999996</v>
      </c>
      <c r="AD39" s="36">
        <f t="shared" si="16"/>
        <v>0.13790000000000002</v>
      </c>
      <c r="AE39" s="36">
        <f t="shared" si="17"/>
        <v>0.27400000000000002</v>
      </c>
      <c r="AF39" s="36">
        <f t="shared" si="2"/>
        <v>0.37509999999999999</v>
      </c>
      <c r="AG39" s="36">
        <f t="shared" si="3"/>
        <v>0.37319999999999998</v>
      </c>
      <c r="AH39" s="36">
        <f t="shared" si="4"/>
        <v>0.65</v>
      </c>
      <c r="AI39" s="36">
        <f t="shared" si="5"/>
        <v>0.28320000000000001</v>
      </c>
      <c r="AJ39" s="36">
        <f t="shared" si="6"/>
        <v>0.34650000000000003</v>
      </c>
      <c r="AK39" s="36"/>
      <c r="AL39" s="36"/>
      <c r="AM39" s="36"/>
      <c r="AN39" s="36">
        <f t="shared" si="7"/>
        <v>0.23719999999999997</v>
      </c>
      <c r="AO39" s="36">
        <f t="shared" si="8"/>
        <v>0.31899999999999995</v>
      </c>
      <c r="AP39" s="36">
        <f t="shared" si="9"/>
        <v>0.35799999999999998</v>
      </c>
    </row>
    <row r="40" spans="1:42" x14ac:dyDescent="0.2">
      <c r="A40" s="13">
        <v>2004</v>
      </c>
      <c r="B40" s="35">
        <v>0.30780000000000002</v>
      </c>
      <c r="C40" s="35">
        <v>0.1547</v>
      </c>
      <c r="D40" s="35">
        <v>0.67879999999999996</v>
      </c>
      <c r="E40" s="35">
        <v>0.2944</v>
      </c>
      <c r="F40" s="35">
        <v>0.2757</v>
      </c>
      <c r="G40" s="35">
        <v>0.65769999999999995</v>
      </c>
      <c r="H40" s="35">
        <v>0.68430000000000002</v>
      </c>
      <c r="I40" s="35">
        <v>0.86399999999999999</v>
      </c>
      <c r="J40" s="35">
        <v>0.73009999999999997</v>
      </c>
      <c r="K40" s="35">
        <v>0.61370000000000002</v>
      </c>
      <c r="L40" s="35">
        <v>0.5917</v>
      </c>
      <c r="M40" s="35">
        <v>0.41660000000000003</v>
      </c>
      <c r="N40" s="35">
        <v>0.70169999999999999</v>
      </c>
      <c r="O40" s="35">
        <v>0.66379999999999995</v>
      </c>
      <c r="P40" s="35"/>
      <c r="Q40" s="35"/>
      <c r="R40" s="35"/>
      <c r="S40" s="35">
        <v>0.69579999999999997</v>
      </c>
      <c r="T40" s="35">
        <v>0.68469999999999998</v>
      </c>
      <c r="U40" s="35">
        <v>0.64059999999999995</v>
      </c>
      <c r="V40" s="15"/>
      <c r="W40" s="36">
        <f t="shared" si="1"/>
        <v>0.69219999999999993</v>
      </c>
      <c r="X40" s="36">
        <f t="shared" si="10"/>
        <v>0.84529999999999994</v>
      </c>
      <c r="Y40" s="36">
        <f t="shared" si="11"/>
        <v>0.32120000000000004</v>
      </c>
      <c r="Z40" s="36">
        <f t="shared" si="12"/>
        <v>0.7056</v>
      </c>
      <c r="AA40" s="36">
        <f t="shared" si="13"/>
        <v>0.72429999999999994</v>
      </c>
      <c r="AB40" s="36">
        <f t="shared" si="14"/>
        <v>0.34230000000000005</v>
      </c>
      <c r="AC40" s="36">
        <f t="shared" si="15"/>
        <v>0.31569999999999998</v>
      </c>
      <c r="AD40" s="36">
        <f t="shared" si="16"/>
        <v>0.13600000000000001</v>
      </c>
      <c r="AE40" s="36">
        <f t="shared" si="17"/>
        <v>0.26990000000000003</v>
      </c>
      <c r="AF40" s="36">
        <f t="shared" si="2"/>
        <v>0.38629999999999998</v>
      </c>
      <c r="AG40" s="36">
        <f t="shared" si="3"/>
        <v>0.4083</v>
      </c>
      <c r="AH40" s="36">
        <f t="shared" si="4"/>
        <v>0.58339999999999992</v>
      </c>
      <c r="AI40" s="36">
        <f t="shared" si="5"/>
        <v>0.29830000000000001</v>
      </c>
      <c r="AJ40" s="36">
        <f t="shared" si="6"/>
        <v>0.33620000000000005</v>
      </c>
      <c r="AK40" s="36"/>
      <c r="AL40" s="36"/>
      <c r="AM40" s="36"/>
      <c r="AN40" s="36">
        <f t="shared" si="7"/>
        <v>0.30420000000000003</v>
      </c>
      <c r="AO40" s="36">
        <f t="shared" si="8"/>
        <v>0.31530000000000002</v>
      </c>
      <c r="AP40" s="36">
        <f t="shared" si="9"/>
        <v>0.35940000000000005</v>
      </c>
    </row>
    <row r="41" spans="1:42" x14ac:dyDescent="0.2">
      <c r="A41" s="13">
        <v>2005</v>
      </c>
      <c r="B41" s="35">
        <v>0.33100000000000002</v>
      </c>
      <c r="C41" s="35">
        <v>0.14449999999999999</v>
      </c>
      <c r="D41" s="35">
        <v>0.67549999999999999</v>
      </c>
      <c r="E41" s="35">
        <v>0.2949</v>
      </c>
      <c r="F41" s="35">
        <v>0.28349999999999997</v>
      </c>
      <c r="G41" s="35">
        <v>0.66069999999999995</v>
      </c>
      <c r="H41" s="35">
        <v>0.7006</v>
      </c>
      <c r="I41" s="35">
        <v>0.87090000000000001</v>
      </c>
      <c r="J41" s="35">
        <v>0.72240000000000004</v>
      </c>
      <c r="K41" s="35">
        <v>0.61050000000000004</v>
      </c>
      <c r="L41" s="35">
        <v>0.5675</v>
      </c>
      <c r="M41" s="35">
        <v>0.4582</v>
      </c>
      <c r="N41" s="35">
        <v>0.69720000000000004</v>
      </c>
      <c r="O41" s="35">
        <v>0.67620000000000002</v>
      </c>
      <c r="P41" s="35"/>
      <c r="Q41" s="35"/>
      <c r="R41" s="35"/>
      <c r="S41" s="35">
        <v>0.66610000000000003</v>
      </c>
      <c r="T41" s="35">
        <v>0.69750000000000001</v>
      </c>
      <c r="U41" s="35">
        <v>0.64029999999999998</v>
      </c>
      <c r="V41" s="15"/>
      <c r="W41" s="36">
        <f t="shared" si="1"/>
        <v>0.66900000000000004</v>
      </c>
      <c r="X41" s="36">
        <f t="shared" si="10"/>
        <v>0.85550000000000004</v>
      </c>
      <c r="Y41" s="36">
        <f t="shared" si="11"/>
        <v>0.32450000000000001</v>
      </c>
      <c r="Z41" s="36">
        <f t="shared" si="12"/>
        <v>0.70510000000000006</v>
      </c>
      <c r="AA41" s="36">
        <f t="shared" si="13"/>
        <v>0.71650000000000003</v>
      </c>
      <c r="AB41" s="36">
        <f t="shared" si="14"/>
        <v>0.33930000000000005</v>
      </c>
      <c r="AC41" s="36">
        <f t="shared" si="15"/>
        <v>0.2994</v>
      </c>
      <c r="AD41" s="36">
        <f t="shared" si="16"/>
        <v>0.12909999999999999</v>
      </c>
      <c r="AE41" s="36">
        <f t="shared" si="17"/>
        <v>0.27759999999999996</v>
      </c>
      <c r="AF41" s="36">
        <f t="shared" si="2"/>
        <v>0.38949999999999996</v>
      </c>
      <c r="AG41" s="36">
        <f t="shared" si="3"/>
        <v>0.4325</v>
      </c>
      <c r="AH41" s="36">
        <f t="shared" si="4"/>
        <v>0.54180000000000006</v>
      </c>
      <c r="AI41" s="36">
        <f t="shared" si="5"/>
        <v>0.30279999999999996</v>
      </c>
      <c r="AJ41" s="36">
        <f t="shared" si="6"/>
        <v>0.32379999999999998</v>
      </c>
      <c r="AK41" s="36"/>
      <c r="AL41" s="36"/>
      <c r="AM41" s="36"/>
      <c r="AN41" s="36">
        <f t="shared" si="7"/>
        <v>0.33389999999999997</v>
      </c>
      <c r="AO41" s="36">
        <f t="shared" si="8"/>
        <v>0.30249999999999999</v>
      </c>
      <c r="AP41" s="36">
        <f t="shared" si="9"/>
        <v>0.35970000000000002</v>
      </c>
    </row>
    <row r="42" spans="1:42" x14ac:dyDescent="0.2">
      <c r="A42" s="13">
        <v>2006</v>
      </c>
      <c r="B42" s="35">
        <v>0.33160000000000001</v>
      </c>
      <c r="C42" s="35">
        <v>0.15620000000000001</v>
      </c>
      <c r="D42" s="35">
        <v>0.67320000000000002</v>
      </c>
      <c r="E42" s="35">
        <v>0.27179999999999999</v>
      </c>
      <c r="F42" s="35">
        <v>0.28660000000000002</v>
      </c>
      <c r="G42" s="35">
        <v>0.66420000000000001</v>
      </c>
      <c r="H42" s="35">
        <v>0.71050000000000002</v>
      </c>
      <c r="I42" s="35">
        <v>0.86360000000000003</v>
      </c>
      <c r="J42" s="35">
        <v>0.72140000000000004</v>
      </c>
      <c r="K42" s="35">
        <v>0.60460000000000003</v>
      </c>
      <c r="L42" s="35">
        <v>0.57430000000000003</v>
      </c>
      <c r="M42" s="35">
        <v>0.46239999999999998</v>
      </c>
      <c r="N42" s="35">
        <v>0.69920000000000004</v>
      </c>
      <c r="O42" s="35">
        <v>0.67849999999999999</v>
      </c>
      <c r="P42" s="35"/>
      <c r="Q42" s="35"/>
      <c r="R42" s="35"/>
      <c r="S42" s="35">
        <v>0.65749999999999997</v>
      </c>
      <c r="T42" s="35">
        <v>0.70430000000000004</v>
      </c>
      <c r="U42" s="35">
        <v>0.63949999999999996</v>
      </c>
      <c r="V42" s="15"/>
      <c r="W42" s="36">
        <f t="shared" si="1"/>
        <v>0.66839999999999999</v>
      </c>
      <c r="X42" s="36">
        <f t="shared" si="10"/>
        <v>0.84379999999999999</v>
      </c>
      <c r="Y42" s="36">
        <f t="shared" si="11"/>
        <v>0.32679999999999998</v>
      </c>
      <c r="Z42" s="36">
        <f t="shared" si="12"/>
        <v>0.72819999999999996</v>
      </c>
      <c r="AA42" s="36">
        <f t="shared" si="13"/>
        <v>0.71340000000000003</v>
      </c>
      <c r="AB42" s="36">
        <f t="shared" si="14"/>
        <v>0.33579999999999999</v>
      </c>
      <c r="AC42" s="36">
        <f t="shared" si="15"/>
        <v>0.28949999999999998</v>
      </c>
      <c r="AD42" s="36">
        <f t="shared" si="16"/>
        <v>0.13639999999999997</v>
      </c>
      <c r="AE42" s="36">
        <f t="shared" si="17"/>
        <v>0.27859999999999996</v>
      </c>
      <c r="AF42" s="36">
        <f t="shared" si="2"/>
        <v>0.39539999999999997</v>
      </c>
      <c r="AG42" s="36">
        <f t="shared" si="3"/>
        <v>0.42569999999999997</v>
      </c>
      <c r="AH42" s="36">
        <f t="shared" si="4"/>
        <v>0.53760000000000008</v>
      </c>
      <c r="AI42" s="36">
        <f t="shared" si="5"/>
        <v>0.30079999999999996</v>
      </c>
      <c r="AJ42" s="36">
        <f t="shared" si="6"/>
        <v>0.32150000000000001</v>
      </c>
      <c r="AK42" s="36"/>
      <c r="AL42" s="36"/>
      <c r="AM42" s="36"/>
      <c r="AN42" s="36">
        <f t="shared" si="7"/>
        <v>0.34250000000000003</v>
      </c>
      <c r="AO42" s="36">
        <f t="shared" si="8"/>
        <v>0.29569999999999996</v>
      </c>
      <c r="AP42" s="36">
        <f t="shared" si="9"/>
        <v>0.36050000000000004</v>
      </c>
    </row>
    <row r="43" spans="1:42" x14ac:dyDescent="0.2">
      <c r="A43" s="13">
        <v>2007</v>
      </c>
      <c r="B43" s="35">
        <v>0.38379999999999997</v>
      </c>
      <c r="C43" s="35">
        <v>0.17499999999999999</v>
      </c>
      <c r="D43" s="35">
        <v>0.68100000000000005</v>
      </c>
      <c r="E43" s="35">
        <v>0.2505</v>
      </c>
      <c r="F43" s="35">
        <v>0.29430000000000001</v>
      </c>
      <c r="G43" s="35">
        <v>0.66690000000000005</v>
      </c>
      <c r="H43" s="35">
        <v>0.71679999999999999</v>
      </c>
      <c r="I43" s="35">
        <v>0.86</v>
      </c>
      <c r="J43" s="35">
        <v>0.74660000000000004</v>
      </c>
      <c r="K43" s="35">
        <v>0.60450000000000004</v>
      </c>
      <c r="L43" s="35">
        <v>0.59360000000000002</v>
      </c>
      <c r="M43" s="35">
        <v>0.50319999999999998</v>
      </c>
      <c r="N43" s="35">
        <v>0.70809999999999995</v>
      </c>
      <c r="O43" s="35">
        <v>0.69130000000000003</v>
      </c>
      <c r="P43" s="35"/>
      <c r="Q43" s="35"/>
      <c r="R43" s="35"/>
      <c r="S43" s="35">
        <v>0.63970000000000005</v>
      </c>
      <c r="T43" s="35">
        <v>0.71889999999999998</v>
      </c>
      <c r="U43" s="35">
        <v>0.64759999999999995</v>
      </c>
      <c r="V43" s="15"/>
      <c r="W43" s="36">
        <f t="shared" si="1"/>
        <v>0.61620000000000008</v>
      </c>
      <c r="X43" s="36">
        <f t="shared" si="10"/>
        <v>0.82499999999999996</v>
      </c>
      <c r="Y43" s="36">
        <f t="shared" si="11"/>
        <v>0.31899999999999995</v>
      </c>
      <c r="Z43" s="36">
        <f t="shared" si="12"/>
        <v>0.74950000000000006</v>
      </c>
      <c r="AA43" s="36">
        <f t="shared" si="13"/>
        <v>0.70569999999999999</v>
      </c>
      <c r="AB43" s="36">
        <f t="shared" si="14"/>
        <v>0.33309999999999995</v>
      </c>
      <c r="AC43" s="36">
        <f t="shared" si="15"/>
        <v>0.28320000000000001</v>
      </c>
      <c r="AD43" s="36">
        <f t="shared" si="16"/>
        <v>0.14000000000000001</v>
      </c>
      <c r="AE43" s="36">
        <f t="shared" si="17"/>
        <v>0.25339999999999996</v>
      </c>
      <c r="AF43" s="36">
        <f t="shared" si="2"/>
        <v>0.39549999999999996</v>
      </c>
      <c r="AG43" s="36">
        <f t="shared" si="3"/>
        <v>0.40639999999999998</v>
      </c>
      <c r="AH43" s="36">
        <f t="shared" si="4"/>
        <v>0.49680000000000002</v>
      </c>
      <c r="AI43" s="36">
        <f t="shared" si="5"/>
        <v>0.29190000000000005</v>
      </c>
      <c r="AJ43" s="36">
        <f t="shared" si="6"/>
        <v>0.30869999999999997</v>
      </c>
      <c r="AK43" s="36"/>
      <c r="AL43" s="36"/>
      <c r="AM43" s="36"/>
      <c r="AN43" s="36">
        <f t="shared" si="7"/>
        <v>0.36029999999999995</v>
      </c>
      <c r="AO43" s="36">
        <f t="shared" si="8"/>
        <v>0.28110000000000002</v>
      </c>
      <c r="AP43" s="36">
        <f t="shared" si="9"/>
        <v>0.35240000000000005</v>
      </c>
    </row>
    <row r="44" spans="1:42" x14ac:dyDescent="0.2">
      <c r="A44" s="13">
        <v>2008</v>
      </c>
      <c r="B44" s="35">
        <v>0.41539999999999999</v>
      </c>
      <c r="C44" s="35">
        <v>0.1613</v>
      </c>
      <c r="D44" s="35">
        <v>0.69379999999999997</v>
      </c>
      <c r="E44" s="35">
        <v>0.26350000000000001</v>
      </c>
      <c r="F44" s="35">
        <v>0.29089999999999999</v>
      </c>
      <c r="G44" s="35">
        <v>0.6583</v>
      </c>
      <c r="H44" s="35">
        <v>0.71909999999999996</v>
      </c>
      <c r="I44" s="35">
        <v>0.86539999999999995</v>
      </c>
      <c r="J44" s="35">
        <v>0.75680000000000003</v>
      </c>
      <c r="K44" s="35">
        <v>0.60860000000000003</v>
      </c>
      <c r="L44" s="35">
        <v>0.56379999999999997</v>
      </c>
      <c r="M44" s="35">
        <v>0.51429999999999998</v>
      </c>
      <c r="N44" s="35">
        <v>0.69810000000000005</v>
      </c>
      <c r="O44" s="35">
        <v>0.70679999999999998</v>
      </c>
      <c r="P44" s="35"/>
      <c r="Q44" s="35"/>
      <c r="R44" s="35"/>
      <c r="S44" s="35">
        <v>0.62050000000000005</v>
      </c>
      <c r="T44" s="35">
        <v>0.75009999999999999</v>
      </c>
      <c r="U44" s="35">
        <v>0.64570000000000005</v>
      </c>
      <c r="V44" s="15"/>
      <c r="W44" s="36">
        <f t="shared" si="1"/>
        <v>0.58460000000000001</v>
      </c>
      <c r="X44" s="36">
        <f t="shared" si="10"/>
        <v>0.8387</v>
      </c>
      <c r="Y44" s="36">
        <f t="shared" si="11"/>
        <v>0.30620000000000003</v>
      </c>
      <c r="Z44" s="36">
        <f t="shared" si="12"/>
        <v>0.73649999999999993</v>
      </c>
      <c r="AA44" s="36">
        <f t="shared" si="13"/>
        <v>0.70910000000000006</v>
      </c>
      <c r="AB44" s="36">
        <f t="shared" si="14"/>
        <v>0.3417</v>
      </c>
      <c r="AC44" s="36">
        <f t="shared" si="15"/>
        <v>0.28090000000000004</v>
      </c>
      <c r="AD44" s="36">
        <f t="shared" si="16"/>
        <v>0.13460000000000005</v>
      </c>
      <c r="AE44" s="36">
        <f t="shared" si="17"/>
        <v>0.24319999999999997</v>
      </c>
      <c r="AF44" s="36">
        <f t="shared" si="2"/>
        <v>0.39139999999999997</v>
      </c>
      <c r="AG44" s="36">
        <f t="shared" si="3"/>
        <v>0.43620000000000003</v>
      </c>
      <c r="AH44" s="36">
        <f t="shared" si="4"/>
        <v>0.48570000000000002</v>
      </c>
      <c r="AI44" s="36">
        <f t="shared" si="5"/>
        <v>0.30189999999999995</v>
      </c>
      <c r="AJ44" s="36">
        <f t="shared" si="6"/>
        <v>0.29320000000000002</v>
      </c>
      <c r="AK44" s="36"/>
      <c r="AL44" s="36"/>
      <c r="AM44" s="36"/>
      <c r="AN44" s="36">
        <f t="shared" si="7"/>
        <v>0.37949999999999995</v>
      </c>
      <c r="AO44" s="36">
        <f t="shared" si="8"/>
        <v>0.24990000000000001</v>
      </c>
      <c r="AP44" s="36">
        <f t="shared" si="9"/>
        <v>0.35429999999999995</v>
      </c>
    </row>
    <row r="45" spans="1:42" x14ac:dyDescent="0.2">
      <c r="A45" s="13">
        <v>2009</v>
      </c>
      <c r="B45" s="35">
        <v>0.4022</v>
      </c>
      <c r="C45" s="35">
        <v>0.17829999999999999</v>
      </c>
      <c r="D45" s="35">
        <v>0.6986</v>
      </c>
      <c r="E45" s="35">
        <v>0.24740000000000001</v>
      </c>
      <c r="F45" s="35">
        <v>0.28170000000000001</v>
      </c>
      <c r="G45" s="35">
        <v>0.67620000000000002</v>
      </c>
      <c r="H45" s="35">
        <v>0.71970000000000001</v>
      </c>
      <c r="I45" s="35">
        <v>0.87909999999999999</v>
      </c>
      <c r="J45" s="35">
        <v>0.77290000000000003</v>
      </c>
      <c r="K45" s="35">
        <v>0.60060000000000002</v>
      </c>
      <c r="L45" s="35">
        <v>0.53649999999999998</v>
      </c>
      <c r="M45" s="35">
        <v>0.50009999999999999</v>
      </c>
      <c r="N45" s="35">
        <v>0.67230000000000001</v>
      </c>
      <c r="O45" s="35">
        <v>0.69820000000000004</v>
      </c>
      <c r="P45" s="35"/>
      <c r="Q45" s="35"/>
      <c r="R45" s="35"/>
      <c r="S45" s="35">
        <v>0.65859999999999996</v>
      </c>
      <c r="T45" s="35">
        <v>0.77559999999999996</v>
      </c>
      <c r="U45" s="35">
        <v>0.63929999999999998</v>
      </c>
      <c r="V45" s="15"/>
      <c r="W45" s="36">
        <f t="shared" si="1"/>
        <v>0.5978</v>
      </c>
      <c r="X45" s="36">
        <f t="shared" si="10"/>
        <v>0.82169999999999999</v>
      </c>
      <c r="Y45" s="36">
        <f t="shared" si="11"/>
        <v>0.3014</v>
      </c>
      <c r="Z45" s="36">
        <f t="shared" si="12"/>
        <v>0.75259999999999994</v>
      </c>
      <c r="AA45" s="36">
        <f t="shared" si="13"/>
        <v>0.71829999999999994</v>
      </c>
      <c r="AB45" s="36">
        <f t="shared" si="14"/>
        <v>0.32379999999999998</v>
      </c>
      <c r="AC45" s="36">
        <f t="shared" si="15"/>
        <v>0.28029999999999999</v>
      </c>
      <c r="AD45" s="36">
        <f t="shared" si="16"/>
        <v>0.12090000000000001</v>
      </c>
      <c r="AE45" s="36">
        <f t="shared" si="17"/>
        <v>0.22709999999999997</v>
      </c>
      <c r="AF45" s="36">
        <f t="shared" si="2"/>
        <v>0.39939999999999998</v>
      </c>
      <c r="AG45" s="36">
        <f t="shared" si="3"/>
        <v>0.46350000000000002</v>
      </c>
      <c r="AH45" s="36">
        <f t="shared" si="4"/>
        <v>0.49990000000000001</v>
      </c>
      <c r="AI45" s="36">
        <f t="shared" si="5"/>
        <v>0.32769999999999999</v>
      </c>
      <c r="AJ45" s="36">
        <f t="shared" si="6"/>
        <v>0.30179999999999996</v>
      </c>
      <c r="AK45" s="36"/>
      <c r="AL45" s="36"/>
      <c r="AM45" s="36"/>
      <c r="AN45" s="36">
        <f t="shared" si="7"/>
        <v>0.34140000000000004</v>
      </c>
      <c r="AO45" s="36">
        <f t="shared" si="8"/>
        <v>0.22440000000000004</v>
      </c>
      <c r="AP45" s="36">
        <f t="shared" si="9"/>
        <v>0.36070000000000002</v>
      </c>
    </row>
    <row r="46" spans="1:42" x14ac:dyDescent="0.2">
      <c r="A46" s="13">
        <v>2010</v>
      </c>
      <c r="B46" s="35">
        <v>0.44369999999999998</v>
      </c>
      <c r="C46" s="35">
        <v>0.1948</v>
      </c>
      <c r="D46" s="35">
        <v>0.68369999999999997</v>
      </c>
      <c r="E46" s="35">
        <v>0.2596</v>
      </c>
      <c r="F46" s="35">
        <v>0.28649999999999998</v>
      </c>
      <c r="G46" s="35">
        <v>0.69089999999999996</v>
      </c>
      <c r="H46" s="35">
        <v>0.71950000000000003</v>
      </c>
      <c r="I46" s="35">
        <v>0.86799999999999999</v>
      </c>
      <c r="J46" s="35">
        <v>0.78459999999999996</v>
      </c>
      <c r="K46" s="35">
        <v>0.58989999999999998</v>
      </c>
      <c r="L46" s="35">
        <v>0.54990000000000006</v>
      </c>
      <c r="M46" s="35">
        <v>0.48849999999999999</v>
      </c>
      <c r="N46" s="35">
        <v>0.65549999999999997</v>
      </c>
      <c r="O46" s="35">
        <v>0.67779999999999996</v>
      </c>
      <c r="P46" s="35"/>
      <c r="Q46" s="35"/>
      <c r="R46" s="35"/>
      <c r="S46" s="35">
        <v>0.69089999999999996</v>
      </c>
      <c r="T46" s="35">
        <v>0.78290000000000004</v>
      </c>
      <c r="U46" s="35">
        <v>0.63780000000000003</v>
      </c>
      <c r="V46" s="15"/>
      <c r="W46" s="36">
        <f t="shared" si="1"/>
        <v>0.55630000000000002</v>
      </c>
      <c r="X46" s="36">
        <f t="shared" si="10"/>
        <v>0.80520000000000003</v>
      </c>
      <c r="Y46" s="36">
        <f t="shared" si="11"/>
        <v>0.31630000000000003</v>
      </c>
      <c r="Z46" s="36">
        <f t="shared" si="12"/>
        <v>0.74039999999999995</v>
      </c>
      <c r="AA46" s="36">
        <f t="shared" si="13"/>
        <v>0.71350000000000002</v>
      </c>
      <c r="AB46" s="36">
        <f t="shared" si="14"/>
        <v>0.30910000000000004</v>
      </c>
      <c r="AC46" s="36">
        <f t="shared" si="15"/>
        <v>0.28049999999999997</v>
      </c>
      <c r="AD46" s="36">
        <f t="shared" si="16"/>
        <v>0.13200000000000001</v>
      </c>
      <c r="AE46" s="36">
        <f t="shared" si="17"/>
        <v>0.21540000000000004</v>
      </c>
      <c r="AF46" s="36">
        <f t="shared" si="2"/>
        <v>0.41010000000000002</v>
      </c>
      <c r="AG46" s="36">
        <f t="shared" si="3"/>
        <v>0.45009999999999994</v>
      </c>
      <c r="AH46" s="36">
        <f t="shared" si="4"/>
        <v>0.51150000000000007</v>
      </c>
      <c r="AI46" s="36">
        <f t="shared" si="5"/>
        <v>0.34450000000000003</v>
      </c>
      <c r="AJ46" s="36">
        <f t="shared" si="6"/>
        <v>0.32220000000000004</v>
      </c>
      <c r="AK46" s="36"/>
      <c r="AL46" s="36"/>
      <c r="AM46" s="36"/>
      <c r="AN46" s="36">
        <f t="shared" si="7"/>
        <v>0.30910000000000004</v>
      </c>
      <c r="AO46" s="36">
        <f t="shared" si="8"/>
        <v>0.21709999999999996</v>
      </c>
      <c r="AP46" s="36">
        <f t="shared" si="9"/>
        <v>0.36219999999999997</v>
      </c>
    </row>
    <row r="47" spans="1:42" x14ac:dyDescent="0.2">
      <c r="A47" s="13">
        <v>2011</v>
      </c>
      <c r="B47" s="35">
        <v>0.43590000000000001</v>
      </c>
      <c r="C47" s="35">
        <v>0.1754</v>
      </c>
      <c r="D47" s="35">
        <v>0.67049999999999998</v>
      </c>
      <c r="E47" s="35">
        <v>0.33439999999999998</v>
      </c>
      <c r="F47" s="35">
        <v>0.28120000000000001</v>
      </c>
      <c r="G47" s="35">
        <v>0.67330000000000001</v>
      </c>
      <c r="H47" s="35">
        <v>0.73119999999999996</v>
      </c>
      <c r="I47" s="35">
        <v>0.83989999999999998</v>
      </c>
      <c r="J47" s="35">
        <v>0.77600000000000002</v>
      </c>
      <c r="K47" s="35">
        <v>0.59770000000000001</v>
      </c>
      <c r="L47" s="35">
        <v>0.5504</v>
      </c>
      <c r="M47" s="35">
        <v>0.46060000000000001</v>
      </c>
      <c r="N47" s="35">
        <v>0.65300000000000002</v>
      </c>
      <c r="O47" s="35">
        <v>0.67559999999999998</v>
      </c>
      <c r="P47" s="35"/>
      <c r="Q47" s="35"/>
      <c r="R47" s="35"/>
      <c r="S47" s="35">
        <v>0.66769999999999996</v>
      </c>
      <c r="T47" s="35">
        <v>0.77110000000000001</v>
      </c>
      <c r="U47" s="35">
        <v>0.63480000000000003</v>
      </c>
      <c r="V47" s="15"/>
      <c r="W47" s="36">
        <f t="shared" si="1"/>
        <v>0.56410000000000005</v>
      </c>
      <c r="X47" s="36">
        <f t="shared" si="10"/>
        <v>0.8246</v>
      </c>
      <c r="Y47" s="36">
        <f t="shared" si="11"/>
        <v>0.32950000000000002</v>
      </c>
      <c r="Z47" s="36">
        <f t="shared" si="12"/>
        <v>0.66559999999999997</v>
      </c>
      <c r="AA47" s="36">
        <f t="shared" si="13"/>
        <v>0.71879999999999999</v>
      </c>
      <c r="AB47" s="36">
        <f t="shared" si="14"/>
        <v>0.32669999999999999</v>
      </c>
      <c r="AC47" s="36">
        <f t="shared" si="15"/>
        <v>0.26880000000000004</v>
      </c>
      <c r="AD47" s="36">
        <f t="shared" si="16"/>
        <v>0.16010000000000002</v>
      </c>
      <c r="AE47" s="36">
        <f t="shared" si="17"/>
        <v>0.22399999999999998</v>
      </c>
      <c r="AF47" s="36">
        <f t="shared" si="2"/>
        <v>0.40229999999999999</v>
      </c>
      <c r="AG47" s="36">
        <f t="shared" si="3"/>
        <v>0.4496</v>
      </c>
      <c r="AH47" s="36">
        <f t="shared" si="4"/>
        <v>0.53939999999999999</v>
      </c>
      <c r="AI47" s="36">
        <f t="shared" si="5"/>
        <v>0.34699999999999998</v>
      </c>
      <c r="AJ47" s="36">
        <f t="shared" si="6"/>
        <v>0.32440000000000002</v>
      </c>
      <c r="AK47" s="36"/>
      <c r="AL47" s="36"/>
      <c r="AM47" s="36"/>
      <c r="AN47" s="36">
        <f t="shared" si="7"/>
        <v>0.33230000000000004</v>
      </c>
      <c r="AO47" s="36">
        <f t="shared" si="8"/>
        <v>0.22889999999999999</v>
      </c>
      <c r="AP47" s="36">
        <f t="shared" si="9"/>
        <v>0.36519999999999997</v>
      </c>
    </row>
    <row r="48" spans="1:42" x14ac:dyDescent="0.2">
      <c r="A48" s="13">
        <v>2012</v>
      </c>
      <c r="B48" s="35">
        <v>0.43230000000000002</v>
      </c>
      <c r="C48" s="35">
        <v>0.19209999999999999</v>
      </c>
      <c r="D48" s="35">
        <v>0.66749999999999998</v>
      </c>
      <c r="E48" s="35">
        <v>0.3367</v>
      </c>
      <c r="F48" s="35">
        <v>0.27560000000000001</v>
      </c>
      <c r="G48" s="35">
        <v>0.66379999999999995</v>
      </c>
      <c r="H48" s="35">
        <v>0.74339999999999995</v>
      </c>
      <c r="I48" s="35">
        <v>0.83</v>
      </c>
      <c r="J48" s="35">
        <v>0.78200000000000003</v>
      </c>
      <c r="K48" s="35">
        <v>0.60640000000000005</v>
      </c>
      <c r="L48" s="35">
        <v>0.51949999999999996</v>
      </c>
      <c r="M48" s="35">
        <v>0.41160000000000002</v>
      </c>
      <c r="N48" s="35">
        <v>0.65790000000000004</v>
      </c>
      <c r="O48" s="35">
        <v>0.68089999999999995</v>
      </c>
      <c r="P48" s="35"/>
      <c r="Q48" s="35"/>
      <c r="R48" s="35"/>
      <c r="S48" s="35">
        <v>0.66500000000000004</v>
      </c>
      <c r="T48" s="35">
        <v>0.7571</v>
      </c>
      <c r="U48" s="35">
        <v>0.63009999999999999</v>
      </c>
      <c r="V48" s="15"/>
      <c r="W48" s="36">
        <f t="shared" si="1"/>
        <v>0.56769999999999998</v>
      </c>
      <c r="X48" s="36">
        <f t="shared" si="10"/>
        <v>0.80790000000000006</v>
      </c>
      <c r="Y48" s="36">
        <f t="shared" si="11"/>
        <v>0.33250000000000002</v>
      </c>
      <c r="Z48" s="36">
        <f t="shared" si="12"/>
        <v>0.6633</v>
      </c>
      <c r="AA48" s="36">
        <f t="shared" si="13"/>
        <v>0.72439999999999993</v>
      </c>
      <c r="AB48" s="36">
        <f t="shared" si="14"/>
        <v>0.33620000000000005</v>
      </c>
      <c r="AC48" s="36">
        <f t="shared" si="15"/>
        <v>0.25660000000000005</v>
      </c>
      <c r="AD48" s="36">
        <f t="shared" si="16"/>
        <v>0.17000000000000004</v>
      </c>
      <c r="AE48" s="36">
        <f t="shared" si="17"/>
        <v>0.21799999999999997</v>
      </c>
      <c r="AF48" s="36">
        <f t="shared" si="2"/>
        <v>0.39359999999999995</v>
      </c>
      <c r="AG48" s="36">
        <f t="shared" si="3"/>
        <v>0.48050000000000004</v>
      </c>
      <c r="AH48" s="36">
        <f t="shared" si="4"/>
        <v>0.58840000000000003</v>
      </c>
      <c r="AI48" s="36">
        <f t="shared" si="5"/>
        <v>0.34209999999999996</v>
      </c>
      <c r="AJ48" s="36">
        <f t="shared" si="6"/>
        <v>0.31910000000000005</v>
      </c>
      <c r="AK48" s="36"/>
      <c r="AL48" s="36"/>
      <c r="AM48" s="36"/>
      <c r="AN48" s="36">
        <f t="shared" si="7"/>
        <v>0.33499999999999996</v>
      </c>
      <c r="AO48" s="36">
        <f t="shared" si="8"/>
        <v>0.2429</v>
      </c>
      <c r="AP48" s="36">
        <f t="shared" si="9"/>
        <v>0.36990000000000001</v>
      </c>
    </row>
    <row r="49" spans="1:42" x14ac:dyDescent="0.2">
      <c r="A49" s="13">
        <v>2013</v>
      </c>
      <c r="B49" s="35">
        <v>0.47599999999999998</v>
      </c>
      <c r="C49" s="35">
        <v>0.21820000000000001</v>
      </c>
      <c r="D49" s="35">
        <v>0.66349999999999998</v>
      </c>
      <c r="E49" s="35">
        <v>0.3004</v>
      </c>
      <c r="F49" s="35">
        <v>0.27479999999999999</v>
      </c>
      <c r="G49" s="35">
        <v>0.65049999999999997</v>
      </c>
      <c r="H49" s="35">
        <v>0.74280000000000002</v>
      </c>
      <c r="I49" s="35">
        <v>0.83750000000000002</v>
      </c>
      <c r="J49" s="35">
        <v>0.7903</v>
      </c>
      <c r="K49" s="35">
        <v>0.6089</v>
      </c>
      <c r="L49" s="35">
        <v>0.51990000000000003</v>
      </c>
      <c r="M49" s="35">
        <v>0.38790000000000002</v>
      </c>
      <c r="N49" s="35">
        <v>0.66759999999999997</v>
      </c>
      <c r="O49" s="35">
        <v>0.68259999999999998</v>
      </c>
      <c r="P49" s="35"/>
      <c r="Q49" s="35"/>
      <c r="R49" s="35"/>
      <c r="S49" s="35">
        <v>0.66069999999999995</v>
      </c>
      <c r="T49" s="35">
        <v>0.75119999999999998</v>
      </c>
      <c r="U49" s="35">
        <v>0.63029999999999997</v>
      </c>
      <c r="V49" s="15"/>
      <c r="W49" s="36">
        <f t="shared" si="1"/>
        <v>0.52400000000000002</v>
      </c>
      <c r="X49" s="36">
        <f t="shared" si="10"/>
        <v>0.78180000000000005</v>
      </c>
      <c r="Y49" s="36">
        <f t="shared" si="11"/>
        <v>0.33650000000000002</v>
      </c>
      <c r="Z49" s="36">
        <f t="shared" si="12"/>
        <v>0.6996</v>
      </c>
      <c r="AA49" s="36">
        <f t="shared" si="13"/>
        <v>0.72520000000000007</v>
      </c>
      <c r="AB49" s="36">
        <f t="shared" si="14"/>
        <v>0.34950000000000003</v>
      </c>
      <c r="AC49" s="36">
        <f t="shared" si="15"/>
        <v>0.25719999999999998</v>
      </c>
      <c r="AD49" s="36">
        <f t="shared" si="16"/>
        <v>0.16249999999999998</v>
      </c>
      <c r="AE49" s="36">
        <f t="shared" si="17"/>
        <v>0.2097</v>
      </c>
      <c r="AF49" s="36">
        <f t="shared" si="2"/>
        <v>0.3911</v>
      </c>
      <c r="AG49" s="36">
        <f t="shared" si="3"/>
        <v>0.48009999999999997</v>
      </c>
      <c r="AH49" s="36">
        <f t="shared" si="4"/>
        <v>0.61209999999999998</v>
      </c>
      <c r="AI49" s="36">
        <f t="shared" si="5"/>
        <v>0.33240000000000003</v>
      </c>
      <c r="AJ49" s="36">
        <f t="shared" si="6"/>
        <v>0.31740000000000002</v>
      </c>
      <c r="AK49" s="36"/>
      <c r="AL49" s="36"/>
      <c r="AM49" s="36"/>
      <c r="AN49" s="36">
        <f t="shared" si="7"/>
        <v>0.33930000000000005</v>
      </c>
      <c r="AO49" s="36">
        <f t="shared" si="8"/>
        <v>0.24880000000000002</v>
      </c>
      <c r="AP49" s="36">
        <f t="shared" si="9"/>
        <v>0.36970000000000003</v>
      </c>
    </row>
    <row r="50" spans="1:42" x14ac:dyDescent="0.2">
      <c r="A50" s="13">
        <v>2014</v>
      </c>
      <c r="B50" s="35">
        <v>0.42709999999999998</v>
      </c>
      <c r="C50" s="35">
        <v>0.25369999999999998</v>
      </c>
      <c r="D50" s="35">
        <v>0.65669999999999995</v>
      </c>
      <c r="E50" s="35">
        <v>0.29210000000000003</v>
      </c>
      <c r="F50" s="35">
        <v>0.28689999999999999</v>
      </c>
      <c r="G50" s="35">
        <v>0.62880000000000003</v>
      </c>
      <c r="H50" s="35">
        <v>0.72970000000000002</v>
      </c>
      <c r="I50" s="35">
        <v>0.83840000000000003</v>
      </c>
      <c r="J50" s="35">
        <v>0.79379999999999995</v>
      </c>
      <c r="K50" s="35">
        <v>0.60780000000000001</v>
      </c>
      <c r="L50" s="35">
        <v>0.5252</v>
      </c>
      <c r="M50" s="35">
        <v>0.38579999999999998</v>
      </c>
      <c r="N50" s="35">
        <v>0.67220000000000002</v>
      </c>
      <c r="O50" s="35">
        <v>0.68169999999999997</v>
      </c>
      <c r="P50" s="35"/>
      <c r="Q50" s="35"/>
      <c r="R50" s="35"/>
      <c r="S50" s="35">
        <v>0.61109999999999998</v>
      </c>
      <c r="T50" s="35">
        <v>0.74199999999999999</v>
      </c>
      <c r="U50" s="35">
        <v>0.62829999999999997</v>
      </c>
      <c r="V50" s="15"/>
      <c r="W50" s="36">
        <f t="shared" si="1"/>
        <v>0.57289999999999996</v>
      </c>
      <c r="X50" s="36">
        <f t="shared" si="10"/>
        <v>0.74629999999999996</v>
      </c>
      <c r="Y50" s="36">
        <f t="shared" si="11"/>
        <v>0.34330000000000005</v>
      </c>
      <c r="Z50" s="36">
        <f t="shared" si="12"/>
        <v>0.70789999999999997</v>
      </c>
      <c r="AA50" s="36">
        <f t="shared" si="13"/>
        <v>0.71310000000000007</v>
      </c>
      <c r="AB50" s="36">
        <f t="shared" si="14"/>
        <v>0.37119999999999997</v>
      </c>
      <c r="AC50" s="36">
        <f t="shared" si="15"/>
        <v>0.27029999999999998</v>
      </c>
      <c r="AD50" s="36">
        <f t="shared" si="16"/>
        <v>0.16159999999999997</v>
      </c>
      <c r="AE50" s="36">
        <f t="shared" si="17"/>
        <v>0.20620000000000005</v>
      </c>
      <c r="AF50" s="36">
        <f t="shared" si="2"/>
        <v>0.39219999999999999</v>
      </c>
      <c r="AG50" s="36">
        <f t="shared" si="3"/>
        <v>0.4748</v>
      </c>
      <c r="AH50" s="36">
        <f t="shared" si="4"/>
        <v>0.61420000000000008</v>
      </c>
      <c r="AI50" s="36">
        <f t="shared" si="5"/>
        <v>0.32779999999999998</v>
      </c>
      <c r="AJ50" s="36">
        <f t="shared" si="6"/>
        <v>0.31830000000000003</v>
      </c>
      <c r="AK50" s="36"/>
      <c r="AL50" s="36"/>
      <c r="AM50" s="36"/>
      <c r="AN50" s="36">
        <f t="shared" si="7"/>
        <v>0.38890000000000002</v>
      </c>
      <c r="AO50" s="36">
        <f t="shared" si="8"/>
        <v>0.25800000000000001</v>
      </c>
      <c r="AP50" s="36">
        <f t="shared" si="9"/>
        <v>0.37170000000000003</v>
      </c>
    </row>
    <row r="51" spans="1:42" x14ac:dyDescent="0.2">
      <c r="A51" s="13">
        <v>2015</v>
      </c>
      <c r="B51" s="35">
        <v>0.4199</v>
      </c>
      <c r="C51" s="35">
        <v>0.35020000000000001</v>
      </c>
      <c r="D51" s="35">
        <v>0.63990000000000002</v>
      </c>
      <c r="E51" s="35">
        <v>0.2802</v>
      </c>
      <c r="F51" s="35">
        <v>0.29480000000000001</v>
      </c>
      <c r="G51" s="35">
        <v>0.61719999999999997</v>
      </c>
      <c r="H51" s="35">
        <v>0.71530000000000005</v>
      </c>
      <c r="I51" s="35">
        <v>0.83279999999999998</v>
      </c>
      <c r="J51" s="35">
        <v>0.79559999999999997</v>
      </c>
      <c r="K51" s="35">
        <v>0.60470000000000002</v>
      </c>
      <c r="L51" s="35">
        <v>0.55069999999999997</v>
      </c>
      <c r="M51" s="35">
        <v>0.37409999999999999</v>
      </c>
      <c r="N51" s="35">
        <v>0.66049999999999998</v>
      </c>
      <c r="O51" s="35">
        <v>0.66959999999999997</v>
      </c>
      <c r="P51" s="35"/>
      <c r="Q51" s="35"/>
      <c r="R51" s="35"/>
      <c r="S51" s="35">
        <v>0.56940000000000002</v>
      </c>
      <c r="T51" s="35">
        <v>0.73440000000000005</v>
      </c>
      <c r="U51" s="35">
        <v>0.62490000000000001</v>
      </c>
      <c r="V51" s="15"/>
      <c r="W51" s="36">
        <f t="shared" si="1"/>
        <v>0.58010000000000006</v>
      </c>
      <c r="X51" s="36">
        <f t="shared" si="10"/>
        <v>0.64979999999999993</v>
      </c>
      <c r="Y51" s="36">
        <f t="shared" si="11"/>
        <v>0.36009999999999998</v>
      </c>
      <c r="Z51" s="36">
        <f t="shared" si="12"/>
        <v>0.7198</v>
      </c>
      <c r="AA51" s="36">
        <f t="shared" si="13"/>
        <v>0.70520000000000005</v>
      </c>
      <c r="AB51" s="36">
        <f t="shared" si="14"/>
        <v>0.38280000000000003</v>
      </c>
      <c r="AC51" s="36">
        <f t="shared" si="15"/>
        <v>0.28469999999999995</v>
      </c>
      <c r="AD51" s="36">
        <f t="shared" si="16"/>
        <v>0.16720000000000002</v>
      </c>
      <c r="AE51" s="36">
        <f t="shared" si="17"/>
        <v>0.20440000000000003</v>
      </c>
      <c r="AF51" s="36">
        <f t="shared" si="2"/>
        <v>0.39529999999999998</v>
      </c>
      <c r="AG51" s="36">
        <f t="shared" si="3"/>
        <v>0.44930000000000003</v>
      </c>
      <c r="AH51" s="36">
        <f t="shared" si="4"/>
        <v>0.62590000000000001</v>
      </c>
      <c r="AI51" s="36">
        <f t="shared" si="5"/>
        <v>0.33950000000000002</v>
      </c>
      <c r="AJ51" s="36">
        <f t="shared" si="6"/>
        <v>0.33040000000000003</v>
      </c>
      <c r="AK51" s="36"/>
      <c r="AL51" s="36"/>
      <c r="AM51" s="36"/>
      <c r="AN51" s="36">
        <f t="shared" si="7"/>
        <v>0.43059999999999998</v>
      </c>
      <c r="AO51" s="36">
        <f t="shared" si="8"/>
        <v>0.26559999999999995</v>
      </c>
      <c r="AP51" s="36">
        <f t="shared" si="9"/>
        <v>0.37509999999999999</v>
      </c>
    </row>
    <row r="52" spans="1:42" x14ac:dyDescent="0.2">
      <c r="A52" s="13">
        <v>2016</v>
      </c>
      <c r="B52" s="35">
        <v>0.48480000000000001</v>
      </c>
      <c r="C52" s="35">
        <v>0.40500000000000003</v>
      </c>
      <c r="D52" s="35">
        <v>0.6321</v>
      </c>
      <c r="E52" s="35">
        <v>0.2858</v>
      </c>
      <c r="F52" s="35">
        <v>0.2969</v>
      </c>
      <c r="G52" s="35">
        <v>0.61750000000000005</v>
      </c>
      <c r="H52" s="35">
        <v>0.71789999999999998</v>
      </c>
      <c r="I52" s="35">
        <v>0.8357</v>
      </c>
      <c r="J52" s="35">
        <v>0.79279999999999995</v>
      </c>
      <c r="K52" s="35">
        <v>0.60089999999999999</v>
      </c>
      <c r="L52" s="35">
        <v>0.56659999999999999</v>
      </c>
      <c r="M52" s="35">
        <v>0.38390000000000002</v>
      </c>
      <c r="N52" s="35">
        <v>0.6542</v>
      </c>
      <c r="O52" s="35">
        <v>0.65669999999999995</v>
      </c>
      <c r="P52" s="35"/>
      <c r="Q52" s="35"/>
      <c r="R52" s="35"/>
      <c r="S52" s="35">
        <v>0.57689999999999997</v>
      </c>
      <c r="T52" s="35">
        <v>0.74119999999999997</v>
      </c>
      <c r="U52" s="35">
        <v>0.62829999999999997</v>
      </c>
      <c r="V52" s="15"/>
      <c r="W52" s="36">
        <f t="shared" si="1"/>
        <v>0.51519999999999999</v>
      </c>
      <c r="X52" s="36">
        <f t="shared" si="10"/>
        <v>0.59499999999999997</v>
      </c>
      <c r="Y52" s="36">
        <f t="shared" si="11"/>
        <v>0.3679</v>
      </c>
      <c r="Z52" s="36">
        <f t="shared" si="12"/>
        <v>0.71419999999999995</v>
      </c>
      <c r="AA52" s="36">
        <f t="shared" si="13"/>
        <v>0.70310000000000006</v>
      </c>
      <c r="AB52" s="36">
        <f t="shared" si="14"/>
        <v>0.38249999999999995</v>
      </c>
      <c r="AC52" s="36">
        <f t="shared" si="15"/>
        <v>0.28210000000000002</v>
      </c>
      <c r="AD52" s="36">
        <f t="shared" si="16"/>
        <v>0.1643</v>
      </c>
      <c r="AE52" s="36">
        <f t="shared" si="17"/>
        <v>0.20720000000000005</v>
      </c>
      <c r="AF52" s="36">
        <f t="shared" si="2"/>
        <v>0.39910000000000001</v>
      </c>
      <c r="AG52" s="36">
        <f t="shared" si="3"/>
        <v>0.43340000000000001</v>
      </c>
      <c r="AH52" s="36">
        <f t="shared" si="4"/>
        <v>0.61609999999999998</v>
      </c>
      <c r="AI52" s="36">
        <f t="shared" si="5"/>
        <v>0.3458</v>
      </c>
      <c r="AJ52" s="36">
        <f t="shared" si="6"/>
        <v>0.34330000000000005</v>
      </c>
      <c r="AK52" s="36"/>
      <c r="AL52" s="36"/>
      <c r="AM52" s="36"/>
      <c r="AN52" s="36">
        <f t="shared" si="7"/>
        <v>0.42310000000000003</v>
      </c>
      <c r="AO52" s="36">
        <f t="shared" si="8"/>
        <v>0.25880000000000003</v>
      </c>
      <c r="AP52" s="36">
        <f t="shared" si="9"/>
        <v>0.37170000000000003</v>
      </c>
    </row>
    <row r="53" spans="1:42" x14ac:dyDescent="0.2">
      <c r="A53" s="13">
        <v>2017</v>
      </c>
      <c r="B53" s="35">
        <v>0.52829999999999999</v>
      </c>
      <c r="C53" s="35">
        <v>0.32519999999999999</v>
      </c>
      <c r="D53" s="35">
        <v>0.63200000000000001</v>
      </c>
      <c r="E53" s="35">
        <v>0.29380000000000001</v>
      </c>
      <c r="F53" s="35">
        <v>0.31</v>
      </c>
      <c r="G53" s="35">
        <v>0.61670000000000003</v>
      </c>
      <c r="H53" s="35">
        <v>0.72240000000000004</v>
      </c>
      <c r="I53" s="35">
        <v>0.83599999999999997</v>
      </c>
      <c r="J53" s="35">
        <v>0.79059999999999997</v>
      </c>
      <c r="K53" s="35">
        <v>0.5978</v>
      </c>
      <c r="L53" s="35">
        <v>0.5605</v>
      </c>
      <c r="M53" s="35">
        <v>0.40360000000000001</v>
      </c>
      <c r="N53" s="35">
        <v>0.6623</v>
      </c>
      <c r="O53" s="35">
        <v>0.64880000000000004</v>
      </c>
      <c r="P53" s="35"/>
      <c r="Q53" s="35"/>
      <c r="R53" s="35"/>
      <c r="S53" s="35">
        <v>0.59389999999999998</v>
      </c>
      <c r="T53" s="35">
        <v>0.74560000000000004</v>
      </c>
      <c r="U53" s="35">
        <v>0.63109999999999999</v>
      </c>
      <c r="V53" s="15"/>
      <c r="W53" s="36">
        <f t="shared" ref="W53" si="18">1-B53</f>
        <v>0.47170000000000001</v>
      </c>
      <c r="X53" s="36">
        <f t="shared" ref="X53" si="19">1-C53</f>
        <v>0.67480000000000007</v>
      </c>
      <c r="Y53" s="36">
        <f t="shared" ref="Y53" si="20">1-D53</f>
        <v>0.36799999999999999</v>
      </c>
      <c r="Z53" s="36">
        <f t="shared" ref="Z53" si="21">1-E53</f>
        <v>0.70619999999999994</v>
      </c>
      <c r="AA53" s="36">
        <f t="shared" ref="AA53" si="22">1-F53</f>
        <v>0.69</v>
      </c>
      <c r="AB53" s="36">
        <f t="shared" ref="AB53" si="23">1-G53</f>
        <v>0.38329999999999997</v>
      </c>
      <c r="AC53" s="36">
        <f t="shared" ref="AC53" si="24">1-H53</f>
        <v>0.27759999999999996</v>
      </c>
      <c r="AD53" s="36">
        <f t="shared" ref="AD53" si="25">1-I53</f>
        <v>0.16400000000000003</v>
      </c>
      <c r="AE53" s="36">
        <f t="shared" ref="AE53" si="26">1-J53</f>
        <v>0.20940000000000003</v>
      </c>
      <c r="AF53" s="36">
        <f t="shared" ref="AF53" si="27">1-K53</f>
        <v>0.4022</v>
      </c>
      <c r="AG53" s="36">
        <f t="shared" ref="AG53" si="28">1-L53</f>
        <v>0.4395</v>
      </c>
      <c r="AH53" s="36">
        <f t="shared" ref="AH53" si="29">1-M53</f>
        <v>0.59640000000000004</v>
      </c>
      <c r="AI53" s="36">
        <f t="shared" ref="AI53" si="30">1-N53</f>
        <v>0.3377</v>
      </c>
      <c r="AJ53" s="36">
        <f t="shared" ref="AJ53" si="31">1-O53</f>
        <v>0.35119999999999996</v>
      </c>
      <c r="AK53" s="36"/>
      <c r="AL53" s="36"/>
      <c r="AM53" s="36"/>
      <c r="AN53" s="36">
        <f t="shared" ref="AN53" si="32">1-S53</f>
        <v>0.40610000000000002</v>
      </c>
      <c r="AO53" s="36">
        <f t="shared" ref="AO53" si="33">1-T53</f>
        <v>0.25439999999999996</v>
      </c>
      <c r="AP53" s="36">
        <f t="shared" ref="AP53" si="34">1-U53</f>
        <v>0.36890000000000001</v>
      </c>
    </row>
    <row r="54" spans="1:42" x14ac:dyDescent="0.2">
      <c r="A54" s="13">
        <v>2018</v>
      </c>
      <c r="B54" s="35">
        <v>0.54979999999999996</v>
      </c>
      <c r="C54" s="35">
        <v>0.2409</v>
      </c>
      <c r="D54" s="35">
        <v>0.63639999999999997</v>
      </c>
      <c r="E54" s="35">
        <v>0.29409999999999997</v>
      </c>
      <c r="F54" s="35">
        <v>0.32200000000000001</v>
      </c>
      <c r="G54" s="35">
        <v>0.62390000000000001</v>
      </c>
      <c r="H54" s="35">
        <v>0.72440000000000004</v>
      </c>
      <c r="I54" s="35">
        <v>0.8296</v>
      </c>
      <c r="J54" s="35">
        <v>0.79879999999999995</v>
      </c>
      <c r="K54" s="35">
        <v>0.60270000000000001</v>
      </c>
      <c r="L54" s="35">
        <v>0.56489999999999996</v>
      </c>
      <c r="M54" s="35">
        <v>0.43280000000000002</v>
      </c>
      <c r="N54" s="35">
        <v>0.67030000000000001</v>
      </c>
      <c r="O54" s="35">
        <v>0.64390000000000003</v>
      </c>
      <c r="P54" s="35"/>
      <c r="Q54" s="35"/>
      <c r="R54" s="35"/>
      <c r="S54" s="35">
        <v>0.58950000000000002</v>
      </c>
      <c r="T54" s="35">
        <v>0.74299999999999999</v>
      </c>
      <c r="U54" s="35">
        <v>0.63519999999999999</v>
      </c>
      <c r="V54" s="15"/>
      <c r="W54" s="36">
        <f t="shared" ref="W54" si="35">1-B54</f>
        <v>0.45020000000000004</v>
      </c>
      <c r="X54" s="36">
        <f t="shared" ref="X54" si="36">1-C54</f>
        <v>0.7591</v>
      </c>
      <c r="Y54" s="36">
        <f t="shared" ref="Y54" si="37">1-D54</f>
        <v>0.36360000000000003</v>
      </c>
      <c r="Z54" s="36">
        <f t="shared" ref="Z54" si="38">1-E54</f>
        <v>0.70589999999999997</v>
      </c>
      <c r="AA54" s="36">
        <f t="shared" ref="AA54" si="39">1-F54</f>
        <v>0.67799999999999994</v>
      </c>
      <c r="AB54" s="36">
        <f t="shared" ref="AB54" si="40">1-G54</f>
        <v>0.37609999999999999</v>
      </c>
      <c r="AC54" s="36">
        <f t="shared" ref="AC54" si="41">1-H54</f>
        <v>0.27559999999999996</v>
      </c>
      <c r="AD54" s="36">
        <f t="shared" ref="AD54" si="42">1-I54</f>
        <v>0.1704</v>
      </c>
      <c r="AE54" s="36">
        <f t="shared" ref="AE54" si="43">1-J54</f>
        <v>0.20120000000000005</v>
      </c>
      <c r="AF54" s="36">
        <f t="shared" ref="AF54" si="44">1-K54</f>
        <v>0.39729999999999999</v>
      </c>
      <c r="AG54" s="36">
        <f t="shared" ref="AG54" si="45">1-L54</f>
        <v>0.43510000000000004</v>
      </c>
      <c r="AH54" s="36">
        <f t="shared" ref="AH54" si="46">1-M54</f>
        <v>0.56719999999999993</v>
      </c>
      <c r="AI54" s="36">
        <f t="shared" ref="AI54" si="47">1-N54</f>
        <v>0.32969999999999999</v>
      </c>
      <c r="AJ54" s="36">
        <f t="shared" ref="AJ54" si="48">1-O54</f>
        <v>0.35609999999999997</v>
      </c>
      <c r="AK54" s="36"/>
      <c r="AL54" s="36"/>
      <c r="AM54" s="36"/>
      <c r="AN54" s="36">
        <f t="shared" ref="AN54" si="49">1-S54</f>
        <v>0.41049999999999998</v>
      </c>
      <c r="AO54" s="36">
        <f t="shared" ref="AO54" si="50">1-T54</f>
        <v>0.25700000000000001</v>
      </c>
      <c r="AP54" s="36">
        <f t="shared" ref="AP54" si="51">1-U54</f>
        <v>0.36480000000000001</v>
      </c>
    </row>
    <row r="55" spans="1:42" x14ac:dyDescent="0.2">
      <c r="A55" s="13">
        <v>2019</v>
      </c>
      <c r="B55" s="35">
        <v>0.5504</v>
      </c>
      <c r="C55" s="35">
        <v>0.22439999999999999</v>
      </c>
      <c r="D55" s="35">
        <v>0.64570000000000005</v>
      </c>
      <c r="E55" s="35">
        <v>0.28949999999999998</v>
      </c>
      <c r="F55" s="35">
        <v>0.3412</v>
      </c>
      <c r="G55" s="35">
        <v>0.63480000000000003</v>
      </c>
      <c r="H55" s="35">
        <v>0.7268</v>
      </c>
      <c r="I55" s="35">
        <v>0.82840000000000003</v>
      </c>
      <c r="J55" s="35">
        <v>0.80989999999999995</v>
      </c>
      <c r="K55" s="35">
        <v>0.60960000000000003</v>
      </c>
      <c r="L55" s="35">
        <v>0.56889999999999996</v>
      </c>
      <c r="M55" s="35">
        <v>0.45750000000000002</v>
      </c>
      <c r="N55" s="35">
        <v>0.67920000000000003</v>
      </c>
      <c r="O55" s="35">
        <v>0.64200000000000002</v>
      </c>
      <c r="P55" s="35"/>
      <c r="Q55" s="35"/>
      <c r="R55" s="35"/>
      <c r="S55" s="35">
        <v>0.59630000000000005</v>
      </c>
      <c r="T55" s="35">
        <v>0.75109999999999999</v>
      </c>
      <c r="U55" s="35">
        <v>0.64249999999999996</v>
      </c>
      <c r="V55" s="15"/>
      <c r="W55" s="36">
        <f t="shared" ref="W55" si="52">1-B55</f>
        <v>0.4496</v>
      </c>
      <c r="X55" s="36">
        <f t="shared" ref="X55" si="53">1-C55</f>
        <v>0.77560000000000007</v>
      </c>
      <c r="Y55" s="36">
        <f t="shared" ref="Y55" si="54">1-D55</f>
        <v>0.35429999999999995</v>
      </c>
      <c r="Z55" s="36">
        <f t="shared" ref="Z55" si="55">1-E55</f>
        <v>0.71050000000000002</v>
      </c>
      <c r="AA55" s="36">
        <f t="shared" ref="AA55" si="56">1-F55</f>
        <v>0.65880000000000005</v>
      </c>
      <c r="AB55" s="36">
        <f t="shared" ref="AB55" si="57">1-G55</f>
        <v>0.36519999999999997</v>
      </c>
      <c r="AC55" s="36">
        <f t="shared" ref="AC55" si="58">1-H55</f>
        <v>0.2732</v>
      </c>
      <c r="AD55" s="36">
        <f t="shared" ref="AD55" si="59">1-I55</f>
        <v>0.17159999999999997</v>
      </c>
      <c r="AE55" s="36">
        <f t="shared" ref="AE55" si="60">1-J55</f>
        <v>0.19010000000000005</v>
      </c>
      <c r="AF55" s="36">
        <f t="shared" ref="AF55" si="61">1-K55</f>
        <v>0.39039999999999997</v>
      </c>
      <c r="AG55" s="36">
        <f t="shared" ref="AG55" si="62">1-L55</f>
        <v>0.43110000000000004</v>
      </c>
      <c r="AH55" s="36">
        <f t="shared" ref="AH55" si="63">1-M55</f>
        <v>0.54249999999999998</v>
      </c>
      <c r="AI55" s="36">
        <f t="shared" ref="AI55" si="64">1-N55</f>
        <v>0.32079999999999997</v>
      </c>
      <c r="AJ55" s="36">
        <f t="shared" ref="AJ55" si="65">1-O55</f>
        <v>0.35799999999999998</v>
      </c>
      <c r="AK55" s="36"/>
      <c r="AL55" s="36"/>
      <c r="AM55" s="36"/>
      <c r="AN55" s="36">
        <f t="shared" ref="AN55" si="66">1-S55</f>
        <v>0.40369999999999995</v>
      </c>
      <c r="AO55" s="36">
        <f t="shared" ref="AO55" si="67">1-T55</f>
        <v>0.24890000000000001</v>
      </c>
      <c r="AP55" s="36">
        <f t="shared" ref="AP55" si="68">1-U55</f>
        <v>0.35750000000000004</v>
      </c>
    </row>
    <row r="56" spans="1:42" x14ac:dyDescent="0.2">
      <c r="A56" s="13">
        <v>2020</v>
      </c>
      <c r="B56" s="35">
        <v>0.57940000000000003</v>
      </c>
      <c r="C56" s="35">
        <v>0.2306</v>
      </c>
      <c r="D56" s="35">
        <v>0.64959999999999996</v>
      </c>
      <c r="E56" s="35">
        <v>0.27939999999999998</v>
      </c>
      <c r="F56" s="35">
        <v>0.3523</v>
      </c>
      <c r="G56" s="35">
        <v>0.64629999999999999</v>
      </c>
      <c r="H56" s="35">
        <v>0.73450000000000004</v>
      </c>
      <c r="I56" s="35">
        <v>0.83819999999999995</v>
      </c>
      <c r="J56" s="35">
        <v>0.79669999999999996</v>
      </c>
      <c r="K56" s="35">
        <v>0.62519999999999998</v>
      </c>
      <c r="L56" s="35">
        <v>0.58679999999999999</v>
      </c>
      <c r="M56" s="35">
        <v>0.48070000000000002</v>
      </c>
      <c r="N56" s="35">
        <v>0.69789999999999996</v>
      </c>
      <c r="O56" s="35">
        <v>0.63729999999999998</v>
      </c>
      <c r="P56" s="35"/>
      <c r="Q56" s="35"/>
      <c r="R56" s="35"/>
      <c r="S56" s="35">
        <v>0.57489999999999997</v>
      </c>
      <c r="T56" s="35">
        <v>0.75660000000000005</v>
      </c>
      <c r="U56" s="35">
        <v>0.65259999999999996</v>
      </c>
      <c r="W56" s="36">
        <f t="shared" ref="W56" si="69">1-B56</f>
        <v>0.42059999999999997</v>
      </c>
      <c r="X56" s="36">
        <f t="shared" ref="X56" si="70">1-C56</f>
        <v>0.76939999999999997</v>
      </c>
      <c r="Y56" s="36">
        <f t="shared" ref="Y56" si="71">1-D56</f>
        <v>0.35040000000000004</v>
      </c>
      <c r="Z56" s="36">
        <f t="shared" ref="Z56" si="72">1-E56</f>
        <v>0.72060000000000002</v>
      </c>
      <c r="AA56" s="36">
        <f t="shared" ref="AA56" si="73">1-F56</f>
        <v>0.64769999999999994</v>
      </c>
      <c r="AB56" s="36">
        <f t="shared" ref="AB56" si="74">1-G56</f>
        <v>0.35370000000000001</v>
      </c>
      <c r="AC56" s="36">
        <f t="shared" ref="AC56" si="75">1-H56</f>
        <v>0.26549999999999996</v>
      </c>
      <c r="AD56" s="36">
        <f t="shared" ref="AD56" si="76">1-I56</f>
        <v>0.16180000000000005</v>
      </c>
      <c r="AE56" s="36">
        <f t="shared" ref="AE56" si="77">1-J56</f>
        <v>0.20330000000000004</v>
      </c>
      <c r="AF56" s="36">
        <f t="shared" ref="AF56" si="78">1-K56</f>
        <v>0.37480000000000002</v>
      </c>
      <c r="AG56" s="36">
        <f t="shared" ref="AG56" si="79">1-L56</f>
        <v>0.41320000000000001</v>
      </c>
      <c r="AH56" s="36">
        <f t="shared" ref="AH56" si="80">1-M56</f>
        <v>0.51929999999999998</v>
      </c>
      <c r="AI56" s="36">
        <f t="shared" ref="AI56" si="81">1-N56</f>
        <v>0.30210000000000004</v>
      </c>
      <c r="AJ56" s="36">
        <f t="shared" ref="AJ56" si="82">1-O56</f>
        <v>0.36270000000000002</v>
      </c>
      <c r="AK56" s="36"/>
      <c r="AL56" s="36"/>
      <c r="AM56" s="36"/>
      <c r="AN56" s="36">
        <f t="shared" ref="AN56" si="83">1-S56</f>
        <v>0.42510000000000003</v>
      </c>
      <c r="AO56" s="36">
        <f t="shared" ref="AO56" si="84">1-T56</f>
        <v>0.24339999999999995</v>
      </c>
      <c r="AP56" s="36">
        <f t="shared" ref="AP56" si="85">1-U56</f>
        <v>0.34740000000000004</v>
      </c>
    </row>
  </sheetData>
  <hyperlinks>
    <hyperlink ref="A1" location="Contents!A1" display="Back to Contents" xr:uid="{00000000-0004-0000-0A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K56"/>
  <sheetViews>
    <sheetView workbookViewId="0">
      <pane xSplit="1" ySplit="4" topLeftCell="B5" activePane="bottomRight" state="frozen"/>
      <selection pane="topRight" activeCell="B1" sqref="B1"/>
      <selection pane="bottomLeft" activeCell="A5" sqref="A5"/>
      <selection pane="bottomRight"/>
    </sheetView>
  </sheetViews>
  <sheetFormatPr defaultColWidth="8.7109375" defaultRowHeight="12" x14ac:dyDescent="0.2"/>
  <cols>
    <col min="1" max="1" width="20.7109375" style="13" customWidth="1"/>
    <col min="2" max="2" width="9.28515625" style="13" customWidth="1"/>
    <col min="3" max="23" width="8.7109375" style="13"/>
    <col min="24" max="24" width="9.7109375" style="13" bestFit="1" customWidth="1"/>
    <col min="25" max="42" width="8.7109375" style="13"/>
    <col min="43" max="43" width="3.7109375" style="13" customWidth="1"/>
    <col min="44" max="16384" width="8.7109375" style="13"/>
  </cols>
  <sheetData>
    <row r="1" spans="1:63" ht="12.75" x14ac:dyDescent="0.2">
      <c r="A1" s="26" t="s">
        <v>183</v>
      </c>
      <c r="B1" s="9" t="s">
        <v>208</v>
      </c>
      <c r="W1" s="9" t="s">
        <v>209</v>
      </c>
      <c r="AR1" s="9" t="s">
        <v>211</v>
      </c>
    </row>
    <row r="2" spans="1:63" x14ac:dyDescent="0.2">
      <c r="B2" s="9" t="s">
        <v>152</v>
      </c>
    </row>
    <row r="3" spans="1:63" x14ac:dyDescent="0.2">
      <c r="A3" s="16"/>
      <c r="B3" s="9" t="s">
        <v>153</v>
      </c>
      <c r="W3" s="9" t="s">
        <v>154</v>
      </c>
      <c r="AR3" s="9" t="s">
        <v>173</v>
      </c>
    </row>
    <row r="4" spans="1:63" x14ac:dyDescent="0.2">
      <c r="B4" s="13" t="s">
        <v>13</v>
      </c>
      <c r="C4" s="13" t="s">
        <v>15</v>
      </c>
      <c r="D4" s="13" t="s">
        <v>0</v>
      </c>
      <c r="E4" s="13" t="s">
        <v>17</v>
      </c>
      <c r="F4" s="13" t="s">
        <v>19</v>
      </c>
      <c r="G4" s="13" t="s">
        <v>1</v>
      </c>
      <c r="H4" s="13" t="s">
        <v>22</v>
      </c>
      <c r="I4" s="13" t="s">
        <v>2</v>
      </c>
      <c r="J4" s="13" t="s">
        <v>25</v>
      </c>
      <c r="K4" s="13" t="s">
        <v>147</v>
      </c>
      <c r="L4" s="13" t="s">
        <v>4</v>
      </c>
      <c r="M4" s="13" t="s">
        <v>29</v>
      </c>
      <c r="N4" s="13" t="s">
        <v>31</v>
      </c>
      <c r="O4" s="13" t="s">
        <v>33</v>
      </c>
      <c r="P4" s="13" t="s">
        <v>35</v>
      </c>
      <c r="Q4" s="13" t="s">
        <v>37</v>
      </c>
      <c r="R4" s="13" t="s">
        <v>39</v>
      </c>
      <c r="S4" s="13" t="s">
        <v>41</v>
      </c>
      <c r="T4" s="13" t="s">
        <v>43</v>
      </c>
      <c r="U4" s="13" t="s">
        <v>10</v>
      </c>
      <c r="W4" s="13" t="s">
        <v>13</v>
      </c>
      <c r="X4" s="13" t="s">
        <v>15</v>
      </c>
      <c r="Y4" s="13" t="s">
        <v>0</v>
      </c>
      <c r="Z4" s="13" t="s">
        <v>17</v>
      </c>
      <c r="AA4" s="13" t="s">
        <v>19</v>
      </c>
      <c r="AB4" s="13" t="s">
        <v>1</v>
      </c>
      <c r="AC4" s="13" t="s">
        <v>22</v>
      </c>
      <c r="AD4" s="13" t="s">
        <v>2</v>
      </c>
      <c r="AE4" s="13" t="s">
        <v>25</v>
      </c>
      <c r="AF4" s="13" t="s">
        <v>147</v>
      </c>
      <c r="AG4" s="13" t="s">
        <v>4</v>
      </c>
      <c r="AH4" s="13" t="s">
        <v>29</v>
      </c>
      <c r="AI4" s="13" t="s">
        <v>31</v>
      </c>
      <c r="AJ4" s="13" t="s">
        <v>33</v>
      </c>
      <c r="AK4" s="13" t="s">
        <v>35</v>
      </c>
      <c r="AL4" s="13" t="s">
        <v>37</v>
      </c>
      <c r="AM4" s="13" t="s">
        <v>39</v>
      </c>
      <c r="AN4" s="13" t="s">
        <v>41</v>
      </c>
      <c r="AO4" s="13" t="s">
        <v>43</v>
      </c>
      <c r="AP4" s="13" t="s">
        <v>10</v>
      </c>
      <c r="AR4" s="13" t="s">
        <v>13</v>
      </c>
      <c r="AS4" s="13" t="s">
        <v>15</v>
      </c>
      <c r="AT4" s="13" t="s">
        <v>0</v>
      </c>
      <c r="AU4" s="13" t="s">
        <v>17</v>
      </c>
      <c r="AV4" s="13" t="s">
        <v>19</v>
      </c>
      <c r="AW4" s="13" t="s">
        <v>1</v>
      </c>
      <c r="AX4" s="13" t="s">
        <v>22</v>
      </c>
      <c r="AY4" s="13" t="s">
        <v>2</v>
      </c>
      <c r="AZ4" s="13" t="s">
        <v>25</v>
      </c>
      <c r="BA4" s="13" t="s">
        <v>147</v>
      </c>
      <c r="BB4" s="13" t="s">
        <v>4</v>
      </c>
      <c r="BC4" s="13" t="s">
        <v>29</v>
      </c>
      <c r="BD4" s="13" t="s">
        <v>31</v>
      </c>
      <c r="BE4" s="13" t="s">
        <v>33</v>
      </c>
      <c r="BF4" s="13" t="s">
        <v>35</v>
      </c>
      <c r="BG4" s="13" t="s">
        <v>37</v>
      </c>
      <c r="BH4" s="13" t="s">
        <v>39</v>
      </c>
      <c r="BI4" s="13" t="s">
        <v>41</v>
      </c>
      <c r="BJ4" s="13" t="s">
        <v>43</v>
      </c>
      <c r="BK4" s="13" t="s">
        <v>10</v>
      </c>
    </row>
    <row r="5" spans="1:63" x14ac:dyDescent="0.2">
      <c r="A5" s="17" t="str">
        <f>Base_year</f>
        <v>2018=100</v>
      </c>
    </row>
    <row r="6" spans="1:63" x14ac:dyDescent="0.2">
      <c r="A6" s="13">
        <v>1970</v>
      </c>
      <c r="B6" s="34">
        <v>2.4</v>
      </c>
      <c r="C6" s="34">
        <v>4.08</v>
      </c>
      <c r="D6" s="34">
        <v>3.63</v>
      </c>
      <c r="E6" s="34">
        <v>5.84</v>
      </c>
      <c r="F6" s="34">
        <v>4.6399999999999997</v>
      </c>
      <c r="G6" s="34">
        <v>3.42</v>
      </c>
      <c r="H6" s="34">
        <v>3.34</v>
      </c>
      <c r="I6" s="34">
        <v>4.25</v>
      </c>
      <c r="J6" s="34">
        <v>3.65</v>
      </c>
      <c r="K6" s="34">
        <v>4.24</v>
      </c>
      <c r="L6" s="34">
        <v>3.67</v>
      </c>
      <c r="M6" s="34">
        <v>4.95</v>
      </c>
      <c r="N6" s="34">
        <v>4.93</v>
      </c>
      <c r="O6" s="34">
        <v>5.74</v>
      </c>
      <c r="P6" s="34"/>
      <c r="Q6" s="34"/>
      <c r="R6" s="34"/>
      <c r="S6" s="34">
        <v>6.16</v>
      </c>
      <c r="T6" s="34">
        <v>3.93</v>
      </c>
      <c r="U6" s="34">
        <v>3.87</v>
      </c>
      <c r="V6" s="19"/>
      <c r="W6" s="34">
        <v>9.17</v>
      </c>
      <c r="X6" s="34">
        <v>23.89</v>
      </c>
      <c r="Y6" s="34">
        <v>3.98</v>
      </c>
      <c r="Z6" s="34">
        <v>4.4000000000000004</v>
      </c>
      <c r="AA6" s="34">
        <v>14.02</v>
      </c>
      <c r="AB6" s="34">
        <v>5</v>
      </c>
      <c r="AC6" s="34">
        <v>15.97</v>
      </c>
      <c r="AD6" s="34">
        <v>6.79</v>
      </c>
      <c r="AE6" s="34">
        <v>12.28</v>
      </c>
      <c r="AF6" s="34">
        <v>13.61</v>
      </c>
      <c r="AG6" s="34">
        <v>12.55</v>
      </c>
      <c r="AH6" s="34">
        <v>7.37</v>
      </c>
      <c r="AI6" s="34">
        <v>25.34</v>
      </c>
      <c r="AJ6" s="34">
        <v>12.21</v>
      </c>
      <c r="AK6" s="34"/>
      <c r="AL6" s="34"/>
      <c r="AM6" s="34"/>
      <c r="AN6" s="34">
        <v>4.4000000000000004</v>
      </c>
      <c r="AO6" s="34">
        <v>90.06</v>
      </c>
      <c r="AP6" s="34">
        <v>7.4</v>
      </c>
      <c r="AQ6" s="19"/>
      <c r="AR6" s="34">
        <v>5.14</v>
      </c>
      <c r="AS6" s="34">
        <v>10.36</v>
      </c>
      <c r="AT6" s="34">
        <v>3.63</v>
      </c>
      <c r="AU6" s="34">
        <v>5.0599999999999996</v>
      </c>
      <c r="AV6" s="34">
        <v>10.36</v>
      </c>
      <c r="AW6" s="34">
        <v>3.75</v>
      </c>
      <c r="AX6" s="34">
        <v>5.83</v>
      </c>
      <c r="AY6" s="34">
        <v>4.46</v>
      </c>
      <c r="AZ6" s="34">
        <v>5.24</v>
      </c>
      <c r="BA6" s="34">
        <v>7.51</v>
      </c>
      <c r="BB6" s="34">
        <v>6.59</v>
      </c>
      <c r="BC6" s="34">
        <v>7</v>
      </c>
      <c r="BD6" s="34">
        <v>9.2100000000000009</v>
      </c>
      <c r="BE6" s="34">
        <v>8.0399999999999991</v>
      </c>
      <c r="BF6" s="34"/>
      <c r="BG6" s="34"/>
      <c r="BH6" s="34"/>
      <c r="BI6" s="34">
        <v>5.67</v>
      </c>
      <c r="BJ6" s="34">
        <v>13.52</v>
      </c>
      <c r="BK6" s="34">
        <v>4.83</v>
      </c>
    </row>
    <row r="7" spans="1:63" x14ac:dyDescent="0.2">
      <c r="A7" s="13">
        <v>1971</v>
      </c>
      <c r="B7" s="34">
        <v>2.69</v>
      </c>
      <c r="C7" s="34">
        <v>4.57</v>
      </c>
      <c r="D7" s="34">
        <v>4.08</v>
      </c>
      <c r="E7" s="34">
        <v>6.54</v>
      </c>
      <c r="F7" s="34">
        <v>5.2</v>
      </c>
      <c r="G7" s="34">
        <v>3.84</v>
      </c>
      <c r="H7" s="34">
        <v>3.73</v>
      </c>
      <c r="I7" s="34">
        <v>4.75</v>
      </c>
      <c r="J7" s="34">
        <v>4.0999999999999996</v>
      </c>
      <c r="K7" s="34">
        <v>4.78</v>
      </c>
      <c r="L7" s="34">
        <v>4.0999999999999996</v>
      </c>
      <c r="M7" s="34">
        <v>5.47</v>
      </c>
      <c r="N7" s="34">
        <v>5.45</v>
      </c>
      <c r="O7" s="34">
        <v>6.35</v>
      </c>
      <c r="P7" s="34"/>
      <c r="Q7" s="34"/>
      <c r="R7" s="34"/>
      <c r="S7" s="34">
        <v>6.82</v>
      </c>
      <c r="T7" s="34">
        <v>4.34</v>
      </c>
      <c r="U7" s="34">
        <v>4.33</v>
      </c>
      <c r="V7" s="19"/>
      <c r="W7" s="34">
        <v>10.23</v>
      </c>
      <c r="X7" s="34">
        <v>27.04</v>
      </c>
      <c r="Y7" s="34">
        <v>4.4800000000000004</v>
      </c>
      <c r="Z7" s="34">
        <v>5.09</v>
      </c>
      <c r="AA7" s="34">
        <v>15.36</v>
      </c>
      <c r="AB7" s="34">
        <v>5.67</v>
      </c>
      <c r="AC7" s="34">
        <v>17.690000000000001</v>
      </c>
      <c r="AD7" s="34">
        <v>7.6</v>
      </c>
      <c r="AE7" s="34">
        <v>12.82</v>
      </c>
      <c r="AF7" s="34">
        <v>14.32</v>
      </c>
      <c r="AG7" s="34">
        <v>13.16</v>
      </c>
      <c r="AH7" s="34">
        <v>8.2100000000000009</v>
      </c>
      <c r="AI7" s="34">
        <v>27.56</v>
      </c>
      <c r="AJ7" s="34">
        <v>13.77</v>
      </c>
      <c r="AK7" s="34"/>
      <c r="AL7" s="34"/>
      <c r="AM7" s="34"/>
      <c r="AN7" s="34">
        <v>5</v>
      </c>
      <c r="AO7" s="34">
        <v>94.66</v>
      </c>
      <c r="AP7" s="34">
        <v>8.27</v>
      </c>
      <c r="AQ7" s="19"/>
      <c r="AR7" s="34">
        <v>5.75</v>
      </c>
      <c r="AS7" s="34">
        <v>11.65</v>
      </c>
      <c r="AT7" s="34">
        <v>4.08</v>
      </c>
      <c r="AU7" s="34">
        <v>5.77</v>
      </c>
      <c r="AV7" s="34">
        <v>11.44</v>
      </c>
      <c r="AW7" s="34">
        <v>4.2300000000000004</v>
      </c>
      <c r="AX7" s="34">
        <v>6.5</v>
      </c>
      <c r="AY7" s="34">
        <v>4.9800000000000004</v>
      </c>
      <c r="AZ7" s="34">
        <v>5.73</v>
      </c>
      <c r="BA7" s="34">
        <v>8.14</v>
      </c>
      <c r="BB7" s="34">
        <v>7.1</v>
      </c>
      <c r="BC7" s="34">
        <v>7.78</v>
      </c>
      <c r="BD7" s="34">
        <v>10.1</v>
      </c>
      <c r="BE7" s="34">
        <v>8.98</v>
      </c>
      <c r="BF7" s="34"/>
      <c r="BG7" s="34"/>
      <c r="BH7" s="34"/>
      <c r="BI7" s="34">
        <v>6.33</v>
      </c>
      <c r="BJ7" s="34">
        <v>14.61</v>
      </c>
      <c r="BK7" s="34">
        <v>5.4</v>
      </c>
    </row>
    <row r="8" spans="1:63" x14ac:dyDescent="0.2">
      <c r="A8" s="13">
        <v>1972</v>
      </c>
      <c r="B8" s="34">
        <v>2.96</v>
      </c>
      <c r="C8" s="34">
        <v>5.0199999999999996</v>
      </c>
      <c r="D8" s="34">
        <v>4.49</v>
      </c>
      <c r="E8" s="34">
        <v>7.17</v>
      </c>
      <c r="F8" s="34">
        <v>5.7</v>
      </c>
      <c r="G8" s="34">
        <v>4.2300000000000004</v>
      </c>
      <c r="H8" s="34">
        <v>4.1100000000000003</v>
      </c>
      <c r="I8" s="34">
        <v>5.22</v>
      </c>
      <c r="J8" s="34">
        <v>4.51</v>
      </c>
      <c r="K8" s="34">
        <v>5.24</v>
      </c>
      <c r="L8" s="34">
        <v>4.49</v>
      </c>
      <c r="M8" s="34">
        <v>5.92</v>
      </c>
      <c r="N8" s="34">
        <v>5.9</v>
      </c>
      <c r="O8" s="34">
        <v>6.87</v>
      </c>
      <c r="P8" s="34"/>
      <c r="Q8" s="34"/>
      <c r="R8" s="34"/>
      <c r="S8" s="34">
        <v>7.39</v>
      </c>
      <c r="T8" s="34">
        <v>4.71</v>
      </c>
      <c r="U8" s="34">
        <v>4.72</v>
      </c>
      <c r="V8" s="19"/>
      <c r="W8" s="34">
        <v>11.33</v>
      </c>
      <c r="X8" s="34">
        <v>30.16</v>
      </c>
      <c r="Y8" s="34">
        <v>5.09</v>
      </c>
      <c r="Z8" s="34">
        <v>5.93</v>
      </c>
      <c r="AA8" s="34">
        <v>16.77</v>
      </c>
      <c r="AB8" s="34">
        <v>6.42</v>
      </c>
      <c r="AC8" s="34">
        <v>19.420000000000002</v>
      </c>
      <c r="AD8" s="34">
        <v>8.42</v>
      </c>
      <c r="AE8" s="34">
        <v>13.44</v>
      </c>
      <c r="AF8" s="34">
        <v>15.52</v>
      </c>
      <c r="AG8" s="34">
        <v>14.02</v>
      </c>
      <c r="AH8" s="34">
        <v>9.0399999999999991</v>
      </c>
      <c r="AI8" s="34">
        <v>30.35</v>
      </c>
      <c r="AJ8" s="34">
        <v>15.38</v>
      </c>
      <c r="AK8" s="34"/>
      <c r="AL8" s="34"/>
      <c r="AM8" s="34"/>
      <c r="AN8" s="34">
        <v>5.65</v>
      </c>
      <c r="AO8" s="34">
        <v>96.78</v>
      </c>
      <c r="AP8" s="34">
        <v>9.26</v>
      </c>
      <c r="AQ8" s="19"/>
      <c r="AR8" s="34">
        <v>6.35</v>
      </c>
      <c r="AS8" s="34">
        <v>12.86</v>
      </c>
      <c r="AT8" s="34">
        <v>4.5199999999999996</v>
      </c>
      <c r="AU8" s="34">
        <v>6.54</v>
      </c>
      <c r="AV8" s="34">
        <v>12.51</v>
      </c>
      <c r="AW8" s="34">
        <v>4.6900000000000004</v>
      </c>
      <c r="AX8" s="34">
        <v>7.15</v>
      </c>
      <c r="AY8" s="34">
        <v>5.48</v>
      </c>
      <c r="AZ8" s="34">
        <v>6.19</v>
      </c>
      <c r="BA8" s="34">
        <v>8.86</v>
      </c>
      <c r="BB8" s="34">
        <v>7.66</v>
      </c>
      <c r="BC8" s="34">
        <v>8.5399999999999991</v>
      </c>
      <c r="BD8" s="34">
        <v>11.03</v>
      </c>
      <c r="BE8" s="34">
        <v>9.8800000000000008</v>
      </c>
      <c r="BF8" s="34"/>
      <c r="BG8" s="34"/>
      <c r="BH8" s="34"/>
      <c r="BI8" s="34">
        <v>6.98</v>
      </c>
      <c r="BJ8" s="34">
        <v>15.4</v>
      </c>
      <c r="BK8" s="34">
        <v>5.95</v>
      </c>
    </row>
    <row r="9" spans="1:63" x14ac:dyDescent="0.2">
      <c r="A9" s="13">
        <v>1973</v>
      </c>
      <c r="B9" s="34">
        <v>3.39</v>
      </c>
      <c r="C9" s="34">
        <v>5.74</v>
      </c>
      <c r="D9" s="34">
        <v>5.16</v>
      </c>
      <c r="E9" s="34">
        <v>8.2100000000000009</v>
      </c>
      <c r="F9" s="34">
        <v>6.53</v>
      </c>
      <c r="G9" s="34">
        <v>4.8600000000000003</v>
      </c>
      <c r="H9" s="34">
        <v>4.71</v>
      </c>
      <c r="I9" s="34">
        <v>5.98</v>
      </c>
      <c r="J9" s="34">
        <v>5.17</v>
      </c>
      <c r="K9" s="34">
        <v>5.94</v>
      </c>
      <c r="L9" s="34">
        <v>5.13</v>
      </c>
      <c r="M9" s="34">
        <v>6.68</v>
      </c>
      <c r="N9" s="34">
        <v>6.66</v>
      </c>
      <c r="O9" s="34">
        <v>7.76</v>
      </c>
      <c r="P9" s="34"/>
      <c r="Q9" s="34"/>
      <c r="R9" s="34"/>
      <c r="S9" s="34">
        <v>8.36</v>
      </c>
      <c r="T9" s="34">
        <v>5.32</v>
      </c>
      <c r="U9" s="34">
        <v>5.41</v>
      </c>
      <c r="V9" s="19"/>
      <c r="W9" s="34">
        <v>12.63</v>
      </c>
      <c r="X9" s="34">
        <v>33.29</v>
      </c>
      <c r="Y9" s="34">
        <v>5.88</v>
      </c>
      <c r="Z9" s="34">
        <v>7.03</v>
      </c>
      <c r="AA9" s="34">
        <v>18.53</v>
      </c>
      <c r="AB9" s="34">
        <v>7.2</v>
      </c>
      <c r="AC9" s="34">
        <v>21.5</v>
      </c>
      <c r="AD9" s="34">
        <v>9.36</v>
      </c>
      <c r="AE9" s="34">
        <v>14.61</v>
      </c>
      <c r="AF9" s="34">
        <v>17.03</v>
      </c>
      <c r="AG9" s="34">
        <v>15.18</v>
      </c>
      <c r="AH9" s="34">
        <v>10.11</v>
      </c>
      <c r="AI9" s="34">
        <v>33.28</v>
      </c>
      <c r="AJ9" s="34">
        <v>17.11</v>
      </c>
      <c r="AK9" s="34"/>
      <c r="AL9" s="34"/>
      <c r="AM9" s="34"/>
      <c r="AN9" s="34">
        <v>6.47</v>
      </c>
      <c r="AO9" s="34">
        <v>101.77</v>
      </c>
      <c r="AP9" s="34">
        <v>10.51</v>
      </c>
      <c r="AQ9" s="19"/>
      <c r="AR9" s="34">
        <v>7.16</v>
      </c>
      <c r="AS9" s="34">
        <v>14.5</v>
      </c>
      <c r="AT9" s="34">
        <v>5.2</v>
      </c>
      <c r="AU9" s="34">
        <v>7.63</v>
      </c>
      <c r="AV9" s="34">
        <v>13.98</v>
      </c>
      <c r="AW9" s="34">
        <v>5.35</v>
      </c>
      <c r="AX9" s="34">
        <v>8.08</v>
      </c>
      <c r="AY9" s="34">
        <v>6.26</v>
      </c>
      <c r="AZ9" s="34">
        <v>6.96</v>
      </c>
      <c r="BA9" s="34">
        <v>9.8699999999999992</v>
      </c>
      <c r="BB9" s="34">
        <v>8.49</v>
      </c>
      <c r="BC9" s="34">
        <v>9.57</v>
      </c>
      <c r="BD9" s="34">
        <v>12.28</v>
      </c>
      <c r="BE9" s="34">
        <v>11.07</v>
      </c>
      <c r="BF9" s="34"/>
      <c r="BG9" s="34"/>
      <c r="BH9" s="34"/>
      <c r="BI9" s="34">
        <v>7.92</v>
      </c>
      <c r="BJ9" s="34">
        <v>16.829999999999998</v>
      </c>
      <c r="BK9" s="34">
        <v>6.79</v>
      </c>
    </row>
    <row r="10" spans="1:63" x14ac:dyDescent="0.2">
      <c r="A10" s="13">
        <v>1974</v>
      </c>
      <c r="B10" s="34">
        <v>4.32</v>
      </c>
      <c r="C10" s="34">
        <v>7.31</v>
      </c>
      <c r="D10" s="34">
        <v>6.6</v>
      </c>
      <c r="E10" s="34">
        <v>10.44</v>
      </c>
      <c r="F10" s="34">
        <v>8.31</v>
      </c>
      <c r="G10" s="34">
        <v>6.2</v>
      </c>
      <c r="H10" s="34">
        <v>5.98</v>
      </c>
      <c r="I10" s="34">
        <v>7.62</v>
      </c>
      <c r="J10" s="34">
        <v>6.59</v>
      </c>
      <c r="K10" s="34">
        <v>7.49</v>
      </c>
      <c r="L10" s="34">
        <v>6.51</v>
      </c>
      <c r="M10" s="34">
        <v>8.4</v>
      </c>
      <c r="N10" s="34">
        <v>8.3699999999999992</v>
      </c>
      <c r="O10" s="34">
        <v>9.76</v>
      </c>
      <c r="P10" s="34"/>
      <c r="Q10" s="34"/>
      <c r="R10" s="34"/>
      <c r="S10" s="34">
        <v>10.51</v>
      </c>
      <c r="T10" s="34">
        <v>6.69</v>
      </c>
      <c r="U10" s="34">
        <v>6.89</v>
      </c>
      <c r="V10" s="19"/>
      <c r="W10" s="34">
        <v>11.23</v>
      </c>
      <c r="X10" s="34">
        <v>27.88</v>
      </c>
      <c r="Y10" s="34">
        <v>5.31</v>
      </c>
      <c r="Z10" s="34">
        <v>6.56</v>
      </c>
      <c r="AA10" s="34">
        <v>16.3</v>
      </c>
      <c r="AB10" s="34">
        <v>6.3</v>
      </c>
      <c r="AC10" s="34">
        <v>18.71</v>
      </c>
      <c r="AD10" s="34">
        <v>8.25</v>
      </c>
      <c r="AE10" s="34">
        <v>12.9</v>
      </c>
      <c r="AF10" s="34">
        <v>14.9</v>
      </c>
      <c r="AG10" s="34">
        <v>12.9</v>
      </c>
      <c r="AH10" s="34">
        <v>8.8699999999999992</v>
      </c>
      <c r="AI10" s="34">
        <v>28.31</v>
      </c>
      <c r="AJ10" s="34">
        <v>15.03</v>
      </c>
      <c r="AK10" s="34"/>
      <c r="AL10" s="34"/>
      <c r="AM10" s="34"/>
      <c r="AN10" s="34">
        <v>5.84</v>
      </c>
      <c r="AO10" s="34">
        <v>83.04</v>
      </c>
      <c r="AP10" s="34">
        <v>9.35</v>
      </c>
      <c r="AQ10" s="19"/>
      <c r="AR10" s="34">
        <v>7.51</v>
      </c>
      <c r="AS10" s="34">
        <v>15.69</v>
      </c>
      <c r="AT10" s="34">
        <v>6.23</v>
      </c>
      <c r="AU10" s="34">
        <v>8.27</v>
      </c>
      <c r="AV10" s="34">
        <v>13.95</v>
      </c>
      <c r="AW10" s="34">
        <v>6.23</v>
      </c>
      <c r="AX10" s="34">
        <v>8.89</v>
      </c>
      <c r="AY10" s="34">
        <v>7.64</v>
      </c>
      <c r="AZ10" s="34">
        <v>7.88</v>
      </c>
      <c r="BA10" s="34">
        <v>10.25</v>
      </c>
      <c r="BB10" s="34">
        <v>8.74</v>
      </c>
      <c r="BC10" s="34">
        <v>9.17</v>
      </c>
      <c r="BD10" s="34">
        <v>13.09</v>
      </c>
      <c r="BE10" s="34">
        <v>11.73</v>
      </c>
      <c r="BF10" s="34"/>
      <c r="BG10" s="34"/>
      <c r="BH10" s="34"/>
      <c r="BI10" s="34">
        <v>8.91</v>
      </c>
      <c r="BJ10" s="34">
        <v>17.64</v>
      </c>
      <c r="BK10" s="34">
        <v>7.69</v>
      </c>
    </row>
    <row r="11" spans="1:63" x14ac:dyDescent="0.2">
      <c r="A11" s="13">
        <v>1975</v>
      </c>
      <c r="B11" s="34">
        <v>5.81</v>
      </c>
      <c r="C11" s="34">
        <v>9.81</v>
      </c>
      <c r="D11" s="34">
        <v>8.89</v>
      </c>
      <c r="E11" s="34">
        <v>14.03</v>
      </c>
      <c r="F11" s="34">
        <v>11.16</v>
      </c>
      <c r="G11" s="34">
        <v>8.36</v>
      </c>
      <c r="H11" s="34">
        <v>8.0399999999999991</v>
      </c>
      <c r="I11" s="34">
        <v>10.26</v>
      </c>
      <c r="J11" s="34">
        <v>8.8699999999999992</v>
      </c>
      <c r="K11" s="34">
        <v>10.11</v>
      </c>
      <c r="L11" s="34">
        <v>8.73</v>
      </c>
      <c r="M11" s="34">
        <v>11.15</v>
      </c>
      <c r="N11" s="34">
        <v>11.11</v>
      </c>
      <c r="O11" s="34">
        <v>12.95</v>
      </c>
      <c r="P11" s="34"/>
      <c r="Q11" s="34"/>
      <c r="R11" s="34"/>
      <c r="S11" s="34">
        <v>13.97</v>
      </c>
      <c r="T11" s="34">
        <v>8.89</v>
      </c>
      <c r="U11" s="34">
        <v>9.23</v>
      </c>
      <c r="V11" s="19"/>
      <c r="W11" s="34">
        <v>11.7</v>
      </c>
      <c r="X11" s="34">
        <v>24.89</v>
      </c>
      <c r="Y11" s="34">
        <v>5.53</v>
      </c>
      <c r="Z11" s="34">
        <v>7</v>
      </c>
      <c r="AA11" s="34">
        <v>16.72</v>
      </c>
      <c r="AB11" s="34">
        <v>6.49</v>
      </c>
      <c r="AC11" s="34">
        <v>19.190000000000001</v>
      </c>
      <c r="AD11" s="34">
        <v>8.51</v>
      </c>
      <c r="AE11" s="34">
        <v>13.56</v>
      </c>
      <c r="AF11" s="34">
        <v>15.31</v>
      </c>
      <c r="AG11" s="34">
        <v>12.87</v>
      </c>
      <c r="AH11" s="34">
        <v>9.18</v>
      </c>
      <c r="AI11" s="34">
        <v>27.91</v>
      </c>
      <c r="AJ11" s="34">
        <v>15.33</v>
      </c>
      <c r="AK11" s="34"/>
      <c r="AL11" s="34"/>
      <c r="AM11" s="34"/>
      <c r="AN11" s="34">
        <v>6.18</v>
      </c>
      <c r="AO11" s="34">
        <v>83.35</v>
      </c>
      <c r="AP11" s="34">
        <v>9.6</v>
      </c>
      <c r="AQ11" s="19"/>
      <c r="AR11" s="34">
        <v>8.93</v>
      </c>
      <c r="AS11" s="34">
        <v>18.350000000000001</v>
      </c>
      <c r="AT11" s="34">
        <v>8.0500000000000007</v>
      </c>
      <c r="AU11" s="34">
        <v>10.01</v>
      </c>
      <c r="AV11" s="34">
        <v>15.97</v>
      </c>
      <c r="AW11" s="34">
        <v>7.95</v>
      </c>
      <c r="AX11" s="34">
        <v>11</v>
      </c>
      <c r="AY11" s="34">
        <v>10.039999999999999</v>
      </c>
      <c r="AZ11" s="34">
        <v>9.93</v>
      </c>
      <c r="BA11" s="34">
        <v>12.19</v>
      </c>
      <c r="BB11" s="34">
        <v>10.26</v>
      </c>
      <c r="BC11" s="34">
        <v>10.199999999999999</v>
      </c>
      <c r="BD11" s="34">
        <v>15.65</v>
      </c>
      <c r="BE11" s="34">
        <v>14</v>
      </c>
      <c r="BF11" s="34"/>
      <c r="BG11" s="34"/>
      <c r="BH11" s="34"/>
      <c r="BI11" s="34">
        <v>11.13</v>
      </c>
      <c r="BJ11" s="34">
        <v>21.24</v>
      </c>
      <c r="BK11" s="34">
        <v>9.58</v>
      </c>
    </row>
    <row r="12" spans="1:63" x14ac:dyDescent="0.2">
      <c r="A12" s="13">
        <v>1976</v>
      </c>
      <c r="B12" s="34">
        <v>6.73</v>
      </c>
      <c r="C12" s="34">
        <v>11.36</v>
      </c>
      <c r="D12" s="34">
        <v>10.31</v>
      </c>
      <c r="E12" s="34">
        <v>16.239999999999998</v>
      </c>
      <c r="F12" s="34">
        <v>12.91</v>
      </c>
      <c r="G12" s="34">
        <v>9.7100000000000009</v>
      </c>
      <c r="H12" s="34">
        <v>9.32</v>
      </c>
      <c r="I12" s="34">
        <v>11.9</v>
      </c>
      <c r="J12" s="34">
        <v>10.29</v>
      </c>
      <c r="K12" s="34">
        <v>11.71</v>
      </c>
      <c r="L12" s="34">
        <v>10.08</v>
      </c>
      <c r="M12" s="34">
        <v>12.76</v>
      </c>
      <c r="N12" s="34">
        <v>12.72</v>
      </c>
      <c r="O12" s="34">
        <v>14.82</v>
      </c>
      <c r="P12" s="34"/>
      <c r="Q12" s="34"/>
      <c r="R12" s="34"/>
      <c r="S12" s="34">
        <v>16</v>
      </c>
      <c r="T12" s="34">
        <v>10.19</v>
      </c>
      <c r="U12" s="34">
        <v>10.7</v>
      </c>
      <c r="V12" s="19"/>
      <c r="W12" s="34">
        <v>14.51</v>
      </c>
      <c r="X12" s="34">
        <v>25.2</v>
      </c>
      <c r="Y12" s="34">
        <v>6.85</v>
      </c>
      <c r="Z12" s="34">
        <v>8.8000000000000007</v>
      </c>
      <c r="AA12" s="34">
        <v>20.27</v>
      </c>
      <c r="AB12" s="34">
        <v>8.07</v>
      </c>
      <c r="AC12" s="34">
        <v>23.74</v>
      </c>
      <c r="AD12" s="34">
        <v>10.48</v>
      </c>
      <c r="AE12" s="34">
        <v>17</v>
      </c>
      <c r="AF12" s="34">
        <v>18.649999999999999</v>
      </c>
      <c r="AG12" s="34">
        <v>15.2</v>
      </c>
      <c r="AH12" s="34">
        <v>11.37</v>
      </c>
      <c r="AI12" s="34">
        <v>31.91</v>
      </c>
      <c r="AJ12" s="34">
        <v>18.440000000000001</v>
      </c>
      <c r="AK12" s="34"/>
      <c r="AL12" s="34"/>
      <c r="AM12" s="34"/>
      <c r="AN12" s="34">
        <v>7.73</v>
      </c>
      <c r="AO12" s="34">
        <v>98.91</v>
      </c>
      <c r="AP12" s="34">
        <v>11.67</v>
      </c>
      <c r="AQ12" s="19"/>
      <c r="AR12" s="34">
        <v>10.68</v>
      </c>
      <c r="AS12" s="34">
        <v>20.34</v>
      </c>
      <c r="AT12" s="34">
        <v>9.43</v>
      </c>
      <c r="AU12" s="34">
        <v>12.01</v>
      </c>
      <c r="AV12" s="34">
        <v>18.98</v>
      </c>
      <c r="AW12" s="34">
        <v>9.36</v>
      </c>
      <c r="AX12" s="34">
        <v>13</v>
      </c>
      <c r="AY12" s="34">
        <v>11.71</v>
      </c>
      <c r="AZ12" s="34">
        <v>11.74</v>
      </c>
      <c r="BA12" s="34">
        <v>14.44</v>
      </c>
      <c r="BB12" s="34">
        <v>11.96</v>
      </c>
      <c r="BC12" s="34">
        <v>12.34</v>
      </c>
      <c r="BD12" s="34">
        <v>17.91</v>
      </c>
      <c r="BE12" s="34">
        <v>16.329999999999998</v>
      </c>
      <c r="BF12" s="34"/>
      <c r="BG12" s="34"/>
      <c r="BH12" s="34"/>
      <c r="BI12" s="34">
        <v>13.04</v>
      </c>
      <c r="BJ12" s="34">
        <v>24.6</v>
      </c>
      <c r="BK12" s="34">
        <v>11.24</v>
      </c>
    </row>
    <row r="13" spans="1:63" x14ac:dyDescent="0.2">
      <c r="A13" s="13">
        <v>1977</v>
      </c>
      <c r="B13" s="34">
        <v>7.04</v>
      </c>
      <c r="C13" s="34">
        <v>11.66</v>
      </c>
      <c r="D13" s="34">
        <v>10.83</v>
      </c>
      <c r="E13" s="34">
        <v>16.670000000000002</v>
      </c>
      <c r="F13" s="34">
        <v>13.26</v>
      </c>
      <c r="G13" s="34">
        <v>10.28</v>
      </c>
      <c r="H13" s="34">
        <v>9.9499999999999993</v>
      </c>
      <c r="I13" s="34">
        <v>12.68</v>
      </c>
      <c r="J13" s="34">
        <v>10.95</v>
      </c>
      <c r="K13" s="34">
        <v>12.13</v>
      </c>
      <c r="L13" s="34">
        <v>10.49</v>
      </c>
      <c r="M13" s="34">
        <v>13.11</v>
      </c>
      <c r="N13" s="34">
        <v>13.07</v>
      </c>
      <c r="O13" s="34">
        <v>15.23</v>
      </c>
      <c r="P13" s="34"/>
      <c r="Q13" s="34"/>
      <c r="R13" s="34"/>
      <c r="S13" s="34">
        <v>16.87</v>
      </c>
      <c r="T13" s="34">
        <v>10.74</v>
      </c>
      <c r="U13" s="34">
        <v>11.27</v>
      </c>
      <c r="V13" s="19"/>
      <c r="W13" s="34">
        <v>20.53</v>
      </c>
      <c r="X13" s="34">
        <v>30.38</v>
      </c>
      <c r="Y13" s="34">
        <v>9.67</v>
      </c>
      <c r="Z13" s="34">
        <v>12.68</v>
      </c>
      <c r="AA13" s="34">
        <v>28.19</v>
      </c>
      <c r="AB13" s="34">
        <v>11.5</v>
      </c>
      <c r="AC13" s="34">
        <v>33.130000000000003</v>
      </c>
      <c r="AD13" s="34">
        <v>14.7</v>
      </c>
      <c r="AE13" s="34">
        <v>24.05</v>
      </c>
      <c r="AF13" s="34">
        <v>26.07</v>
      </c>
      <c r="AG13" s="34">
        <v>20.58</v>
      </c>
      <c r="AH13" s="34">
        <v>16.09</v>
      </c>
      <c r="AI13" s="34">
        <v>40.78</v>
      </c>
      <c r="AJ13" s="34">
        <v>25.01</v>
      </c>
      <c r="AK13" s="34"/>
      <c r="AL13" s="34"/>
      <c r="AM13" s="34"/>
      <c r="AN13" s="34">
        <v>10.83</v>
      </c>
      <c r="AO13" s="34">
        <v>137.30000000000001</v>
      </c>
      <c r="AP13" s="34">
        <v>16.18</v>
      </c>
      <c r="AQ13" s="19"/>
      <c r="AR13" s="34">
        <v>13.09</v>
      </c>
      <c r="AS13" s="34">
        <v>22.15</v>
      </c>
      <c r="AT13" s="34">
        <v>10.45</v>
      </c>
      <c r="AU13" s="34">
        <v>14.47</v>
      </c>
      <c r="AV13" s="34">
        <v>23.49</v>
      </c>
      <c r="AW13" s="34">
        <v>10.62</v>
      </c>
      <c r="AX13" s="34">
        <v>15.18</v>
      </c>
      <c r="AY13" s="34">
        <v>12.83</v>
      </c>
      <c r="AZ13" s="34">
        <v>13.56</v>
      </c>
      <c r="BA13" s="34">
        <v>17.37</v>
      </c>
      <c r="BB13" s="34">
        <v>14.12</v>
      </c>
      <c r="BC13" s="34">
        <v>16.079999999999998</v>
      </c>
      <c r="BD13" s="34">
        <v>19.96</v>
      </c>
      <c r="BE13" s="34">
        <v>18.89</v>
      </c>
      <c r="BF13" s="34"/>
      <c r="BG13" s="34"/>
      <c r="BH13" s="34"/>
      <c r="BI13" s="34">
        <v>14.93</v>
      </c>
      <c r="BJ13" s="34">
        <v>28.66</v>
      </c>
      <c r="BK13" s="34">
        <v>12.87</v>
      </c>
    </row>
    <row r="14" spans="1:63" x14ac:dyDescent="0.2">
      <c r="A14" s="13">
        <v>1978</v>
      </c>
      <c r="B14" s="34">
        <v>8.07</v>
      </c>
      <c r="C14" s="34">
        <v>13.18</v>
      </c>
      <c r="D14" s="34">
        <v>12.5</v>
      </c>
      <c r="E14" s="34">
        <v>18.84</v>
      </c>
      <c r="F14" s="34">
        <v>14.98</v>
      </c>
      <c r="G14" s="34">
        <v>11.93</v>
      </c>
      <c r="H14" s="34">
        <v>11.6</v>
      </c>
      <c r="I14" s="34">
        <v>14.82</v>
      </c>
      <c r="J14" s="34">
        <v>12.78</v>
      </c>
      <c r="K14" s="34">
        <v>13.79</v>
      </c>
      <c r="L14" s="34">
        <v>11.99</v>
      </c>
      <c r="M14" s="34">
        <v>14.8</v>
      </c>
      <c r="N14" s="34">
        <v>14.75</v>
      </c>
      <c r="O14" s="34">
        <v>17.190000000000001</v>
      </c>
      <c r="P14" s="34"/>
      <c r="Q14" s="34"/>
      <c r="R14" s="34"/>
      <c r="S14" s="34">
        <v>19.510000000000002</v>
      </c>
      <c r="T14" s="34">
        <v>12.43</v>
      </c>
      <c r="U14" s="34">
        <v>12.98</v>
      </c>
      <c r="V14" s="19"/>
      <c r="W14" s="34">
        <v>24.18</v>
      </c>
      <c r="X14" s="34">
        <v>32.57</v>
      </c>
      <c r="Y14" s="34">
        <v>11.44</v>
      </c>
      <c r="Z14" s="34">
        <v>15.45</v>
      </c>
      <c r="AA14" s="34">
        <v>32.979999999999997</v>
      </c>
      <c r="AB14" s="34">
        <v>13.82</v>
      </c>
      <c r="AC14" s="34">
        <v>38.57</v>
      </c>
      <c r="AD14" s="34">
        <v>17.23</v>
      </c>
      <c r="AE14" s="34">
        <v>28.65</v>
      </c>
      <c r="AF14" s="34">
        <v>30.67</v>
      </c>
      <c r="AG14" s="34">
        <v>23.67</v>
      </c>
      <c r="AH14" s="34">
        <v>19.2</v>
      </c>
      <c r="AI14" s="34">
        <v>44.25</v>
      </c>
      <c r="AJ14" s="34">
        <v>28.56</v>
      </c>
      <c r="AK14" s="34"/>
      <c r="AL14" s="34"/>
      <c r="AM14" s="34"/>
      <c r="AN14" s="34">
        <v>13.01</v>
      </c>
      <c r="AO14" s="34">
        <v>114.34</v>
      </c>
      <c r="AP14" s="34">
        <v>18.91</v>
      </c>
      <c r="AQ14" s="19"/>
      <c r="AR14" s="34">
        <v>15.24</v>
      </c>
      <c r="AS14" s="34">
        <v>24.49</v>
      </c>
      <c r="AT14" s="34">
        <v>12.12</v>
      </c>
      <c r="AU14" s="34">
        <v>17</v>
      </c>
      <c r="AV14" s="34">
        <v>27.16</v>
      </c>
      <c r="AW14" s="34">
        <v>12.44</v>
      </c>
      <c r="AX14" s="34">
        <v>17.7</v>
      </c>
      <c r="AY14" s="34">
        <v>15.01</v>
      </c>
      <c r="AZ14" s="34">
        <v>15.94</v>
      </c>
      <c r="BA14" s="34">
        <v>20.12</v>
      </c>
      <c r="BB14" s="34">
        <v>16.18</v>
      </c>
      <c r="BC14" s="34">
        <v>18.95</v>
      </c>
      <c r="BD14" s="34">
        <v>22.17</v>
      </c>
      <c r="BE14" s="34">
        <v>21.44</v>
      </c>
      <c r="BF14" s="34"/>
      <c r="BG14" s="34"/>
      <c r="BH14" s="34"/>
      <c r="BI14" s="34">
        <v>17.48</v>
      </c>
      <c r="BJ14" s="34">
        <v>29.07</v>
      </c>
      <c r="BK14" s="34">
        <v>14.89</v>
      </c>
    </row>
    <row r="15" spans="1:63" x14ac:dyDescent="0.2">
      <c r="A15" s="13">
        <v>1979</v>
      </c>
      <c r="B15" s="34">
        <v>9.52</v>
      </c>
      <c r="C15" s="34">
        <v>15.77</v>
      </c>
      <c r="D15" s="34">
        <v>14.63</v>
      </c>
      <c r="E15" s="34">
        <v>22.55</v>
      </c>
      <c r="F15" s="34">
        <v>17.93</v>
      </c>
      <c r="G15" s="34">
        <v>13.99</v>
      </c>
      <c r="H15" s="34">
        <v>13.5</v>
      </c>
      <c r="I15" s="34">
        <v>17.489999999999998</v>
      </c>
      <c r="J15" s="34">
        <v>14.88</v>
      </c>
      <c r="K15" s="34">
        <v>16.27</v>
      </c>
      <c r="L15" s="34">
        <v>14.2</v>
      </c>
      <c r="M15" s="34">
        <v>17.38</v>
      </c>
      <c r="N15" s="34">
        <v>17.32</v>
      </c>
      <c r="O15" s="34">
        <v>20.190000000000001</v>
      </c>
      <c r="P15" s="34"/>
      <c r="Q15" s="34"/>
      <c r="R15" s="34"/>
      <c r="S15" s="34">
        <v>22.61</v>
      </c>
      <c r="T15" s="34">
        <v>14.4</v>
      </c>
      <c r="U15" s="34">
        <v>15.22</v>
      </c>
      <c r="V15" s="19"/>
      <c r="W15" s="34">
        <v>28.03</v>
      </c>
      <c r="X15" s="34">
        <v>35.56</v>
      </c>
      <c r="Y15" s="34">
        <v>13.1</v>
      </c>
      <c r="Z15" s="34">
        <v>18.47</v>
      </c>
      <c r="AA15" s="34">
        <v>37.69</v>
      </c>
      <c r="AB15" s="34">
        <v>16.079999999999998</v>
      </c>
      <c r="AC15" s="34">
        <v>43.24</v>
      </c>
      <c r="AD15" s="34">
        <v>19.739999999999998</v>
      </c>
      <c r="AE15" s="34">
        <v>32.94</v>
      </c>
      <c r="AF15" s="34">
        <v>34.99</v>
      </c>
      <c r="AG15" s="34">
        <v>26.49</v>
      </c>
      <c r="AH15" s="34">
        <v>22.22</v>
      </c>
      <c r="AI15" s="34">
        <v>46.21</v>
      </c>
      <c r="AJ15" s="34">
        <v>31.69</v>
      </c>
      <c r="AK15" s="34"/>
      <c r="AL15" s="34"/>
      <c r="AM15" s="34"/>
      <c r="AN15" s="34">
        <v>15.23</v>
      </c>
      <c r="AO15" s="34">
        <v>74.400000000000006</v>
      </c>
      <c r="AP15" s="34">
        <v>21.54</v>
      </c>
      <c r="AQ15" s="19"/>
      <c r="AR15" s="34">
        <v>17.809999999999999</v>
      </c>
      <c r="AS15" s="34">
        <v>28.13</v>
      </c>
      <c r="AT15" s="34">
        <v>14.12</v>
      </c>
      <c r="AU15" s="34">
        <v>20.34</v>
      </c>
      <c r="AV15" s="34">
        <v>31.52</v>
      </c>
      <c r="AW15" s="34">
        <v>14.56</v>
      </c>
      <c r="AX15" s="34">
        <v>20.309999999999999</v>
      </c>
      <c r="AY15" s="34">
        <v>17.64</v>
      </c>
      <c r="AZ15" s="34">
        <v>18.48</v>
      </c>
      <c r="BA15" s="34">
        <v>23.32</v>
      </c>
      <c r="BB15" s="34">
        <v>18.63</v>
      </c>
      <c r="BC15" s="34">
        <v>22.01</v>
      </c>
      <c r="BD15" s="34">
        <v>24.84</v>
      </c>
      <c r="BE15" s="34">
        <v>24.53</v>
      </c>
      <c r="BF15" s="34"/>
      <c r="BG15" s="34"/>
      <c r="BH15" s="34"/>
      <c r="BI15" s="34">
        <v>20.329999999999998</v>
      </c>
      <c r="BJ15" s="34">
        <v>26.72</v>
      </c>
      <c r="BK15" s="34">
        <v>17.29</v>
      </c>
    </row>
    <row r="16" spans="1:63" x14ac:dyDescent="0.2">
      <c r="A16" s="13">
        <v>1980</v>
      </c>
      <c r="B16" s="34">
        <v>11.4</v>
      </c>
      <c r="C16" s="34">
        <v>19.079999999999998</v>
      </c>
      <c r="D16" s="34">
        <v>17.57</v>
      </c>
      <c r="E16" s="34">
        <v>27.28</v>
      </c>
      <c r="F16" s="34">
        <v>21.69</v>
      </c>
      <c r="G16" s="34">
        <v>16.89</v>
      </c>
      <c r="H16" s="34">
        <v>16.420000000000002</v>
      </c>
      <c r="I16" s="34">
        <v>21.03</v>
      </c>
      <c r="J16" s="34">
        <v>18.100000000000001</v>
      </c>
      <c r="K16" s="34">
        <v>19.66</v>
      </c>
      <c r="L16" s="34">
        <v>17.25</v>
      </c>
      <c r="M16" s="34">
        <v>20.399999999999999</v>
      </c>
      <c r="N16" s="34">
        <v>20.329999999999998</v>
      </c>
      <c r="O16" s="34">
        <v>23.69</v>
      </c>
      <c r="P16" s="34"/>
      <c r="Q16" s="34"/>
      <c r="R16" s="34"/>
      <c r="S16" s="34">
        <v>27.18</v>
      </c>
      <c r="T16" s="34">
        <v>17.309999999999999</v>
      </c>
      <c r="U16" s="34">
        <v>18.329999999999998</v>
      </c>
      <c r="V16" s="19"/>
      <c r="W16" s="34">
        <v>31.01</v>
      </c>
      <c r="X16" s="34">
        <v>36.86</v>
      </c>
      <c r="Y16" s="34">
        <v>14.2</v>
      </c>
      <c r="Z16" s="34">
        <v>20.75</v>
      </c>
      <c r="AA16" s="34">
        <v>40.729999999999997</v>
      </c>
      <c r="AB16" s="34">
        <v>17.86</v>
      </c>
      <c r="AC16" s="34">
        <v>45.89</v>
      </c>
      <c r="AD16" s="34">
        <v>21.63</v>
      </c>
      <c r="AE16" s="34">
        <v>34.770000000000003</v>
      </c>
      <c r="AF16" s="34">
        <v>37.64</v>
      </c>
      <c r="AG16" s="34">
        <v>27.59</v>
      </c>
      <c r="AH16" s="34">
        <v>24.23</v>
      </c>
      <c r="AI16" s="34">
        <v>44.87</v>
      </c>
      <c r="AJ16" s="34">
        <v>32.83</v>
      </c>
      <c r="AK16" s="34"/>
      <c r="AL16" s="34"/>
      <c r="AM16" s="34"/>
      <c r="AN16" s="34">
        <v>16.329999999999998</v>
      </c>
      <c r="AO16" s="34">
        <v>58.87</v>
      </c>
      <c r="AP16" s="34">
        <v>23.19</v>
      </c>
      <c r="AQ16" s="19"/>
      <c r="AR16" s="34">
        <v>20.39</v>
      </c>
      <c r="AS16" s="34">
        <v>31.73</v>
      </c>
      <c r="AT16" s="34">
        <v>16.600000000000001</v>
      </c>
      <c r="AU16" s="34">
        <v>23.68</v>
      </c>
      <c r="AV16" s="34">
        <v>35.409999999999997</v>
      </c>
      <c r="AW16" s="34">
        <v>17.2</v>
      </c>
      <c r="AX16" s="34">
        <v>23.53</v>
      </c>
      <c r="AY16" s="34">
        <v>20.99</v>
      </c>
      <c r="AZ16" s="34">
        <v>21.55</v>
      </c>
      <c r="BA16" s="34">
        <v>26.51</v>
      </c>
      <c r="BB16" s="34">
        <v>20.99</v>
      </c>
      <c r="BC16" s="34">
        <v>24.44</v>
      </c>
      <c r="BD16" s="34">
        <v>27.07</v>
      </c>
      <c r="BE16" s="34">
        <v>27.23</v>
      </c>
      <c r="BF16" s="34"/>
      <c r="BG16" s="34"/>
      <c r="BH16" s="34"/>
      <c r="BI16" s="34">
        <v>23.57</v>
      </c>
      <c r="BJ16" s="34">
        <v>27.26</v>
      </c>
      <c r="BK16" s="34">
        <v>20.059999999999999</v>
      </c>
    </row>
    <row r="17" spans="1:63" x14ac:dyDescent="0.2">
      <c r="A17" s="13">
        <v>1981</v>
      </c>
      <c r="B17" s="34">
        <v>13.05</v>
      </c>
      <c r="C17" s="34">
        <v>22.1</v>
      </c>
      <c r="D17" s="34">
        <v>20.2</v>
      </c>
      <c r="E17" s="34">
        <v>31.59</v>
      </c>
      <c r="F17" s="34">
        <v>25.12</v>
      </c>
      <c r="G17" s="34">
        <v>19.5</v>
      </c>
      <c r="H17" s="34">
        <v>19.13</v>
      </c>
      <c r="I17" s="34">
        <v>24.16</v>
      </c>
      <c r="J17" s="34">
        <v>21.08</v>
      </c>
      <c r="K17" s="34">
        <v>22.53</v>
      </c>
      <c r="L17" s="34">
        <v>20.059999999999999</v>
      </c>
      <c r="M17" s="34">
        <v>22.92</v>
      </c>
      <c r="N17" s="34">
        <v>22.84</v>
      </c>
      <c r="O17" s="34">
        <v>26.61</v>
      </c>
      <c r="P17" s="34"/>
      <c r="Q17" s="34"/>
      <c r="R17" s="34"/>
      <c r="S17" s="34">
        <v>31.27</v>
      </c>
      <c r="T17" s="34">
        <v>19.920000000000002</v>
      </c>
      <c r="U17" s="34">
        <v>21.04</v>
      </c>
      <c r="V17" s="19"/>
      <c r="W17" s="34">
        <v>35.29</v>
      </c>
      <c r="X17" s="34">
        <v>39.18</v>
      </c>
      <c r="Y17" s="34">
        <v>15.94</v>
      </c>
      <c r="Z17" s="34">
        <v>23.7</v>
      </c>
      <c r="AA17" s="34">
        <v>45.34</v>
      </c>
      <c r="AB17" s="34">
        <v>20.51</v>
      </c>
      <c r="AC17" s="34">
        <v>50.97</v>
      </c>
      <c r="AD17" s="34">
        <v>24.67</v>
      </c>
      <c r="AE17" s="34">
        <v>38.21</v>
      </c>
      <c r="AF17" s="34">
        <v>41.68</v>
      </c>
      <c r="AG17" s="34">
        <v>29.67</v>
      </c>
      <c r="AH17" s="34">
        <v>26.94</v>
      </c>
      <c r="AI17" s="34">
        <v>44.56</v>
      </c>
      <c r="AJ17" s="34">
        <v>35.03</v>
      </c>
      <c r="AK17" s="34"/>
      <c r="AL17" s="34"/>
      <c r="AM17" s="34"/>
      <c r="AN17" s="34">
        <v>17.96</v>
      </c>
      <c r="AO17" s="34">
        <v>55.02</v>
      </c>
      <c r="AP17" s="34">
        <v>25.76</v>
      </c>
      <c r="AQ17" s="19"/>
      <c r="AR17" s="34">
        <v>23.27</v>
      </c>
      <c r="AS17" s="34">
        <v>35.35</v>
      </c>
      <c r="AT17" s="34">
        <v>18.989999999999998</v>
      </c>
      <c r="AU17" s="34">
        <v>27.23</v>
      </c>
      <c r="AV17" s="34">
        <v>39.950000000000003</v>
      </c>
      <c r="AW17" s="34">
        <v>19.84</v>
      </c>
      <c r="AX17" s="34">
        <v>26.97</v>
      </c>
      <c r="AY17" s="34">
        <v>24.1</v>
      </c>
      <c r="AZ17" s="34">
        <v>24.67</v>
      </c>
      <c r="BA17" s="34">
        <v>29.86</v>
      </c>
      <c r="BB17" s="34">
        <v>23.53</v>
      </c>
      <c r="BC17" s="34">
        <v>27.25</v>
      </c>
      <c r="BD17" s="34">
        <v>29.04</v>
      </c>
      <c r="BE17" s="34">
        <v>29.92</v>
      </c>
      <c r="BF17" s="34"/>
      <c r="BG17" s="34"/>
      <c r="BH17" s="34"/>
      <c r="BI17" s="34">
        <v>26.75</v>
      </c>
      <c r="BJ17" s="34">
        <v>28.97</v>
      </c>
      <c r="BK17" s="34">
        <v>22.79</v>
      </c>
    </row>
    <row r="18" spans="1:63" x14ac:dyDescent="0.2">
      <c r="A18" s="13">
        <v>1982</v>
      </c>
      <c r="B18" s="34">
        <v>14.25</v>
      </c>
      <c r="C18" s="34">
        <v>23.62</v>
      </c>
      <c r="D18" s="34">
        <v>22.06</v>
      </c>
      <c r="E18" s="34">
        <v>33.770000000000003</v>
      </c>
      <c r="F18" s="34">
        <v>26.86</v>
      </c>
      <c r="G18" s="34">
        <v>20.94</v>
      </c>
      <c r="H18" s="34">
        <v>20.88</v>
      </c>
      <c r="I18" s="34">
        <v>26.62</v>
      </c>
      <c r="J18" s="34">
        <v>23.06</v>
      </c>
      <c r="K18" s="34">
        <v>24.46</v>
      </c>
      <c r="L18" s="34">
        <v>21.36</v>
      </c>
      <c r="M18" s="34">
        <v>25.01</v>
      </c>
      <c r="N18" s="34">
        <v>24.92</v>
      </c>
      <c r="O18" s="34">
        <v>29.04</v>
      </c>
      <c r="P18" s="34"/>
      <c r="Q18" s="34"/>
      <c r="R18" s="34"/>
      <c r="S18" s="34">
        <v>33.020000000000003</v>
      </c>
      <c r="T18" s="34">
        <v>21.03</v>
      </c>
      <c r="U18" s="34">
        <v>22.9</v>
      </c>
      <c r="V18" s="19"/>
      <c r="W18" s="34">
        <v>41.54</v>
      </c>
      <c r="X18" s="34">
        <v>43.55</v>
      </c>
      <c r="Y18" s="34">
        <v>18.95</v>
      </c>
      <c r="Z18" s="34">
        <v>28.31</v>
      </c>
      <c r="AA18" s="34">
        <v>53.36</v>
      </c>
      <c r="AB18" s="34">
        <v>24.52</v>
      </c>
      <c r="AC18" s="34">
        <v>59.33</v>
      </c>
      <c r="AD18" s="34">
        <v>30.02</v>
      </c>
      <c r="AE18" s="34">
        <v>44.47</v>
      </c>
      <c r="AF18" s="34">
        <v>49.02</v>
      </c>
      <c r="AG18" s="34">
        <v>33.28</v>
      </c>
      <c r="AH18" s="34">
        <v>31.41</v>
      </c>
      <c r="AI18" s="34">
        <v>47.36</v>
      </c>
      <c r="AJ18" s="34">
        <v>39.56</v>
      </c>
      <c r="AK18" s="34"/>
      <c r="AL18" s="34"/>
      <c r="AM18" s="34"/>
      <c r="AN18" s="34">
        <v>20.87</v>
      </c>
      <c r="AO18" s="34">
        <v>55.59</v>
      </c>
      <c r="AP18" s="34">
        <v>30.13</v>
      </c>
      <c r="AQ18" s="19"/>
      <c r="AR18" s="34">
        <v>26.48</v>
      </c>
      <c r="AS18" s="34">
        <v>38.49</v>
      </c>
      <c r="AT18" s="34">
        <v>21.15</v>
      </c>
      <c r="AU18" s="34">
        <v>30.88</v>
      </c>
      <c r="AV18" s="34">
        <v>45.58</v>
      </c>
      <c r="AW18" s="34">
        <v>21.92</v>
      </c>
      <c r="AX18" s="34">
        <v>30.12</v>
      </c>
      <c r="AY18" s="34">
        <v>26.86</v>
      </c>
      <c r="AZ18" s="34">
        <v>27.48</v>
      </c>
      <c r="BA18" s="34">
        <v>33.78</v>
      </c>
      <c r="BB18" s="34">
        <v>25.68</v>
      </c>
      <c r="BC18" s="34">
        <v>31.17</v>
      </c>
      <c r="BD18" s="34">
        <v>31.36</v>
      </c>
      <c r="BE18" s="34">
        <v>33.15</v>
      </c>
      <c r="BF18" s="34"/>
      <c r="BG18" s="34"/>
      <c r="BH18" s="34"/>
      <c r="BI18" s="34">
        <v>29.1</v>
      </c>
      <c r="BJ18" s="34">
        <v>30.07</v>
      </c>
      <c r="BK18" s="34">
        <v>25.42</v>
      </c>
    </row>
    <row r="19" spans="1:63" x14ac:dyDescent="0.2">
      <c r="A19" s="13">
        <v>1983</v>
      </c>
      <c r="B19" s="34">
        <v>15.54</v>
      </c>
      <c r="C19" s="34">
        <v>25.12</v>
      </c>
      <c r="D19" s="34">
        <v>24.06</v>
      </c>
      <c r="E19" s="34">
        <v>35.909999999999997</v>
      </c>
      <c r="F19" s="34">
        <v>28.56</v>
      </c>
      <c r="G19" s="34">
        <v>22.36</v>
      </c>
      <c r="H19" s="34">
        <v>22.78</v>
      </c>
      <c r="I19" s="34">
        <v>29.19</v>
      </c>
      <c r="J19" s="34">
        <v>25.14</v>
      </c>
      <c r="K19" s="34">
        <v>26.28</v>
      </c>
      <c r="L19" s="34">
        <v>22.64</v>
      </c>
      <c r="M19" s="34">
        <v>27.21</v>
      </c>
      <c r="N19" s="34">
        <v>27.11</v>
      </c>
      <c r="O19" s="34">
        <v>31.6</v>
      </c>
      <c r="P19" s="34"/>
      <c r="Q19" s="34"/>
      <c r="R19" s="34"/>
      <c r="S19" s="34">
        <v>34.71</v>
      </c>
      <c r="T19" s="34">
        <v>22.1</v>
      </c>
      <c r="U19" s="34">
        <v>24.76</v>
      </c>
      <c r="V19" s="19"/>
      <c r="W19" s="34">
        <v>48.41</v>
      </c>
      <c r="X19" s="34">
        <v>48.66</v>
      </c>
      <c r="Y19" s="34">
        <v>22.59</v>
      </c>
      <c r="Z19" s="34">
        <v>33.65</v>
      </c>
      <c r="AA19" s="34">
        <v>62.51</v>
      </c>
      <c r="AB19" s="34">
        <v>29.05</v>
      </c>
      <c r="AC19" s="34">
        <v>68.77</v>
      </c>
      <c r="AD19" s="34">
        <v>36.32</v>
      </c>
      <c r="AE19" s="34">
        <v>51.76</v>
      </c>
      <c r="AF19" s="34">
        <v>57.19</v>
      </c>
      <c r="AG19" s="34">
        <v>37.130000000000003</v>
      </c>
      <c r="AH19" s="34">
        <v>36.56</v>
      </c>
      <c r="AI19" s="34">
        <v>52.1</v>
      </c>
      <c r="AJ19" s="34">
        <v>45.06</v>
      </c>
      <c r="AK19" s="34"/>
      <c r="AL19" s="34"/>
      <c r="AM19" s="34"/>
      <c r="AN19" s="34">
        <v>24.39</v>
      </c>
      <c r="AO19" s="34">
        <v>59.22</v>
      </c>
      <c r="AP19" s="34">
        <v>35.21</v>
      </c>
      <c r="AQ19" s="19"/>
      <c r="AR19" s="34">
        <v>29.99</v>
      </c>
      <c r="AS19" s="34">
        <v>41.97</v>
      </c>
      <c r="AT19" s="34">
        <v>23.6</v>
      </c>
      <c r="AU19" s="34">
        <v>34.96</v>
      </c>
      <c r="AV19" s="34">
        <v>51.88</v>
      </c>
      <c r="AW19" s="34">
        <v>24.11</v>
      </c>
      <c r="AX19" s="34">
        <v>33.630000000000003</v>
      </c>
      <c r="AY19" s="34">
        <v>29.83</v>
      </c>
      <c r="AZ19" s="34">
        <v>30.58</v>
      </c>
      <c r="BA19" s="34">
        <v>37.92</v>
      </c>
      <c r="BB19" s="34">
        <v>27.92</v>
      </c>
      <c r="BC19" s="34">
        <v>35.6</v>
      </c>
      <c r="BD19" s="34">
        <v>34.28</v>
      </c>
      <c r="BE19" s="34">
        <v>36.840000000000003</v>
      </c>
      <c r="BF19" s="34"/>
      <c r="BG19" s="34"/>
      <c r="BH19" s="34"/>
      <c r="BI19" s="34">
        <v>31.7</v>
      </c>
      <c r="BJ19" s="34">
        <v>31.78</v>
      </c>
      <c r="BK19" s="34">
        <v>28.28</v>
      </c>
    </row>
    <row r="20" spans="1:63" x14ac:dyDescent="0.2">
      <c r="A20" s="13">
        <v>1984</v>
      </c>
      <c r="B20" s="34">
        <v>16.21</v>
      </c>
      <c r="C20" s="34">
        <v>25.91</v>
      </c>
      <c r="D20" s="34">
        <v>25.19</v>
      </c>
      <c r="E20" s="34">
        <v>37.04</v>
      </c>
      <c r="F20" s="34">
        <v>29.45</v>
      </c>
      <c r="G20" s="34">
        <v>23.25</v>
      </c>
      <c r="H20" s="34">
        <v>23.88</v>
      </c>
      <c r="I20" s="34">
        <v>30.33</v>
      </c>
      <c r="J20" s="34">
        <v>26.35</v>
      </c>
      <c r="K20" s="34">
        <v>27.03</v>
      </c>
      <c r="L20" s="34">
        <v>23.47</v>
      </c>
      <c r="M20" s="34">
        <v>27.98</v>
      </c>
      <c r="N20" s="34">
        <v>27.89</v>
      </c>
      <c r="O20" s="34">
        <v>32.5</v>
      </c>
      <c r="P20" s="34"/>
      <c r="Q20" s="34"/>
      <c r="R20" s="34"/>
      <c r="S20" s="34">
        <v>35.78</v>
      </c>
      <c r="T20" s="34">
        <v>22.79</v>
      </c>
      <c r="U20" s="34">
        <v>25.77</v>
      </c>
      <c r="V20" s="19"/>
      <c r="W20" s="34">
        <v>52.01</v>
      </c>
      <c r="X20" s="34">
        <v>50.29</v>
      </c>
      <c r="Y20" s="34">
        <v>24.83</v>
      </c>
      <c r="Z20" s="34">
        <v>37.01</v>
      </c>
      <c r="AA20" s="34">
        <v>67.73</v>
      </c>
      <c r="AB20" s="34">
        <v>31.96</v>
      </c>
      <c r="AC20" s="34">
        <v>73.17</v>
      </c>
      <c r="AD20" s="34">
        <v>39.729999999999997</v>
      </c>
      <c r="AE20" s="34">
        <v>55.73</v>
      </c>
      <c r="AF20" s="34">
        <v>61.05</v>
      </c>
      <c r="AG20" s="34">
        <v>38.29</v>
      </c>
      <c r="AH20" s="34">
        <v>39.58</v>
      </c>
      <c r="AI20" s="34">
        <v>53.46</v>
      </c>
      <c r="AJ20" s="34">
        <v>47.88</v>
      </c>
      <c r="AK20" s="34"/>
      <c r="AL20" s="34"/>
      <c r="AM20" s="34"/>
      <c r="AN20" s="34">
        <v>26.24</v>
      </c>
      <c r="AO20" s="34">
        <v>58.72</v>
      </c>
      <c r="AP20" s="34">
        <v>37.9</v>
      </c>
      <c r="AQ20" s="19"/>
      <c r="AR20" s="34">
        <v>31.82</v>
      </c>
      <c r="AS20" s="34">
        <v>43.34</v>
      </c>
      <c r="AT20" s="34">
        <v>25.03</v>
      </c>
      <c r="AU20" s="34">
        <v>37.43</v>
      </c>
      <c r="AV20" s="34">
        <v>55.44</v>
      </c>
      <c r="AW20" s="34">
        <v>25.51</v>
      </c>
      <c r="AX20" s="34">
        <v>35.46</v>
      </c>
      <c r="AY20" s="34">
        <v>31.21</v>
      </c>
      <c r="AZ20" s="34">
        <v>32.340000000000003</v>
      </c>
      <c r="BA20" s="34">
        <v>39.799999999999997</v>
      </c>
      <c r="BB20" s="34">
        <v>28.86</v>
      </c>
      <c r="BC20" s="34">
        <v>38.020000000000003</v>
      </c>
      <c r="BD20" s="34">
        <v>35.22</v>
      </c>
      <c r="BE20" s="34">
        <v>38.46</v>
      </c>
      <c r="BF20" s="34"/>
      <c r="BG20" s="34"/>
      <c r="BH20" s="34"/>
      <c r="BI20" s="34">
        <v>33.159999999999997</v>
      </c>
      <c r="BJ20" s="34">
        <v>32.229999999999997</v>
      </c>
      <c r="BK20" s="34">
        <v>29.81</v>
      </c>
    </row>
    <row r="21" spans="1:63" x14ac:dyDescent="0.2">
      <c r="A21" s="13">
        <v>1985</v>
      </c>
      <c r="B21" s="34">
        <v>16.82</v>
      </c>
      <c r="C21" s="34">
        <v>26.46</v>
      </c>
      <c r="D21" s="34">
        <v>26.05</v>
      </c>
      <c r="E21" s="34">
        <v>37.83</v>
      </c>
      <c r="F21" s="34">
        <v>30.08</v>
      </c>
      <c r="G21" s="34">
        <v>23.91</v>
      </c>
      <c r="H21" s="34">
        <v>24.15</v>
      </c>
      <c r="I21" s="34">
        <v>31.58</v>
      </c>
      <c r="J21" s="34">
        <v>26.85</v>
      </c>
      <c r="K21" s="34">
        <v>27.46</v>
      </c>
      <c r="L21" s="34">
        <v>24.12</v>
      </c>
      <c r="M21" s="34">
        <v>28.38</v>
      </c>
      <c r="N21" s="34">
        <v>28.28</v>
      </c>
      <c r="O21" s="34">
        <v>32.96</v>
      </c>
      <c r="P21" s="34"/>
      <c r="Q21" s="34"/>
      <c r="R21" s="34"/>
      <c r="S21" s="34">
        <v>35.65</v>
      </c>
      <c r="T21" s="34">
        <v>22.7</v>
      </c>
      <c r="U21" s="34">
        <v>26.55</v>
      </c>
      <c r="V21" s="19"/>
      <c r="W21" s="34">
        <v>59.69</v>
      </c>
      <c r="X21" s="34">
        <v>55.19</v>
      </c>
      <c r="Y21" s="34">
        <v>28.62</v>
      </c>
      <c r="Z21" s="34">
        <v>43.33</v>
      </c>
      <c r="AA21" s="34">
        <v>78.05</v>
      </c>
      <c r="AB21" s="34">
        <v>37.43</v>
      </c>
      <c r="AC21" s="34">
        <v>81.53</v>
      </c>
      <c r="AD21" s="34">
        <v>45.56</v>
      </c>
      <c r="AE21" s="34">
        <v>62.86</v>
      </c>
      <c r="AF21" s="34">
        <v>67.73</v>
      </c>
      <c r="AG21" s="34">
        <v>42.11</v>
      </c>
      <c r="AH21" s="34">
        <v>45.25</v>
      </c>
      <c r="AI21" s="34">
        <v>57.54</v>
      </c>
      <c r="AJ21" s="34">
        <v>53.34</v>
      </c>
      <c r="AK21" s="34"/>
      <c r="AL21" s="34"/>
      <c r="AM21" s="34"/>
      <c r="AN21" s="34">
        <v>29.74</v>
      </c>
      <c r="AO21" s="34">
        <v>60.13</v>
      </c>
      <c r="AP21" s="34">
        <v>42.97</v>
      </c>
      <c r="AQ21" s="19"/>
      <c r="AR21" s="34">
        <v>35.08</v>
      </c>
      <c r="AS21" s="34">
        <v>46.16</v>
      </c>
      <c r="AT21" s="34">
        <v>26.71</v>
      </c>
      <c r="AU21" s="34">
        <v>41.48</v>
      </c>
      <c r="AV21" s="34">
        <v>61.91</v>
      </c>
      <c r="AW21" s="34">
        <v>27.31</v>
      </c>
      <c r="AX21" s="34">
        <v>37.28</v>
      </c>
      <c r="AY21" s="34">
        <v>32.96</v>
      </c>
      <c r="AZ21" s="34">
        <v>34.06</v>
      </c>
      <c r="BA21" s="34">
        <v>42.42</v>
      </c>
      <c r="BB21" s="34">
        <v>30.7</v>
      </c>
      <c r="BC21" s="34">
        <v>42.12</v>
      </c>
      <c r="BD21" s="34">
        <v>36.590000000000003</v>
      </c>
      <c r="BE21" s="34">
        <v>40.729999999999997</v>
      </c>
      <c r="BF21" s="34"/>
      <c r="BG21" s="34"/>
      <c r="BH21" s="34"/>
      <c r="BI21" s="34">
        <v>34.57</v>
      </c>
      <c r="BJ21" s="34">
        <v>32.49</v>
      </c>
      <c r="BK21" s="34">
        <v>31.89</v>
      </c>
    </row>
    <row r="22" spans="1:63" x14ac:dyDescent="0.2">
      <c r="A22" s="13">
        <v>1986</v>
      </c>
      <c r="B22" s="34">
        <v>17.98</v>
      </c>
      <c r="C22" s="34">
        <v>28.8</v>
      </c>
      <c r="D22" s="34">
        <v>28.97</v>
      </c>
      <c r="E22" s="34">
        <v>41.17</v>
      </c>
      <c r="F22" s="34">
        <v>32.74</v>
      </c>
      <c r="G22" s="34">
        <v>26.47</v>
      </c>
      <c r="H22" s="34">
        <v>27.02</v>
      </c>
      <c r="I22" s="34">
        <v>34.72</v>
      </c>
      <c r="J22" s="34">
        <v>30.12</v>
      </c>
      <c r="K22" s="34">
        <v>29.77</v>
      </c>
      <c r="L22" s="34">
        <v>26.47</v>
      </c>
      <c r="M22" s="34">
        <v>30.99</v>
      </c>
      <c r="N22" s="34">
        <v>30.88</v>
      </c>
      <c r="O22" s="34">
        <v>35.99</v>
      </c>
      <c r="P22" s="34"/>
      <c r="Q22" s="34"/>
      <c r="R22" s="34"/>
      <c r="S22" s="34">
        <v>39.67</v>
      </c>
      <c r="T22" s="34">
        <v>25.26</v>
      </c>
      <c r="U22" s="34">
        <v>29.25</v>
      </c>
      <c r="V22" s="19"/>
      <c r="W22" s="34">
        <v>63.07</v>
      </c>
      <c r="X22" s="34">
        <v>56.17</v>
      </c>
      <c r="Y22" s="34">
        <v>29.84</v>
      </c>
      <c r="Z22" s="34">
        <v>45.71</v>
      </c>
      <c r="AA22" s="34">
        <v>81.180000000000007</v>
      </c>
      <c r="AB22" s="34">
        <v>39.72</v>
      </c>
      <c r="AC22" s="34">
        <v>81.98</v>
      </c>
      <c r="AD22" s="34">
        <v>47.48</v>
      </c>
      <c r="AE22" s="34">
        <v>63.28</v>
      </c>
      <c r="AF22" s="34">
        <v>67.25</v>
      </c>
      <c r="AG22" s="34">
        <v>42.64</v>
      </c>
      <c r="AH22" s="34">
        <v>46.99</v>
      </c>
      <c r="AI22" s="34">
        <v>54.76</v>
      </c>
      <c r="AJ22" s="34">
        <v>52.63</v>
      </c>
      <c r="AK22" s="34"/>
      <c r="AL22" s="34"/>
      <c r="AM22" s="34"/>
      <c r="AN22" s="34">
        <v>29.85</v>
      </c>
      <c r="AO22" s="34">
        <v>56.38</v>
      </c>
      <c r="AP22" s="34">
        <v>44.18</v>
      </c>
      <c r="AQ22" s="19"/>
      <c r="AR22" s="34">
        <v>37.229999999999997</v>
      </c>
      <c r="AS22" s="34">
        <v>48.22</v>
      </c>
      <c r="AT22" s="34">
        <v>29.15</v>
      </c>
      <c r="AU22" s="34">
        <v>44.3</v>
      </c>
      <c r="AV22" s="34">
        <v>65.12</v>
      </c>
      <c r="AW22" s="34">
        <v>29.83</v>
      </c>
      <c r="AX22" s="34">
        <v>39.94</v>
      </c>
      <c r="AY22" s="34">
        <v>35.94</v>
      </c>
      <c r="AZ22" s="34">
        <v>36.89</v>
      </c>
      <c r="BA22" s="34">
        <v>43.88</v>
      </c>
      <c r="BB22" s="34">
        <v>32.36</v>
      </c>
      <c r="BC22" s="34">
        <v>44.29</v>
      </c>
      <c r="BD22" s="34">
        <v>37.85</v>
      </c>
      <c r="BE22" s="34">
        <v>42.5</v>
      </c>
      <c r="BF22" s="34"/>
      <c r="BG22" s="34"/>
      <c r="BH22" s="34"/>
      <c r="BI22" s="34">
        <v>37.090000000000003</v>
      </c>
      <c r="BJ22" s="34">
        <v>33.65</v>
      </c>
      <c r="BK22" s="34">
        <v>34.19</v>
      </c>
    </row>
    <row r="23" spans="1:63" x14ac:dyDescent="0.2">
      <c r="A23" s="13">
        <v>1987</v>
      </c>
      <c r="B23" s="34">
        <v>19.22</v>
      </c>
      <c r="C23" s="34">
        <v>29.84</v>
      </c>
      <c r="D23" s="34">
        <v>30.29</v>
      </c>
      <c r="E23" s="34">
        <v>42.67</v>
      </c>
      <c r="F23" s="34">
        <v>33.93</v>
      </c>
      <c r="G23" s="34">
        <v>27.74</v>
      </c>
      <c r="H23" s="34">
        <v>28.32</v>
      </c>
      <c r="I23" s="34">
        <v>36.1</v>
      </c>
      <c r="J23" s="34">
        <v>31.66</v>
      </c>
      <c r="K23" s="34">
        <v>31.03</v>
      </c>
      <c r="L23" s="34">
        <v>28.65</v>
      </c>
      <c r="M23" s="34">
        <v>32.659999999999997</v>
      </c>
      <c r="N23" s="34">
        <v>32.54</v>
      </c>
      <c r="O23" s="34">
        <v>37.93</v>
      </c>
      <c r="P23" s="34"/>
      <c r="Q23" s="34"/>
      <c r="R23" s="34"/>
      <c r="S23" s="34">
        <v>41.69</v>
      </c>
      <c r="T23" s="34">
        <v>26.55</v>
      </c>
      <c r="U23" s="34">
        <v>30.73</v>
      </c>
      <c r="V23" s="19"/>
      <c r="W23" s="34">
        <v>75.510000000000005</v>
      </c>
      <c r="X23" s="34">
        <v>66.03</v>
      </c>
      <c r="Y23" s="34">
        <v>35.22</v>
      </c>
      <c r="Z23" s="34">
        <v>54.44</v>
      </c>
      <c r="AA23" s="34">
        <v>94.69</v>
      </c>
      <c r="AB23" s="34">
        <v>45.94</v>
      </c>
      <c r="AC23" s="34">
        <v>92.29</v>
      </c>
      <c r="AD23" s="34">
        <v>55.36</v>
      </c>
      <c r="AE23" s="34">
        <v>70.95</v>
      </c>
      <c r="AF23" s="34">
        <v>75.290000000000006</v>
      </c>
      <c r="AG23" s="34">
        <v>48.19</v>
      </c>
      <c r="AH23" s="34">
        <v>52.12</v>
      </c>
      <c r="AI23" s="34">
        <v>57.96</v>
      </c>
      <c r="AJ23" s="34">
        <v>56.8</v>
      </c>
      <c r="AK23" s="34"/>
      <c r="AL23" s="34"/>
      <c r="AM23" s="34"/>
      <c r="AN23" s="34">
        <v>32.270000000000003</v>
      </c>
      <c r="AO23" s="34">
        <v>60.25</v>
      </c>
      <c r="AP23" s="34">
        <v>51.08</v>
      </c>
      <c r="AQ23" s="19"/>
      <c r="AR23" s="34">
        <v>42.71</v>
      </c>
      <c r="AS23" s="34">
        <v>54.19</v>
      </c>
      <c r="AT23" s="34">
        <v>31.6</v>
      </c>
      <c r="AU23" s="34">
        <v>50.02</v>
      </c>
      <c r="AV23" s="34">
        <v>73.849999999999994</v>
      </c>
      <c r="AW23" s="34">
        <v>32.25</v>
      </c>
      <c r="AX23" s="34">
        <v>43.12</v>
      </c>
      <c r="AY23" s="34">
        <v>38.03</v>
      </c>
      <c r="AZ23" s="34">
        <v>39.6</v>
      </c>
      <c r="BA23" s="34">
        <v>47.51</v>
      </c>
      <c r="BB23" s="34">
        <v>35.79</v>
      </c>
      <c r="BC23" s="34">
        <v>48.52</v>
      </c>
      <c r="BD23" s="34">
        <v>39.950000000000003</v>
      </c>
      <c r="BE23" s="34">
        <v>45.27</v>
      </c>
      <c r="BF23" s="34"/>
      <c r="BG23" s="34"/>
      <c r="BH23" s="34"/>
      <c r="BI23" s="34">
        <v>39.380000000000003</v>
      </c>
      <c r="BJ23" s="34">
        <v>35.6</v>
      </c>
      <c r="BK23" s="34">
        <v>37.32</v>
      </c>
    </row>
    <row r="24" spans="1:63" x14ac:dyDescent="0.2">
      <c r="A24" s="13">
        <v>1988</v>
      </c>
      <c r="B24" s="34">
        <v>20.53</v>
      </c>
      <c r="C24" s="34">
        <v>31.69</v>
      </c>
      <c r="D24" s="34">
        <v>32.53</v>
      </c>
      <c r="E24" s="34">
        <v>45.3</v>
      </c>
      <c r="F24" s="34">
        <v>36.020000000000003</v>
      </c>
      <c r="G24" s="34">
        <v>29.77</v>
      </c>
      <c r="H24" s="34">
        <v>30.42</v>
      </c>
      <c r="I24" s="34">
        <v>38.58</v>
      </c>
      <c r="J24" s="34">
        <v>34</v>
      </c>
      <c r="K24" s="34">
        <v>33.03</v>
      </c>
      <c r="L24" s="34">
        <v>30.91</v>
      </c>
      <c r="M24" s="34">
        <v>34.770000000000003</v>
      </c>
      <c r="N24" s="34">
        <v>34.65</v>
      </c>
      <c r="O24" s="34">
        <v>40.39</v>
      </c>
      <c r="P24" s="34"/>
      <c r="Q24" s="34"/>
      <c r="R24" s="34"/>
      <c r="S24" s="34">
        <v>44.2</v>
      </c>
      <c r="T24" s="34">
        <v>28.15</v>
      </c>
      <c r="U24" s="34">
        <v>32.97</v>
      </c>
      <c r="V24" s="19"/>
      <c r="W24" s="34">
        <v>87.07</v>
      </c>
      <c r="X24" s="34">
        <v>75.290000000000006</v>
      </c>
      <c r="Y24" s="34">
        <v>39.979999999999997</v>
      </c>
      <c r="Z24" s="34">
        <v>63.22</v>
      </c>
      <c r="AA24" s="34">
        <v>106.06</v>
      </c>
      <c r="AB24" s="34">
        <v>48.53</v>
      </c>
      <c r="AC24" s="34">
        <v>99.01</v>
      </c>
      <c r="AD24" s="34">
        <v>62.83</v>
      </c>
      <c r="AE24" s="34">
        <v>75.790000000000006</v>
      </c>
      <c r="AF24" s="34">
        <v>79.97</v>
      </c>
      <c r="AG24" s="34">
        <v>51.2</v>
      </c>
      <c r="AH24" s="34">
        <v>51.84</v>
      </c>
      <c r="AI24" s="34">
        <v>58.23</v>
      </c>
      <c r="AJ24" s="34">
        <v>59.82</v>
      </c>
      <c r="AK24" s="34"/>
      <c r="AL24" s="34"/>
      <c r="AM24" s="34"/>
      <c r="AN24" s="34">
        <v>33.950000000000003</v>
      </c>
      <c r="AO24" s="34">
        <v>65.19</v>
      </c>
      <c r="AP24" s="34">
        <v>56.59</v>
      </c>
      <c r="AQ24" s="19"/>
      <c r="AR24" s="34">
        <v>47.9</v>
      </c>
      <c r="AS24" s="34">
        <v>60.42</v>
      </c>
      <c r="AT24" s="34">
        <v>34.54</v>
      </c>
      <c r="AU24" s="34">
        <v>56.23</v>
      </c>
      <c r="AV24" s="34">
        <v>81.739999999999995</v>
      </c>
      <c r="AW24" s="34">
        <v>34.43</v>
      </c>
      <c r="AX24" s="34">
        <v>46.29</v>
      </c>
      <c r="AY24" s="34">
        <v>41.03</v>
      </c>
      <c r="AZ24" s="34">
        <v>42.45</v>
      </c>
      <c r="BA24" s="34">
        <v>50.52</v>
      </c>
      <c r="BB24" s="34">
        <v>38.32</v>
      </c>
      <c r="BC24" s="34">
        <v>49.1</v>
      </c>
      <c r="BD24" s="34">
        <v>41.57</v>
      </c>
      <c r="BE24" s="34">
        <v>47.96</v>
      </c>
      <c r="BF24" s="34"/>
      <c r="BG24" s="34"/>
      <c r="BH24" s="34"/>
      <c r="BI24" s="34">
        <v>41.63</v>
      </c>
      <c r="BJ24" s="34">
        <v>38.07</v>
      </c>
      <c r="BK24" s="34">
        <v>40.58</v>
      </c>
    </row>
    <row r="25" spans="1:63" x14ac:dyDescent="0.2">
      <c r="A25" s="13">
        <v>1989</v>
      </c>
      <c r="B25" s="34">
        <v>21.36</v>
      </c>
      <c r="C25" s="34">
        <v>33.369999999999997</v>
      </c>
      <c r="D25" s="34">
        <v>34.54</v>
      </c>
      <c r="E25" s="34">
        <v>47.7</v>
      </c>
      <c r="F25" s="34">
        <v>37.93</v>
      </c>
      <c r="G25" s="34">
        <v>31.83</v>
      </c>
      <c r="H25" s="34">
        <v>32.200000000000003</v>
      </c>
      <c r="I25" s="34">
        <v>41.17</v>
      </c>
      <c r="J25" s="34">
        <v>36.07</v>
      </c>
      <c r="K25" s="34">
        <v>35.03</v>
      </c>
      <c r="L25" s="34">
        <v>33.340000000000003</v>
      </c>
      <c r="M25" s="34">
        <v>36.409999999999997</v>
      </c>
      <c r="N25" s="34">
        <v>36.29</v>
      </c>
      <c r="O25" s="34">
        <v>42.29</v>
      </c>
      <c r="P25" s="34"/>
      <c r="Q25" s="34"/>
      <c r="R25" s="34"/>
      <c r="S25" s="34">
        <v>46.16</v>
      </c>
      <c r="T25" s="34">
        <v>29.4</v>
      </c>
      <c r="U25" s="34">
        <v>34.96</v>
      </c>
      <c r="V25" s="19"/>
      <c r="W25" s="34">
        <v>97.15</v>
      </c>
      <c r="X25" s="34">
        <v>83.39</v>
      </c>
      <c r="Y25" s="34">
        <v>43.83</v>
      </c>
      <c r="Z25" s="34">
        <v>70.959999999999994</v>
      </c>
      <c r="AA25" s="34">
        <v>115.23</v>
      </c>
      <c r="AB25" s="34">
        <v>48.46</v>
      </c>
      <c r="AC25" s="34">
        <v>104.48</v>
      </c>
      <c r="AD25" s="34">
        <v>69.36</v>
      </c>
      <c r="AE25" s="34">
        <v>78.52</v>
      </c>
      <c r="AF25" s="34">
        <v>81.569999999999993</v>
      </c>
      <c r="AG25" s="34">
        <v>51.81</v>
      </c>
      <c r="AH25" s="34">
        <v>48.36</v>
      </c>
      <c r="AI25" s="34">
        <v>57.76</v>
      </c>
      <c r="AJ25" s="34">
        <v>61.26</v>
      </c>
      <c r="AK25" s="34"/>
      <c r="AL25" s="34"/>
      <c r="AM25" s="34"/>
      <c r="AN25" s="34">
        <v>34.619999999999997</v>
      </c>
      <c r="AO25" s="34">
        <v>67.05</v>
      </c>
      <c r="AP25" s="34">
        <v>60.55</v>
      </c>
      <c r="AQ25" s="19"/>
      <c r="AR25" s="34">
        <v>52.13</v>
      </c>
      <c r="AS25" s="34">
        <v>65.95</v>
      </c>
      <c r="AT25" s="34">
        <v>37.06</v>
      </c>
      <c r="AU25" s="34">
        <v>61.69</v>
      </c>
      <c r="AV25" s="34">
        <v>88.22</v>
      </c>
      <c r="AW25" s="34">
        <v>36.049999999999997</v>
      </c>
      <c r="AX25" s="34">
        <v>48.93</v>
      </c>
      <c r="AY25" s="34">
        <v>44.01</v>
      </c>
      <c r="AZ25" s="34">
        <v>44.69</v>
      </c>
      <c r="BA25" s="34">
        <v>52.47</v>
      </c>
      <c r="BB25" s="34">
        <v>40.03</v>
      </c>
      <c r="BC25" s="34">
        <v>47.23</v>
      </c>
      <c r="BD25" s="34">
        <v>42.61</v>
      </c>
      <c r="BE25" s="34">
        <v>49.73</v>
      </c>
      <c r="BF25" s="34"/>
      <c r="BG25" s="34"/>
      <c r="BH25" s="34"/>
      <c r="BI25" s="34">
        <v>43.09</v>
      </c>
      <c r="BJ25" s="34">
        <v>39.51</v>
      </c>
      <c r="BK25" s="34">
        <v>43.19</v>
      </c>
    </row>
    <row r="26" spans="1:63" x14ac:dyDescent="0.2">
      <c r="A26" s="13">
        <v>1990</v>
      </c>
      <c r="B26" s="34">
        <v>24.49</v>
      </c>
      <c r="C26" s="34">
        <v>37.57</v>
      </c>
      <c r="D26" s="34">
        <v>38.58</v>
      </c>
      <c r="E26" s="34">
        <v>53.72</v>
      </c>
      <c r="F26" s="34">
        <v>42.72</v>
      </c>
      <c r="G26" s="34">
        <v>35.79</v>
      </c>
      <c r="H26" s="34">
        <v>36.1</v>
      </c>
      <c r="I26" s="34">
        <v>45.6</v>
      </c>
      <c r="J26" s="34">
        <v>40.340000000000003</v>
      </c>
      <c r="K26" s="34">
        <v>38.9</v>
      </c>
      <c r="L26" s="34">
        <v>37.549999999999997</v>
      </c>
      <c r="M26" s="34">
        <v>40.53</v>
      </c>
      <c r="N26" s="34">
        <v>40.39</v>
      </c>
      <c r="O26" s="34">
        <v>47.07</v>
      </c>
      <c r="P26" s="34"/>
      <c r="Q26" s="34"/>
      <c r="R26" s="34"/>
      <c r="S26" s="34">
        <v>51.3</v>
      </c>
      <c r="T26" s="34">
        <v>32.68</v>
      </c>
      <c r="U26" s="34">
        <v>39.090000000000003</v>
      </c>
      <c r="V26" s="19"/>
      <c r="W26" s="34">
        <v>101.94</v>
      </c>
      <c r="X26" s="34">
        <v>86.63</v>
      </c>
      <c r="Y26" s="34">
        <v>45.3</v>
      </c>
      <c r="Z26" s="34">
        <v>74.569999999999993</v>
      </c>
      <c r="AA26" s="34">
        <v>115.9</v>
      </c>
      <c r="AB26" s="34">
        <v>45.22</v>
      </c>
      <c r="AC26" s="34">
        <v>106.15</v>
      </c>
      <c r="AD26" s="34">
        <v>72.31</v>
      </c>
      <c r="AE26" s="34">
        <v>78.02</v>
      </c>
      <c r="AF26" s="34">
        <v>78.61</v>
      </c>
      <c r="AG26" s="34">
        <v>50.82</v>
      </c>
      <c r="AH26" s="34">
        <v>42.18</v>
      </c>
      <c r="AI26" s="34">
        <v>54.77</v>
      </c>
      <c r="AJ26" s="34">
        <v>59.31</v>
      </c>
      <c r="AK26" s="34"/>
      <c r="AL26" s="34"/>
      <c r="AM26" s="34"/>
      <c r="AN26" s="34">
        <v>32.26</v>
      </c>
      <c r="AO26" s="34">
        <v>64.36</v>
      </c>
      <c r="AP26" s="34">
        <v>61.1</v>
      </c>
      <c r="AQ26" s="19"/>
      <c r="AR26" s="34">
        <v>56.45</v>
      </c>
      <c r="AS26" s="34">
        <v>70.08</v>
      </c>
      <c r="AT26" s="34">
        <v>40.36</v>
      </c>
      <c r="AU26" s="34">
        <v>66.47</v>
      </c>
      <c r="AV26" s="34">
        <v>90.91</v>
      </c>
      <c r="AW26" s="34">
        <v>38.36</v>
      </c>
      <c r="AX26" s="34">
        <v>52.63</v>
      </c>
      <c r="AY26" s="34">
        <v>48.3</v>
      </c>
      <c r="AZ26" s="34">
        <v>48.2</v>
      </c>
      <c r="BA26" s="34">
        <v>54.17</v>
      </c>
      <c r="BB26" s="34">
        <v>42.16</v>
      </c>
      <c r="BC26" s="34">
        <v>43.92</v>
      </c>
      <c r="BD26" s="34">
        <v>44.68</v>
      </c>
      <c r="BE26" s="34">
        <v>52.15</v>
      </c>
      <c r="BF26" s="34"/>
      <c r="BG26" s="34"/>
      <c r="BH26" s="34"/>
      <c r="BI26" s="34">
        <v>44.78</v>
      </c>
      <c r="BJ26" s="34">
        <v>41.34</v>
      </c>
      <c r="BK26" s="34">
        <v>46.31</v>
      </c>
    </row>
    <row r="27" spans="1:63" x14ac:dyDescent="0.2">
      <c r="A27" s="13">
        <v>1991</v>
      </c>
      <c r="B27" s="34">
        <v>27.45</v>
      </c>
      <c r="C27" s="34">
        <v>42.41</v>
      </c>
      <c r="D27" s="34">
        <v>43.18</v>
      </c>
      <c r="E27" s="34">
        <v>60.62</v>
      </c>
      <c r="F27" s="34">
        <v>48.21</v>
      </c>
      <c r="G27" s="34">
        <v>39.96</v>
      </c>
      <c r="H27" s="34">
        <v>40.46</v>
      </c>
      <c r="I27" s="34">
        <v>51.53</v>
      </c>
      <c r="J27" s="34">
        <v>45.31</v>
      </c>
      <c r="K27" s="34">
        <v>43.89</v>
      </c>
      <c r="L27" s="34">
        <v>41.01</v>
      </c>
      <c r="M27" s="34">
        <v>45.92</v>
      </c>
      <c r="N27" s="34">
        <v>45.76</v>
      </c>
      <c r="O27" s="34">
        <v>53.33</v>
      </c>
      <c r="P27" s="34"/>
      <c r="Q27" s="34"/>
      <c r="R27" s="34"/>
      <c r="S27" s="34">
        <v>59.37</v>
      </c>
      <c r="T27" s="34">
        <v>37.81</v>
      </c>
      <c r="U27" s="34">
        <v>43.87</v>
      </c>
      <c r="V27" s="19"/>
      <c r="W27" s="34">
        <v>101.15</v>
      </c>
      <c r="X27" s="34">
        <v>81.849999999999994</v>
      </c>
      <c r="Y27" s="34">
        <v>43.84</v>
      </c>
      <c r="Z27" s="34">
        <v>70.94</v>
      </c>
      <c r="AA27" s="34">
        <v>107.3</v>
      </c>
      <c r="AB27" s="34">
        <v>42.08</v>
      </c>
      <c r="AC27" s="34">
        <v>100.92</v>
      </c>
      <c r="AD27" s="34">
        <v>70.25</v>
      </c>
      <c r="AE27" s="34">
        <v>73.650000000000006</v>
      </c>
      <c r="AF27" s="34">
        <v>71.03</v>
      </c>
      <c r="AG27" s="34">
        <v>48.09</v>
      </c>
      <c r="AH27" s="34">
        <v>37.76</v>
      </c>
      <c r="AI27" s="34">
        <v>49.11</v>
      </c>
      <c r="AJ27" s="34">
        <v>55.26</v>
      </c>
      <c r="AK27" s="34"/>
      <c r="AL27" s="34"/>
      <c r="AM27" s="34"/>
      <c r="AN27" s="34">
        <v>29.28</v>
      </c>
      <c r="AO27" s="34">
        <v>58.49</v>
      </c>
      <c r="AP27" s="34">
        <v>57.83</v>
      </c>
      <c r="AQ27" s="19"/>
      <c r="AR27" s="34">
        <v>58.64</v>
      </c>
      <c r="AS27" s="34">
        <v>69.67</v>
      </c>
      <c r="AT27" s="34">
        <v>43.13</v>
      </c>
      <c r="AU27" s="34">
        <v>67.459999999999994</v>
      </c>
      <c r="AV27" s="34">
        <v>88.06</v>
      </c>
      <c r="AW27" s="34">
        <v>40.67</v>
      </c>
      <c r="AX27" s="34">
        <v>55.23</v>
      </c>
      <c r="AY27" s="34">
        <v>53.39</v>
      </c>
      <c r="AZ27" s="34">
        <v>51.56</v>
      </c>
      <c r="BA27" s="34">
        <v>54.82</v>
      </c>
      <c r="BB27" s="34">
        <v>43.1</v>
      </c>
      <c r="BC27" s="34">
        <v>41.9</v>
      </c>
      <c r="BD27" s="34">
        <v>46.67</v>
      </c>
      <c r="BE27" s="34">
        <v>54.65</v>
      </c>
      <c r="BF27" s="34"/>
      <c r="BG27" s="34"/>
      <c r="BH27" s="34"/>
      <c r="BI27" s="34">
        <v>47.42</v>
      </c>
      <c r="BJ27" s="34">
        <v>43.57</v>
      </c>
      <c r="BK27" s="34">
        <v>48.61</v>
      </c>
    </row>
    <row r="28" spans="1:63" x14ac:dyDescent="0.2">
      <c r="A28" s="13">
        <v>1992</v>
      </c>
      <c r="B28" s="34">
        <v>29.63</v>
      </c>
      <c r="C28" s="34">
        <v>45.02</v>
      </c>
      <c r="D28" s="34">
        <v>46.04</v>
      </c>
      <c r="E28" s="34">
        <v>64.36</v>
      </c>
      <c r="F28" s="34">
        <v>51.18</v>
      </c>
      <c r="G28" s="34">
        <v>42.7</v>
      </c>
      <c r="H28" s="34">
        <v>43.8</v>
      </c>
      <c r="I28" s="34">
        <v>55.39</v>
      </c>
      <c r="J28" s="34">
        <v>48.64</v>
      </c>
      <c r="K28" s="34">
        <v>47.04</v>
      </c>
      <c r="L28" s="34">
        <v>43.88</v>
      </c>
      <c r="M28" s="34">
        <v>47.21</v>
      </c>
      <c r="N28" s="34">
        <v>47.05</v>
      </c>
      <c r="O28" s="34">
        <v>54.83</v>
      </c>
      <c r="P28" s="34"/>
      <c r="Q28" s="34"/>
      <c r="R28" s="34"/>
      <c r="S28" s="34">
        <v>61.1</v>
      </c>
      <c r="T28" s="34">
        <v>38.909999999999997</v>
      </c>
      <c r="U28" s="34">
        <v>46.93</v>
      </c>
      <c r="V28" s="19"/>
      <c r="W28" s="34">
        <v>101.9</v>
      </c>
      <c r="X28" s="34">
        <v>77.86</v>
      </c>
      <c r="Y28" s="34">
        <v>43.79</v>
      </c>
      <c r="Z28" s="34">
        <v>67.87</v>
      </c>
      <c r="AA28" s="34">
        <v>101.09</v>
      </c>
      <c r="AB28" s="34">
        <v>42.04</v>
      </c>
      <c r="AC28" s="34">
        <v>99.44</v>
      </c>
      <c r="AD28" s="34">
        <v>69.02</v>
      </c>
      <c r="AE28" s="34">
        <v>71.45</v>
      </c>
      <c r="AF28" s="34">
        <v>65.959999999999994</v>
      </c>
      <c r="AG28" s="34">
        <v>47.74</v>
      </c>
      <c r="AH28" s="34">
        <v>37.22</v>
      </c>
      <c r="AI28" s="34">
        <v>46.51</v>
      </c>
      <c r="AJ28" s="34">
        <v>53.45</v>
      </c>
      <c r="AK28" s="34"/>
      <c r="AL28" s="34"/>
      <c r="AM28" s="34"/>
      <c r="AN28" s="34">
        <v>28.19</v>
      </c>
      <c r="AO28" s="34">
        <v>55.7</v>
      </c>
      <c r="AP28" s="34">
        <v>56.43</v>
      </c>
      <c r="AQ28" s="19"/>
      <c r="AR28" s="34">
        <v>60.71</v>
      </c>
      <c r="AS28" s="34">
        <v>68.319999999999993</v>
      </c>
      <c r="AT28" s="34">
        <v>45.04</v>
      </c>
      <c r="AU28" s="34">
        <v>67.290000000000006</v>
      </c>
      <c r="AV28" s="34">
        <v>85.39</v>
      </c>
      <c r="AW28" s="34">
        <v>42.63</v>
      </c>
      <c r="AX28" s="34">
        <v>57.69</v>
      </c>
      <c r="AY28" s="34">
        <v>56.7</v>
      </c>
      <c r="AZ28" s="34">
        <v>53.9</v>
      </c>
      <c r="BA28" s="34">
        <v>54.88</v>
      </c>
      <c r="BB28" s="34">
        <v>44.62</v>
      </c>
      <c r="BC28" s="34">
        <v>41.83</v>
      </c>
      <c r="BD28" s="34">
        <v>46.72</v>
      </c>
      <c r="BE28" s="34">
        <v>54.92</v>
      </c>
      <c r="BF28" s="34"/>
      <c r="BG28" s="34"/>
      <c r="BH28" s="34"/>
      <c r="BI28" s="34">
        <v>47.71</v>
      </c>
      <c r="BJ28" s="34">
        <v>43.61</v>
      </c>
      <c r="BK28" s="34">
        <v>50.23</v>
      </c>
    </row>
    <row r="29" spans="1:63" x14ac:dyDescent="0.2">
      <c r="A29" s="13">
        <v>1993</v>
      </c>
      <c r="B29" s="34">
        <v>30.53</v>
      </c>
      <c r="C29" s="34">
        <v>46.69</v>
      </c>
      <c r="D29" s="34">
        <v>47.73</v>
      </c>
      <c r="E29" s="34">
        <v>66.75</v>
      </c>
      <c r="F29" s="34">
        <v>53.08</v>
      </c>
      <c r="G29" s="34">
        <v>44.27</v>
      </c>
      <c r="H29" s="34">
        <v>45.18</v>
      </c>
      <c r="I29" s="34">
        <v>57.45</v>
      </c>
      <c r="J29" s="34">
        <v>50.2</v>
      </c>
      <c r="K29" s="34">
        <v>49.07</v>
      </c>
      <c r="L29" s="34">
        <v>45.07</v>
      </c>
      <c r="M29" s="34">
        <v>48.53</v>
      </c>
      <c r="N29" s="34">
        <v>48.36</v>
      </c>
      <c r="O29" s="34">
        <v>56.37</v>
      </c>
      <c r="P29" s="34"/>
      <c r="Q29" s="34"/>
      <c r="R29" s="34"/>
      <c r="S29" s="34">
        <v>62.57</v>
      </c>
      <c r="T29" s="34">
        <v>39.85</v>
      </c>
      <c r="U29" s="34">
        <v>48.56</v>
      </c>
      <c r="V29" s="19"/>
      <c r="W29" s="34">
        <v>111.94</v>
      </c>
      <c r="X29" s="34">
        <v>83.91</v>
      </c>
      <c r="Y29" s="34">
        <v>48.9</v>
      </c>
      <c r="Z29" s="34">
        <v>73.180000000000007</v>
      </c>
      <c r="AA29" s="34">
        <v>105.28</v>
      </c>
      <c r="AB29" s="34">
        <v>46.23</v>
      </c>
      <c r="AC29" s="34">
        <v>108.51</v>
      </c>
      <c r="AD29" s="34">
        <v>74.540000000000006</v>
      </c>
      <c r="AE29" s="34">
        <v>78.400000000000006</v>
      </c>
      <c r="AF29" s="34">
        <v>69.58</v>
      </c>
      <c r="AG29" s="34">
        <v>53.57</v>
      </c>
      <c r="AH29" s="34">
        <v>41.35</v>
      </c>
      <c r="AI29" s="34">
        <v>50.21</v>
      </c>
      <c r="AJ29" s="34">
        <v>57.77</v>
      </c>
      <c r="AK29" s="34"/>
      <c r="AL29" s="34"/>
      <c r="AM29" s="34"/>
      <c r="AN29" s="34">
        <v>30.43</v>
      </c>
      <c r="AO29" s="34">
        <v>59.97</v>
      </c>
      <c r="AP29" s="34">
        <v>61.61</v>
      </c>
      <c r="AQ29" s="19"/>
      <c r="AR29" s="34">
        <v>65.09</v>
      </c>
      <c r="AS29" s="34">
        <v>73.010000000000005</v>
      </c>
      <c r="AT29" s="34">
        <v>47.85</v>
      </c>
      <c r="AU29" s="34">
        <v>71.44</v>
      </c>
      <c r="AV29" s="34">
        <v>88.84</v>
      </c>
      <c r="AW29" s="34">
        <v>44.98</v>
      </c>
      <c r="AX29" s="34">
        <v>60.8</v>
      </c>
      <c r="AY29" s="34">
        <v>59.13</v>
      </c>
      <c r="AZ29" s="34">
        <v>56.53</v>
      </c>
      <c r="BA29" s="34">
        <v>57.56</v>
      </c>
      <c r="BB29" s="34">
        <v>47.69</v>
      </c>
      <c r="BC29" s="34">
        <v>45.36</v>
      </c>
      <c r="BD29" s="34">
        <v>48.79</v>
      </c>
      <c r="BE29" s="34">
        <v>57.52</v>
      </c>
      <c r="BF29" s="34"/>
      <c r="BG29" s="34"/>
      <c r="BH29" s="34"/>
      <c r="BI29" s="34">
        <v>49.73</v>
      </c>
      <c r="BJ29" s="34">
        <v>45.44</v>
      </c>
      <c r="BK29" s="34">
        <v>53.05</v>
      </c>
    </row>
    <row r="30" spans="1:63" x14ac:dyDescent="0.2">
      <c r="A30" s="13">
        <v>1994</v>
      </c>
      <c r="B30" s="34">
        <v>30.11</v>
      </c>
      <c r="C30" s="34">
        <v>45.02</v>
      </c>
      <c r="D30" s="34">
        <v>47.05</v>
      </c>
      <c r="E30" s="34">
        <v>64.36</v>
      </c>
      <c r="F30" s="34">
        <v>51.18</v>
      </c>
      <c r="G30" s="34">
        <v>43.35</v>
      </c>
      <c r="H30" s="34">
        <v>43.98</v>
      </c>
      <c r="I30" s="34">
        <v>55.75</v>
      </c>
      <c r="J30" s="34">
        <v>49.01</v>
      </c>
      <c r="K30" s="34">
        <v>48.3</v>
      </c>
      <c r="L30" s="34">
        <v>43.33</v>
      </c>
      <c r="M30" s="34">
        <v>47.83</v>
      </c>
      <c r="N30" s="34">
        <v>47.66</v>
      </c>
      <c r="O30" s="34">
        <v>55.55</v>
      </c>
      <c r="P30" s="34"/>
      <c r="Q30" s="34"/>
      <c r="R30" s="34"/>
      <c r="S30" s="34">
        <v>60.24</v>
      </c>
      <c r="T30" s="34">
        <v>38.369999999999997</v>
      </c>
      <c r="U30" s="34">
        <v>47.65</v>
      </c>
      <c r="V30" s="19"/>
      <c r="W30" s="34">
        <v>117.79</v>
      </c>
      <c r="X30" s="34">
        <v>90.47</v>
      </c>
      <c r="Y30" s="34">
        <v>53.25</v>
      </c>
      <c r="Z30" s="34">
        <v>78.16</v>
      </c>
      <c r="AA30" s="34">
        <v>107.9</v>
      </c>
      <c r="AB30" s="34">
        <v>49.48</v>
      </c>
      <c r="AC30" s="34">
        <v>115.45</v>
      </c>
      <c r="AD30" s="34">
        <v>78.19</v>
      </c>
      <c r="AE30" s="34">
        <v>85.78</v>
      </c>
      <c r="AF30" s="34">
        <v>70.81</v>
      </c>
      <c r="AG30" s="34">
        <v>58.49</v>
      </c>
      <c r="AH30" s="34">
        <v>44.12</v>
      </c>
      <c r="AI30" s="34">
        <v>53.47</v>
      </c>
      <c r="AJ30" s="34">
        <v>60.65</v>
      </c>
      <c r="AK30" s="34"/>
      <c r="AL30" s="34"/>
      <c r="AM30" s="34"/>
      <c r="AN30" s="34">
        <v>32</v>
      </c>
      <c r="AO30" s="34">
        <v>62.33</v>
      </c>
      <c r="AP30" s="34">
        <v>65.760000000000005</v>
      </c>
      <c r="AQ30" s="19"/>
      <c r="AR30" s="34">
        <v>66.930000000000007</v>
      </c>
      <c r="AS30" s="34">
        <v>77.25</v>
      </c>
      <c r="AT30" s="34">
        <v>48.81</v>
      </c>
      <c r="AU30" s="34">
        <v>73.47</v>
      </c>
      <c r="AV30" s="34">
        <v>89.85</v>
      </c>
      <c r="AW30" s="34">
        <v>45.31</v>
      </c>
      <c r="AX30" s="34">
        <v>61.34</v>
      </c>
      <c r="AY30" s="34">
        <v>58.03</v>
      </c>
      <c r="AZ30" s="34">
        <v>56.98</v>
      </c>
      <c r="BA30" s="34">
        <v>57.58</v>
      </c>
      <c r="BB30" s="34">
        <v>48.69</v>
      </c>
      <c r="BC30" s="34">
        <v>47.26</v>
      </c>
      <c r="BD30" s="34">
        <v>49.35</v>
      </c>
      <c r="BE30" s="34">
        <v>58.1</v>
      </c>
      <c r="BF30" s="34"/>
      <c r="BG30" s="34"/>
      <c r="BH30" s="34"/>
      <c r="BI30" s="34">
        <v>49.37</v>
      </c>
      <c r="BJ30" s="34">
        <v>44.96</v>
      </c>
      <c r="BK30" s="34">
        <v>53.85</v>
      </c>
    </row>
    <row r="31" spans="1:63" x14ac:dyDescent="0.2">
      <c r="A31" s="13">
        <v>1995</v>
      </c>
      <c r="B31" s="34">
        <v>27.51</v>
      </c>
      <c r="C31" s="34">
        <v>44.8</v>
      </c>
      <c r="D31" s="34">
        <v>48.99</v>
      </c>
      <c r="E31" s="34">
        <v>69.349999999999994</v>
      </c>
      <c r="F31" s="34">
        <v>52.51</v>
      </c>
      <c r="G31" s="34">
        <v>42.58</v>
      </c>
      <c r="H31" s="34">
        <v>47.22</v>
      </c>
      <c r="I31" s="34">
        <v>57.57</v>
      </c>
      <c r="J31" s="34">
        <v>53.4</v>
      </c>
      <c r="K31" s="34">
        <v>52.93</v>
      </c>
      <c r="L31" s="34">
        <v>45.83</v>
      </c>
      <c r="M31" s="34">
        <v>50.23</v>
      </c>
      <c r="N31" s="34">
        <v>49.04</v>
      </c>
      <c r="O31" s="34">
        <v>61.66</v>
      </c>
      <c r="P31" s="34"/>
      <c r="Q31" s="34"/>
      <c r="R31" s="34"/>
      <c r="S31" s="34">
        <v>47.09</v>
      </c>
      <c r="T31" s="34">
        <v>39.880000000000003</v>
      </c>
      <c r="U31" s="34">
        <v>49.45</v>
      </c>
      <c r="V31" s="19"/>
      <c r="W31" s="34">
        <v>121.1</v>
      </c>
      <c r="X31" s="34">
        <v>93.2</v>
      </c>
      <c r="Y31" s="34">
        <v>54.69</v>
      </c>
      <c r="Z31" s="34">
        <v>80.77</v>
      </c>
      <c r="AA31" s="34">
        <v>105.24</v>
      </c>
      <c r="AB31" s="34">
        <v>51.7</v>
      </c>
      <c r="AC31" s="34">
        <v>115.35</v>
      </c>
      <c r="AD31" s="34">
        <v>79.03</v>
      </c>
      <c r="AE31" s="34">
        <v>84.23</v>
      </c>
      <c r="AF31" s="34">
        <v>67.349999999999994</v>
      </c>
      <c r="AG31" s="34">
        <v>60.26</v>
      </c>
      <c r="AH31" s="34">
        <v>45.61</v>
      </c>
      <c r="AI31" s="34">
        <v>55.32</v>
      </c>
      <c r="AJ31" s="34">
        <v>60.14</v>
      </c>
      <c r="AK31" s="34"/>
      <c r="AL31" s="34"/>
      <c r="AM31" s="34"/>
      <c r="AN31" s="34">
        <v>31.36</v>
      </c>
      <c r="AO31" s="34">
        <v>61.81</v>
      </c>
      <c r="AP31" s="34">
        <v>66.7</v>
      </c>
      <c r="AQ31" s="19"/>
      <c r="AR31" s="34">
        <v>66.22</v>
      </c>
      <c r="AS31" s="34">
        <v>79.17</v>
      </c>
      <c r="AT31" s="34">
        <v>50.59</v>
      </c>
      <c r="AU31" s="34">
        <v>77.02</v>
      </c>
      <c r="AV31" s="34">
        <v>88.53</v>
      </c>
      <c r="AW31" s="34">
        <v>45.44</v>
      </c>
      <c r="AX31" s="34">
        <v>63.96</v>
      </c>
      <c r="AY31" s="34">
        <v>59.73</v>
      </c>
      <c r="AZ31" s="34">
        <v>60.3</v>
      </c>
      <c r="BA31" s="34">
        <v>58.94</v>
      </c>
      <c r="BB31" s="34">
        <v>50.86</v>
      </c>
      <c r="BC31" s="34">
        <v>49.09</v>
      </c>
      <c r="BD31" s="34">
        <v>50.88</v>
      </c>
      <c r="BE31" s="34">
        <v>61.75</v>
      </c>
      <c r="BF31" s="34"/>
      <c r="BG31" s="34"/>
      <c r="BH31" s="34"/>
      <c r="BI31" s="34">
        <v>42.02</v>
      </c>
      <c r="BJ31" s="34">
        <v>45.97</v>
      </c>
      <c r="BK31" s="34">
        <v>55.36</v>
      </c>
    </row>
    <row r="32" spans="1:63" x14ac:dyDescent="0.2">
      <c r="A32" s="13">
        <v>1996</v>
      </c>
      <c r="B32" s="34">
        <v>30.74</v>
      </c>
      <c r="C32" s="34">
        <v>50.66</v>
      </c>
      <c r="D32" s="34">
        <v>49.87</v>
      </c>
      <c r="E32" s="34">
        <v>64.239999999999995</v>
      </c>
      <c r="F32" s="34">
        <v>53.35</v>
      </c>
      <c r="G32" s="34">
        <v>43.6</v>
      </c>
      <c r="H32" s="34">
        <v>49.02</v>
      </c>
      <c r="I32" s="34">
        <v>60.24</v>
      </c>
      <c r="J32" s="34">
        <v>53.39</v>
      </c>
      <c r="K32" s="34">
        <v>55.12</v>
      </c>
      <c r="L32" s="34">
        <v>51.03</v>
      </c>
      <c r="M32" s="34">
        <v>56.16</v>
      </c>
      <c r="N32" s="34">
        <v>51.62</v>
      </c>
      <c r="O32" s="34">
        <v>66.040000000000006</v>
      </c>
      <c r="P32" s="34"/>
      <c r="Q32" s="34"/>
      <c r="R32" s="34"/>
      <c r="S32" s="34">
        <v>49.4</v>
      </c>
      <c r="T32" s="34">
        <v>38.659999999999997</v>
      </c>
      <c r="U32" s="34">
        <v>51.35</v>
      </c>
      <c r="V32" s="19"/>
      <c r="W32" s="34">
        <v>133.32</v>
      </c>
      <c r="X32" s="34">
        <v>103.34</v>
      </c>
      <c r="Y32" s="34">
        <v>60.39</v>
      </c>
      <c r="Z32" s="34">
        <v>91.91</v>
      </c>
      <c r="AA32" s="34">
        <v>109.27</v>
      </c>
      <c r="AB32" s="34">
        <v>57.99</v>
      </c>
      <c r="AC32" s="34">
        <v>124.43</v>
      </c>
      <c r="AD32" s="34">
        <v>87.65</v>
      </c>
      <c r="AE32" s="34">
        <v>87.58</v>
      </c>
      <c r="AF32" s="34">
        <v>67.77</v>
      </c>
      <c r="AG32" s="34">
        <v>67.010000000000005</v>
      </c>
      <c r="AH32" s="34">
        <v>49.86</v>
      </c>
      <c r="AI32" s="34">
        <v>60.66</v>
      </c>
      <c r="AJ32" s="34">
        <v>63.29</v>
      </c>
      <c r="AK32" s="34"/>
      <c r="AL32" s="34"/>
      <c r="AM32" s="34"/>
      <c r="AN32" s="34">
        <v>32.85</v>
      </c>
      <c r="AO32" s="34">
        <v>66.37</v>
      </c>
      <c r="AP32" s="34">
        <v>72.62</v>
      </c>
      <c r="AQ32" s="19"/>
      <c r="AR32" s="34">
        <v>73.239999999999995</v>
      </c>
      <c r="AS32" s="34">
        <v>88.05</v>
      </c>
      <c r="AT32" s="34">
        <v>52.99</v>
      </c>
      <c r="AU32" s="34">
        <v>82.33</v>
      </c>
      <c r="AV32" s="34">
        <v>91.52</v>
      </c>
      <c r="AW32" s="34">
        <v>48.04</v>
      </c>
      <c r="AX32" s="34">
        <v>67.459999999999994</v>
      </c>
      <c r="AY32" s="34">
        <v>63.07</v>
      </c>
      <c r="AZ32" s="34">
        <v>60.96</v>
      </c>
      <c r="BA32" s="34">
        <v>60.39</v>
      </c>
      <c r="BB32" s="34">
        <v>56.6</v>
      </c>
      <c r="BC32" s="34">
        <v>54.03</v>
      </c>
      <c r="BD32" s="34">
        <v>54.31</v>
      </c>
      <c r="BE32" s="34">
        <v>65.709999999999994</v>
      </c>
      <c r="BF32" s="34"/>
      <c r="BG32" s="34"/>
      <c r="BH32" s="34"/>
      <c r="BI32" s="34">
        <v>44.06</v>
      </c>
      <c r="BJ32" s="34">
        <v>46.22</v>
      </c>
      <c r="BK32" s="34">
        <v>58.63</v>
      </c>
    </row>
    <row r="33" spans="1:63" x14ac:dyDescent="0.2">
      <c r="A33" s="13">
        <v>1997</v>
      </c>
      <c r="B33" s="34">
        <v>35.07</v>
      </c>
      <c r="C33" s="34">
        <v>52.23</v>
      </c>
      <c r="D33" s="34">
        <v>53.52</v>
      </c>
      <c r="E33" s="34">
        <v>70.91</v>
      </c>
      <c r="F33" s="34">
        <v>59.92</v>
      </c>
      <c r="G33" s="34">
        <v>47.68</v>
      </c>
      <c r="H33" s="34">
        <v>51.88</v>
      </c>
      <c r="I33" s="34">
        <v>60.98</v>
      </c>
      <c r="J33" s="34">
        <v>53.31</v>
      </c>
      <c r="K33" s="34">
        <v>58.45</v>
      </c>
      <c r="L33" s="34">
        <v>51.03</v>
      </c>
      <c r="M33" s="34">
        <v>53.43</v>
      </c>
      <c r="N33" s="34">
        <v>54.54</v>
      </c>
      <c r="O33" s="34">
        <v>66.489999999999995</v>
      </c>
      <c r="P33" s="34"/>
      <c r="Q33" s="34"/>
      <c r="R33" s="34"/>
      <c r="S33" s="34">
        <v>49.02</v>
      </c>
      <c r="T33" s="34">
        <v>40.409999999999997</v>
      </c>
      <c r="U33" s="34">
        <v>53.98</v>
      </c>
      <c r="V33" s="19"/>
      <c r="W33" s="34">
        <v>125.96</v>
      </c>
      <c r="X33" s="34">
        <v>101.39</v>
      </c>
      <c r="Y33" s="34">
        <v>60.4</v>
      </c>
      <c r="Z33" s="34">
        <v>94.6</v>
      </c>
      <c r="AA33" s="34">
        <v>100.54</v>
      </c>
      <c r="AB33" s="34">
        <v>54.66</v>
      </c>
      <c r="AC33" s="34">
        <v>117.65</v>
      </c>
      <c r="AD33" s="34">
        <v>84.12</v>
      </c>
      <c r="AE33" s="34">
        <v>77.92</v>
      </c>
      <c r="AF33" s="34">
        <v>63.62</v>
      </c>
      <c r="AG33" s="34">
        <v>65.56</v>
      </c>
      <c r="AH33" s="34">
        <v>48.3</v>
      </c>
      <c r="AI33" s="34">
        <v>59.02</v>
      </c>
      <c r="AJ33" s="34">
        <v>59.25</v>
      </c>
      <c r="AK33" s="34"/>
      <c r="AL33" s="34"/>
      <c r="AM33" s="34"/>
      <c r="AN33" s="34">
        <v>31.12</v>
      </c>
      <c r="AO33" s="34">
        <v>59.22</v>
      </c>
      <c r="AP33" s="34">
        <v>69.86</v>
      </c>
      <c r="AQ33" s="19"/>
      <c r="AR33" s="34">
        <v>73.510000000000005</v>
      </c>
      <c r="AS33" s="34">
        <v>87.08</v>
      </c>
      <c r="AT33" s="34">
        <v>55.47</v>
      </c>
      <c r="AU33" s="34">
        <v>86.45</v>
      </c>
      <c r="AV33" s="34">
        <v>87.91</v>
      </c>
      <c r="AW33" s="34">
        <v>49.9</v>
      </c>
      <c r="AX33" s="34">
        <v>68.180000000000007</v>
      </c>
      <c r="AY33" s="34">
        <v>63.3</v>
      </c>
      <c r="AZ33" s="34">
        <v>58.89</v>
      </c>
      <c r="BA33" s="34">
        <v>60.58</v>
      </c>
      <c r="BB33" s="34">
        <v>56.01</v>
      </c>
      <c r="BC33" s="34">
        <v>52.05</v>
      </c>
      <c r="BD33" s="34">
        <v>55.8</v>
      </c>
      <c r="BE33" s="34">
        <v>64.45</v>
      </c>
      <c r="BF33" s="34"/>
      <c r="BG33" s="34"/>
      <c r="BH33" s="34"/>
      <c r="BI33" s="34">
        <v>42.9</v>
      </c>
      <c r="BJ33" s="34">
        <v>45.63</v>
      </c>
      <c r="BK33" s="34">
        <v>59.42</v>
      </c>
    </row>
    <row r="34" spans="1:63" x14ac:dyDescent="0.2">
      <c r="A34" s="13">
        <v>1998</v>
      </c>
      <c r="B34" s="34">
        <v>36.4</v>
      </c>
      <c r="C34" s="34">
        <v>50.69</v>
      </c>
      <c r="D34" s="34">
        <v>53.95</v>
      </c>
      <c r="E34" s="34">
        <v>76.7</v>
      </c>
      <c r="F34" s="34">
        <v>76.98</v>
      </c>
      <c r="G34" s="34">
        <v>50.1</v>
      </c>
      <c r="H34" s="34">
        <v>55.01</v>
      </c>
      <c r="I34" s="34">
        <v>63.66</v>
      </c>
      <c r="J34" s="34">
        <v>57.99</v>
      </c>
      <c r="K34" s="34">
        <v>62.08</v>
      </c>
      <c r="L34" s="34">
        <v>53.55</v>
      </c>
      <c r="M34" s="34">
        <v>50.89</v>
      </c>
      <c r="N34" s="34">
        <v>58.1</v>
      </c>
      <c r="O34" s="34">
        <v>65.2</v>
      </c>
      <c r="P34" s="34"/>
      <c r="Q34" s="34"/>
      <c r="R34" s="34"/>
      <c r="S34" s="34">
        <v>54.74</v>
      </c>
      <c r="T34" s="34">
        <v>43.91</v>
      </c>
      <c r="U34" s="34">
        <v>56.32</v>
      </c>
      <c r="V34" s="19"/>
      <c r="W34" s="34">
        <v>136.13</v>
      </c>
      <c r="X34" s="34">
        <v>72.81</v>
      </c>
      <c r="Y34" s="34">
        <v>59.28</v>
      </c>
      <c r="Z34" s="34">
        <v>97.18</v>
      </c>
      <c r="AA34" s="34">
        <v>94.7</v>
      </c>
      <c r="AB34" s="34">
        <v>65.98</v>
      </c>
      <c r="AC34" s="34">
        <v>113.21</v>
      </c>
      <c r="AD34" s="34">
        <v>89.35</v>
      </c>
      <c r="AE34" s="34">
        <v>79.44</v>
      </c>
      <c r="AF34" s="34">
        <v>67.84</v>
      </c>
      <c r="AG34" s="34">
        <v>57.13</v>
      </c>
      <c r="AH34" s="34">
        <v>50.67</v>
      </c>
      <c r="AI34" s="34">
        <v>66.14</v>
      </c>
      <c r="AJ34" s="34">
        <v>59.39</v>
      </c>
      <c r="AK34" s="34"/>
      <c r="AL34" s="34"/>
      <c r="AM34" s="34"/>
      <c r="AN34" s="34">
        <v>26.15</v>
      </c>
      <c r="AO34" s="34">
        <v>53.72</v>
      </c>
      <c r="AP34" s="34">
        <v>69.08</v>
      </c>
      <c r="AQ34" s="19"/>
      <c r="AR34" s="34">
        <v>78.41</v>
      </c>
      <c r="AS34" s="34">
        <v>66.11</v>
      </c>
      <c r="AT34" s="34">
        <v>55.4</v>
      </c>
      <c r="AU34" s="34">
        <v>90.16</v>
      </c>
      <c r="AV34" s="34">
        <v>89.19</v>
      </c>
      <c r="AW34" s="34">
        <v>55.01</v>
      </c>
      <c r="AX34" s="34">
        <v>69.61</v>
      </c>
      <c r="AY34" s="34">
        <v>66.27</v>
      </c>
      <c r="AZ34" s="34">
        <v>62.87</v>
      </c>
      <c r="BA34" s="34">
        <v>64.45</v>
      </c>
      <c r="BB34" s="34">
        <v>54.01</v>
      </c>
      <c r="BC34" s="34">
        <v>53.06</v>
      </c>
      <c r="BD34" s="34">
        <v>60.45</v>
      </c>
      <c r="BE34" s="34">
        <v>63.7</v>
      </c>
      <c r="BF34" s="34"/>
      <c r="BG34" s="34"/>
      <c r="BH34" s="34"/>
      <c r="BI34" s="34">
        <v>43.14</v>
      </c>
      <c r="BJ34" s="34">
        <v>46.62</v>
      </c>
      <c r="BK34" s="34">
        <v>60.68</v>
      </c>
    </row>
    <row r="35" spans="1:63" x14ac:dyDescent="0.2">
      <c r="A35" s="13">
        <v>1999</v>
      </c>
      <c r="B35" s="34">
        <v>47.23</v>
      </c>
      <c r="C35" s="34">
        <v>53.12</v>
      </c>
      <c r="D35" s="34">
        <v>57.85</v>
      </c>
      <c r="E35" s="34">
        <v>97.52</v>
      </c>
      <c r="F35" s="34">
        <v>99.28</v>
      </c>
      <c r="G35" s="34">
        <v>56.98</v>
      </c>
      <c r="H35" s="34">
        <v>58.57</v>
      </c>
      <c r="I35" s="34">
        <v>64.56</v>
      </c>
      <c r="J35" s="34">
        <v>65.08</v>
      </c>
      <c r="K35" s="34">
        <v>69.08</v>
      </c>
      <c r="L35" s="34">
        <v>59.14</v>
      </c>
      <c r="M35" s="34">
        <v>53.32</v>
      </c>
      <c r="N35" s="34">
        <v>63.58</v>
      </c>
      <c r="O35" s="34">
        <v>67.569999999999993</v>
      </c>
      <c r="P35" s="34"/>
      <c r="Q35" s="34"/>
      <c r="R35" s="34"/>
      <c r="S35" s="34">
        <v>55.93</v>
      </c>
      <c r="T35" s="34">
        <v>43.61</v>
      </c>
      <c r="U35" s="34">
        <v>60.81</v>
      </c>
      <c r="V35" s="19"/>
      <c r="W35" s="34">
        <v>118.88</v>
      </c>
      <c r="X35" s="34">
        <v>75.290000000000006</v>
      </c>
      <c r="Y35" s="34">
        <v>55.69</v>
      </c>
      <c r="Z35" s="34">
        <v>85.65</v>
      </c>
      <c r="AA35" s="34">
        <v>80.38</v>
      </c>
      <c r="AB35" s="34">
        <v>68.849999999999994</v>
      </c>
      <c r="AC35" s="34">
        <v>101.35</v>
      </c>
      <c r="AD35" s="34">
        <v>84.26</v>
      </c>
      <c r="AE35" s="34">
        <v>70.08</v>
      </c>
      <c r="AF35" s="34">
        <v>65.92</v>
      </c>
      <c r="AG35" s="34">
        <v>36.72</v>
      </c>
      <c r="AH35" s="34">
        <v>47.99</v>
      </c>
      <c r="AI35" s="34">
        <v>63.38</v>
      </c>
      <c r="AJ35" s="34">
        <v>50.98</v>
      </c>
      <c r="AK35" s="34"/>
      <c r="AL35" s="34"/>
      <c r="AM35" s="34"/>
      <c r="AN35" s="34">
        <v>23.95</v>
      </c>
      <c r="AO35" s="34">
        <v>50.44</v>
      </c>
      <c r="AP35" s="34">
        <v>62.63</v>
      </c>
      <c r="AQ35" s="19"/>
      <c r="AR35" s="34">
        <v>78.55</v>
      </c>
      <c r="AS35" s="34">
        <v>68.55</v>
      </c>
      <c r="AT35" s="34">
        <v>56.86</v>
      </c>
      <c r="AU35" s="34">
        <v>89.03</v>
      </c>
      <c r="AV35" s="34">
        <v>85.2</v>
      </c>
      <c r="AW35" s="34">
        <v>60.67</v>
      </c>
      <c r="AX35" s="34">
        <v>69.55</v>
      </c>
      <c r="AY35" s="34">
        <v>66.430000000000007</v>
      </c>
      <c r="AZ35" s="34">
        <v>65.95</v>
      </c>
      <c r="BA35" s="34">
        <v>67.709999999999994</v>
      </c>
      <c r="BB35" s="34">
        <v>48.64</v>
      </c>
      <c r="BC35" s="34">
        <v>51.82</v>
      </c>
      <c r="BD35" s="34">
        <v>63.44</v>
      </c>
      <c r="BE35" s="34">
        <v>61.88</v>
      </c>
      <c r="BF35" s="34"/>
      <c r="BG35" s="34"/>
      <c r="BH35" s="34"/>
      <c r="BI35" s="34">
        <v>42.61</v>
      </c>
      <c r="BJ35" s="34">
        <v>45.48</v>
      </c>
      <c r="BK35" s="34">
        <v>61.33</v>
      </c>
    </row>
    <row r="36" spans="1:63" x14ac:dyDescent="0.2">
      <c r="A36" s="13">
        <v>2000</v>
      </c>
      <c r="B36" s="34">
        <v>48.29</v>
      </c>
      <c r="C36" s="34">
        <v>55.82</v>
      </c>
      <c r="D36" s="34">
        <v>61.34</v>
      </c>
      <c r="E36" s="34">
        <v>102.39</v>
      </c>
      <c r="F36" s="34">
        <v>88.4</v>
      </c>
      <c r="G36" s="34">
        <v>59.06</v>
      </c>
      <c r="H36" s="34">
        <v>61.36</v>
      </c>
      <c r="I36" s="34">
        <v>67.67</v>
      </c>
      <c r="J36" s="34">
        <v>68.78</v>
      </c>
      <c r="K36" s="34">
        <v>78.56</v>
      </c>
      <c r="L36" s="34">
        <v>66.58</v>
      </c>
      <c r="M36" s="34">
        <v>52.76</v>
      </c>
      <c r="N36" s="34">
        <v>69.44</v>
      </c>
      <c r="O36" s="34">
        <v>67.569999999999993</v>
      </c>
      <c r="P36" s="34"/>
      <c r="Q36" s="34"/>
      <c r="R36" s="34"/>
      <c r="S36" s="34">
        <v>63.97</v>
      </c>
      <c r="T36" s="34">
        <v>46.09</v>
      </c>
      <c r="U36" s="34">
        <v>64.67</v>
      </c>
      <c r="V36" s="19"/>
      <c r="W36" s="34">
        <v>129.04</v>
      </c>
      <c r="X36" s="34">
        <v>116.91</v>
      </c>
      <c r="Y36" s="34">
        <v>55.44</v>
      </c>
      <c r="Z36" s="34">
        <v>72.44</v>
      </c>
      <c r="AA36" s="34">
        <v>77.58</v>
      </c>
      <c r="AB36" s="34">
        <v>75.099999999999994</v>
      </c>
      <c r="AC36" s="34">
        <v>92.41</v>
      </c>
      <c r="AD36" s="34">
        <v>82.26</v>
      </c>
      <c r="AE36" s="34">
        <v>68.39</v>
      </c>
      <c r="AF36" s="34">
        <v>63.77</v>
      </c>
      <c r="AG36" s="34">
        <v>27.39</v>
      </c>
      <c r="AH36" s="34">
        <v>47.69</v>
      </c>
      <c r="AI36" s="34">
        <v>60.73</v>
      </c>
      <c r="AJ36" s="34">
        <v>50.95</v>
      </c>
      <c r="AK36" s="34"/>
      <c r="AL36" s="34"/>
      <c r="AM36" s="34"/>
      <c r="AN36" s="34">
        <v>17.96</v>
      </c>
      <c r="AO36" s="34">
        <v>47.95</v>
      </c>
      <c r="AP36" s="34">
        <v>61.96</v>
      </c>
      <c r="AQ36" s="19"/>
      <c r="AR36" s="34">
        <v>83.39</v>
      </c>
      <c r="AS36" s="34">
        <v>99.2</v>
      </c>
      <c r="AT36" s="34">
        <v>59.1</v>
      </c>
      <c r="AU36" s="34">
        <v>81.260000000000005</v>
      </c>
      <c r="AV36" s="34">
        <v>80.23</v>
      </c>
      <c r="AW36" s="34">
        <v>64.05</v>
      </c>
      <c r="AX36" s="34">
        <v>69.52</v>
      </c>
      <c r="AY36" s="34">
        <v>68.86</v>
      </c>
      <c r="AZ36" s="34">
        <v>68.25</v>
      </c>
      <c r="BA36" s="34">
        <v>72.19</v>
      </c>
      <c r="BB36" s="34">
        <v>48.79</v>
      </c>
      <c r="BC36" s="34">
        <v>51.42</v>
      </c>
      <c r="BD36" s="34">
        <v>66.739999999999995</v>
      </c>
      <c r="BE36" s="34">
        <v>61.87</v>
      </c>
      <c r="BF36" s="34"/>
      <c r="BG36" s="34"/>
      <c r="BH36" s="34"/>
      <c r="BI36" s="34">
        <v>43.94</v>
      </c>
      <c r="BJ36" s="34">
        <v>46.56</v>
      </c>
      <c r="BK36" s="34">
        <v>63.57</v>
      </c>
    </row>
    <row r="37" spans="1:63" x14ac:dyDescent="0.2">
      <c r="A37" s="13">
        <v>2001</v>
      </c>
      <c r="B37" s="34">
        <v>54.72</v>
      </c>
      <c r="C37" s="34">
        <v>57.48</v>
      </c>
      <c r="D37" s="34">
        <v>63.98</v>
      </c>
      <c r="E37" s="34">
        <v>84.58</v>
      </c>
      <c r="F37" s="34">
        <v>96.54</v>
      </c>
      <c r="G37" s="34">
        <v>64.13</v>
      </c>
      <c r="H37" s="34">
        <v>63.72</v>
      </c>
      <c r="I37" s="34">
        <v>71.41</v>
      </c>
      <c r="J37" s="34">
        <v>70.75</v>
      </c>
      <c r="K37" s="34">
        <v>80.88</v>
      </c>
      <c r="L37" s="34">
        <v>66.959999999999994</v>
      </c>
      <c r="M37" s="34">
        <v>55.87</v>
      </c>
      <c r="N37" s="34">
        <v>72.12</v>
      </c>
      <c r="O37" s="34">
        <v>71.58</v>
      </c>
      <c r="P37" s="34"/>
      <c r="Q37" s="34"/>
      <c r="R37" s="34"/>
      <c r="S37" s="34">
        <v>64.56</v>
      </c>
      <c r="T37" s="34">
        <v>47.38</v>
      </c>
      <c r="U37" s="34">
        <v>67.459999999999994</v>
      </c>
      <c r="V37" s="19"/>
      <c r="W37" s="34">
        <v>124.42</v>
      </c>
      <c r="X37" s="34">
        <v>110.33</v>
      </c>
      <c r="Y37" s="34">
        <v>50.24</v>
      </c>
      <c r="Z37" s="34">
        <v>72.77</v>
      </c>
      <c r="AA37" s="34">
        <v>74.38</v>
      </c>
      <c r="AB37" s="34">
        <v>68.930000000000007</v>
      </c>
      <c r="AC37" s="34">
        <v>100.4</v>
      </c>
      <c r="AD37" s="34">
        <v>65.47</v>
      </c>
      <c r="AE37" s="34">
        <v>64.63</v>
      </c>
      <c r="AF37" s="34">
        <v>56.77</v>
      </c>
      <c r="AG37" s="34">
        <v>26.77</v>
      </c>
      <c r="AH37" s="34">
        <v>43.87</v>
      </c>
      <c r="AI37" s="34">
        <v>61.16</v>
      </c>
      <c r="AJ37" s="34">
        <v>52.31</v>
      </c>
      <c r="AK37" s="34"/>
      <c r="AL37" s="34"/>
      <c r="AM37" s="34"/>
      <c r="AN37" s="34">
        <v>18.86</v>
      </c>
      <c r="AO37" s="34">
        <v>47.7</v>
      </c>
      <c r="AP37" s="34">
        <v>59.89</v>
      </c>
      <c r="AQ37" s="19"/>
      <c r="AR37" s="34">
        <v>85.25</v>
      </c>
      <c r="AS37" s="34">
        <v>94.89</v>
      </c>
      <c r="AT37" s="34">
        <v>59.1</v>
      </c>
      <c r="AU37" s="34">
        <v>76.09</v>
      </c>
      <c r="AV37" s="34">
        <v>80.12</v>
      </c>
      <c r="AW37" s="34">
        <v>65.55</v>
      </c>
      <c r="AX37" s="34">
        <v>73.28</v>
      </c>
      <c r="AY37" s="34">
        <v>69.83</v>
      </c>
      <c r="AZ37" s="34">
        <v>68.709999999999994</v>
      </c>
      <c r="BA37" s="34">
        <v>70.39</v>
      </c>
      <c r="BB37" s="34">
        <v>48.73</v>
      </c>
      <c r="BC37" s="34">
        <v>49.58</v>
      </c>
      <c r="BD37" s="34">
        <v>68.739999999999995</v>
      </c>
      <c r="BE37" s="34">
        <v>64.88</v>
      </c>
      <c r="BF37" s="34"/>
      <c r="BG37" s="34"/>
      <c r="BH37" s="34"/>
      <c r="BI37" s="34">
        <v>44.7</v>
      </c>
      <c r="BJ37" s="34">
        <v>47.41</v>
      </c>
      <c r="BK37" s="34">
        <v>64.61</v>
      </c>
    </row>
    <row r="38" spans="1:63" x14ac:dyDescent="0.2">
      <c r="A38" s="13">
        <v>2002</v>
      </c>
      <c r="B38" s="34">
        <v>57.26</v>
      </c>
      <c r="C38" s="34">
        <v>57.5</v>
      </c>
      <c r="D38" s="34">
        <v>66.540000000000006</v>
      </c>
      <c r="E38" s="34">
        <v>90.04</v>
      </c>
      <c r="F38" s="34">
        <v>93.58</v>
      </c>
      <c r="G38" s="34">
        <v>66.95</v>
      </c>
      <c r="H38" s="34">
        <v>66.08</v>
      </c>
      <c r="I38" s="34">
        <v>71.239999999999995</v>
      </c>
      <c r="J38" s="34">
        <v>71.25</v>
      </c>
      <c r="K38" s="34">
        <v>82.92</v>
      </c>
      <c r="L38" s="34">
        <v>63.66</v>
      </c>
      <c r="M38" s="34">
        <v>55.09</v>
      </c>
      <c r="N38" s="34">
        <v>77.66</v>
      </c>
      <c r="O38" s="34">
        <v>72.38</v>
      </c>
      <c r="P38" s="34"/>
      <c r="Q38" s="34"/>
      <c r="R38" s="34"/>
      <c r="S38" s="34">
        <v>74.7</v>
      </c>
      <c r="T38" s="34">
        <v>48.6</v>
      </c>
      <c r="U38" s="34">
        <v>69.180000000000007</v>
      </c>
      <c r="V38" s="19"/>
      <c r="W38" s="34">
        <v>158.22</v>
      </c>
      <c r="X38" s="34">
        <v>94.71</v>
      </c>
      <c r="Y38" s="34">
        <v>55.65</v>
      </c>
      <c r="Z38" s="34">
        <v>81.53</v>
      </c>
      <c r="AA38" s="34">
        <v>77.319999999999993</v>
      </c>
      <c r="AB38" s="34">
        <v>76.23</v>
      </c>
      <c r="AC38" s="34">
        <v>98.23</v>
      </c>
      <c r="AD38" s="34">
        <v>61.35</v>
      </c>
      <c r="AE38" s="34">
        <v>76</v>
      </c>
      <c r="AF38" s="34">
        <v>58.35</v>
      </c>
      <c r="AG38" s="34">
        <v>37.979999999999997</v>
      </c>
      <c r="AH38" s="34">
        <v>46.18</v>
      </c>
      <c r="AI38" s="34">
        <v>63.19</v>
      </c>
      <c r="AJ38" s="34">
        <v>56.09</v>
      </c>
      <c r="AK38" s="34"/>
      <c r="AL38" s="34"/>
      <c r="AM38" s="34"/>
      <c r="AN38" s="34">
        <v>20.23</v>
      </c>
      <c r="AO38" s="34">
        <v>55.1</v>
      </c>
      <c r="AP38" s="34">
        <v>63.81</v>
      </c>
      <c r="AQ38" s="19"/>
      <c r="AR38" s="34">
        <v>101.44</v>
      </c>
      <c r="AS38" s="34">
        <v>83.52</v>
      </c>
      <c r="AT38" s="34">
        <v>62.64</v>
      </c>
      <c r="AU38" s="34">
        <v>83.82</v>
      </c>
      <c r="AV38" s="34">
        <v>81.52</v>
      </c>
      <c r="AW38" s="34">
        <v>69.819999999999993</v>
      </c>
      <c r="AX38" s="34">
        <v>74.52</v>
      </c>
      <c r="AY38" s="34">
        <v>69.11</v>
      </c>
      <c r="AZ38" s="34">
        <v>72.040000000000006</v>
      </c>
      <c r="BA38" s="34">
        <v>72.23</v>
      </c>
      <c r="BB38" s="34">
        <v>51.99</v>
      </c>
      <c r="BC38" s="34">
        <v>51.03</v>
      </c>
      <c r="BD38" s="34">
        <v>73.209999999999994</v>
      </c>
      <c r="BE38" s="34">
        <v>66.91</v>
      </c>
      <c r="BF38" s="34"/>
      <c r="BG38" s="34"/>
      <c r="BH38" s="34"/>
      <c r="BI38" s="34">
        <v>50.97</v>
      </c>
      <c r="BJ38" s="34">
        <v>50.41</v>
      </c>
      <c r="BK38" s="34">
        <v>67.13</v>
      </c>
    </row>
    <row r="39" spans="1:63" x14ac:dyDescent="0.2">
      <c r="A39" s="13">
        <v>2003</v>
      </c>
      <c r="B39" s="34">
        <v>51.25</v>
      </c>
      <c r="C39" s="34">
        <v>56.59</v>
      </c>
      <c r="D39" s="34">
        <v>69.849999999999994</v>
      </c>
      <c r="E39" s="34">
        <v>90.92</v>
      </c>
      <c r="F39" s="34">
        <v>95.31</v>
      </c>
      <c r="G39" s="34">
        <v>70.78</v>
      </c>
      <c r="H39" s="34">
        <v>69.010000000000005</v>
      </c>
      <c r="I39" s="34">
        <v>74.73</v>
      </c>
      <c r="J39" s="34">
        <v>73.38</v>
      </c>
      <c r="K39" s="34">
        <v>86.32</v>
      </c>
      <c r="L39" s="34">
        <v>64.16</v>
      </c>
      <c r="M39" s="34">
        <v>61.66</v>
      </c>
      <c r="N39" s="34">
        <v>76.69</v>
      </c>
      <c r="O39" s="34">
        <v>73.56</v>
      </c>
      <c r="P39" s="34"/>
      <c r="Q39" s="34"/>
      <c r="R39" s="34"/>
      <c r="S39" s="34">
        <v>76.900000000000006</v>
      </c>
      <c r="T39" s="34">
        <v>48.28</v>
      </c>
      <c r="U39" s="34">
        <v>71.430000000000007</v>
      </c>
      <c r="V39" s="19"/>
      <c r="W39" s="34">
        <v>163.72</v>
      </c>
      <c r="X39" s="34">
        <v>95.81</v>
      </c>
      <c r="Y39" s="34">
        <v>59.29</v>
      </c>
      <c r="Z39" s="34">
        <v>92.86</v>
      </c>
      <c r="AA39" s="34">
        <v>84.13</v>
      </c>
      <c r="AB39" s="34">
        <v>71.819999999999993</v>
      </c>
      <c r="AC39" s="34">
        <v>97.72</v>
      </c>
      <c r="AD39" s="34">
        <v>67.63</v>
      </c>
      <c r="AE39" s="34">
        <v>80.42</v>
      </c>
      <c r="AF39" s="34">
        <v>66.319999999999993</v>
      </c>
      <c r="AG39" s="34">
        <v>52.77</v>
      </c>
      <c r="AH39" s="34">
        <v>45.43</v>
      </c>
      <c r="AI39" s="34">
        <v>72.569999999999993</v>
      </c>
      <c r="AJ39" s="34">
        <v>56.74</v>
      </c>
      <c r="AK39" s="34"/>
      <c r="AL39" s="34"/>
      <c r="AM39" s="34"/>
      <c r="AN39" s="34">
        <v>37.99</v>
      </c>
      <c r="AO39" s="34">
        <v>57.65</v>
      </c>
      <c r="AP39" s="34">
        <v>68.14</v>
      </c>
      <c r="AQ39" s="19"/>
      <c r="AR39" s="34">
        <v>100.5</v>
      </c>
      <c r="AS39" s="34">
        <v>84.11</v>
      </c>
      <c r="AT39" s="34">
        <v>66.06</v>
      </c>
      <c r="AU39" s="34">
        <v>91.96</v>
      </c>
      <c r="AV39" s="34">
        <v>87.06</v>
      </c>
      <c r="AW39" s="34">
        <v>70.88</v>
      </c>
      <c r="AX39" s="34">
        <v>76.599999999999994</v>
      </c>
      <c r="AY39" s="34">
        <v>72.989999999999995</v>
      </c>
      <c r="AZ39" s="34">
        <v>74.75</v>
      </c>
      <c r="BA39" s="34">
        <v>77.709999999999994</v>
      </c>
      <c r="BB39" s="34">
        <v>59.06</v>
      </c>
      <c r="BC39" s="34">
        <v>52.52</v>
      </c>
      <c r="BD39" s="34">
        <v>75.45</v>
      </c>
      <c r="BE39" s="34">
        <v>67.89</v>
      </c>
      <c r="BF39" s="34"/>
      <c r="BG39" s="34"/>
      <c r="BH39" s="34"/>
      <c r="BI39" s="34">
        <v>60.42</v>
      </c>
      <c r="BJ39" s="34">
        <v>50.92</v>
      </c>
      <c r="BK39" s="34">
        <v>70.16</v>
      </c>
    </row>
    <row r="40" spans="1:63" x14ac:dyDescent="0.2">
      <c r="A40" s="13">
        <v>2004</v>
      </c>
      <c r="B40" s="34">
        <v>52.24</v>
      </c>
      <c r="C40" s="34">
        <v>59.55</v>
      </c>
      <c r="D40" s="34">
        <v>71.290000000000006</v>
      </c>
      <c r="E40" s="34">
        <v>103.9</v>
      </c>
      <c r="F40" s="34">
        <v>100.9</v>
      </c>
      <c r="G40" s="34">
        <v>70.709999999999994</v>
      </c>
      <c r="H40" s="34">
        <v>72.88</v>
      </c>
      <c r="I40" s="34">
        <v>79.760000000000005</v>
      </c>
      <c r="J40" s="34">
        <v>76.22</v>
      </c>
      <c r="K40" s="34">
        <v>91.5</v>
      </c>
      <c r="L40" s="34">
        <v>77.540000000000006</v>
      </c>
      <c r="M40" s="34">
        <v>75.599999999999994</v>
      </c>
      <c r="N40" s="34">
        <v>81.459999999999994</v>
      </c>
      <c r="O40" s="34">
        <v>75.760000000000005</v>
      </c>
      <c r="P40" s="34"/>
      <c r="Q40" s="34"/>
      <c r="R40" s="34"/>
      <c r="S40" s="34">
        <v>80.930000000000007</v>
      </c>
      <c r="T40" s="34">
        <v>53.31</v>
      </c>
      <c r="U40" s="34">
        <v>75.8</v>
      </c>
      <c r="V40" s="19"/>
      <c r="W40" s="34">
        <v>138.19999999999999</v>
      </c>
      <c r="X40" s="34">
        <v>102.23</v>
      </c>
      <c r="Y40" s="34">
        <v>60.37</v>
      </c>
      <c r="Z40" s="34">
        <v>101.55</v>
      </c>
      <c r="AA40" s="34">
        <v>81.5</v>
      </c>
      <c r="AB40" s="34">
        <v>70.02</v>
      </c>
      <c r="AC40" s="34">
        <v>93.38</v>
      </c>
      <c r="AD40" s="34">
        <v>51.77</v>
      </c>
      <c r="AE40" s="34">
        <v>83.89</v>
      </c>
      <c r="AF40" s="34">
        <v>69.989999999999995</v>
      </c>
      <c r="AG40" s="34">
        <v>60.91</v>
      </c>
      <c r="AH40" s="34">
        <v>36.67</v>
      </c>
      <c r="AI40" s="34">
        <v>77.52</v>
      </c>
      <c r="AJ40" s="34">
        <v>53.78</v>
      </c>
      <c r="AK40" s="34"/>
      <c r="AL40" s="34"/>
      <c r="AM40" s="34"/>
      <c r="AN40" s="34">
        <v>46.95</v>
      </c>
      <c r="AO40" s="34">
        <v>65.37</v>
      </c>
      <c r="AP40" s="34">
        <v>68.25</v>
      </c>
      <c r="AQ40" s="19"/>
      <c r="AR40" s="34">
        <v>89.9</v>
      </c>
      <c r="AS40" s="34">
        <v>89.55</v>
      </c>
      <c r="AT40" s="34">
        <v>67.36</v>
      </c>
      <c r="AU40" s="34">
        <v>101.88</v>
      </c>
      <c r="AV40" s="34">
        <v>86.42</v>
      </c>
      <c r="AW40" s="34">
        <v>70.22</v>
      </c>
      <c r="AX40" s="34">
        <v>78.38</v>
      </c>
      <c r="AY40" s="34">
        <v>74.47</v>
      </c>
      <c r="AZ40" s="34">
        <v>77.73</v>
      </c>
      <c r="BA40" s="34">
        <v>82.23</v>
      </c>
      <c r="BB40" s="34">
        <v>70.05</v>
      </c>
      <c r="BC40" s="34">
        <v>50.44</v>
      </c>
      <c r="BD40" s="34">
        <v>80.28</v>
      </c>
      <c r="BE40" s="34">
        <v>67.989999999999995</v>
      </c>
      <c r="BF40" s="34"/>
      <c r="BG40" s="34"/>
      <c r="BH40" s="34"/>
      <c r="BI40" s="34">
        <v>66.77</v>
      </c>
      <c r="BJ40" s="34">
        <v>56.69</v>
      </c>
      <c r="BK40" s="34">
        <v>72.92</v>
      </c>
    </row>
    <row r="41" spans="1:63" x14ac:dyDescent="0.2">
      <c r="A41" s="13">
        <v>2005</v>
      </c>
      <c r="B41" s="34">
        <v>53.88</v>
      </c>
      <c r="C41" s="34">
        <v>66.88</v>
      </c>
      <c r="D41" s="34">
        <v>74.3</v>
      </c>
      <c r="E41" s="34">
        <v>107.66</v>
      </c>
      <c r="F41" s="34">
        <v>116.28</v>
      </c>
      <c r="G41" s="34">
        <v>77.16</v>
      </c>
      <c r="H41" s="34">
        <v>76.209999999999994</v>
      </c>
      <c r="I41" s="34">
        <v>78.430000000000007</v>
      </c>
      <c r="J41" s="34">
        <v>78.94</v>
      </c>
      <c r="K41" s="34">
        <v>90.42</v>
      </c>
      <c r="L41" s="34">
        <v>82.19</v>
      </c>
      <c r="M41" s="34">
        <v>71.84</v>
      </c>
      <c r="N41" s="34">
        <v>79.349999999999994</v>
      </c>
      <c r="O41" s="34">
        <v>76.19</v>
      </c>
      <c r="P41" s="34"/>
      <c r="Q41" s="34"/>
      <c r="R41" s="34"/>
      <c r="S41" s="34">
        <v>83.57</v>
      </c>
      <c r="T41" s="34">
        <v>56.26</v>
      </c>
      <c r="U41" s="34">
        <v>77.959999999999994</v>
      </c>
      <c r="V41" s="19"/>
      <c r="W41" s="34">
        <v>141.03</v>
      </c>
      <c r="X41" s="34">
        <v>118.47</v>
      </c>
      <c r="Y41" s="34">
        <v>62.75</v>
      </c>
      <c r="Z41" s="34">
        <v>104.36</v>
      </c>
      <c r="AA41" s="34">
        <v>88.88</v>
      </c>
      <c r="AB41" s="34">
        <v>75.680000000000007</v>
      </c>
      <c r="AC41" s="34">
        <v>89.32</v>
      </c>
      <c r="AD41" s="34">
        <v>55.07</v>
      </c>
      <c r="AE41" s="34">
        <v>99.72</v>
      </c>
      <c r="AF41" s="34">
        <v>72.27</v>
      </c>
      <c r="AG41" s="34">
        <v>80.42</v>
      </c>
      <c r="AH41" s="34">
        <v>43.13</v>
      </c>
      <c r="AI41" s="34">
        <v>80.23</v>
      </c>
      <c r="AJ41" s="34">
        <v>54.19</v>
      </c>
      <c r="AK41" s="34"/>
      <c r="AL41" s="34"/>
      <c r="AM41" s="34"/>
      <c r="AN41" s="34">
        <v>54.93</v>
      </c>
      <c r="AO41" s="34">
        <v>66.08</v>
      </c>
      <c r="AP41" s="34">
        <v>73.48</v>
      </c>
      <c r="AQ41" s="19"/>
      <c r="AR41" s="34">
        <v>92.06</v>
      </c>
      <c r="AS41" s="34">
        <v>103.31</v>
      </c>
      <c r="AT41" s="34">
        <v>70.16</v>
      </c>
      <c r="AU41" s="34">
        <v>104.96</v>
      </c>
      <c r="AV41" s="34">
        <v>95.74</v>
      </c>
      <c r="AW41" s="34">
        <v>76.38</v>
      </c>
      <c r="AX41" s="34">
        <v>79.81</v>
      </c>
      <c r="AY41" s="34">
        <v>73.97</v>
      </c>
      <c r="AZ41" s="34">
        <v>83.64</v>
      </c>
      <c r="BA41" s="34">
        <v>82.66</v>
      </c>
      <c r="BB41" s="34">
        <v>81.650000000000006</v>
      </c>
      <c r="BC41" s="34">
        <v>53.8</v>
      </c>
      <c r="BD41" s="34">
        <v>79.650000000000006</v>
      </c>
      <c r="BE41" s="34">
        <v>68.42</v>
      </c>
      <c r="BF41" s="34"/>
      <c r="BG41" s="34"/>
      <c r="BH41" s="34"/>
      <c r="BI41" s="34">
        <v>71.88</v>
      </c>
      <c r="BJ41" s="34">
        <v>59.06</v>
      </c>
      <c r="BK41" s="34">
        <v>76.239999999999995</v>
      </c>
    </row>
    <row r="42" spans="1:63" x14ac:dyDescent="0.2">
      <c r="A42" s="13">
        <v>2006</v>
      </c>
      <c r="B42" s="34">
        <v>57.93</v>
      </c>
      <c r="C42" s="34">
        <v>82.21</v>
      </c>
      <c r="D42" s="34">
        <v>77.72</v>
      </c>
      <c r="E42" s="34">
        <v>110.02</v>
      </c>
      <c r="F42" s="34">
        <v>112.9</v>
      </c>
      <c r="G42" s="34">
        <v>81.540000000000006</v>
      </c>
      <c r="H42" s="34">
        <v>82.43</v>
      </c>
      <c r="I42" s="34">
        <v>82.22</v>
      </c>
      <c r="J42" s="34">
        <v>79.62</v>
      </c>
      <c r="K42" s="34">
        <v>87.32</v>
      </c>
      <c r="L42" s="34">
        <v>100.58</v>
      </c>
      <c r="M42" s="34">
        <v>73.42</v>
      </c>
      <c r="N42" s="34">
        <v>84.69</v>
      </c>
      <c r="O42" s="34">
        <v>77.97</v>
      </c>
      <c r="P42" s="34"/>
      <c r="Q42" s="34"/>
      <c r="R42" s="34"/>
      <c r="S42" s="34">
        <v>86.65</v>
      </c>
      <c r="T42" s="34">
        <v>56.65</v>
      </c>
      <c r="U42" s="34">
        <v>82.49</v>
      </c>
      <c r="V42" s="19"/>
      <c r="W42" s="34">
        <v>150.99</v>
      </c>
      <c r="X42" s="34">
        <v>122.13</v>
      </c>
      <c r="Y42" s="34">
        <v>64.64</v>
      </c>
      <c r="Z42" s="34">
        <v>142.11000000000001</v>
      </c>
      <c r="AA42" s="34">
        <v>90.86</v>
      </c>
      <c r="AB42" s="34">
        <v>77.41</v>
      </c>
      <c r="AC42" s="34">
        <v>90.85</v>
      </c>
      <c r="AD42" s="34">
        <v>58.84</v>
      </c>
      <c r="AE42" s="34">
        <v>94.59</v>
      </c>
      <c r="AF42" s="34">
        <v>72.400000000000006</v>
      </c>
      <c r="AG42" s="34">
        <v>73.3</v>
      </c>
      <c r="AH42" s="34">
        <v>43.34</v>
      </c>
      <c r="AI42" s="34">
        <v>81.069999999999993</v>
      </c>
      <c r="AJ42" s="34">
        <v>54.11</v>
      </c>
      <c r="AK42" s="34"/>
      <c r="AL42" s="34"/>
      <c r="AM42" s="34"/>
      <c r="AN42" s="34">
        <v>55.82</v>
      </c>
      <c r="AO42" s="34">
        <v>65.19</v>
      </c>
      <c r="AP42" s="34">
        <v>74.75</v>
      </c>
      <c r="AQ42" s="19"/>
      <c r="AR42" s="34">
        <v>98.7</v>
      </c>
      <c r="AS42" s="34">
        <v>109.46</v>
      </c>
      <c r="AT42" s="34">
        <v>73.010000000000005</v>
      </c>
      <c r="AU42" s="34">
        <v>132.21</v>
      </c>
      <c r="AV42" s="34">
        <v>96.43</v>
      </c>
      <c r="AW42" s="34">
        <v>79.84</v>
      </c>
      <c r="AX42" s="34">
        <v>84.79</v>
      </c>
      <c r="AY42" s="34">
        <v>77.739999999999995</v>
      </c>
      <c r="AZ42" s="34">
        <v>82.93</v>
      </c>
      <c r="BA42" s="34">
        <v>81</v>
      </c>
      <c r="BB42" s="34">
        <v>88.15</v>
      </c>
      <c r="BC42" s="34">
        <v>54.49</v>
      </c>
      <c r="BD42" s="34">
        <v>83.63</v>
      </c>
      <c r="BE42" s="34">
        <v>69.459999999999994</v>
      </c>
      <c r="BF42" s="34"/>
      <c r="BG42" s="34"/>
      <c r="BH42" s="34"/>
      <c r="BI42" s="34">
        <v>74.02</v>
      </c>
      <c r="BJ42" s="34">
        <v>59.11</v>
      </c>
      <c r="BK42" s="34">
        <v>79.53</v>
      </c>
    </row>
    <row r="43" spans="1:63" x14ac:dyDescent="0.2">
      <c r="A43" s="13">
        <v>2007</v>
      </c>
      <c r="B43" s="34">
        <v>75.91</v>
      </c>
      <c r="C43" s="34">
        <v>85.69</v>
      </c>
      <c r="D43" s="34">
        <v>80.25</v>
      </c>
      <c r="E43" s="34">
        <v>115.98</v>
      </c>
      <c r="F43" s="34">
        <v>124.77</v>
      </c>
      <c r="G43" s="34">
        <v>85.86</v>
      </c>
      <c r="H43" s="34">
        <v>85.26</v>
      </c>
      <c r="I43" s="34">
        <v>87.17</v>
      </c>
      <c r="J43" s="34">
        <v>80.38</v>
      </c>
      <c r="K43" s="34">
        <v>95.35</v>
      </c>
      <c r="L43" s="34">
        <v>104.54</v>
      </c>
      <c r="M43" s="34">
        <v>82.15</v>
      </c>
      <c r="N43" s="34">
        <v>86.86</v>
      </c>
      <c r="O43" s="34">
        <v>83.37</v>
      </c>
      <c r="P43" s="34"/>
      <c r="Q43" s="34"/>
      <c r="R43" s="34"/>
      <c r="S43" s="34">
        <v>77.239999999999995</v>
      </c>
      <c r="T43" s="34">
        <v>62.14</v>
      </c>
      <c r="U43" s="34">
        <v>86.36</v>
      </c>
      <c r="V43" s="19"/>
      <c r="W43" s="34">
        <v>120.23</v>
      </c>
      <c r="X43" s="34">
        <v>114.77</v>
      </c>
      <c r="Y43" s="34">
        <v>61.37</v>
      </c>
      <c r="Z43" s="34">
        <v>138.52000000000001</v>
      </c>
      <c r="AA43" s="34">
        <v>87.94</v>
      </c>
      <c r="AB43" s="34">
        <v>80.95</v>
      </c>
      <c r="AC43" s="34">
        <v>88.83</v>
      </c>
      <c r="AD43" s="34">
        <v>61.25</v>
      </c>
      <c r="AE43" s="34">
        <v>87.74</v>
      </c>
      <c r="AF43" s="34">
        <v>75.650000000000006</v>
      </c>
      <c r="AG43" s="34">
        <v>90.91</v>
      </c>
      <c r="AH43" s="34">
        <v>40.78</v>
      </c>
      <c r="AI43" s="34">
        <v>79.59</v>
      </c>
      <c r="AJ43" s="34">
        <v>51.42</v>
      </c>
      <c r="AK43" s="34"/>
      <c r="AL43" s="34"/>
      <c r="AM43" s="34"/>
      <c r="AN43" s="34">
        <v>61.17</v>
      </c>
      <c r="AO43" s="34">
        <v>57.27</v>
      </c>
      <c r="AP43" s="34">
        <v>75.260000000000005</v>
      </c>
      <c r="AQ43" s="19"/>
      <c r="AR43" s="34">
        <v>95.11</v>
      </c>
      <c r="AS43" s="34">
        <v>104.74</v>
      </c>
      <c r="AT43" s="34">
        <v>73.400000000000006</v>
      </c>
      <c r="AU43" s="34">
        <v>131.41999999999999</v>
      </c>
      <c r="AV43" s="34">
        <v>97.04</v>
      </c>
      <c r="AW43" s="34">
        <v>83.88</v>
      </c>
      <c r="AX43" s="34">
        <v>86.32</v>
      </c>
      <c r="AY43" s="34">
        <v>82.22</v>
      </c>
      <c r="AZ43" s="34">
        <v>81.95</v>
      </c>
      <c r="BA43" s="34">
        <v>86.92</v>
      </c>
      <c r="BB43" s="34">
        <v>98.43</v>
      </c>
      <c r="BC43" s="34">
        <v>55.94</v>
      </c>
      <c r="BD43" s="34">
        <v>84.68</v>
      </c>
      <c r="BE43" s="34">
        <v>71.62</v>
      </c>
      <c r="BF43" s="34"/>
      <c r="BG43" s="34"/>
      <c r="BH43" s="34"/>
      <c r="BI43" s="34">
        <v>71.069999999999993</v>
      </c>
      <c r="BJ43" s="34">
        <v>60.92</v>
      </c>
      <c r="BK43" s="34">
        <v>82.13</v>
      </c>
    </row>
    <row r="44" spans="1:63" x14ac:dyDescent="0.2">
      <c r="A44" s="13">
        <v>2008</v>
      </c>
      <c r="B44" s="34">
        <v>79.83</v>
      </c>
      <c r="C44" s="34">
        <v>83.03</v>
      </c>
      <c r="D44" s="34">
        <v>84.56</v>
      </c>
      <c r="E44" s="34">
        <v>127.81</v>
      </c>
      <c r="F44" s="34">
        <v>116.45</v>
      </c>
      <c r="G44" s="34">
        <v>86.03</v>
      </c>
      <c r="H44" s="34">
        <v>84.8</v>
      </c>
      <c r="I44" s="34">
        <v>89.11</v>
      </c>
      <c r="J44" s="34">
        <v>79.55</v>
      </c>
      <c r="K44" s="34">
        <v>99.29</v>
      </c>
      <c r="L44" s="34">
        <v>89.65</v>
      </c>
      <c r="M44" s="34">
        <v>83.02</v>
      </c>
      <c r="N44" s="34">
        <v>86.4</v>
      </c>
      <c r="O44" s="34">
        <v>85.65</v>
      </c>
      <c r="P44" s="34"/>
      <c r="Q44" s="34"/>
      <c r="R44" s="34"/>
      <c r="S44" s="34">
        <v>77.510000000000005</v>
      </c>
      <c r="T44" s="34">
        <v>71.97</v>
      </c>
      <c r="U44" s="34">
        <v>86.51</v>
      </c>
      <c r="V44" s="19"/>
      <c r="W44" s="34">
        <v>148.87</v>
      </c>
      <c r="X44" s="34">
        <v>142.31</v>
      </c>
      <c r="Y44" s="34">
        <v>60.91</v>
      </c>
      <c r="Z44" s="34">
        <v>139.35</v>
      </c>
      <c r="AA44" s="34">
        <v>95.72</v>
      </c>
      <c r="AB44" s="34">
        <v>85.14</v>
      </c>
      <c r="AC44" s="34">
        <v>88.57</v>
      </c>
      <c r="AD44" s="34">
        <v>55.53</v>
      </c>
      <c r="AE44" s="34">
        <v>90.33</v>
      </c>
      <c r="AF44" s="34">
        <v>76.760000000000005</v>
      </c>
      <c r="AG44" s="34">
        <v>88.8</v>
      </c>
      <c r="AH44" s="34">
        <v>46.86</v>
      </c>
      <c r="AI44" s="34">
        <v>85.63</v>
      </c>
      <c r="AJ44" s="34">
        <v>52.03</v>
      </c>
      <c r="AK44" s="34"/>
      <c r="AL44" s="34"/>
      <c r="AM44" s="34"/>
      <c r="AN44" s="34">
        <v>60</v>
      </c>
      <c r="AO44" s="34">
        <v>59.58</v>
      </c>
      <c r="AP44" s="34">
        <v>78.3</v>
      </c>
      <c r="AQ44" s="19"/>
      <c r="AR44" s="34">
        <v>110.04</v>
      </c>
      <c r="AS44" s="34">
        <v>124.84</v>
      </c>
      <c r="AT44" s="34">
        <v>75.930000000000007</v>
      </c>
      <c r="AU44" s="34">
        <v>135.43</v>
      </c>
      <c r="AV44" s="34">
        <v>101.02</v>
      </c>
      <c r="AW44" s="34">
        <v>85.44</v>
      </c>
      <c r="AX44" s="34">
        <v>85.91</v>
      </c>
      <c r="AY44" s="34">
        <v>82.7</v>
      </c>
      <c r="AZ44" s="34">
        <v>81.88</v>
      </c>
      <c r="BA44" s="34">
        <v>89.6</v>
      </c>
      <c r="BB44" s="34">
        <v>89.34</v>
      </c>
      <c r="BC44" s="34">
        <v>60.17</v>
      </c>
      <c r="BD44" s="34">
        <v>86.25</v>
      </c>
      <c r="BE44" s="34">
        <v>73.25</v>
      </c>
      <c r="BF44" s="34"/>
      <c r="BG44" s="34"/>
      <c r="BH44" s="34"/>
      <c r="BI44" s="34">
        <v>70.709999999999994</v>
      </c>
      <c r="BJ44" s="34">
        <v>68.680000000000007</v>
      </c>
      <c r="BK44" s="34">
        <v>83.38</v>
      </c>
    </row>
    <row r="45" spans="1:63" x14ac:dyDescent="0.2">
      <c r="A45" s="13">
        <v>2009</v>
      </c>
      <c r="B45" s="34">
        <v>73.73</v>
      </c>
      <c r="C45" s="34">
        <v>95.42</v>
      </c>
      <c r="D45" s="34">
        <v>85.87</v>
      </c>
      <c r="E45" s="34">
        <v>124.09</v>
      </c>
      <c r="F45" s="34">
        <v>112.76</v>
      </c>
      <c r="G45" s="34">
        <v>82.16</v>
      </c>
      <c r="H45" s="34">
        <v>87.3</v>
      </c>
      <c r="I45" s="34">
        <v>88.57</v>
      </c>
      <c r="J45" s="34">
        <v>78.55</v>
      </c>
      <c r="K45" s="34">
        <v>90.36</v>
      </c>
      <c r="L45" s="34">
        <v>95.04</v>
      </c>
      <c r="M45" s="34">
        <v>84.56</v>
      </c>
      <c r="N45" s="34">
        <v>87.13</v>
      </c>
      <c r="O45" s="34">
        <v>86.05</v>
      </c>
      <c r="P45" s="34"/>
      <c r="Q45" s="34"/>
      <c r="R45" s="34"/>
      <c r="S45" s="34">
        <v>86.61</v>
      </c>
      <c r="T45" s="34">
        <v>79.400000000000006</v>
      </c>
      <c r="U45" s="34">
        <v>87.11</v>
      </c>
      <c r="V45" s="19"/>
      <c r="W45" s="34">
        <v>143.15</v>
      </c>
      <c r="X45" s="34">
        <v>91.67</v>
      </c>
      <c r="Y45" s="34">
        <v>59.48</v>
      </c>
      <c r="Z45" s="34">
        <v>177.97</v>
      </c>
      <c r="AA45" s="34">
        <v>94.89</v>
      </c>
      <c r="AB45" s="34">
        <v>62.38</v>
      </c>
      <c r="AC45" s="34">
        <v>86.8</v>
      </c>
      <c r="AD45" s="34">
        <v>47.61</v>
      </c>
      <c r="AE45" s="34">
        <v>68.930000000000007</v>
      </c>
      <c r="AF45" s="34">
        <v>79.349999999999994</v>
      </c>
      <c r="AG45" s="34">
        <v>103.2</v>
      </c>
      <c r="AH45" s="34">
        <v>47.89</v>
      </c>
      <c r="AI45" s="34">
        <v>89.28</v>
      </c>
      <c r="AJ45" s="34">
        <v>58.14</v>
      </c>
      <c r="AK45" s="34"/>
      <c r="AL45" s="34"/>
      <c r="AM45" s="34"/>
      <c r="AN45" s="34">
        <v>47.84</v>
      </c>
      <c r="AO45" s="34">
        <v>57.63</v>
      </c>
      <c r="AP45" s="34">
        <v>77.06</v>
      </c>
      <c r="AQ45" s="19"/>
      <c r="AR45" s="34">
        <v>104.12</v>
      </c>
      <c r="AS45" s="34">
        <v>89.08</v>
      </c>
      <c r="AT45" s="34">
        <v>76.209999999999994</v>
      </c>
      <c r="AU45" s="34">
        <v>161.63999999999999</v>
      </c>
      <c r="AV45" s="34">
        <v>99.48</v>
      </c>
      <c r="AW45" s="34">
        <v>74.900000000000006</v>
      </c>
      <c r="AX45" s="34">
        <v>87.23</v>
      </c>
      <c r="AY45" s="34">
        <v>80.739999999999995</v>
      </c>
      <c r="AZ45" s="34">
        <v>76.27</v>
      </c>
      <c r="BA45" s="34">
        <v>85.79</v>
      </c>
      <c r="BB45" s="34">
        <v>98.83</v>
      </c>
      <c r="BC45" s="34">
        <v>61.39</v>
      </c>
      <c r="BD45" s="34">
        <v>87.93</v>
      </c>
      <c r="BE45" s="34">
        <v>76</v>
      </c>
      <c r="BF45" s="34"/>
      <c r="BG45" s="34"/>
      <c r="BH45" s="34"/>
      <c r="BI45" s="34">
        <v>70.42</v>
      </c>
      <c r="BJ45" s="34">
        <v>73.58</v>
      </c>
      <c r="BK45" s="34">
        <v>83.27</v>
      </c>
    </row>
    <row r="46" spans="1:63" x14ac:dyDescent="0.2">
      <c r="A46" s="13">
        <v>2010</v>
      </c>
      <c r="B46" s="34">
        <v>70.66</v>
      </c>
      <c r="C46" s="34">
        <v>96.91</v>
      </c>
      <c r="D46" s="34">
        <v>87.43</v>
      </c>
      <c r="E46" s="34">
        <v>113.28</v>
      </c>
      <c r="F46" s="34">
        <v>104</v>
      </c>
      <c r="G46" s="34">
        <v>84.46</v>
      </c>
      <c r="H46" s="34">
        <v>89.06</v>
      </c>
      <c r="I46" s="34">
        <v>91.09</v>
      </c>
      <c r="J46" s="34">
        <v>83.66</v>
      </c>
      <c r="K46" s="34">
        <v>88.61</v>
      </c>
      <c r="L46" s="34">
        <v>97.13</v>
      </c>
      <c r="M46" s="34">
        <v>78.31</v>
      </c>
      <c r="N46" s="34">
        <v>88.92</v>
      </c>
      <c r="O46" s="34">
        <v>83.37</v>
      </c>
      <c r="P46" s="34"/>
      <c r="Q46" s="34"/>
      <c r="R46" s="34"/>
      <c r="S46" s="34">
        <v>84.93</v>
      </c>
      <c r="T46" s="34">
        <v>85.14</v>
      </c>
      <c r="U46" s="34">
        <v>87.85</v>
      </c>
      <c r="V46" s="19"/>
      <c r="W46" s="34">
        <v>113.66</v>
      </c>
      <c r="X46" s="34">
        <v>123.32</v>
      </c>
      <c r="Y46" s="34">
        <v>73.67</v>
      </c>
      <c r="Z46" s="34">
        <v>119.53</v>
      </c>
      <c r="AA46" s="34">
        <v>96.44</v>
      </c>
      <c r="AB46" s="34">
        <v>69.790000000000006</v>
      </c>
      <c r="AC46" s="34">
        <v>91.14</v>
      </c>
      <c r="AD46" s="34">
        <v>65.58</v>
      </c>
      <c r="AE46" s="34">
        <v>82.93</v>
      </c>
      <c r="AF46" s="34">
        <v>82.99</v>
      </c>
      <c r="AG46" s="34">
        <v>89.38</v>
      </c>
      <c r="AH46" s="34">
        <v>53.57</v>
      </c>
      <c r="AI46" s="34">
        <v>94.41</v>
      </c>
      <c r="AJ46" s="34">
        <v>67.69</v>
      </c>
      <c r="AK46" s="34"/>
      <c r="AL46" s="34"/>
      <c r="AM46" s="34"/>
      <c r="AN46" s="34">
        <v>49.49</v>
      </c>
      <c r="AO46" s="34">
        <v>63.97</v>
      </c>
      <c r="AP46" s="34">
        <v>80.52</v>
      </c>
      <c r="AQ46" s="19"/>
      <c r="AR46" s="34">
        <v>89.86</v>
      </c>
      <c r="AS46" s="34">
        <v>113.47</v>
      </c>
      <c r="AT46" s="34">
        <v>82.55</v>
      </c>
      <c r="AU46" s="34">
        <v>117.52</v>
      </c>
      <c r="AV46" s="34">
        <v>98.33</v>
      </c>
      <c r="AW46" s="34">
        <v>79.040000000000006</v>
      </c>
      <c r="AX46" s="34">
        <v>89.72</v>
      </c>
      <c r="AY46" s="34">
        <v>86.29</v>
      </c>
      <c r="AZ46" s="34">
        <v>83.38</v>
      </c>
      <c r="BA46" s="34">
        <v>86.38</v>
      </c>
      <c r="BB46" s="34">
        <v>93.76</v>
      </c>
      <c r="BC46" s="34">
        <v>62.62</v>
      </c>
      <c r="BD46" s="34">
        <v>90.85</v>
      </c>
      <c r="BE46" s="34">
        <v>78.12</v>
      </c>
      <c r="BF46" s="34"/>
      <c r="BG46" s="34"/>
      <c r="BH46" s="34"/>
      <c r="BI46" s="34">
        <v>70.209999999999994</v>
      </c>
      <c r="BJ46" s="34">
        <v>79.489999999999995</v>
      </c>
      <c r="BK46" s="34">
        <v>85.06</v>
      </c>
    </row>
    <row r="47" spans="1:63" x14ac:dyDescent="0.2">
      <c r="A47" s="13">
        <v>2011</v>
      </c>
      <c r="B47" s="34">
        <v>69.790000000000006</v>
      </c>
      <c r="C47" s="34">
        <v>99.24</v>
      </c>
      <c r="D47" s="34">
        <v>89.85</v>
      </c>
      <c r="E47" s="34">
        <v>113.5</v>
      </c>
      <c r="F47" s="34">
        <v>95.42</v>
      </c>
      <c r="G47" s="34">
        <v>88.92</v>
      </c>
      <c r="H47" s="34">
        <v>90.35</v>
      </c>
      <c r="I47" s="34">
        <v>91.24</v>
      </c>
      <c r="J47" s="34">
        <v>85.62</v>
      </c>
      <c r="K47" s="34">
        <v>91.43</v>
      </c>
      <c r="L47" s="34">
        <v>88.52</v>
      </c>
      <c r="M47" s="34">
        <v>80.650000000000006</v>
      </c>
      <c r="N47" s="34">
        <v>88.88</v>
      </c>
      <c r="O47" s="34">
        <v>84.51</v>
      </c>
      <c r="P47" s="34"/>
      <c r="Q47" s="34"/>
      <c r="R47" s="34"/>
      <c r="S47" s="34">
        <v>84.02</v>
      </c>
      <c r="T47" s="34">
        <v>83.56</v>
      </c>
      <c r="U47" s="34">
        <v>88.46</v>
      </c>
      <c r="V47" s="19"/>
      <c r="W47" s="34">
        <v>148.79</v>
      </c>
      <c r="X47" s="34">
        <v>134.72999999999999</v>
      </c>
      <c r="Y47" s="34">
        <v>76.48</v>
      </c>
      <c r="Z47" s="34">
        <v>88.18</v>
      </c>
      <c r="AA47" s="34">
        <v>99.46</v>
      </c>
      <c r="AB47" s="34">
        <v>74.73</v>
      </c>
      <c r="AC47" s="34">
        <v>80.849999999999994</v>
      </c>
      <c r="AD47" s="34">
        <v>75.489999999999995</v>
      </c>
      <c r="AE47" s="34">
        <v>90.44</v>
      </c>
      <c r="AF47" s="34">
        <v>84.55</v>
      </c>
      <c r="AG47" s="34">
        <v>104.79</v>
      </c>
      <c r="AH47" s="34">
        <v>64.95</v>
      </c>
      <c r="AI47" s="34">
        <v>88.18</v>
      </c>
      <c r="AJ47" s="34">
        <v>71.010000000000005</v>
      </c>
      <c r="AK47" s="34"/>
      <c r="AL47" s="34"/>
      <c r="AM47" s="34"/>
      <c r="AN47" s="34">
        <v>63.2</v>
      </c>
      <c r="AO47" s="34">
        <v>70.28</v>
      </c>
      <c r="AP47" s="34">
        <v>84.18</v>
      </c>
      <c r="AQ47" s="19"/>
      <c r="AR47" s="34">
        <v>104.05</v>
      </c>
      <c r="AS47" s="34">
        <v>122.56</v>
      </c>
      <c r="AT47" s="34">
        <v>85.12</v>
      </c>
      <c r="AU47" s="34">
        <v>96.01</v>
      </c>
      <c r="AV47" s="34">
        <v>98.13</v>
      </c>
      <c r="AW47" s="34">
        <v>83.67</v>
      </c>
      <c r="AX47" s="34">
        <v>87.79</v>
      </c>
      <c r="AY47" s="34">
        <v>88.37</v>
      </c>
      <c r="AZ47" s="34">
        <v>86.56</v>
      </c>
      <c r="BA47" s="34">
        <v>88.68</v>
      </c>
      <c r="BB47" s="34">
        <v>95.69</v>
      </c>
      <c r="BC47" s="34">
        <v>70.430000000000007</v>
      </c>
      <c r="BD47" s="34">
        <v>88.69</v>
      </c>
      <c r="BE47" s="34">
        <v>80.069999999999993</v>
      </c>
      <c r="BF47" s="34"/>
      <c r="BG47" s="34"/>
      <c r="BH47" s="34"/>
      <c r="BI47" s="34">
        <v>75.599999999999994</v>
      </c>
      <c r="BJ47" s="34">
        <v>80.05</v>
      </c>
      <c r="BK47" s="34">
        <v>86.84</v>
      </c>
    </row>
    <row r="48" spans="1:63" x14ac:dyDescent="0.2">
      <c r="A48" s="13">
        <v>2012</v>
      </c>
      <c r="B48" s="34">
        <v>79.739999999999995</v>
      </c>
      <c r="C48" s="34">
        <v>99.25</v>
      </c>
      <c r="D48" s="34">
        <v>89.17</v>
      </c>
      <c r="E48" s="34">
        <v>119.01</v>
      </c>
      <c r="F48" s="34">
        <v>93.4</v>
      </c>
      <c r="G48" s="34">
        <v>89.45</v>
      </c>
      <c r="H48" s="34">
        <v>89.77</v>
      </c>
      <c r="I48" s="34">
        <v>90.24</v>
      </c>
      <c r="J48" s="34">
        <v>85.6</v>
      </c>
      <c r="K48" s="34">
        <v>92.29</v>
      </c>
      <c r="L48" s="34">
        <v>84.13</v>
      </c>
      <c r="M48" s="34">
        <v>74.760000000000005</v>
      </c>
      <c r="N48" s="34">
        <v>86.66</v>
      </c>
      <c r="O48" s="34">
        <v>84.24</v>
      </c>
      <c r="P48" s="34"/>
      <c r="Q48" s="34"/>
      <c r="R48" s="34"/>
      <c r="S48" s="34">
        <v>84.93</v>
      </c>
      <c r="T48" s="34">
        <v>87.81</v>
      </c>
      <c r="U48" s="34">
        <v>87.82</v>
      </c>
      <c r="V48" s="19"/>
      <c r="W48" s="34">
        <v>118.78</v>
      </c>
      <c r="X48" s="34">
        <v>121.49</v>
      </c>
      <c r="Y48" s="34">
        <v>81.98</v>
      </c>
      <c r="Z48" s="34">
        <v>118.85</v>
      </c>
      <c r="AA48" s="34">
        <v>98.17</v>
      </c>
      <c r="AB48" s="34">
        <v>77.19</v>
      </c>
      <c r="AC48" s="34">
        <v>82.52</v>
      </c>
      <c r="AD48" s="34">
        <v>78.2</v>
      </c>
      <c r="AE48" s="34">
        <v>89.65</v>
      </c>
      <c r="AF48" s="34">
        <v>87.86</v>
      </c>
      <c r="AG48" s="34">
        <v>104.28</v>
      </c>
      <c r="AH48" s="34">
        <v>84.26</v>
      </c>
      <c r="AI48" s="34">
        <v>84.73</v>
      </c>
      <c r="AJ48" s="34">
        <v>78</v>
      </c>
      <c r="AK48" s="34"/>
      <c r="AL48" s="34"/>
      <c r="AM48" s="34"/>
      <c r="AN48" s="34">
        <v>57.15</v>
      </c>
      <c r="AO48" s="34">
        <v>77.900000000000006</v>
      </c>
      <c r="AP48" s="34">
        <v>88.01</v>
      </c>
      <c r="AQ48" s="19"/>
      <c r="AR48" s="34">
        <v>96.98</v>
      </c>
      <c r="AS48" s="34">
        <v>112.73</v>
      </c>
      <c r="AT48" s="34">
        <v>86.67</v>
      </c>
      <c r="AU48" s="34">
        <v>118.94</v>
      </c>
      <c r="AV48" s="34">
        <v>96.63</v>
      </c>
      <c r="AW48" s="34">
        <v>84.92</v>
      </c>
      <c r="AX48" s="34">
        <v>87.83</v>
      </c>
      <c r="AY48" s="34">
        <v>88.1</v>
      </c>
      <c r="AZ48" s="34">
        <v>86.38</v>
      </c>
      <c r="BA48" s="34">
        <v>90.54</v>
      </c>
      <c r="BB48" s="34">
        <v>92.98</v>
      </c>
      <c r="BC48" s="34">
        <v>79.56</v>
      </c>
      <c r="BD48" s="34">
        <v>86.04</v>
      </c>
      <c r="BE48" s="34">
        <v>82.33</v>
      </c>
      <c r="BF48" s="34"/>
      <c r="BG48" s="34"/>
      <c r="BH48" s="34"/>
      <c r="BI48" s="34">
        <v>73.63</v>
      </c>
      <c r="BJ48" s="34">
        <v>85.23</v>
      </c>
      <c r="BK48" s="34">
        <v>87.87</v>
      </c>
    </row>
    <row r="49" spans="1:63" x14ac:dyDescent="0.2">
      <c r="A49" s="13">
        <v>2013</v>
      </c>
      <c r="B49" s="34">
        <v>88.42</v>
      </c>
      <c r="C49" s="34">
        <v>94.32</v>
      </c>
      <c r="D49" s="34">
        <v>94.93</v>
      </c>
      <c r="E49" s="34">
        <v>114.83</v>
      </c>
      <c r="F49" s="34">
        <v>93.16</v>
      </c>
      <c r="G49" s="34">
        <v>89.83</v>
      </c>
      <c r="H49" s="34">
        <v>89.11</v>
      </c>
      <c r="I49" s="34">
        <v>96.33</v>
      </c>
      <c r="J49" s="34">
        <v>87.1</v>
      </c>
      <c r="K49" s="34">
        <v>91.63</v>
      </c>
      <c r="L49" s="34">
        <v>90.92</v>
      </c>
      <c r="M49" s="34">
        <v>80</v>
      </c>
      <c r="N49" s="34">
        <v>90.21</v>
      </c>
      <c r="O49" s="34">
        <v>93.18</v>
      </c>
      <c r="P49" s="34"/>
      <c r="Q49" s="34"/>
      <c r="R49" s="34"/>
      <c r="S49" s="34">
        <v>93.36</v>
      </c>
      <c r="T49" s="34">
        <v>85.61</v>
      </c>
      <c r="U49" s="34">
        <v>90.59</v>
      </c>
      <c r="V49" s="19"/>
      <c r="W49" s="34">
        <v>116.93</v>
      </c>
      <c r="X49" s="34">
        <v>110.84</v>
      </c>
      <c r="Y49" s="34">
        <v>87.75</v>
      </c>
      <c r="Z49" s="34">
        <v>122.37</v>
      </c>
      <c r="AA49" s="34">
        <v>95.09</v>
      </c>
      <c r="AB49" s="34">
        <v>85.74</v>
      </c>
      <c r="AC49" s="34">
        <v>83.32</v>
      </c>
      <c r="AD49" s="34">
        <v>76.61</v>
      </c>
      <c r="AE49" s="34">
        <v>93.77</v>
      </c>
      <c r="AF49" s="34">
        <v>86.89</v>
      </c>
      <c r="AG49" s="34">
        <v>103.8</v>
      </c>
      <c r="AH49" s="34">
        <v>87.28</v>
      </c>
      <c r="AI49" s="34">
        <v>84.28</v>
      </c>
      <c r="AJ49" s="34">
        <v>87.87</v>
      </c>
      <c r="AK49" s="34"/>
      <c r="AL49" s="34"/>
      <c r="AM49" s="34"/>
      <c r="AN49" s="34">
        <v>73.69</v>
      </c>
      <c r="AO49" s="34">
        <v>79.8</v>
      </c>
      <c r="AP49" s="34">
        <v>90.38</v>
      </c>
      <c r="AQ49" s="19"/>
      <c r="AR49" s="34">
        <v>101.04</v>
      </c>
      <c r="AS49" s="34">
        <v>103.76</v>
      </c>
      <c r="AT49" s="34">
        <v>92.44</v>
      </c>
      <c r="AU49" s="34">
        <v>120.1</v>
      </c>
      <c r="AV49" s="34">
        <v>94.36</v>
      </c>
      <c r="AW49" s="34">
        <v>88.34</v>
      </c>
      <c r="AX49" s="34">
        <v>87.57</v>
      </c>
      <c r="AY49" s="34">
        <v>92.74</v>
      </c>
      <c r="AZ49" s="34">
        <v>88.4</v>
      </c>
      <c r="BA49" s="34">
        <v>89.76</v>
      </c>
      <c r="BB49" s="34">
        <v>96.59</v>
      </c>
      <c r="BC49" s="34">
        <v>83.46</v>
      </c>
      <c r="BD49" s="34">
        <v>88.23</v>
      </c>
      <c r="BE49" s="34">
        <v>91.6</v>
      </c>
      <c r="BF49" s="34"/>
      <c r="BG49" s="34"/>
      <c r="BH49" s="34"/>
      <c r="BI49" s="34">
        <v>85.43</v>
      </c>
      <c r="BJ49" s="34">
        <v>84.11</v>
      </c>
      <c r="BK49" s="34">
        <v>90.49</v>
      </c>
    </row>
    <row r="50" spans="1:63" x14ac:dyDescent="0.2">
      <c r="A50" s="13">
        <v>2014</v>
      </c>
      <c r="B50" s="34">
        <v>69.41</v>
      </c>
      <c r="C50" s="34">
        <v>110.03</v>
      </c>
      <c r="D50" s="34">
        <v>95.24</v>
      </c>
      <c r="E50" s="34">
        <v>117.33</v>
      </c>
      <c r="F50" s="34">
        <v>96.47</v>
      </c>
      <c r="G50" s="34">
        <v>87.39</v>
      </c>
      <c r="H50" s="34">
        <v>89.18</v>
      </c>
      <c r="I50" s="34">
        <v>96.02</v>
      </c>
      <c r="J50" s="34">
        <v>88.61</v>
      </c>
      <c r="K50" s="34">
        <v>89.77</v>
      </c>
      <c r="L50" s="34">
        <v>90.76</v>
      </c>
      <c r="M50" s="34">
        <v>77.25</v>
      </c>
      <c r="N50" s="34">
        <v>88.16</v>
      </c>
      <c r="O50" s="34">
        <v>97.71</v>
      </c>
      <c r="P50" s="34"/>
      <c r="Q50" s="34"/>
      <c r="R50" s="34"/>
      <c r="S50" s="34">
        <v>82.98</v>
      </c>
      <c r="T50" s="34">
        <v>82.48</v>
      </c>
      <c r="U50" s="34">
        <v>90.24</v>
      </c>
      <c r="V50" s="19"/>
      <c r="W50" s="34">
        <v>163.62</v>
      </c>
      <c r="X50" s="34">
        <v>83.21</v>
      </c>
      <c r="Y50" s="34">
        <v>95.04</v>
      </c>
      <c r="Z50" s="34">
        <v>122.65</v>
      </c>
      <c r="AA50" s="34">
        <v>98.7</v>
      </c>
      <c r="AB50" s="34">
        <v>96.78</v>
      </c>
      <c r="AC50" s="34">
        <v>96.11</v>
      </c>
      <c r="AD50" s="34">
        <v>83.99</v>
      </c>
      <c r="AE50" s="34">
        <v>96.01</v>
      </c>
      <c r="AF50" s="34">
        <v>92.95</v>
      </c>
      <c r="AG50" s="34">
        <v>106.46</v>
      </c>
      <c r="AH50" s="34">
        <v>97.62</v>
      </c>
      <c r="AI50" s="34">
        <v>88.59</v>
      </c>
      <c r="AJ50" s="34">
        <v>95.7</v>
      </c>
      <c r="AK50" s="34"/>
      <c r="AL50" s="34"/>
      <c r="AM50" s="34"/>
      <c r="AN50" s="34">
        <v>90.46</v>
      </c>
      <c r="AO50" s="34">
        <v>87.8</v>
      </c>
      <c r="AP50" s="34">
        <v>96.48</v>
      </c>
      <c r="AQ50" s="19"/>
      <c r="AR50" s="34">
        <v>110.49</v>
      </c>
      <c r="AS50" s="34">
        <v>87.1</v>
      </c>
      <c r="AT50" s="34">
        <v>95.21</v>
      </c>
      <c r="AU50" s="34">
        <v>121.06</v>
      </c>
      <c r="AV50" s="34">
        <v>97.88</v>
      </c>
      <c r="AW50" s="34">
        <v>90.81</v>
      </c>
      <c r="AX50" s="34">
        <v>91.07</v>
      </c>
      <c r="AY50" s="34">
        <v>93.87</v>
      </c>
      <c r="AZ50" s="34">
        <v>90.05</v>
      </c>
      <c r="BA50" s="34">
        <v>91.02</v>
      </c>
      <c r="BB50" s="34">
        <v>97.67</v>
      </c>
      <c r="BC50" s="34">
        <v>88.21</v>
      </c>
      <c r="BD50" s="34">
        <v>88.3</v>
      </c>
      <c r="BE50" s="34">
        <v>97.22</v>
      </c>
      <c r="BF50" s="34"/>
      <c r="BG50" s="34"/>
      <c r="BH50" s="34"/>
      <c r="BI50" s="34">
        <v>86.08</v>
      </c>
      <c r="BJ50" s="34">
        <v>83.86</v>
      </c>
      <c r="BK50" s="34">
        <v>92.5</v>
      </c>
    </row>
    <row r="51" spans="1:63" x14ac:dyDescent="0.2">
      <c r="A51" s="13">
        <v>2015</v>
      </c>
      <c r="B51" s="34">
        <v>83.94</v>
      </c>
      <c r="C51" s="34">
        <v>110.26</v>
      </c>
      <c r="D51" s="34">
        <v>93.36</v>
      </c>
      <c r="E51" s="34">
        <v>109.94</v>
      </c>
      <c r="F51" s="34">
        <v>95.18</v>
      </c>
      <c r="G51" s="34">
        <v>94.31</v>
      </c>
      <c r="H51" s="34">
        <v>90.93</v>
      </c>
      <c r="I51" s="34">
        <v>93.92</v>
      </c>
      <c r="J51" s="34">
        <v>87.02</v>
      </c>
      <c r="K51" s="34">
        <v>92</v>
      </c>
      <c r="L51" s="34">
        <v>95.27</v>
      </c>
      <c r="M51" s="34">
        <v>75.260000000000005</v>
      </c>
      <c r="N51" s="34">
        <v>88.5</v>
      </c>
      <c r="O51" s="34">
        <v>95.36</v>
      </c>
      <c r="P51" s="34"/>
      <c r="Q51" s="34"/>
      <c r="R51" s="34"/>
      <c r="S51" s="34">
        <v>85.63</v>
      </c>
      <c r="T51" s="34">
        <v>90.41</v>
      </c>
      <c r="U51" s="34">
        <v>91.32</v>
      </c>
      <c r="V51" s="19"/>
      <c r="W51" s="34">
        <v>120.7</v>
      </c>
      <c r="X51" s="34">
        <v>44.13</v>
      </c>
      <c r="Y51" s="34">
        <v>101.72</v>
      </c>
      <c r="Z51" s="34">
        <v>125.5</v>
      </c>
      <c r="AA51" s="34">
        <v>99.59</v>
      </c>
      <c r="AB51" s="34">
        <v>100.98</v>
      </c>
      <c r="AC51" s="34">
        <v>97.84</v>
      </c>
      <c r="AD51" s="34">
        <v>84.39</v>
      </c>
      <c r="AE51" s="34">
        <v>96.53</v>
      </c>
      <c r="AF51" s="34">
        <v>94.91</v>
      </c>
      <c r="AG51" s="34">
        <v>88.08</v>
      </c>
      <c r="AH51" s="34">
        <v>106.84</v>
      </c>
      <c r="AI51" s="34">
        <v>97.28</v>
      </c>
      <c r="AJ51" s="34">
        <v>103.3</v>
      </c>
      <c r="AK51" s="34"/>
      <c r="AL51" s="34"/>
      <c r="AM51" s="34"/>
      <c r="AN51" s="34">
        <v>104.71</v>
      </c>
      <c r="AO51" s="34">
        <v>91.03</v>
      </c>
      <c r="AP51" s="34">
        <v>96.82</v>
      </c>
      <c r="AQ51" s="19"/>
      <c r="AR51" s="34">
        <v>100.29</v>
      </c>
      <c r="AS51" s="34">
        <v>57.64</v>
      </c>
      <c r="AT51" s="34">
        <v>96.33</v>
      </c>
      <c r="AU51" s="34">
        <v>120.85</v>
      </c>
      <c r="AV51" s="34">
        <v>98.11</v>
      </c>
      <c r="AW51" s="34">
        <v>96.75</v>
      </c>
      <c r="AX51" s="34">
        <v>92.81</v>
      </c>
      <c r="AY51" s="34">
        <v>92.23</v>
      </c>
      <c r="AZ51" s="34">
        <v>88.87</v>
      </c>
      <c r="BA51" s="34">
        <v>93.15</v>
      </c>
      <c r="BB51" s="34">
        <v>92.13</v>
      </c>
      <c r="BC51" s="34">
        <v>92.42</v>
      </c>
      <c r="BD51" s="34">
        <v>91.38</v>
      </c>
      <c r="BE51" s="34">
        <v>98.09</v>
      </c>
      <c r="BF51" s="34"/>
      <c r="BG51" s="34"/>
      <c r="BH51" s="34"/>
      <c r="BI51" s="34">
        <v>93.34</v>
      </c>
      <c r="BJ51" s="34">
        <v>90.58</v>
      </c>
      <c r="BK51" s="34">
        <v>93.3</v>
      </c>
    </row>
    <row r="52" spans="1:63" x14ac:dyDescent="0.2">
      <c r="A52" s="13">
        <v>2016</v>
      </c>
      <c r="B52" s="34">
        <v>87.99</v>
      </c>
      <c r="C52" s="34">
        <v>100.17</v>
      </c>
      <c r="D52" s="34">
        <v>95.31</v>
      </c>
      <c r="E52" s="34">
        <v>104.75</v>
      </c>
      <c r="F52" s="34">
        <v>94.76</v>
      </c>
      <c r="G52" s="34">
        <v>94.29</v>
      </c>
      <c r="H52" s="34">
        <v>93.36</v>
      </c>
      <c r="I52" s="34">
        <v>93.22</v>
      </c>
      <c r="J52" s="34">
        <v>89.53</v>
      </c>
      <c r="K52" s="34">
        <v>95.17</v>
      </c>
      <c r="L52" s="34">
        <v>94.06</v>
      </c>
      <c r="M52" s="34">
        <v>81.27</v>
      </c>
      <c r="N52" s="34">
        <v>88.56</v>
      </c>
      <c r="O52" s="34">
        <v>95.42</v>
      </c>
      <c r="P52" s="34"/>
      <c r="Q52" s="34"/>
      <c r="R52" s="34"/>
      <c r="S52" s="34">
        <v>98.65</v>
      </c>
      <c r="T52" s="34">
        <v>95.59</v>
      </c>
      <c r="U52" s="34">
        <v>93.29</v>
      </c>
      <c r="V52" s="19"/>
      <c r="W52" s="34">
        <v>107.47</v>
      </c>
      <c r="X52" s="34">
        <v>42.94</v>
      </c>
      <c r="Y52" s="34">
        <v>100.56</v>
      </c>
      <c r="Z52" s="34">
        <v>104</v>
      </c>
      <c r="AA52" s="34">
        <v>99.87</v>
      </c>
      <c r="AB52" s="34">
        <v>101.87</v>
      </c>
      <c r="AC52" s="34">
        <v>96.49</v>
      </c>
      <c r="AD52" s="34">
        <v>84.7</v>
      </c>
      <c r="AE52" s="34">
        <v>103.57</v>
      </c>
      <c r="AF52" s="34">
        <v>102.21</v>
      </c>
      <c r="AG52" s="34">
        <v>100.14</v>
      </c>
      <c r="AH52" s="34">
        <v>107.36</v>
      </c>
      <c r="AI52" s="34">
        <v>96.39</v>
      </c>
      <c r="AJ52" s="34">
        <v>102.14</v>
      </c>
      <c r="AK52" s="34"/>
      <c r="AL52" s="34"/>
      <c r="AM52" s="34"/>
      <c r="AN52" s="34">
        <v>94.04</v>
      </c>
      <c r="AO52" s="34">
        <v>92.64</v>
      </c>
      <c r="AP52" s="34">
        <v>97.48</v>
      </c>
      <c r="AQ52" s="19"/>
      <c r="AR52" s="34">
        <v>96.65</v>
      </c>
      <c r="AS52" s="34">
        <v>54.55</v>
      </c>
      <c r="AT52" s="34">
        <v>97.19</v>
      </c>
      <c r="AU52" s="34">
        <v>104.22</v>
      </c>
      <c r="AV52" s="34">
        <v>98.17</v>
      </c>
      <c r="AW52" s="34">
        <v>97.06</v>
      </c>
      <c r="AX52" s="34">
        <v>94.21</v>
      </c>
      <c r="AY52" s="34">
        <v>91.72</v>
      </c>
      <c r="AZ52" s="34">
        <v>92.23</v>
      </c>
      <c r="BA52" s="34">
        <v>97.92</v>
      </c>
      <c r="BB52" s="34">
        <v>96.69</v>
      </c>
      <c r="BC52" s="34">
        <v>95.48</v>
      </c>
      <c r="BD52" s="34">
        <v>91.14</v>
      </c>
      <c r="BE52" s="34">
        <v>97.75</v>
      </c>
      <c r="BF52" s="34"/>
      <c r="BG52" s="34"/>
      <c r="BH52" s="34"/>
      <c r="BI52" s="34">
        <v>96.78</v>
      </c>
      <c r="BJ52" s="34">
        <v>94.83</v>
      </c>
      <c r="BK52" s="34">
        <v>94.81</v>
      </c>
    </row>
    <row r="53" spans="1:63" x14ac:dyDescent="0.2">
      <c r="A53" s="13">
        <v>2017</v>
      </c>
      <c r="B53" s="34">
        <v>94.09</v>
      </c>
      <c r="C53" s="34">
        <v>110.84</v>
      </c>
      <c r="D53" s="34">
        <v>97.58</v>
      </c>
      <c r="E53" s="34">
        <v>105.99</v>
      </c>
      <c r="F53" s="34">
        <v>92.62</v>
      </c>
      <c r="G53" s="34">
        <v>95.54</v>
      </c>
      <c r="H53" s="34">
        <v>96.95</v>
      </c>
      <c r="I53" s="34">
        <v>96.9</v>
      </c>
      <c r="J53" s="34">
        <v>94.6</v>
      </c>
      <c r="K53" s="34">
        <v>95.35</v>
      </c>
      <c r="L53" s="34">
        <v>100.39</v>
      </c>
      <c r="M53" s="34">
        <v>88.75</v>
      </c>
      <c r="N53" s="34">
        <v>97.62</v>
      </c>
      <c r="O53" s="34">
        <v>97.59</v>
      </c>
      <c r="P53" s="34"/>
      <c r="Q53" s="34"/>
      <c r="R53" s="34"/>
      <c r="S53" s="34">
        <v>95.41</v>
      </c>
      <c r="T53" s="34">
        <v>96.84</v>
      </c>
      <c r="U53" s="34">
        <v>96.79</v>
      </c>
      <c r="V53" s="19"/>
      <c r="W53" s="34">
        <v>96.29</v>
      </c>
      <c r="X53" s="34">
        <v>73.47</v>
      </c>
      <c r="Y53" s="34">
        <v>103.57</v>
      </c>
      <c r="Z53" s="34">
        <v>102.94</v>
      </c>
      <c r="AA53" s="34">
        <v>99.71</v>
      </c>
      <c r="AB53" s="34">
        <v>104.75</v>
      </c>
      <c r="AC53" s="34">
        <v>99.37</v>
      </c>
      <c r="AD53" s="34">
        <v>88.57</v>
      </c>
      <c r="AE53" s="34">
        <v>104.55</v>
      </c>
      <c r="AF53" s="34">
        <v>100.58</v>
      </c>
      <c r="AG53" s="34">
        <v>98.18</v>
      </c>
      <c r="AH53" s="34">
        <v>105.19</v>
      </c>
      <c r="AI53" s="34">
        <v>96.85</v>
      </c>
      <c r="AJ53" s="34">
        <v>102.2</v>
      </c>
      <c r="AK53" s="34"/>
      <c r="AL53" s="34"/>
      <c r="AM53" s="34"/>
      <c r="AN53" s="34">
        <v>101.88</v>
      </c>
      <c r="AO53" s="34">
        <v>95.1</v>
      </c>
      <c r="AP53" s="34">
        <v>99.35</v>
      </c>
      <c r="AQ53" s="19"/>
      <c r="AR53" s="34">
        <v>95.07</v>
      </c>
      <c r="AS53" s="34">
        <v>81.11</v>
      </c>
      <c r="AT53" s="34">
        <v>99.72</v>
      </c>
      <c r="AU53" s="34">
        <v>103.83</v>
      </c>
      <c r="AV53" s="34">
        <v>97.37</v>
      </c>
      <c r="AW53" s="34">
        <v>98.91</v>
      </c>
      <c r="AX53" s="34">
        <v>97.61</v>
      </c>
      <c r="AY53" s="34">
        <v>95.43</v>
      </c>
      <c r="AZ53" s="34">
        <v>96.52</v>
      </c>
      <c r="BA53" s="34">
        <v>97.39</v>
      </c>
      <c r="BB53" s="34">
        <v>99.42</v>
      </c>
      <c r="BC53" s="34">
        <v>97.73</v>
      </c>
      <c r="BD53" s="34">
        <v>97.36</v>
      </c>
      <c r="BE53" s="34">
        <v>99.21</v>
      </c>
      <c r="BF53" s="34"/>
      <c r="BG53" s="34"/>
      <c r="BH53" s="34"/>
      <c r="BI53" s="34">
        <v>98.01</v>
      </c>
      <c r="BJ53" s="34">
        <v>96.39</v>
      </c>
      <c r="BK53" s="34">
        <v>97.72</v>
      </c>
    </row>
    <row r="54" spans="1:63" x14ac:dyDescent="0.2">
      <c r="A54" s="13">
        <v>2018</v>
      </c>
      <c r="B54" s="34">
        <v>100</v>
      </c>
      <c r="C54" s="34">
        <v>100</v>
      </c>
      <c r="D54" s="34">
        <v>100</v>
      </c>
      <c r="E54" s="34">
        <v>100</v>
      </c>
      <c r="F54" s="34">
        <v>100</v>
      </c>
      <c r="G54" s="34">
        <v>100</v>
      </c>
      <c r="H54" s="34">
        <v>100</v>
      </c>
      <c r="I54" s="34">
        <v>100</v>
      </c>
      <c r="J54" s="34">
        <v>100</v>
      </c>
      <c r="K54" s="34">
        <v>100</v>
      </c>
      <c r="L54" s="34">
        <v>100</v>
      </c>
      <c r="M54" s="34">
        <v>100</v>
      </c>
      <c r="N54" s="34">
        <v>100</v>
      </c>
      <c r="O54" s="34">
        <v>100</v>
      </c>
      <c r="P54" s="34"/>
      <c r="Q54" s="34"/>
      <c r="R54" s="34"/>
      <c r="S54" s="34">
        <v>100</v>
      </c>
      <c r="T54" s="34">
        <v>100</v>
      </c>
      <c r="U54" s="34">
        <v>100</v>
      </c>
      <c r="V54" s="19"/>
      <c r="W54" s="34">
        <v>100</v>
      </c>
      <c r="X54" s="34">
        <v>100</v>
      </c>
      <c r="Y54" s="34">
        <v>100</v>
      </c>
      <c r="Z54" s="34">
        <v>100</v>
      </c>
      <c r="AA54" s="34">
        <v>100</v>
      </c>
      <c r="AB54" s="34">
        <v>100</v>
      </c>
      <c r="AC54" s="34">
        <v>100</v>
      </c>
      <c r="AD54" s="34">
        <v>100</v>
      </c>
      <c r="AE54" s="34">
        <v>100</v>
      </c>
      <c r="AF54" s="34">
        <v>100</v>
      </c>
      <c r="AG54" s="34">
        <v>100</v>
      </c>
      <c r="AH54" s="34">
        <v>100</v>
      </c>
      <c r="AI54" s="34">
        <v>100</v>
      </c>
      <c r="AJ54" s="34">
        <v>100</v>
      </c>
      <c r="AK54" s="34"/>
      <c r="AL54" s="34"/>
      <c r="AM54" s="34"/>
      <c r="AN54" s="34">
        <v>100</v>
      </c>
      <c r="AO54" s="34">
        <v>100</v>
      </c>
      <c r="AP54" s="34">
        <v>100</v>
      </c>
      <c r="AQ54" s="19"/>
      <c r="AR54" s="34">
        <v>100</v>
      </c>
      <c r="AS54" s="34">
        <v>100</v>
      </c>
      <c r="AT54" s="34">
        <v>100</v>
      </c>
      <c r="AU54" s="34">
        <v>100</v>
      </c>
      <c r="AV54" s="34">
        <v>100</v>
      </c>
      <c r="AW54" s="34">
        <v>100</v>
      </c>
      <c r="AX54" s="34">
        <v>100</v>
      </c>
      <c r="AY54" s="34">
        <v>100</v>
      </c>
      <c r="AZ54" s="34">
        <v>100</v>
      </c>
      <c r="BA54" s="34">
        <v>100</v>
      </c>
      <c r="BB54" s="34">
        <v>100</v>
      </c>
      <c r="BC54" s="34">
        <v>100</v>
      </c>
      <c r="BD54" s="34">
        <v>100</v>
      </c>
      <c r="BE54" s="34">
        <v>100</v>
      </c>
      <c r="BF54" s="34"/>
      <c r="BG54" s="34"/>
      <c r="BH54" s="34"/>
      <c r="BI54" s="34">
        <v>100</v>
      </c>
      <c r="BJ54" s="34">
        <v>100</v>
      </c>
      <c r="BK54" s="34">
        <v>100</v>
      </c>
    </row>
    <row r="55" spans="1:63" x14ac:dyDescent="0.2">
      <c r="A55" s="13">
        <v>2019</v>
      </c>
      <c r="B55" s="34">
        <v>105.02</v>
      </c>
      <c r="C55" s="34">
        <v>110.9</v>
      </c>
      <c r="D55" s="34">
        <v>104.18</v>
      </c>
      <c r="E55" s="34">
        <v>99.27</v>
      </c>
      <c r="F55" s="34">
        <v>119.05</v>
      </c>
      <c r="G55" s="34">
        <v>103.12</v>
      </c>
      <c r="H55" s="34">
        <v>102.41</v>
      </c>
      <c r="I55" s="34">
        <v>101.47</v>
      </c>
      <c r="J55" s="34">
        <v>101.14</v>
      </c>
      <c r="K55" s="34">
        <v>106.32</v>
      </c>
      <c r="L55" s="34">
        <v>104.8</v>
      </c>
      <c r="M55" s="34">
        <v>105.04</v>
      </c>
      <c r="N55" s="34">
        <v>101.56</v>
      </c>
      <c r="O55" s="34">
        <v>101.19</v>
      </c>
      <c r="P55" s="34"/>
      <c r="Q55" s="34"/>
      <c r="R55" s="34"/>
      <c r="S55" s="34">
        <v>97.56</v>
      </c>
      <c r="T55" s="34">
        <v>104.43</v>
      </c>
      <c r="U55" s="34">
        <v>103.5</v>
      </c>
      <c r="V55" s="19"/>
      <c r="W55" s="34">
        <v>101.45</v>
      </c>
      <c r="X55" s="34">
        <v>100.46</v>
      </c>
      <c r="Y55" s="34">
        <v>99.26</v>
      </c>
      <c r="Z55" s="34">
        <v>100.97</v>
      </c>
      <c r="AA55" s="34">
        <v>99.32</v>
      </c>
      <c r="AB55" s="34">
        <v>94.79</v>
      </c>
      <c r="AC55" s="34">
        <v>100.72</v>
      </c>
      <c r="AD55" s="34">
        <v>100.3</v>
      </c>
      <c r="AE55" s="34">
        <v>100.53</v>
      </c>
      <c r="AF55" s="34">
        <v>98.77</v>
      </c>
      <c r="AG55" s="34">
        <v>101.48</v>
      </c>
      <c r="AH55" s="34">
        <v>100.47</v>
      </c>
      <c r="AI55" s="34">
        <v>101.43</v>
      </c>
      <c r="AJ55" s="34">
        <v>96.73</v>
      </c>
      <c r="AK55" s="34"/>
      <c r="AL55" s="34"/>
      <c r="AM55" s="34"/>
      <c r="AN55" s="34">
        <v>97.52</v>
      </c>
      <c r="AO55" s="34">
        <v>96.53</v>
      </c>
      <c r="AP55" s="34">
        <v>99.79</v>
      </c>
      <c r="AQ55" s="19"/>
      <c r="AR55" s="34">
        <v>103.4</v>
      </c>
      <c r="AS55" s="34">
        <v>102.72</v>
      </c>
      <c r="AT55" s="34">
        <v>102.41</v>
      </c>
      <c r="AU55" s="34">
        <v>100.47</v>
      </c>
      <c r="AV55" s="34">
        <v>105.66</v>
      </c>
      <c r="AW55" s="34">
        <v>100</v>
      </c>
      <c r="AX55" s="34">
        <v>101.95</v>
      </c>
      <c r="AY55" s="34">
        <v>101.27</v>
      </c>
      <c r="AZ55" s="34">
        <v>101.02</v>
      </c>
      <c r="BA55" s="34">
        <v>103.3</v>
      </c>
      <c r="BB55" s="34">
        <v>103.36</v>
      </c>
      <c r="BC55" s="34">
        <v>102.53</v>
      </c>
      <c r="BD55" s="34">
        <v>101.52</v>
      </c>
      <c r="BE55" s="34">
        <v>99.57</v>
      </c>
      <c r="BF55" s="34"/>
      <c r="BG55" s="34"/>
      <c r="BH55" s="34"/>
      <c r="BI55" s="34">
        <v>97.54</v>
      </c>
      <c r="BJ55" s="34">
        <v>102.4</v>
      </c>
      <c r="BK55" s="34">
        <v>102.16</v>
      </c>
    </row>
    <row r="56" spans="1:63" x14ac:dyDescent="0.2">
      <c r="A56" s="13">
        <v>2020</v>
      </c>
      <c r="B56" s="34">
        <v>119.95</v>
      </c>
      <c r="C56" s="34">
        <v>99.83</v>
      </c>
      <c r="D56" s="34">
        <v>114.14</v>
      </c>
      <c r="E56" s="34">
        <v>95.43</v>
      </c>
      <c r="F56" s="34">
        <v>118.17</v>
      </c>
      <c r="G56" s="34">
        <v>124.9</v>
      </c>
      <c r="H56" s="34">
        <v>119.19</v>
      </c>
      <c r="I56" s="34">
        <v>122.99</v>
      </c>
      <c r="J56" s="34">
        <v>127.73</v>
      </c>
      <c r="K56" s="34">
        <v>116.25</v>
      </c>
      <c r="L56" s="34">
        <v>112.25</v>
      </c>
      <c r="M56" s="34">
        <v>111.93</v>
      </c>
      <c r="N56" s="34">
        <v>115.08</v>
      </c>
      <c r="O56" s="34">
        <v>110.48</v>
      </c>
      <c r="P56" s="34"/>
      <c r="Q56" s="34"/>
      <c r="R56" s="34"/>
      <c r="S56" s="34">
        <v>106.97</v>
      </c>
      <c r="T56" s="34">
        <v>119.7</v>
      </c>
      <c r="U56" s="34">
        <v>116.88</v>
      </c>
      <c r="V56" s="19"/>
      <c r="W56" s="34">
        <v>93.65</v>
      </c>
      <c r="X56" s="34">
        <v>99.88</v>
      </c>
      <c r="Y56" s="34">
        <v>95.8</v>
      </c>
      <c r="Z56" s="34">
        <v>99.22</v>
      </c>
      <c r="AA56" s="34">
        <v>95.72</v>
      </c>
      <c r="AB56" s="34">
        <v>82.34</v>
      </c>
      <c r="AC56" s="34">
        <v>97.76</v>
      </c>
      <c r="AD56" s="34">
        <v>98.25</v>
      </c>
      <c r="AE56" s="34">
        <v>99.77</v>
      </c>
      <c r="AF56" s="34">
        <v>94.47</v>
      </c>
      <c r="AG56" s="34">
        <v>99.29</v>
      </c>
      <c r="AH56" s="34">
        <v>91.99</v>
      </c>
      <c r="AI56" s="34">
        <v>98.22</v>
      </c>
      <c r="AJ56" s="34">
        <v>92.6</v>
      </c>
      <c r="AK56" s="34"/>
      <c r="AL56" s="34"/>
      <c r="AM56" s="34"/>
      <c r="AN56" s="34">
        <v>95.68</v>
      </c>
      <c r="AO56" s="34">
        <v>95.16</v>
      </c>
      <c r="AP56" s="34">
        <v>96.01</v>
      </c>
      <c r="AQ56" s="19"/>
      <c r="AR56" s="34">
        <v>107.98</v>
      </c>
      <c r="AS56" s="34">
        <v>99.81</v>
      </c>
      <c r="AT56" s="34">
        <v>107.32</v>
      </c>
      <c r="AU56" s="34">
        <v>98.13</v>
      </c>
      <c r="AV56" s="34">
        <v>102.89</v>
      </c>
      <c r="AW56" s="34">
        <v>107.68</v>
      </c>
      <c r="AX56" s="34">
        <v>113.07</v>
      </c>
      <c r="AY56" s="34">
        <v>118.59</v>
      </c>
      <c r="AZ56" s="34">
        <v>121.48</v>
      </c>
      <c r="BA56" s="34">
        <v>107.43</v>
      </c>
      <c r="BB56" s="34">
        <v>106.64</v>
      </c>
      <c r="BC56" s="34">
        <v>100.98</v>
      </c>
      <c r="BD56" s="34">
        <v>109.7</v>
      </c>
      <c r="BE56" s="34">
        <v>103.65</v>
      </c>
      <c r="BF56" s="34"/>
      <c r="BG56" s="34"/>
      <c r="BH56" s="34"/>
      <c r="BI56" s="34">
        <v>102.01</v>
      </c>
      <c r="BJ56" s="34">
        <v>113.15</v>
      </c>
      <c r="BK56" s="34">
        <v>109.12</v>
      </c>
    </row>
  </sheetData>
  <hyperlinks>
    <hyperlink ref="A1" location="Contents!A1" display="Back to Contents" xr:uid="{00000000-0004-0000-0B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55FC5-BD03-4438-B09B-20B51E18A673}">
  <dimension ref="A1:BK56"/>
  <sheetViews>
    <sheetView workbookViewId="0">
      <pane xSplit="1" ySplit="4" topLeftCell="B5" activePane="bottomRight" state="frozen"/>
      <selection pane="topRight" activeCell="B1" sqref="B1"/>
      <selection pane="bottomLeft" activeCell="A5" sqref="A5"/>
      <selection pane="bottomRight"/>
    </sheetView>
  </sheetViews>
  <sheetFormatPr defaultColWidth="8.7109375" defaultRowHeight="12" x14ac:dyDescent="0.2"/>
  <cols>
    <col min="1" max="1" width="20.7109375" style="13" customWidth="1"/>
    <col min="2" max="2" width="9.28515625" style="13" customWidth="1"/>
    <col min="3" max="23" width="8.7109375" style="13"/>
    <col min="24" max="24" width="9.7109375" style="13" bestFit="1" customWidth="1"/>
    <col min="25" max="42" width="8.7109375" style="13"/>
    <col min="43" max="43" width="3.7109375" style="13" customWidth="1"/>
    <col min="44" max="16384" width="8.7109375" style="13"/>
  </cols>
  <sheetData>
    <row r="1" spans="1:63" ht="12.75" x14ac:dyDescent="0.2">
      <c r="A1" s="26" t="s">
        <v>183</v>
      </c>
      <c r="B1" s="9" t="s">
        <v>208</v>
      </c>
      <c r="W1" s="9" t="s">
        <v>209</v>
      </c>
      <c r="AR1" s="9" t="s">
        <v>211</v>
      </c>
    </row>
    <row r="2" spans="1:63" x14ac:dyDescent="0.2">
      <c r="B2" s="9" t="s">
        <v>152</v>
      </c>
    </row>
    <row r="3" spans="1:63" x14ac:dyDescent="0.2">
      <c r="A3" s="16"/>
      <c r="B3" s="9" t="s">
        <v>153</v>
      </c>
      <c r="W3" s="9" t="s">
        <v>154</v>
      </c>
      <c r="AR3" s="9" t="s">
        <v>173</v>
      </c>
    </row>
    <row r="4" spans="1:63" x14ac:dyDescent="0.2">
      <c r="B4" s="13" t="s">
        <v>13</v>
      </c>
      <c r="C4" s="13" t="s">
        <v>15</v>
      </c>
      <c r="D4" s="13" t="s">
        <v>0</v>
      </c>
      <c r="E4" s="13" t="s">
        <v>17</v>
      </c>
      <c r="F4" s="13" t="s">
        <v>19</v>
      </c>
      <c r="G4" s="13" t="s">
        <v>1</v>
      </c>
      <c r="H4" s="13" t="s">
        <v>22</v>
      </c>
      <c r="I4" s="13" t="s">
        <v>2</v>
      </c>
      <c r="J4" s="13" t="s">
        <v>25</v>
      </c>
      <c r="K4" s="13" t="s">
        <v>147</v>
      </c>
      <c r="L4" s="13" t="s">
        <v>4</v>
      </c>
      <c r="M4" s="13" t="s">
        <v>29</v>
      </c>
      <c r="N4" s="13" t="s">
        <v>31</v>
      </c>
      <c r="O4" s="13" t="s">
        <v>33</v>
      </c>
      <c r="P4" s="13" t="s">
        <v>35</v>
      </c>
      <c r="Q4" s="13" t="s">
        <v>37</v>
      </c>
      <c r="R4" s="13" t="s">
        <v>39</v>
      </c>
      <c r="S4" s="13" t="s">
        <v>41</v>
      </c>
      <c r="T4" s="13" t="s">
        <v>43</v>
      </c>
      <c r="U4" s="13" t="s">
        <v>10</v>
      </c>
      <c r="W4" s="13" t="s">
        <v>13</v>
      </c>
      <c r="X4" s="13" t="s">
        <v>15</v>
      </c>
      <c r="Y4" s="13" t="s">
        <v>0</v>
      </c>
      <c r="Z4" s="13" t="s">
        <v>17</v>
      </c>
      <c r="AA4" s="13" t="s">
        <v>19</v>
      </c>
      <c r="AB4" s="13" t="s">
        <v>1</v>
      </c>
      <c r="AC4" s="13" t="s">
        <v>22</v>
      </c>
      <c r="AD4" s="13" t="s">
        <v>2</v>
      </c>
      <c r="AE4" s="13" t="s">
        <v>25</v>
      </c>
      <c r="AF4" s="13" t="s">
        <v>147</v>
      </c>
      <c r="AG4" s="13" t="s">
        <v>4</v>
      </c>
      <c r="AH4" s="13" t="s">
        <v>29</v>
      </c>
      <c r="AI4" s="13" t="s">
        <v>31</v>
      </c>
      <c r="AJ4" s="13" t="s">
        <v>33</v>
      </c>
      <c r="AK4" s="13" t="s">
        <v>35</v>
      </c>
      <c r="AL4" s="13" t="s">
        <v>37</v>
      </c>
      <c r="AM4" s="13" t="s">
        <v>39</v>
      </c>
      <c r="AN4" s="13" t="s">
        <v>41</v>
      </c>
      <c r="AO4" s="13" t="s">
        <v>43</v>
      </c>
      <c r="AP4" s="13" t="s">
        <v>10</v>
      </c>
      <c r="AR4" s="13" t="s">
        <v>13</v>
      </c>
      <c r="AS4" s="13" t="s">
        <v>15</v>
      </c>
      <c r="AT4" s="13" t="s">
        <v>0</v>
      </c>
      <c r="AU4" s="13" t="s">
        <v>17</v>
      </c>
      <c r="AV4" s="13" t="s">
        <v>19</v>
      </c>
      <c r="AW4" s="13" t="s">
        <v>1</v>
      </c>
      <c r="AX4" s="13" t="s">
        <v>22</v>
      </c>
      <c r="AY4" s="13" t="s">
        <v>2</v>
      </c>
      <c r="AZ4" s="13" t="s">
        <v>25</v>
      </c>
      <c r="BA4" s="13" t="s">
        <v>147</v>
      </c>
      <c r="BB4" s="13" t="s">
        <v>4</v>
      </c>
      <c r="BC4" s="13" t="s">
        <v>29</v>
      </c>
      <c r="BD4" s="13" t="s">
        <v>31</v>
      </c>
      <c r="BE4" s="13" t="s">
        <v>33</v>
      </c>
      <c r="BF4" s="13" t="s">
        <v>35</v>
      </c>
      <c r="BG4" s="13" t="s">
        <v>37</v>
      </c>
      <c r="BH4" s="13" t="s">
        <v>39</v>
      </c>
      <c r="BI4" s="13" t="s">
        <v>41</v>
      </c>
      <c r="BJ4" s="13" t="s">
        <v>43</v>
      </c>
      <c r="BK4" s="13" t="s">
        <v>10</v>
      </c>
    </row>
    <row r="5" spans="1:63" x14ac:dyDescent="0.2">
      <c r="A5" s="17" t="str">
        <f>Base_year</f>
        <v>2018=100</v>
      </c>
    </row>
    <row r="6" spans="1:63" x14ac:dyDescent="0.2">
      <c r="A6" s="13">
        <v>1970</v>
      </c>
      <c r="B6" s="34">
        <v>2.4</v>
      </c>
      <c r="C6" s="34">
        <v>4.08</v>
      </c>
      <c r="D6" s="34">
        <v>3.63</v>
      </c>
      <c r="E6" s="34">
        <v>5.84</v>
      </c>
      <c r="F6" s="34">
        <v>4.6399999999999997</v>
      </c>
      <c r="G6" s="34">
        <v>3.42</v>
      </c>
      <c r="H6" s="34">
        <v>3.34</v>
      </c>
      <c r="I6" s="34">
        <v>4.25</v>
      </c>
      <c r="J6" s="34">
        <v>3.65</v>
      </c>
      <c r="K6" s="34">
        <v>4.24</v>
      </c>
      <c r="L6" s="34">
        <v>3.67</v>
      </c>
      <c r="M6" s="34">
        <v>4.95</v>
      </c>
      <c r="N6" s="34">
        <v>4.93</v>
      </c>
      <c r="O6" s="34">
        <v>5.74</v>
      </c>
      <c r="P6" s="34"/>
      <c r="Q6" s="34"/>
      <c r="R6" s="34"/>
      <c r="S6" s="34">
        <v>6.16</v>
      </c>
      <c r="T6" s="34">
        <v>3.93</v>
      </c>
      <c r="U6" s="34">
        <v>3.87</v>
      </c>
      <c r="V6" s="19"/>
      <c r="W6" s="34">
        <v>9.17</v>
      </c>
      <c r="X6" s="34">
        <v>23.89</v>
      </c>
      <c r="Y6" s="34">
        <v>3.98</v>
      </c>
      <c r="Z6" s="34">
        <v>4.4000000000000004</v>
      </c>
      <c r="AA6" s="34">
        <v>14.02</v>
      </c>
      <c r="AB6" s="34">
        <v>5</v>
      </c>
      <c r="AC6" s="34">
        <v>15.97</v>
      </c>
      <c r="AD6" s="34">
        <v>6.79</v>
      </c>
      <c r="AE6" s="34">
        <v>12.28</v>
      </c>
      <c r="AF6" s="34">
        <v>13.61</v>
      </c>
      <c r="AG6" s="34">
        <v>12.55</v>
      </c>
      <c r="AH6" s="34">
        <v>7.37</v>
      </c>
      <c r="AI6" s="34">
        <v>25.34</v>
      </c>
      <c r="AJ6" s="34">
        <v>12.21</v>
      </c>
      <c r="AK6" s="34"/>
      <c r="AL6" s="34"/>
      <c r="AM6" s="34"/>
      <c r="AN6" s="34">
        <v>4.4000000000000004</v>
      </c>
      <c r="AO6" s="34">
        <v>90.06</v>
      </c>
      <c r="AP6" s="34">
        <v>7.4</v>
      </c>
      <c r="AQ6" s="19"/>
      <c r="AR6" s="34">
        <v>5.14</v>
      </c>
      <c r="AS6" s="34">
        <v>10.36</v>
      </c>
      <c r="AT6" s="34">
        <v>3.63</v>
      </c>
      <c r="AU6" s="34">
        <v>5.0599999999999996</v>
      </c>
      <c r="AV6" s="34">
        <v>10.36</v>
      </c>
      <c r="AW6" s="34">
        <v>3.75</v>
      </c>
      <c r="AX6" s="34">
        <v>5.83</v>
      </c>
      <c r="AY6" s="34">
        <v>4.46</v>
      </c>
      <c r="AZ6" s="34">
        <v>5.24</v>
      </c>
      <c r="BA6" s="34">
        <v>7.51</v>
      </c>
      <c r="BB6" s="34">
        <v>6.59</v>
      </c>
      <c r="BC6" s="34">
        <v>7</v>
      </c>
      <c r="BD6" s="34">
        <v>9.2100000000000009</v>
      </c>
      <c r="BE6" s="34">
        <v>8.0399999999999991</v>
      </c>
      <c r="BF6" s="34"/>
      <c r="BG6" s="34"/>
      <c r="BH6" s="34"/>
      <c r="BI6" s="34">
        <v>5.67</v>
      </c>
      <c r="BJ6" s="34">
        <v>13.52</v>
      </c>
      <c r="BK6" s="34">
        <v>4.83</v>
      </c>
    </row>
    <row r="7" spans="1:63" x14ac:dyDescent="0.2">
      <c r="A7" s="13">
        <v>1971</v>
      </c>
      <c r="B7" s="34">
        <v>2.69</v>
      </c>
      <c r="C7" s="34">
        <v>4.57</v>
      </c>
      <c r="D7" s="34">
        <v>4.08</v>
      </c>
      <c r="E7" s="34">
        <v>6.54</v>
      </c>
      <c r="F7" s="34">
        <v>5.2</v>
      </c>
      <c r="G7" s="34">
        <v>3.84</v>
      </c>
      <c r="H7" s="34">
        <v>3.73</v>
      </c>
      <c r="I7" s="34">
        <v>4.75</v>
      </c>
      <c r="J7" s="34">
        <v>4.0999999999999996</v>
      </c>
      <c r="K7" s="34">
        <v>4.78</v>
      </c>
      <c r="L7" s="34">
        <v>4.0999999999999996</v>
      </c>
      <c r="M7" s="34">
        <v>5.47</v>
      </c>
      <c r="N7" s="34">
        <v>5.45</v>
      </c>
      <c r="O7" s="34">
        <v>6.35</v>
      </c>
      <c r="P7" s="34"/>
      <c r="Q7" s="34"/>
      <c r="R7" s="34"/>
      <c r="S7" s="34">
        <v>6.82</v>
      </c>
      <c r="T7" s="34">
        <v>4.34</v>
      </c>
      <c r="U7" s="34">
        <v>4.33</v>
      </c>
      <c r="V7" s="19"/>
      <c r="W7" s="34">
        <v>10.23</v>
      </c>
      <c r="X7" s="34">
        <v>27.04</v>
      </c>
      <c r="Y7" s="34">
        <v>4.4800000000000004</v>
      </c>
      <c r="Z7" s="34">
        <v>5.09</v>
      </c>
      <c r="AA7" s="34">
        <v>15.36</v>
      </c>
      <c r="AB7" s="34">
        <v>5.67</v>
      </c>
      <c r="AC7" s="34">
        <v>17.690000000000001</v>
      </c>
      <c r="AD7" s="34">
        <v>7.6</v>
      </c>
      <c r="AE7" s="34">
        <v>12.82</v>
      </c>
      <c r="AF7" s="34">
        <v>14.32</v>
      </c>
      <c r="AG7" s="34">
        <v>13.16</v>
      </c>
      <c r="AH7" s="34">
        <v>8.2100000000000009</v>
      </c>
      <c r="AI7" s="34">
        <v>27.56</v>
      </c>
      <c r="AJ7" s="34">
        <v>13.77</v>
      </c>
      <c r="AK7" s="34"/>
      <c r="AL7" s="34"/>
      <c r="AM7" s="34"/>
      <c r="AN7" s="34">
        <v>5</v>
      </c>
      <c r="AO7" s="34">
        <v>94.66</v>
      </c>
      <c r="AP7" s="34">
        <v>8.27</v>
      </c>
      <c r="AQ7" s="19"/>
      <c r="AR7" s="34">
        <v>5.75</v>
      </c>
      <c r="AS7" s="34">
        <v>11.65</v>
      </c>
      <c r="AT7" s="34">
        <v>4.08</v>
      </c>
      <c r="AU7" s="34">
        <v>5.77</v>
      </c>
      <c r="AV7" s="34">
        <v>11.44</v>
      </c>
      <c r="AW7" s="34">
        <v>4.2300000000000004</v>
      </c>
      <c r="AX7" s="34">
        <v>6.5</v>
      </c>
      <c r="AY7" s="34">
        <v>4.9800000000000004</v>
      </c>
      <c r="AZ7" s="34">
        <v>5.73</v>
      </c>
      <c r="BA7" s="34">
        <v>8.14</v>
      </c>
      <c r="BB7" s="34">
        <v>7.1</v>
      </c>
      <c r="BC7" s="34">
        <v>7.78</v>
      </c>
      <c r="BD7" s="34">
        <v>10.1</v>
      </c>
      <c r="BE7" s="34">
        <v>8.98</v>
      </c>
      <c r="BF7" s="34"/>
      <c r="BG7" s="34"/>
      <c r="BH7" s="34"/>
      <c r="BI7" s="34">
        <v>6.33</v>
      </c>
      <c r="BJ7" s="34">
        <v>14.61</v>
      </c>
      <c r="BK7" s="34">
        <v>5.4</v>
      </c>
    </row>
    <row r="8" spans="1:63" x14ac:dyDescent="0.2">
      <c r="A8" s="13">
        <v>1972</v>
      </c>
      <c r="B8" s="34">
        <v>2.96</v>
      </c>
      <c r="C8" s="34">
        <v>5.0199999999999996</v>
      </c>
      <c r="D8" s="34">
        <v>4.49</v>
      </c>
      <c r="E8" s="34">
        <v>7.17</v>
      </c>
      <c r="F8" s="34">
        <v>5.7</v>
      </c>
      <c r="G8" s="34">
        <v>4.2300000000000004</v>
      </c>
      <c r="H8" s="34">
        <v>4.1100000000000003</v>
      </c>
      <c r="I8" s="34">
        <v>5.22</v>
      </c>
      <c r="J8" s="34">
        <v>4.51</v>
      </c>
      <c r="K8" s="34">
        <v>5.24</v>
      </c>
      <c r="L8" s="34">
        <v>4.49</v>
      </c>
      <c r="M8" s="34">
        <v>5.92</v>
      </c>
      <c r="N8" s="34">
        <v>5.9</v>
      </c>
      <c r="O8" s="34">
        <v>6.87</v>
      </c>
      <c r="P8" s="34"/>
      <c r="Q8" s="34"/>
      <c r="R8" s="34"/>
      <c r="S8" s="34">
        <v>7.39</v>
      </c>
      <c r="T8" s="34">
        <v>4.71</v>
      </c>
      <c r="U8" s="34">
        <v>4.72</v>
      </c>
      <c r="V8" s="19"/>
      <c r="W8" s="34">
        <v>11.33</v>
      </c>
      <c r="X8" s="34">
        <v>30.16</v>
      </c>
      <c r="Y8" s="34">
        <v>5.09</v>
      </c>
      <c r="Z8" s="34">
        <v>5.93</v>
      </c>
      <c r="AA8" s="34">
        <v>16.77</v>
      </c>
      <c r="AB8" s="34">
        <v>6.42</v>
      </c>
      <c r="AC8" s="34">
        <v>19.420000000000002</v>
      </c>
      <c r="AD8" s="34">
        <v>8.42</v>
      </c>
      <c r="AE8" s="34">
        <v>13.44</v>
      </c>
      <c r="AF8" s="34">
        <v>15.52</v>
      </c>
      <c r="AG8" s="34">
        <v>14.02</v>
      </c>
      <c r="AH8" s="34">
        <v>9.0399999999999991</v>
      </c>
      <c r="AI8" s="34">
        <v>30.35</v>
      </c>
      <c r="AJ8" s="34">
        <v>15.38</v>
      </c>
      <c r="AK8" s="34"/>
      <c r="AL8" s="34"/>
      <c r="AM8" s="34"/>
      <c r="AN8" s="34">
        <v>5.65</v>
      </c>
      <c r="AO8" s="34">
        <v>96.78</v>
      </c>
      <c r="AP8" s="34">
        <v>9.26</v>
      </c>
      <c r="AQ8" s="19"/>
      <c r="AR8" s="34">
        <v>6.35</v>
      </c>
      <c r="AS8" s="34">
        <v>12.86</v>
      </c>
      <c r="AT8" s="34">
        <v>4.5199999999999996</v>
      </c>
      <c r="AU8" s="34">
        <v>6.54</v>
      </c>
      <c r="AV8" s="34">
        <v>12.51</v>
      </c>
      <c r="AW8" s="34">
        <v>4.6900000000000004</v>
      </c>
      <c r="AX8" s="34">
        <v>7.15</v>
      </c>
      <c r="AY8" s="34">
        <v>5.48</v>
      </c>
      <c r="AZ8" s="34">
        <v>6.19</v>
      </c>
      <c r="BA8" s="34">
        <v>8.86</v>
      </c>
      <c r="BB8" s="34">
        <v>7.66</v>
      </c>
      <c r="BC8" s="34">
        <v>8.5399999999999991</v>
      </c>
      <c r="BD8" s="34">
        <v>11.03</v>
      </c>
      <c r="BE8" s="34">
        <v>9.8800000000000008</v>
      </c>
      <c r="BF8" s="34"/>
      <c r="BG8" s="34"/>
      <c r="BH8" s="34"/>
      <c r="BI8" s="34">
        <v>6.98</v>
      </c>
      <c r="BJ8" s="34">
        <v>15.4</v>
      </c>
      <c r="BK8" s="34">
        <v>5.95</v>
      </c>
    </row>
    <row r="9" spans="1:63" x14ac:dyDescent="0.2">
      <c r="A9" s="13">
        <v>1973</v>
      </c>
      <c r="B9" s="34">
        <v>3.39</v>
      </c>
      <c r="C9" s="34">
        <v>5.74</v>
      </c>
      <c r="D9" s="34">
        <v>5.16</v>
      </c>
      <c r="E9" s="34">
        <v>8.2100000000000009</v>
      </c>
      <c r="F9" s="34">
        <v>6.53</v>
      </c>
      <c r="G9" s="34">
        <v>4.8600000000000003</v>
      </c>
      <c r="H9" s="34">
        <v>4.71</v>
      </c>
      <c r="I9" s="34">
        <v>5.98</v>
      </c>
      <c r="J9" s="34">
        <v>5.17</v>
      </c>
      <c r="K9" s="34">
        <v>5.94</v>
      </c>
      <c r="L9" s="34">
        <v>5.13</v>
      </c>
      <c r="M9" s="34">
        <v>6.68</v>
      </c>
      <c r="N9" s="34">
        <v>6.66</v>
      </c>
      <c r="O9" s="34">
        <v>7.76</v>
      </c>
      <c r="P9" s="34"/>
      <c r="Q9" s="34"/>
      <c r="R9" s="34"/>
      <c r="S9" s="34">
        <v>8.36</v>
      </c>
      <c r="T9" s="34">
        <v>5.32</v>
      </c>
      <c r="U9" s="34">
        <v>5.41</v>
      </c>
      <c r="V9" s="19"/>
      <c r="W9" s="34">
        <v>12.63</v>
      </c>
      <c r="X9" s="34">
        <v>33.29</v>
      </c>
      <c r="Y9" s="34">
        <v>5.88</v>
      </c>
      <c r="Z9" s="34">
        <v>7.03</v>
      </c>
      <c r="AA9" s="34">
        <v>18.53</v>
      </c>
      <c r="AB9" s="34">
        <v>7.2</v>
      </c>
      <c r="AC9" s="34">
        <v>21.5</v>
      </c>
      <c r="AD9" s="34">
        <v>9.36</v>
      </c>
      <c r="AE9" s="34">
        <v>14.61</v>
      </c>
      <c r="AF9" s="34">
        <v>17.03</v>
      </c>
      <c r="AG9" s="34">
        <v>15.18</v>
      </c>
      <c r="AH9" s="34">
        <v>10.11</v>
      </c>
      <c r="AI9" s="34">
        <v>33.28</v>
      </c>
      <c r="AJ9" s="34">
        <v>17.11</v>
      </c>
      <c r="AK9" s="34"/>
      <c r="AL9" s="34"/>
      <c r="AM9" s="34"/>
      <c r="AN9" s="34">
        <v>6.47</v>
      </c>
      <c r="AO9" s="34">
        <v>101.77</v>
      </c>
      <c r="AP9" s="34">
        <v>10.51</v>
      </c>
      <c r="AQ9" s="19"/>
      <c r="AR9" s="34">
        <v>7.16</v>
      </c>
      <c r="AS9" s="34">
        <v>14.5</v>
      </c>
      <c r="AT9" s="34">
        <v>5.2</v>
      </c>
      <c r="AU9" s="34">
        <v>7.63</v>
      </c>
      <c r="AV9" s="34">
        <v>13.98</v>
      </c>
      <c r="AW9" s="34">
        <v>5.35</v>
      </c>
      <c r="AX9" s="34">
        <v>8.08</v>
      </c>
      <c r="AY9" s="34">
        <v>6.26</v>
      </c>
      <c r="AZ9" s="34">
        <v>6.96</v>
      </c>
      <c r="BA9" s="34">
        <v>9.8699999999999992</v>
      </c>
      <c r="BB9" s="34">
        <v>8.49</v>
      </c>
      <c r="BC9" s="34">
        <v>9.57</v>
      </c>
      <c r="BD9" s="34">
        <v>12.28</v>
      </c>
      <c r="BE9" s="34">
        <v>11.07</v>
      </c>
      <c r="BF9" s="34"/>
      <c r="BG9" s="34"/>
      <c r="BH9" s="34"/>
      <c r="BI9" s="34">
        <v>7.92</v>
      </c>
      <c r="BJ9" s="34">
        <v>16.829999999999998</v>
      </c>
      <c r="BK9" s="34">
        <v>6.79</v>
      </c>
    </row>
    <row r="10" spans="1:63" x14ac:dyDescent="0.2">
      <c r="A10" s="13">
        <v>1974</v>
      </c>
      <c r="B10" s="34">
        <v>4.32</v>
      </c>
      <c r="C10" s="34">
        <v>7.31</v>
      </c>
      <c r="D10" s="34">
        <v>6.6</v>
      </c>
      <c r="E10" s="34">
        <v>10.44</v>
      </c>
      <c r="F10" s="34">
        <v>8.31</v>
      </c>
      <c r="G10" s="34">
        <v>6.2</v>
      </c>
      <c r="H10" s="34">
        <v>5.98</v>
      </c>
      <c r="I10" s="34">
        <v>7.62</v>
      </c>
      <c r="J10" s="34">
        <v>6.59</v>
      </c>
      <c r="K10" s="34">
        <v>7.49</v>
      </c>
      <c r="L10" s="34">
        <v>6.51</v>
      </c>
      <c r="M10" s="34">
        <v>8.4</v>
      </c>
      <c r="N10" s="34">
        <v>8.3699999999999992</v>
      </c>
      <c r="O10" s="34">
        <v>9.76</v>
      </c>
      <c r="P10" s="34"/>
      <c r="Q10" s="34"/>
      <c r="R10" s="34"/>
      <c r="S10" s="34">
        <v>10.51</v>
      </c>
      <c r="T10" s="34">
        <v>6.69</v>
      </c>
      <c r="U10" s="34">
        <v>6.89</v>
      </c>
      <c r="V10" s="19"/>
      <c r="W10" s="34">
        <v>11.23</v>
      </c>
      <c r="X10" s="34">
        <v>27.88</v>
      </c>
      <c r="Y10" s="34">
        <v>5.31</v>
      </c>
      <c r="Z10" s="34">
        <v>6.56</v>
      </c>
      <c r="AA10" s="34">
        <v>16.3</v>
      </c>
      <c r="AB10" s="34">
        <v>6.3</v>
      </c>
      <c r="AC10" s="34">
        <v>18.71</v>
      </c>
      <c r="AD10" s="34">
        <v>8.25</v>
      </c>
      <c r="AE10" s="34">
        <v>12.9</v>
      </c>
      <c r="AF10" s="34">
        <v>14.9</v>
      </c>
      <c r="AG10" s="34">
        <v>12.9</v>
      </c>
      <c r="AH10" s="34">
        <v>8.8699999999999992</v>
      </c>
      <c r="AI10" s="34">
        <v>28.31</v>
      </c>
      <c r="AJ10" s="34">
        <v>15.03</v>
      </c>
      <c r="AK10" s="34"/>
      <c r="AL10" s="34"/>
      <c r="AM10" s="34"/>
      <c r="AN10" s="34">
        <v>5.84</v>
      </c>
      <c r="AO10" s="34">
        <v>83.04</v>
      </c>
      <c r="AP10" s="34">
        <v>9.35</v>
      </c>
      <c r="AQ10" s="19"/>
      <c r="AR10" s="34">
        <v>7.51</v>
      </c>
      <c r="AS10" s="34">
        <v>15.69</v>
      </c>
      <c r="AT10" s="34">
        <v>6.23</v>
      </c>
      <c r="AU10" s="34">
        <v>8.27</v>
      </c>
      <c r="AV10" s="34">
        <v>13.95</v>
      </c>
      <c r="AW10" s="34">
        <v>6.23</v>
      </c>
      <c r="AX10" s="34">
        <v>8.89</v>
      </c>
      <c r="AY10" s="34">
        <v>7.64</v>
      </c>
      <c r="AZ10" s="34">
        <v>7.88</v>
      </c>
      <c r="BA10" s="34">
        <v>10.25</v>
      </c>
      <c r="BB10" s="34">
        <v>8.74</v>
      </c>
      <c r="BC10" s="34">
        <v>9.17</v>
      </c>
      <c r="BD10" s="34">
        <v>13.09</v>
      </c>
      <c r="BE10" s="34">
        <v>11.73</v>
      </c>
      <c r="BF10" s="34"/>
      <c r="BG10" s="34"/>
      <c r="BH10" s="34"/>
      <c r="BI10" s="34">
        <v>8.91</v>
      </c>
      <c r="BJ10" s="34">
        <v>17.64</v>
      </c>
      <c r="BK10" s="34">
        <v>7.69</v>
      </c>
    </row>
    <row r="11" spans="1:63" x14ac:dyDescent="0.2">
      <c r="A11" s="13">
        <v>1975</v>
      </c>
      <c r="B11" s="34">
        <v>5.81</v>
      </c>
      <c r="C11" s="34">
        <v>9.81</v>
      </c>
      <c r="D11" s="34">
        <v>8.89</v>
      </c>
      <c r="E11" s="34">
        <v>14.03</v>
      </c>
      <c r="F11" s="34">
        <v>11.16</v>
      </c>
      <c r="G11" s="34">
        <v>8.36</v>
      </c>
      <c r="H11" s="34">
        <v>8.0399999999999991</v>
      </c>
      <c r="I11" s="34">
        <v>10.26</v>
      </c>
      <c r="J11" s="34">
        <v>8.8699999999999992</v>
      </c>
      <c r="K11" s="34">
        <v>10.11</v>
      </c>
      <c r="L11" s="34">
        <v>8.73</v>
      </c>
      <c r="M11" s="34">
        <v>11.15</v>
      </c>
      <c r="N11" s="34">
        <v>11.11</v>
      </c>
      <c r="O11" s="34">
        <v>12.95</v>
      </c>
      <c r="P11" s="34"/>
      <c r="Q11" s="34"/>
      <c r="R11" s="34"/>
      <c r="S11" s="34">
        <v>13.97</v>
      </c>
      <c r="T11" s="34">
        <v>8.89</v>
      </c>
      <c r="U11" s="34">
        <v>9.23</v>
      </c>
      <c r="V11" s="19"/>
      <c r="W11" s="34">
        <v>11.7</v>
      </c>
      <c r="X11" s="34">
        <v>24.89</v>
      </c>
      <c r="Y11" s="34">
        <v>5.53</v>
      </c>
      <c r="Z11" s="34">
        <v>7</v>
      </c>
      <c r="AA11" s="34">
        <v>16.72</v>
      </c>
      <c r="AB11" s="34">
        <v>6.49</v>
      </c>
      <c r="AC11" s="34">
        <v>19.190000000000001</v>
      </c>
      <c r="AD11" s="34">
        <v>8.51</v>
      </c>
      <c r="AE11" s="34">
        <v>13.56</v>
      </c>
      <c r="AF11" s="34">
        <v>15.31</v>
      </c>
      <c r="AG11" s="34">
        <v>12.87</v>
      </c>
      <c r="AH11" s="34">
        <v>9.18</v>
      </c>
      <c r="AI11" s="34">
        <v>27.91</v>
      </c>
      <c r="AJ11" s="34">
        <v>15.33</v>
      </c>
      <c r="AK11" s="34"/>
      <c r="AL11" s="34"/>
      <c r="AM11" s="34"/>
      <c r="AN11" s="34">
        <v>6.18</v>
      </c>
      <c r="AO11" s="34">
        <v>83.35</v>
      </c>
      <c r="AP11" s="34">
        <v>9.6</v>
      </c>
      <c r="AQ11" s="19"/>
      <c r="AR11" s="34">
        <v>8.93</v>
      </c>
      <c r="AS11" s="34">
        <v>18.350000000000001</v>
      </c>
      <c r="AT11" s="34">
        <v>8.0500000000000007</v>
      </c>
      <c r="AU11" s="34">
        <v>10.01</v>
      </c>
      <c r="AV11" s="34">
        <v>15.97</v>
      </c>
      <c r="AW11" s="34">
        <v>7.95</v>
      </c>
      <c r="AX11" s="34">
        <v>11</v>
      </c>
      <c r="AY11" s="34">
        <v>10.039999999999999</v>
      </c>
      <c r="AZ11" s="34">
        <v>9.93</v>
      </c>
      <c r="BA11" s="34">
        <v>12.19</v>
      </c>
      <c r="BB11" s="34">
        <v>10.26</v>
      </c>
      <c r="BC11" s="34">
        <v>10.199999999999999</v>
      </c>
      <c r="BD11" s="34">
        <v>15.65</v>
      </c>
      <c r="BE11" s="34">
        <v>14</v>
      </c>
      <c r="BF11" s="34"/>
      <c r="BG11" s="34"/>
      <c r="BH11" s="34"/>
      <c r="BI11" s="34">
        <v>11.13</v>
      </c>
      <c r="BJ11" s="34">
        <v>21.24</v>
      </c>
      <c r="BK11" s="34">
        <v>9.58</v>
      </c>
    </row>
    <row r="12" spans="1:63" x14ac:dyDescent="0.2">
      <c r="A12" s="13">
        <v>1976</v>
      </c>
      <c r="B12" s="34">
        <v>6.73</v>
      </c>
      <c r="C12" s="34">
        <v>11.36</v>
      </c>
      <c r="D12" s="34">
        <v>10.31</v>
      </c>
      <c r="E12" s="34">
        <v>16.239999999999998</v>
      </c>
      <c r="F12" s="34">
        <v>12.91</v>
      </c>
      <c r="G12" s="34">
        <v>9.7100000000000009</v>
      </c>
      <c r="H12" s="34">
        <v>9.32</v>
      </c>
      <c r="I12" s="34">
        <v>11.9</v>
      </c>
      <c r="J12" s="34">
        <v>10.29</v>
      </c>
      <c r="K12" s="34">
        <v>11.71</v>
      </c>
      <c r="L12" s="34">
        <v>10.08</v>
      </c>
      <c r="M12" s="34">
        <v>12.76</v>
      </c>
      <c r="N12" s="34">
        <v>12.72</v>
      </c>
      <c r="O12" s="34">
        <v>14.82</v>
      </c>
      <c r="P12" s="34"/>
      <c r="Q12" s="34"/>
      <c r="R12" s="34"/>
      <c r="S12" s="34">
        <v>16</v>
      </c>
      <c r="T12" s="34">
        <v>10.19</v>
      </c>
      <c r="U12" s="34">
        <v>10.7</v>
      </c>
      <c r="V12" s="19"/>
      <c r="W12" s="34">
        <v>14.51</v>
      </c>
      <c r="X12" s="34">
        <v>25.2</v>
      </c>
      <c r="Y12" s="34">
        <v>6.85</v>
      </c>
      <c r="Z12" s="34">
        <v>8.8000000000000007</v>
      </c>
      <c r="AA12" s="34">
        <v>20.27</v>
      </c>
      <c r="AB12" s="34">
        <v>8.07</v>
      </c>
      <c r="AC12" s="34">
        <v>23.74</v>
      </c>
      <c r="AD12" s="34">
        <v>10.48</v>
      </c>
      <c r="AE12" s="34">
        <v>17</v>
      </c>
      <c r="AF12" s="34">
        <v>18.649999999999999</v>
      </c>
      <c r="AG12" s="34">
        <v>15.2</v>
      </c>
      <c r="AH12" s="34">
        <v>11.37</v>
      </c>
      <c r="AI12" s="34">
        <v>31.91</v>
      </c>
      <c r="AJ12" s="34">
        <v>18.440000000000001</v>
      </c>
      <c r="AK12" s="34"/>
      <c r="AL12" s="34"/>
      <c r="AM12" s="34"/>
      <c r="AN12" s="34">
        <v>7.73</v>
      </c>
      <c r="AO12" s="34">
        <v>98.91</v>
      </c>
      <c r="AP12" s="34">
        <v>11.67</v>
      </c>
      <c r="AQ12" s="19"/>
      <c r="AR12" s="34">
        <v>10.68</v>
      </c>
      <c r="AS12" s="34">
        <v>20.34</v>
      </c>
      <c r="AT12" s="34">
        <v>9.43</v>
      </c>
      <c r="AU12" s="34">
        <v>12.01</v>
      </c>
      <c r="AV12" s="34">
        <v>18.98</v>
      </c>
      <c r="AW12" s="34">
        <v>9.36</v>
      </c>
      <c r="AX12" s="34">
        <v>13</v>
      </c>
      <c r="AY12" s="34">
        <v>11.71</v>
      </c>
      <c r="AZ12" s="34">
        <v>11.74</v>
      </c>
      <c r="BA12" s="34">
        <v>14.44</v>
      </c>
      <c r="BB12" s="34">
        <v>11.96</v>
      </c>
      <c r="BC12" s="34">
        <v>12.34</v>
      </c>
      <c r="BD12" s="34">
        <v>17.91</v>
      </c>
      <c r="BE12" s="34">
        <v>16.329999999999998</v>
      </c>
      <c r="BF12" s="34"/>
      <c r="BG12" s="34"/>
      <c r="BH12" s="34"/>
      <c r="BI12" s="34">
        <v>13.04</v>
      </c>
      <c r="BJ12" s="34">
        <v>24.6</v>
      </c>
      <c r="BK12" s="34">
        <v>11.24</v>
      </c>
    </row>
    <row r="13" spans="1:63" x14ac:dyDescent="0.2">
      <c r="A13" s="13">
        <v>1977</v>
      </c>
      <c r="B13" s="34">
        <v>7.04</v>
      </c>
      <c r="C13" s="34">
        <v>11.66</v>
      </c>
      <c r="D13" s="34">
        <v>10.83</v>
      </c>
      <c r="E13" s="34">
        <v>16.670000000000002</v>
      </c>
      <c r="F13" s="34">
        <v>13.26</v>
      </c>
      <c r="G13" s="34">
        <v>10.28</v>
      </c>
      <c r="H13" s="34">
        <v>9.9499999999999993</v>
      </c>
      <c r="I13" s="34">
        <v>12.68</v>
      </c>
      <c r="J13" s="34">
        <v>10.95</v>
      </c>
      <c r="K13" s="34">
        <v>12.13</v>
      </c>
      <c r="L13" s="34">
        <v>10.49</v>
      </c>
      <c r="M13" s="34">
        <v>13.11</v>
      </c>
      <c r="N13" s="34">
        <v>13.07</v>
      </c>
      <c r="O13" s="34">
        <v>15.23</v>
      </c>
      <c r="P13" s="34"/>
      <c r="Q13" s="34"/>
      <c r="R13" s="34"/>
      <c r="S13" s="34">
        <v>16.87</v>
      </c>
      <c r="T13" s="34">
        <v>10.74</v>
      </c>
      <c r="U13" s="34">
        <v>11.27</v>
      </c>
      <c r="V13" s="19"/>
      <c r="W13" s="34">
        <v>20.53</v>
      </c>
      <c r="X13" s="34">
        <v>30.38</v>
      </c>
      <c r="Y13" s="34">
        <v>9.67</v>
      </c>
      <c r="Z13" s="34">
        <v>12.68</v>
      </c>
      <c r="AA13" s="34">
        <v>28.19</v>
      </c>
      <c r="AB13" s="34">
        <v>11.5</v>
      </c>
      <c r="AC13" s="34">
        <v>33.130000000000003</v>
      </c>
      <c r="AD13" s="34">
        <v>14.7</v>
      </c>
      <c r="AE13" s="34">
        <v>24.05</v>
      </c>
      <c r="AF13" s="34">
        <v>26.07</v>
      </c>
      <c r="AG13" s="34">
        <v>20.58</v>
      </c>
      <c r="AH13" s="34">
        <v>16.09</v>
      </c>
      <c r="AI13" s="34">
        <v>40.78</v>
      </c>
      <c r="AJ13" s="34">
        <v>25.01</v>
      </c>
      <c r="AK13" s="34"/>
      <c r="AL13" s="34"/>
      <c r="AM13" s="34"/>
      <c r="AN13" s="34">
        <v>10.83</v>
      </c>
      <c r="AO13" s="34">
        <v>137.30000000000001</v>
      </c>
      <c r="AP13" s="34">
        <v>16.18</v>
      </c>
      <c r="AQ13" s="19"/>
      <c r="AR13" s="34">
        <v>13.09</v>
      </c>
      <c r="AS13" s="34">
        <v>22.15</v>
      </c>
      <c r="AT13" s="34">
        <v>10.45</v>
      </c>
      <c r="AU13" s="34">
        <v>14.47</v>
      </c>
      <c r="AV13" s="34">
        <v>23.49</v>
      </c>
      <c r="AW13" s="34">
        <v>10.62</v>
      </c>
      <c r="AX13" s="34">
        <v>15.18</v>
      </c>
      <c r="AY13" s="34">
        <v>12.83</v>
      </c>
      <c r="AZ13" s="34">
        <v>13.56</v>
      </c>
      <c r="BA13" s="34">
        <v>17.37</v>
      </c>
      <c r="BB13" s="34">
        <v>14.12</v>
      </c>
      <c r="BC13" s="34">
        <v>16.079999999999998</v>
      </c>
      <c r="BD13" s="34">
        <v>19.96</v>
      </c>
      <c r="BE13" s="34">
        <v>18.89</v>
      </c>
      <c r="BF13" s="34"/>
      <c r="BG13" s="34"/>
      <c r="BH13" s="34"/>
      <c r="BI13" s="34">
        <v>14.93</v>
      </c>
      <c r="BJ13" s="34">
        <v>28.66</v>
      </c>
      <c r="BK13" s="34">
        <v>12.87</v>
      </c>
    </row>
    <row r="14" spans="1:63" x14ac:dyDescent="0.2">
      <c r="A14" s="13">
        <v>1978</v>
      </c>
      <c r="B14" s="34">
        <v>8.07</v>
      </c>
      <c r="C14" s="34">
        <v>13.18</v>
      </c>
      <c r="D14" s="34">
        <v>12.5</v>
      </c>
      <c r="E14" s="34">
        <v>18.84</v>
      </c>
      <c r="F14" s="34">
        <v>14.98</v>
      </c>
      <c r="G14" s="34">
        <v>11.93</v>
      </c>
      <c r="H14" s="34">
        <v>11.6</v>
      </c>
      <c r="I14" s="34">
        <v>14.82</v>
      </c>
      <c r="J14" s="34">
        <v>12.78</v>
      </c>
      <c r="K14" s="34">
        <v>13.79</v>
      </c>
      <c r="L14" s="34">
        <v>11.99</v>
      </c>
      <c r="M14" s="34">
        <v>14.8</v>
      </c>
      <c r="N14" s="34">
        <v>14.75</v>
      </c>
      <c r="O14" s="34">
        <v>17.190000000000001</v>
      </c>
      <c r="P14" s="34"/>
      <c r="Q14" s="34"/>
      <c r="R14" s="34"/>
      <c r="S14" s="34">
        <v>19.510000000000002</v>
      </c>
      <c r="T14" s="34">
        <v>12.43</v>
      </c>
      <c r="U14" s="34">
        <v>12.98</v>
      </c>
      <c r="V14" s="19"/>
      <c r="W14" s="34">
        <v>24.18</v>
      </c>
      <c r="X14" s="34">
        <v>32.57</v>
      </c>
      <c r="Y14" s="34">
        <v>11.44</v>
      </c>
      <c r="Z14" s="34">
        <v>15.45</v>
      </c>
      <c r="AA14" s="34">
        <v>32.979999999999997</v>
      </c>
      <c r="AB14" s="34">
        <v>13.82</v>
      </c>
      <c r="AC14" s="34">
        <v>38.57</v>
      </c>
      <c r="AD14" s="34">
        <v>17.23</v>
      </c>
      <c r="AE14" s="34">
        <v>28.65</v>
      </c>
      <c r="AF14" s="34">
        <v>30.67</v>
      </c>
      <c r="AG14" s="34">
        <v>23.67</v>
      </c>
      <c r="AH14" s="34">
        <v>19.2</v>
      </c>
      <c r="AI14" s="34">
        <v>44.25</v>
      </c>
      <c r="AJ14" s="34">
        <v>28.56</v>
      </c>
      <c r="AK14" s="34"/>
      <c r="AL14" s="34"/>
      <c r="AM14" s="34"/>
      <c r="AN14" s="34">
        <v>13.01</v>
      </c>
      <c r="AO14" s="34">
        <v>114.34</v>
      </c>
      <c r="AP14" s="34">
        <v>18.91</v>
      </c>
      <c r="AQ14" s="19"/>
      <c r="AR14" s="34">
        <v>15.24</v>
      </c>
      <c r="AS14" s="34">
        <v>24.49</v>
      </c>
      <c r="AT14" s="34">
        <v>12.12</v>
      </c>
      <c r="AU14" s="34">
        <v>17</v>
      </c>
      <c r="AV14" s="34">
        <v>27.16</v>
      </c>
      <c r="AW14" s="34">
        <v>12.44</v>
      </c>
      <c r="AX14" s="34">
        <v>17.7</v>
      </c>
      <c r="AY14" s="34">
        <v>15.01</v>
      </c>
      <c r="AZ14" s="34">
        <v>15.94</v>
      </c>
      <c r="BA14" s="34">
        <v>20.12</v>
      </c>
      <c r="BB14" s="34">
        <v>16.18</v>
      </c>
      <c r="BC14" s="34">
        <v>18.95</v>
      </c>
      <c r="BD14" s="34">
        <v>22.17</v>
      </c>
      <c r="BE14" s="34">
        <v>21.44</v>
      </c>
      <c r="BF14" s="34"/>
      <c r="BG14" s="34"/>
      <c r="BH14" s="34"/>
      <c r="BI14" s="34">
        <v>17.48</v>
      </c>
      <c r="BJ14" s="34">
        <v>29.07</v>
      </c>
      <c r="BK14" s="34">
        <v>14.89</v>
      </c>
    </row>
    <row r="15" spans="1:63" x14ac:dyDescent="0.2">
      <c r="A15" s="13">
        <v>1979</v>
      </c>
      <c r="B15" s="34">
        <v>9.52</v>
      </c>
      <c r="C15" s="34">
        <v>15.77</v>
      </c>
      <c r="D15" s="34">
        <v>14.63</v>
      </c>
      <c r="E15" s="34">
        <v>22.55</v>
      </c>
      <c r="F15" s="34">
        <v>17.93</v>
      </c>
      <c r="G15" s="34">
        <v>13.99</v>
      </c>
      <c r="H15" s="34">
        <v>13.5</v>
      </c>
      <c r="I15" s="34">
        <v>17.489999999999998</v>
      </c>
      <c r="J15" s="34">
        <v>14.88</v>
      </c>
      <c r="K15" s="34">
        <v>16.27</v>
      </c>
      <c r="L15" s="34">
        <v>14.2</v>
      </c>
      <c r="M15" s="34">
        <v>17.38</v>
      </c>
      <c r="N15" s="34">
        <v>17.32</v>
      </c>
      <c r="O15" s="34">
        <v>20.190000000000001</v>
      </c>
      <c r="P15" s="34"/>
      <c r="Q15" s="34"/>
      <c r="R15" s="34"/>
      <c r="S15" s="34">
        <v>22.61</v>
      </c>
      <c r="T15" s="34">
        <v>14.4</v>
      </c>
      <c r="U15" s="34">
        <v>15.22</v>
      </c>
      <c r="V15" s="19"/>
      <c r="W15" s="34">
        <v>28.03</v>
      </c>
      <c r="X15" s="34">
        <v>35.56</v>
      </c>
      <c r="Y15" s="34">
        <v>13.1</v>
      </c>
      <c r="Z15" s="34">
        <v>18.47</v>
      </c>
      <c r="AA15" s="34">
        <v>37.69</v>
      </c>
      <c r="AB15" s="34">
        <v>16.079999999999998</v>
      </c>
      <c r="AC15" s="34">
        <v>43.24</v>
      </c>
      <c r="AD15" s="34">
        <v>19.739999999999998</v>
      </c>
      <c r="AE15" s="34">
        <v>32.94</v>
      </c>
      <c r="AF15" s="34">
        <v>34.99</v>
      </c>
      <c r="AG15" s="34">
        <v>26.49</v>
      </c>
      <c r="AH15" s="34">
        <v>22.22</v>
      </c>
      <c r="AI15" s="34">
        <v>46.21</v>
      </c>
      <c r="AJ15" s="34">
        <v>31.69</v>
      </c>
      <c r="AK15" s="34"/>
      <c r="AL15" s="34"/>
      <c r="AM15" s="34"/>
      <c r="AN15" s="34">
        <v>15.23</v>
      </c>
      <c r="AO15" s="34">
        <v>74.400000000000006</v>
      </c>
      <c r="AP15" s="34">
        <v>21.54</v>
      </c>
      <c r="AQ15" s="19"/>
      <c r="AR15" s="34">
        <v>17.809999999999999</v>
      </c>
      <c r="AS15" s="34">
        <v>28.13</v>
      </c>
      <c r="AT15" s="34">
        <v>14.12</v>
      </c>
      <c r="AU15" s="34">
        <v>20.34</v>
      </c>
      <c r="AV15" s="34">
        <v>31.52</v>
      </c>
      <c r="AW15" s="34">
        <v>14.56</v>
      </c>
      <c r="AX15" s="34">
        <v>20.309999999999999</v>
      </c>
      <c r="AY15" s="34">
        <v>17.64</v>
      </c>
      <c r="AZ15" s="34">
        <v>18.48</v>
      </c>
      <c r="BA15" s="34">
        <v>23.32</v>
      </c>
      <c r="BB15" s="34">
        <v>18.63</v>
      </c>
      <c r="BC15" s="34">
        <v>22.01</v>
      </c>
      <c r="BD15" s="34">
        <v>24.84</v>
      </c>
      <c r="BE15" s="34">
        <v>24.53</v>
      </c>
      <c r="BF15" s="34"/>
      <c r="BG15" s="34"/>
      <c r="BH15" s="34"/>
      <c r="BI15" s="34">
        <v>20.329999999999998</v>
      </c>
      <c r="BJ15" s="34">
        <v>26.72</v>
      </c>
      <c r="BK15" s="34">
        <v>17.29</v>
      </c>
    </row>
    <row r="16" spans="1:63" x14ac:dyDescent="0.2">
      <c r="A16" s="13">
        <v>1980</v>
      </c>
      <c r="B16" s="34">
        <v>11.4</v>
      </c>
      <c r="C16" s="34">
        <v>19.079999999999998</v>
      </c>
      <c r="D16" s="34">
        <v>17.57</v>
      </c>
      <c r="E16" s="34">
        <v>27.28</v>
      </c>
      <c r="F16" s="34">
        <v>21.69</v>
      </c>
      <c r="G16" s="34">
        <v>16.89</v>
      </c>
      <c r="H16" s="34">
        <v>16.420000000000002</v>
      </c>
      <c r="I16" s="34">
        <v>21.03</v>
      </c>
      <c r="J16" s="34">
        <v>18.100000000000001</v>
      </c>
      <c r="K16" s="34">
        <v>19.66</v>
      </c>
      <c r="L16" s="34">
        <v>17.25</v>
      </c>
      <c r="M16" s="34">
        <v>20.399999999999999</v>
      </c>
      <c r="N16" s="34">
        <v>20.329999999999998</v>
      </c>
      <c r="O16" s="34">
        <v>23.69</v>
      </c>
      <c r="P16" s="34"/>
      <c r="Q16" s="34"/>
      <c r="R16" s="34"/>
      <c r="S16" s="34">
        <v>27.18</v>
      </c>
      <c r="T16" s="34">
        <v>17.309999999999999</v>
      </c>
      <c r="U16" s="34">
        <v>18.329999999999998</v>
      </c>
      <c r="V16" s="19"/>
      <c r="W16" s="34">
        <v>31.01</v>
      </c>
      <c r="X16" s="34">
        <v>36.86</v>
      </c>
      <c r="Y16" s="34">
        <v>14.2</v>
      </c>
      <c r="Z16" s="34">
        <v>20.75</v>
      </c>
      <c r="AA16" s="34">
        <v>40.729999999999997</v>
      </c>
      <c r="AB16" s="34">
        <v>17.86</v>
      </c>
      <c r="AC16" s="34">
        <v>45.89</v>
      </c>
      <c r="AD16" s="34">
        <v>21.63</v>
      </c>
      <c r="AE16" s="34">
        <v>34.770000000000003</v>
      </c>
      <c r="AF16" s="34">
        <v>37.64</v>
      </c>
      <c r="AG16" s="34">
        <v>27.59</v>
      </c>
      <c r="AH16" s="34">
        <v>24.23</v>
      </c>
      <c r="AI16" s="34">
        <v>44.87</v>
      </c>
      <c r="AJ16" s="34">
        <v>32.83</v>
      </c>
      <c r="AK16" s="34"/>
      <c r="AL16" s="34"/>
      <c r="AM16" s="34"/>
      <c r="AN16" s="34">
        <v>16.329999999999998</v>
      </c>
      <c r="AO16" s="34">
        <v>58.87</v>
      </c>
      <c r="AP16" s="34">
        <v>23.19</v>
      </c>
      <c r="AQ16" s="19"/>
      <c r="AR16" s="34">
        <v>20.39</v>
      </c>
      <c r="AS16" s="34">
        <v>31.73</v>
      </c>
      <c r="AT16" s="34">
        <v>16.600000000000001</v>
      </c>
      <c r="AU16" s="34">
        <v>23.68</v>
      </c>
      <c r="AV16" s="34">
        <v>35.409999999999997</v>
      </c>
      <c r="AW16" s="34">
        <v>17.2</v>
      </c>
      <c r="AX16" s="34">
        <v>23.53</v>
      </c>
      <c r="AY16" s="34">
        <v>20.99</v>
      </c>
      <c r="AZ16" s="34">
        <v>21.55</v>
      </c>
      <c r="BA16" s="34">
        <v>26.51</v>
      </c>
      <c r="BB16" s="34">
        <v>20.99</v>
      </c>
      <c r="BC16" s="34">
        <v>24.44</v>
      </c>
      <c r="BD16" s="34">
        <v>27.07</v>
      </c>
      <c r="BE16" s="34">
        <v>27.23</v>
      </c>
      <c r="BF16" s="34"/>
      <c r="BG16" s="34"/>
      <c r="BH16" s="34"/>
      <c r="BI16" s="34">
        <v>23.57</v>
      </c>
      <c r="BJ16" s="34">
        <v>27.26</v>
      </c>
      <c r="BK16" s="34">
        <v>20.059999999999999</v>
      </c>
    </row>
    <row r="17" spans="1:63" x14ac:dyDescent="0.2">
      <c r="A17" s="13">
        <v>1981</v>
      </c>
      <c r="B17" s="34">
        <v>13.05</v>
      </c>
      <c r="C17" s="34">
        <v>22.1</v>
      </c>
      <c r="D17" s="34">
        <v>20.2</v>
      </c>
      <c r="E17" s="34">
        <v>31.59</v>
      </c>
      <c r="F17" s="34">
        <v>25.12</v>
      </c>
      <c r="G17" s="34">
        <v>19.5</v>
      </c>
      <c r="H17" s="34">
        <v>19.13</v>
      </c>
      <c r="I17" s="34">
        <v>24.16</v>
      </c>
      <c r="J17" s="34">
        <v>21.08</v>
      </c>
      <c r="K17" s="34">
        <v>22.53</v>
      </c>
      <c r="L17" s="34">
        <v>20.059999999999999</v>
      </c>
      <c r="M17" s="34">
        <v>22.92</v>
      </c>
      <c r="N17" s="34">
        <v>22.84</v>
      </c>
      <c r="O17" s="34">
        <v>26.61</v>
      </c>
      <c r="P17" s="34"/>
      <c r="Q17" s="34"/>
      <c r="R17" s="34"/>
      <c r="S17" s="34">
        <v>31.27</v>
      </c>
      <c r="T17" s="34">
        <v>19.920000000000002</v>
      </c>
      <c r="U17" s="34">
        <v>21.04</v>
      </c>
      <c r="V17" s="19"/>
      <c r="W17" s="34">
        <v>35.29</v>
      </c>
      <c r="X17" s="34">
        <v>39.18</v>
      </c>
      <c r="Y17" s="34">
        <v>15.94</v>
      </c>
      <c r="Z17" s="34">
        <v>23.7</v>
      </c>
      <c r="AA17" s="34">
        <v>45.34</v>
      </c>
      <c r="AB17" s="34">
        <v>20.51</v>
      </c>
      <c r="AC17" s="34">
        <v>50.97</v>
      </c>
      <c r="AD17" s="34">
        <v>24.67</v>
      </c>
      <c r="AE17" s="34">
        <v>38.21</v>
      </c>
      <c r="AF17" s="34">
        <v>41.68</v>
      </c>
      <c r="AG17" s="34">
        <v>29.67</v>
      </c>
      <c r="AH17" s="34">
        <v>26.94</v>
      </c>
      <c r="AI17" s="34">
        <v>44.56</v>
      </c>
      <c r="AJ17" s="34">
        <v>35.03</v>
      </c>
      <c r="AK17" s="34"/>
      <c r="AL17" s="34"/>
      <c r="AM17" s="34"/>
      <c r="AN17" s="34">
        <v>17.96</v>
      </c>
      <c r="AO17" s="34">
        <v>55.02</v>
      </c>
      <c r="AP17" s="34">
        <v>25.76</v>
      </c>
      <c r="AQ17" s="19"/>
      <c r="AR17" s="34">
        <v>23.27</v>
      </c>
      <c r="AS17" s="34">
        <v>35.35</v>
      </c>
      <c r="AT17" s="34">
        <v>18.989999999999998</v>
      </c>
      <c r="AU17" s="34">
        <v>27.23</v>
      </c>
      <c r="AV17" s="34">
        <v>39.950000000000003</v>
      </c>
      <c r="AW17" s="34">
        <v>19.84</v>
      </c>
      <c r="AX17" s="34">
        <v>26.97</v>
      </c>
      <c r="AY17" s="34">
        <v>24.1</v>
      </c>
      <c r="AZ17" s="34">
        <v>24.67</v>
      </c>
      <c r="BA17" s="34">
        <v>29.86</v>
      </c>
      <c r="BB17" s="34">
        <v>23.53</v>
      </c>
      <c r="BC17" s="34">
        <v>27.25</v>
      </c>
      <c r="BD17" s="34">
        <v>29.04</v>
      </c>
      <c r="BE17" s="34">
        <v>29.92</v>
      </c>
      <c r="BF17" s="34"/>
      <c r="BG17" s="34"/>
      <c r="BH17" s="34"/>
      <c r="BI17" s="34">
        <v>26.75</v>
      </c>
      <c r="BJ17" s="34">
        <v>28.97</v>
      </c>
      <c r="BK17" s="34">
        <v>22.79</v>
      </c>
    </row>
    <row r="18" spans="1:63" x14ac:dyDescent="0.2">
      <c r="A18" s="13">
        <v>1982</v>
      </c>
      <c r="B18" s="34">
        <v>14.25</v>
      </c>
      <c r="C18" s="34">
        <v>23.62</v>
      </c>
      <c r="D18" s="34">
        <v>22.06</v>
      </c>
      <c r="E18" s="34">
        <v>33.770000000000003</v>
      </c>
      <c r="F18" s="34">
        <v>26.86</v>
      </c>
      <c r="G18" s="34">
        <v>20.94</v>
      </c>
      <c r="H18" s="34">
        <v>20.88</v>
      </c>
      <c r="I18" s="34">
        <v>26.62</v>
      </c>
      <c r="J18" s="34">
        <v>23.06</v>
      </c>
      <c r="K18" s="34">
        <v>24.46</v>
      </c>
      <c r="L18" s="34">
        <v>21.36</v>
      </c>
      <c r="M18" s="34">
        <v>25.01</v>
      </c>
      <c r="N18" s="34">
        <v>24.92</v>
      </c>
      <c r="O18" s="34">
        <v>29.04</v>
      </c>
      <c r="P18" s="34"/>
      <c r="Q18" s="34"/>
      <c r="R18" s="34"/>
      <c r="S18" s="34">
        <v>33.020000000000003</v>
      </c>
      <c r="T18" s="34">
        <v>21.03</v>
      </c>
      <c r="U18" s="34">
        <v>22.9</v>
      </c>
      <c r="V18" s="19"/>
      <c r="W18" s="34">
        <v>41.54</v>
      </c>
      <c r="X18" s="34">
        <v>43.55</v>
      </c>
      <c r="Y18" s="34">
        <v>18.95</v>
      </c>
      <c r="Z18" s="34">
        <v>28.31</v>
      </c>
      <c r="AA18" s="34">
        <v>53.36</v>
      </c>
      <c r="AB18" s="34">
        <v>24.52</v>
      </c>
      <c r="AC18" s="34">
        <v>59.33</v>
      </c>
      <c r="AD18" s="34">
        <v>30.02</v>
      </c>
      <c r="AE18" s="34">
        <v>44.47</v>
      </c>
      <c r="AF18" s="34">
        <v>49.02</v>
      </c>
      <c r="AG18" s="34">
        <v>33.28</v>
      </c>
      <c r="AH18" s="34">
        <v>31.41</v>
      </c>
      <c r="AI18" s="34">
        <v>47.36</v>
      </c>
      <c r="AJ18" s="34">
        <v>39.56</v>
      </c>
      <c r="AK18" s="34"/>
      <c r="AL18" s="34"/>
      <c r="AM18" s="34"/>
      <c r="AN18" s="34">
        <v>20.87</v>
      </c>
      <c r="AO18" s="34">
        <v>55.59</v>
      </c>
      <c r="AP18" s="34">
        <v>30.13</v>
      </c>
      <c r="AQ18" s="19"/>
      <c r="AR18" s="34">
        <v>26.48</v>
      </c>
      <c r="AS18" s="34">
        <v>38.49</v>
      </c>
      <c r="AT18" s="34">
        <v>21.15</v>
      </c>
      <c r="AU18" s="34">
        <v>30.88</v>
      </c>
      <c r="AV18" s="34">
        <v>45.58</v>
      </c>
      <c r="AW18" s="34">
        <v>21.92</v>
      </c>
      <c r="AX18" s="34">
        <v>30.12</v>
      </c>
      <c r="AY18" s="34">
        <v>26.86</v>
      </c>
      <c r="AZ18" s="34">
        <v>27.48</v>
      </c>
      <c r="BA18" s="34">
        <v>33.78</v>
      </c>
      <c r="BB18" s="34">
        <v>25.68</v>
      </c>
      <c r="BC18" s="34">
        <v>31.17</v>
      </c>
      <c r="BD18" s="34">
        <v>31.36</v>
      </c>
      <c r="BE18" s="34">
        <v>33.15</v>
      </c>
      <c r="BF18" s="34"/>
      <c r="BG18" s="34"/>
      <c r="BH18" s="34"/>
      <c r="BI18" s="34">
        <v>29.1</v>
      </c>
      <c r="BJ18" s="34">
        <v>30.07</v>
      </c>
      <c r="BK18" s="34">
        <v>25.42</v>
      </c>
    </row>
    <row r="19" spans="1:63" x14ac:dyDescent="0.2">
      <c r="A19" s="13">
        <v>1983</v>
      </c>
      <c r="B19" s="34">
        <v>15.54</v>
      </c>
      <c r="C19" s="34">
        <v>25.12</v>
      </c>
      <c r="D19" s="34">
        <v>24.06</v>
      </c>
      <c r="E19" s="34">
        <v>35.909999999999997</v>
      </c>
      <c r="F19" s="34">
        <v>28.56</v>
      </c>
      <c r="G19" s="34">
        <v>22.36</v>
      </c>
      <c r="H19" s="34">
        <v>22.78</v>
      </c>
      <c r="I19" s="34">
        <v>29.19</v>
      </c>
      <c r="J19" s="34">
        <v>25.14</v>
      </c>
      <c r="K19" s="34">
        <v>26.28</v>
      </c>
      <c r="L19" s="34">
        <v>22.64</v>
      </c>
      <c r="M19" s="34">
        <v>27.21</v>
      </c>
      <c r="N19" s="34">
        <v>27.11</v>
      </c>
      <c r="O19" s="34">
        <v>31.6</v>
      </c>
      <c r="P19" s="34"/>
      <c r="Q19" s="34"/>
      <c r="R19" s="34"/>
      <c r="S19" s="34">
        <v>34.71</v>
      </c>
      <c r="T19" s="34">
        <v>22.1</v>
      </c>
      <c r="U19" s="34">
        <v>24.76</v>
      </c>
      <c r="V19" s="19"/>
      <c r="W19" s="34">
        <v>48.41</v>
      </c>
      <c r="X19" s="34">
        <v>48.66</v>
      </c>
      <c r="Y19" s="34">
        <v>22.59</v>
      </c>
      <c r="Z19" s="34">
        <v>33.65</v>
      </c>
      <c r="AA19" s="34">
        <v>62.51</v>
      </c>
      <c r="AB19" s="34">
        <v>29.05</v>
      </c>
      <c r="AC19" s="34">
        <v>68.77</v>
      </c>
      <c r="AD19" s="34">
        <v>36.32</v>
      </c>
      <c r="AE19" s="34">
        <v>51.76</v>
      </c>
      <c r="AF19" s="34">
        <v>57.19</v>
      </c>
      <c r="AG19" s="34">
        <v>37.130000000000003</v>
      </c>
      <c r="AH19" s="34">
        <v>36.56</v>
      </c>
      <c r="AI19" s="34">
        <v>52.1</v>
      </c>
      <c r="AJ19" s="34">
        <v>45.06</v>
      </c>
      <c r="AK19" s="34"/>
      <c r="AL19" s="34"/>
      <c r="AM19" s="34"/>
      <c r="AN19" s="34">
        <v>24.39</v>
      </c>
      <c r="AO19" s="34">
        <v>59.22</v>
      </c>
      <c r="AP19" s="34">
        <v>35.21</v>
      </c>
      <c r="AQ19" s="19"/>
      <c r="AR19" s="34">
        <v>29.99</v>
      </c>
      <c r="AS19" s="34">
        <v>41.97</v>
      </c>
      <c r="AT19" s="34">
        <v>23.6</v>
      </c>
      <c r="AU19" s="34">
        <v>34.96</v>
      </c>
      <c r="AV19" s="34">
        <v>51.88</v>
      </c>
      <c r="AW19" s="34">
        <v>24.11</v>
      </c>
      <c r="AX19" s="34">
        <v>33.630000000000003</v>
      </c>
      <c r="AY19" s="34">
        <v>29.83</v>
      </c>
      <c r="AZ19" s="34">
        <v>30.58</v>
      </c>
      <c r="BA19" s="34">
        <v>37.92</v>
      </c>
      <c r="BB19" s="34">
        <v>27.92</v>
      </c>
      <c r="BC19" s="34">
        <v>35.6</v>
      </c>
      <c r="BD19" s="34">
        <v>34.28</v>
      </c>
      <c r="BE19" s="34">
        <v>36.840000000000003</v>
      </c>
      <c r="BF19" s="34"/>
      <c r="BG19" s="34"/>
      <c r="BH19" s="34"/>
      <c r="BI19" s="34">
        <v>31.7</v>
      </c>
      <c r="BJ19" s="34">
        <v>31.78</v>
      </c>
      <c r="BK19" s="34">
        <v>28.28</v>
      </c>
    </row>
    <row r="20" spans="1:63" x14ac:dyDescent="0.2">
      <c r="A20" s="13">
        <v>1984</v>
      </c>
      <c r="B20" s="34">
        <v>16.21</v>
      </c>
      <c r="C20" s="34">
        <v>25.91</v>
      </c>
      <c r="D20" s="34">
        <v>25.19</v>
      </c>
      <c r="E20" s="34">
        <v>37.04</v>
      </c>
      <c r="F20" s="34">
        <v>29.45</v>
      </c>
      <c r="G20" s="34">
        <v>23.25</v>
      </c>
      <c r="H20" s="34">
        <v>23.88</v>
      </c>
      <c r="I20" s="34">
        <v>30.33</v>
      </c>
      <c r="J20" s="34">
        <v>26.35</v>
      </c>
      <c r="K20" s="34">
        <v>27.03</v>
      </c>
      <c r="L20" s="34">
        <v>23.47</v>
      </c>
      <c r="M20" s="34">
        <v>27.98</v>
      </c>
      <c r="N20" s="34">
        <v>27.89</v>
      </c>
      <c r="O20" s="34">
        <v>32.5</v>
      </c>
      <c r="P20" s="34"/>
      <c r="Q20" s="34"/>
      <c r="R20" s="34"/>
      <c r="S20" s="34">
        <v>35.78</v>
      </c>
      <c r="T20" s="34">
        <v>22.79</v>
      </c>
      <c r="U20" s="34">
        <v>25.77</v>
      </c>
      <c r="V20" s="19"/>
      <c r="W20" s="34">
        <v>52.01</v>
      </c>
      <c r="X20" s="34">
        <v>50.29</v>
      </c>
      <c r="Y20" s="34">
        <v>24.83</v>
      </c>
      <c r="Z20" s="34">
        <v>37.01</v>
      </c>
      <c r="AA20" s="34">
        <v>67.73</v>
      </c>
      <c r="AB20" s="34">
        <v>31.96</v>
      </c>
      <c r="AC20" s="34">
        <v>73.17</v>
      </c>
      <c r="AD20" s="34">
        <v>39.729999999999997</v>
      </c>
      <c r="AE20" s="34">
        <v>55.73</v>
      </c>
      <c r="AF20" s="34">
        <v>61.05</v>
      </c>
      <c r="AG20" s="34">
        <v>38.29</v>
      </c>
      <c r="AH20" s="34">
        <v>39.58</v>
      </c>
      <c r="AI20" s="34">
        <v>53.46</v>
      </c>
      <c r="AJ20" s="34">
        <v>47.88</v>
      </c>
      <c r="AK20" s="34"/>
      <c r="AL20" s="34"/>
      <c r="AM20" s="34"/>
      <c r="AN20" s="34">
        <v>26.24</v>
      </c>
      <c r="AO20" s="34">
        <v>58.72</v>
      </c>
      <c r="AP20" s="34">
        <v>37.9</v>
      </c>
      <c r="AQ20" s="19"/>
      <c r="AR20" s="34">
        <v>31.82</v>
      </c>
      <c r="AS20" s="34">
        <v>43.34</v>
      </c>
      <c r="AT20" s="34">
        <v>25.03</v>
      </c>
      <c r="AU20" s="34">
        <v>37.43</v>
      </c>
      <c r="AV20" s="34">
        <v>55.44</v>
      </c>
      <c r="AW20" s="34">
        <v>25.51</v>
      </c>
      <c r="AX20" s="34">
        <v>35.46</v>
      </c>
      <c r="AY20" s="34">
        <v>31.21</v>
      </c>
      <c r="AZ20" s="34">
        <v>32.340000000000003</v>
      </c>
      <c r="BA20" s="34">
        <v>39.799999999999997</v>
      </c>
      <c r="BB20" s="34">
        <v>28.86</v>
      </c>
      <c r="BC20" s="34">
        <v>38.020000000000003</v>
      </c>
      <c r="BD20" s="34">
        <v>35.22</v>
      </c>
      <c r="BE20" s="34">
        <v>38.46</v>
      </c>
      <c r="BF20" s="34"/>
      <c r="BG20" s="34"/>
      <c r="BH20" s="34"/>
      <c r="BI20" s="34">
        <v>33.159999999999997</v>
      </c>
      <c r="BJ20" s="34">
        <v>32.229999999999997</v>
      </c>
      <c r="BK20" s="34">
        <v>29.81</v>
      </c>
    </row>
    <row r="21" spans="1:63" x14ac:dyDescent="0.2">
      <c r="A21" s="13">
        <v>1985</v>
      </c>
      <c r="B21" s="34">
        <v>16.82</v>
      </c>
      <c r="C21" s="34">
        <v>26.46</v>
      </c>
      <c r="D21" s="34">
        <v>26.05</v>
      </c>
      <c r="E21" s="34">
        <v>37.83</v>
      </c>
      <c r="F21" s="34">
        <v>30.08</v>
      </c>
      <c r="G21" s="34">
        <v>23.91</v>
      </c>
      <c r="H21" s="34">
        <v>24.15</v>
      </c>
      <c r="I21" s="34">
        <v>31.58</v>
      </c>
      <c r="J21" s="34">
        <v>26.85</v>
      </c>
      <c r="K21" s="34">
        <v>27.46</v>
      </c>
      <c r="L21" s="34">
        <v>24.12</v>
      </c>
      <c r="M21" s="34">
        <v>28.38</v>
      </c>
      <c r="N21" s="34">
        <v>28.28</v>
      </c>
      <c r="O21" s="34">
        <v>32.96</v>
      </c>
      <c r="P21" s="34"/>
      <c r="Q21" s="34"/>
      <c r="R21" s="34"/>
      <c r="S21" s="34">
        <v>35.65</v>
      </c>
      <c r="T21" s="34">
        <v>22.7</v>
      </c>
      <c r="U21" s="34">
        <v>26.55</v>
      </c>
      <c r="V21" s="19"/>
      <c r="W21" s="34">
        <v>59.69</v>
      </c>
      <c r="X21" s="34">
        <v>55.19</v>
      </c>
      <c r="Y21" s="34">
        <v>28.62</v>
      </c>
      <c r="Z21" s="34">
        <v>43.33</v>
      </c>
      <c r="AA21" s="34">
        <v>78.05</v>
      </c>
      <c r="AB21" s="34">
        <v>37.43</v>
      </c>
      <c r="AC21" s="34">
        <v>81.53</v>
      </c>
      <c r="AD21" s="34">
        <v>45.56</v>
      </c>
      <c r="AE21" s="34">
        <v>62.86</v>
      </c>
      <c r="AF21" s="34">
        <v>67.73</v>
      </c>
      <c r="AG21" s="34">
        <v>42.11</v>
      </c>
      <c r="AH21" s="34">
        <v>45.25</v>
      </c>
      <c r="AI21" s="34">
        <v>57.54</v>
      </c>
      <c r="AJ21" s="34">
        <v>53.34</v>
      </c>
      <c r="AK21" s="34"/>
      <c r="AL21" s="34"/>
      <c r="AM21" s="34"/>
      <c r="AN21" s="34">
        <v>29.74</v>
      </c>
      <c r="AO21" s="34">
        <v>60.13</v>
      </c>
      <c r="AP21" s="34">
        <v>42.97</v>
      </c>
      <c r="AQ21" s="19"/>
      <c r="AR21" s="34">
        <v>35.08</v>
      </c>
      <c r="AS21" s="34">
        <v>46.16</v>
      </c>
      <c r="AT21" s="34">
        <v>26.71</v>
      </c>
      <c r="AU21" s="34">
        <v>41.48</v>
      </c>
      <c r="AV21" s="34">
        <v>61.91</v>
      </c>
      <c r="AW21" s="34">
        <v>27.31</v>
      </c>
      <c r="AX21" s="34">
        <v>37.28</v>
      </c>
      <c r="AY21" s="34">
        <v>32.96</v>
      </c>
      <c r="AZ21" s="34">
        <v>34.06</v>
      </c>
      <c r="BA21" s="34">
        <v>42.42</v>
      </c>
      <c r="BB21" s="34">
        <v>30.7</v>
      </c>
      <c r="BC21" s="34">
        <v>42.12</v>
      </c>
      <c r="BD21" s="34">
        <v>36.590000000000003</v>
      </c>
      <c r="BE21" s="34">
        <v>40.729999999999997</v>
      </c>
      <c r="BF21" s="34"/>
      <c r="BG21" s="34"/>
      <c r="BH21" s="34"/>
      <c r="BI21" s="34">
        <v>34.57</v>
      </c>
      <c r="BJ21" s="34">
        <v>32.49</v>
      </c>
      <c r="BK21" s="34">
        <v>31.89</v>
      </c>
    </row>
    <row r="22" spans="1:63" x14ac:dyDescent="0.2">
      <c r="A22" s="13">
        <v>1986</v>
      </c>
      <c r="B22" s="34">
        <v>17.98</v>
      </c>
      <c r="C22" s="34">
        <v>28.8</v>
      </c>
      <c r="D22" s="34">
        <v>28.97</v>
      </c>
      <c r="E22" s="34">
        <v>41.17</v>
      </c>
      <c r="F22" s="34">
        <v>32.74</v>
      </c>
      <c r="G22" s="34">
        <v>26.47</v>
      </c>
      <c r="H22" s="34">
        <v>27.02</v>
      </c>
      <c r="I22" s="34">
        <v>34.72</v>
      </c>
      <c r="J22" s="34">
        <v>30.12</v>
      </c>
      <c r="K22" s="34">
        <v>29.77</v>
      </c>
      <c r="L22" s="34">
        <v>26.47</v>
      </c>
      <c r="M22" s="34">
        <v>30.99</v>
      </c>
      <c r="N22" s="34">
        <v>30.88</v>
      </c>
      <c r="O22" s="34">
        <v>35.99</v>
      </c>
      <c r="P22" s="34"/>
      <c r="Q22" s="34"/>
      <c r="R22" s="34"/>
      <c r="S22" s="34">
        <v>39.67</v>
      </c>
      <c r="T22" s="34">
        <v>25.26</v>
      </c>
      <c r="U22" s="34">
        <v>29.25</v>
      </c>
      <c r="V22" s="19"/>
      <c r="W22" s="34">
        <v>63.07</v>
      </c>
      <c r="X22" s="34">
        <v>56.17</v>
      </c>
      <c r="Y22" s="34">
        <v>29.84</v>
      </c>
      <c r="Z22" s="34">
        <v>45.71</v>
      </c>
      <c r="AA22" s="34">
        <v>81.180000000000007</v>
      </c>
      <c r="AB22" s="34">
        <v>39.72</v>
      </c>
      <c r="AC22" s="34">
        <v>81.98</v>
      </c>
      <c r="AD22" s="34">
        <v>47.48</v>
      </c>
      <c r="AE22" s="34">
        <v>63.28</v>
      </c>
      <c r="AF22" s="34">
        <v>67.25</v>
      </c>
      <c r="AG22" s="34">
        <v>42.64</v>
      </c>
      <c r="AH22" s="34">
        <v>46.99</v>
      </c>
      <c r="AI22" s="34">
        <v>54.76</v>
      </c>
      <c r="AJ22" s="34">
        <v>52.63</v>
      </c>
      <c r="AK22" s="34"/>
      <c r="AL22" s="34"/>
      <c r="AM22" s="34"/>
      <c r="AN22" s="34">
        <v>29.85</v>
      </c>
      <c r="AO22" s="34">
        <v>56.38</v>
      </c>
      <c r="AP22" s="34">
        <v>44.18</v>
      </c>
      <c r="AQ22" s="19"/>
      <c r="AR22" s="34">
        <v>37.229999999999997</v>
      </c>
      <c r="AS22" s="34">
        <v>48.22</v>
      </c>
      <c r="AT22" s="34">
        <v>29.15</v>
      </c>
      <c r="AU22" s="34">
        <v>44.3</v>
      </c>
      <c r="AV22" s="34">
        <v>65.12</v>
      </c>
      <c r="AW22" s="34">
        <v>29.83</v>
      </c>
      <c r="AX22" s="34">
        <v>39.94</v>
      </c>
      <c r="AY22" s="34">
        <v>35.94</v>
      </c>
      <c r="AZ22" s="34">
        <v>36.89</v>
      </c>
      <c r="BA22" s="34">
        <v>43.88</v>
      </c>
      <c r="BB22" s="34">
        <v>32.36</v>
      </c>
      <c r="BC22" s="34">
        <v>44.29</v>
      </c>
      <c r="BD22" s="34">
        <v>37.85</v>
      </c>
      <c r="BE22" s="34">
        <v>42.5</v>
      </c>
      <c r="BF22" s="34"/>
      <c r="BG22" s="34"/>
      <c r="BH22" s="34"/>
      <c r="BI22" s="34">
        <v>37.090000000000003</v>
      </c>
      <c r="BJ22" s="34">
        <v>33.65</v>
      </c>
      <c r="BK22" s="34">
        <v>34.19</v>
      </c>
    </row>
    <row r="23" spans="1:63" x14ac:dyDescent="0.2">
      <c r="A23" s="13">
        <v>1987</v>
      </c>
      <c r="B23" s="34">
        <v>19.22</v>
      </c>
      <c r="C23" s="34">
        <v>29.84</v>
      </c>
      <c r="D23" s="34">
        <v>30.29</v>
      </c>
      <c r="E23" s="34">
        <v>42.67</v>
      </c>
      <c r="F23" s="34">
        <v>33.93</v>
      </c>
      <c r="G23" s="34">
        <v>27.74</v>
      </c>
      <c r="H23" s="34">
        <v>28.32</v>
      </c>
      <c r="I23" s="34">
        <v>36.1</v>
      </c>
      <c r="J23" s="34">
        <v>31.66</v>
      </c>
      <c r="K23" s="34">
        <v>31.03</v>
      </c>
      <c r="L23" s="34">
        <v>28.65</v>
      </c>
      <c r="M23" s="34">
        <v>32.659999999999997</v>
      </c>
      <c r="N23" s="34">
        <v>32.54</v>
      </c>
      <c r="O23" s="34">
        <v>37.93</v>
      </c>
      <c r="P23" s="34"/>
      <c r="Q23" s="34"/>
      <c r="R23" s="34"/>
      <c r="S23" s="34">
        <v>41.69</v>
      </c>
      <c r="T23" s="34">
        <v>26.55</v>
      </c>
      <c r="U23" s="34">
        <v>30.73</v>
      </c>
      <c r="V23" s="19"/>
      <c r="W23" s="34">
        <v>75.510000000000005</v>
      </c>
      <c r="X23" s="34">
        <v>66.03</v>
      </c>
      <c r="Y23" s="34">
        <v>35.22</v>
      </c>
      <c r="Z23" s="34">
        <v>54.44</v>
      </c>
      <c r="AA23" s="34">
        <v>94.69</v>
      </c>
      <c r="AB23" s="34">
        <v>45.94</v>
      </c>
      <c r="AC23" s="34">
        <v>92.29</v>
      </c>
      <c r="AD23" s="34">
        <v>55.36</v>
      </c>
      <c r="AE23" s="34">
        <v>70.95</v>
      </c>
      <c r="AF23" s="34">
        <v>75.290000000000006</v>
      </c>
      <c r="AG23" s="34">
        <v>48.19</v>
      </c>
      <c r="AH23" s="34">
        <v>52.12</v>
      </c>
      <c r="AI23" s="34">
        <v>57.96</v>
      </c>
      <c r="AJ23" s="34">
        <v>56.8</v>
      </c>
      <c r="AK23" s="34"/>
      <c r="AL23" s="34"/>
      <c r="AM23" s="34"/>
      <c r="AN23" s="34">
        <v>32.270000000000003</v>
      </c>
      <c r="AO23" s="34">
        <v>60.25</v>
      </c>
      <c r="AP23" s="34">
        <v>51.08</v>
      </c>
      <c r="AQ23" s="19"/>
      <c r="AR23" s="34">
        <v>42.71</v>
      </c>
      <c r="AS23" s="34">
        <v>54.19</v>
      </c>
      <c r="AT23" s="34">
        <v>31.6</v>
      </c>
      <c r="AU23" s="34">
        <v>50.02</v>
      </c>
      <c r="AV23" s="34">
        <v>73.849999999999994</v>
      </c>
      <c r="AW23" s="34">
        <v>32.25</v>
      </c>
      <c r="AX23" s="34">
        <v>43.12</v>
      </c>
      <c r="AY23" s="34">
        <v>38.03</v>
      </c>
      <c r="AZ23" s="34">
        <v>39.6</v>
      </c>
      <c r="BA23" s="34">
        <v>47.51</v>
      </c>
      <c r="BB23" s="34">
        <v>35.79</v>
      </c>
      <c r="BC23" s="34">
        <v>48.52</v>
      </c>
      <c r="BD23" s="34">
        <v>39.950000000000003</v>
      </c>
      <c r="BE23" s="34">
        <v>45.27</v>
      </c>
      <c r="BF23" s="34"/>
      <c r="BG23" s="34"/>
      <c r="BH23" s="34"/>
      <c r="BI23" s="34">
        <v>39.380000000000003</v>
      </c>
      <c r="BJ23" s="34">
        <v>35.6</v>
      </c>
      <c r="BK23" s="34">
        <v>37.32</v>
      </c>
    </row>
    <row r="24" spans="1:63" x14ac:dyDescent="0.2">
      <c r="A24" s="13">
        <v>1988</v>
      </c>
      <c r="B24" s="34">
        <v>20.53</v>
      </c>
      <c r="C24" s="34">
        <v>31.69</v>
      </c>
      <c r="D24" s="34">
        <v>32.53</v>
      </c>
      <c r="E24" s="34">
        <v>45.3</v>
      </c>
      <c r="F24" s="34">
        <v>36.020000000000003</v>
      </c>
      <c r="G24" s="34">
        <v>29.77</v>
      </c>
      <c r="H24" s="34">
        <v>30.42</v>
      </c>
      <c r="I24" s="34">
        <v>38.58</v>
      </c>
      <c r="J24" s="34">
        <v>34</v>
      </c>
      <c r="K24" s="34">
        <v>33.03</v>
      </c>
      <c r="L24" s="34">
        <v>30.91</v>
      </c>
      <c r="M24" s="34">
        <v>34.770000000000003</v>
      </c>
      <c r="N24" s="34">
        <v>34.65</v>
      </c>
      <c r="O24" s="34">
        <v>40.39</v>
      </c>
      <c r="P24" s="34"/>
      <c r="Q24" s="34"/>
      <c r="R24" s="34"/>
      <c r="S24" s="34">
        <v>44.2</v>
      </c>
      <c r="T24" s="34">
        <v>28.15</v>
      </c>
      <c r="U24" s="34">
        <v>32.97</v>
      </c>
      <c r="V24" s="19"/>
      <c r="W24" s="34">
        <v>87.07</v>
      </c>
      <c r="X24" s="34">
        <v>75.290000000000006</v>
      </c>
      <c r="Y24" s="34">
        <v>39.979999999999997</v>
      </c>
      <c r="Z24" s="34">
        <v>63.22</v>
      </c>
      <c r="AA24" s="34">
        <v>106.06</v>
      </c>
      <c r="AB24" s="34">
        <v>48.53</v>
      </c>
      <c r="AC24" s="34">
        <v>99.01</v>
      </c>
      <c r="AD24" s="34">
        <v>62.83</v>
      </c>
      <c r="AE24" s="34">
        <v>75.790000000000006</v>
      </c>
      <c r="AF24" s="34">
        <v>79.97</v>
      </c>
      <c r="AG24" s="34">
        <v>51.2</v>
      </c>
      <c r="AH24" s="34">
        <v>51.84</v>
      </c>
      <c r="AI24" s="34">
        <v>58.23</v>
      </c>
      <c r="AJ24" s="34">
        <v>59.82</v>
      </c>
      <c r="AK24" s="34"/>
      <c r="AL24" s="34"/>
      <c r="AM24" s="34"/>
      <c r="AN24" s="34">
        <v>33.950000000000003</v>
      </c>
      <c r="AO24" s="34">
        <v>65.19</v>
      </c>
      <c r="AP24" s="34">
        <v>56.59</v>
      </c>
      <c r="AQ24" s="19"/>
      <c r="AR24" s="34">
        <v>47.9</v>
      </c>
      <c r="AS24" s="34">
        <v>60.42</v>
      </c>
      <c r="AT24" s="34">
        <v>34.54</v>
      </c>
      <c r="AU24" s="34">
        <v>56.23</v>
      </c>
      <c r="AV24" s="34">
        <v>81.739999999999995</v>
      </c>
      <c r="AW24" s="34">
        <v>34.43</v>
      </c>
      <c r="AX24" s="34">
        <v>46.29</v>
      </c>
      <c r="AY24" s="34">
        <v>41.03</v>
      </c>
      <c r="AZ24" s="34">
        <v>42.45</v>
      </c>
      <c r="BA24" s="34">
        <v>50.52</v>
      </c>
      <c r="BB24" s="34">
        <v>38.32</v>
      </c>
      <c r="BC24" s="34">
        <v>49.1</v>
      </c>
      <c r="BD24" s="34">
        <v>41.57</v>
      </c>
      <c r="BE24" s="34">
        <v>47.96</v>
      </c>
      <c r="BF24" s="34"/>
      <c r="BG24" s="34"/>
      <c r="BH24" s="34"/>
      <c r="BI24" s="34">
        <v>41.63</v>
      </c>
      <c r="BJ24" s="34">
        <v>38.07</v>
      </c>
      <c r="BK24" s="34">
        <v>40.58</v>
      </c>
    </row>
    <row r="25" spans="1:63" x14ac:dyDescent="0.2">
      <c r="A25" s="13">
        <v>1989</v>
      </c>
      <c r="B25" s="34">
        <v>21.36</v>
      </c>
      <c r="C25" s="34">
        <v>33.369999999999997</v>
      </c>
      <c r="D25" s="34">
        <v>34.54</v>
      </c>
      <c r="E25" s="34">
        <v>47.7</v>
      </c>
      <c r="F25" s="34">
        <v>37.93</v>
      </c>
      <c r="G25" s="34">
        <v>31.83</v>
      </c>
      <c r="H25" s="34">
        <v>32.200000000000003</v>
      </c>
      <c r="I25" s="34">
        <v>41.17</v>
      </c>
      <c r="J25" s="34">
        <v>36.07</v>
      </c>
      <c r="K25" s="34">
        <v>35.03</v>
      </c>
      <c r="L25" s="34">
        <v>33.340000000000003</v>
      </c>
      <c r="M25" s="34">
        <v>36.409999999999997</v>
      </c>
      <c r="N25" s="34">
        <v>36.29</v>
      </c>
      <c r="O25" s="34">
        <v>42.29</v>
      </c>
      <c r="P25" s="34"/>
      <c r="Q25" s="34"/>
      <c r="R25" s="34"/>
      <c r="S25" s="34">
        <v>46.16</v>
      </c>
      <c r="T25" s="34">
        <v>29.4</v>
      </c>
      <c r="U25" s="34">
        <v>34.96</v>
      </c>
      <c r="V25" s="19"/>
      <c r="W25" s="34">
        <v>97.15</v>
      </c>
      <c r="X25" s="34">
        <v>83.39</v>
      </c>
      <c r="Y25" s="34">
        <v>43.83</v>
      </c>
      <c r="Z25" s="34">
        <v>70.959999999999994</v>
      </c>
      <c r="AA25" s="34">
        <v>115.23</v>
      </c>
      <c r="AB25" s="34">
        <v>48.46</v>
      </c>
      <c r="AC25" s="34">
        <v>104.48</v>
      </c>
      <c r="AD25" s="34">
        <v>69.36</v>
      </c>
      <c r="AE25" s="34">
        <v>78.52</v>
      </c>
      <c r="AF25" s="34">
        <v>81.569999999999993</v>
      </c>
      <c r="AG25" s="34">
        <v>51.81</v>
      </c>
      <c r="AH25" s="34">
        <v>48.36</v>
      </c>
      <c r="AI25" s="34">
        <v>57.76</v>
      </c>
      <c r="AJ25" s="34">
        <v>61.26</v>
      </c>
      <c r="AK25" s="34"/>
      <c r="AL25" s="34"/>
      <c r="AM25" s="34"/>
      <c r="AN25" s="34">
        <v>34.619999999999997</v>
      </c>
      <c r="AO25" s="34">
        <v>67.05</v>
      </c>
      <c r="AP25" s="34">
        <v>60.55</v>
      </c>
      <c r="AQ25" s="19"/>
      <c r="AR25" s="34">
        <v>52.13</v>
      </c>
      <c r="AS25" s="34">
        <v>65.95</v>
      </c>
      <c r="AT25" s="34">
        <v>37.06</v>
      </c>
      <c r="AU25" s="34">
        <v>61.69</v>
      </c>
      <c r="AV25" s="34">
        <v>88.22</v>
      </c>
      <c r="AW25" s="34">
        <v>36.049999999999997</v>
      </c>
      <c r="AX25" s="34">
        <v>48.93</v>
      </c>
      <c r="AY25" s="34">
        <v>44.01</v>
      </c>
      <c r="AZ25" s="34">
        <v>44.69</v>
      </c>
      <c r="BA25" s="34">
        <v>52.47</v>
      </c>
      <c r="BB25" s="34">
        <v>40.03</v>
      </c>
      <c r="BC25" s="34">
        <v>47.23</v>
      </c>
      <c r="BD25" s="34">
        <v>42.61</v>
      </c>
      <c r="BE25" s="34">
        <v>49.73</v>
      </c>
      <c r="BF25" s="34"/>
      <c r="BG25" s="34"/>
      <c r="BH25" s="34"/>
      <c r="BI25" s="34">
        <v>43.09</v>
      </c>
      <c r="BJ25" s="34">
        <v>39.51</v>
      </c>
      <c r="BK25" s="34">
        <v>43.19</v>
      </c>
    </row>
    <row r="26" spans="1:63" x14ac:dyDescent="0.2">
      <c r="A26" s="13">
        <v>1990</v>
      </c>
      <c r="B26" s="34">
        <v>24.49</v>
      </c>
      <c r="C26" s="34">
        <v>37.57</v>
      </c>
      <c r="D26" s="34">
        <v>38.58</v>
      </c>
      <c r="E26" s="34">
        <v>53.72</v>
      </c>
      <c r="F26" s="34">
        <v>42.72</v>
      </c>
      <c r="G26" s="34">
        <v>35.79</v>
      </c>
      <c r="H26" s="34">
        <v>36.1</v>
      </c>
      <c r="I26" s="34">
        <v>45.6</v>
      </c>
      <c r="J26" s="34">
        <v>40.340000000000003</v>
      </c>
      <c r="K26" s="34">
        <v>38.9</v>
      </c>
      <c r="L26" s="34">
        <v>37.549999999999997</v>
      </c>
      <c r="M26" s="34">
        <v>40.53</v>
      </c>
      <c r="N26" s="34">
        <v>40.39</v>
      </c>
      <c r="O26" s="34">
        <v>47.07</v>
      </c>
      <c r="P26" s="34"/>
      <c r="Q26" s="34"/>
      <c r="R26" s="34"/>
      <c r="S26" s="34">
        <v>51.3</v>
      </c>
      <c r="T26" s="34">
        <v>32.68</v>
      </c>
      <c r="U26" s="34">
        <v>39.090000000000003</v>
      </c>
      <c r="V26" s="19"/>
      <c r="W26" s="34">
        <v>101.94</v>
      </c>
      <c r="X26" s="34">
        <v>86.63</v>
      </c>
      <c r="Y26" s="34">
        <v>45.3</v>
      </c>
      <c r="Z26" s="34">
        <v>74.569999999999993</v>
      </c>
      <c r="AA26" s="34">
        <v>115.9</v>
      </c>
      <c r="AB26" s="34">
        <v>45.22</v>
      </c>
      <c r="AC26" s="34">
        <v>106.15</v>
      </c>
      <c r="AD26" s="34">
        <v>72.31</v>
      </c>
      <c r="AE26" s="34">
        <v>78.02</v>
      </c>
      <c r="AF26" s="34">
        <v>78.61</v>
      </c>
      <c r="AG26" s="34">
        <v>50.82</v>
      </c>
      <c r="AH26" s="34">
        <v>42.18</v>
      </c>
      <c r="AI26" s="34">
        <v>54.77</v>
      </c>
      <c r="AJ26" s="34">
        <v>59.31</v>
      </c>
      <c r="AK26" s="34"/>
      <c r="AL26" s="34"/>
      <c r="AM26" s="34"/>
      <c r="AN26" s="34">
        <v>32.26</v>
      </c>
      <c r="AO26" s="34">
        <v>64.36</v>
      </c>
      <c r="AP26" s="34">
        <v>61.1</v>
      </c>
      <c r="AQ26" s="19"/>
      <c r="AR26" s="34">
        <v>56.45</v>
      </c>
      <c r="AS26" s="34">
        <v>70.08</v>
      </c>
      <c r="AT26" s="34">
        <v>40.36</v>
      </c>
      <c r="AU26" s="34">
        <v>66.47</v>
      </c>
      <c r="AV26" s="34">
        <v>90.91</v>
      </c>
      <c r="AW26" s="34">
        <v>38.36</v>
      </c>
      <c r="AX26" s="34">
        <v>52.63</v>
      </c>
      <c r="AY26" s="34">
        <v>48.3</v>
      </c>
      <c r="AZ26" s="34">
        <v>48.2</v>
      </c>
      <c r="BA26" s="34">
        <v>54.17</v>
      </c>
      <c r="BB26" s="34">
        <v>42.16</v>
      </c>
      <c r="BC26" s="34">
        <v>43.92</v>
      </c>
      <c r="BD26" s="34">
        <v>44.68</v>
      </c>
      <c r="BE26" s="34">
        <v>52.15</v>
      </c>
      <c r="BF26" s="34"/>
      <c r="BG26" s="34"/>
      <c r="BH26" s="34"/>
      <c r="BI26" s="34">
        <v>44.78</v>
      </c>
      <c r="BJ26" s="34">
        <v>41.34</v>
      </c>
      <c r="BK26" s="34">
        <v>46.31</v>
      </c>
    </row>
    <row r="27" spans="1:63" x14ac:dyDescent="0.2">
      <c r="A27" s="13">
        <v>1991</v>
      </c>
      <c r="B27" s="34">
        <v>27.45</v>
      </c>
      <c r="C27" s="34">
        <v>42.41</v>
      </c>
      <c r="D27" s="34">
        <v>43.18</v>
      </c>
      <c r="E27" s="34">
        <v>60.62</v>
      </c>
      <c r="F27" s="34">
        <v>48.21</v>
      </c>
      <c r="G27" s="34">
        <v>39.96</v>
      </c>
      <c r="H27" s="34">
        <v>40.46</v>
      </c>
      <c r="I27" s="34">
        <v>51.53</v>
      </c>
      <c r="J27" s="34">
        <v>45.31</v>
      </c>
      <c r="K27" s="34">
        <v>43.89</v>
      </c>
      <c r="L27" s="34">
        <v>41.01</v>
      </c>
      <c r="M27" s="34">
        <v>45.92</v>
      </c>
      <c r="N27" s="34">
        <v>45.76</v>
      </c>
      <c r="O27" s="34">
        <v>53.33</v>
      </c>
      <c r="P27" s="34"/>
      <c r="Q27" s="34"/>
      <c r="R27" s="34"/>
      <c r="S27" s="34">
        <v>59.37</v>
      </c>
      <c r="T27" s="34">
        <v>37.81</v>
      </c>
      <c r="U27" s="34">
        <v>43.87</v>
      </c>
      <c r="V27" s="19"/>
      <c r="W27" s="34">
        <v>101.15</v>
      </c>
      <c r="X27" s="34">
        <v>81.849999999999994</v>
      </c>
      <c r="Y27" s="34">
        <v>43.84</v>
      </c>
      <c r="Z27" s="34">
        <v>70.94</v>
      </c>
      <c r="AA27" s="34">
        <v>107.3</v>
      </c>
      <c r="AB27" s="34">
        <v>42.08</v>
      </c>
      <c r="AC27" s="34">
        <v>100.92</v>
      </c>
      <c r="AD27" s="34">
        <v>70.25</v>
      </c>
      <c r="AE27" s="34">
        <v>73.650000000000006</v>
      </c>
      <c r="AF27" s="34">
        <v>71.03</v>
      </c>
      <c r="AG27" s="34">
        <v>48.09</v>
      </c>
      <c r="AH27" s="34">
        <v>37.76</v>
      </c>
      <c r="AI27" s="34">
        <v>49.11</v>
      </c>
      <c r="AJ27" s="34">
        <v>55.26</v>
      </c>
      <c r="AK27" s="34"/>
      <c r="AL27" s="34"/>
      <c r="AM27" s="34"/>
      <c r="AN27" s="34">
        <v>29.28</v>
      </c>
      <c r="AO27" s="34">
        <v>58.49</v>
      </c>
      <c r="AP27" s="34">
        <v>57.83</v>
      </c>
      <c r="AQ27" s="19"/>
      <c r="AR27" s="34">
        <v>58.64</v>
      </c>
      <c r="AS27" s="34">
        <v>69.67</v>
      </c>
      <c r="AT27" s="34">
        <v>43.13</v>
      </c>
      <c r="AU27" s="34">
        <v>67.459999999999994</v>
      </c>
      <c r="AV27" s="34">
        <v>88.06</v>
      </c>
      <c r="AW27" s="34">
        <v>40.67</v>
      </c>
      <c r="AX27" s="34">
        <v>55.23</v>
      </c>
      <c r="AY27" s="34">
        <v>53.39</v>
      </c>
      <c r="AZ27" s="34">
        <v>51.56</v>
      </c>
      <c r="BA27" s="34">
        <v>54.82</v>
      </c>
      <c r="BB27" s="34">
        <v>43.1</v>
      </c>
      <c r="BC27" s="34">
        <v>41.9</v>
      </c>
      <c r="BD27" s="34">
        <v>46.67</v>
      </c>
      <c r="BE27" s="34">
        <v>54.65</v>
      </c>
      <c r="BF27" s="34"/>
      <c r="BG27" s="34"/>
      <c r="BH27" s="34"/>
      <c r="BI27" s="34">
        <v>47.42</v>
      </c>
      <c r="BJ27" s="34">
        <v>43.57</v>
      </c>
      <c r="BK27" s="34">
        <v>48.61</v>
      </c>
    </row>
    <row r="28" spans="1:63" x14ac:dyDescent="0.2">
      <c r="A28" s="13">
        <v>1992</v>
      </c>
      <c r="B28" s="34">
        <v>29.63</v>
      </c>
      <c r="C28" s="34">
        <v>45.02</v>
      </c>
      <c r="D28" s="34">
        <v>46.04</v>
      </c>
      <c r="E28" s="34">
        <v>64.36</v>
      </c>
      <c r="F28" s="34">
        <v>51.18</v>
      </c>
      <c r="G28" s="34">
        <v>42.7</v>
      </c>
      <c r="H28" s="34">
        <v>43.8</v>
      </c>
      <c r="I28" s="34">
        <v>55.39</v>
      </c>
      <c r="J28" s="34">
        <v>48.64</v>
      </c>
      <c r="K28" s="34">
        <v>47.04</v>
      </c>
      <c r="L28" s="34">
        <v>43.88</v>
      </c>
      <c r="M28" s="34">
        <v>47.21</v>
      </c>
      <c r="N28" s="34">
        <v>47.05</v>
      </c>
      <c r="O28" s="34">
        <v>54.83</v>
      </c>
      <c r="P28" s="34"/>
      <c r="Q28" s="34"/>
      <c r="R28" s="34"/>
      <c r="S28" s="34">
        <v>61.1</v>
      </c>
      <c r="T28" s="34">
        <v>38.909999999999997</v>
      </c>
      <c r="U28" s="34">
        <v>46.93</v>
      </c>
      <c r="V28" s="19"/>
      <c r="W28" s="34">
        <v>101.9</v>
      </c>
      <c r="X28" s="34">
        <v>77.86</v>
      </c>
      <c r="Y28" s="34">
        <v>43.79</v>
      </c>
      <c r="Z28" s="34">
        <v>67.87</v>
      </c>
      <c r="AA28" s="34">
        <v>101.09</v>
      </c>
      <c r="AB28" s="34">
        <v>42.04</v>
      </c>
      <c r="AC28" s="34">
        <v>99.44</v>
      </c>
      <c r="AD28" s="34">
        <v>69.02</v>
      </c>
      <c r="AE28" s="34">
        <v>71.45</v>
      </c>
      <c r="AF28" s="34">
        <v>65.959999999999994</v>
      </c>
      <c r="AG28" s="34">
        <v>47.74</v>
      </c>
      <c r="AH28" s="34">
        <v>37.22</v>
      </c>
      <c r="AI28" s="34">
        <v>46.51</v>
      </c>
      <c r="AJ28" s="34">
        <v>53.45</v>
      </c>
      <c r="AK28" s="34"/>
      <c r="AL28" s="34"/>
      <c r="AM28" s="34"/>
      <c r="AN28" s="34">
        <v>28.19</v>
      </c>
      <c r="AO28" s="34">
        <v>55.7</v>
      </c>
      <c r="AP28" s="34">
        <v>56.43</v>
      </c>
      <c r="AQ28" s="19"/>
      <c r="AR28" s="34">
        <v>60.71</v>
      </c>
      <c r="AS28" s="34">
        <v>68.319999999999993</v>
      </c>
      <c r="AT28" s="34">
        <v>45.04</v>
      </c>
      <c r="AU28" s="34">
        <v>67.290000000000006</v>
      </c>
      <c r="AV28" s="34">
        <v>85.39</v>
      </c>
      <c r="AW28" s="34">
        <v>42.63</v>
      </c>
      <c r="AX28" s="34">
        <v>57.69</v>
      </c>
      <c r="AY28" s="34">
        <v>56.7</v>
      </c>
      <c r="AZ28" s="34">
        <v>53.9</v>
      </c>
      <c r="BA28" s="34">
        <v>54.88</v>
      </c>
      <c r="BB28" s="34">
        <v>44.62</v>
      </c>
      <c r="BC28" s="34">
        <v>41.83</v>
      </c>
      <c r="BD28" s="34">
        <v>46.72</v>
      </c>
      <c r="BE28" s="34">
        <v>54.92</v>
      </c>
      <c r="BF28" s="34"/>
      <c r="BG28" s="34"/>
      <c r="BH28" s="34"/>
      <c r="BI28" s="34">
        <v>47.71</v>
      </c>
      <c r="BJ28" s="34">
        <v>43.61</v>
      </c>
      <c r="BK28" s="34">
        <v>50.23</v>
      </c>
    </row>
    <row r="29" spans="1:63" x14ac:dyDescent="0.2">
      <c r="A29" s="13">
        <v>1993</v>
      </c>
      <c r="B29" s="34">
        <v>30.53</v>
      </c>
      <c r="C29" s="34">
        <v>46.69</v>
      </c>
      <c r="D29" s="34">
        <v>47.73</v>
      </c>
      <c r="E29" s="34">
        <v>66.75</v>
      </c>
      <c r="F29" s="34">
        <v>53.08</v>
      </c>
      <c r="G29" s="34">
        <v>44.27</v>
      </c>
      <c r="H29" s="34">
        <v>45.18</v>
      </c>
      <c r="I29" s="34">
        <v>57.45</v>
      </c>
      <c r="J29" s="34">
        <v>50.2</v>
      </c>
      <c r="K29" s="34">
        <v>49.07</v>
      </c>
      <c r="L29" s="34">
        <v>45.07</v>
      </c>
      <c r="M29" s="34">
        <v>48.53</v>
      </c>
      <c r="N29" s="34">
        <v>48.36</v>
      </c>
      <c r="O29" s="34">
        <v>56.37</v>
      </c>
      <c r="P29" s="34"/>
      <c r="Q29" s="34"/>
      <c r="R29" s="34"/>
      <c r="S29" s="34">
        <v>62.57</v>
      </c>
      <c r="T29" s="34">
        <v>39.85</v>
      </c>
      <c r="U29" s="34">
        <v>48.56</v>
      </c>
      <c r="V29" s="19"/>
      <c r="W29" s="34">
        <v>111.94</v>
      </c>
      <c r="X29" s="34">
        <v>83.91</v>
      </c>
      <c r="Y29" s="34">
        <v>48.9</v>
      </c>
      <c r="Z29" s="34">
        <v>73.180000000000007</v>
      </c>
      <c r="AA29" s="34">
        <v>105.28</v>
      </c>
      <c r="AB29" s="34">
        <v>46.23</v>
      </c>
      <c r="AC29" s="34">
        <v>108.51</v>
      </c>
      <c r="AD29" s="34">
        <v>74.540000000000006</v>
      </c>
      <c r="AE29" s="34">
        <v>78.400000000000006</v>
      </c>
      <c r="AF29" s="34">
        <v>69.58</v>
      </c>
      <c r="AG29" s="34">
        <v>53.57</v>
      </c>
      <c r="AH29" s="34">
        <v>41.35</v>
      </c>
      <c r="AI29" s="34">
        <v>50.21</v>
      </c>
      <c r="AJ29" s="34">
        <v>57.77</v>
      </c>
      <c r="AK29" s="34"/>
      <c r="AL29" s="34"/>
      <c r="AM29" s="34"/>
      <c r="AN29" s="34">
        <v>30.43</v>
      </c>
      <c r="AO29" s="34">
        <v>59.97</v>
      </c>
      <c r="AP29" s="34">
        <v>61.61</v>
      </c>
      <c r="AQ29" s="19"/>
      <c r="AR29" s="34">
        <v>65.09</v>
      </c>
      <c r="AS29" s="34">
        <v>73.010000000000005</v>
      </c>
      <c r="AT29" s="34">
        <v>47.85</v>
      </c>
      <c r="AU29" s="34">
        <v>71.44</v>
      </c>
      <c r="AV29" s="34">
        <v>88.84</v>
      </c>
      <c r="AW29" s="34">
        <v>44.98</v>
      </c>
      <c r="AX29" s="34">
        <v>60.8</v>
      </c>
      <c r="AY29" s="34">
        <v>59.13</v>
      </c>
      <c r="AZ29" s="34">
        <v>56.53</v>
      </c>
      <c r="BA29" s="34">
        <v>57.56</v>
      </c>
      <c r="BB29" s="34">
        <v>47.69</v>
      </c>
      <c r="BC29" s="34">
        <v>45.36</v>
      </c>
      <c r="BD29" s="34">
        <v>48.79</v>
      </c>
      <c r="BE29" s="34">
        <v>57.52</v>
      </c>
      <c r="BF29" s="34"/>
      <c r="BG29" s="34"/>
      <c r="BH29" s="34"/>
      <c r="BI29" s="34">
        <v>49.73</v>
      </c>
      <c r="BJ29" s="34">
        <v>45.44</v>
      </c>
      <c r="BK29" s="34">
        <v>53.05</v>
      </c>
    </row>
    <row r="30" spans="1:63" x14ac:dyDescent="0.2">
      <c r="A30" s="13">
        <v>1994</v>
      </c>
      <c r="B30" s="34">
        <v>30.11</v>
      </c>
      <c r="C30" s="34">
        <v>45.02</v>
      </c>
      <c r="D30" s="34">
        <v>47.05</v>
      </c>
      <c r="E30" s="34">
        <v>64.36</v>
      </c>
      <c r="F30" s="34">
        <v>51.18</v>
      </c>
      <c r="G30" s="34">
        <v>43.35</v>
      </c>
      <c r="H30" s="34">
        <v>43.98</v>
      </c>
      <c r="I30" s="34">
        <v>55.75</v>
      </c>
      <c r="J30" s="34">
        <v>49.01</v>
      </c>
      <c r="K30" s="34">
        <v>48.3</v>
      </c>
      <c r="L30" s="34">
        <v>43.33</v>
      </c>
      <c r="M30" s="34">
        <v>47.83</v>
      </c>
      <c r="N30" s="34">
        <v>47.66</v>
      </c>
      <c r="O30" s="34">
        <v>55.55</v>
      </c>
      <c r="P30" s="34"/>
      <c r="Q30" s="34"/>
      <c r="R30" s="34"/>
      <c r="S30" s="34">
        <v>60.24</v>
      </c>
      <c r="T30" s="34">
        <v>38.369999999999997</v>
      </c>
      <c r="U30" s="34">
        <v>47.65</v>
      </c>
      <c r="V30" s="19"/>
      <c r="W30" s="34">
        <v>117.79</v>
      </c>
      <c r="X30" s="34">
        <v>90.47</v>
      </c>
      <c r="Y30" s="34">
        <v>53.25</v>
      </c>
      <c r="Z30" s="34">
        <v>78.16</v>
      </c>
      <c r="AA30" s="34">
        <v>107.9</v>
      </c>
      <c r="AB30" s="34">
        <v>49.48</v>
      </c>
      <c r="AC30" s="34">
        <v>115.45</v>
      </c>
      <c r="AD30" s="34">
        <v>78.19</v>
      </c>
      <c r="AE30" s="34">
        <v>85.78</v>
      </c>
      <c r="AF30" s="34">
        <v>70.81</v>
      </c>
      <c r="AG30" s="34">
        <v>58.49</v>
      </c>
      <c r="AH30" s="34">
        <v>44.12</v>
      </c>
      <c r="AI30" s="34">
        <v>53.47</v>
      </c>
      <c r="AJ30" s="34">
        <v>60.65</v>
      </c>
      <c r="AK30" s="34"/>
      <c r="AL30" s="34"/>
      <c r="AM30" s="34"/>
      <c r="AN30" s="34">
        <v>32</v>
      </c>
      <c r="AO30" s="34">
        <v>62.33</v>
      </c>
      <c r="AP30" s="34">
        <v>65.760000000000005</v>
      </c>
      <c r="AQ30" s="19"/>
      <c r="AR30" s="34">
        <v>66.930000000000007</v>
      </c>
      <c r="AS30" s="34">
        <v>77.25</v>
      </c>
      <c r="AT30" s="34">
        <v>48.81</v>
      </c>
      <c r="AU30" s="34">
        <v>73.47</v>
      </c>
      <c r="AV30" s="34">
        <v>89.85</v>
      </c>
      <c r="AW30" s="34">
        <v>45.31</v>
      </c>
      <c r="AX30" s="34">
        <v>61.34</v>
      </c>
      <c r="AY30" s="34">
        <v>58.03</v>
      </c>
      <c r="AZ30" s="34">
        <v>56.98</v>
      </c>
      <c r="BA30" s="34">
        <v>57.58</v>
      </c>
      <c r="BB30" s="34">
        <v>48.69</v>
      </c>
      <c r="BC30" s="34">
        <v>47.26</v>
      </c>
      <c r="BD30" s="34">
        <v>49.35</v>
      </c>
      <c r="BE30" s="34">
        <v>58.1</v>
      </c>
      <c r="BF30" s="34"/>
      <c r="BG30" s="34"/>
      <c r="BH30" s="34"/>
      <c r="BI30" s="34">
        <v>49.37</v>
      </c>
      <c r="BJ30" s="34">
        <v>44.96</v>
      </c>
      <c r="BK30" s="34">
        <v>53.85</v>
      </c>
    </row>
    <row r="31" spans="1:63" x14ac:dyDescent="0.2">
      <c r="A31" s="13">
        <v>1995</v>
      </c>
      <c r="B31" s="34">
        <v>27.51</v>
      </c>
      <c r="C31" s="34">
        <v>44.8</v>
      </c>
      <c r="D31" s="34">
        <v>48.99</v>
      </c>
      <c r="E31" s="34">
        <v>69.349999999999994</v>
      </c>
      <c r="F31" s="34">
        <v>52.51</v>
      </c>
      <c r="G31" s="34">
        <v>42.58</v>
      </c>
      <c r="H31" s="34">
        <v>47.22</v>
      </c>
      <c r="I31" s="34">
        <v>57.57</v>
      </c>
      <c r="J31" s="34">
        <v>53.4</v>
      </c>
      <c r="K31" s="34">
        <v>52.93</v>
      </c>
      <c r="L31" s="34">
        <v>45.83</v>
      </c>
      <c r="M31" s="34">
        <v>50.23</v>
      </c>
      <c r="N31" s="34">
        <v>49.04</v>
      </c>
      <c r="O31" s="34">
        <v>61.66</v>
      </c>
      <c r="P31" s="34"/>
      <c r="Q31" s="34"/>
      <c r="R31" s="34"/>
      <c r="S31" s="34">
        <v>47.09</v>
      </c>
      <c r="T31" s="34">
        <v>39.880000000000003</v>
      </c>
      <c r="U31" s="34">
        <v>49.45</v>
      </c>
      <c r="V31" s="19"/>
      <c r="W31" s="34">
        <v>121.1</v>
      </c>
      <c r="X31" s="34">
        <v>93.2</v>
      </c>
      <c r="Y31" s="34">
        <v>54.69</v>
      </c>
      <c r="Z31" s="34">
        <v>80.77</v>
      </c>
      <c r="AA31" s="34">
        <v>105.24</v>
      </c>
      <c r="AB31" s="34">
        <v>51.7</v>
      </c>
      <c r="AC31" s="34">
        <v>115.35</v>
      </c>
      <c r="AD31" s="34">
        <v>79.03</v>
      </c>
      <c r="AE31" s="34">
        <v>84.23</v>
      </c>
      <c r="AF31" s="34">
        <v>67.349999999999994</v>
      </c>
      <c r="AG31" s="34">
        <v>60.26</v>
      </c>
      <c r="AH31" s="34">
        <v>45.61</v>
      </c>
      <c r="AI31" s="34">
        <v>55.32</v>
      </c>
      <c r="AJ31" s="34">
        <v>60.14</v>
      </c>
      <c r="AK31" s="34"/>
      <c r="AL31" s="34"/>
      <c r="AM31" s="34"/>
      <c r="AN31" s="34">
        <v>31.36</v>
      </c>
      <c r="AO31" s="34">
        <v>61.81</v>
      </c>
      <c r="AP31" s="34">
        <v>66.7</v>
      </c>
      <c r="AQ31" s="19"/>
      <c r="AR31" s="34">
        <v>66.22</v>
      </c>
      <c r="AS31" s="34">
        <v>79.17</v>
      </c>
      <c r="AT31" s="34">
        <v>50.59</v>
      </c>
      <c r="AU31" s="34">
        <v>77.02</v>
      </c>
      <c r="AV31" s="34">
        <v>88.53</v>
      </c>
      <c r="AW31" s="34">
        <v>45.44</v>
      </c>
      <c r="AX31" s="34">
        <v>63.96</v>
      </c>
      <c r="AY31" s="34">
        <v>59.73</v>
      </c>
      <c r="AZ31" s="34">
        <v>60.3</v>
      </c>
      <c r="BA31" s="34">
        <v>58.94</v>
      </c>
      <c r="BB31" s="34">
        <v>50.86</v>
      </c>
      <c r="BC31" s="34">
        <v>49.09</v>
      </c>
      <c r="BD31" s="34">
        <v>50.88</v>
      </c>
      <c r="BE31" s="34">
        <v>61.75</v>
      </c>
      <c r="BF31" s="34"/>
      <c r="BG31" s="34"/>
      <c r="BH31" s="34"/>
      <c r="BI31" s="34">
        <v>42.02</v>
      </c>
      <c r="BJ31" s="34">
        <v>45.97</v>
      </c>
      <c r="BK31" s="34">
        <v>55.36</v>
      </c>
    </row>
    <row r="32" spans="1:63" x14ac:dyDescent="0.2">
      <c r="A32" s="13">
        <v>1996</v>
      </c>
      <c r="B32" s="34">
        <v>30.74</v>
      </c>
      <c r="C32" s="34">
        <v>50.66</v>
      </c>
      <c r="D32" s="34">
        <v>49.87</v>
      </c>
      <c r="E32" s="34">
        <v>64.239999999999995</v>
      </c>
      <c r="F32" s="34">
        <v>53.35</v>
      </c>
      <c r="G32" s="34">
        <v>43.6</v>
      </c>
      <c r="H32" s="34">
        <v>49.02</v>
      </c>
      <c r="I32" s="34">
        <v>60.24</v>
      </c>
      <c r="J32" s="34">
        <v>53.39</v>
      </c>
      <c r="K32" s="34">
        <v>55.12</v>
      </c>
      <c r="L32" s="34">
        <v>51.03</v>
      </c>
      <c r="M32" s="34">
        <v>56.16</v>
      </c>
      <c r="N32" s="34">
        <v>51.62</v>
      </c>
      <c r="O32" s="34">
        <v>66.040000000000006</v>
      </c>
      <c r="P32" s="34"/>
      <c r="Q32" s="34"/>
      <c r="R32" s="34"/>
      <c r="S32" s="34">
        <v>49.4</v>
      </c>
      <c r="T32" s="34">
        <v>38.659999999999997</v>
      </c>
      <c r="U32" s="34">
        <v>51.35</v>
      </c>
      <c r="V32" s="19"/>
      <c r="W32" s="34">
        <v>133.32</v>
      </c>
      <c r="X32" s="34">
        <v>103.34</v>
      </c>
      <c r="Y32" s="34">
        <v>60.39</v>
      </c>
      <c r="Z32" s="34">
        <v>91.91</v>
      </c>
      <c r="AA32" s="34">
        <v>109.27</v>
      </c>
      <c r="AB32" s="34">
        <v>57.99</v>
      </c>
      <c r="AC32" s="34">
        <v>124.43</v>
      </c>
      <c r="AD32" s="34">
        <v>87.65</v>
      </c>
      <c r="AE32" s="34">
        <v>87.58</v>
      </c>
      <c r="AF32" s="34">
        <v>67.77</v>
      </c>
      <c r="AG32" s="34">
        <v>67.010000000000005</v>
      </c>
      <c r="AH32" s="34">
        <v>49.86</v>
      </c>
      <c r="AI32" s="34">
        <v>60.66</v>
      </c>
      <c r="AJ32" s="34">
        <v>63.29</v>
      </c>
      <c r="AK32" s="34"/>
      <c r="AL32" s="34"/>
      <c r="AM32" s="34"/>
      <c r="AN32" s="34">
        <v>32.85</v>
      </c>
      <c r="AO32" s="34">
        <v>66.37</v>
      </c>
      <c r="AP32" s="34">
        <v>72.62</v>
      </c>
      <c r="AQ32" s="19"/>
      <c r="AR32" s="34">
        <v>73.239999999999995</v>
      </c>
      <c r="AS32" s="34">
        <v>88.05</v>
      </c>
      <c r="AT32" s="34">
        <v>52.99</v>
      </c>
      <c r="AU32" s="34">
        <v>82.33</v>
      </c>
      <c r="AV32" s="34">
        <v>91.52</v>
      </c>
      <c r="AW32" s="34">
        <v>48.04</v>
      </c>
      <c r="AX32" s="34">
        <v>67.459999999999994</v>
      </c>
      <c r="AY32" s="34">
        <v>63.07</v>
      </c>
      <c r="AZ32" s="34">
        <v>60.96</v>
      </c>
      <c r="BA32" s="34">
        <v>60.39</v>
      </c>
      <c r="BB32" s="34">
        <v>56.6</v>
      </c>
      <c r="BC32" s="34">
        <v>54.03</v>
      </c>
      <c r="BD32" s="34">
        <v>54.31</v>
      </c>
      <c r="BE32" s="34">
        <v>65.709999999999994</v>
      </c>
      <c r="BF32" s="34"/>
      <c r="BG32" s="34"/>
      <c r="BH32" s="34"/>
      <c r="BI32" s="34">
        <v>44.06</v>
      </c>
      <c r="BJ32" s="34">
        <v>46.22</v>
      </c>
      <c r="BK32" s="34">
        <v>58.63</v>
      </c>
    </row>
    <row r="33" spans="1:63" x14ac:dyDescent="0.2">
      <c r="A33" s="13">
        <v>1997</v>
      </c>
      <c r="B33" s="34">
        <v>35.07</v>
      </c>
      <c r="C33" s="34">
        <v>52.23</v>
      </c>
      <c r="D33" s="34">
        <v>53.52</v>
      </c>
      <c r="E33" s="34">
        <v>70.91</v>
      </c>
      <c r="F33" s="34">
        <v>59.92</v>
      </c>
      <c r="G33" s="34">
        <v>47.68</v>
      </c>
      <c r="H33" s="34">
        <v>51.88</v>
      </c>
      <c r="I33" s="34">
        <v>60.98</v>
      </c>
      <c r="J33" s="34">
        <v>53.31</v>
      </c>
      <c r="K33" s="34">
        <v>58.45</v>
      </c>
      <c r="L33" s="34">
        <v>51.03</v>
      </c>
      <c r="M33" s="34">
        <v>53.43</v>
      </c>
      <c r="N33" s="34">
        <v>54.54</v>
      </c>
      <c r="O33" s="34">
        <v>66.489999999999995</v>
      </c>
      <c r="P33" s="34"/>
      <c r="Q33" s="34"/>
      <c r="R33" s="34"/>
      <c r="S33" s="34">
        <v>49.02</v>
      </c>
      <c r="T33" s="34">
        <v>40.409999999999997</v>
      </c>
      <c r="U33" s="34">
        <v>53.98</v>
      </c>
      <c r="V33" s="19"/>
      <c r="W33" s="34">
        <v>125.96</v>
      </c>
      <c r="X33" s="34">
        <v>101.39</v>
      </c>
      <c r="Y33" s="34">
        <v>60.4</v>
      </c>
      <c r="Z33" s="34">
        <v>94.6</v>
      </c>
      <c r="AA33" s="34">
        <v>100.54</v>
      </c>
      <c r="AB33" s="34">
        <v>54.66</v>
      </c>
      <c r="AC33" s="34">
        <v>117.65</v>
      </c>
      <c r="AD33" s="34">
        <v>84.12</v>
      </c>
      <c r="AE33" s="34">
        <v>77.92</v>
      </c>
      <c r="AF33" s="34">
        <v>63.62</v>
      </c>
      <c r="AG33" s="34">
        <v>65.56</v>
      </c>
      <c r="AH33" s="34">
        <v>48.3</v>
      </c>
      <c r="AI33" s="34">
        <v>59.02</v>
      </c>
      <c r="AJ33" s="34">
        <v>59.25</v>
      </c>
      <c r="AK33" s="34"/>
      <c r="AL33" s="34"/>
      <c r="AM33" s="34"/>
      <c r="AN33" s="34">
        <v>31.12</v>
      </c>
      <c r="AO33" s="34">
        <v>59.22</v>
      </c>
      <c r="AP33" s="34">
        <v>69.86</v>
      </c>
      <c r="AQ33" s="19"/>
      <c r="AR33" s="34">
        <v>73.510000000000005</v>
      </c>
      <c r="AS33" s="34">
        <v>87.08</v>
      </c>
      <c r="AT33" s="34">
        <v>55.47</v>
      </c>
      <c r="AU33" s="34">
        <v>86.45</v>
      </c>
      <c r="AV33" s="34">
        <v>87.91</v>
      </c>
      <c r="AW33" s="34">
        <v>49.9</v>
      </c>
      <c r="AX33" s="34">
        <v>68.180000000000007</v>
      </c>
      <c r="AY33" s="34">
        <v>63.3</v>
      </c>
      <c r="AZ33" s="34">
        <v>58.89</v>
      </c>
      <c r="BA33" s="34">
        <v>60.58</v>
      </c>
      <c r="BB33" s="34">
        <v>56.01</v>
      </c>
      <c r="BC33" s="34">
        <v>52.05</v>
      </c>
      <c r="BD33" s="34">
        <v>55.8</v>
      </c>
      <c r="BE33" s="34">
        <v>64.45</v>
      </c>
      <c r="BF33" s="34"/>
      <c r="BG33" s="34"/>
      <c r="BH33" s="34"/>
      <c r="BI33" s="34">
        <v>42.9</v>
      </c>
      <c r="BJ33" s="34">
        <v>45.63</v>
      </c>
      <c r="BK33" s="34">
        <v>59.42</v>
      </c>
    </row>
    <row r="34" spans="1:63" x14ac:dyDescent="0.2">
      <c r="A34" s="13">
        <v>1998</v>
      </c>
      <c r="B34" s="34">
        <v>36.4</v>
      </c>
      <c r="C34" s="34">
        <v>50.69</v>
      </c>
      <c r="D34" s="34">
        <v>53.95</v>
      </c>
      <c r="E34" s="34">
        <v>76.7</v>
      </c>
      <c r="F34" s="34">
        <v>76.98</v>
      </c>
      <c r="G34" s="34">
        <v>50.1</v>
      </c>
      <c r="H34" s="34">
        <v>55.01</v>
      </c>
      <c r="I34" s="34">
        <v>63.66</v>
      </c>
      <c r="J34" s="34">
        <v>57.99</v>
      </c>
      <c r="K34" s="34">
        <v>62.08</v>
      </c>
      <c r="L34" s="34">
        <v>53.55</v>
      </c>
      <c r="M34" s="34">
        <v>50.89</v>
      </c>
      <c r="N34" s="34">
        <v>58.1</v>
      </c>
      <c r="O34" s="34">
        <v>65.2</v>
      </c>
      <c r="P34" s="34"/>
      <c r="Q34" s="34"/>
      <c r="R34" s="34"/>
      <c r="S34" s="34">
        <v>54.74</v>
      </c>
      <c r="T34" s="34">
        <v>43.91</v>
      </c>
      <c r="U34" s="34">
        <v>56.32</v>
      </c>
      <c r="V34" s="19"/>
      <c r="W34" s="34">
        <v>136.13</v>
      </c>
      <c r="X34" s="34">
        <v>72.81</v>
      </c>
      <c r="Y34" s="34">
        <v>59.28</v>
      </c>
      <c r="Z34" s="34">
        <v>97.18</v>
      </c>
      <c r="AA34" s="34">
        <v>94.7</v>
      </c>
      <c r="AB34" s="34">
        <v>65.98</v>
      </c>
      <c r="AC34" s="34">
        <v>113.21</v>
      </c>
      <c r="AD34" s="34">
        <v>89.35</v>
      </c>
      <c r="AE34" s="34">
        <v>79.44</v>
      </c>
      <c r="AF34" s="34">
        <v>67.84</v>
      </c>
      <c r="AG34" s="34">
        <v>57.13</v>
      </c>
      <c r="AH34" s="34">
        <v>50.67</v>
      </c>
      <c r="AI34" s="34">
        <v>66.14</v>
      </c>
      <c r="AJ34" s="34">
        <v>59.39</v>
      </c>
      <c r="AK34" s="34"/>
      <c r="AL34" s="34"/>
      <c r="AM34" s="34"/>
      <c r="AN34" s="34">
        <v>26.15</v>
      </c>
      <c r="AO34" s="34">
        <v>53.72</v>
      </c>
      <c r="AP34" s="34">
        <v>69.08</v>
      </c>
      <c r="AQ34" s="19"/>
      <c r="AR34" s="34">
        <v>78.41</v>
      </c>
      <c r="AS34" s="34">
        <v>66.11</v>
      </c>
      <c r="AT34" s="34">
        <v>55.4</v>
      </c>
      <c r="AU34" s="34">
        <v>90.16</v>
      </c>
      <c r="AV34" s="34">
        <v>89.19</v>
      </c>
      <c r="AW34" s="34">
        <v>55.01</v>
      </c>
      <c r="AX34" s="34">
        <v>69.61</v>
      </c>
      <c r="AY34" s="34">
        <v>66.27</v>
      </c>
      <c r="AZ34" s="34">
        <v>62.87</v>
      </c>
      <c r="BA34" s="34">
        <v>64.45</v>
      </c>
      <c r="BB34" s="34">
        <v>54.01</v>
      </c>
      <c r="BC34" s="34">
        <v>53.06</v>
      </c>
      <c r="BD34" s="34">
        <v>60.45</v>
      </c>
      <c r="BE34" s="34">
        <v>63.7</v>
      </c>
      <c r="BF34" s="34"/>
      <c r="BG34" s="34"/>
      <c r="BH34" s="34"/>
      <c r="BI34" s="34">
        <v>43.14</v>
      </c>
      <c r="BJ34" s="34">
        <v>46.62</v>
      </c>
      <c r="BK34" s="34">
        <v>60.68</v>
      </c>
    </row>
    <row r="35" spans="1:63" x14ac:dyDescent="0.2">
      <c r="A35" s="13">
        <v>1999</v>
      </c>
      <c r="B35" s="34">
        <v>47.23</v>
      </c>
      <c r="C35" s="34">
        <v>53.12</v>
      </c>
      <c r="D35" s="34">
        <v>57.85</v>
      </c>
      <c r="E35" s="34">
        <v>97.52</v>
      </c>
      <c r="F35" s="34">
        <v>99.28</v>
      </c>
      <c r="G35" s="34">
        <v>56.98</v>
      </c>
      <c r="H35" s="34">
        <v>58.57</v>
      </c>
      <c r="I35" s="34">
        <v>64.56</v>
      </c>
      <c r="J35" s="34">
        <v>65.08</v>
      </c>
      <c r="K35" s="34">
        <v>69.08</v>
      </c>
      <c r="L35" s="34">
        <v>59.14</v>
      </c>
      <c r="M35" s="34">
        <v>53.32</v>
      </c>
      <c r="N35" s="34">
        <v>63.58</v>
      </c>
      <c r="O35" s="34">
        <v>67.569999999999993</v>
      </c>
      <c r="P35" s="34"/>
      <c r="Q35" s="34"/>
      <c r="R35" s="34"/>
      <c r="S35" s="34">
        <v>55.93</v>
      </c>
      <c r="T35" s="34">
        <v>43.61</v>
      </c>
      <c r="U35" s="34">
        <v>60.81</v>
      </c>
      <c r="V35" s="19"/>
      <c r="W35" s="34">
        <v>118.88</v>
      </c>
      <c r="X35" s="34">
        <v>75.290000000000006</v>
      </c>
      <c r="Y35" s="34">
        <v>55.69</v>
      </c>
      <c r="Z35" s="34">
        <v>85.65</v>
      </c>
      <c r="AA35" s="34">
        <v>80.38</v>
      </c>
      <c r="AB35" s="34">
        <v>68.849999999999994</v>
      </c>
      <c r="AC35" s="34">
        <v>101.35</v>
      </c>
      <c r="AD35" s="34">
        <v>84.26</v>
      </c>
      <c r="AE35" s="34">
        <v>70.08</v>
      </c>
      <c r="AF35" s="34">
        <v>65.92</v>
      </c>
      <c r="AG35" s="34">
        <v>36.72</v>
      </c>
      <c r="AH35" s="34">
        <v>47.99</v>
      </c>
      <c r="AI35" s="34">
        <v>63.38</v>
      </c>
      <c r="AJ35" s="34">
        <v>50.98</v>
      </c>
      <c r="AK35" s="34"/>
      <c r="AL35" s="34"/>
      <c r="AM35" s="34"/>
      <c r="AN35" s="34">
        <v>23.95</v>
      </c>
      <c r="AO35" s="34">
        <v>50.44</v>
      </c>
      <c r="AP35" s="34">
        <v>62.63</v>
      </c>
      <c r="AQ35" s="19"/>
      <c r="AR35" s="34">
        <v>78.55</v>
      </c>
      <c r="AS35" s="34">
        <v>68.55</v>
      </c>
      <c r="AT35" s="34">
        <v>56.86</v>
      </c>
      <c r="AU35" s="34">
        <v>89.03</v>
      </c>
      <c r="AV35" s="34">
        <v>85.2</v>
      </c>
      <c r="AW35" s="34">
        <v>60.67</v>
      </c>
      <c r="AX35" s="34">
        <v>69.55</v>
      </c>
      <c r="AY35" s="34">
        <v>66.430000000000007</v>
      </c>
      <c r="AZ35" s="34">
        <v>65.95</v>
      </c>
      <c r="BA35" s="34">
        <v>67.709999999999994</v>
      </c>
      <c r="BB35" s="34">
        <v>48.64</v>
      </c>
      <c r="BC35" s="34">
        <v>51.82</v>
      </c>
      <c r="BD35" s="34">
        <v>63.44</v>
      </c>
      <c r="BE35" s="34">
        <v>61.88</v>
      </c>
      <c r="BF35" s="34"/>
      <c r="BG35" s="34"/>
      <c r="BH35" s="34"/>
      <c r="BI35" s="34">
        <v>42.61</v>
      </c>
      <c r="BJ35" s="34">
        <v>45.48</v>
      </c>
      <c r="BK35" s="34">
        <v>61.33</v>
      </c>
    </row>
    <row r="36" spans="1:63" x14ac:dyDescent="0.2">
      <c r="A36" s="13">
        <v>2000</v>
      </c>
      <c r="B36" s="34">
        <v>48.29</v>
      </c>
      <c r="C36" s="34">
        <v>55.82</v>
      </c>
      <c r="D36" s="34">
        <v>61.34</v>
      </c>
      <c r="E36" s="34">
        <v>102.39</v>
      </c>
      <c r="F36" s="34">
        <v>88.4</v>
      </c>
      <c r="G36" s="34">
        <v>59.06</v>
      </c>
      <c r="H36" s="34">
        <v>61.36</v>
      </c>
      <c r="I36" s="34">
        <v>67.67</v>
      </c>
      <c r="J36" s="34">
        <v>68.78</v>
      </c>
      <c r="K36" s="34">
        <v>78.56</v>
      </c>
      <c r="L36" s="34">
        <v>66.58</v>
      </c>
      <c r="M36" s="34">
        <v>52.76</v>
      </c>
      <c r="N36" s="34">
        <v>69.44</v>
      </c>
      <c r="O36" s="34">
        <v>67.569999999999993</v>
      </c>
      <c r="P36" s="34"/>
      <c r="Q36" s="34"/>
      <c r="R36" s="34"/>
      <c r="S36" s="34">
        <v>63.97</v>
      </c>
      <c r="T36" s="34">
        <v>46.09</v>
      </c>
      <c r="U36" s="34">
        <v>64.67</v>
      </c>
      <c r="V36" s="19"/>
      <c r="W36" s="34">
        <v>129.04</v>
      </c>
      <c r="X36" s="34">
        <v>116.91</v>
      </c>
      <c r="Y36" s="34">
        <v>55.44</v>
      </c>
      <c r="Z36" s="34">
        <v>72.44</v>
      </c>
      <c r="AA36" s="34">
        <v>77.58</v>
      </c>
      <c r="AB36" s="34">
        <v>75.099999999999994</v>
      </c>
      <c r="AC36" s="34">
        <v>92.41</v>
      </c>
      <c r="AD36" s="34">
        <v>82.26</v>
      </c>
      <c r="AE36" s="34">
        <v>68.39</v>
      </c>
      <c r="AF36" s="34">
        <v>63.77</v>
      </c>
      <c r="AG36" s="34">
        <v>27.39</v>
      </c>
      <c r="AH36" s="34">
        <v>47.69</v>
      </c>
      <c r="AI36" s="34">
        <v>60.73</v>
      </c>
      <c r="AJ36" s="34">
        <v>50.95</v>
      </c>
      <c r="AK36" s="34"/>
      <c r="AL36" s="34"/>
      <c r="AM36" s="34"/>
      <c r="AN36" s="34">
        <v>17.96</v>
      </c>
      <c r="AO36" s="34">
        <v>47.95</v>
      </c>
      <c r="AP36" s="34">
        <v>61.96</v>
      </c>
      <c r="AQ36" s="19"/>
      <c r="AR36" s="34">
        <v>83.39</v>
      </c>
      <c r="AS36" s="34">
        <v>99.2</v>
      </c>
      <c r="AT36" s="34">
        <v>59.1</v>
      </c>
      <c r="AU36" s="34">
        <v>81.260000000000005</v>
      </c>
      <c r="AV36" s="34">
        <v>80.23</v>
      </c>
      <c r="AW36" s="34">
        <v>64.05</v>
      </c>
      <c r="AX36" s="34">
        <v>69.52</v>
      </c>
      <c r="AY36" s="34">
        <v>68.86</v>
      </c>
      <c r="AZ36" s="34">
        <v>68.25</v>
      </c>
      <c r="BA36" s="34">
        <v>72.19</v>
      </c>
      <c r="BB36" s="34">
        <v>48.79</v>
      </c>
      <c r="BC36" s="34">
        <v>51.42</v>
      </c>
      <c r="BD36" s="34">
        <v>66.739999999999995</v>
      </c>
      <c r="BE36" s="34">
        <v>61.87</v>
      </c>
      <c r="BF36" s="34"/>
      <c r="BG36" s="34"/>
      <c r="BH36" s="34"/>
      <c r="BI36" s="34">
        <v>43.94</v>
      </c>
      <c r="BJ36" s="34">
        <v>46.56</v>
      </c>
      <c r="BK36" s="34">
        <v>63.57</v>
      </c>
    </row>
    <row r="37" spans="1:63" x14ac:dyDescent="0.2">
      <c r="A37" s="13">
        <v>2001</v>
      </c>
      <c r="B37" s="34">
        <v>54.72</v>
      </c>
      <c r="C37" s="34">
        <v>57.48</v>
      </c>
      <c r="D37" s="34">
        <v>63.98</v>
      </c>
      <c r="E37" s="34">
        <v>84.58</v>
      </c>
      <c r="F37" s="34">
        <v>96.54</v>
      </c>
      <c r="G37" s="34">
        <v>64.13</v>
      </c>
      <c r="H37" s="34">
        <v>63.72</v>
      </c>
      <c r="I37" s="34">
        <v>71.41</v>
      </c>
      <c r="J37" s="34">
        <v>70.75</v>
      </c>
      <c r="K37" s="34">
        <v>80.88</v>
      </c>
      <c r="L37" s="34">
        <v>66.959999999999994</v>
      </c>
      <c r="M37" s="34">
        <v>55.87</v>
      </c>
      <c r="N37" s="34">
        <v>72.12</v>
      </c>
      <c r="O37" s="34">
        <v>71.58</v>
      </c>
      <c r="P37" s="34"/>
      <c r="Q37" s="34"/>
      <c r="R37" s="34"/>
      <c r="S37" s="34">
        <v>64.56</v>
      </c>
      <c r="T37" s="34">
        <v>47.38</v>
      </c>
      <c r="U37" s="34">
        <v>67.459999999999994</v>
      </c>
      <c r="V37" s="19"/>
      <c r="W37" s="34">
        <v>124.42</v>
      </c>
      <c r="X37" s="34">
        <v>110.33</v>
      </c>
      <c r="Y37" s="34">
        <v>50.24</v>
      </c>
      <c r="Z37" s="34">
        <v>72.77</v>
      </c>
      <c r="AA37" s="34">
        <v>74.38</v>
      </c>
      <c r="AB37" s="34">
        <v>68.930000000000007</v>
      </c>
      <c r="AC37" s="34">
        <v>100.4</v>
      </c>
      <c r="AD37" s="34">
        <v>65.47</v>
      </c>
      <c r="AE37" s="34">
        <v>64.63</v>
      </c>
      <c r="AF37" s="34">
        <v>56.77</v>
      </c>
      <c r="AG37" s="34">
        <v>26.77</v>
      </c>
      <c r="AH37" s="34">
        <v>43.87</v>
      </c>
      <c r="AI37" s="34">
        <v>61.16</v>
      </c>
      <c r="AJ37" s="34">
        <v>52.31</v>
      </c>
      <c r="AK37" s="34"/>
      <c r="AL37" s="34"/>
      <c r="AM37" s="34"/>
      <c r="AN37" s="34">
        <v>18.86</v>
      </c>
      <c r="AO37" s="34">
        <v>47.7</v>
      </c>
      <c r="AP37" s="34">
        <v>59.89</v>
      </c>
      <c r="AQ37" s="19"/>
      <c r="AR37" s="34">
        <v>85.25</v>
      </c>
      <c r="AS37" s="34">
        <v>94.89</v>
      </c>
      <c r="AT37" s="34">
        <v>59.1</v>
      </c>
      <c r="AU37" s="34">
        <v>76.09</v>
      </c>
      <c r="AV37" s="34">
        <v>80.12</v>
      </c>
      <c r="AW37" s="34">
        <v>65.55</v>
      </c>
      <c r="AX37" s="34">
        <v>73.28</v>
      </c>
      <c r="AY37" s="34">
        <v>69.83</v>
      </c>
      <c r="AZ37" s="34">
        <v>68.709999999999994</v>
      </c>
      <c r="BA37" s="34">
        <v>70.39</v>
      </c>
      <c r="BB37" s="34">
        <v>48.73</v>
      </c>
      <c r="BC37" s="34">
        <v>49.58</v>
      </c>
      <c r="BD37" s="34">
        <v>68.739999999999995</v>
      </c>
      <c r="BE37" s="34">
        <v>64.88</v>
      </c>
      <c r="BF37" s="34"/>
      <c r="BG37" s="34"/>
      <c r="BH37" s="34"/>
      <c r="BI37" s="34">
        <v>44.7</v>
      </c>
      <c r="BJ37" s="34">
        <v>47.41</v>
      </c>
      <c r="BK37" s="34">
        <v>64.61</v>
      </c>
    </row>
    <row r="38" spans="1:63" x14ac:dyDescent="0.2">
      <c r="A38" s="13">
        <v>2002</v>
      </c>
      <c r="B38" s="34">
        <v>57.26</v>
      </c>
      <c r="C38" s="34">
        <v>57.5</v>
      </c>
      <c r="D38" s="34">
        <v>66.540000000000006</v>
      </c>
      <c r="E38" s="34">
        <v>90.04</v>
      </c>
      <c r="F38" s="34">
        <v>93.58</v>
      </c>
      <c r="G38" s="34">
        <v>66.95</v>
      </c>
      <c r="H38" s="34">
        <v>66.08</v>
      </c>
      <c r="I38" s="34">
        <v>71.239999999999995</v>
      </c>
      <c r="J38" s="34">
        <v>71.25</v>
      </c>
      <c r="K38" s="34">
        <v>82.92</v>
      </c>
      <c r="L38" s="34">
        <v>63.66</v>
      </c>
      <c r="M38" s="34">
        <v>55.09</v>
      </c>
      <c r="N38" s="34">
        <v>77.66</v>
      </c>
      <c r="O38" s="34">
        <v>72.38</v>
      </c>
      <c r="P38" s="34"/>
      <c r="Q38" s="34"/>
      <c r="R38" s="34"/>
      <c r="S38" s="34">
        <v>74.7</v>
      </c>
      <c r="T38" s="34">
        <v>48.6</v>
      </c>
      <c r="U38" s="34">
        <v>69.180000000000007</v>
      </c>
      <c r="V38" s="19"/>
      <c r="W38" s="34">
        <v>158.22</v>
      </c>
      <c r="X38" s="34">
        <v>94.71</v>
      </c>
      <c r="Y38" s="34">
        <v>55.65</v>
      </c>
      <c r="Z38" s="34">
        <v>81.53</v>
      </c>
      <c r="AA38" s="34">
        <v>77.319999999999993</v>
      </c>
      <c r="AB38" s="34">
        <v>76.23</v>
      </c>
      <c r="AC38" s="34">
        <v>98.23</v>
      </c>
      <c r="AD38" s="34">
        <v>61.35</v>
      </c>
      <c r="AE38" s="34">
        <v>76</v>
      </c>
      <c r="AF38" s="34">
        <v>58.35</v>
      </c>
      <c r="AG38" s="34">
        <v>37.979999999999997</v>
      </c>
      <c r="AH38" s="34">
        <v>46.18</v>
      </c>
      <c r="AI38" s="34">
        <v>63.19</v>
      </c>
      <c r="AJ38" s="34">
        <v>56.09</v>
      </c>
      <c r="AK38" s="34"/>
      <c r="AL38" s="34"/>
      <c r="AM38" s="34"/>
      <c r="AN38" s="34">
        <v>20.23</v>
      </c>
      <c r="AO38" s="34">
        <v>55.1</v>
      </c>
      <c r="AP38" s="34">
        <v>63.81</v>
      </c>
      <c r="AQ38" s="19"/>
      <c r="AR38" s="34">
        <v>101.44</v>
      </c>
      <c r="AS38" s="34">
        <v>83.52</v>
      </c>
      <c r="AT38" s="34">
        <v>62.64</v>
      </c>
      <c r="AU38" s="34">
        <v>83.82</v>
      </c>
      <c r="AV38" s="34">
        <v>81.52</v>
      </c>
      <c r="AW38" s="34">
        <v>69.819999999999993</v>
      </c>
      <c r="AX38" s="34">
        <v>74.52</v>
      </c>
      <c r="AY38" s="34">
        <v>69.11</v>
      </c>
      <c r="AZ38" s="34">
        <v>72.040000000000006</v>
      </c>
      <c r="BA38" s="34">
        <v>72.23</v>
      </c>
      <c r="BB38" s="34">
        <v>51.99</v>
      </c>
      <c r="BC38" s="34">
        <v>51.03</v>
      </c>
      <c r="BD38" s="34">
        <v>73.209999999999994</v>
      </c>
      <c r="BE38" s="34">
        <v>66.91</v>
      </c>
      <c r="BF38" s="34"/>
      <c r="BG38" s="34"/>
      <c r="BH38" s="34"/>
      <c r="BI38" s="34">
        <v>50.97</v>
      </c>
      <c r="BJ38" s="34">
        <v>50.41</v>
      </c>
      <c r="BK38" s="34">
        <v>67.13</v>
      </c>
    </row>
    <row r="39" spans="1:63" x14ac:dyDescent="0.2">
      <c r="A39" s="13">
        <v>2003</v>
      </c>
      <c r="B39" s="34">
        <v>51.25</v>
      </c>
      <c r="C39" s="34">
        <v>56.59</v>
      </c>
      <c r="D39" s="34">
        <v>69.849999999999994</v>
      </c>
      <c r="E39" s="34">
        <v>90.92</v>
      </c>
      <c r="F39" s="34">
        <v>95.31</v>
      </c>
      <c r="G39" s="34">
        <v>70.78</v>
      </c>
      <c r="H39" s="34">
        <v>69.010000000000005</v>
      </c>
      <c r="I39" s="34">
        <v>74.73</v>
      </c>
      <c r="J39" s="34">
        <v>73.38</v>
      </c>
      <c r="K39" s="34">
        <v>86.32</v>
      </c>
      <c r="L39" s="34">
        <v>64.16</v>
      </c>
      <c r="M39" s="34">
        <v>61.66</v>
      </c>
      <c r="N39" s="34">
        <v>76.69</v>
      </c>
      <c r="O39" s="34">
        <v>73.56</v>
      </c>
      <c r="P39" s="34"/>
      <c r="Q39" s="34"/>
      <c r="R39" s="34"/>
      <c r="S39" s="34">
        <v>76.900000000000006</v>
      </c>
      <c r="T39" s="34">
        <v>48.28</v>
      </c>
      <c r="U39" s="34">
        <v>71.430000000000007</v>
      </c>
      <c r="V39" s="19"/>
      <c r="W39" s="34">
        <v>163.72</v>
      </c>
      <c r="X39" s="34">
        <v>95.81</v>
      </c>
      <c r="Y39" s="34">
        <v>59.29</v>
      </c>
      <c r="Z39" s="34">
        <v>92.86</v>
      </c>
      <c r="AA39" s="34">
        <v>84.13</v>
      </c>
      <c r="AB39" s="34">
        <v>71.819999999999993</v>
      </c>
      <c r="AC39" s="34">
        <v>97.72</v>
      </c>
      <c r="AD39" s="34">
        <v>67.63</v>
      </c>
      <c r="AE39" s="34">
        <v>80.42</v>
      </c>
      <c r="AF39" s="34">
        <v>66.319999999999993</v>
      </c>
      <c r="AG39" s="34">
        <v>52.77</v>
      </c>
      <c r="AH39" s="34">
        <v>45.43</v>
      </c>
      <c r="AI39" s="34">
        <v>72.569999999999993</v>
      </c>
      <c r="AJ39" s="34">
        <v>56.74</v>
      </c>
      <c r="AK39" s="34"/>
      <c r="AL39" s="34"/>
      <c r="AM39" s="34"/>
      <c r="AN39" s="34">
        <v>37.99</v>
      </c>
      <c r="AO39" s="34">
        <v>57.65</v>
      </c>
      <c r="AP39" s="34">
        <v>68.14</v>
      </c>
      <c r="AQ39" s="19"/>
      <c r="AR39" s="34">
        <v>100.5</v>
      </c>
      <c r="AS39" s="34">
        <v>84.11</v>
      </c>
      <c r="AT39" s="34">
        <v>66.06</v>
      </c>
      <c r="AU39" s="34">
        <v>91.96</v>
      </c>
      <c r="AV39" s="34">
        <v>87.06</v>
      </c>
      <c r="AW39" s="34">
        <v>70.88</v>
      </c>
      <c r="AX39" s="34">
        <v>76.599999999999994</v>
      </c>
      <c r="AY39" s="34">
        <v>72.989999999999995</v>
      </c>
      <c r="AZ39" s="34">
        <v>74.75</v>
      </c>
      <c r="BA39" s="34">
        <v>77.709999999999994</v>
      </c>
      <c r="BB39" s="34">
        <v>59.06</v>
      </c>
      <c r="BC39" s="34">
        <v>52.52</v>
      </c>
      <c r="BD39" s="34">
        <v>75.45</v>
      </c>
      <c r="BE39" s="34">
        <v>67.89</v>
      </c>
      <c r="BF39" s="34"/>
      <c r="BG39" s="34"/>
      <c r="BH39" s="34"/>
      <c r="BI39" s="34">
        <v>60.42</v>
      </c>
      <c r="BJ39" s="34">
        <v>50.92</v>
      </c>
      <c r="BK39" s="34">
        <v>70.16</v>
      </c>
    </row>
    <row r="40" spans="1:63" x14ac:dyDescent="0.2">
      <c r="A40" s="13">
        <v>2004</v>
      </c>
      <c r="B40" s="34">
        <v>52.24</v>
      </c>
      <c r="C40" s="34">
        <v>59.55</v>
      </c>
      <c r="D40" s="34">
        <v>71.290000000000006</v>
      </c>
      <c r="E40" s="34">
        <v>103.9</v>
      </c>
      <c r="F40" s="34">
        <v>100.9</v>
      </c>
      <c r="G40" s="34">
        <v>70.709999999999994</v>
      </c>
      <c r="H40" s="34">
        <v>72.88</v>
      </c>
      <c r="I40" s="34">
        <v>79.760000000000005</v>
      </c>
      <c r="J40" s="34">
        <v>76.22</v>
      </c>
      <c r="K40" s="34">
        <v>91.5</v>
      </c>
      <c r="L40" s="34">
        <v>77.540000000000006</v>
      </c>
      <c r="M40" s="34">
        <v>75.599999999999994</v>
      </c>
      <c r="N40" s="34">
        <v>81.459999999999994</v>
      </c>
      <c r="O40" s="34">
        <v>75.760000000000005</v>
      </c>
      <c r="P40" s="34"/>
      <c r="Q40" s="34"/>
      <c r="R40" s="34"/>
      <c r="S40" s="34">
        <v>80.930000000000007</v>
      </c>
      <c r="T40" s="34">
        <v>53.31</v>
      </c>
      <c r="U40" s="34">
        <v>75.8</v>
      </c>
      <c r="V40" s="19"/>
      <c r="W40" s="34">
        <v>138.19999999999999</v>
      </c>
      <c r="X40" s="34">
        <v>102.23</v>
      </c>
      <c r="Y40" s="34">
        <v>60.37</v>
      </c>
      <c r="Z40" s="34">
        <v>101.55</v>
      </c>
      <c r="AA40" s="34">
        <v>81.5</v>
      </c>
      <c r="AB40" s="34">
        <v>70.02</v>
      </c>
      <c r="AC40" s="34">
        <v>93.38</v>
      </c>
      <c r="AD40" s="34">
        <v>51.77</v>
      </c>
      <c r="AE40" s="34">
        <v>83.89</v>
      </c>
      <c r="AF40" s="34">
        <v>69.989999999999995</v>
      </c>
      <c r="AG40" s="34">
        <v>60.91</v>
      </c>
      <c r="AH40" s="34">
        <v>36.67</v>
      </c>
      <c r="AI40" s="34">
        <v>77.52</v>
      </c>
      <c r="AJ40" s="34">
        <v>53.78</v>
      </c>
      <c r="AK40" s="34"/>
      <c r="AL40" s="34"/>
      <c r="AM40" s="34"/>
      <c r="AN40" s="34">
        <v>46.95</v>
      </c>
      <c r="AO40" s="34">
        <v>65.37</v>
      </c>
      <c r="AP40" s="34">
        <v>68.25</v>
      </c>
      <c r="AQ40" s="19"/>
      <c r="AR40" s="34">
        <v>89.9</v>
      </c>
      <c r="AS40" s="34">
        <v>89.55</v>
      </c>
      <c r="AT40" s="34">
        <v>67.36</v>
      </c>
      <c r="AU40" s="34">
        <v>101.88</v>
      </c>
      <c r="AV40" s="34">
        <v>86.42</v>
      </c>
      <c r="AW40" s="34">
        <v>70.22</v>
      </c>
      <c r="AX40" s="34">
        <v>78.38</v>
      </c>
      <c r="AY40" s="34">
        <v>74.47</v>
      </c>
      <c r="AZ40" s="34">
        <v>77.73</v>
      </c>
      <c r="BA40" s="34">
        <v>82.23</v>
      </c>
      <c r="BB40" s="34">
        <v>70.05</v>
      </c>
      <c r="BC40" s="34">
        <v>50.44</v>
      </c>
      <c r="BD40" s="34">
        <v>80.28</v>
      </c>
      <c r="BE40" s="34">
        <v>67.989999999999995</v>
      </c>
      <c r="BF40" s="34"/>
      <c r="BG40" s="34"/>
      <c r="BH40" s="34"/>
      <c r="BI40" s="34">
        <v>66.77</v>
      </c>
      <c r="BJ40" s="34">
        <v>56.69</v>
      </c>
      <c r="BK40" s="34">
        <v>72.92</v>
      </c>
    </row>
    <row r="41" spans="1:63" x14ac:dyDescent="0.2">
      <c r="A41" s="13">
        <v>2005</v>
      </c>
      <c r="B41" s="34">
        <v>53.88</v>
      </c>
      <c r="C41" s="34">
        <v>66.88</v>
      </c>
      <c r="D41" s="34">
        <v>74.3</v>
      </c>
      <c r="E41" s="34">
        <v>107.66</v>
      </c>
      <c r="F41" s="34">
        <v>116.28</v>
      </c>
      <c r="G41" s="34">
        <v>77.16</v>
      </c>
      <c r="H41" s="34">
        <v>76.209999999999994</v>
      </c>
      <c r="I41" s="34">
        <v>78.430000000000007</v>
      </c>
      <c r="J41" s="34">
        <v>78.94</v>
      </c>
      <c r="K41" s="34">
        <v>90.42</v>
      </c>
      <c r="L41" s="34">
        <v>82.19</v>
      </c>
      <c r="M41" s="34">
        <v>71.84</v>
      </c>
      <c r="N41" s="34">
        <v>79.349999999999994</v>
      </c>
      <c r="O41" s="34">
        <v>76.19</v>
      </c>
      <c r="P41" s="34"/>
      <c r="Q41" s="34"/>
      <c r="R41" s="34"/>
      <c r="S41" s="34">
        <v>83.57</v>
      </c>
      <c r="T41" s="34">
        <v>56.26</v>
      </c>
      <c r="U41" s="34">
        <v>77.959999999999994</v>
      </c>
      <c r="V41" s="19"/>
      <c r="W41" s="34">
        <v>141.03</v>
      </c>
      <c r="X41" s="34">
        <v>118.47</v>
      </c>
      <c r="Y41" s="34">
        <v>62.75</v>
      </c>
      <c r="Z41" s="34">
        <v>104.36</v>
      </c>
      <c r="AA41" s="34">
        <v>88.88</v>
      </c>
      <c r="AB41" s="34">
        <v>75.680000000000007</v>
      </c>
      <c r="AC41" s="34">
        <v>89.32</v>
      </c>
      <c r="AD41" s="34">
        <v>55.07</v>
      </c>
      <c r="AE41" s="34">
        <v>99.72</v>
      </c>
      <c r="AF41" s="34">
        <v>72.27</v>
      </c>
      <c r="AG41" s="34">
        <v>80.42</v>
      </c>
      <c r="AH41" s="34">
        <v>43.13</v>
      </c>
      <c r="AI41" s="34">
        <v>80.23</v>
      </c>
      <c r="AJ41" s="34">
        <v>54.19</v>
      </c>
      <c r="AK41" s="34"/>
      <c r="AL41" s="34"/>
      <c r="AM41" s="34"/>
      <c r="AN41" s="34">
        <v>54.93</v>
      </c>
      <c r="AO41" s="34">
        <v>66.08</v>
      </c>
      <c r="AP41" s="34">
        <v>73.48</v>
      </c>
      <c r="AQ41" s="19"/>
      <c r="AR41" s="34">
        <v>92.06</v>
      </c>
      <c r="AS41" s="34">
        <v>103.31</v>
      </c>
      <c r="AT41" s="34">
        <v>70.16</v>
      </c>
      <c r="AU41" s="34">
        <v>104.96</v>
      </c>
      <c r="AV41" s="34">
        <v>95.74</v>
      </c>
      <c r="AW41" s="34">
        <v>76.38</v>
      </c>
      <c r="AX41" s="34">
        <v>79.81</v>
      </c>
      <c r="AY41" s="34">
        <v>73.97</v>
      </c>
      <c r="AZ41" s="34">
        <v>83.64</v>
      </c>
      <c r="BA41" s="34">
        <v>82.66</v>
      </c>
      <c r="BB41" s="34">
        <v>81.650000000000006</v>
      </c>
      <c r="BC41" s="34">
        <v>53.8</v>
      </c>
      <c r="BD41" s="34">
        <v>79.650000000000006</v>
      </c>
      <c r="BE41" s="34">
        <v>68.42</v>
      </c>
      <c r="BF41" s="34"/>
      <c r="BG41" s="34"/>
      <c r="BH41" s="34"/>
      <c r="BI41" s="34">
        <v>71.88</v>
      </c>
      <c r="BJ41" s="34">
        <v>59.06</v>
      </c>
      <c r="BK41" s="34">
        <v>76.239999999999995</v>
      </c>
    </row>
    <row r="42" spans="1:63" x14ac:dyDescent="0.2">
      <c r="A42" s="13">
        <v>2006</v>
      </c>
      <c r="B42" s="34">
        <v>57.93</v>
      </c>
      <c r="C42" s="34">
        <v>82.21</v>
      </c>
      <c r="D42" s="34">
        <v>77.72</v>
      </c>
      <c r="E42" s="34">
        <v>110.02</v>
      </c>
      <c r="F42" s="34">
        <v>112.9</v>
      </c>
      <c r="G42" s="34">
        <v>81.540000000000006</v>
      </c>
      <c r="H42" s="34">
        <v>82.43</v>
      </c>
      <c r="I42" s="34">
        <v>82.22</v>
      </c>
      <c r="J42" s="34">
        <v>79.62</v>
      </c>
      <c r="K42" s="34">
        <v>87.32</v>
      </c>
      <c r="L42" s="34">
        <v>100.58</v>
      </c>
      <c r="M42" s="34">
        <v>73.42</v>
      </c>
      <c r="N42" s="34">
        <v>84.69</v>
      </c>
      <c r="O42" s="34">
        <v>77.97</v>
      </c>
      <c r="P42" s="34"/>
      <c r="Q42" s="34"/>
      <c r="R42" s="34"/>
      <c r="S42" s="34">
        <v>86.65</v>
      </c>
      <c r="T42" s="34">
        <v>56.65</v>
      </c>
      <c r="U42" s="34">
        <v>82.49</v>
      </c>
      <c r="V42" s="19"/>
      <c r="W42" s="34">
        <v>150.99</v>
      </c>
      <c r="X42" s="34">
        <v>122.13</v>
      </c>
      <c r="Y42" s="34">
        <v>64.64</v>
      </c>
      <c r="Z42" s="34">
        <v>142.11000000000001</v>
      </c>
      <c r="AA42" s="34">
        <v>90.86</v>
      </c>
      <c r="AB42" s="34">
        <v>77.41</v>
      </c>
      <c r="AC42" s="34">
        <v>90.85</v>
      </c>
      <c r="AD42" s="34">
        <v>58.84</v>
      </c>
      <c r="AE42" s="34">
        <v>94.59</v>
      </c>
      <c r="AF42" s="34">
        <v>72.400000000000006</v>
      </c>
      <c r="AG42" s="34">
        <v>73.3</v>
      </c>
      <c r="AH42" s="34">
        <v>43.34</v>
      </c>
      <c r="AI42" s="34">
        <v>81.069999999999993</v>
      </c>
      <c r="AJ42" s="34">
        <v>54.11</v>
      </c>
      <c r="AK42" s="34"/>
      <c r="AL42" s="34"/>
      <c r="AM42" s="34"/>
      <c r="AN42" s="34">
        <v>55.82</v>
      </c>
      <c r="AO42" s="34">
        <v>65.19</v>
      </c>
      <c r="AP42" s="34">
        <v>74.75</v>
      </c>
      <c r="AQ42" s="19"/>
      <c r="AR42" s="34">
        <v>98.7</v>
      </c>
      <c r="AS42" s="34">
        <v>109.46</v>
      </c>
      <c r="AT42" s="34">
        <v>73.010000000000005</v>
      </c>
      <c r="AU42" s="34">
        <v>132.21</v>
      </c>
      <c r="AV42" s="34">
        <v>96.43</v>
      </c>
      <c r="AW42" s="34">
        <v>79.84</v>
      </c>
      <c r="AX42" s="34">
        <v>84.79</v>
      </c>
      <c r="AY42" s="34">
        <v>77.739999999999995</v>
      </c>
      <c r="AZ42" s="34">
        <v>82.93</v>
      </c>
      <c r="BA42" s="34">
        <v>81</v>
      </c>
      <c r="BB42" s="34">
        <v>88.15</v>
      </c>
      <c r="BC42" s="34">
        <v>54.49</v>
      </c>
      <c r="BD42" s="34">
        <v>83.63</v>
      </c>
      <c r="BE42" s="34">
        <v>69.459999999999994</v>
      </c>
      <c r="BF42" s="34"/>
      <c r="BG42" s="34"/>
      <c r="BH42" s="34"/>
      <c r="BI42" s="34">
        <v>74.02</v>
      </c>
      <c r="BJ42" s="34">
        <v>59.11</v>
      </c>
      <c r="BK42" s="34">
        <v>79.53</v>
      </c>
    </row>
    <row r="43" spans="1:63" x14ac:dyDescent="0.2">
      <c r="A43" s="13">
        <v>2007</v>
      </c>
      <c r="B43" s="34">
        <v>75.91</v>
      </c>
      <c r="C43" s="34">
        <v>85.69</v>
      </c>
      <c r="D43" s="34">
        <v>80.25</v>
      </c>
      <c r="E43" s="34">
        <v>115.98</v>
      </c>
      <c r="F43" s="34">
        <v>124.77</v>
      </c>
      <c r="G43" s="34">
        <v>85.86</v>
      </c>
      <c r="H43" s="34">
        <v>85.26</v>
      </c>
      <c r="I43" s="34">
        <v>87.17</v>
      </c>
      <c r="J43" s="34">
        <v>80.38</v>
      </c>
      <c r="K43" s="34">
        <v>95.35</v>
      </c>
      <c r="L43" s="34">
        <v>104.54</v>
      </c>
      <c r="M43" s="34">
        <v>82.15</v>
      </c>
      <c r="N43" s="34">
        <v>86.86</v>
      </c>
      <c r="O43" s="34">
        <v>83.37</v>
      </c>
      <c r="P43" s="34"/>
      <c r="Q43" s="34"/>
      <c r="R43" s="34"/>
      <c r="S43" s="34">
        <v>77.239999999999995</v>
      </c>
      <c r="T43" s="34">
        <v>62.14</v>
      </c>
      <c r="U43" s="34">
        <v>86.36</v>
      </c>
      <c r="V43" s="19"/>
      <c r="W43" s="34">
        <v>120.23</v>
      </c>
      <c r="X43" s="34">
        <v>114.77</v>
      </c>
      <c r="Y43" s="34">
        <v>61.37</v>
      </c>
      <c r="Z43" s="34">
        <v>138.52000000000001</v>
      </c>
      <c r="AA43" s="34">
        <v>87.94</v>
      </c>
      <c r="AB43" s="34">
        <v>80.95</v>
      </c>
      <c r="AC43" s="34">
        <v>88.83</v>
      </c>
      <c r="AD43" s="34">
        <v>61.25</v>
      </c>
      <c r="AE43" s="34">
        <v>87.74</v>
      </c>
      <c r="AF43" s="34">
        <v>75.650000000000006</v>
      </c>
      <c r="AG43" s="34">
        <v>90.91</v>
      </c>
      <c r="AH43" s="34">
        <v>40.78</v>
      </c>
      <c r="AI43" s="34">
        <v>79.59</v>
      </c>
      <c r="AJ43" s="34">
        <v>51.42</v>
      </c>
      <c r="AK43" s="34"/>
      <c r="AL43" s="34"/>
      <c r="AM43" s="34"/>
      <c r="AN43" s="34">
        <v>61.17</v>
      </c>
      <c r="AO43" s="34">
        <v>57.27</v>
      </c>
      <c r="AP43" s="34">
        <v>75.260000000000005</v>
      </c>
      <c r="AQ43" s="19"/>
      <c r="AR43" s="34">
        <v>95.11</v>
      </c>
      <c r="AS43" s="34">
        <v>104.74</v>
      </c>
      <c r="AT43" s="34">
        <v>73.400000000000006</v>
      </c>
      <c r="AU43" s="34">
        <v>131.41999999999999</v>
      </c>
      <c r="AV43" s="34">
        <v>97.04</v>
      </c>
      <c r="AW43" s="34">
        <v>83.88</v>
      </c>
      <c r="AX43" s="34">
        <v>86.32</v>
      </c>
      <c r="AY43" s="34">
        <v>82.22</v>
      </c>
      <c r="AZ43" s="34">
        <v>81.95</v>
      </c>
      <c r="BA43" s="34">
        <v>86.92</v>
      </c>
      <c r="BB43" s="34">
        <v>98.43</v>
      </c>
      <c r="BC43" s="34">
        <v>55.94</v>
      </c>
      <c r="BD43" s="34">
        <v>84.68</v>
      </c>
      <c r="BE43" s="34">
        <v>71.62</v>
      </c>
      <c r="BF43" s="34"/>
      <c r="BG43" s="34"/>
      <c r="BH43" s="34"/>
      <c r="BI43" s="34">
        <v>71.069999999999993</v>
      </c>
      <c r="BJ43" s="34">
        <v>60.92</v>
      </c>
      <c r="BK43" s="34">
        <v>82.13</v>
      </c>
    </row>
    <row r="44" spans="1:63" x14ac:dyDescent="0.2">
      <c r="A44" s="13">
        <v>2008</v>
      </c>
      <c r="B44" s="34">
        <v>79.83</v>
      </c>
      <c r="C44" s="34">
        <v>83.03</v>
      </c>
      <c r="D44" s="34">
        <v>84.56</v>
      </c>
      <c r="E44" s="34">
        <v>127.81</v>
      </c>
      <c r="F44" s="34">
        <v>116.45</v>
      </c>
      <c r="G44" s="34">
        <v>86.03</v>
      </c>
      <c r="H44" s="34">
        <v>84.8</v>
      </c>
      <c r="I44" s="34">
        <v>89.11</v>
      </c>
      <c r="J44" s="34">
        <v>79.55</v>
      </c>
      <c r="K44" s="34">
        <v>99.29</v>
      </c>
      <c r="L44" s="34">
        <v>89.65</v>
      </c>
      <c r="M44" s="34">
        <v>83.02</v>
      </c>
      <c r="N44" s="34">
        <v>86.4</v>
      </c>
      <c r="O44" s="34">
        <v>85.65</v>
      </c>
      <c r="P44" s="34"/>
      <c r="Q44" s="34"/>
      <c r="R44" s="34"/>
      <c r="S44" s="34">
        <v>77.510000000000005</v>
      </c>
      <c r="T44" s="34">
        <v>71.97</v>
      </c>
      <c r="U44" s="34">
        <v>86.51</v>
      </c>
      <c r="V44" s="19"/>
      <c r="W44" s="34">
        <v>148.87</v>
      </c>
      <c r="X44" s="34">
        <v>142.31</v>
      </c>
      <c r="Y44" s="34">
        <v>60.91</v>
      </c>
      <c r="Z44" s="34">
        <v>139.35</v>
      </c>
      <c r="AA44" s="34">
        <v>95.72</v>
      </c>
      <c r="AB44" s="34">
        <v>85.14</v>
      </c>
      <c r="AC44" s="34">
        <v>88.57</v>
      </c>
      <c r="AD44" s="34">
        <v>55.53</v>
      </c>
      <c r="AE44" s="34">
        <v>90.33</v>
      </c>
      <c r="AF44" s="34">
        <v>76.760000000000005</v>
      </c>
      <c r="AG44" s="34">
        <v>88.8</v>
      </c>
      <c r="AH44" s="34">
        <v>46.86</v>
      </c>
      <c r="AI44" s="34">
        <v>85.63</v>
      </c>
      <c r="AJ44" s="34">
        <v>52.03</v>
      </c>
      <c r="AK44" s="34"/>
      <c r="AL44" s="34"/>
      <c r="AM44" s="34"/>
      <c r="AN44" s="34">
        <v>60</v>
      </c>
      <c r="AO44" s="34">
        <v>59.58</v>
      </c>
      <c r="AP44" s="34">
        <v>78.3</v>
      </c>
      <c r="AQ44" s="19"/>
      <c r="AR44" s="34">
        <v>110.04</v>
      </c>
      <c r="AS44" s="34">
        <v>124.84</v>
      </c>
      <c r="AT44" s="34">
        <v>75.930000000000007</v>
      </c>
      <c r="AU44" s="34">
        <v>135.43</v>
      </c>
      <c r="AV44" s="34">
        <v>101.02</v>
      </c>
      <c r="AW44" s="34">
        <v>85.44</v>
      </c>
      <c r="AX44" s="34">
        <v>85.91</v>
      </c>
      <c r="AY44" s="34">
        <v>82.7</v>
      </c>
      <c r="AZ44" s="34">
        <v>81.88</v>
      </c>
      <c r="BA44" s="34">
        <v>89.6</v>
      </c>
      <c r="BB44" s="34">
        <v>89.34</v>
      </c>
      <c r="BC44" s="34">
        <v>60.17</v>
      </c>
      <c r="BD44" s="34">
        <v>86.25</v>
      </c>
      <c r="BE44" s="34">
        <v>73.25</v>
      </c>
      <c r="BF44" s="34"/>
      <c r="BG44" s="34"/>
      <c r="BH44" s="34"/>
      <c r="BI44" s="34">
        <v>70.709999999999994</v>
      </c>
      <c r="BJ44" s="34">
        <v>68.680000000000007</v>
      </c>
      <c r="BK44" s="34">
        <v>83.38</v>
      </c>
    </row>
    <row r="45" spans="1:63" x14ac:dyDescent="0.2">
      <c r="A45" s="13">
        <v>2009</v>
      </c>
      <c r="B45" s="34">
        <v>73.73</v>
      </c>
      <c r="C45" s="34">
        <v>95.42</v>
      </c>
      <c r="D45" s="34">
        <v>85.87</v>
      </c>
      <c r="E45" s="34">
        <v>124.09</v>
      </c>
      <c r="F45" s="34">
        <v>112.76</v>
      </c>
      <c r="G45" s="34">
        <v>82.16</v>
      </c>
      <c r="H45" s="34">
        <v>87.3</v>
      </c>
      <c r="I45" s="34">
        <v>88.57</v>
      </c>
      <c r="J45" s="34">
        <v>78.55</v>
      </c>
      <c r="K45" s="34">
        <v>90.36</v>
      </c>
      <c r="L45" s="34">
        <v>95.04</v>
      </c>
      <c r="M45" s="34">
        <v>84.56</v>
      </c>
      <c r="N45" s="34">
        <v>87.13</v>
      </c>
      <c r="O45" s="34">
        <v>86.05</v>
      </c>
      <c r="P45" s="34"/>
      <c r="Q45" s="34"/>
      <c r="R45" s="34"/>
      <c r="S45" s="34">
        <v>86.61</v>
      </c>
      <c r="T45" s="34">
        <v>79.400000000000006</v>
      </c>
      <c r="U45" s="34">
        <v>87.11</v>
      </c>
      <c r="V45" s="19"/>
      <c r="W45" s="34">
        <v>143.15</v>
      </c>
      <c r="X45" s="34">
        <v>91.67</v>
      </c>
      <c r="Y45" s="34">
        <v>59.48</v>
      </c>
      <c r="Z45" s="34">
        <v>177.97</v>
      </c>
      <c r="AA45" s="34">
        <v>94.89</v>
      </c>
      <c r="AB45" s="34">
        <v>62.38</v>
      </c>
      <c r="AC45" s="34">
        <v>86.8</v>
      </c>
      <c r="AD45" s="34">
        <v>47.61</v>
      </c>
      <c r="AE45" s="34">
        <v>68.930000000000007</v>
      </c>
      <c r="AF45" s="34">
        <v>79.349999999999994</v>
      </c>
      <c r="AG45" s="34">
        <v>103.2</v>
      </c>
      <c r="AH45" s="34">
        <v>47.89</v>
      </c>
      <c r="AI45" s="34">
        <v>89.28</v>
      </c>
      <c r="AJ45" s="34">
        <v>58.14</v>
      </c>
      <c r="AK45" s="34"/>
      <c r="AL45" s="34"/>
      <c r="AM45" s="34"/>
      <c r="AN45" s="34">
        <v>47.84</v>
      </c>
      <c r="AO45" s="34">
        <v>57.63</v>
      </c>
      <c r="AP45" s="34">
        <v>77.06</v>
      </c>
      <c r="AQ45" s="19"/>
      <c r="AR45" s="34">
        <v>104.12</v>
      </c>
      <c r="AS45" s="34">
        <v>89.08</v>
      </c>
      <c r="AT45" s="34">
        <v>76.209999999999994</v>
      </c>
      <c r="AU45" s="34">
        <v>161.63999999999999</v>
      </c>
      <c r="AV45" s="34">
        <v>99.48</v>
      </c>
      <c r="AW45" s="34">
        <v>74.900000000000006</v>
      </c>
      <c r="AX45" s="34">
        <v>87.23</v>
      </c>
      <c r="AY45" s="34">
        <v>80.739999999999995</v>
      </c>
      <c r="AZ45" s="34">
        <v>76.27</v>
      </c>
      <c r="BA45" s="34">
        <v>85.79</v>
      </c>
      <c r="BB45" s="34">
        <v>98.83</v>
      </c>
      <c r="BC45" s="34">
        <v>61.39</v>
      </c>
      <c r="BD45" s="34">
        <v>87.93</v>
      </c>
      <c r="BE45" s="34">
        <v>76</v>
      </c>
      <c r="BF45" s="34"/>
      <c r="BG45" s="34"/>
      <c r="BH45" s="34"/>
      <c r="BI45" s="34">
        <v>70.42</v>
      </c>
      <c r="BJ45" s="34">
        <v>73.58</v>
      </c>
      <c r="BK45" s="34">
        <v>83.27</v>
      </c>
    </row>
    <row r="46" spans="1:63" x14ac:dyDescent="0.2">
      <c r="A46" s="13">
        <v>2010</v>
      </c>
      <c r="B46" s="34">
        <v>70.66</v>
      </c>
      <c r="C46" s="34">
        <v>96.91</v>
      </c>
      <c r="D46" s="34">
        <v>87.43</v>
      </c>
      <c r="E46" s="34">
        <v>113.28</v>
      </c>
      <c r="F46" s="34">
        <v>104</v>
      </c>
      <c r="G46" s="34">
        <v>84.46</v>
      </c>
      <c r="H46" s="34">
        <v>89.06</v>
      </c>
      <c r="I46" s="34">
        <v>91.09</v>
      </c>
      <c r="J46" s="34">
        <v>83.66</v>
      </c>
      <c r="K46" s="34">
        <v>88.61</v>
      </c>
      <c r="L46" s="34">
        <v>97.13</v>
      </c>
      <c r="M46" s="34">
        <v>78.31</v>
      </c>
      <c r="N46" s="34">
        <v>88.92</v>
      </c>
      <c r="O46" s="34">
        <v>83.37</v>
      </c>
      <c r="P46" s="34"/>
      <c r="Q46" s="34"/>
      <c r="R46" s="34"/>
      <c r="S46" s="34">
        <v>84.93</v>
      </c>
      <c r="T46" s="34">
        <v>85.14</v>
      </c>
      <c r="U46" s="34">
        <v>87.85</v>
      </c>
      <c r="V46" s="19"/>
      <c r="W46" s="34">
        <v>113.66</v>
      </c>
      <c r="X46" s="34">
        <v>123.32</v>
      </c>
      <c r="Y46" s="34">
        <v>73.67</v>
      </c>
      <c r="Z46" s="34">
        <v>119.53</v>
      </c>
      <c r="AA46" s="34">
        <v>96.44</v>
      </c>
      <c r="AB46" s="34">
        <v>69.790000000000006</v>
      </c>
      <c r="AC46" s="34">
        <v>91.14</v>
      </c>
      <c r="AD46" s="34">
        <v>65.58</v>
      </c>
      <c r="AE46" s="34">
        <v>82.93</v>
      </c>
      <c r="AF46" s="34">
        <v>82.99</v>
      </c>
      <c r="AG46" s="34">
        <v>89.38</v>
      </c>
      <c r="AH46" s="34">
        <v>53.57</v>
      </c>
      <c r="AI46" s="34">
        <v>94.41</v>
      </c>
      <c r="AJ46" s="34">
        <v>67.69</v>
      </c>
      <c r="AK46" s="34"/>
      <c r="AL46" s="34"/>
      <c r="AM46" s="34"/>
      <c r="AN46" s="34">
        <v>49.49</v>
      </c>
      <c r="AO46" s="34">
        <v>63.97</v>
      </c>
      <c r="AP46" s="34">
        <v>80.52</v>
      </c>
      <c r="AQ46" s="19"/>
      <c r="AR46" s="34">
        <v>89.86</v>
      </c>
      <c r="AS46" s="34">
        <v>113.47</v>
      </c>
      <c r="AT46" s="34">
        <v>82.55</v>
      </c>
      <c r="AU46" s="34">
        <v>117.52</v>
      </c>
      <c r="AV46" s="34">
        <v>98.33</v>
      </c>
      <c r="AW46" s="34">
        <v>79.040000000000006</v>
      </c>
      <c r="AX46" s="34">
        <v>89.72</v>
      </c>
      <c r="AY46" s="34">
        <v>86.29</v>
      </c>
      <c r="AZ46" s="34">
        <v>83.38</v>
      </c>
      <c r="BA46" s="34">
        <v>86.38</v>
      </c>
      <c r="BB46" s="34">
        <v>93.76</v>
      </c>
      <c r="BC46" s="34">
        <v>62.62</v>
      </c>
      <c r="BD46" s="34">
        <v>90.85</v>
      </c>
      <c r="BE46" s="34">
        <v>78.12</v>
      </c>
      <c r="BF46" s="34"/>
      <c r="BG46" s="34"/>
      <c r="BH46" s="34"/>
      <c r="BI46" s="34">
        <v>70.209999999999994</v>
      </c>
      <c r="BJ46" s="34">
        <v>79.489999999999995</v>
      </c>
      <c r="BK46" s="34">
        <v>85.06</v>
      </c>
    </row>
    <row r="47" spans="1:63" x14ac:dyDescent="0.2">
      <c r="A47" s="13">
        <v>2011</v>
      </c>
      <c r="B47" s="34">
        <v>69.790000000000006</v>
      </c>
      <c r="C47" s="34">
        <v>99.24</v>
      </c>
      <c r="D47" s="34">
        <v>89.85</v>
      </c>
      <c r="E47" s="34">
        <v>113.5</v>
      </c>
      <c r="F47" s="34">
        <v>95.42</v>
      </c>
      <c r="G47" s="34">
        <v>88.92</v>
      </c>
      <c r="H47" s="34">
        <v>90.35</v>
      </c>
      <c r="I47" s="34">
        <v>91.24</v>
      </c>
      <c r="J47" s="34">
        <v>85.62</v>
      </c>
      <c r="K47" s="34">
        <v>91.43</v>
      </c>
      <c r="L47" s="34">
        <v>88.52</v>
      </c>
      <c r="M47" s="34">
        <v>80.650000000000006</v>
      </c>
      <c r="N47" s="34">
        <v>88.88</v>
      </c>
      <c r="O47" s="34">
        <v>84.51</v>
      </c>
      <c r="P47" s="34"/>
      <c r="Q47" s="34"/>
      <c r="R47" s="34"/>
      <c r="S47" s="34">
        <v>84.02</v>
      </c>
      <c r="T47" s="34">
        <v>83.56</v>
      </c>
      <c r="U47" s="34">
        <v>88.46</v>
      </c>
      <c r="V47" s="19"/>
      <c r="W47" s="34">
        <v>148.79</v>
      </c>
      <c r="X47" s="34">
        <v>134.72999999999999</v>
      </c>
      <c r="Y47" s="34">
        <v>76.48</v>
      </c>
      <c r="Z47" s="34">
        <v>88.18</v>
      </c>
      <c r="AA47" s="34">
        <v>99.46</v>
      </c>
      <c r="AB47" s="34">
        <v>74.73</v>
      </c>
      <c r="AC47" s="34">
        <v>80.849999999999994</v>
      </c>
      <c r="AD47" s="34">
        <v>75.489999999999995</v>
      </c>
      <c r="AE47" s="34">
        <v>90.44</v>
      </c>
      <c r="AF47" s="34">
        <v>84.55</v>
      </c>
      <c r="AG47" s="34">
        <v>104.79</v>
      </c>
      <c r="AH47" s="34">
        <v>64.95</v>
      </c>
      <c r="AI47" s="34">
        <v>88.18</v>
      </c>
      <c r="AJ47" s="34">
        <v>71.010000000000005</v>
      </c>
      <c r="AK47" s="34"/>
      <c r="AL47" s="34"/>
      <c r="AM47" s="34"/>
      <c r="AN47" s="34">
        <v>63.2</v>
      </c>
      <c r="AO47" s="34">
        <v>70.28</v>
      </c>
      <c r="AP47" s="34">
        <v>84.18</v>
      </c>
      <c r="AQ47" s="19"/>
      <c r="AR47" s="34">
        <v>104.05</v>
      </c>
      <c r="AS47" s="34">
        <v>122.56</v>
      </c>
      <c r="AT47" s="34">
        <v>85.12</v>
      </c>
      <c r="AU47" s="34">
        <v>96.01</v>
      </c>
      <c r="AV47" s="34">
        <v>98.13</v>
      </c>
      <c r="AW47" s="34">
        <v>83.67</v>
      </c>
      <c r="AX47" s="34">
        <v>87.79</v>
      </c>
      <c r="AY47" s="34">
        <v>88.37</v>
      </c>
      <c r="AZ47" s="34">
        <v>86.56</v>
      </c>
      <c r="BA47" s="34">
        <v>88.68</v>
      </c>
      <c r="BB47" s="34">
        <v>95.69</v>
      </c>
      <c r="BC47" s="34">
        <v>70.430000000000007</v>
      </c>
      <c r="BD47" s="34">
        <v>88.69</v>
      </c>
      <c r="BE47" s="34">
        <v>80.069999999999993</v>
      </c>
      <c r="BF47" s="34"/>
      <c r="BG47" s="34"/>
      <c r="BH47" s="34"/>
      <c r="BI47" s="34">
        <v>75.599999999999994</v>
      </c>
      <c r="BJ47" s="34">
        <v>80.05</v>
      </c>
      <c r="BK47" s="34">
        <v>86.84</v>
      </c>
    </row>
    <row r="48" spans="1:63" x14ac:dyDescent="0.2">
      <c r="A48" s="13">
        <v>2012</v>
      </c>
      <c r="B48" s="34">
        <v>79.739999999999995</v>
      </c>
      <c r="C48" s="34">
        <v>99.25</v>
      </c>
      <c r="D48" s="34">
        <v>89.17</v>
      </c>
      <c r="E48" s="34">
        <v>119.01</v>
      </c>
      <c r="F48" s="34">
        <v>93.4</v>
      </c>
      <c r="G48" s="34">
        <v>89.45</v>
      </c>
      <c r="H48" s="34">
        <v>89.77</v>
      </c>
      <c r="I48" s="34">
        <v>90.24</v>
      </c>
      <c r="J48" s="34">
        <v>85.6</v>
      </c>
      <c r="K48" s="34">
        <v>92.29</v>
      </c>
      <c r="L48" s="34">
        <v>84.13</v>
      </c>
      <c r="M48" s="34">
        <v>74.760000000000005</v>
      </c>
      <c r="N48" s="34">
        <v>86.66</v>
      </c>
      <c r="O48" s="34">
        <v>84.24</v>
      </c>
      <c r="P48" s="34"/>
      <c r="Q48" s="34"/>
      <c r="R48" s="34"/>
      <c r="S48" s="34">
        <v>84.93</v>
      </c>
      <c r="T48" s="34">
        <v>87.81</v>
      </c>
      <c r="U48" s="34">
        <v>87.82</v>
      </c>
      <c r="V48" s="19"/>
      <c r="W48" s="34">
        <v>118.78</v>
      </c>
      <c r="X48" s="34">
        <v>121.49</v>
      </c>
      <c r="Y48" s="34">
        <v>81.98</v>
      </c>
      <c r="Z48" s="34">
        <v>118.85</v>
      </c>
      <c r="AA48" s="34">
        <v>98.17</v>
      </c>
      <c r="AB48" s="34">
        <v>77.19</v>
      </c>
      <c r="AC48" s="34">
        <v>82.52</v>
      </c>
      <c r="AD48" s="34">
        <v>78.2</v>
      </c>
      <c r="AE48" s="34">
        <v>89.65</v>
      </c>
      <c r="AF48" s="34">
        <v>87.86</v>
      </c>
      <c r="AG48" s="34">
        <v>104.28</v>
      </c>
      <c r="AH48" s="34">
        <v>84.26</v>
      </c>
      <c r="AI48" s="34">
        <v>84.73</v>
      </c>
      <c r="AJ48" s="34">
        <v>78</v>
      </c>
      <c r="AK48" s="34"/>
      <c r="AL48" s="34"/>
      <c r="AM48" s="34"/>
      <c r="AN48" s="34">
        <v>57.15</v>
      </c>
      <c r="AO48" s="34">
        <v>77.900000000000006</v>
      </c>
      <c r="AP48" s="34">
        <v>88.01</v>
      </c>
      <c r="AQ48" s="19"/>
      <c r="AR48" s="34">
        <v>96.98</v>
      </c>
      <c r="AS48" s="34">
        <v>112.73</v>
      </c>
      <c r="AT48" s="34">
        <v>86.67</v>
      </c>
      <c r="AU48" s="34">
        <v>118.94</v>
      </c>
      <c r="AV48" s="34">
        <v>96.63</v>
      </c>
      <c r="AW48" s="34">
        <v>84.92</v>
      </c>
      <c r="AX48" s="34">
        <v>87.83</v>
      </c>
      <c r="AY48" s="34">
        <v>88.1</v>
      </c>
      <c r="AZ48" s="34">
        <v>86.38</v>
      </c>
      <c r="BA48" s="34">
        <v>90.54</v>
      </c>
      <c r="BB48" s="34">
        <v>92.98</v>
      </c>
      <c r="BC48" s="34">
        <v>79.56</v>
      </c>
      <c r="BD48" s="34">
        <v>86.04</v>
      </c>
      <c r="BE48" s="34">
        <v>82.33</v>
      </c>
      <c r="BF48" s="34"/>
      <c r="BG48" s="34"/>
      <c r="BH48" s="34"/>
      <c r="BI48" s="34">
        <v>73.63</v>
      </c>
      <c r="BJ48" s="34">
        <v>85.23</v>
      </c>
      <c r="BK48" s="34">
        <v>87.87</v>
      </c>
    </row>
    <row r="49" spans="1:63" x14ac:dyDescent="0.2">
      <c r="A49" s="13">
        <v>2013</v>
      </c>
      <c r="B49" s="34">
        <v>88.42</v>
      </c>
      <c r="C49" s="34">
        <v>94.32</v>
      </c>
      <c r="D49" s="34">
        <v>94.93</v>
      </c>
      <c r="E49" s="34">
        <v>114.83</v>
      </c>
      <c r="F49" s="34">
        <v>93.16</v>
      </c>
      <c r="G49" s="34">
        <v>89.83</v>
      </c>
      <c r="H49" s="34">
        <v>89.11</v>
      </c>
      <c r="I49" s="34">
        <v>96.33</v>
      </c>
      <c r="J49" s="34">
        <v>87.1</v>
      </c>
      <c r="K49" s="34">
        <v>91.63</v>
      </c>
      <c r="L49" s="34">
        <v>90.92</v>
      </c>
      <c r="M49" s="34">
        <v>80</v>
      </c>
      <c r="N49" s="34">
        <v>90.21</v>
      </c>
      <c r="O49" s="34">
        <v>93.18</v>
      </c>
      <c r="P49" s="34"/>
      <c r="Q49" s="34"/>
      <c r="R49" s="34"/>
      <c r="S49" s="34">
        <v>93.36</v>
      </c>
      <c r="T49" s="34">
        <v>85.61</v>
      </c>
      <c r="U49" s="34">
        <v>90.59</v>
      </c>
      <c r="V49" s="19"/>
      <c r="W49" s="34">
        <v>116.93</v>
      </c>
      <c r="X49" s="34">
        <v>110.84</v>
      </c>
      <c r="Y49" s="34">
        <v>87.75</v>
      </c>
      <c r="Z49" s="34">
        <v>122.37</v>
      </c>
      <c r="AA49" s="34">
        <v>95.09</v>
      </c>
      <c r="AB49" s="34">
        <v>85.74</v>
      </c>
      <c r="AC49" s="34">
        <v>83.32</v>
      </c>
      <c r="AD49" s="34">
        <v>76.61</v>
      </c>
      <c r="AE49" s="34">
        <v>93.77</v>
      </c>
      <c r="AF49" s="34">
        <v>86.89</v>
      </c>
      <c r="AG49" s="34">
        <v>103.8</v>
      </c>
      <c r="AH49" s="34">
        <v>87.28</v>
      </c>
      <c r="AI49" s="34">
        <v>84.28</v>
      </c>
      <c r="AJ49" s="34">
        <v>87.87</v>
      </c>
      <c r="AK49" s="34"/>
      <c r="AL49" s="34"/>
      <c r="AM49" s="34"/>
      <c r="AN49" s="34">
        <v>73.69</v>
      </c>
      <c r="AO49" s="34">
        <v>79.8</v>
      </c>
      <c r="AP49" s="34">
        <v>90.38</v>
      </c>
      <c r="AQ49" s="19"/>
      <c r="AR49" s="34">
        <v>101.04</v>
      </c>
      <c r="AS49" s="34">
        <v>103.76</v>
      </c>
      <c r="AT49" s="34">
        <v>92.44</v>
      </c>
      <c r="AU49" s="34">
        <v>120.1</v>
      </c>
      <c r="AV49" s="34">
        <v>94.36</v>
      </c>
      <c r="AW49" s="34">
        <v>88.34</v>
      </c>
      <c r="AX49" s="34">
        <v>87.57</v>
      </c>
      <c r="AY49" s="34">
        <v>92.74</v>
      </c>
      <c r="AZ49" s="34">
        <v>88.4</v>
      </c>
      <c r="BA49" s="34">
        <v>89.76</v>
      </c>
      <c r="BB49" s="34">
        <v>96.59</v>
      </c>
      <c r="BC49" s="34">
        <v>83.46</v>
      </c>
      <c r="BD49" s="34">
        <v>88.23</v>
      </c>
      <c r="BE49" s="34">
        <v>91.6</v>
      </c>
      <c r="BF49" s="34"/>
      <c r="BG49" s="34"/>
      <c r="BH49" s="34"/>
      <c r="BI49" s="34">
        <v>85.43</v>
      </c>
      <c r="BJ49" s="34">
        <v>84.11</v>
      </c>
      <c r="BK49" s="34">
        <v>90.49</v>
      </c>
    </row>
    <row r="50" spans="1:63" x14ac:dyDescent="0.2">
      <c r="A50" s="13">
        <v>2014</v>
      </c>
      <c r="B50" s="34">
        <v>69.41</v>
      </c>
      <c r="C50" s="34">
        <v>110.03</v>
      </c>
      <c r="D50" s="34">
        <v>95.24</v>
      </c>
      <c r="E50" s="34">
        <v>117.33</v>
      </c>
      <c r="F50" s="34">
        <v>96.47</v>
      </c>
      <c r="G50" s="34">
        <v>87.39</v>
      </c>
      <c r="H50" s="34">
        <v>89.18</v>
      </c>
      <c r="I50" s="34">
        <v>96.02</v>
      </c>
      <c r="J50" s="34">
        <v>88.61</v>
      </c>
      <c r="K50" s="34">
        <v>89.77</v>
      </c>
      <c r="L50" s="34">
        <v>90.76</v>
      </c>
      <c r="M50" s="34">
        <v>77.25</v>
      </c>
      <c r="N50" s="34">
        <v>88.16</v>
      </c>
      <c r="O50" s="34">
        <v>97.71</v>
      </c>
      <c r="P50" s="34"/>
      <c r="Q50" s="34"/>
      <c r="R50" s="34"/>
      <c r="S50" s="34">
        <v>82.98</v>
      </c>
      <c r="T50" s="34">
        <v>82.48</v>
      </c>
      <c r="U50" s="34">
        <v>90.24</v>
      </c>
      <c r="V50" s="19"/>
      <c r="W50" s="34">
        <v>163.62</v>
      </c>
      <c r="X50" s="34">
        <v>83.21</v>
      </c>
      <c r="Y50" s="34">
        <v>95.04</v>
      </c>
      <c r="Z50" s="34">
        <v>122.65</v>
      </c>
      <c r="AA50" s="34">
        <v>98.7</v>
      </c>
      <c r="AB50" s="34">
        <v>96.78</v>
      </c>
      <c r="AC50" s="34">
        <v>96.11</v>
      </c>
      <c r="AD50" s="34">
        <v>83.99</v>
      </c>
      <c r="AE50" s="34">
        <v>96.01</v>
      </c>
      <c r="AF50" s="34">
        <v>92.95</v>
      </c>
      <c r="AG50" s="34">
        <v>106.46</v>
      </c>
      <c r="AH50" s="34">
        <v>97.62</v>
      </c>
      <c r="AI50" s="34">
        <v>88.59</v>
      </c>
      <c r="AJ50" s="34">
        <v>95.7</v>
      </c>
      <c r="AK50" s="34"/>
      <c r="AL50" s="34"/>
      <c r="AM50" s="34"/>
      <c r="AN50" s="34">
        <v>90.46</v>
      </c>
      <c r="AO50" s="34">
        <v>87.8</v>
      </c>
      <c r="AP50" s="34">
        <v>96.48</v>
      </c>
      <c r="AQ50" s="19"/>
      <c r="AR50" s="34">
        <v>110.49</v>
      </c>
      <c r="AS50" s="34">
        <v>87.1</v>
      </c>
      <c r="AT50" s="34">
        <v>95.21</v>
      </c>
      <c r="AU50" s="34">
        <v>121.06</v>
      </c>
      <c r="AV50" s="34">
        <v>97.88</v>
      </c>
      <c r="AW50" s="34">
        <v>90.81</v>
      </c>
      <c r="AX50" s="34">
        <v>91.07</v>
      </c>
      <c r="AY50" s="34">
        <v>93.87</v>
      </c>
      <c r="AZ50" s="34">
        <v>90.05</v>
      </c>
      <c r="BA50" s="34">
        <v>91.02</v>
      </c>
      <c r="BB50" s="34">
        <v>97.67</v>
      </c>
      <c r="BC50" s="34">
        <v>88.21</v>
      </c>
      <c r="BD50" s="34">
        <v>88.3</v>
      </c>
      <c r="BE50" s="34">
        <v>97.22</v>
      </c>
      <c r="BF50" s="34"/>
      <c r="BG50" s="34"/>
      <c r="BH50" s="34"/>
      <c r="BI50" s="34">
        <v>86.08</v>
      </c>
      <c r="BJ50" s="34">
        <v>83.86</v>
      </c>
      <c r="BK50" s="34">
        <v>92.5</v>
      </c>
    </row>
    <row r="51" spans="1:63" x14ac:dyDescent="0.2">
      <c r="A51" s="13">
        <v>2015</v>
      </c>
      <c r="B51" s="34">
        <v>83.94</v>
      </c>
      <c r="C51" s="34">
        <v>110.26</v>
      </c>
      <c r="D51" s="34">
        <v>93.36</v>
      </c>
      <c r="E51" s="34">
        <v>109.94</v>
      </c>
      <c r="F51" s="34">
        <v>95.18</v>
      </c>
      <c r="G51" s="34">
        <v>94.31</v>
      </c>
      <c r="H51" s="34">
        <v>90.93</v>
      </c>
      <c r="I51" s="34">
        <v>93.92</v>
      </c>
      <c r="J51" s="34">
        <v>87.02</v>
      </c>
      <c r="K51" s="34">
        <v>92</v>
      </c>
      <c r="L51" s="34">
        <v>95.27</v>
      </c>
      <c r="M51" s="34">
        <v>75.260000000000005</v>
      </c>
      <c r="N51" s="34">
        <v>88.5</v>
      </c>
      <c r="O51" s="34">
        <v>95.36</v>
      </c>
      <c r="P51" s="34"/>
      <c r="Q51" s="34"/>
      <c r="R51" s="34"/>
      <c r="S51" s="34">
        <v>85.63</v>
      </c>
      <c r="T51" s="34">
        <v>90.41</v>
      </c>
      <c r="U51" s="34">
        <v>91.32</v>
      </c>
      <c r="V51" s="19"/>
      <c r="W51" s="34">
        <v>120.7</v>
      </c>
      <c r="X51" s="34">
        <v>44.13</v>
      </c>
      <c r="Y51" s="34">
        <v>101.72</v>
      </c>
      <c r="Z51" s="34">
        <v>125.5</v>
      </c>
      <c r="AA51" s="34">
        <v>99.59</v>
      </c>
      <c r="AB51" s="34">
        <v>100.98</v>
      </c>
      <c r="AC51" s="34">
        <v>97.84</v>
      </c>
      <c r="AD51" s="34">
        <v>84.39</v>
      </c>
      <c r="AE51" s="34">
        <v>96.53</v>
      </c>
      <c r="AF51" s="34">
        <v>94.91</v>
      </c>
      <c r="AG51" s="34">
        <v>88.08</v>
      </c>
      <c r="AH51" s="34">
        <v>106.84</v>
      </c>
      <c r="AI51" s="34">
        <v>97.28</v>
      </c>
      <c r="AJ51" s="34">
        <v>103.3</v>
      </c>
      <c r="AK51" s="34"/>
      <c r="AL51" s="34"/>
      <c r="AM51" s="34"/>
      <c r="AN51" s="34">
        <v>104.71</v>
      </c>
      <c r="AO51" s="34">
        <v>91.03</v>
      </c>
      <c r="AP51" s="34">
        <v>96.82</v>
      </c>
      <c r="AQ51" s="19"/>
      <c r="AR51" s="34">
        <v>100.29</v>
      </c>
      <c r="AS51" s="34">
        <v>57.64</v>
      </c>
      <c r="AT51" s="34">
        <v>96.33</v>
      </c>
      <c r="AU51" s="34">
        <v>120.85</v>
      </c>
      <c r="AV51" s="34">
        <v>98.11</v>
      </c>
      <c r="AW51" s="34">
        <v>96.75</v>
      </c>
      <c r="AX51" s="34">
        <v>92.81</v>
      </c>
      <c r="AY51" s="34">
        <v>92.23</v>
      </c>
      <c r="AZ51" s="34">
        <v>88.87</v>
      </c>
      <c r="BA51" s="34">
        <v>93.15</v>
      </c>
      <c r="BB51" s="34">
        <v>92.13</v>
      </c>
      <c r="BC51" s="34">
        <v>92.42</v>
      </c>
      <c r="BD51" s="34">
        <v>91.38</v>
      </c>
      <c r="BE51" s="34">
        <v>98.09</v>
      </c>
      <c r="BF51" s="34"/>
      <c r="BG51" s="34"/>
      <c r="BH51" s="34"/>
      <c r="BI51" s="34">
        <v>93.34</v>
      </c>
      <c r="BJ51" s="34">
        <v>90.58</v>
      </c>
      <c r="BK51" s="34">
        <v>93.3</v>
      </c>
    </row>
    <row r="52" spans="1:63" x14ac:dyDescent="0.2">
      <c r="A52" s="13">
        <v>2016</v>
      </c>
      <c r="B52" s="34">
        <v>87.99</v>
      </c>
      <c r="C52" s="34">
        <v>100.17</v>
      </c>
      <c r="D52" s="34">
        <v>95.31</v>
      </c>
      <c r="E52" s="34">
        <v>104.75</v>
      </c>
      <c r="F52" s="34">
        <v>94.76</v>
      </c>
      <c r="G52" s="34">
        <v>94.29</v>
      </c>
      <c r="H52" s="34">
        <v>93.36</v>
      </c>
      <c r="I52" s="34">
        <v>93.22</v>
      </c>
      <c r="J52" s="34">
        <v>89.53</v>
      </c>
      <c r="K52" s="34">
        <v>95.17</v>
      </c>
      <c r="L52" s="34">
        <v>94.06</v>
      </c>
      <c r="M52" s="34">
        <v>81.27</v>
      </c>
      <c r="N52" s="34">
        <v>88.56</v>
      </c>
      <c r="O52" s="34">
        <v>95.42</v>
      </c>
      <c r="P52" s="34"/>
      <c r="Q52" s="34"/>
      <c r="R52" s="34"/>
      <c r="S52" s="34">
        <v>98.65</v>
      </c>
      <c r="T52" s="34">
        <v>95.59</v>
      </c>
      <c r="U52" s="34">
        <v>93.29</v>
      </c>
      <c r="V52" s="19"/>
      <c r="W52" s="34">
        <v>107.47</v>
      </c>
      <c r="X52" s="34">
        <v>42.94</v>
      </c>
      <c r="Y52" s="34">
        <v>100.56</v>
      </c>
      <c r="Z52" s="34">
        <v>104</v>
      </c>
      <c r="AA52" s="34">
        <v>99.87</v>
      </c>
      <c r="AB52" s="34">
        <v>101.87</v>
      </c>
      <c r="AC52" s="34">
        <v>96.49</v>
      </c>
      <c r="AD52" s="34">
        <v>84.7</v>
      </c>
      <c r="AE52" s="34">
        <v>103.57</v>
      </c>
      <c r="AF52" s="34">
        <v>102.21</v>
      </c>
      <c r="AG52" s="34">
        <v>100.14</v>
      </c>
      <c r="AH52" s="34">
        <v>107.36</v>
      </c>
      <c r="AI52" s="34">
        <v>96.39</v>
      </c>
      <c r="AJ52" s="34">
        <v>102.14</v>
      </c>
      <c r="AK52" s="34"/>
      <c r="AL52" s="34"/>
      <c r="AM52" s="34"/>
      <c r="AN52" s="34">
        <v>94.04</v>
      </c>
      <c r="AO52" s="34">
        <v>92.64</v>
      </c>
      <c r="AP52" s="34">
        <v>97.48</v>
      </c>
      <c r="AQ52" s="19"/>
      <c r="AR52" s="34">
        <v>96.65</v>
      </c>
      <c r="AS52" s="34">
        <v>54.55</v>
      </c>
      <c r="AT52" s="34">
        <v>97.19</v>
      </c>
      <c r="AU52" s="34">
        <v>104.22</v>
      </c>
      <c r="AV52" s="34">
        <v>98.17</v>
      </c>
      <c r="AW52" s="34">
        <v>97.06</v>
      </c>
      <c r="AX52" s="34">
        <v>94.21</v>
      </c>
      <c r="AY52" s="34">
        <v>91.72</v>
      </c>
      <c r="AZ52" s="34">
        <v>92.23</v>
      </c>
      <c r="BA52" s="34">
        <v>97.92</v>
      </c>
      <c r="BB52" s="34">
        <v>96.69</v>
      </c>
      <c r="BC52" s="34">
        <v>95.48</v>
      </c>
      <c r="BD52" s="34">
        <v>91.14</v>
      </c>
      <c r="BE52" s="34">
        <v>97.75</v>
      </c>
      <c r="BF52" s="34"/>
      <c r="BG52" s="34"/>
      <c r="BH52" s="34"/>
      <c r="BI52" s="34">
        <v>96.78</v>
      </c>
      <c r="BJ52" s="34">
        <v>94.83</v>
      </c>
      <c r="BK52" s="34">
        <v>94.81</v>
      </c>
    </row>
    <row r="53" spans="1:63" x14ac:dyDescent="0.2">
      <c r="A53" s="13">
        <v>2017</v>
      </c>
      <c r="B53" s="34">
        <v>94.09</v>
      </c>
      <c r="C53" s="34">
        <v>110.84</v>
      </c>
      <c r="D53" s="34">
        <v>97.58</v>
      </c>
      <c r="E53" s="34">
        <v>105.99</v>
      </c>
      <c r="F53" s="34">
        <v>92.62</v>
      </c>
      <c r="G53" s="34">
        <v>95.54</v>
      </c>
      <c r="H53" s="34">
        <v>96.95</v>
      </c>
      <c r="I53" s="34">
        <v>96.9</v>
      </c>
      <c r="J53" s="34">
        <v>94.6</v>
      </c>
      <c r="K53" s="34">
        <v>95.35</v>
      </c>
      <c r="L53" s="34">
        <v>100.39</v>
      </c>
      <c r="M53" s="34">
        <v>88.75</v>
      </c>
      <c r="N53" s="34">
        <v>97.62</v>
      </c>
      <c r="O53" s="34">
        <v>97.59</v>
      </c>
      <c r="P53" s="34"/>
      <c r="Q53" s="34"/>
      <c r="R53" s="34"/>
      <c r="S53" s="34">
        <v>95.41</v>
      </c>
      <c r="T53" s="34">
        <v>96.84</v>
      </c>
      <c r="U53" s="34">
        <v>96.79</v>
      </c>
      <c r="V53" s="19"/>
      <c r="W53" s="34">
        <v>96.29</v>
      </c>
      <c r="X53" s="34">
        <v>73.47</v>
      </c>
      <c r="Y53" s="34">
        <v>103.57</v>
      </c>
      <c r="Z53" s="34">
        <v>102.94</v>
      </c>
      <c r="AA53" s="34">
        <v>99.71</v>
      </c>
      <c r="AB53" s="34">
        <v>104.75</v>
      </c>
      <c r="AC53" s="34">
        <v>99.37</v>
      </c>
      <c r="AD53" s="34">
        <v>88.57</v>
      </c>
      <c r="AE53" s="34">
        <v>104.55</v>
      </c>
      <c r="AF53" s="34">
        <v>100.58</v>
      </c>
      <c r="AG53" s="34">
        <v>98.18</v>
      </c>
      <c r="AH53" s="34">
        <v>105.19</v>
      </c>
      <c r="AI53" s="34">
        <v>96.85</v>
      </c>
      <c r="AJ53" s="34">
        <v>102.2</v>
      </c>
      <c r="AK53" s="34"/>
      <c r="AL53" s="34"/>
      <c r="AM53" s="34"/>
      <c r="AN53" s="34">
        <v>101.88</v>
      </c>
      <c r="AO53" s="34">
        <v>95.1</v>
      </c>
      <c r="AP53" s="34">
        <v>99.35</v>
      </c>
      <c r="AQ53" s="19"/>
      <c r="AR53" s="34">
        <v>95.07</v>
      </c>
      <c r="AS53" s="34">
        <v>81.11</v>
      </c>
      <c r="AT53" s="34">
        <v>99.72</v>
      </c>
      <c r="AU53" s="34">
        <v>103.83</v>
      </c>
      <c r="AV53" s="34">
        <v>97.37</v>
      </c>
      <c r="AW53" s="34">
        <v>98.91</v>
      </c>
      <c r="AX53" s="34">
        <v>97.61</v>
      </c>
      <c r="AY53" s="34">
        <v>95.43</v>
      </c>
      <c r="AZ53" s="34">
        <v>96.52</v>
      </c>
      <c r="BA53" s="34">
        <v>97.39</v>
      </c>
      <c r="BB53" s="34">
        <v>99.42</v>
      </c>
      <c r="BC53" s="34">
        <v>97.73</v>
      </c>
      <c r="BD53" s="34">
        <v>97.36</v>
      </c>
      <c r="BE53" s="34">
        <v>99.21</v>
      </c>
      <c r="BF53" s="34"/>
      <c r="BG53" s="34"/>
      <c r="BH53" s="34"/>
      <c r="BI53" s="34">
        <v>98.01</v>
      </c>
      <c r="BJ53" s="34">
        <v>96.39</v>
      </c>
      <c r="BK53" s="34">
        <v>97.72</v>
      </c>
    </row>
    <row r="54" spans="1:63" x14ac:dyDescent="0.2">
      <c r="A54" s="13">
        <v>2018</v>
      </c>
      <c r="B54" s="34">
        <v>100</v>
      </c>
      <c r="C54" s="34">
        <v>100</v>
      </c>
      <c r="D54" s="34">
        <v>100</v>
      </c>
      <c r="E54" s="34">
        <v>100</v>
      </c>
      <c r="F54" s="34">
        <v>100</v>
      </c>
      <c r="G54" s="34">
        <v>100</v>
      </c>
      <c r="H54" s="34">
        <v>100</v>
      </c>
      <c r="I54" s="34">
        <v>100</v>
      </c>
      <c r="J54" s="34">
        <v>100</v>
      </c>
      <c r="K54" s="34">
        <v>100</v>
      </c>
      <c r="L54" s="34">
        <v>100</v>
      </c>
      <c r="M54" s="34">
        <v>100</v>
      </c>
      <c r="N54" s="34">
        <v>100</v>
      </c>
      <c r="O54" s="34">
        <v>100</v>
      </c>
      <c r="P54" s="34"/>
      <c r="Q54" s="34"/>
      <c r="R54" s="34"/>
      <c r="S54" s="34">
        <v>100</v>
      </c>
      <c r="T54" s="34">
        <v>100</v>
      </c>
      <c r="U54" s="34">
        <v>100</v>
      </c>
      <c r="V54" s="19"/>
      <c r="W54" s="34">
        <v>100</v>
      </c>
      <c r="X54" s="34">
        <v>100</v>
      </c>
      <c r="Y54" s="34">
        <v>100</v>
      </c>
      <c r="Z54" s="34">
        <v>100</v>
      </c>
      <c r="AA54" s="34">
        <v>100</v>
      </c>
      <c r="AB54" s="34">
        <v>100</v>
      </c>
      <c r="AC54" s="34">
        <v>100</v>
      </c>
      <c r="AD54" s="34">
        <v>100</v>
      </c>
      <c r="AE54" s="34">
        <v>100</v>
      </c>
      <c r="AF54" s="34">
        <v>100</v>
      </c>
      <c r="AG54" s="34">
        <v>100</v>
      </c>
      <c r="AH54" s="34">
        <v>100</v>
      </c>
      <c r="AI54" s="34">
        <v>100</v>
      </c>
      <c r="AJ54" s="34">
        <v>100</v>
      </c>
      <c r="AK54" s="34"/>
      <c r="AL54" s="34"/>
      <c r="AM54" s="34"/>
      <c r="AN54" s="34">
        <v>100</v>
      </c>
      <c r="AO54" s="34">
        <v>100</v>
      </c>
      <c r="AP54" s="34">
        <v>100</v>
      </c>
      <c r="AQ54" s="19"/>
      <c r="AR54" s="34">
        <v>100</v>
      </c>
      <c r="AS54" s="34">
        <v>100</v>
      </c>
      <c r="AT54" s="34">
        <v>100</v>
      </c>
      <c r="AU54" s="34">
        <v>100</v>
      </c>
      <c r="AV54" s="34">
        <v>100</v>
      </c>
      <c r="AW54" s="34">
        <v>100</v>
      </c>
      <c r="AX54" s="34">
        <v>100</v>
      </c>
      <c r="AY54" s="34">
        <v>100</v>
      </c>
      <c r="AZ54" s="34">
        <v>100</v>
      </c>
      <c r="BA54" s="34">
        <v>100</v>
      </c>
      <c r="BB54" s="34">
        <v>100</v>
      </c>
      <c r="BC54" s="34">
        <v>100</v>
      </c>
      <c r="BD54" s="34">
        <v>100</v>
      </c>
      <c r="BE54" s="34">
        <v>100</v>
      </c>
      <c r="BF54" s="34"/>
      <c r="BG54" s="34"/>
      <c r="BH54" s="34"/>
      <c r="BI54" s="34">
        <v>100</v>
      </c>
      <c r="BJ54" s="34">
        <v>100</v>
      </c>
      <c r="BK54" s="34">
        <v>100</v>
      </c>
    </row>
    <row r="55" spans="1:63" x14ac:dyDescent="0.2">
      <c r="A55" s="13">
        <v>2019</v>
      </c>
      <c r="B55" s="34">
        <v>105.02</v>
      </c>
      <c r="C55" s="34">
        <v>110.9</v>
      </c>
      <c r="D55" s="34">
        <v>104.18</v>
      </c>
      <c r="E55" s="34">
        <v>99.27</v>
      </c>
      <c r="F55" s="34">
        <v>119.05</v>
      </c>
      <c r="G55" s="34">
        <v>103.12</v>
      </c>
      <c r="H55" s="34">
        <v>102.41</v>
      </c>
      <c r="I55" s="34">
        <v>101.47</v>
      </c>
      <c r="J55" s="34">
        <v>101.14</v>
      </c>
      <c r="K55" s="34">
        <v>106.32</v>
      </c>
      <c r="L55" s="34">
        <v>104.8</v>
      </c>
      <c r="M55" s="34">
        <v>105.04</v>
      </c>
      <c r="N55" s="34">
        <v>101.56</v>
      </c>
      <c r="O55" s="34">
        <v>101.19</v>
      </c>
      <c r="P55" s="34"/>
      <c r="Q55" s="34"/>
      <c r="R55" s="34"/>
      <c r="S55" s="34">
        <v>97.56</v>
      </c>
      <c r="T55" s="34">
        <v>104.43</v>
      </c>
      <c r="U55" s="34">
        <v>103.5</v>
      </c>
      <c r="V55" s="19"/>
      <c r="W55" s="34">
        <v>101.45</v>
      </c>
      <c r="X55" s="34">
        <v>100.46</v>
      </c>
      <c r="Y55" s="34">
        <v>99.26</v>
      </c>
      <c r="Z55" s="34">
        <v>100.97</v>
      </c>
      <c r="AA55" s="34">
        <v>99.32</v>
      </c>
      <c r="AB55" s="34">
        <v>94.79</v>
      </c>
      <c r="AC55" s="34">
        <v>100.72</v>
      </c>
      <c r="AD55" s="34">
        <v>100.3</v>
      </c>
      <c r="AE55" s="34">
        <v>100.53</v>
      </c>
      <c r="AF55" s="34">
        <v>98.77</v>
      </c>
      <c r="AG55" s="34">
        <v>101.48</v>
      </c>
      <c r="AH55" s="34">
        <v>100.47</v>
      </c>
      <c r="AI55" s="34">
        <v>101.43</v>
      </c>
      <c r="AJ55" s="34">
        <v>96.73</v>
      </c>
      <c r="AK55" s="34"/>
      <c r="AL55" s="34"/>
      <c r="AM55" s="34"/>
      <c r="AN55" s="34">
        <v>97.52</v>
      </c>
      <c r="AO55" s="34">
        <v>96.53</v>
      </c>
      <c r="AP55" s="34">
        <v>99.79</v>
      </c>
      <c r="AQ55" s="19"/>
      <c r="AR55" s="34">
        <v>103.4</v>
      </c>
      <c r="AS55" s="34">
        <v>102.72</v>
      </c>
      <c r="AT55" s="34">
        <v>102.41</v>
      </c>
      <c r="AU55" s="34">
        <v>100.47</v>
      </c>
      <c r="AV55" s="34">
        <v>105.66</v>
      </c>
      <c r="AW55" s="34">
        <v>100</v>
      </c>
      <c r="AX55" s="34">
        <v>101.95</v>
      </c>
      <c r="AY55" s="34">
        <v>101.27</v>
      </c>
      <c r="AZ55" s="34">
        <v>101.02</v>
      </c>
      <c r="BA55" s="34">
        <v>103.3</v>
      </c>
      <c r="BB55" s="34">
        <v>103.36</v>
      </c>
      <c r="BC55" s="34">
        <v>102.53</v>
      </c>
      <c r="BD55" s="34">
        <v>101.52</v>
      </c>
      <c r="BE55" s="34">
        <v>99.57</v>
      </c>
      <c r="BF55" s="34"/>
      <c r="BG55" s="34"/>
      <c r="BH55" s="34"/>
      <c r="BI55" s="34">
        <v>97.54</v>
      </c>
      <c r="BJ55" s="34">
        <v>102.4</v>
      </c>
      <c r="BK55" s="34">
        <v>102.16</v>
      </c>
    </row>
    <row r="56" spans="1:63" x14ac:dyDescent="0.2">
      <c r="A56" s="13">
        <v>2020</v>
      </c>
      <c r="B56" s="34">
        <v>119.95</v>
      </c>
      <c r="C56" s="34">
        <v>99.83</v>
      </c>
      <c r="D56" s="34">
        <v>114.14</v>
      </c>
      <c r="E56" s="34">
        <v>95.43</v>
      </c>
      <c r="F56" s="34">
        <v>118.17</v>
      </c>
      <c r="G56" s="34">
        <v>124.9</v>
      </c>
      <c r="H56" s="34">
        <v>119.19</v>
      </c>
      <c r="I56" s="34">
        <v>122.99</v>
      </c>
      <c r="J56" s="34">
        <v>127.73</v>
      </c>
      <c r="K56" s="34">
        <v>116.25</v>
      </c>
      <c r="L56" s="34">
        <v>112.25</v>
      </c>
      <c r="M56" s="34">
        <v>111.93</v>
      </c>
      <c r="N56" s="34">
        <v>115.08</v>
      </c>
      <c r="O56" s="34">
        <v>110.48</v>
      </c>
      <c r="P56" s="34"/>
      <c r="Q56" s="34"/>
      <c r="R56" s="34"/>
      <c r="S56" s="34">
        <v>106.97</v>
      </c>
      <c r="T56" s="34">
        <v>119.7</v>
      </c>
      <c r="U56" s="34">
        <v>116.88</v>
      </c>
      <c r="V56" s="19"/>
      <c r="W56" s="34">
        <v>96.73</v>
      </c>
      <c r="X56" s="34">
        <v>102.91</v>
      </c>
      <c r="Y56" s="34">
        <v>107</v>
      </c>
      <c r="Z56" s="34">
        <v>105.82</v>
      </c>
      <c r="AA56" s="34">
        <v>100.03</v>
      </c>
      <c r="AB56" s="34">
        <v>97.34</v>
      </c>
      <c r="AC56" s="34">
        <v>110.94</v>
      </c>
      <c r="AD56" s="34">
        <v>122.99</v>
      </c>
      <c r="AE56" s="34">
        <v>151.4</v>
      </c>
      <c r="AF56" s="34">
        <v>99.59</v>
      </c>
      <c r="AG56" s="34">
        <v>100.56</v>
      </c>
      <c r="AH56" s="34">
        <v>100.97</v>
      </c>
      <c r="AI56" s="34">
        <v>104.04</v>
      </c>
      <c r="AJ56" s="34">
        <v>113.46</v>
      </c>
      <c r="AK56" s="34"/>
      <c r="AL56" s="34"/>
      <c r="AM56" s="34"/>
      <c r="AN56" s="34">
        <v>125.07</v>
      </c>
      <c r="AO56" s="34">
        <v>118.81</v>
      </c>
      <c r="AP56" s="34">
        <v>106.75</v>
      </c>
      <c r="AQ56" s="19"/>
      <c r="AR56" s="34">
        <v>109.47</v>
      </c>
      <c r="AS56" s="34">
        <v>102.13</v>
      </c>
      <c r="AT56" s="34">
        <v>111.56</v>
      </c>
      <c r="AU56" s="34">
        <v>102.79</v>
      </c>
      <c r="AV56" s="34">
        <v>105.87</v>
      </c>
      <c r="AW56" s="34">
        <v>114.25</v>
      </c>
      <c r="AX56" s="34">
        <v>116.93</v>
      </c>
      <c r="AY56" s="34">
        <v>122.98</v>
      </c>
      <c r="AZ56" s="34">
        <v>132.22</v>
      </c>
      <c r="BA56" s="34">
        <v>109.58</v>
      </c>
      <c r="BB56" s="34">
        <v>107.2</v>
      </c>
      <c r="BC56" s="34">
        <v>105.99</v>
      </c>
      <c r="BD56" s="34">
        <v>111.63</v>
      </c>
      <c r="BE56" s="34">
        <v>111.58</v>
      </c>
      <c r="BF56" s="34"/>
      <c r="BG56" s="34"/>
      <c r="BH56" s="34"/>
      <c r="BI56" s="34">
        <v>114.31</v>
      </c>
      <c r="BJ56" s="34">
        <v>119.43</v>
      </c>
      <c r="BK56" s="34">
        <v>113.22</v>
      </c>
    </row>
  </sheetData>
  <hyperlinks>
    <hyperlink ref="A1" location="Contents!A1" display="Back to Contents" xr:uid="{3E4E2860-8F42-41FC-B79E-11C1D95CA2CC}"/>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P61"/>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8.7109375" defaultRowHeight="12" x14ac:dyDescent="0.2"/>
  <cols>
    <col min="1" max="1" width="20.7109375" style="13" customWidth="1"/>
    <col min="2" max="2" width="9.7109375" style="13" bestFit="1" customWidth="1"/>
    <col min="3" max="16384" width="8.7109375" style="13"/>
  </cols>
  <sheetData>
    <row r="1" spans="1:42" ht="12.75" x14ac:dyDescent="0.2">
      <c r="A1" s="26" t="s">
        <v>183</v>
      </c>
      <c r="B1" s="9" t="s">
        <v>208</v>
      </c>
      <c r="W1" s="9" t="s">
        <v>209</v>
      </c>
    </row>
    <row r="2" spans="1:42" x14ac:dyDescent="0.2">
      <c r="B2" s="9" t="str">
        <f>"MFP: 19 Industries (Published on "&amp;ReadMe!$A$3&amp;")"</f>
        <v>MFP: 19 Industries (Published on 19 January 2021)</v>
      </c>
      <c r="W2" s="9" t="s">
        <v>245</v>
      </c>
    </row>
    <row r="3" spans="1:42" x14ac:dyDescent="0.2">
      <c r="A3" s="16"/>
    </row>
    <row r="4" spans="1:42" x14ac:dyDescent="0.2">
      <c r="B4" s="13" t="s">
        <v>13</v>
      </c>
      <c r="C4" s="13" t="s">
        <v>15</v>
      </c>
      <c r="D4" s="13" t="s">
        <v>0</v>
      </c>
      <c r="E4" s="13" t="s">
        <v>17</v>
      </c>
      <c r="F4" s="13" t="s">
        <v>19</v>
      </c>
      <c r="G4" s="13" t="s">
        <v>1</v>
      </c>
      <c r="H4" s="13" t="s">
        <v>22</v>
      </c>
      <c r="I4" s="13" t="s">
        <v>2</v>
      </c>
      <c r="J4" s="13" t="s">
        <v>25</v>
      </c>
      <c r="K4" s="13" t="s">
        <v>147</v>
      </c>
      <c r="L4" s="13" t="s">
        <v>4</v>
      </c>
      <c r="M4" s="13" t="s">
        <v>29</v>
      </c>
      <c r="N4" s="13" t="s">
        <v>31</v>
      </c>
      <c r="O4" s="13" t="s">
        <v>33</v>
      </c>
      <c r="P4" s="13" t="s">
        <v>35</v>
      </c>
      <c r="Q4" s="13" t="s">
        <v>37</v>
      </c>
      <c r="R4" s="13" t="s">
        <v>39</v>
      </c>
      <c r="S4" s="13" t="s">
        <v>41</v>
      </c>
      <c r="T4" s="13" t="s">
        <v>43</v>
      </c>
      <c r="U4" s="13" t="s">
        <v>10</v>
      </c>
      <c r="W4" s="13" t="s">
        <v>13</v>
      </c>
      <c r="X4" s="13" t="s">
        <v>15</v>
      </c>
      <c r="Y4" s="13" t="s">
        <v>0</v>
      </c>
      <c r="Z4" s="13" t="s">
        <v>17</v>
      </c>
      <c r="AA4" s="13" t="s">
        <v>19</v>
      </c>
      <c r="AB4" s="13" t="s">
        <v>1</v>
      </c>
      <c r="AC4" s="13" t="s">
        <v>22</v>
      </c>
      <c r="AD4" s="13" t="s">
        <v>2</v>
      </c>
      <c r="AE4" s="13" t="s">
        <v>25</v>
      </c>
      <c r="AF4" s="13" t="s">
        <v>147</v>
      </c>
      <c r="AG4" s="13" t="s">
        <v>4</v>
      </c>
      <c r="AH4" s="13" t="s">
        <v>29</v>
      </c>
      <c r="AI4" s="13" t="s">
        <v>31</v>
      </c>
      <c r="AJ4" s="13" t="s">
        <v>33</v>
      </c>
      <c r="AK4" s="13" t="s">
        <v>35</v>
      </c>
      <c r="AL4" s="13" t="s">
        <v>37</v>
      </c>
      <c r="AM4" s="13" t="s">
        <v>39</v>
      </c>
      <c r="AN4" s="13" t="s">
        <v>41</v>
      </c>
      <c r="AO4" s="13" t="s">
        <v>43</v>
      </c>
      <c r="AP4" s="13" t="s">
        <v>10</v>
      </c>
    </row>
    <row r="5" spans="1:42" x14ac:dyDescent="0.2">
      <c r="A5" s="58" t="s">
        <v>259</v>
      </c>
    </row>
    <row r="6" spans="1:42" x14ac:dyDescent="0.2">
      <c r="A6" s="13">
        <v>1994</v>
      </c>
      <c r="B6" s="59">
        <v>69.038748137108797</v>
      </c>
      <c r="C6" s="59">
        <v>213.28391575479472</v>
      </c>
      <c r="D6" s="59">
        <v>43.733638743455494</v>
      </c>
      <c r="E6" s="59">
        <v>55.96669750231267</v>
      </c>
      <c r="F6" s="59">
        <v>179.32427469702532</v>
      </c>
      <c r="G6" s="59">
        <v>102.97194089324258</v>
      </c>
      <c r="H6" s="59">
        <v>72.14238337386692</v>
      </c>
      <c r="I6" s="59">
        <v>37.068631252423415</v>
      </c>
      <c r="J6" s="59">
        <v>137.45874587458744</v>
      </c>
      <c r="K6" s="59">
        <v>57.075962539021866</v>
      </c>
      <c r="L6" s="59">
        <v>87.978810105949464</v>
      </c>
      <c r="M6" s="59">
        <v>81.970176231360142</v>
      </c>
      <c r="N6" s="59">
        <v>65.577889447236188</v>
      </c>
      <c r="O6" s="59">
        <v>55.408388520971307</v>
      </c>
      <c r="P6" s="67"/>
      <c r="Q6" s="67"/>
      <c r="R6" s="67"/>
      <c r="S6" s="59">
        <v>69.765494137353429</v>
      </c>
      <c r="T6" s="59">
        <v>294.65020576131684</v>
      </c>
      <c r="U6" s="59">
        <v>61.618370694368515</v>
      </c>
    </row>
    <row r="7" spans="1:42" x14ac:dyDescent="0.2">
      <c r="A7" s="13">
        <v>1995</v>
      </c>
      <c r="B7" s="59">
        <v>72.342531864868207</v>
      </c>
      <c r="C7" s="59">
        <v>209.05664821575786</v>
      </c>
      <c r="D7" s="59">
        <v>44.435741061937001</v>
      </c>
      <c r="E7" s="59">
        <v>59.356953332292818</v>
      </c>
      <c r="F7" s="59">
        <v>179.45058865501247</v>
      </c>
      <c r="G7" s="59">
        <v>106.47773279352226</v>
      </c>
      <c r="H7" s="59">
        <v>73.56971938220579</v>
      </c>
      <c r="I7" s="59">
        <v>40.818495880946045</v>
      </c>
      <c r="J7" s="59">
        <v>142.18289085545723</v>
      </c>
      <c r="K7" s="59">
        <v>58.13492063492064</v>
      </c>
      <c r="L7" s="59">
        <v>83.14896755162242</v>
      </c>
      <c r="M7" s="59">
        <v>82.846087704213232</v>
      </c>
      <c r="N7" s="59">
        <v>69.613259668508292</v>
      </c>
      <c r="O7" s="59">
        <v>59.887005649717516</v>
      </c>
      <c r="P7" s="67"/>
      <c r="Q7" s="67"/>
      <c r="R7" s="67"/>
      <c r="S7" s="59">
        <v>74.01618755233045</v>
      </c>
      <c r="T7" s="59">
        <v>301.38888888888886</v>
      </c>
      <c r="U7" s="59">
        <v>63.31092131564602</v>
      </c>
    </row>
    <row r="8" spans="1:42" x14ac:dyDescent="0.2">
      <c r="A8" s="13">
        <v>1996</v>
      </c>
      <c r="B8" s="59">
        <v>72.021962282167578</v>
      </c>
      <c r="C8" s="59">
        <v>172.54048827652889</v>
      </c>
      <c r="D8" s="59">
        <v>45.734597156398102</v>
      </c>
      <c r="E8" s="59">
        <v>65.131056393963462</v>
      </c>
      <c r="F8" s="59">
        <v>186.89607229753216</v>
      </c>
      <c r="G8" s="59">
        <v>103.19217196021815</v>
      </c>
      <c r="H8" s="59">
        <v>74.810446503791084</v>
      </c>
      <c r="I8" s="59">
        <v>43.823802573968422</v>
      </c>
      <c r="J8" s="59">
        <v>142.31722428748449</v>
      </c>
      <c r="K8" s="59">
        <v>59.460737937559131</v>
      </c>
      <c r="L8" s="59">
        <v>79.270833333333329</v>
      </c>
      <c r="M8" s="59">
        <v>83.896210873146629</v>
      </c>
      <c r="N8" s="59">
        <v>73.64048338368579</v>
      </c>
      <c r="O8" s="59">
        <v>63.741496598639458</v>
      </c>
      <c r="P8" s="67"/>
      <c r="Q8" s="67"/>
      <c r="R8" s="67"/>
      <c r="S8" s="59">
        <v>74.374831944070991</v>
      </c>
      <c r="T8" s="59">
        <v>286.7873303167421</v>
      </c>
      <c r="U8" s="59">
        <v>64.578872234118478</v>
      </c>
    </row>
    <row r="9" spans="1:42" x14ac:dyDescent="0.2">
      <c r="A9" s="13">
        <v>1997</v>
      </c>
      <c r="B9" s="59">
        <v>72.968859751814563</v>
      </c>
      <c r="C9" s="59">
        <v>187.22781549988295</v>
      </c>
      <c r="D9" s="59">
        <v>49.036864828960482</v>
      </c>
      <c r="E9" s="59">
        <v>71.09375</v>
      </c>
      <c r="F9" s="59">
        <v>203.82791327913279</v>
      </c>
      <c r="G9" s="59">
        <v>99.606597064608863</v>
      </c>
      <c r="H9" s="59">
        <v>73.611952352109839</v>
      </c>
      <c r="I9" s="59">
        <v>48.48606109110311</v>
      </c>
      <c r="J9" s="59">
        <v>139.52802359882006</v>
      </c>
      <c r="K9" s="59">
        <v>62.539682539682531</v>
      </c>
      <c r="L9" s="59">
        <v>78.555083360575352</v>
      </c>
      <c r="M9" s="59">
        <v>83.718199608610561</v>
      </c>
      <c r="N9" s="59">
        <v>78.571428571428569</v>
      </c>
      <c r="O9" s="59">
        <v>68.567725210628652</v>
      </c>
      <c r="P9" s="67"/>
      <c r="Q9" s="67"/>
      <c r="R9" s="67"/>
      <c r="S9" s="59">
        <v>76.839883935637047</v>
      </c>
      <c r="T9" s="59">
        <v>278.79799666110182</v>
      </c>
      <c r="U9" s="59">
        <v>67.367506516072979</v>
      </c>
    </row>
    <row r="10" spans="1:42" x14ac:dyDescent="0.2">
      <c r="A10" s="13">
        <v>1998</v>
      </c>
      <c r="B10" s="59">
        <v>74.650556740108982</v>
      </c>
      <c r="C10" s="59">
        <v>164.13030266196671</v>
      </c>
      <c r="D10" s="59">
        <v>48.984160743269719</v>
      </c>
      <c r="E10" s="59">
        <v>72.15460526315789</v>
      </c>
      <c r="F10" s="59">
        <v>187.9367172050099</v>
      </c>
      <c r="G10" s="59">
        <v>94.734307272435387</v>
      </c>
      <c r="H10" s="59">
        <v>66.014861165428229</v>
      </c>
      <c r="I10" s="59">
        <v>48.065395095367847</v>
      </c>
      <c r="J10" s="59">
        <v>129.23340961098398</v>
      </c>
      <c r="K10" s="59">
        <v>58.631211857018307</v>
      </c>
      <c r="L10" s="59">
        <v>75.835396039603964</v>
      </c>
      <c r="M10" s="59">
        <v>80.636604774535812</v>
      </c>
      <c r="N10" s="59">
        <v>76.143141153081515</v>
      </c>
      <c r="O10" s="59">
        <v>67.358145210494186</v>
      </c>
      <c r="P10" s="67"/>
      <c r="Q10" s="67"/>
      <c r="R10" s="67"/>
      <c r="S10" s="59">
        <v>71.967790639154501</v>
      </c>
      <c r="T10" s="59">
        <v>255.52959501557635</v>
      </c>
      <c r="U10" s="59">
        <v>65.235457063711905</v>
      </c>
    </row>
    <row r="11" spans="1:42" x14ac:dyDescent="0.2">
      <c r="A11" s="13">
        <v>1999</v>
      </c>
      <c r="B11" s="59">
        <v>70.599660111677593</v>
      </c>
      <c r="C11" s="59">
        <v>176.78923558751887</v>
      </c>
      <c r="D11" s="59">
        <v>48.534143725420101</v>
      </c>
      <c r="E11" s="59">
        <v>74.203715992037161</v>
      </c>
      <c r="F11" s="59">
        <v>178.26368642695175</v>
      </c>
      <c r="G11" s="59">
        <v>93.058098884634589</v>
      </c>
      <c r="H11" s="59">
        <v>63.788027477919528</v>
      </c>
      <c r="I11" s="59">
        <v>47.669810031433649</v>
      </c>
      <c r="J11" s="59">
        <v>128.00578034682079</v>
      </c>
      <c r="K11" s="59">
        <v>58.245614035087712</v>
      </c>
      <c r="L11" s="59">
        <v>80.383211678832112</v>
      </c>
      <c r="M11" s="59">
        <v>82.159090909090921</v>
      </c>
      <c r="N11" s="59">
        <v>73.402194964493219</v>
      </c>
      <c r="O11" s="59">
        <v>65.606242496998803</v>
      </c>
      <c r="P11" s="67"/>
      <c r="Q11" s="67"/>
      <c r="R11" s="67"/>
      <c r="S11" s="59">
        <v>72.00097727827999</v>
      </c>
      <c r="T11" s="59">
        <v>253.48837209302326</v>
      </c>
      <c r="U11" s="59">
        <v>64.556515605713273</v>
      </c>
    </row>
    <row r="12" spans="1:42" x14ac:dyDescent="0.2">
      <c r="A12" s="13">
        <v>2000</v>
      </c>
      <c r="B12" s="59">
        <v>65.309366593299089</v>
      </c>
      <c r="C12" s="59">
        <v>157.28411338167436</v>
      </c>
      <c r="D12" s="59">
        <v>50.003012592637219</v>
      </c>
      <c r="E12" s="59">
        <v>74.468085106382972</v>
      </c>
      <c r="F12" s="59">
        <v>181.68925307280176</v>
      </c>
      <c r="G12" s="59">
        <v>92.929292929292941</v>
      </c>
      <c r="H12" s="59">
        <v>66.174443788147272</v>
      </c>
      <c r="I12" s="59">
        <v>49.769198489299207</v>
      </c>
      <c r="J12" s="59">
        <v>130.90539756239116</v>
      </c>
      <c r="K12" s="59">
        <v>60.564622849580942</v>
      </c>
      <c r="L12" s="59">
        <v>80.142053862089369</v>
      </c>
      <c r="M12" s="59">
        <v>85.633696878525754</v>
      </c>
      <c r="N12" s="59">
        <v>73.902288188002458</v>
      </c>
      <c r="O12" s="59">
        <v>67.11448598130842</v>
      </c>
      <c r="P12" s="67"/>
      <c r="Q12" s="67"/>
      <c r="R12" s="67"/>
      <c r="S12" s="59">
        <v>76.701634545010975</v>
      </c>
      <c r="T12" s="59">
        <v>252.37084217975934</v>
      </c>
      <c r="U12" s="59">
        <v>65.937555124360571</v>
      </c>
    </row>
    <row r="13" spans="1:42" x14ac:dyDescent="0.2">
      <c r="A13" s="13">
        <v>2001</v>
      </c>
      <c r="B13" s="59">
        <v>72.874396135265712</v>
      </c>
      <c r="C13" s="59">
        <v>139.29750825577904</v>
      </c>
      <c r="D13" s="59">
        <v>50.297512793050103</v>
      </c>
      <c r="E13" s="59">
        <v>77.369880894109983</v>
      </c>
      <c r="F13" s="59">
        <v>181.90769230769232</v>
      </c>
      <c r="G13" s="59">
        <v>93.957548784662777</v>
      </c>
      <c r="H13" s="59">
        <v>65.84938704028022</v>
      </c>
      <c r="I13" s="59">
        <v>51.778711484593828</v>
      </c>
      <c r="J13" s="59">
        <v>132.37492811960897</v>
      </c>
      <c r="K13" s="59">
        <v>61.551650235747971</v>
      </c>
      <c r="L13" s="59">
        <v>77.626348665530955</v>
      </c>
      <c r="M13" s="59">
        <v>89.304412864622293</v>
      </c>
      <c r="N13" s="59">
        <v>71.387283236994222</v>
      </c>
      <c r="O13" s="59">
        <v>66.275823562255724</v>
      </c>
      <c r="P13" s="67"/>
      <c r="Q13" s="67"/>
      <c r="R13" s="67"/>
      <c r="S13" s="59">
        <v>79.491484768529631</v>
      </c>
      <c r="T13" s="59">
        <v>258.7621696801113</v>
      </c>
      <c r="U13" s="59">
        <v>66.342480027787431</v>
      </c>
    </row>
    <row r="14" spans="1:42" x14ac:dyDescent="0.2">
      <c r="A14" s="13">
        <v>2002</v>
      </c>
      <c r="B14" s="59">
        <v>77.474036051092284</v>
      </c>
      <c r="C14" s="59">
        <v>136.240234375</v>
      </c>
      <c r="D14" s="59">
        <v>50.749119560675695</v>
      </c>
      <c r="E14" s="59">
        <v>81.03534930474116</v>
      </c>
      <c r="F14" s="59">
        <v>186.27450980392155</v>
      </c>
      <c r="G14" s="59">
        <v>99.728214710378808</v>
      </c>
      <c r="H14" s="59">
        <v>69.876072449952332</v>
      </c>
      <c r="I14" s="59">
        <v>53.537443111294991</v>
      </c>
      <c r="J14" s="59">
        <v>140.26636440918108</v>
      </c>
      <c r="K14" s="59">
        <v>62.718204488778063</v>
      </c>
      <c r="L14" s="59">
        <v>78.43775427176567</v>
      </c>
      <c r="M14" s="59">
        <v>89.789123196448386</v>
      </c>
      <c r="N14" s="59">
        <v>71.237279057311184</v>
      </c>
      <c r="O14" s="59">
        <v>67.600422832980968</v>
      </c>
      <c r="P14" s="67"/>
      <c r="Q14" s="67"/>
      <c r="R14" s="67"/>
      <c r="S14" s="59">
        <v>83.035501548725293</v>
      </c>
      <c r="T14" s="59">
        <v>232.15568862275452</v>
      </c>
      <c r="U14" s="59">
        <v>68.103300838036603</v>
      </c>
    </row>
    <row r="15" spans="1:42" x14ac:dyDescent="0.2">
      <c r="A15" s="13">
        <v>2003</v>
      </c>
      <c r="B15" s="59">
        <v>76.89808687281915</v>
      </c>
      <c r="C15" s="59">
        <v>176.53554901135885</v>
      </c>
      <c r="D15" s="59">
        <v>50.230960559042984</v>
      </c>
      <c r="E15" s="59">
        <v>85.321254823016261</v>
      </c>
      <c r="F15" s="59">
        <v>179.22155688622755</v>
      </c>
      <c r="G15" s="59">
        <v>98.76357560568087</v>
      </c>
      <c r="H15" s="59">
        <v>70.045829514207156</v>
      </c>
      <c r="I15" s="59">
        <v>56.296500413337</v>
      </c>
      <c r="J15" s="59">
        <v>140.37777169449768</v>
      </c>
      <c r="K15" s="59">
        <v>64.799025578562734</v>
      </c>
      <c r="L15" s="59">
        <v>80.470588235294116</v>
      </c>
      <c r="M15" s="59">
        <v>89.307499102978113</v>
      </c>
      <c r="N15" s="59">
        <v>72.686116700201211</v>
      </c>
      <c r="O15" s="59">
        <v>70.543423057389532</v>
      </c>
      <c r="P15" s="67"/>
      <c r="Q15" s="67"/>
      <c r="R15" s="67"/>
      <c r="S15" s="59">
        <v>85.287193973634643</v>
      </c>
      <c r="T15" s="59">
        <v>186.64175618869686</v>
      </c>
      <c r="U15" s="59">
        <v>69.40700808625337</v>
      </c>
    </row>
    <row r="16" spans="1:42" x14ac:dyDescent="0.2">
      <c r="A16" s="13">
        <v>2004</v>
      </c>
      <c r="B16" s="59">
        <v>84.014209591474241</v>
      </c>
      <c r="C16" s="59">
        <v>173.62525458248473</v>
      </c>
      <c r="D16" s="59">
        <v>48.090987975703484</v>
      </c>
      <c r="E16" s="59">
        <v>86.94017094017093</v>
      </c>
      <c r="F16" s="59">
        <v>156.85807795299019</v>
      </c>
      <c r="G16" s="59">
        <v>94.177215189873408</v>
      </c>
      <c r="H16" s="59">
        <v>65.446638883855769</v>
      </c>
      <c r="I16" s="59">
        <v>54.660260809883333</v>
      </c>
      <c r="J16" s="59">
        <v>134.94265137369965</v>
      </c>
      <c r="K16" s="59">
        <v>66.935809446911577</v>
      </c>
      <c r="L16" s="59">
        <v>77.139272271016296</v>
      </c>
      <c r="M16" s="59">
        <v>88.648271044359063</v>
      </c>
      <c r="N16" s="59">
        <v>70.191857744501647</v>
      </c>
      <c r="O16" s="59">
        <v>69.762941461054666</v>
      </c>
      <c r="P16" s="67"/>
      <c r="Q16" s="67"/>
      <c r="R16" s="67"/>
      <c r="S16" s="59">
        <v>89.577074185347811</v>
      </c>
      <c r="T16" s="59">
        <v>176.30922693266834</v>
      </c>
      <c r="U16" s="59">
        <v>67.552921253175285</v>
      </c>
    </row>
    <row r="17" spans="1:21" x14ac:dyDescent="0.2">
      <c r="A17" s="13">
        <v>2005</v>
      </c>
      <c r="B17" s="59">
        <v>86.702380952380949</v>
      </c>
      <c r="C17" s="59">
        <v>186.86062388404579</v>
      </c>
      <c r="D17" s="59">
        <v>48.425956738768718</v>
      </c>
      <c r="E17" s="59">
        <v>92.697624955689463</v>
      </c>
      <c r="F17" s="59">
        <v>154.03030303030303</v>
      </c>
      <c r="G17" s="59">
        <v>89.968542467668641</v>
      </c>
      <c r="H17" s="59">
        <v>66.280991735537199</v>
      </c>
      <c r="I17" s="59">
        <v>57.299686341602509</v>
      </c>
      <c r="J17" s="59">
        <v>134.82479784366578</v>
      </c>
      <c r="K17" s="59">
        <v>67.181926278240184</v>
      </c>
      <c r="L17" s="59">
        <v>77.218284038132495</v>
      </c>
      <c r="M17" s="59">
        <v>88.488724335240647</v>
      </c>
      <c r="N17" s="59">
        <v>69.104609929078023</v>
      </c>
      <c r="O17" s="59">
        <v>70.375586854460096</v>
      </c>
      <c r="P17" s="67"/>
      <c r="Q17" s="67"/>
      <c r="R17" s="67"/>
      <c r="S17" s="59">
        <v>90.136922719888602</v>
      </c>
      <c r="T17" s="59">
        <v>162.36063052672048</v>
      </c>
      <c r="U17" s="59">
        <v>68.321471966672448</v>
      </c>
    </row>
    <row r="18" spans="1:21" x14ac:dyDescent="0.2">
      <c r="A18" s="13">
        <v>2006</v>
      </c>
      <c r="B18" s="59">
        <v>92.267197005147409</v>
      </c>
      <c r="C18" s="59">
        <v>193.92922513727885</v>
      </c>
      <c r="D18" s="59">
        <v>50.996631106120162</v>
      </c>
      <c r="E18" s="59">
        <v>93.077339102217422</v>
      </c>
      <c r="F18" s="59">
        <v>149.00823924321023</v>
      </c>
      <c r="G18" s="59">
        <v>99.820466786355482</v>
      </c>
      <c r="H18" s="59">
        <v>68.991097922848667</v>
      </c>
      <c r="I18" s="59">
        <v>58.547071905114898</v>
      </c>
      <c r="J18" s="59">
        <v>134.95041543822032</v>
      </c>
      <c r="K18" s="59">
        <v>69.17027133307117</v>
      </c>
      <c r="L18" s="59">
        <v>76.912214638738519</v>
      </c>
      <c r="M18" s="59">
        <v>85.851780558229066</v>
      </c>
      <c r="N18" s="59">
        <v>72.14865442118753</v>
      </c>
      <c r="O18" s="59">
        <v>75.011547344110852</v>
      </c>
      <c r="P18" s="67"/>
      <c r="Q18" s="67"/>
      <c r="R18" s="67"/>
      <c r="S18" s="59">
        <v>88.227334235453299</v>
      </c>
      <c r="T18" s="59">
        <v>150.87531261164702</v>
      </c>
      <c r="U18" s="59">
        <v>71.23456790123457</v>
      </c>
    </row>
    <row r="19" spans="1:21" x14ac:dyDescent="0.2">
      <c r="A19" s="13">
        <v>2007</v>
      </c>
      <c r="B19" s="59">
        <v>87.304001872220923</v>
      </c>
      <c r="C19" s="59">
        <v>196.66666666666669</v>
      </c>
      <c r="D19" s="59">
        <v>54.370283537255467</v>
      </c>
      <c r="E19" s="59">
        <v>96.434359805510525</v>
      </c>
      <c r="F19" s="59">
        <v>143.38480169542839</v>
      </c>
      <c r="G19" s="59">
        <v>106.37034371063523</v>
      </c>
      <c r="H19" s="59">
        <v>74.248050501299673</v>
      </c>
      <c r="I19" s="59">
        <v>63.41875095903022</v>
      </c>
      <c r="J19" s="59">
        <v>138.02363050483351</v>
      </c>
      <c r="K19" s="59">
        <v>72.861014324428965</v>
      </c>
      <c r="L19" s="59">
        <v>76.795703736853881</v>
      </c>
      <c r="M19" s="59">
        <v>87.862376553042367</v>
      </c>
      <c r="N19" s="59">
        <v>77.070583435332523</v>
      </c>
      <c r="O19" s="59">
        <v>81.180151989271337</v>
      </c>
      <c r="P19" s="67"/>
      <c r="Q19" s="67"/>
      <c r="R19" s="67"/>
      <c r="S19" s="59">
        <v>94.263038548752832</v>
      </c>
      <c r="T19" s="59">
        <v>147.46772591857001</v>
      </c>
      <c r="U19" s="59">
        <v>74.986676141410555</v>
      </c>
    </row>
    <row r="20" spans="1:21" x14ac:dyDescent="0.2">
      <c r="A20" s="13">
        <v>2008</v>
      </c>
      <c r="B20" s="59">
        <v>101.96765803460363</v>
      </c>
      <c r="C20" s="59">
        <v>183.88375165125495</v>
      </c>
      <c r="D20" s="59">
        <v>56.555629090374282</v>
      </c>
      <c r="E20" s="59">
        <v>78.271872740419369</v>
      </c>
      <c r="F20" s="59">
        <v>133.77603380621792</v>
      </c>
      <c r="G20" s="59">
        <v>108.00627943485085</v>
      </c>
      <c r="H20" s="59">
        <v>74.870141500985127</v>
      </c>
      <c r="I20" s="59">
        <v>63.582000298998352</v>
      </c>
      <c r="J20" s="59">
        <v>133.41895710249165</v>
      </c>
      <c r="K20" s="59">
        <v>74.187592319054659</v>
      </c>
      <c r="L20" s="59">
        <v>73.882651980512605</v>
      </c>
      <c r="M20" s="59">
        <v>85.294117647058826</v>
      </c>
      <c r="N20" s="59">
        <v>76.163450624290576</v>
      </c>
      <c r="O20" s="59">
        <v>81.611134542387191</v>
      </c>
      <c r="P20" s="67"/>
      <c r="Q20" s="67"/>
      <c r="R20" s="67"/>
      <c r="S20" s="59">
        <v>93.664383561643831</v>
      </c>
      <c r="T20" s="59">
        <v>141.79104477611941</v>
      </c>
      <c r="U20" s="59">
        <v>75.143005720228814</v>
      </c>
    </row>
    <row r="21" spans="1:21" x14ac:dyDescent="0.2">
      <c r="A21" s="13">
        <v>2009</v>
      </c>
      <c r="B21" s="59">
        <v>98.172413793103445</v>
      </c>
      <c r="C21" s="59">
        <v>201.31552317344671</v>
      </c>
      <c r="D21" s="59">
        <v>57.108833718244803</v>
      </c>
      <c r="E21" s="59">
        <v>97.277449399964183</v>
      </c>
      <c r="F21" s="59">
        <v>148.183728610027</v>
      </c>
      <c r="G21" s="59">
        <v>106.90070555842368</v>
      </c>
      <c r="H21" s="59">
        <v>75.754975978037052</v>
      </c>
      <c r="I21" s="59">
        <v>67.451214062267255</v>
      </c>
      <c r="J21" s="59">
        <v>136.92834433846909</v>
      </c>
      <c r="K21" s="59">
        <v>74.047124047124043</v>
      </c>
      <c r="L21" s="59">
        <v>69.089108910891099</v>
      </c>
      <c r="M21" s="59">
        <v>85.957446808510639</v>
      </c>
      <c r="N21" s="59">
        <v>75.929082850323908</v>
      </c>
      <c r="O21" s="59">
        <v>82.856037151702793</v>
      </c>
      <c r="P21" s="67"/>
      <c r="Q21" s="67"/>
      <c r="R21" s="67"/>
      <c r="S21" s="59">
        <v>92.368369157957019</v>
      </c>
      <c r="T21" s="59">
        <v>135.96059113300493</v>
      </c>
      <c r="U21" s="59">
        <v>76.462676529926028</v>
      </c>
    </row>
    <row r="22" spans="1:21" x14ac:dyDescent="0.2">
      <c r="A22" s="13">
        <v>2010</v>
      </c>
      <c r="B22" s="59">
        <v>97.714546908924689</v>
      </c>
      <c r="C22" s="59">
        <v>204.69667318982388</v>
      </c>
      <c r="D22" s="59">
        <v>58.541392904073589</v>
      </c>
      <c r="E22" s="59">
        <v>115.65894279507603</v>
      </c>
      <c r="F22" s="59">
        <v>160.51051051051053</v>
      </c>
      <c r="G22" s="59">
        <v>112.28100607111884</v>
      </c>
      <c r="H22" s="59">
        <v>78.778573865574899</v>
      </c>
      <c r="I22" s="59">
        <v>70.320532204414874</v>
      </c>
      <c r="J22" s="59">
        <v>140.7056594837793</v>
      </c>
      <c r="K22" s="59">
        <v>73.502897617514478</v>
      </c>
      <c r="L22" s="59">
        <v>68.230563002680967</v>
      </c>
      <c r="M22" s="59">
        <v>86.757006467508475</v>
      </c>
      <c r="N22" s="59">
        <v>75.416535680603573</v>
      </c>
      <c r="O22" s="59">
        <v>83.454018826937002</v>
      </c>
      <c r="P22" s="67"/>
      <c r="Q22" s="67"/>
      <c r="R22" s="67"/>
      <c r="S22" s="59">
        <v>98.007174172977287</v>
      </c>
      <c r="T22" s="59">
        <v>137.16445139431849</v>
      </c>
      <c r="U22" s="59">
        <v>78.620229961673061</v>
      </c>
    </row>
    <row r="23" spans="1:21" x14ac:dyDescent="0.2">
      <c r="A23" s="13">
        <v>2011</v>
      </c>
      <c r="B23" s="59">
        <v>96.221633452367243</v>
      </c>
      <c r="C23" s="59">
        <v>209.9409033347404</v>
      </c>
      <c r="D23" s="59">
        <v>60.454578148601023</v>
      </c>
      <c r="E23" s="59">
        <v>118.55521527652677</v>
      </c>
      <c r="F23" s="59">
        <v>167.23113487819373</v>
      </c>
      <c r="G23" s="59">
        <v>117.82162074025764</v>
      </c>
      <c r="H23" s="59">
        <v>81.932841932841939</v>
      </c>
      <c r="I23" s="59">
        <v>72.418731204353435</v>
      </c>
      <c r="J23" s="59">
        <v>145.0261780104712</v>
      </c>
      <c r="K23" s="59">
        <v>75.736891095252872</v>
      </c>
      <c r="L23" s="59">
        <v>73.272227314390477</v>
      </c>
      <c r="M23" s="59">
        <v>81.552563735319396</v>
      </c>
      <c r="N23" s="59">
        <v>74.685027834749476</v>
      </c>
      <c r="O23" s="59">
        <v>83.079009833841994</v>
      </c>
      <c r="P23" s="67"/>
      <c r="Q23" s="67"/>
      <c r="R23" s="67"/>
      <c r="S23" s="59">
        <v>100.64959168522643</v>
      </c>
      <c r="T23" s="59">
        <v>139.23841059602648</v>
      </c>
      <c r="U23" s="59">
        <v>81.381429957942416</v>
      </c>
    </row>
    <row r="24" spans="1:21" x14ac:dyDescent="0.2">
      <c r="A24" s="13">
        <v>2012</v>
      </c>
      <c r="B24" s="59">
        <v>96.199198626216372</v>
      </c>
      <c r="C24" s="59">
        <v>196.31266846361189</v>
      </c>
      <c r="D24" s="59">
        <v>63.980975367359974</v>
      </c>
      <c r="E24" s="59">
        <v>118.79061371841155</v>
      </c>
      <c r="F24" s="59">
        <v>171.89962065946889</v>
      </c>
      <c r="G24" s="59">
        <v>118.13939485172362</v>
      </c>
      <c r="H24" s="59">
        <v>83.862433862433861</v>
      </c>
      <c r="I24" s="59">
        <v>74.018459842953561</v>
      </c>
      <c r="J24" s="59">
        <v>145.52462526766595</v>
      </c>
      <c r="K24" s="59">
        <v>74.474133030130758</v>
      </c>
      <c r="L24" s="59">
        <v>74.97036409822185</v>
      </c>
      <c r="M24" s="59">
        <v>70.861900097943192</v>
      </c>
      <c r="N24" s="59">
        <v>76.185402237613218</v>
      </c>
      <c r="O24" s="59">
        <v>86.310832025117733</v>
      </c>
      <c r="P24" s="67"/>
      <c r="Q24" s="67"/>
      <c r="R24" s="67"/>
      <c r="S24" s="59">
        <v>100.55440055440054</v>
      </c>
      <c r="T24" s="59">
        <v>142.12397245056653</v>
      </c>
      <c r="U24" s="59">
        <v>83.504353233830855</v>
      </c>
    </row>
    <row r="25" spans="1:21" x14ac:dyDescent="0.2">
      <c r="A25" s="13">
        <v>2013</v>
      </c>
      <c r="B25" s="59">
        <v>100.2600339174675</v>
      </c>
      <c r="C25" s="59">
        <v>175.13066202090593</v>
      </c>
      <c r="D25" s="59">
        <v>65.571478504019566</v>
      </c>
      <c r="E25" s="59">
        <v>119.06635664460741</v>
      </c>
      <c r="F25" s="59">
        <v>167.31152204836417</v>
      </c>
      <c r="G25" s="59">
        <v>112.2742701968771</v>
      </c>
      <c r="H25" s="59">
        <v>83.014956315711544</v>
      </c>
      <c r="I25" s="59">
        <v>74.970027973891035</v>
      </c>
      <c r="J25" s="59">
        <v>135.71290758248119</v>
      </c>
      <c r="K25" s="59">
        <v>69.579875518672182</v>
      </c>
      <c r="L25" s="59">
        <v>70.592897907419143</v>
      </c>
      <c r="M25" s="59">
        <v>62.245762711864408</v>
      </c>
      <c r="N25" s="59">
        <v>70.9238481737885</v>
      </c>
      <c r="O25" s="59">
        <v>81.437125748502993</v>
      </c>
      <c r="P25" s="67"/>
      <c r="Q25" s="67"/>
      <c r="R25" s="67"/>
      <c r="S25" s="59">
        <v>98.610875825851267</v>
      </c>
      <c r="T25" s="59">
        <v>135.85335542667772</v>
      </c>
      <c r="U25" s="59">
        <v>82.242712671029153</v>
      </c>
    </row>
    <row r="26" spans="1:21" x14ac:dyDescent="0.2">
      <c r="A26" s="13">
        <v>2014</v>
      </c>
      <c r="B26" s="59">
        <v>103.85547731732656</v>
      </c>
      <c r="C26" s="59">
        <v>168.72874849182847</v>
      </c>
      <c r="D26" s="59">
        <v>66.510505394662118</v>
      </c>
      <c r="E26" s="59">
        <v>122.75341480948958</v>
      </c>
      <c r="F26" s="59">
        <v>164.50634307777165</v>
      </c>
      <c r="G26" s="59">
        <v>111.25637338214145</v>
      </c>
      <c r="H26" s="59">
        <v>80.406976744186053</v>
      </c>
      <c r="I26" s="59">
        <v>74.265678750992336</v>
      </c>
      <c r="J26" s="59">
        <v>130.27354507068111</v>
      </c>
      <c r="K26" s="59">
        <v>64.610546686018381</v>
      </c>
      <c r="L26" s="59">
        <v>72.096553818126608</v>
      </c>
      <c r="M26" s="59">
        <v>55.901794145420205</v>
      </c>
      <c r="N26" s="59">
        <v>68.543046357615907</v>
      </c>
      <c r="O26" s="59">
        <v>79.240775152641362</v>
      </c>
      <c r="P26" s="67"/>
      <c r="Q26" s="67"/>
      <c r="R26" s="67"/>
      <c r="S26" s="59">
        <v>95.655737704918025</v>
      </c>
      <c r="T26" s="59">
        <v>129.45476096404585</v>
      </c>
      <c r="U26" s="59">
        <v>81.607012417823228</v>
      </c>
    </row>
    <row r="27" spans="1:21" x14ac:dyDescent="0.2">
      <c r="A27" s="13">
        <v>2015</v>
      </c>
      <c r="B27" s="59">
        <v>107.55833807626635</v>
      </c>
      <c r="C27" s="59">
        <v>174.47108603667135</v>
      </c>
      <c r="D27" s="59">
        <v>67.312202133292985</v>
      </c>
      <c r="E27" s="59">
        <v>128.22780332507961</v>
      </c>
      <c r="F27" s="59">
        <v>154.98281786941581</v>
      </c>
      <c r="G27" s="59">
        <v>108.2195521572911</v>
      </c>
      <c r="H27" s="59">
        <v>79.075178129998562</v>
      </c>
      <c r="I27" s="59">
        <v>74.273354062457756</v>
      </c>
      <c r="J27" s="59">
        <v>121.17583015786609</v>
      </c>
      <c r="K27" s="59">
        <v>61.989133002598628</v>
      </c>
      <c r="L27" s="59">
        <v>71.078286558345638</v>
      </c>
      <c r="M27" s="59">
        <v>52.024041011136646</v>
      </c>
      <c r="N27" s="59">
        <v>67.304347826086968</v>
      </c>
      <c r="O27" s="59">
        <v>78.21729957805907</v>
      </c>
      <c r="P27" s="67"/>
      <c r="Q27" s="67"/>
      <c r="R27" s="67"/>
      <c r="S27" s="59">
        <v>96.305418719211815</v>
      </c>
      <c r="T27" s="59">
        <v>127.79180423383181</v>
      </c>
      <c r="U27" s="59">
        <v>81.079881656804744</v>
      </c>
    </row>
    <row r="28" spans="1:21" x14ac:dyDescent="0.2">
      <c r="A28" s="13">
        <v>2016</v>
      </c>
      <c r="B28" s="59">
        <v>113.91110065851365</v>
      </c>
      <c r="C28" s="59">
        <v>182.48980041900981</v>
      </c>
      <c r="D28" s="59">
        <v>69.11295965171422</v>
      </c>
      <c r="E28" s="59">
        <v>126.9868398564348</v>
      </c>
      <c r="F28" s="59">
        <v>149.20834380497612</v>
      </c>
      <c r="G28" s="59">
        <v>110.3246563322609</v>
      </c>
      <c r="H28" s="59">
        <v>81.993057564362161</v>
      </c>
      <c r="I28" s="59">
        <v>74.874238813873433</v>
      </c>
      <c r="J28" s="59">
        <v>112.50440917107582</v>
      </c>
      <c r="K28" s="59">
        <v>61.336737061963333</v>
      </c>
      <c r="L28" s="59">
        <v>69.5697639677323</v>
      </c>
      <c r="M28" s="59">
        <v>48.834886817576567</v>
      </c>
      <c r="N28" s="59">
        <v>61.868020304568525</v>
      </c>
      <c r="O28" s="59">
        <v>72.925981122702439</v>
      </c>
      <c r="P28" s="67"/>
      <c r="Q28" s="67"/>
      <c r="R28" s="67"/>
      <c r="S28" s="59">
        <v>91.922779922779924</v>
      </c>
      <c r="T28" s="59">
        <v>119.32531849991028</v>
      </c>
      <c r="U28" s="59">
        <v>81.286031042128599</v>
      </c>
    </row>
    <row r="29" spans="1:21" x14ac:dyDescent="0.2">
      <c r="A29" s="13">
        <v>2017</v>
      </c>
      <c r="B29" s="59">
        <v>103.83571344270035</v>
      </c>
      <c r="C29" s="59">
        <v>203.09337626494943</v>
      </c>
      <c r="D29" s="59">
        <v>71.615720524017462</v>
      </c>
      <c r="E29" s="59">
        <v>131.43289606458123</v>
      </c>
      <c r="F29" s="59">
        <v>148.54206500956022</v>
      </c>
      <c r="G29" s="59">
        <v>108.88294711824125</v>
      </c>
      <c r="H29" s="59">
        <v>87.933765298776095</v>
      </c>
      <c r="I29" s="59">
        <v>77.518967123652345</v>
      </c>
      <c r="J29" s="59">
        <v>116.08554996405465</v>
      </c>
      <c r="K29" s="59">
        <v>60.172872340425535</v>
      </c>
      <c r="L29" s="59">
        <v>72.030709017010381</v>
      </c>
      <c r="M29" s="59">
        <v>49.99173143707624</v>
      </c>
      <c r="N29" s="59">
        <v>61.67164179104477</v>
      </c>
      <c r="O29" s="59">
        <v>72.846715328467155</v>
      </c>
      <c r="P29" s="67"/>
      <c r="Q29" s="67"/>
      <c r="R29" s="67"/>
      <c r="S29" s="59">
        <v>94.939362179967048</v>
      </c>
      <c r="T29" s="59">
        <v>121.23757284881729</v>
      </c>
      <c r="U29" s="59">
        <v>83.53532367720959</v>
      </c>
    </row>
    <row r="30" spans="1:21" x14ac:dyDescent="0.2">
      <c r="A30" s="13">
        <v>2018</v>
      </c>
      <c r="B30" s="59">
        <v>99.214508490239112</v>
      </c>
      <c r="C30" s="59">
        <v>239.60127403562583</v>
      </c>
      <c r="D30" s="59">
        <v>73.881414267834785</v>
      </c>
      <c r="E30" s="59">
        <v>126.44945697577276</v>
      </c>
      <c r="F30" s="59">
        <v>147.14907258987864</v>
      </c>
      <c r="G30" s="59">
        <v>104.44734173547732</v>
      </c>
      <c r="H30" s="59">
        <v>89.614740368509217</v>
      </c>
      <c r="I30" s="59">
        <v>80.47637641546271</v>
      </c>
      <c r="J30" s="59">
        <v>114.83161751875764</v>
      </c>
      <c r="K30" s="59">
        <v>59.085239085239081</v>
      </c>
      <c r="L30" s="59">
        <v>70.851095105100697</v>
      </c>
      <c r="M30" s="59">
        <v>50.578722054859682</v>
      </c>
      <c r="N30" s="59">
        <v>62.779922779922792</v>
      </c>
      <c r="O30" s="59">
        <v>73.820145574078424</v>
      </c>
      <c r="P30" s="67"/>
      <c r="Q30" s="67"/>
      <c r="R30" s="67"/>
      <c r="S30" s="59">
        <v>92.455189662359331</v>
      </c>
      <c r="T30" s="59">
        <v>117.30465042708002</v>
      </c>
      <c r="U30" s="59">
        <v>84.516779490133942</v>
      </c>
    </row>
    <row r="31" spans="1:21" x14ac:dyDescent="0.2">
      <c r="A31" s="13">
        <v>2019</v>
      </c>
      <c r="B31" s="59">
        <v>94.489262583797284</v>
      </c>
      <c r="C31" s="59">
        <v>247.20913801224685</v>
      </c>
      <c r="D31" s="59">
        <v>73.068129858253315</v>
      </c>
      <c r="E31" s="59">
        <v>135.82794194789301</v>
      </c>
      <c r="F31" s="59">
        <v>145.41850220264317</v>
      </c>
      <c r="G31" s="59">
        <v>102.83586364938412</v>
      </c>
      <c r="H31" s="59">
        <v>89.237299739832949</v>
      </c>
      <c r="I31" s="59">
        <v>85.403645833333343</v>
      </c>
      <c r="J31" s="59">
        <v>115.14476614699332</v>
      </c>
      <c r="K31" s="59">
        <v>58.478260869565212</v>
      </c>
      <c r="L31" s="59">
        <v>70.556991099626771</v>
      </c>
      <c r="M31" s="59">
        <v>52.134866866236017</v>
      </c>
      <c r="N31" s="59">
        <v>63.190529875986478</v>
      </c>
      <c r="O31" s="59">
        <v>74.161378059836807</v>
      </c>
      <c r="P31" s="67"/>
      <c r="Q31" s="67"/>
      <c r="R31" s="67"/>
      <c r="S31" s="59">
        <v>91.14788547412661</v>
      </c>
      <c r="T31" s="59">
        <v>117.6488503121669</v>
      </c>
      <c r="U31" s="59">
        <v>84.568771138669675</v>
      </c>
    </row>
    <row r="32" spans="1:21" x14ac:dyDescent="0.2">
      <c r="A32" s="13">
        <v>2020</v>
      </c>
      <c r="B32" s="59">
        <v>91.014061964101984</v>
      </c>
      <c r="C32" s="59">
        <v>249.80971052935072</v>
      </c>
      <c r="D32" s="59">
        <v>72.419995503260125</v>
      </c>
      <c r="E32" s="59">
        <v>150.81818181818184</v>
      </c>
      <c r="F32" s="59">
        <v>137.34113375025217</v>
      </c>
      <c r="G32" s="59">
        <v>104.42249892657792</v>
      </c>
      <c r="H32" s="59">
        <v>90.673364105348909</v>
      </c>
      <c r="I32" s="59">
        <v>89.660093409444727</v>
      </c>
      <c r="J32" s="59">
        <v>108.31404958677686</v>
      </c>
      <c r="K32" s="59">
        <v>55.441928414901383</v>
      </c>
      <c r="L32" s="59">
        <v>74.351167174133678</v>
      </c>
      <c r="M32" s="59">
        <v>54.65484483850539</v>
      </c>
      <c r="N32" s="59">
        <v>64.644970414201183</v>
      </c>
      <c r="O32" s="59">
        <v>73.366400690101372</v>
      </c>
      <c r="P32" s="67"/>
      <c r="Q32" s="67"/>
      <c r="R32" s="67"/>
      <c r="S32" s="59">
        <v>89.927044669141182</v>
      </c>
      <c r="T32" s="59">
        <v>112.11904421233368</v>
      </c>
      <c r="U32" s="59">
        <v>85.029774269491767</v>
      </c>
    </row>
    <row r="34" spans="1:42" x14ac:dyDescent="0.2">
      <c r="A34" s="9" t="s">
        <v>286</v>
      </c>
    </row>
    <row r="35" spans="1:42" x14ac:dyDescent="0.2">
      <c r="A35" s="13">
        <v>1994</v>
      </c>
      <c r="B35" s="11"/>
      <c r="C35" s="11"/>
      <c r="D35" s="11"/>
      <c r="E35" s="11"/>
      <c r="F35" s="11"/>
      <c r="G35" s="11"/>
      <c r="H35" s="11"/>
      <c r="I35" s="11"/>
      <c r="J35" s="11"/>
      <c r="K35" s="11"/>
      <c r="L35" s="11"/>
      <c r="M35" s="11"/>
      <c r="N35" s="11"/>
      <c r="O35" s="11"/>
      <c r="P35" s="11"/>
      <c r="Q35" s="11"/>
      <c r="R35" s="11"/>
      <c r="S35" s="11"/>
      <c r="T35" s="11"/>
      <c r="U35" s="11"/>
      <c r="W35" s="15"/>
      <c r="X35" s="15"/>
      <c r="Y35" s="15"/>
      <c r="Z35" s="15"/>
      <c r="AA35" s="15"/>
      <c r="AB35" s="15"/>
      <c r="AC35" s="15"/>
      <c r="AD35" s="15"/>
      <c r="AE35" s="15"/>
      <c r="AF35" s="15"/>
      <c r="AG35" s="15"/>
      <c r="AH35" s="15"/>
      <c r="AI35" s="15"/>
      <c r="AJ35" s="15"/>
      <c r="AK35" s="15"/>
      <c r="AL35" s="15"/>
      <c r="AM35" s="15"/>
      <c r="AN35" s="15"/>
      <c r="AO35" s="15"/>
      <c r="AP35" s="15"/>
    </row>
    <row r="36" spans="1:42" x14ac:dyDescent="0.2">
      <c r="A36" s="13">
        <v>1995</v>
      </c>
      <c r="B36" s="11">
        <f t="shared" ref="B36:O36" si="0">(B7/B6-1)*100</f>
        <v>4.7854050325452091</v>
      </c>
      <c r="C36" s="11">
        <f t="shared" si="0"/>
        <v>-1.9819907769776712</v>
      </c>
      <c r="D36" s="11">
        <f t="shared" si="0"/>
        <v>1.6054056754803536</v>
      </c>
      <c r="E36" s="11">
        <f t="shared" si="0"/>
        <v>6.0576306648075118</v>
      </c>
      <c r="F36" s="11">
        <f t="shared" si="0"/>
        <v>7.0438850624410243E-2</v>
      </c>
      <c r="G36" s="11">
        <f t="shared" si="0"/>
        <v>3.4046089350829645</v>
      </c>
      <c r="H36" s="11">
        <f t="shared" si="0"/>
        <v>1.9784985491010376</v>
      </c>
      <c r="I36" s="11">
        <f t="shared" si="0"/>
        <v>10.116005101422454</v>
      </c>
      <c r="J36" s="11">
        <f t="shared" si="0"/>
        <v>3.4367729392642321</v>
      </c>
      <c r="K36" s="11">
        <f t="shared" si="0"/>
        <v>1.8553486420396004</v>
      </c>
      <c r="L36" s="11">
        <f t="shared" si="0"/>
        <v>-5.489779355404611</v>
      </c>
      <c r="M36" s="11">
        <f t="shared" si="0"/>
        <v>1.0685733679293818</v>
      </c>
      <c r="N36" s="11">
        <f t="shared" si="0"/>
        <v>6.1535530577252695</v>
      </c>
      <c r="O36" s="11">
        <f t="shared" si="0"/>
        <v>8.0829225470997237</v>
      </c>
      <c r="P36" s="11"/>
      <c r="Q36" s="11"/>
      <c r="R36" s="11"/>
      <c r="S36" s="11">
        <f t="shared" ref="S36:U36" si="1">(S7/S6-1)*100</f>
        <v>6.0928306572419766</v>
      </c>
      <c r="T36" s="11">
        <f t="shared" si="1"/>
        <v>2.2870111731843501</v>
      </c>
      <c r="U36" s="11">
        <f t="shared" si="1"/>
        <v>2.7468279381690719</v>
      </c>
      <c r="W36" s="15">
        <f>'Table A6'!B83-B36</f>
        <v>-9.5487815225855712</v>
      </c>
      <c r="X36" s="15">
        <f>'Table A6'!C83-C36</f>
        <v>5.1815143920657336</v>
      </c>
      <c r="Y36" s="15">
        <f>'Table A6'!D83-D36</f>
        <v>-2.7050076238333109</v>
      </c>
      <c r="Z36" s="15">
        <f>'Table A6'!E83-E36</f>
        <v>1.3591548212046112</v>
      </c>
      <c r="AA36" s="15">
        <f>'Table A6'!F83-F36</f>
        <v>-1.243919713608177</v>
      </c>
      <c r="AB36" s="15">
        <f>'Table A6'!G83-G36</f>
        <v>-4.96140687862896</v>
      </c>
      <c r="AC36" s="15">
        <f>'Table A6'!H83-H36</f>
        <v>-2.3983580637881197</v>
      </c>
      <c r="AD36" s="15">
        <f>'Table A6'!I83-I36</f>
        <v>-4.007203811458715</v>
      </c>
      <c r="AE36" s="15">
        <f>'Table A6'!J83-J36</f>
        <v>-3.1818878301078213</v>
      </c>
      <c r="AF36" s="15">
        <f>'Table A6'!K83-K36</f>
        <v>-2.882641118250473</v>
      </c>
      <c r="AG36" s="15">
        <f>'Table A6'!L83-L36</f>
        <v>5.0624493992548087</v>
      </c>
      <c r="AH36" s="15">
        <f>'Table A6'!M83-M36</f>
        <v>2.0243481969593136</v>
      </c>
      <c r="AI36" s="15">
        <f>'Table A6'!N83-N36</f>
        <v>-5.4974387233937883</v>
      </c>
      <c r="AJ36" s="15">
        <f>'Table A6'!O83-O36</f>
        <v>-7.5970858629696982</v>
      </c>
      <c r="AK36" s="15"/>
      <c r="AL36" s="15"/>
      <c r="AM36" s="15"/>
      <c r="AN36" s="15">
        <f>'Table A6'!S83-S36</f>
        <v>-7.5197637605387779</v>
      </c>
      <c r="AO36" s="15">
        <f>'Table A6'!T83-T36</f>
        <v>-1.9642084188331355</v>
      </c>
      <c r="AP36" s="15">
        <f>'Table A6'!U83-U36</f>
        <v>-2.6994107042580984</v>
      </c>
    </row>
    <row r="37" spans="1:42" x14ac:dyDescent="0.2">
      <c r="A37" s="13">
        <v>1996</v>
      </c>
      <c r="B37" s="11">
        <f t="shared" ref="B37:O37" si="2">(B8/B7-1)*100</f>
        <v>-0.44312740297703934</v>
      </c>
      <c r="C37" s="11">
        <f t="shared" si="2"/>
        <v>-17.467112503182534</v>
      </c>
      <c r="D37" s="11">
        <f t="shared" si="2"/>
        <v>2.9229986119747142</v>
      </c>
      <c r="E37" s="11">
        <f t="shared" si="2"/>
        <v>9.7277618501508734</v>
      </c>
      <c r="F37" s="11">
        <f t="shared" si="2"/>
        <v>4.1490438667957541</v>
      </c>
      <c r="G37" s="11">
        <f t="shared" si="2"/>
        <v>-3.0856788054224982</v>
      </c>
      <c r="H37" s="11">
        <f t="shared" si="2"/>
        <v>1.6864643932370083</v>
      </c>
      <c r="I37" s="11">
        <f t="shared" si="2"/>
        <v>7.3626100819291773</v>
      </c>
      <c r="J37" s="11">
        <f t="shared" si="2"/>
        <v>9.4479322525398146E-2</v>
      </c>
      <c r="K37" s="11">
        <f t="shared" si="2"/>
        <v>2.2805867594873686</v>
      </c>
      <c r="L37" s="11">
        <f t="shared" si="2"/>
        <v>-4.6640798226164186</v>
      </c>
      <c r="M37" s="11">
        <f t="shared" si="2"/>
        <v>1.2675591546129183</v>
      </c>
      <c r="N37" s="11">
        <f t="shared" si="2"/>
        <v>5.7851388289454464</v>
      </c>
      <c r="O37" s="11">
        <f t="shared" si="2"/>
        <v>6.4362726222564559</v>
      </c>
      <c r="P37" s="11"/>
      <c r="Q37" s="11"/>
      <c r="R37" s="11"/>
      <c r="S37" s="11">
        <f t="shared" ref="S37:U37" si="3">(S8/S7-1)*100</f>
        <v>0.48454858808686385</v>
      </c>
      <c r="T37" s="11">
        <f t="shared" si="3"/>
        <v>-4.8447567612652787</v>
      </c>
      <c r="U37" s="11">
        <f t="shared" si="3"/>
        <v>2.0027364823059557</v>
      </c>
      <c r="W37" s="15">
        <f>'Table A6'!B84-B37</f>
        <v>-3.2344810756151032</v>
      </c>
      <c r="X37" s="15">
        <f>'Table A6'!C84-C37</f>
        <v>18.565241852429267</v>
      </c>
      <c r="Y37" s="15">
        <f>'Table A6'!D84-D37</f>
        <v>-3.8167000083831337</v>
      </c>
      <c r="Z37" s="15">
        <f>'Table A6'!E84-E37</f>
        <v>1.3084356032710964</v>
      </c>
      <c r="AA37" s="15">
        <f>'Table A6'!F84-F37</f>
        <v>-9.6983642096048825</v>
      </c>
      <c r="AB37" s="15">
        <f>'Table A6'!G84-G37</f>
        <v>4.6431119219629169</v>
      </c>
      <c r="AC37" s="15">
        <f>'Table A6'!H84-H37</f>
        <v>-9.0388318234380094E-2</v>
      </c>
      <c r="AD37" s="15">
        <f>'Table A6'!I84-I37</f>
        <v>-2.378493676673088</v>
      </c>
      <c r="AE37" s="15">
        <f>'Table A6'!J84-J37</f>
        <v>-5.9962205482711362</v>
      </c>
      <c r="AF37" s="15">
        <f>'Table A6'!K84-K37</f>
        <v>-7.4901382940221195</v>
      </c>
      <c r="AG37" s="15">
        <f>'Table A6'!L84-L37</f>
        <v>10.040484495803359</v>
      </c>
      <c r="AH37" s="15">
        <f>'Table A6'!M84-M37</f>
        <v>3.5660970822343652</v>
      </c>
      <c r="AI37" s="15">
        <f>'Table A6'!N84-N37</f>
        <v>-3.4822421482066934</v>
      </c>
      <c r="AJ37" s="15">
        <f>'Table A6'!O84-O37</f>
        <v>-7.4868895650302196</v>
      </c>
      <c r="AK37" s="15"/>
      <c r="AL37" s="15"/>
      <c r="AM37" s="15"/>
      <c r="AN37" s="15">
        <f>'Table A6'!S84-S37</f>
        <v>-1.8236252029560474</v>
      </c>
      <c r="AO37" s="15">
        <f>'Table A6'!T84-T37</f>
        <v>0.15463112666510526</v>
      </c>
      <c r="AP37" s="15">
        <f>'Table A6'!U84-U37</f>
        <v>-1.4852055355442095</v>
      </c>
    </row>
    <row r="38" spans="1:42" x14ac:dyDescent="0.2">
      <c r="A38" s="13">
        <v>1997</v>
      </c>
      <c r="B38" s="11">
        <f t="shared" ref="B38:O38" si="4">(B9/B8-1)*100</f>
        <v>1.3147343388635102</v>
      </c>
      <c r="C38" s="11">
        <f t="shared" si="4"/>
        <v>8.512394609556706</v>
      </c>
      <c r="D38" s="11">
        <f t="shared" si="4"/>
        <v>7.22050237213121</v>
      </c>
      <c r="E38" s="11">
        <f t="shared" si="4"/>
        <v>9.1549161585365866</v>
      </c>
      <c r="F38" s="11">
        <f t="shared" si="4"/>
        <v>9.0594953513232213</v>
      </c>
      <c r="G38" s="11">
        <f t="shared" si="4"/>
        <v>-3.474657842255291</v>
      </c>
      <c r="H38" s="11">
        <f t="shared" si="4"/>
        <v>-1.602041168970314</v>
      </c>
      <c r="I38" s="11">
        <f t="shared" si="4"/>
        <v>10.638644397106912</v>
      </c>
      <c r="J38" s="11">
        <f t="shared" si="4"/>
        <v>-1.9598475888134126</v>
      </c>
      <c r="K38" s="11">
        <f t="shared" si="4"/>
        <v>5.1781136745337131</v>
      </c>
      <c r="L38" s="11">
        <f t="shared" si="4"/>
        <v>-0.90291717982609043</v>
      </c>
      <c r="M38" s="11">
        <f t="shared" si="4"/>
        <v>-0.2121803388775545</v>
      </c>
      <c r="N38" s="11">
        <f t="shared" si="4"/>
        <v>6.6959706959706988</v>
      </c>
      <c r="O38" s="11">
        <f t="shared" si="4"/>
        <v>7.571564631402472</v>
      </c>
      <c r="P38" s="11"/>
      <c r="Q38" s="11"/>
      <c r="R38" s="11"/>
      <c r="S38" s="11">
        <f t="shared" ref="S38:U38" si="5">(S9/S8-1)*100</f>
        <v>3.3143631079660674</v>
      </c>
      <c r="T38" s="11">
        <f t="shared" si="5"/>
        <v>-2.785804256700064</v>
      </c>
      <c r="U38" s="11">
        <f t="shared" si="5"/>
        <v>4.3181836186993783</v>
      </c>
      <c r="W38" s="15">
        <f>'Table A6'!B85-B38</f>
        <v>-1.7500294795976701</v>
      </c>
      <c r="X38" s="15">
        <f>'Table A6'!C85-C38</f>
        <v>-12.606827061506376</v>
      </c>
      <c r="Y38" s="15">
        <f>'Table A6'!D85-D38</f>
        <v>-5.7100253039004567</v>
      </c>
      <c r="Z38" s="15">
        <f>'Table A6'!E85-E38</f>
        <v>-7.1088000006940941</v>
      </c>
      <c r="AA38" s="15">
        <f>'Table A6'!F85-F38</f>
        <v>-14.098896919634241</v>
      </c>
      <c r="AB38" s="15">
        <f>'Table A6'!G85-G38</f>
        <v>3.2156665520433614</v>
      </c>
      <c r="AC38" s="15">
        <f>'Table A6'!H85-H38</f>
        <v>-0.72800568451723002</v>
      </c>
      <c r="AD38" s="15">
        <f>'Table A6'!I85-I38</f>
        <v>-2.7012963866352777</v>
      </c>
      <c r="AE38" s="15">
        <f>'Table A6'!J85-J38</f>
        <v>-3.3960584194971726</v>
      </c>
      <c r="AF38" s="15">
        <f>'Table A6'!K85-K38</f>
        <v>-8.129755632930479</v>
      </c>
      <c r="AG38" s="15">
        <f>'Table A6'!L85-L38</f>
        <v>4.7035008537686274</v>
      </c>
      <c r="AH38" s="15">
        <f>'Table A6'!M85-M38</f>
        <v>3.4874138395180276</v>
      </c>
      <c r="AI38" s="15">
        <f>'Table A6'!N85-N38</f>
        <v>-3.8190805055636323</v>
      </c>
      <c r="AJ38" s="15">
        <f>'Table A6'!O85-O38</f>
        <v>-9.9428984938129013</v>
      </c>
      <c r="AK38" s="15"/>
      <c r="AL38" s="15"/>
      <c r="AM38" s="15"/>
      <c r="AN38" s="15">
        <f>'Table A6'!S85-S38</f>
        <v>-3.4683103993880415</v>
      </c>
      <c r="AO38" s="15">
        <f>'Table A6'!T85-T38</f>
        <v>4.1962085472265649</v>
      </c>
      <c r="AP38" s="15">
        <f>'Table A6'!U85-U38</f>
        <v>-4.0304068279910066</v>
      </c>
    </row>
    <row r="39" spans="1:42" x14ac:dyDescent="0.2">
      <c r="A39" s="13">
        <v>1998</v>
      </c>
      <c r="B39" s="11">
        <f t="shared" ref="B39:O39" si="6">(B10/B9-1)*100</f>
        <v>2.3046776309980643</v>
      </c>
      <c r="C39" s="11">
        <f t="shared" si="6"/>
        <v>-12.336581920932943</v>
      </c>
      <c r="D39" s="11">
        <f t="shared" si="6"/>
        <v>-0.1074784978089327</v>
      </c>
      <c r="E39" s="11">
        <f t="shared" si="6"/>
        <v>1.4921920185078097</v>
      </c>
      <c r="F39" s="11">
        <f t="shared" si="6"/>
        <v>-7.7963787287370412</v>
      </c>
      <c r="G39" s="11">
        <f t="shared" si="6"/>
        <v>-4.8915332274759971</v>
      </c>
      <c r="H39" s="11">
        <f t="shared" si="6"/>
        <v>-10.320458762379047</v>
      </c>
      <c r="I39" s="11">
        <f t="shared" si="6"/>
        <v>-0.86760191747655702</v>
      </c>
      <c r="J39" s="11">
        <f t="shared" si="6"/>
        <v>-7.3781694331425562</v>
      </c>
      <c r="K39" s="11">
        <f t="shared" si="6"/>
        <v>-6.2495851017219772</v>
      </c>
      <c r="L39" s="11">
        <f t="shared" si="6"/>
        <v>-3.4621404556185897</v>
      </c>
      <c r="M39" s="11">
        <f t="shared" si="6"/>
        <v>-3.6809138854890122</v>
      </c>
      <c r="N39" s="11">
        <f t="shared" si="6"/>
        <v>-3.0905476233507923</v>
      </c>
      <c r="O39" s="11">
        <f t="shared" si="6"/>
        <v>-1.7640661060562168</v>
      </c>
      <c r="P39" s="11"/>
      <c r="Q39" s="11"/>
      <c r="R39" s="11"/>
      <c r="S39" s="11">
        <f t="shared" ref="S39:U39" si="7">(S10/S9-1)*100</f>
        <v>-6.3405786772967154</v>
      </c>
      <c r="T39" s="11">
        <f t="shared" si="7"/>
        <v>-8.3459716081854864</v>
      </c>
      <c r="U39" s="11">
        <f t="shared" si="7"/>
        <v>-3.1648038685421653</v>
      </c>
      <c r="W39" s="15">
        <f>'Table A6'!B86-B39</f>
        <v>3.2075021159513994</v>
      </c>
      <c r="X39" s="15">
        <f>'Table A6'!C86-C39</f>
        <v>7.3575977294432438</v>
      </c>
      <c r="Y39" s="15">
        <f>'Table A6'!D86-D39</f>
        <v>-0.28171689180898074</v>
      </c>
      <c r="Z39" s="15">
        <f>'Table A6'!E86-E39</f>
        <v>0.49911618847762185</v>
      </c>
      <c r="AA39" s="15">
        <f>'Table A6'!F86-F39</f>
        <v>9.6528162030353748</v>
      </c>
      <c r="AB39" s="15">
        <f>'Table A6'!G86-G39</f>
        <v>3.2261396774979856</v>
      </c>
      <c r="AC39" s="15">
        <f>'Table A6'!H86-H39</f>
        <v>8.4039797516389232</v>
      </c>
      <c r="AD39" s="15">
        <f>'Table A6'!I86-I39</f>
        <v>1.6025917933989553</v>
      </c>
      <c r="AE39" s="15">
        <f>'Table A6'!J86-J39</f>
        <v>7.8163799266506517</v>
      </c>
      <c r="AF39" s="15">
        <f>'Table A6'!K86-K39</f>
        <v>12.312427185358764</v>
      </c>
      <c r="AG39" s="15">
        <f>'Table A6'!L86-L39</f>
        <v>21.080497588395872</v>
      </c>
      <c r="AH39" s="15">
        <f>'Table A6'!M86-M39</f>
        <v>3.7293455711544299</v>
      </c>
      <c r="AI39" s="15">
        <f>'Table A6'!N86-N39</f>
        <v>11.3498461976121</v>
      </c>
      <c r="AJ39" s="15">
        <f>'Table A6'!O86-O39</f>
        <v>-1.3831217360662174</v>
      </c>
      <c r="AK39" s="15"/>
      <c r="AL39" s="15"/>
      <c r="AM39" s="15"/>
      <c r="AN39" s="15">
        <f>'Table A6'!S86-S39</f>
        <v>13.697784737132457</v>
      </c>
      <c r="AO39" s="15">
        <f>'Table A6'!T86-T39</f>
        <v>8.125267334133234</v>
      </c>
      <c r="AP39" s="15">
        <f>'Table A6'!U86-U39</f>
        <v>4.8109551336284806</v>
      </c>
    </row>
    <row r="40" spans="1:42" x14ac:dyDescent="0.2">
      <c r="A40" s="13">
        <v>1999</v>
      </c>
      <c r="B40" s="11">
        <f t="shared" ref="B40:O40" si="8">(B11/B10-1)*100</f>
        <v>-5.4264787904185656</v>
      </c>
      <c r="C40" s="11">
        <f t="shared" si="8"/>
        <v>7.7127335539152631</v>
      </c>
      <c r="D40" s="11">
        <f t="shared" si="8"/>
        <v>-0.91869904683719028</v>
      </c>
      <c r="E40" s="11">
        <f t="shared" si="8"/>
        <v>2.8398890429874646</v>
      </c>
      <c r="F40" s="11">
        <f t="shared" si="8"/>
        <v>-5.1469616591772072</v>
      </c>
      <c r="G40" s="11">
        <f t="shared" si="8"/>
        <v>-1.7693784185072281</v>
      </c>
      <c r="H40" s="11">
        <f t="shared" si="8"/>
        <v>-3.3732308880093265</v>
      </c>
      <c r="I40" s="11">
        <f t="shared" si="8"/>
        <v>-0.8230142770059623</v>
      </c>
      <c r="J40" s="11">
        <f t="shared" si="8"/>
        <v>-0.94993180777214192</v>
      </c>
      <c r="K40" s="11">
        <f t="shared" si="8"/>
        <v>-0.65766647101025422</v>
      </c>
      <c r="L40" s="11">
        <f t="shared" si="8"/>
        <v>5.9969564039108025</v>
      </c>
      <c r="M40" s="11">
        <f t="shared" si="8"/>
        <v>1.8880831339713078</v>
      </c>
      <c r="N40" s="11">
        <f t="shared" si="8"/>
        <v>-3.5997282842295419</v>
      </c>
      <c r="O40" s="11">
        <f t="shared" si="8"/>
        <v>-2.6008773074446823</v>
      </c>
      <c r="P40" s="11"/>
      <c r="Q40" s="11"/>
      <c r="R40" s="11"/>
      <c r="S40" s="11">
        <f t="shared" ref="S40:U40" si="9">(S11/S10-1)*100</f>
        <v>4.6113183176466066E-2</v>
      </c>
      <c r="T40" s="11">
        <f t="shared" si="9"/>
        <v>-0.79882055244077099</v>
      </c>
      <c r="U40" s="11">
        <f t="shared" si="9"/>
        <v>-1.0407552710722134</v>
      </c>
      <c r="W40" s="15">
        <f>'Table A6'!B87-B40</f>
        <v>17.336811006594377</v>
      </c>
      <c r="X40" s="15">
        <f>'Table A6'!C87-C40</f>
        <v>-6.7315919978856664</v>
      </c>
      <c r="Y40" s="15">
        <f>'Table A6'!D87-D40</f>
        <v>3.7093977895993335</v>
      </c>
      <c r="Z40" s="15">
        <f>'Table A6'!E87-E40</f>
        <v>7.1374730306935641</v>
      </c>
      <c r="AA40" s="15">
        <f>'Table A6'!F87-F40</f>
        <v>2.2653615835033225</v>
      </c>
      <c r="AB40" s="15">
        <f>'Table A6'!G87-G40</f>
        <v>1.4015660464129387</v>
      </c>
      <c r="AC40" s="15">
        <f>'Table A6'!H87-H40</f>
        <v>-6.0037970791460005E-2</v>
      </c>
      <c r="AD40" s="15">
        <f>'Table A6'!I87-I40</f>
        <v>1.7842636308908699</v>
      </c>
      <c r="AE40" s="15">
        <f>'Table A6'!J87-J40</f>
        <v>5.2462189874534992</v>
      </c>
      <c r="AF40" s="15">
        <f>'Table A6'!K87-K40</f>
        <v>15.032935593601893</v>
      </c>
      <c r="AG40" s="15">
        <f>'Table A6'!L87-L40</f>
        <v>-10.462215614931747</v>
      </c>
      <c r="AH40" s="15">
        <f>'Table A6'!M87-M40</f>
        <v>4.2043862850116298E-3</v>
      </c>
      <c r="AI40" s="15">
        <f>'Table A6'!N87-N40</f>
        <v>4.3477908906300433</v>
      </c>
      <c r="AJ40" s="15">
        <f>'Table A6'!O87-O40</f>
        <v>4.5199904371610593</v>
      </c>
      <c r="AK40" s="15"/>
      <c r="AL40" s="15"/>
      <c r="AM40" s="15"/>
      <c r="AN40" s="15">
        <f>'Table A6'!S87-S40</f>
        <v>-9.0455368656818251</v>
      </c>
      <c r="AO40" s="15">
        <f>'Table A6'!T87-T40</f>
        <v>-5.485130194870635</v>
      </c>
      <c r="AP40" s="15">
        <f>'Table A6'!U87-U40</f>
        <v>2.0955581746790575</v>
      </c>
    </row>
    <row r="41" spans="1:42" x14ac:dyDescent="0.2">
      <c r="A41" s="13">
        <v>2000</v>
      </c>
      <c r="B41" s="11">
        <f t="shared" ref="B41:O41" si="10">(B12/B11-1)*100</f>
        <v>-7.4933696706330988</v>
      </c>
      <c r="C41" s="11">
        <f t="shared" si="10"/>
        <v>-11.032980679521387</v>
      </c>
      <c r="D41" s="11">
        <f t="shared" si="10"/>
        <v>3.0264649882919104</v>
      </c>
      <c r="E41" s="11">
        <f t="shared" si="10"/>
        <v>0.3562747644257902</v>
      </c>
      <c r="F41" s="11">
        <f t="shared" si="10"/>
        <v>1.9216289725130009</v>
      </c>
      <c r="G41" s="11">
        <f t="shared" si="10"/>
        <v>-0.13841455701919525</v>
      </c>
      <c r="H41" s="11">
        <f t="shared" si="10"/>
        <v>3.7411664924954957</v>
      </c>
      <c r="I41" s="11">
        <f t="shared" si="10"/>
        <v>4.4040210281543368</v>
      </c>
      <c r="J41" s="11">
        <f t="shared" si="10"/>
        <v>2.2652236545209981</v>
      </c>
      <c r="K41" s="11">
        <f t="shared" si="10"/>
        <v>3.981430795967289</v>
      </c>
      <c r="L41" s="11">
        <f t="shared" si="10"/>
        <v>-0.30001017837689714</v>
      </c>
      <c r="M41" s="11">
        <f t="shared" si="10"/>
        <v>4.2291192988971771</v>
      </c>
      <c r="N41" s="11">
        <f t="shared" si="10"/>
        <v>0.68130554372543006</v>
      </c>
      <c r="O41" s="11">
        <f t="shared" si="10"/>
        <v>2.2989328864225334</v>
      </c>
      <c r="P41" s="11"/>
      <c r="Q41" s="11"/>
      <c r="R41" s="11"/>
      <c r="S41" s="11">
        <f t="shared" ref="S41:U41" si="11">(S12/S11-1)*100</f>
        <v>6.5286020335018513</v>
      </c>
      <c r="T41" s="11">
        <f t="shared" si="11"/>
        <v>-0.44086042449861251</v>
      </c>
      <c r="U41" s="11">
        <f t="shared" si="11"/>
        <v>2.1392720869294779</v>
      </c>
      <c r="W41" s="15">
        <f>'Table A6'!B88-B41</f>
        <v>12.661564331165497</v>
      </c>
      <c r="X41" s="15">
        <f>'Table A6'!C88-C41</f>
        <v>9.2258362809749865</v>
      </c>
      <c r="Y41" s="15">
        <f>'Table A6'!D88-D41</f>
        <v>0.89655491560298728</v>
      </c>
      <c r="Z41" s="15">
        <f>'Table A6'!E88-E41</f>
        <v>2.0253385800276913</v>
      </c>
      <c r="AA41" s="15">
        <f>'Table A6'!F88-F41</f>
        <v>-9.2516317494337308</v>
      </c>
      <c r="AB41" s="15">
        <f>'Table A6'!G88-G41</f>
        <v>-1.3042505803084636</v>
      </c>
      <c r="AC41" s="15">
        <f>'Table A6'!H88-H41</f>
        <v>-6.3002127421429961</v>
      </c>
      <c r="AD41" s="15">
        <f>'Table A6'!I88-I41</f>
        <v>1.5326279248770724</v>
      </c>
      <c r="AE41" s="15">
        <f>'Table A6'!J88-J41</f>
        <v>-2.3344546892341556</v>
      </c>
      <c r="AF41" s="15">
        <f>'Table A6'!K88-K41</f>
        <v>12.246585331096174</v>
      </c>
      <c r="AG41" s="15">
        <f>'Table A6'!L88-L41</f>
        <v>3.1328230794339107</v>
      </c>
      <c r="AH41" s="15">
        <f>'Table A6'!M88-M41</f>
        <v>-0.23216720150764925</v>
      </c>
      <c r="AI41" s="15">
        <f>'Table A6'!N88-N41</f>
        <v>2.1432683585788537</v>
      </c>
      <c r="AJ41" s="15">
        <f>'Table A6'!O88-O41</f>
        <v>-0.18741370114527811</v>
      </c>
      <c r="AK41" s="15"/>
      <c r="AL41" s="15"/>
      <c r="AM41" s="15"/>
      <c r="AN41" s="15">
        <f>'Table A6'!S88-S41</f>
        <v>-3.4116048300068647</v>
      </c>
      <c r="AO41" s="15">
        <f>'Table A6'!T88-T41</f>
        <v>-0.19615619897879188</v>
      </c>
      <c r="AP41" s="15">
        <f>'Table A6'!U88-U41</f>
        <v>0.38974363330723794</v>
      </c>
    </row>
    <row r="42" spans="1:42" x14ac:dyDescent="0.2">
      <c r="A42" s="13">
        <v>2001</v>
      </c>
      <c r="B42" s="11">
        <f t="shared" ref="B42:O42" si="12">(B13/B12-1)*100</f>
        <v>11.58337607081128</v>
      </c>
      <c r="C42" s="11">
        <f t="shared" si="12"/>
        <v>-11.435741817260359</v>
      </c>
      <c r="D42" s="11">
        <f t="shared" si="12"/>
        <v>0.58896491459845546</v>
      </c>
      <c r="E42" s="11">
        <f t="shared" si="12"/>
        <v>3.8966972006619915</v>
      </c>
      <c r="F42" s="11">
        <f t="shared" si="12"/>
        <v>0.12022683301087245</v>
      </c>
      <c r="G42" s="11">
        <f t="shared" si="12"/>
        <v>1.1064927139305736</v>
      </c>
      <c r="H42" s="11">
        <f t="shared" si="12"/>
        <v>-0.49121190788954383</v>
      </c>
      <c r="I42" s="11">
        <f t="shared" si="12"/>
        <v>4.037663969466343</v>
      </c>
      <c r="J42" s="11">
        <f t="shared" si="12"/>
        <v>1.1225897362386439</v>
      </c>
      <c r="K42" s="11">
        <f t="shared" si="12"/>
        <v>1.6297094569851733</v>
      </c>
      <c r="L42" s="11">
        <f t="shared" si="12"/>
        <v>-3.1390575550852562</v>
      </c>
      <c r="M42" s="11">
        <f t="shared" si="12"/>
        <v>4.2865321945677159</v>
      </c>
      <c r="N42" s="11">
        <f t="shared" si="12"/>
        <v>-3.4031489588119856</v>
      </c>
      <c r="O42" s="11">
        <f t="shared" si="12"/>
        <v>-1.249599705324822</v>
      </c>
      <c r="P42" s="11"/>
      <c r="Q42" s="11"/>
      <c r="R42" s="11"/>
      <c r="S42" s="11">
        <f t="shared" ref="S42:U42" si="13">(S13/S12-1)*100</f>
        <v>3.6372761024818567</v>
      </c>
      <c r="T42" s="11">
        <f t="shared" si="13"/>
        <v>2.5325142338747497</v>
      </c>
      <c r="U42" s="11">
        <f t="shared" si="13"/>
        <v>0.61410360554490229</v>
      </c>
      <c r="W42" s="15">
        <f>'Table A6'!B89-B42</f>
        <v>-13.616926858239653</v>
      </c>
      <c r="X42" s="15">
        <f>'Table A6'!C89-C42</f>
        <v>4.2912268793748432</v>
      </c>
      <c r="Y42" s="15">
        <f>'Table A6'!D89-D42</f>
        <v>1.3078042427859593</v>
      </c>
      <c r="Z42" s="15">
        <f>'Table A6'!E89-E42</f>
        <v>-2.4458434631997594</v>
      </c>
      <c r="AA42" s="15">
        <f>'Table A6'!F89-F42</f>
        <v>-1.6120738022725845</v>
      </c>
      <c r="AB42" s="15">
        <f>'Table A6'!G89-G42</f>
        <v>-2.0282991144342288</v>
      </c>
      <c r="AC42" s="15">
        <f>'Table A6'!H89-H42</f>
        <v>2.7893451803061575</v>
      </c>
      <c r="AD42" s="15">
        <f>'Table A6'!I89-I42</f>
        <v>-6.3685337818597638</v>
      </c>
      <c r="AE42" s="15">
        <f>'Table A6'!J89-J42</f>
        <v>1.3010857673259268</v>
      </c>
      <c r="AF42" s="15">
        <f>'Table A6'!K89-K42</f>
        <v>0.90405803327404666</v>
      </c>
      <c r="AG42" s="15">
        <f>'Table A6'!L89-L42</f>
        <v>4.9045762173578034</v>
      </c>
      <c r="AH42" s="15">
        <f>'Table A6'!M89-M42</f>
        <v>-4.9308559397516767</v>
      </c>
      <c r="AI42" s="15">
        <f>'Table A6'!N89-N42</f>
        <v>6.4705018503528393</v>
      </c>
      <c r="AJ42" s="15">
        <f>'Table A6'!O89-O42</f>
        <v>2.8439166401045823</v>
      </c>
      <c r="AK42" s="15"/>
      <c r="AL42" s="15"/>
      <c r="AM42" s="15"/>
      <c r="AN42" s="15">
        <f>'Table A6'!S89-S42</f>
        <v>-6.9630563316551486</v>
      </c>
      <c r="AO42" s="15">
        <f>'Table A6'!T89-T42</f>
        <v>4.7821811824943827</v>
      </c>
      <c r="AP42" s="15">
        <f>'Table A6'!U89-U42</f>
        <v>0.26929814781153638</v>
      </c>
    </row>
    <row r="43" spans="1:42" x14ac:dyDescent="0.2">
      <c r="A43" s="13">
        <v>2002</v>
      </c>
      <c r="B43" s="11">
        <f t="shared" ref="B43:O43" si="14">(B14/B13-1)*100</f>
        <v>6.3117365765734235</v>
      </c>
      <c r="C43" s="11">
        <f t="shared" si="14"/>
        <v>-2.1947800208782287</v>
      </c>
      <c r="D43" s="11">
        <f t="shared" si="14"/>
        <v>0.89787097323028586</v>
      </c>
      <c r="E43" s="11">
        <f t="shared" si="14"/>
        <v>4.7375908664610833</v>
      </c>
      <c r="F43" s="11">
        <f t="shared" si="14"/>
        <v>2.4005678049298096</v>
      </c>
      <c r="G43" s="11">
        <f t="shared" si="14"/>
        <v>6.141779985067064</v>
      </c>
      <c r="H43" s="11">
        <f t="shared" si="14"/>
        <v>6.1149930024541943</v>
      </c>
      <c r="I43" s="11">
        <f t="shared" si="14"/>
        <v>3.3966307315786537</v>
      </c>
      <c r="J43" s="11">
        <f t="shared" si="14"/>
        <v>5.9614281961624327</v>
      </c>
      <c r="K43" s="11">
        <f t="shared" si="14"/>
        <v>1.8952444793309153</v>
      </c>
      <c r="L43" s="11">
        <f t="shared" si="14"/>
        <v>1.0452708650909637</v>
      </c>
      <c r="M43" s="11">
        <f t="shared" si="14"/>
        <v>0.54276190423072634</v>
      </c>
      <c r="N43" s="11">
        <f t="shared" si="14"/>
        <v>-0.21012731243048588</v>
      </c>
      <c r="O43" s="11">
        <f t="shared" si="14"/>
        <v>1.9986160858204816</v>
      </c>
      <c r="P43" s="11"/>
      <c r="Q43" s="11"/>
      <c r="R43" s="11"/>
      <c r="S43" s="11">
        <f t="shared" ref="S43:U43" si="15">(S14/S13-1)*100</f>
        <v>4.4583602765949637</v>
      </c>
      <c r="T43" s="11">
        <f t="shared" si="15"/>
        <v>-10.282214394108847</v>
      </c>
      <c r="U43" s="11">
        <f t="shared" si="15"/>
        <v>2.654137755344177</v>
      </c>
      <c r="W43" s="15">
        <f>'Table A6'!B90-B43</f>
        <v>5.1797916796289876</v>
      </c>
      <c r="X43" s="15">
        <f>'Table A6'!C90-C43</f>
        <v>8.3655028643769835E-2</v>
      </c>
      <c r="Y43" s="15">
        <f>'Table A6'!D90-D43</f>
        <v>0.72160736139936787</v>
      </c>
      <c r="Z43" s="15">
        <f>'Table A6'!E90-E43</f>
        <v>-0.93810140192394087</v>
      </c>
      <c r="AA43" s="15">
        <f>'Table A6'!F90-F43</f>
        <v>3.1047399075861959</v>
      </c>
      <c r="AB43" s="15">
        <f>'Table A6'!G90-G43</f>
        <v>-2.4283042157464685</v>
      </c>
      <c r="AC43" s="15">
        <f>'Table A6'!H90-H43</f>
        <v>-1.4328712644895214</v>
      </c>
      <c r="AD43" s="15">
        <f>'Table A6'!I90-I43</f>
        <v>-3.736735508022837</v>
      </c>
      <c r="AE43" s="15">
        <f>'Table A6'!J90-J43</f>
        <v>-4.2385603214277312</v>
      </c>
      <c r="AF43" s="15">
        <f>'Table A6'!K90-K43</f>
        <v>-0.15898790577062449</v>
      </c>
      <c r="AG43" s="15">
        <f>'Table A6'!L90-L43</f>
        <v>-0.67887561967328036</v>
      </c>
      <c r="AH43" s="15">
        <f>'Table A6'!M90-M43</f>
        <v>3.6348007089427314</v>
      </c>
      <c r="AI43" s="15">
        <f>'Table A6'!N90-N43</f>
        <v>-0.66023894656922488</v>
      </c>
      <c r="AJ43" s="15">
        <f>'Table A6'!O90-O43</f>
        <v>-5.7395807503594636</v>
      </c>
      <c r="AK43" s="15"/>
      <c r="AL43" s="15"/>
      <c r="AM43" s="15"/>
      <c r="AN43" s="15">
        <f>'Table A6'!S90-S43</f>
        <v>0.23075169452502209</v>
      </c>
      <c r="AO43" s="15">
        <f>'Table A6'!T90-T43</f>
        <v>2.9315283005493917</v>
      </c>
      <c r="AP43" s="15">
        <f>'Table A6'!U90-U43</f>
        <v>-1.0499359721264589</v>
      </c>
    </row>
    <row r="44" spans="1:42" x14ac:dyDescent="0.2">
      <c r="A44" s="13">
        <v>2003</v>
      </c>
      <c r="B44" s="11">
        <f t="shared" ref="B44:O44" si="16">(B15/B14-1)*100</f>
        <v>-0.7434092860391428</v>
      </c>
      <c r="C44" s="11">
        <f t="shared" si="16"/>
        <v>29.576662739324398</v>
      </c>
      <c r="D44" s="11">
        <f t="shared" si="16"/>
        <v>-1.0210206721186554</v>
      </c>
      <c r="E44" s="11">
        <f t="shared" si="16"/>
        <v>5.28893323104902</v>
      </c>
      <c r="F44" s="11">
        <f t="shared" si="16"/>
        <v>-3.7863220926567798</v>
      </c>
      <c r="G44" s="11">
        <f t="shared" si="16"/>
        <v>-0.96726799682451681</v>
      </c>
      <c r="H44" s="11">
        <f t="shared" si="16"/>
        <v>0.24294019154613711</v>
      </c>
      <c r="I44" s="11">
        <f t="shared" si="16"/>
        <v>5.1535096592237428</v>
      </c>
      <c r="J44" s="11">
        <f t="shared" si="16"/>
        <v>7.9425517147946323E-2</v>
      </c>
      <c r="K44" s="11">
        <f t="shared" si="16"/>
        <v>3.3177306441497079</v>
      </c>
      <c r="L44" s="11">
        <f t="shared" si="16"/>
        <v>2.5916524286062836</v>
      </c>
      <c r="M44" s="11">
        <f t="shared" si="16"/>
        <v>-0.53639469495267988</v>
      </c>
      <c r="N44" s="11">
        <f t="shared" si="16"/>
        <v>2.0338194581020153</v>
      </c>
      <c r="O44" s="11">
        <f t="shared" si="16"/>
        <v>4.3535233968577058</v>
      </c>
      <c r="P44" s="11"/>
      <c r="Q44" s="11"/>
      <c r="R44" s="11"/>
      <c r="S44" s="11">
        <f t="shared" ref="S44:U44" si="17">(S15/S14-1)*100</f>
        <v>2.7117225559094793</v>
      </c>
      <c r="T44" s="11">
        <f t="shared" si="17"/>
        <v>-19.604918020344677</v>
      </c>
      <c r="U44" s="11">
        <f t="shared" si="17"/>
        <v>1.9143084581425107</v>
      </c>
      <c r="W44" s="15">
        <f>'Table A6'!B91-B44</f>
        <v>-5.4992097484526266</v>
      </c>
      <c r="X44" s="15">
        <f>'Table A6'!C91-C44</f>
        <v>-35.755165224788406</v>
      </c>
      <c r="Y44" s="15">
        <f>'Table A6'!D91-D44</f>
        <v>4.7324911895249571</v>
      </c>
      <c r="Z44" s="15">
        <f>'Table A6'!E91-E44</f>
        <v>-2.5773024636047248</v>
      </c>
      <c r="AA44" s="15">
        <f>'Table A6'!F91-F44</f>
        <v>3.6643871199993905</v>
      </c>
      <c r="AB44" s="15">
        <f>'Table A6'!G91-G44</f>
        <v>2.6834320724874239</v>
      </c>
      <c r="AC44" s="15">
        <f>'Table A6'!H91-H44</f>
        <v>0.48018817163668626</v>
      </c>
      <c r="AD44" s="15">
        <f>'Table A6'!I91-I44</f>
        <v>-3.052807048375028</v>
      </c>
      <c r="AE44" s="15">
        <f>'Table A6'!J91-J44</f>
        <v>3.9648821957305458E-2</v>
      </c>
      <c r="AF44" s="15">
        <f>'Table A6'!K91-K44</f>
        <v>2.1839380964958854</v>
      </c>
      <c r="AG44" s="15">
        <f>'Table A6'!L91-L44</f>
        <v>3.7922438162632632</v>
      </c>
      <c r="AH44" s="15">
        <f>'Table A6'!M91-M44</f>
        <v>8.2286460588994572</v>
      </c>
      <c r="AI44" s="15">
        <f>'Table A6'!N91-N44</f>
        <v>2.4830869488097873</v>
      </c>
      <c r="AJ44" s="15">
        <f>'Table A6'!O91-O44</f>
        <v>-4.7832876268589564</v>
      </c>
      <c r="AK44" s="15"/>
      <c r="AL44" s="15"/>
      <c r="AM44" s="15"/>
      <c r="AN44" s="15">
        <f>'Table A6'!S91-S44</f>
        <v>5.4457183630189041</v>
      </c>
      <c r="AO44" s="15">
        <f>'Table A6'!T91-T44</f>
        <v>19.460097642665588</v>
      </c>
      <c r="AP44" s="15">
        <f>'Table A6'!U91-U44</f>
        <v>0.26190586541179339</v>
      </c>
    </row>
    <row r="45" spans="1:42" x14ac:dyDescent="0.2">
      <c r="A45" s="13">
        <v>2004</v>
      </c>
      <c r="B45" s="11">
        <f t="shared" ref="B45:O45" si="18">(B16/B15-1)*100</f>
        <v>9.2539658761919164</v>
      </c>
      <c r="C45" s="11">
        <f t="shared" si="18"/>
        <v>-1.6485599898561354</v>
      </c>
      <c r="D45" s="11">
        <f t="shared" si="18"/>
        <v>-4.2602660978862001</v>
      </c>
      <c r="E45" s="11">
        <f t="shared" si="18"/>
        <v>1.8974358974358951</v>
      </c>
      <c r="F45" s="11">
        <f t="shared" si="18"/>
        <v>-12.478118883563782</v>
      </c>
      <c r="G45" s="11">
        <f t="shared" si="18"/>
        <v>-4.6437772100503594</v>
      </c>
      <c r="H45" s="11">
        <f t="shared" si="18"/>
        <v>-6.5659735379656636</v>
      </c>
      <c r="I45" s="11">
        <f t="shared" si="18"/>
        <v>-2.9064677048131982</v>
      </c>
      <c r="J45" s="11">
        <f t="shared" si="18"/>
        <v>-3.8717813049678695</v>
      </c>
      <c r="K45" s="11">
        <f t="shared" si="18"/>
        <v>3.2975555562300807</v>
      </c>
      <c r="L45" s="11">
        <f t="shared" si="18"/>
        <v>-4.1397932304622076</v>
      </c>
      <c r="M45" s="11">
        <f t="shared" si="18"/>
        <v>-0.73815532317046406</v>
      </c>
      <c r="N45" s="11">
        <f t="shared" si="18"/>
        <v>-3.431547961197734</v>
      </c>
      <c r="O45" s="11">
        <f t="shared" si="18"/>
        <v>-1.1063846387209142</v>
      </c>
      <c r="P45" s="11"/>
      <c r="Q45" s="11"/>
      <c r="R45" s="11"/>
      <c r="S45" s="11">
        <f t="shared" ref="S45:U45" si="19">(S16/S15-1)*100</f>
        <v>5.0299230304602593</v>
      </c>
      <c r="T45" s="11">
        <f t="shared" si="19"/>
        <v>-5.5360223065958669</v>
      </c>
      <c r="U45" s="11">
        <f t="shared" si="19"/>
        <v>-2.6713251070756061</v>
      </c>
      <c r="W45" s="15">
        <f>'Table A6'!B92-B45</f>
        <v>-14.057908645030048</v>
      </c>
      <c r="X45" s="15">
        <f>'Table A6'!C92-C45</f>
        <v>-5.1062518906366154</v>
      </c>
      <c r="Y45" s="15">
        <f>'Table A6'!D92-D45</f>
        <v>8.9464285915198936</v>
      </c>
      <c r="Z45" s="15">
        <f>'Table A6'!E92-E45</f>
        <v>0.37547520521117317</v>
      </c>
      <c r="AA45" s="15">
        <f>'Table A6'!F92-F45</f>
        <v>13.236468353835097</v>
      </c>
      <c r="AB45" s="15">
        <f>'Table A6'!G92-G45</f>
        <v>6.8380951991940941</v>
      </c>
      <c r="AC45" s="15">
        <f>'Table A6'!H92-H45</f>
        <v>8.9675294616328394</v>
      </c>
      <c r="AD45" s="15">
        <f>'Table A6'!I92-I45</f>
        <v>11.223936006661539</v>
      </c>
      <c r="AE45" s="15">
        <f>'Table A6'!J92-J45</f>
        <v>1.9908163479839258</v>
      </c>
      <c r="AF45" s="15">
        <f>'Table A6'!K92-K45</f>
        <v>0.9130693299099546</v>
      </c>
      <c r="AG45" s="15">
        <f>'Table A6'!L92-L45</f>
        <v>9.9454570826376774</v>
      </c>
      <c r="AH45" s="15">
        <f>'Table A6'!M92-M45</f>
        <v>3.3207608043820724</v>
      </c>
      <c r="AI45" s="15">
        <f>'Table A6'!N92-N45</f>
        <v>6.2899495421548712</v>
      </c>
      <c r="AJ45" s="15">
        <f>'Table A6'!O92-O45</f>
        <v>0.74612576982201473</v>
      </c>
      <c r="AK45" s="15"/>
      <c r="AL45" s="15"/>
      <c r="AM45" s="15"/>
      <c r="AN45" s="15">
        <f>'Table A6'!S92-S45</f>
        <v>-4.2976052736665382</v>
      </c>
      <c r="AO45" s="15">
        <f>'Table A6'!T92-T45</f>
        <v>5.3230544041781851</v>
      </c>
      <c r="AP45" s="15">
        <f>'Table A6'!U92-U45</f>
        <v>5.2824800654678867</v>
      </c>
    </row>
    <row r="46" spans="1:42" x14ac:dyDescent="0.2">
      <c r="A46" s="13">
        <v>2005</v>
      </c>
      <c r="B46" s="11">
        <f t="shared" ref="B46:O46" si="20">(B17/B16-1)*100</f>
        <v>3.1996627403604094</v>
      </c>
      <c r="C46" s="11">
        <f t="shared" si="20"/>
        <v>7.6229517033037819</v>
      </c>
      <c r="D46" s="11">
        <f t="shared" si="20"/>
        <v>0.69653125702984209</v>
      </c>
      <c r="E46" s="11">
        <f t="shared" si="20"/>
        <v>6.6223173399102331</v>
      </c>
      <c r="F46" s="11">
        <f t="shared" si="20"/>
        <v>-1.8027601508253999</v>
      </c>
      <c r="G46" s="11">
        <f t="shared" si="20"/>
        <v>-4.4688863582550642</v>
      </c>
      <c r="H46" s="11">
        <f t="shared" si="20"/>
        <v>1.2748597420902064</v>
      </c>
      <c r="I46" s="11">
        <f t="shared" si="20"/>
        <v>4.8287832743782566</v>
      </c>
      <c r="J46" s="11">
        <f t="shared" si="20"/>
        <v>-8.7336011879224351E-2</v>
      </c>
      <c r="K46" s="11">
        <f t="shared" si="20"/>
        <v>0.36769082702108324</v>
      </c>
      <c r="L46" s="11">
        <f t="shared" si="20"/>
        <v>0.10242742093624635</v>
      </c>
      <c r="M46" s="11">
        <f t="shared" si="20"/>
        <v>-0.17997723727581905</v>
      </c>
      <c r="N46" s="11">
        <f t="shared" si="20"/>
        <v>-1.5489657210401853</v>
      </c>
      <c r="O46" s="11">
        <f t="shared" si="20"/>
        <v>0.87818171162901137</v>
      </c>
      <c r="P46" s="11"/>
      <c r="Q46" s="11"/>
      <c r="R46" s="11"/>
      <c r="S46" s="11">
        <f t="shared" ref="S46:U46" si="21">(S17/S16-1)*100</f>
        <v>0.62499086918421654</v>
      </c>
      <c r="T46" s="11">
        <f t="shared" si="21"/>
        <v>-7.9114386970086104</v>
      </c>
      <c r="U46" s="11">
        <f t="shared" si="21"/>
        <v>1.1377016703937759</v>
      </c>
      <c r="W46" s="15">
        <f>'Table A6'!B93-B46</f>
        <v>3.4155555460697151</v>
      </c>
      <c r="X46" s="15">
        <f>'Table A6'!C93-C46</f>
        <v>-15.135020323889115</v>
      </c>
      <c r="Y46" s="15">
        <f>'Table A6'!D93-D46</f>
        <v>2.3162076765651962</v>
      </c>
      <c r="Z46" s="15">
        <f>'Table A6'!E93-E46</f>
        <v>-13.790076308194877</v>
      </c>
      <c r="AA46" s="15">
        <f>'Table A6'!F93-F46</f>
        <v>1.1898545175640707</v>
      </c>
      <c r="AB46" s="15">
        <f>'Table A6'!G93-G46</f>
        <v>0.67874985425253609</v>
      </c>
      <c r="AC46" s="15">
        <f>'Table A6'!H93-H46</f>
        <v>-2.6986930667823317</v>
      </c>
      <c r="AD46" s="15">
        <f>'Table A6'!I93-I46</f>
        <v>-2.7001526156911426</v>
      </c>
      <c r="AE46" s="15">
        <f>'Table A6'!J93-J46</f>
        <v>2.7064365624291042</v>
      </c>
      <c r="AF46" s="15">
        <f>'Table A6'!K93-K46</f>
        <v>2.368312341559653</v>
      </c>
      <c r="AG46" s="15">
        <f>'Table A6'!L93-L46</f>
        <v>7.1480526643579401</v>
      </c>
      <c r="AH46" s="15">
        <f>'Table A6'!M93-M46</f>
        <v>5.1587525897965776</v>
      </c>
      <c r="AI46" s="15">
        <f>'Table A6'!N93-N46</f>
        <v>6.0249891481333311</v>
      </c>
      <c r="AJ46" s="15">
        <f>'Table A6'!O93-O46</f>
        <v>1.460857196256593</v>
      </c>
      <c r="AK46" s="15"/>
      <c r="AL46" s="15"/>
      <c r="AM46" s="15"/>
      <c r="AN46" s="15">
        <f>'Table A6'!S93-S46</f>
        <v>6.0961934516126748</v>
      </c>
      <c r="AO46" s="15">
        <f>'Table A6'!T93-T46</f>
        <v>13.324110412319822</v>
      </c>
      <c r="AP46" s="15">
        <f>'Table A6'!U93-U46</f>
        <v>0.80639936409769852</v>
      </c>
    </row>
    <row r="47" spans="1:42" x14ac:dyDescent="0.2">
      <c r="A47" s="13">
        <v>2006</v>
      </c>
      <c r="B47" s="11">
        <f t="shared" ref="B47:O47" si="22">(B18/B17-1)*100</f>
        <v>6.4182966968609367</v>
      </c>
      <c r="C47" s="11">
        <f t="shared" si="22"/>
        <v>3.7828201074718626</v>
      </c>
      <c r="D47" s="11">
        <f t="shared" si="22"/>
        <v>5.3084637671049206</v>
      </c>
      <c r="E47" s="11">
        <f t="shared" si="22"/>
        <v>0.40962661849153204</v>
      </c>
      <c r="F47" s="11">
        <f t="shared" si="22"/>
        <v>-3.2604388151497687</v>
      </c>
      <c r="G47" s="11">
        <f t="shared" si="22"/>
        <v>10.950410052743997</v>
      </c>
      <c r="H47" s="11">
        <f t="shared" si="22"/>
        <v>4.0888135743726517</v>
      </c>
      <c r="I47" s="11">
        <f t="shared" si="22"/>
        <v>2.1769500727732982</v>
      </c>
      <c r="J47" s="11">
        <f t="shared" si="22"/>
        <v>9.3170986764756769E-2</v>
      </c>
      <c r="K47" s="11">
        <f t="shared" si="22"/>
        <v>2.959642816128949</v>
      </c>
      <c r="L47" s="11">
        <f t="shared" si="22"/>
        <v>-0.39636907658143761</v>
      </c>
      <c r="M47" s="11">
        <f t="shared" si="22"/>
        <v>-2.979977162990266</v>
      </c>
      <c r="N47" s="11">
        <f t="shared" si="22"/>
        <v>4.4049803554836675</v>
      </c>
      <c r="O47" s="11">
        <f t="shared" si="22"/>
        <v>6.5874555323256256</v>
      </c>
      <c r="P47" s="11"/>
      <c r="Q47" s="11"/>
      <c r="R47" s="11"/>
      <c r="S47" s="11">
        <f t="shared" ref="S47:U47" si="23">(S18/S17-1)*100</f>
        <v>-2.1185419102553338</v>
      </c>
      <c r="T47" s="11">
        <f t="shared" si="23"/>
        <v>-7.0739549839228255</v>
      </c>
      <c r="U47" s="11">
        <f t="shared" si="23"/>
        <v>4.2638073371474627</v>
      </c>
      <c r="W47" s="15">
        <f>'Table A6'!B94-B47</f>
        <v>-14.154807136802972</v>
      </c>
      <c r="X47" s="15">
        <f>'Table A6'!C94-C47</f>
        <v>-11.807929083246204</v>
      </c>
      <c r="Y47" s="15">
        <f>'Table A6'!D94-D47</f>
        <v>-0.91338011345376557</v>
      </c>
      <c r="Z47" s="15">
        <f>'Table A6'!E94-E47</f>
        <v>-4.0661192988835975</v>
      </c>
      <c r="AA47" s="15">
        <f>'Table A6'!F94-F47</f>
        <v>-2.5403536629725387</v>
      </c>
      <c r="AB47" s="15">
        <f>'Table A6'!G94-G47</f>
        <v>-12.010128759651749</v>
      </c>
      <c r="AC47" s="15">
        <f>'Table A6'!H94-H47</f>
        <v>-0.82346453978201506</v>
      </c>
      <c r="AD47" s="15">
        <f>'Table A6'!I94-I47</f>
        <v>-2.3569507167047865</v>
      </c>
      <c r="AE47" s="15">
        <f>'Table A6'!J94-J47</f>
        <v>1.5937400769996168</v>
      </c>
      <c r="AF47" s="15">
        <f>'Table A6'!K94-K47</f>
        <v>-3.008018573742266</v>
      </c>
      <c r="AG47" s="15">
        <f>'Table A6'!L94-L47</f>
        <v>5.9495404311519113</v>
      </c>
      <c r="AH47" s="15">
        <f>'Table A6'!M94-M47</f>
        <v>4.4255634393816852</v>
      </c>
      <c r="AI47" s="15">
        <f>'Table A6'!N94-N47</f>
        <v>-0.59222194551846741</v>
      </c>
      <c r="AJ47" s="15">
        <f>'Table A6'!O94-O47</f>
        <v>-3.5365727171843941</v>
      </c>
      <c r="AK47" s="15"/>
      <c r="AL47" s="15"/>
      <c r="AM47" s="15"/>
      <c r="AN47" s="15">
        <f>'Table A6'!S94-S47</f>
        <v>-0.36673251873262647</v>
      </c>
      <c r="AO47" s="15">
        <f>'Table A6'!T94-T47</f>
        <v>-0.90401847642018751</v>
      </c>
      <c r="AP47" s="15">
        <f>'Table A6'!U94-U47</f>
        <v>-2.9676782217105124</v>
      </c>
    </row>
    <row r="48" spans="1:42" x14ac:dyDescent="0.2">
      <c r="A48" s="13">
        <v>2007</v>
      </c>
      <c r="B48" s="11">
        <f t="shared" ref="B48:O48" si="24">(B19/B18-1)*100</f>
        <v>-5.3791545576588824</v>
      </c>
      <c r="C48" s="11">
        <f t="shared" si="24"/>
        <v>1.4115673011378504</v>
      </c>
      <c r="D48" s="11">
        <f t="shared" si="24"/>
        <v>6.615441761466534</v>
      </c>
      <c r="E48" s="11">
        <f t="shared" si="24"/>
        <v>3.6067003372393547</v>
      </c>
      <c r="F48" s="11">
        <f t="shared" si="24"/>
        <v>-3.7739104739056062</v>
      </c>
      <c r="G48" s="11">
        <f t="shared" si="24"/>
        <v>6.5616572784600979</v>
      </c>
      <c r="H48" s="11">
        <f t="shared" si="24"/>
        <v>7.6197549201634018</v>
      </c>
      <c r="I48" s="11">
        <f t="shared" si="24"/>
        <v>8.3209610581562075</v>
      </c>
      <c r="J48" s="11">
        <f t="shared" si="24"/>
        <v>2.2772920384376949</v>
      </c>
      <c r="K48" s="11">
        <f t="shared" si="24"/>
        <v>5.3357358880175454</v>
      </c>
      <c r="L48" s="11">
        <f t="shared" si="24"/>
        <v>-0.15148556368048682</v>
      </c>
      <c r="M48" s="11">
        <f t="shared" si="24"/>
        <v>2.3419386083083138</v>
      </c>
      <c r="N48" s="11">
        <f t="shared" si="24"/>
        <v>6.8219276625893555</v>
      </c>
      <c r="O48" s="11">
        <f t="shared" si="24"/>
        <v>8.2235400595889416</v>
      </c>
      <c r="P48" s="11"/>
      <c r="Q48" s="11"/>
      <c r="R48" s="11"/>
      <c r="S48" s="11">
        <f t="shared" ref="S48:U48" si="25">(S19/S18-1)*100</f>
        <v>6.8410820360864433</v>
      </c>
      <c r="T48" s="11">
        <f t="shared" si="25"/>
        <v>-2.2585449097614396</v>
      </c>
      <c r="U48" s="11">
        <f t="shared" si="25"/>
        <v>5.267257668184655</v>
      </c>
      <c r="W48" s="15">
        <f>'Table A6'!B95-B48</f>
        <v>0.71960340895911301</v>
      </c>
      <c r="X48" s="15">
        <f>'Table A6'!C95-C48</f>
        <v>-5.7984123161565542</v>
      </c>
      <c r="Y48" s="15">
        <f>'Table A6'!D95-D48</f>
        <v>-4.830323943392778</v>
      </c>
      <c r="Z48" s="15">
        <f>'Table A6'!E95-E48</f>
        <v>-3.9530251133974015</v>
      </c>
      <c r="AA48" s="15">
        <f>'Table A6'!F95-F48</f>
        <v>2.4538386690827974</v>
      </c>
      <c r="AB48" s="15">
        <f>'Table A6'!G95-G48</f>
        <v>-6.9114408148947648</v>
      </c>
      <c r="AC48" s="15">
        <f>'Table A6'!H95-H48</f>
        <v>-5.1541596879026041</v>
      </c>
      <c r="AD48" s="15">
        <f>'Table A6'!I95-I48</f>
        <v>-6.0592646941938009</v>
      </c>
      <c r="AE48" s="15">
        <f>'Table A6'!J95-J48</f>
        <v>-5.9451020252321296</v>
      </c>
      <c r="AF48" s="15">
        <f>'Table A6'!K95-K48</f>
        <v>-2.0647737677293554</v>
      </c>
      <c r="AG48" s="15">
        <f>'Table A6'!L95-L48</f>
        <v>1.1697745224970801</v>
      </c>
      <c r="AH48" s="15">
        <f>'Table A6'!M95-M48</f>
        <v>-1.9750704517288664</v>
      </c>
      <c r="AI48" s="15">
        <f>'Table A6'!N95-N48</f>
        <v>-3.4887770960073672</v>
      </c>
      <c r="AJ48" s="15">
        <f>'Table A6'!O95-O48</f>
        <v>1.1917362995818461</v>
      </c>
      <c r="AK48" s="15"/>
      <c r="AL48" s="15"/>
      <c r="AM48" s="15"/>
      <c r="AN48" s="15">
        <f>'Table A6'!S95-S48</f>
        <v>-9.8951571709236639</v>
      </c>
      <c r="AO48" s="15">
        <f>'Table A6'!T95-T48</f>
        <v>0.26667695661960478</v>
      </c>
      <c r="AP48" s="15">
        <f>'Table A6'!U95-U48</f>
        <v>-4.0135989147183526</v>
      </c>
    </row>
    <row r="49" spans="1:42" x14ac:dyDescent="0.2">
      <c r="A49" s="13">
        <v>2008</v>
      </c>
      <c r="B49" s="11">
        <f t="shared" ref="B49:O49" si="26">(B20/B19-1)*100</f>
        <v>16.796087061214671</v>
      </c>
      <c r="C49" s="11">
        <f t="shared" si="26"/>
        <v>-6.4997872959720704</v>
      </c>
      <c r="D49" s="11">
        <f t="shared" si="26"/>
        <v>4.0193749433389936</v>
      </c>
      <c r="E49" s="11">
        <f t="shared" si="26"/>
        <v>-18.834041208674357</v>
      </c>
      <c r="F49" s="11">
        <f t="shared" si="26"/>
        <v>-6.701385206516508</v>
      </c>
      <c r="G49" s="11">
        <f t="shared" si="26"/>
        <v>1.5379622431849427</v>
      </c>
      <c r="H49" s="11">
        <f t="shared" si="26"/>
        <v>0.83785499482516013</v>
      </c>
      <c r="I49" s="11">
        <f t="shared" si="26"/>
        <v>0.25741494037558876</v>
      </c>
      <c r="J49" s="11">
        <f t="shared" si="26"/>
        <v>-3.3361485895566312</v>
      </c>
      <c r="K49" s="11">
        <f t="shared" si="26"/>
        <v>1.8206965781711881</v>
      </c>
      <c r="L49" s="11">
        <f t="shared" si="26"/>
        <v>-3.7932483388954386</v>
      </c>
      <c r="M49" s="11">
        <f t="shared" si="26"/>
        <v>-2.9230473915454414</v>
      </c>
      <c r="N49" s="11">
        <f t="shared" si="26"/>
        <v>-1.1770156272439491</v>
      </c>
      <c r="O49" s="11">
        <f t="shared" si="26"/>
        <v>0.53089645997805857</v>
      </c>
      <c r="P49" s="11"/>
      <c r="Q49" s="11"/>
      <c r="R49" s="11"/>
      <c r="S49" s="11">
        <f t="shared" ref="S49:U49" si="27">(S20/S19-1)*100</f>
        <v>-0.63508984680074043</v>
      </c>
      <c r="T49" s="11">
        <f t="shared" si="27"/>
        <v>-3.8494396703351863</v>
      </c>
      <c r="U49" s="11">
        <f t="shared" si="27"/>
        <v>0.20847647457189478</v>
      </c>
      <c r="W49" s="15">
        <f>'Table A6'!B96-B49</f>
        <v>-12.712883901274985</v>
      </c>
      <c r="X49" s="15">
        <f>'Table A6'!C96-C49</f>
        <v>1.6215854204408631</v>
      </c>
      <c r="Y49" s="15">
        <f>'Table A6'!D96-D49</f>
        <v>-4.6799088181053161</v>
      </c>
      <c r="Z49" s="15">
        <f>'Table A6'!E96-E49</f>
        <v>9.2501530952201918</v>
      </c>
      <c r="AA49" s="15">
        <f>'Table A6'!F96-F49</f>
        <v>2.1975249327811257</v>
      </c>
      <c r="AB49" s="15">
        <f>'Table A6'!G96-G49</f>
        <v>-4.5475773373132578</v>
      </c>
      <c r="AC49" s="15">
        <f>'Table A6'!H96-H49</f>
        <v>-5.2343650724751667</v>
      </c>
      <c r="AD49" s="15">
        <f>'Table A6'!I96-I49</f>
        <v>-4.2236417586464237</v>
      </c>
      <c r="AE49" s="15">
        <f>'Table A6'!J96-J49</f>
        <v>1.3362445536115763</v>
      </c>
      <c r="AF49" s="15">
        <f>'Table A6'!K96-K49</f>
        <v>-0.4476360262008372</v>
      </c>
      <c r="AG49" s="15">
        <f>'Table A6'!L96-L49</f>
        <v>2.4313782358410641</v>
      </c>
      <c r="AH49" s="15">
        <f>'Table A6'!M96-M49</f>
        <v>5.7110705044353232</v>
      </c>
      <c r="AI49" s="15">
        <f>'Table A6'!N96-N49</f>
        <v>1.9115279024699117</v>
      </c>
      <c r="AJ49" s="15">
        <f>'Table A6'!O96-O49</f>
        <v>0.35512414448446439</v>
      </c>
      <c r="AK49" s="15"/>
      <c r="AL49" s="15"/>
      <c r="AM49" s="15"/>
      <c r="AN49" s="15">
        <f>'Table A6'!S96-S49</f>
        <v>-4.1251414727559332</v>
      </c>
      <c r="AO49" s="15">
        <f>'Table A6'!T96-T49</f>
        <v>3.0329783772528707</v>
      </c>
      <c r="AP49" s="15">
        <f>'Table A6'!U96-U49</f>
        <v>-1.6151091579765464</v>
      </c>
    </row>
    <row r="50" spans="1:42" x14ac:dyDescent="0.2">
      <c r="A50" s="13">
        <v>2009</v>
      </c>
      <c r="B50" s="11">
        <f t="shared" ref="B50:O50" si="28">(B21/B20-1)*100</f>
        <v>-3.722007854894771</v>
      </c>
      <c r="C50" s="11">
        <f t="shared" si="28"/>
        <v>9.4797780476286952</v>
      </c>
      <c r="D50" s="11">
        <f t="shared" si="28"/>
        <v>0.97816015269942547</v>
      </c>
      <c r="E50" s="11">
        <f t="shared" si="28"/>
        <v>24.281489626005069</v>
      </c>
      <c r="F50" s="11">
        <f t="shared" si="28"/>
        <v>10.770011932540502</v>
      </c>
      <c r="G50" s="11">
        <f t="shared" si="28"/>
        <v>-1.0236199989594574</v>
      </c>
      <c r="H50" s="11">
        <f t="shared" si="28"/>
        <v>1.1818255706652847</v>
      </c>
      <c r="I50" s="11">
        <f t="shared" si="28"/>
        <v>6.0853916911605133</v>
      </c>
      <c r="J50" s="11">
        <f t="shared" si="28"/>
        <v>2.6303512725568412</v>
      </c>
      <c r="K50" s="11">
        <f t="shared" si="28"/>
        <v>-0.18934200118870814</v>
      </c>
      <c r="L50" s="11">
        <f t="shared" si="28"/>
        <v>-6.4880495503678688</v>
      </c>
      <c r="M50" s="11">
        <f t="shared" si="28"/>
        <v>0.77769625825385713</v>
      </c>
      <c r="N50" s="11">
        <f t="shared" si="28"/>
        <v>-0.30771685374759716</v>
      </c>
      <c r="O50" s="11">
        <f t="shared" si="28"/>
        <v>1.5254077967376212</v>
      </c>
      <c r="P50" s="11"/>
      <c r="Q50" s="11"/>
      <c r="R50" s="11"/>
      <c r="S50" s="11">
        <f t="shared" ref="S50:U50" si="29">(S21/S20-1)*100</f>
        <v>-1.3836789977204722</v>
      </c>
      <c r="T50" s="11">
        <f t="shared" si="29"/>
        <v>-4.1120041483017955</v>
      </c>
      <c r="U50" s="11">
        <f t="shared" si="29"/>
        <v>1.7562124339430829</v>
      </c>
      <c r="W50" s="15">
        <f>'Table A6'!B97-B50</f>
        <v>-8.1299846702871701</v>
      </c>
      <c r="X50" s="15">
        <f>'Table A6'!C97-C50</f>
        <v>-18.436822338093162</v>
      </c>
      <c r="Y50" s="15">
        <f>'Table A6'!D97-D50</f>
        <v>-3.2026374256336809</v>
      </c>
      <c r="Z50" s="15">
        <f>'Table A6'!E97-E50</f>
        <v>-27.638855076035671</v>
      </c>
      <c r="AA50" s="15">
        <f>'Table A6'!F97-F50</f>
        <v>-22.500270043971238</v>
      </c>
      <c r="AB50" s="15">
        <f>'Table A6'!G97-G50</f>
        <v>-10.279978081815333</v>
      </c>
      <c r="AC50" s="15">
        <f>'Table A6'!H97-H50</f>
        <v>-4.687533252393294</v>
      </c>
      <c r="AD50" s="15">
        <f>'Table A6'!I97-I50</f>
        <v>-17.267410874515864</v>
      </c>
      <c r="AE50" s="15">
        <f>'Table A6'!J97-J50</f>
        <v>-5.4708588980482915</v>
      </c>
      <c r="AF50" s="15">
        <f>'Table A6'!K97-K50</f>
        <v>-4.887231217956856</v>
      </c>
      <c r="AG50" s="15">
        <f>'Table A6'!L97-L50</f>
        <v>8.2846355429419987</v>
      </c>
      <c r="AH50" s="15">
        <f>'Table A6'!M97-M50</f>
        <v>4.8868709266372434</v>
      </c>
      <c r="AI50" s="15">
        <f>'Table A6'!N97-N50</f>
        <v>-5.7882436235713985</v>
      </c>
      <c r="AJ50" s="15">
        <f>'Table A6'!O97-O50</f>
        <v>-8.6144790765734562</v>
      </c>
      <c r="AK50" s="15"/>
      <c r="AL50" s="15"/>
      <c r="AM50" s="15"/>
      <c r="AN50" s="15">
        <f>'Table A6'!S97-S50</f>
        <v>-4.0045470338265776</v>
      </c>
      <c r="AO50" s="15">
        <f>'Table A6'!T97-T50</f>
        <v>2.592746993478845</v>
      </c>
      <c r="AP50" s="15">
        <f>'Table A6'!U97-U50</f>
        <v>-6.0424689128104836</v>
      </c>
    </row>
    <row r="51" spans="1:42" x14ac:dyDescent="0.2">
      <c r="A51" s="13">
        <v>2010</v>
      </c>
      <c r="B51" s="11">
        <f t="shared" ref="B51:O51" si="30">(B22/B21-1)*100</f>
        <v>-0.46639057397905859</v>
      </c>
      <c r="C51" s="11">
        <f t="shared" si="30"/>
        <v>1.6795277200080116</v>
      </c>
      <c r="D51" s="11">
        <f t="shared" si="30"/>
        <v>2.5084721444260882</v>
      </c>
      <c r="E51" s="11">
        <f t="shared" si="30"/>
        <v>18.895945060745611</v>
      </c>
      <c r="F51" s="11">
        <f t="shared" si="30"/>
        <v>8.3185799251439754</v>
      </c>
      <c r="G51" s="11">
        <f t="shared" si="30"/>
        <v>5.0329887764442249</v>
      </c>
      <c r="H51" s="11">
        <f t="shared" si="30"/>
        <v>3.9912861808766964</v>
      </c>
      <c r="I51" s="11">
        <f t="shared" si="30"/>
        <v>4.2539162297343225</v>
      </c>
      <c r="J51" s="11">
        <f t="shared" si="30"/>
        <v>2.7586071850640215</v>
      </c>
      <c r="K51" s="11">
        <f t="shared" si="30"/>
        <v>-0.73497308182181031</v>
      </c>
      <c r="L51" s="11">
        <f t="shared" si="30"/>
        <v>-1.2426646134884423</v>
      </c>
      <c r="M51" s="11">
        <f t="shared" si="30"/>
        <v>0.93018079140836374</v>
      </c>
      <c r="N51" s="11">
        <f t="shared" si="30"/>
        <v>-0.67503405872911815</v>
      </c>
      <c r="O51" s="11">
        <f t="shared" si="30"/>
        <v>0.72171165287491235</v>
      </c>
      <c r="P51" s="11"/>
      <c r="Q51" s="11"/>
      <c r="R51" s="11"/>
      <c r="S51" s="11">
        <f t="shared" ref="S51:U51" si="31">(S22/S21-1)*100</f>
        <v>6.1046926198052409</v>
      </c>
      <c r="T51" s="11">
        <f t="shared" si="31"/>
        <v>0.88544794582121611</v>
      </c>
      <c r="U51" s="11">
        <f t="shared" si="31"/>
        <v>2.8217079621880803</v>
      </c>
      <c r="W51" s="15">
        <f>'Table A6'!B98-B51</f>
        <v>-4.822878253577711</v>
      </c>
      <c r="X51" s="15">
        <f>'Table A6'!C98-C51</f>
        <v>-3.5132748894470489</v>
      </c>
      <c r="Y51" s="15">
        <f>'Table A6'!D98-D51</f>
        <v>2.6705238749269888</v>
      </c>
      <c r="Z51" s="15">
        <f>'Table A6'!E98-E51</f>
        <v>-21.687567661964657</v>
      </c>
      <c r="AA51" s="15">
        <f>'Table A6'!F98-F51</f>
        <v>-10.601332392822348</v>
      </c>
      <c r="AB51" s="15">
        <f>'Table A6'!G98-G51</f>
        <v>7.6291444683719503</v>
      </c>
      <c r="AC51" s="15">
        <f>'Table A6'!H98-H51</f>
        <v>-2.9649187172491542</v>
      </c>
      <c r="AD51" s="15">
        <f>'Table A6'!I98-I51</f>
        <v>-2.8931367082471127</v>
      </c>
      <c r="AE51" s="15">
        <f>'Table A6'!J98-J51</f>
        <v>0.42334983338185861</v>
      </c>
      <c r="AF51" s="15">
        <f>'Table A6'!K98-K51</f>
        <v>4.4257891717078053</v>
      </c>
      <c r="AG51" s="15">
        <f>'Table A6'!L98-L51</f>
        <v>-4.5114115783358439</v>
      </c>
      <c r="AH51" s="15">
        <f>'Table A6'!M98-M51</f>
        <v>-0.33920481385725232</v>
      </c>
      <c r="AI51" s="15">
        <f>'Table A6'!N98-N51</f>
        <v>1.9568389709874068</v>
      </c>
      <c r="AJ51" s="15">
        <f>'Table A6'!O98-O51</f>
        <v>9.188158724592089</v>
      </c>
      <c r="AK51" s="15"/>
      <c r="AL51" s="15"/>
      <c r="AM51" s="15"/>
      <c r="AN51" s="15">
        <f>'Table A6'!S98-S51</f>
        <v>-3.8929958079406246</v>
      </c>
      <c r="AO51" s="15">
        <f>'Table A6'!T98-T51</f>
        <v>2.2524219373696974</v>
      </c>
      <c r="AP51" s="15">
        <f>'Table A6'!U98-U51</f>
        <v>-0.8181065632558937</v>
      </c>
    </row>
    <row r="52" spans="1:42" x14ac:dyDescent="0.2">
      <c r="A52" s="13">
        <v>2011</v>
      </c>
      <c r="B52" s="11">
        <f t="shared" ref="B52:O52" si="32">(B23/B22-1)*100</f>
        <v>-1.5278313247964248</v>
      </c>
      <c r="C52" s="11">
        <f t="shared" si="32"/>
        <v>2.5619518203177316</v>
      </c>
      <c r="D52" s="11">
        <f t="shared" si="32"/>
        <v>3.2680897218527072</v>
      </c>
      <c r="E52" s="11">
        <f t="shared" si="32"/>
        <v>2.5041491919758796</v>
      </c>
      <c r="F52" s="11">
        <f t="shared" si="32"/>
        <v>4.1870307098943016</v>
      </c>
      <c r="G52" s="11">
        <f t="shared" si="32"/>
        <v>4.9345965653615265</v>
      </c>
      <c r="H52" s="11">
        <f t="shared" si="32"/>
        <v>4.003966957626548</v>
      </c>
      <c r="I52" s="11">
        <f t="shared" si="32"/>
        <v>2.9837643916563295</v>
      </c>
      <c r="J52" s="11">
        <f t="shared" si="32"/>
        <v>3.0706074954930829</v>
      </c>
      <c r="K52" s="11">
        <f t="shared" si="32"/>
        <v>3.0393270879787382</v>
      </c>
      <c r="L52" s="11">
        <f t="shared" si="32"/>
        <v>7.3891583036056918</v>
      </c>
      <c r="M52" s="11">
        <f t="shared" si="32"/>
        <v>-5.9988731101945136</v>
      </c>
      <c r="N52" s="11">
        <f t="shared" si="32"/>
        <v>-0.96995683937551869</v>
      </c>
      <c r="O52" s="11">
        <f t="shared" si="32"/>
        <v>-0.44936001688867799</v>
      </c>
      <c r="P52" s="11"/>
      <c r="Q52" s="11"/>
      <c r="R52" s="11"/>
      <c r="S52" s="11">
        <f t="shared" ref="S52:U52" si="33">(S23/S22-1)*100</f>
        <v>2.696147026528295</v>
      </c>
      <c r="T52" s="11">
        <f t="shared" si="33"/>
        <v>1.5120238375363027</v>
      </c>
      <c r="U52" s="11">
        <f t="shared" si="33"/>
        <v>3.5120731618508705</v>
      </c>
      <c r="W52" s="15">
        <f>'Table A6'!B99-B52</f>
        <v>14.627330131443273</v>
      </c>
      <c r="X52" s="15">
        <f>'Table A6'!C99-C52</f>
        <v>-15.511237844494286</v>
      </c>
      <c r="Y52" s="15">
        <f>'Table A6'!D99-D52</f>
        <v>0.14817689917181465</v>
      </c>
      <c r="Z52" s="15">
        <f>'Table A6'!E99-E52</f>
        <v>-12.567379260220058</v>
      </c>
      <c r="AA52" s="15">
        <f>'Table A6'!F99-F52</f>
        <v>-0.17370607287823248</v>
      </c>
      <c r="AB52" s="15">
        <f>'Table A6'!G99-G52</f>
        <v>-2.2736800947370739</v>
      </c>
      <c r="AC52" s="15">
        <f>'Table A6'!H99-H52</f>
        <v>-3.0561232033828212</v>
      </c>
      <c r="AD52" s="15">
        <f>'Table A6'!I99-I52</f>
        <v>1.9664878641326267</v>
      </c>
      <c r="AE52" s="15">
        <f>'Table A6'!J99-J52</f>
        <v>-3.9465380404535733</v>
      </c>
      <c r="AF52" s="15">
        <f>'Table A6'!K99-K52</f>
        <v>-3.8144686456741628</v>
      </c>
      <c r="AG52" s="15">
        <f>'Table A6'!L99-L52</f>
        <v>-11.231565173071111</v>
      </c>
      <c r="AH52" s="15">
        <f>'Table A6'!M99-M52</f>
        <v>12.707807986782814</v>
      </c>
      <c r="AI52" s="15">
        <f>'Table A6'!N99-N52</f>
        <v>2.8471873177751017</v>
      </c>
      <c r="AJ52" s="15">
        <f>'Table A6'!O99-O52</f>
        <v>7.275948986384007</v>
      </c>
      <c r="AK52" s="15"/>
      <c r="AL52" s="15"/>
      <c r="AM52" s="15"/>
      <c r="AN52" s="15">
        <f>'Table A6'!S99-S52</f>
        <v>-1.6962883852068567</v>
      </c>
      <c r="AO52" s="15">
        <f>'Table A6'!T99-T52</f>
        <v>2.366659870856358</v>
      </c>
      <c r="AP52" s="15">
        <f>'Table A6'!U99-U52</f>
        <v>-2.5095533163169925</v>
      </c>
    </row>
    <row r="53" spans="1:42" x14ac:dyDescent="0.2">
      <c r="A53" s="13">
        <v>2012</v>
      </c>
      <c r="B53" s="11">
        <f t="shared" ref="B53:O53" si="34">(B24/B23-1)*100</f>
        <v>-2.3315781852717432E-2</v>
      </c>
      <c r="C53" s="11">
        <f t="shared" si="34"/>
        <v>-6.4914624328347159</v>
      </c>
      <c r="D53" s="11">
        <f t="shared" si="34"/>
        <v>5.8331351020113775</v>
      </c>
      <c r="E53" s="11">
        <f t="shared" si="34"/>
        <v>0.19855595667868098</v>
      </c>
      <c r="F53" s="11">
        <f t="shared" si="34"/>
        <v>2.7916367276198617</v>
      </c>
      <c r="G53" s="11">
        <f t="shared" si="34"/>
        <v>0.26970780869373101</v>
      </c>
      <c r="H53" s="11">
        <f t="shared" si="34"/>
        <v>2.3550897101476842</v>
      </c>
      <c r="I53" s="11">
        <f t="shared" si="34"/>
        <v>2.2089984345154523</v>
      </c>
      <c r="J53" s="11">
        <f t="shared" si="34"/>
        <v>0.34369467914872054</v>
      </c>
      <c r="K53" s="11">
        <f t="shared" si="34"/>
        <v>-1.6672958803312432</v>
      </c>
      <c r="L53" s="11">
        <f t="shared" si="34"/>
        <v>2.3175722181136171</v>
      </c>
      <c r="M53" s="11">
        <f t="shared" si="34"/>
        <v>-13.108924045690317</v>
      </c>
      <c r="N53" s="11">
        <f t="shared" si="34"/>
        <v>2.0089359893973979</v>
      </c>
      <c r="O53" s="11">
        <f t="shared" si="34"/>
        <v>3.8900586294172035</v>
      </c>
      <c r="P53" s="11"/>
      <c r="Q53" s="11"/>
      <c r="R53" s="11"/>
      <c r="S53" s="11">
        <f t="shared" ref="S53:U53" si="35">(S24/S23-1)*100</f>
        <v>-9.4576768004761558E-2</v>
      </c>
      <c r="T53" s="11">
        <f t="shared" si="35"/>
        <v>2.0723892510608577</v>
      </c>
      <c r="U53" s="11">
        <f t="shared" si="35"/>
        <v>2.6086089627394893</v>
      </c>
      <c r="W53" s="15">
        <f>'Table A6'!B100-B53</f>
        <v>-8.3625401745335388</v>
      </c>
      <c r="X53" s="15">
        <f>'Table A6'!C100-C53</f>
        <v>-6.8022172850465186</v>
      </c>
      <c r="Y53" s="15">
        <f>'Table A6'!D100-D53</f>
        <v>-7.7003501562074916</v>
      </c>
      <c r="Z53" s="15">
        <f>'Table A6'!E100-E53</f>
        <v>-1.8384314197802509</v>
      </c>
      <c r="AA53" s="15">
        <f>'Table A6'!F100-F53</f>
        <v>-3.983936635347729</v>
      </c>
      <c r="AB53" s="15">
        <f>'Table A6'!G100-G53</f>
        <v>-8.6813504396964341</v>
      </c>
      <c r="AC53" s="15">
        <f>'Table A6'!H100-H53</f>
        <v>-3.2360989392448358</v>
      </c>
      <c r="AD53" s="15">
        <f>'Table A6'!I100-I53</f>
        <v>-5.5621121955236497</v>
      </c>
      <c r="AE53" s="15">
        <f>'Table A6'!J100-J53</f>
        <v>6.1188244758847432E-2</v>
      </c>
      <c r="AF53" s="15">
        <f>'Table A6'!K100-K53</f>
        <v>3.9088029877600738</v>
      </c>
      <c r="AG53" s="15">
        <f>'Table A6'!L100-L53</f>
        <v>-1.7089503884284651</v>
      </c>
      <c r="AH53" s="15">
        <f>'Table A6'!M100-M53</f>
        <v>17.327302573884275</v>
      </c>
      <c r="AI53" s="15">
        <f>'Table A6'!N100-N53</f>
        <v>-2.3746780125024514</v>
      </c>
      <c r="AJ53" s="15">
        <f>'Table A6'!O100-O53</f>
        <v>0.84997273449438637</v>
      </c>
      <c r="AK53" s="15"/>
      <c r="AL53" s="15"/>
      <c r="AM53" s="15"/>
      <c r="AN53" s="15">
        <f>'Table A6'!S100-S53</f>
        <v>4.9744297527883781</v>
      </c>
      <c r="AO53" s="15">
        <f>'Table A6'!T100-T53</f>
        <v>-0.72110080470200177</v>
      </c>
      <c r="AP53" s="15">
        <f>'Table A6'!U100-U53</f>
        <v>-3.2371628233187622</v>
      </c>
    </row>
    <row r="54" spans="1:42" x14ac:dyDescent="0.2">
      <c r="A54" s="13">
        <v>2013</v>
      </c>
      <c r="B54" s="11">
        <f t="shared" ref="B54:O54" si="36">(B25/B24-1)*100</f>
        <v>4.2212776709602107</v>
      </c>
      <c r="C54" s="11">
        <f t="shared" si="36"/>
        <v>-10.789933532298868</v>
      </c>
      <c r="D54" s="11">
        <f t="shared" si="36"/>
        <v>2.4859001094112543</v>
      </c>
      <c r="E54" s="11">
        <f t="shared" si="36"/>
        <v>0.2321251802347879</v>
      </c>
      <c r="F54" s="11">
        <f t="shared" si="36"/>
        <v>-2.6690568562647954</v>
      </c>
      <c r="G54" s="11">
        <f t="shared" si="36"/>
        <v>-4.9645799034334193</v>
      </c>
      <c r="H54" s="11">
        <f t="shared" si="36"/>
        <v>-1.0105568222745553</v>
      </c>
      <c r="I54" s="11">
        <f t="shared" si="36"/>
        <v>1.2855821817374213</v>
      </c>
      <c r="J54" s="11">
        <f t="shared" si="36"/>
        <v>-6.7423074734862869</v>
      </c>
      <c r="K54" s="11">
        <f t="shared" si="36"/>
        <v>-6.5717549333249137</v>
      </c>
      <c r="L54" s="11">
        <f t="shared" si="36"/>
        <v>-5.838928813347632</v>
      </c>
      <c r="M54" s="11">
        <f t="shared" si="36"/>
        <v>-12.159054970541039</v>
      </c>
      <c r="N54" s="11">
        <f t="shared" si="36"/>
        <v>-6.9062496348244684</v>
      </c>
      <c r="O54" s="11">
        <f t="shared" si="36"/>
        <v>-5.6466913390389006</v>
      </c>
      <c r="P54" s="11"/>
      <c r="Q54" s="11"/>
      <c r="R54" s="11"/>
      <c r="S54" s="11">
        <f t="shared" ref="S54:U54" si="37">(S25/S24-1)*100</f>
        <v>-1.9328092234986993</v>
      </c>
      <c r="T54" s="11">
        <f t="shared" si="37"/>
        <v>-4.4120755392408118</v>
      </c>
      <c r="U54" s="11">
        <f t="shared" si="37"/>
        <v>-1.5108680133942509</v>
      </c>
      <c r="W54" s="15">
        <f>'Table A6'!B101-B54</f>
        <v>-1.4855699345755591</v>
      </c>
      <c r="X54" s="15">
        <f>'Table A6'!C101-C54</f>
        <v>3.5228916007625344</v>
      </c>
      <c r="Y54" s="15">
        <f>'Table A6'!D101-D54</f>
        <v>-3.2143363570789174</v>
      </c>
      <c r="Z54" s="15">
        <f>'Table A6'!E101-E54</f>
        <v>-6.4399946255457747</v>
      </c>
      <c r="AA54" s="15">
        <f>'Table A6'!F101-F54</f>
        <v>6.1438399541923205</v>
      </c>
      <c r="AB54" s="15">
        <f>'Table A6'!G101-G54</f>
        <v>2.9106181371297501</v>
      </c>
      <c r="AC54" s="15">
        <f>'Table A6'!H101-H54</f>
        <v>3.6853110849261794</v>
      </c>
      <c r="AD54" s="15">
        <f>'Table A6'!I101-I54</f>
        <v>0.20401787746568978</v>
      </c>
      <c r="AE54" s="15">
        <f>'Table A6'!J101-J54</f>
        <v>1.6869190253835384</v>
      </c>
      <c r="AF54" s="15">
        <f>'Table A6'!K101-K54</f>
        <v>7.4717992085107321</v>
      </c>
      <c r="AG54" s="15">
        <f>'Table A6'!L101-L54</f>
        <v>5.627094121694709</v>
      </c>
      <c r="AH54" s="15">
        <f>'Table A6'!M101-M54</f>
        <v>17.169403221049361</v>
      </c>
      <c r="AI54" s="15">
        <f>'Table A6'!N101-N54</f>
        <v>9.4960936464225441</v>
      </c>
      <c r="AJ54" s="15">
        <f>'Table A6'!O101-O54</f>
        <v>11.795242546286676</v>
      </c>
      <c r="AK54" s="15"/>
      <c r="AL54" s="15"/>
      <c r="AM54" s="15"/>
      <c r="AN54" s="15">
        <f>'Table A6'!S101-S54</f>
        <v>5.9665445273104689</v>
      </c>
      <c r="AO54" s="15">
        <f>'Table A6'!T101-T54</f>
        <v>-0.16760642131680115</v>
      </c>
      <c r="AP54" s="15">
        <f>'Table A6'!U101-U54</f>
        <v>1.9655542497468148</v>
      </c>
    </row>
    <row r="55" spans="1:42" x14ac:dyDescent="0.2">
      <c r="A55" s="13">
        <v>2014</v>
      </c>
      <c r="B55" s="11">
        <f t="shared" ref="B55:O55" si="38">(B26/B25-1)*100</f>
        <v>3.5861182760209109</v>
      </c>
      <c r="C55" s="11">
        <f t="shared" si="38"/>
        <v>-3.6555069541810092</v>
      </c>
      <c r="D55" s="11">
        <f t="shared" si="38"/>
        <v>1.4320660629681958</v>
      </c>
      <c r="E55" s="11">
        <f t="shared" si="38"/>
        <v>3.0966414600955838</v>
      </c>
      <c r="F55" s="11">
        <f t="shared" si="38"/>
        <v>-1.6766203165503701</v>
      </c>
      <c r="G55" s="11">
        <f t="shared" si="38"/>
        <v>-0.90661628256476501</v>
      </c>
      <c r="H55" s="11">
        <f t="shared" si="38"/>
        <v>-3.1415779604908378</v>
      </c>
      <c r="I55" s="11">
        <f t="shared" si="38"/>
        <v>-0.93950774987571206</v>
      </c>
      <c r="J55" s="11">
        <f t="shared" si="38"/>
        <v>-4.0079920242621299</v>
      </c>
      <c r="K55" s="11">
        <f t="shared" si="38"/>
        <v>-7.141905321920639</v>
      </c>
      <c r="L55" s="11">
        <f t="shared" si="38"/>
        <v>2.1300385099354724</v>
      </c>
      <c r="M55" s="11">
        <f t="shared" si="38"/>
        <v>-10.191807907970263</v>
      </c>
      <c r="N55" s="11">
        <f t="shared" si="38"/>
        <v>-3.3568424126378282</v>
      </c>
      <c r="O55" s="11">
        <f t="shared" si="38"/>
        <v>-2.6969893346242113</v>
      </c>
      <c r="P55" s="11"/>
      <c r="Q55" s="11"/>
      <c r="R55" s="11"/>
      <c r="S55" s="11">
        <f t="shared" ref="S55:U55" si="39">(S26/S25-1)*100</f>
        <v>-2.9967669348684001</v>
      </c>
      <c r="T55" s="11">
        <f t="shared" si="39"/>
        <v>-4.7099274379610812</v>
      </c>
      <c r="U55" s="11">
        <f t="shared" si="39"/>
        <v>-0.77295632957624649</v>
      </c>
      <c r="W55" s="15">
        <f>'Table A6'!B102-B55</f>
        <v>1.751829771432134</v>
      </c>
      <c r="X55" s="15">
        <f>'Table A6'!C102-C55</f>
        <v>6.0617013511582325</v>
      </c>
      <c r="Y55" s="15">
        <f>'Table A6'!D102-D55</f>
        <v>1.3712062772615496</v>
      </c>
      <c r="Z55" s="15">
        <f>'Table A6'!E102-E55</f>
        <v>-8.1392783004428857</v>
      </c>
      <c r="AA55" s="15">
        <f>'Table A6'!F102-F55</f>
        <v>-1.9640463303205014</v>
      </c>
      <c r="AB55" s="15">
        <f>'Table A6'!G102-G55</f>
        <v>6.5013224038377615</v>
      </c>
      <c r="AC55" s="15">
        <f>'Table A6'!H102-H55</f>
        <v>5.2213009843198321</v>
      </c>
      <c r="AD55" s="15">
        <f>'Table A6'!I102-I55</f>
        <v>4.9475058847646363</v>
      </c>
      <c r="AE55" s="15">
        <f>'Table A6'!J102-J55</f>
        <v>3.3277224569625892</v>
      </c>
      <c r="AF55" s="15">
        <f>'Table A6'!K102-K55</f>
        <v>3.8590847380204356</v>
      </c>
      <c r="AG55" s="15">
        <f>'Table A6'!L102-L55</f>
        <v>-6.3508185245710109</v>
      </c>
      <c r="AH55" s="15">
        <f>'Table A6'!M102-M55</f>
        <v>13.291495394153852</v>
      </c>
      <c r="AI55" s="15">
        <f>'Table A6'!N102-N55</f>
        <v>2.702872722759031</v>
      </c>
      <c r="AJ55" s="15">
        <f>'Table A6'!O102-O55</f>
        <v>10.032720762930802</v>
      </c>
      <c r="AK55" s="15"/>
      <c r="AL55" s="15"/>
      <c r="AM55" s="15"/>
      <c r="AN55" s="15">
        <f>'Table A6'!S102-S55</f>
        <v>1.3999135961691667</v>
      </c>
      <c r="AO55" s="15">
        <f>'Table A6'!T102-T55</f>
        <v>8.0949086671192383</v>
      </c>
      <c r="AP55" s="15">
        <f>'Table A6'!U102-U55</f>
        <v>1.4527639738047715</v>
      </c>
    </row>
    <row r="56" spans="1:42" x14ac:dyDescent="0.2">
      <c r="A56" s="13">
        <v>2015</v>
      </c>
      <c r="B56" s="11">
        <f t="shared" ref="B56:O56" si="40">(B27/B26-1)*100</f>
        <v>3.5653976608531091</v>
      </c>
      <c r="C56" s="11">
        <f t="shared" si="40"/>
        <v>3.4032952867667277</v>
      </c>
      <c r="D56" s="11">
        <f t="shared" si="40"/>
        <v>1.2053685863214092</v>
      </c>
      <c r="E56" s="11">
        <f t="shared" si="40"/>
        <v>4.4596629137251709</v>
      </c>
      <c r="F56" s="11">
        <f t="shared" si="40"/>
        <v>-5.7891537980717995</v>
      </c>
      <c r="G56" s="11">
        <f t="shared" si="40"/>
        <v>-2.7295705697861661</v>
      </c>
      <c r="H56" s="11">
        <f t="shared" si="40"/>
        <v>-1.65632220998011</v>
      </c>
      <c r="I56" s="11">
        <f t="shared" si="40"/>
        <v>1.0334937476508266E-2</v>
      </c>
      <c r="J56" s="11">
        <f t="shared" si="40"/>
        <v>-6.9835475098792843</v>
      </c>
      <c r="K56" s="11">
        <f t="shared" si="40"/>
        <v>-4.0572535257421443</v>
      </c>
      <c r="L56" s="11">
        <f t="shared" si="40"/>
        <v>-1.4123660644719371</v>
      </c>
      <c r="M56" s="11">
        <f t="shared" si="40"/>
        <v>-6.9367239344700788</v>
      </c>
      <c r="N56" s="11">
        <f t="shared" si="40"/>
        <v>-1.8071833648393265</v>
      </c>
      <c r="O56" s="11">
        <f t="shared" si="40"/>
        <v>-1.2916021740206007</v>
      </c>
      <c r="P56" s="11"/>
      <c r="Q56" s="11"/>
      <c r="R56" s="11"/>
      <c r="S56" s="11">
        <f t="shared" ref="S56:U56" si="41">(S27/S26-1)*100</f>
        <v>0.67918666447166487</v>
      </c>
      <c r="T56" s="11">
        <f t="shared" si="41"/>
        <v>-1.2845852233089317</v>
      </c>
      <c r="U56" s="11">
        <f t="shared" si="41"/>
        <v>-0.64593807002713</v>
      </c>
      <c r="W56" s="15">
        <f>'Table A6'!B103-B56</f>
        <v>-0.5686360883344177</v>
      </c>
      <c r="X56" s="15">
        <f>'Table A6'!C103-C56</f>
        <v>-1.7701068974139034</v>
      </c>
      <c r="Y56" s="15">
        <f>'Table A6'!D103-D56</f>
        <v>-3.3066198909018518</v>
      </c>
      <c r="Z56" s="15">
        <f>'Table A6'!E103-E56</f>
        <v>-7.8877966133911066</v>
      </c>
      <c r="AA56" s="15">
        <f>'Table A6'!F103-F56</f>
        <v>8.9805389709541767</v>
      </c>
      <c r="AB56" s="15">
        <f>'Table A6'!G103-G56</f>
        <v>5.4168056064505148</v>
      </c>
      <c r="AC56" s="15">
        <f>'Table A6'!H103-H56</f>
        <v>4.3838273700686381</v>
      </c>
      <c r="AD56" s="15">
        <f>'Table A6'!I103-I56</f>
        <v>-2.974343723344941</v>
      </c>
      <c r="AE56" s="15">
        <f>'Table A6'!J103-J56</f>
        <v>6.7782840741688721</v>
      </c>
      <c r="AF56" s="15">
        <f>'Table A6'!K103-K56</f>
        <v>8.4030325973040938</v>
      </c>
      <c r="AG56" s="15">
        <f>'Table A6'!L103-L56</f>
        <v>-2.5369480164541658</v>
      </c>
      <c r="AH56" s="15">
        <f>'Table A6'!M103-M56</f>
        <v>10.169863503765153</v>
      </c>
      <c r="AI56" s="15">
        <f>'Table A6'!N103-N56</f>
        <v>3.3710405014716671</v>
      </c>
      <c r="AJ56" s="15">
        <f>'Table A6'!O103-O56</f>
        <v>5.9531420437008986E-2</v>
      </c>
      <c r="AK56" s="15"/>
      <c r="AL56" s="15"/>
      <c r="AM56" s="15"/>
      <c r="AN56" s="15">
        <f>'Table A6'!S103-S56</f>
        <v>2.1264465675445487</v>
      </c>
      <c r="AO56" s="15">
        <f>'Table A6'!T103-T56</f>
        <v>9.2038467043819132</v>
      </c>
      <c r="AP56" s="15">
        <f>'Table A6'!U103-U56</f>
        <v>0.95119074838929674</v>
      </c>
    </row>
    <row r="57" spans="1:42" x14ac:dyDescent="0.2">
      <c r="A57" s="13">
        <v>2016</v>
      </c>
      <c r="B57" s="11">
        <f t="shared" ref="B57:O57" si="42">(B28/B27-1)*100</f>
        <v>5.9063413361247097</v>
      </c>
      <c r="C57" s="11">
        <f t="shared" si="42"/>
        <v>4.5960133363605271</v>
      </c>
      <c r="D57" s="11">
        <f t="shared" si="42"/>
        <v>2.6752319213317888</v>
      </c>
      <c r="E57" s="11">
        <f t="shared" si="42"/>
        <v>-0.96778033816796727</v>
      </c>
      <c r="F57" s="11">
        <f t="shared" si="42"/>
        <v>-3.7258801613125225</v>
      </c>
      <c r="G57" s="11">
        <f t="shared" si="42"/>
        <v>1.9452161213069363</v>
      </c>
      <c r="H57" s="11">
        <f t="shared" si="42"/>
        <v>3.6900067800879954</v>
      </c>
      <c r="I57" s="11">
        <f t="shared" si="42"/>
        <v>0.80901792978189668</v>
      </c>
      <c r="J57" s="11">
        <f t="shared" si="42"/>
        <v>-7.156064848487742</v>
      </c>
      <c r="K57" s="11">
        <f t="shared" si="42"/>
        <v>-1.0524359819775952</v>
      </c>
      <c r="L57" s="11">
        <f t="shared" si="42"/>
        <v>-2.1223395549568425</v>
      </c>
      <c r="M57" s="11">
        <f t="shared" si="42"/>
        <v>-6.1301546968975051</v>
      </c>
      <c r="N57" s="11">
        <f t="shared" si="42"/>
        <v>-8.0772308136255901</v>
      </c>
      <c r="O57" s="11">
        <f t="shared" si="42"/>
        <v>-6.764895341440436</v>
      </c>
      <c r="P57" s="11"/>
      <c r="Q57" s="11"/>
      <c r="R57" s="11"/>
      <c r="S57" s="11">
        <f t="shared" ref="S57:U57" si="43">(S28/S27-1)*100</f>
        <v>-4.5507707195686642</v>
      </c>
      <c r="T57" s="11">
        <f t="shared" si="43"/>
        <v>-6.6252180917875325</v>
      </c>
      <c r="U57" s="11">
        <f t="shared" si="43"/>
        <v>0.25425466972983646</v>
      </c>
      <c r="W57" s="15">
        <f>'Table A6'!B104-B57</f>
        <v>-12.11646801594436</v>
      </c>
      <c r="X57" s="15">
        <f>'Table A6'!C104-C57</f>
        <v>-5.3221449161789831</v>
      </c>
      <c r="Y57" s="15">
        <f>'Table A6'!D104-D57</f>
        <v>-2.8493562922554894</v>
      </c>
      <c r="Z57" s="15">
        <f>'Table A6'!E104-E57</f>
        <v>0.35509405051070697</v>
      </c>
      <c r="AA57" s="15">
        <f>'Table A6'!F104-F57</f>
        <v>7.5384659677794286</v>
      </c>
      <c r="AB57" s="15">
        <f>'Table A6'!G104-G57</f>
        <v>-0.75742674687679923</v>
      </c>
      <c r="AC57" s="15">
        <f>'Table A6'!H104-H57</f>
        <v>-1.1751919897309726</v>
      </c>
      <c r="AD57" s="15">
        <f>'Table A6'!I104-I57</f>
        <v>-7.5506227653427622</v>
      </c>
      <c r="AE57" s="15">
        <f>'Table A6'!J104-J57</f>
        <v>4.8652177655244433</v>
      </c>
      <c r="AF57" s="15">
        <f>'Table A6'!K104-K57</f>
        <v>2.6041543029755365</v>
      </c>
      <c r="AG57" s="15">
        <f>'Table A6'!L104-L57</f>
        <v>3.2452500584013277</v>
      </c>
      <c r="AH57" s="15">
        <f>'Table A6'!M104-M57</f>
        <v>6.8602299737081651</v>
      </c>
      <c r="AI57" s="15">
        <f>'Table A6'!N104-N57</f>
        <v>7.0611295577835627</v>
      </c>
      <c r="AJ57" s="15">
        <f>'Table A6'!O104-O57</f>
        <v>3.2191920582106075</v>
      </c>
      <c r="AK57" s="15"/>
      <c r="AL57" s="15"/>
      <c r="AM57" s="15"/>
      <c r="AN57" s="15">
        <f>'Table A6'!S104-S57</f>
        <v>5.4721565556999918</v>
      </c>
      <c r="AO57" s="15">
        <f>'Table A6'!T104-T57</f>
        <v>0.61759486966539434</v>
      </c>
      <c r="AP57" s="15">
        <f>'Table A6'!U104-U57</f>
        <v>-0.54089800987113801</v>
      </c>
    </row>
    <row r="58" spans="1:42" x14ac:dyDescent="0.2">
      <c r="A58" s="13">
        <v>2017</v>
      </c>
      <c r="B58" s="11">
        <f t="shared" ref="B58:O58" si="44">(B29/B28-1)*100</f>
        <v>-8.8449564244117092</v>
      </c>
      <c r="C58" s="11">
        <f t="shared" si="44"/>
        <v>11.290261591953254</v>
      </c>
      <c r="D58" s="11">
        <f t="shared" si="44"/>
        <v>3.6212613161346052</v>
      </c>
      <c r="E58" s="11">
        <f t="shared" si="44"/>
        <v>3.5011944648539295</v>
      </c>
      <c r="F58" s="11">
        <f t="shared" si="44"/>
        <v>-0.44654258496882315</v>
      </c>
      <c r="G58" s="11">
        <f t="shared" si="44"/>
        <v>-1.3067878586249138</v>
      </c>
      <c r="H58" s="11">
        <f t="shared" si="44"/>
        <v>7.2453789514443256</v>
      </c>
      <c r="I58" s="11">
        <f t="shared" si="44"/>
        <v>3.5322273076502597</v>
      </c>
      <c r="J58" s="11">
        <f t="shared" si="44"/>
        <v>3.1831115059084425</v>
      </c>
      <c r="K58" s="11">
        <f t="shared" si="44"/>
        <v>-1.8975002213796333</v>
      </c>
      <c r="L58" s="11">
        <f t="shared" si="44"/>
        <v>3.5373773158401178</v>
      </c>
      <c r="M58" s="11">
        <f t="shared" si="44"/>
        <v>2.3688897320906621</v>
      </c>
      <c r="N58" s="11">
        <f t="shared" si="44"/>
        <v>-0.31741522123547306</v>
      </c>
      <c r="O58" s="11">
        <f t="shared" si="44"/>
        <v>-0.10869349032399667</v>
      </c>
      <c r="P58" s="11"/>
      <c r="Q58" s="11"/>
      <c r="R58" s="11"/>
      <c r="S58" s="11">
        <f t="shared" ref="S58:U58" si="45">(S29/S28-1)*100</f>
        <v>3.2816482048532603</v>
      </c>
      <c r="T58" s="11">
        <f t="shared" si="45"/>
        <v>1.6025554114975638</v>
      </c>
      <c r="U58" s="11">
        <f t="shared" si="45"/>
        <v>2.767133056250759</v>
      </c>
      <c r="W58" s="15">
        <f>'Table A6'!B105-B58</f>
        <v>12.787715800010513</v>
      </c>
      <c r="X58" s="15">
        <f>'Table A6'!C105-C58</f>
        <v>-3.8150925406823735</v>
      </c>
      <c r="Y58" s="15">
        <f>'Table A6'!D105-D58</f>
        <v>-2.5619795069824258</v>
      </c>
      <c r="Z58" s="15">
        <f>'Table A6'!E105-E58</f>
        <v>-9.2482041892967377</v>
      </c>
      <c r="AA58" s="15">
        <f>'Table A6'!F105-F58</f>
        <v>-2.0875556150563579</v>
      </c>
      <c r="AB58" s="15">
        <f>'Table A6'!G105-G58</f>
        <v>3.4817505992912889</v>
      </c>
      <c r="AC58" s="15">
        <f>'Table A6'!H105-H58</f>
        <v>-6.7542041723462898</v>
      </c>
      <c r="AD58" s="15">
        <f>'Table A6'!I105-I58</f>
        <v>-2.0058678732880253</v>
      </c>
      <c r="AE58" s="15">
        <f>'Table A6'!J105-J58</f>
        <v>-3.1521872941372653</v>
      </c>
      <c r="AF58" s="15">
        <f>'Table A6'!K105-K58</f>
        <v>1.8524039748699539</v>
      </c>
      <c r="AG58" s="15">
        <f>'Table A6'!L105-L58</f>
        <v>-0.50679023403461532</v>
      </c>
      <c r="AH58" s="15">
        <f>'Table A6'!M105-M58</f>
        <v>-3.2939527226671927E-2</v>
      </c>
      <c r="AI58" s="15">
        <f>'Table A6'!N105-N58</f>
        <v>6.5059966001352443</v>
      </c>
      <c r="AJ58" s="15">
        <f>'Table A6'!O105-O58</f>
        <v>-0.66089040976946567</v>
      </c>
      <c r="AK58" s="15"/>
      <c r="AL58" s="15"/>
      <c r="AM58" s="15"/>
      <c r="AN58" s="15">
        <f>'Table A6'!S105-S58</f>
        <v>-6.2372669112161105</v>
      </c>
      <c r="AO58" s="15">
        <f>'Table A6'!T105-T58</f>
        <v>-5.4677390618730222</v>
      </c>
      <c r="AP58" s="15">
        <f>'Table A6'!U105-U58</f>
        <v>-1.657397302321173</v>
      </c>
    </row>
    <row r="59" spans="1:42" x14ac:dyDescent="0.2">
      <c r="A59" s="13">
        <v>2018</v>
      </c>
      <c r="B59" s="11">
        <f t="shared" ref="B59:O59" si="46">(B30/B29-1)*100</f>
        <v>-4.450496654035474</v>
      </c>
      <c r="C59" s="11">
        <f t="shared" si="46"/>
        <v>17.975917502621709</v>
      </c>
      <c r="D59" s="11">
        <f t="shared" si="46"/>
        <v>3.1636821178912644</v>
      </c>
      <c r="E59" s="11">
        <f t="shared" si="46"/>
        <v>-3.7916223700646401</v>
      </c>
      <c r="F59" s="11">
        <f t="shared" si="46"/>
        <v>-0.93777639323374684</v>
      </c>
      <c r="G59" s="11">
        <f t="shared" si="46"/>
        <v>-4.0737374402137423</v>
      </c>
      <c r="H59" s="11">
        <f t="shared" si="46"/>
        <v>1.9116377696571929</v>
      </c>
      <c r="I59" s="11">
        <f t="shared" si="46"/>
        <v>3.8150782983123799</v>
      </c>
      <c r="J59" s="11">
        <f t="shared" si="46"/>
        <v>-1.0801796138152242</v>
      </c>
      <c r="K59" s="11">
        <f t="shared" si="46"/>
        <v>-1.8075142716026837</v>
      </c>
      <c r="L59" s="11">
        <f t="shared" si="46"/>
        <v>-1.6376541727933236</v>
      </c>
      <c r="M59" s="11">
        <f t="shared" si="46"/>
        <v>1.1741754104321878</v>
      </c>
      <c r="N59" s="11">
        <f t="shared" si="46"/>
        <v>1.7970674311429624</v>
      </c>
      <c r="O59" s="11">
        <f t="shared" si="46"/>
        <v>1.3362719804483447</v>
      </c>
      <c r="P59" s="11"/>
      <c r="Q59" s="11"/>
      <c r="R59" s="11"/>
      <c r="S59" s="11">
        <f t="shared" ref="S59:U59" si="47">(S30/S29-1)*100</f>
        <v>-2.6165885893552954</v>
      </c>
      <c r="T59" s="11">
        <f t="shared" si="47"/>
        <v>-3.2439798400134667</v>
      </c>
      <c r="U59" s="11">
        <f t="shared" si="47"/>
        <v>1.1748991560944999</v>
      </c>
      <c r="W59" s="15">
        <f>'Table A6'!B106-B59</f>
        <v>3.7540369906576498</v>
      </c>
      <c r="X59" s="15">
        <f>'Table A6'!C106-C59</f>
        <v>-14.386821617977976</v>
      </c>
      <c r="Y59" s="15">
        <f>'Table A6'!D106-D59</f>
        <v>-3.6997937909643008</v>
      </c>
      <c r="Z59" s="15">
        <f>'Table A6'!E106-E59</f>
        <v>-1.4169168669387227</v>
      </c>
      <c r="AA59" s="15">
        <f>'Table A6'!F106-F59</f>
        <v>-0.78278130477870134</v>
      </c>
      <c r="AB59" s="15">
        <f>'Table A6'!G106-G59</f>
        <v>2.1631642682621628</v>
      </c>
      <c r="AC59" s="15">
        <f>'Table A6'!H106-H59</f>
        <v>0.8423591359642657</v>
      </c>
      <c r="AD59" s="15">
        <f>'Table A6'!I106-I59</f>
        <v>-3.2757478821121122</v>
      </c>
      <c r="AE59" s="15">
        <f>'Table A6'!J106-J59</f>
        <v>1.7392751319656896</v>
      </c>
      <c r="AF59" s="15">
        <f>'Table A6'!K106-K59</f>
        <v>5.4163008824813508</v>
      </c>
      <c r="AG59" s="15">
        <f>'Table A6'!L106-L59</f>
        <v>-0.86011567555636104</v>
      </c>
      <c r="AH59" s="15">
        <f>'Table A6'!M106-M59</f>
        <v>-3.5152130059088349</v>
      </c>
      <c r="AI59" s="15">
        <f>'Table A6'!N106-N59</f>
        <v>1.2167458798658215</v>
      </c>
      <c r="AJ59" s="15">
        <f>'Table A6'!O106-O59</f>
        <v>-1.70909716686094</v>
      </c>
      <c r="AK59" s="15"/>
      <c r="AL59" s="15"/>
      <c r="AM59" s="15"/>
      <c r="AN59" s="15">
        <f>'Table A6'!S106-S59</f>
        <v>1.4514820368757064</v>
      </c>
      <c r="AO59" s="15">
        <f>'Table A6'!T106-T59</f>
        <v>1.6722905275007749</v>
      </c>
      <c r="AP59" s="15">
        <f>'Table A6'!U106-U59</f>
        <v>-0.84939818976352832</v>
      </c>
    </row>
    <row r="60" spans="1:42" x14ac:dyDescent="0.2">
      <c r="A60" s="13">
        <v>2019</v>
      </c>
      <c r="B60" s="11">
        <f t="shared" ref="B60:O61" si="48">(B31/B30-1)*100</f>
        <v>-4.7626561662669538</v>
      </c>
      <c r="C60" s="11">
        <f t="shared" si="48"/>
        <v>3.1752184988339538</v>
      </c>
      <c r="D60" s="11">
        <f t="shared" si="48"/>
        <v>-1.100797024043354</v>
      </c>
      <c r="E60" s="11">
        <f t="shared" si="48"/>
        <v>7.416785486012123</v>
      </c>
      <c r="F60" s="11">
        <f t="shared" si="48"/>
        <v>-1.1760661190565402</v>
      </c>
      <c r="G60" s="11">
        <f t="shared" si="48"/>
        <v>-1.5428617514981036</v>
      </c>
      <c r="H60" s="11">
        <f t="shared" si="48"/>
        <v>-0.42118141181258784</v>
      </c>
      <c r="I60" s="11">
        <f t="shared" si="48"/>
        <v>6.1226283256509806</v>
      </c>
      <c r="J60" s="11">
        <f t="shared" si="48"/>
        <v>0.27270244467689775</v>
      </c>
      <c r="K60" s="11">
        <f t="shared" si="48"/>
        <v>-1.0272924762108726</v>
      </c>
      <c r="L60" s="11">
        <f t="shared" si="48"/>
        <v>-0.41510156623217886</v>
      </c>
      <c r="M60" s="11">
        <f t="shared" si="48"/>
        <v>3.0766787853763411</v>
      </c>
      <c r="N60" s="11">
        <f t="shared" si="48"/>
        <v>0.65404205338557286</v>
      </c>
      <c r="O60" s="11">
        <f t="shared" si="48"/>
        <v>0.46224845955629146</v>
      </c>
      <c r="P60" s="11"/>
      <c r="Q60" s="11"/>
      <c r="R60" s="11"/>
      <c r="S60" s="11">
        <f t="shared" ref="S60:U61" si="49">(S31/S30-1)*100</f>
        <v>-1.413986811348189</v>
      </c>
      <c r="T60" s="11">
        <f t="shared" si="49"/>
        <v>0.29342390419622166</v>
      </c>
      <c r="U60" s="11">
        <f t="shared" si="49"/>
        <v>6.1516362607982877E-2</v>
      </c>
      <c r="W60" s="15">
        <f>'Table A6'!B107-B60</f>
        <v>10.714206360664324</v>
      </c>
      <c r="X60" s="15">
        <f>'Table A6'!C107-C60</f>
        <v>-3.6972020362762481</v>
      </c>
      <c r="Y60" s="15">
        <f>'Table A6'!D107-D60</f>
        <v>-1.6896245077199556</v>
      </c>
      <c r="Z60" s="15">
        <f>'Table A6'!E107-E60</f>
        <v>-5.3786460449870122</v>
      </c>
      <c r="AA60" s="15">
        <f>'Table A6'!F107-F60</f>
        <v>1.4151575715371179</v>
      </c>
      <c r="AB60" s="15">
        <f>'Table A6'!G107-G60</f>
        <v>-0.33647517988200093</v>
      </c>
      <c r="AC60" s="15">
        <f>'Table A6'!H107-H60</f>
        <v>2.2601476145958865</v>
      </c>
      <c r="AD60" s="15">
        <f>'Table A6'!I107-I60</f>
        <v>-8.3901148744595861</v>
      </c>
      <c r="AE60" s="15">
        <f>'Table A6'!J107-J60</f>
        <v>-2.8402186105194294</v>
      </c>
      <c r="AF60" s="15">
        <f>'Table A6'!K107-K60</f>
        <v>7.8402828426822113</v>
      </c>
      <c r="AG60" s="15">
        <f>'Table A6'!L107-L60</f>
        <v>-2.2724796107085776</v>
      </c>
      <c r="AH60" s="15">
        <f>'Table A6'!M107-M60</f>
        <v>-4.1046515045618737</v>
      </c>
      <c r="AI60" s="15">
        <f>'Table A6'!N107-N60</f>
        <v>-2.718967139824302</v>
      </c>
      <c r="AJ60" s="15">
        <f>'Table A6'!O107-O60</f>
        <v>0.57305029808518704</v>
      </c>
      <c r="AK60" s="15"/>
      <c r="AL60" s="15"/>
      <c r="AM60" s="15"/>
      <c r="AN60" s="15">
        <f>'Table A6'!S107-S60</f>
        <v>-1.679872921023462</v>
      </c>
      <c r="AO60" s="15">
        <f>'Table A6'!T107-T60</f>
        <v>-8.7559806364201229</v>
      </c>
      <c r="AP60" s="15">
        <f>'Table A6'!U107-U60</f>
        <v>-0.61145253073131567</v>
      </c>
    </row>
    <row r="61" spans="1:42" x14ac:dyDescent="0.2">
      <c r="A61" s="13">
        <v>2020</v>
      </c>
      <c r="B61" s="11">
        <f t="shared" si="48"/>
        <v>-3.6778788665149498</v>
      </c>
      <c r="C61" s="11">
        <f t="shared" si="48"/>
        <v>1.0519726487517866</v>
      </c>
      <c r="D61" s="11">
        <f t="shared" si="48"/>
        <v>-0.8870274307697823</v>
      </c>
      <c r="E61" s="11">
        <f t="shared" si="48"/>
        <v>11.03619745342197</v>
      </c>
      <c r="F61" s="11">
        <f t="shared" si="48"/>
        <v>-5.5545672180937755</v>
      </c>
      <c r="G61" s="11">
        <f t="shared" si="48"/>
        <v>1.5428812681569815</v>
      </c>
      <c r="H61" s="11">
        <f t="shared" si="48"/>
        <v>1.6092647017589501</v>
      </c>
      <c r="I61" s="11">
        <f t="shared" si="48"/>
        <v>4.9839178814659935</v>
      </c>
      <c r="J61" s="11">
        <f t="shared" si="48"/>
        <v>-5.9322857553910868</v>
      </c>
      <c r="K61" s="11">
        <f t="shared" si="48"/>
        <v>-5.1922413722875866</v>
      </c>
      <c r="L61" s="11">
        <f t="shared" si="48"/>
        <v>5.3774629776226046</v>
      </c>
      <c r="M61" s="11">
        <f t="shared" si="48"/>
        <v>4.833575155634251</v>
      </c>
      <c r="N61" s="11">
        <f t="shared" si="48"/>
        <v>2.301674857085545</v>
      </c>
      <c r="O61" s="11">
        <f t="shared" si="48"/>
        <v>-1.071956037675037</v>
      </c>
      <c r="P61" s="11"/>
      <c r="Q61" s="11"/>
      <c r="R61" s="11"/>
      <c r="S61" s="11">
        <f t="shared" si="49"/>
        <v>-1.3394066122707549</v>
      </c>
      <c r="T61" s="11">
        <f t="shared" si="49"/>
        <v>-4.7002636108730016</v>
      </c>
      <c r="U61" s="11">
        <f t="shared" si="49"/>
        <v>0.5451221823552066</v>
      </c>
      <c r="W61" s="15">
        <f>'Table A6'!B108-B61</f>
        <v>-4.8793361494532945</v>
      </c>
      <c r="X61" s="15">
        <f>'Table A6'!C108-C61</f>
        <v>-9.7048570433533001</v>
      </c>
      <c r="Y61" s="15">
        <f>'Table A6'!D108-D61</f>
        <v>-2.0296689129380541</v>
      </c>
      <c r="Z61" s="15">
        <f>'Table A6'!E108-E61</f>
        <v>-13.993162130944325</v>
      </c>
      <c r="AA61" s="15">
        <f>'Table A6'!F108-F61</f>
        <v>4.9848792852890345</v>
      </c>
      <c r="AB61" s="15">
        <f>'Table A6'!G108-G61</f>
        <v>-8.9742812183009946</v>
      </c>
      <c r="AC61" s="15">
        <f>'Table A6'!H108-H61</f>
        <v>-1.7299003241144639E-2</v>
      </c>
      <c r="AD61" s="15">
        <f>'Table A6'!I108-I61</f>
        <v>-12.477439921095568</v>
      </c>
      <c r="AE61" s="15">
        <f>'Table A6'!J108-J61</f>
        <v>-10.418556928115985</v>
      </c>
      <c r="AF61" s="15">
        <f>'Table A6'!K108-K61</f>
        <v>0.52777307450824118</v>
      </c>
      <c r="AG61" s="15">
        <f>'Table A6'!L108-L61</f>
        <v>-10.176453503445892</v>
      </c>
      <c r="AH61" s="15">
        <f>'Table A6'!M108-M61</f>
        <v>-11.279269826636018</v>
      </c>
      <c r="AI61" s="15">
        <f>'Table A6'!N108-N61</f>
        <v>-5.5164016120506361</v>
      </c>
      <c r="AJ61" s="15">
        <f>'Table A6'!O108-O61</f>
        <v>-8.9688542949446841</v>
      </c>
      <c r="AN61" s="15">
        <f>'Table A6'!S108-S61</f>
        <v>-15.895169096252102</v>
      </c>
      <c r="AO61" s="15">
        <f>'Table A6'!T108-T61</f>
        <v>-12.649050635298241</v>
      </c>
      <c r="AP61" s="15">
        <f>'Table A6'!U108-U61</f>
        <v>-5.0308621639267086</v>
      </c>
    </row>
  </sheetData>
  <conditionalFormatting sqref="AK35:AP61 AN61:AP61">
    <cfRule type="cellIs" dxfId="0" priority="1" operator="greaterThan">
      <formula>1</formula>
    </cfRule>
  </conditionalFormatting>
  <hyperlinks>
    <hyperlink ref="A1" location="Contents!A1" display="Back to Contents" xr:uid="{00000000-0004-0000-0C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331"/>
  <sheetViews>
    <sheetView workbookViewId="0">
      <pane xSplit="1" ySplit="4" topLeftCell="B5" activePane="bottomRight" state="frozen"/>
      <selection activeCell="A114" sqref="A114"/>
      <selection pane="topRight" activeCell="A114" sqref="A114"/>
      <selection pane="bottomLeft" activeCell="A114" sqref="A114"/>
      <selection pane="bottomRight"/>
    </sheetView>
  </sheetViews>
  <sheetFormatPr defaultColWidth="8.7109375" defaultRowHeight="12" x14ac:dyDescent="0.2"/>
  <cols>
    <col min="1" max="1" width="20.7109375" style="13" customWidth="1"/>
    <col min="2" max="2" width="9.28515625" style="13" customWidth="1"/>
    <col min="3" max="16384" width="8.7109375" style="13"/>
  </cols>
  <sheetData>
    <row r="1" spans="1:22" ht="12.75" x14ac:dyDescent="0.2">
      <c r="A1" s="26" t="s">
        <v>183</v>
      </c>
      <c r="B1" s="9" t="s">
        <v>208</v>
      </c>
    </row>
    <row r="2" spans="1:22" x14ac:dyDescent="0.2">
      <c r="B2" s="9" t="s">
        <v>156</v>
      </c>
    </row>
    <row r="3" spans="1:22" x14ac:dyDescent="0.2">
      <c r="A3" s="16"/>
      <c r="B3" s="9"/>
    </row>
    <row r="4" spans="1:22" x14ac:dyDescent="0.2">
      <c r="A4" s="13" t="s">
        <v>237</v>
      </c>
      <c r="B4" s="13" t="s">
        <v>163</v>
      </c>
      <c r="C4" s="13" t="s">
        <v>0</v>
      </c>
      <c r="D4" s="13" t="s">
        <v>1</v>
      </c>
      <c r="E4" s="13" t="s">
        <v>164</v>
      </c>
      <c r="F4" s="13" t="s">
        <v>2</v>
      </c>
      <c r="G4" s="13" t="s">
        <v>3</v>
      </c>
      <c r="H4" s="13" t="s">
        <v>4</v>
      </c>
      <c r="I4" s="13" t="s">
        <v>165</v>
      </c>
      <c r="J4" s="13" t="s">
        <v>166</v>
      </c>
      <c r="K4" s="13" t="s">
        <v>167</v>
      </c>
      <c r="L4" s="13" t="s">
        <v>10</v>
      </c>
    </row>
    <row r="5" spans="1:22" x14ac:dyDescent="0.2">
      <c r="A5" s="17" t="str">
        <f>Base_year</f>
        <v>2018=100</v>
      </c>
    </row>
    <row r="6" spans="1:22" x14ac:dyDescent="0.2">
      <c r="A6" s="48" t="s">
        <v>52</v>
      </c>
      <c r="B6" s="34">
        <v>101.77</v>
      </c>
      <c r="C6" s="34">
        <v>92.3</v>
      </c>
      <c r="D6" s="34">
        <v>72.069999999999993</v>
      </c>
      <c r="E6" s="34">
        <v>64.06</v>
      </c>
      <c r="F6" s="34">
        <v>59.72</v>
      </c>
      <c r="G6" s="34">
        <v>27.75</v>
      </c>
      <c r="H6" s="34">
        <v>48.16</v>
      </c>
      <c r="I6" s="34">
        <v>32.549999999999997</v>
      </c>
      <c r="J6" s="34">
        <v>93.76</v>
      </c>
      <c r="K6" s="34">
        <v>68.94</v>
      </c>
      <c r="L6" s="34">
        <v>57.64</v>
      </c>
      <c r="M6" s="15"/>
    </row>
    <row r="7" spans="1:22" x14ac:dyDescent="0.2">
      <c r="A7" s="48" t="s">
        <v>53</v>
      </c>
      <c r="B7" s="34">
        <v>104.88</v>
      </c>
      <c r="C7" s="34">
        <v>94</v>
      </c>
      <c r="D7" s="34">
        <v>72.28</v>
      </c>
      <c r="E7" s="34">
        <v>64.2</v>
      </c>
      <c r="F7" s="34">
        <v>61.77</v>
      </c>
      <c r="G7" s="34">
        <v>28.29</v>
      </c>
      <c r="H7" s="34">
        <v>47.82</v>
      </c>
      <c r="I7" s="34">
        <v>33.25</v>
      </c>
      <c r="J7" s="34">
        <v>94.23</v>
      </c>
      <c r="K7" s="34">
        <v>69.86</v>
      </c>
      <c r="L7" s="34">
        <v>58.46</v>
      </c>
      <c r="M7" s="15"/>
      <c r="N7" s="11"/>
      <c r="O7" s="11"/>
      <c r="P7" s="11"/>
      <c r="Q7" s="11"/>
      <c r="R7" s="11"/>
      <c r="S7" s="11"/>
      <c r="T7" s="11"/>
      <c r="U7" s="11"/>
      <c r="V7" s="11"/>
    </row>
    <row r="8" spans="1:22" x14ac:dyDescent="0.2">
      <c r="A8" s="48" t="s">
        <v>54</v>
      </c>
      <c r="B8" s="34">
        <v>106.21</v>
      </c>
      <c r="C8" s="34">
        <v>95</v>
      </c>
      <c r="D8" s="34">
        <v>72.040000000000006</v>
      </c>
      <c r="E8" s="34">
        <v>64.81</v>
      </c>
      <c r="F8" s="34">
        <v>62.44</v>
      </c>
      <c r="G8" s="34">
        <v>28.57</v>
      </c>
      <c r="H8" s="34">
        <v>48.3</v>
      </c>
      <c r="I8" s="34">
        <v>33.99</v>
      </c>
      <c r="J8" s="34">
        <v>94.84</v>
      </c>
      <c r="K8" s="34">
        <v>69.64</v>
      </c>
      <c r="L8" s="34">
        <v>59.03</v>
      </c>
      <c r="M8" s="15"/>
      <c r="N8" s="11"/>
      <c r="O8" s="11"/>
      <c r="P8" s="11"/>
      <c r="Q8" s="11"/>
      <c r="R8" s="11"/>
      <c r="S8" s="11"/>
      <c r="T8" s="11"/>
      <c r="U8" s="11"/>
      <c r="V8" s="11"/>
    </row>
    <row r="9" spans="1:22" x14ac:dyDescent="0.2">
      <c r="A9" s="48" t="s">
        <v>55</v>
      </c>
      <c r="B9" s="34">
        <v>106.25</v>
      </c>
      <c r="C9" s="34">
        <v>96.5</v>
      </c>
      <c r="D9" s="34">
        <v>72.02</v>
      </c>
      <c r="E9" s="34">
        <v>64.959999999999994</v>
      </c>
      <c r="F9" s="34">
        <v>63.41</v>
      </c>
      <c r="G9" s="34">
        <v>29.06</v>
      </c>
      <c r="H9" s="34">
        <v>48.53</v>
      </c>
      <c r="I9" s="34">
        <v>34.36</v>
      </c>
      <c r="J9" s="34">
        <v>95.57</v>
      </c>
      <c r="K9" s="34">
        <v>71.41</v>
      </c>
      <c r="L9" s="34">
        <v>59.58</v>
      </c>
      <c r="M9" s="15"/>
      <c r="N9" s="11"/>
      <c r="O9" s="11"/>
      <c r="P9" s="11"/>
      <c r="Q9" s="11"/>
      <c r="R9" s="11"/>
      <c r="S9" s="11"/>
      <c r="T9" s="11"/>
      <c r="U9" s="11"/>
      <c r="V9" s="11"/>
    </row>
    <row r="10" spans="1:22" x14ac:dyDescent="0.2">
      <c r="A10" s="48" t="s">
        <v>56</v>
      </c>
      <c r="B10" s="34">
        <v>104.42</v>
      </c>
      <c r="C10" s="34">
        <v>95</v>
      </c>
      <c r="D10" s="34">
        <v>71.2</v>
      </c>
      <c r="E10" s="34">
        <v>65.44</v>
      </c>
      <c r="F10" s="34">
        <v>63.87</v>
      </c>
      <c r="G10" s="34">
        <v>29.13</v>
      </c>
      <c r="H10" s="34">
        <v>49.12</v>
      </c>
      <c r="I10" s="34">
        <v>34.549999999999997</v>
      </c>
      <c r="J10" s="34">
        <v>95.93</v>
      </c>
      <c r="K10" s="34">
        <v>70.849999999999994</v>
      </c>
      <c r="L10" s="34">
        <v>59.49</v>
      </c>
      <c r="M10" s="15"/>
      <c r="N10" s="11"/>
      <c r="O10" s="11"/>
      <c r="P10" s="11"/>
      <c r="Q10" s="11"/>
      <c r="R10" s="11"/>
      <c r="S10" s="11"/>
      <c r="T10" s="11"/>
      <c r="U10" s="11"/>
      <c r="V10" s="11"/>
    </row>
    <row r="11" spans="1:22" x14ac:dyDescent="0.2">
      <c r="A11" s="48" t="s">
        <v>57</v>
      </c>
      <c r="B11" s="34">
        <v>105.43</v>
      </c>
      <c r="C11" s="34">
        <v>95.9</v>
      </c>
      <c r="D11" s="34">
        <v>71.81</v>
      </c>
      <c r="E11" s="34">
        <v>65.069999999999993</v>
      </c>
      <c r="F11" s="34">
        <v>64.94</v>
      </c>
      <c r="G11" s="34">
        <v>29.54</v>
      </c>
      <c r="H11" s="34">
        <v>48.07</v>
      </c>
      <c r="I11" s="34">
        <v>34.6</v>
      </c>
      <c r="J11" s="34">
        <v>95.97</v>
      </c>
      <c r="K11" s="34">
        <v>73.88</v>
      </c>
      <c r="L11" s="34">
        <v>59.75</v>
      </c>
      <c r="M11" s="15"/>
      <c r="N11" s="11"/>
      <c r="O11" s="11"/>
      <c r="P11" s="11"/>
      <c r="Q11" s="11"/>
      <c r="R11" s="11"/>
      <c r="S11" s="11"/>
      <c r="T11" s="11"/>
      <c r="U11" s="11"/>
      <c r="V11" s="11"/>
    </row>
    <row r="12" spans="1:22" x14ac:dyDescent="0.2">
      <c r="A12" s="48" t="s">
        <v>58</v>
      </c>
      <c r="B12" s="34">
        <v>107.39</v>
      </c>
      <c r="C12" s="34">
        <v>96.2</v>
      </c>
      <c r="D12" s="34">
        <v>71.98</v>
      </c>
      <c r="E12" s="34">
        <v>66.19</v>
      </c>
      <c r="F12" s="34">
        <v>66.790000000000006</v>
      </c>
      <c r="G12" s="34">
        <v>29.88</v>
      </c>
      <c r="H12" s="34">
        <v>49.68</v>
      </c>
      <c r="I12" s="34">
        <v>34.770000000000003</v>
      </c>
      <c r="J12" s="34">
        <v>96.58</v>
      </c>
      <c r="K12" s="34">
        <v>73.89</v>
      </c>
      <c r="L12" s="34">
        <v>60.39</v>
      </c>
      <c r="M12" s="15"/>
      <c r="N12" s="11"/>
      <c r="O12" s="11"/>
      <c r="P12" s="11"/>
      <c r="Q12" s="11"/>
      <c r="R12" s="11"/>
      <c r="S12" s="11"/>
      <c r="T12" s="11"/>
      <c r="U12" s="11"/>
      <c r="V12" s="11"/>
    </row>
    <row r="13" spans="1:22" x14ac:dyDescent="0.2">
      <c r="A13" s="48" t="s">
        <v>59</v>
      </c>
      <c r="B13" s="34">
        <v>108.61</v>
      </c>
      <c r="C13" s="34">
        <v>96.4</v>
      </c>
      <c r="D13" s="34">
        <v>72.2</v>
      </c>
      <c r="E13" s="34">
        <v>65.489999999999995</v>
      </c>
      <c r="F13" s="34">
        <v>66.760000000000005</v>
      </c>
      <c r="G13" s="34">
        <v>29.8</v>
      </c>
      <c r="H13" s="34">
        <v>49.73</v>
      </c>
      <c r="I13" s="34">
        <v>35.159999999999997</v>
      </c>
      <c r="J13" s="34">
        <v>96.61</v>
      </c>
      <c r="K13" s="34">
        <v>72.959999999999994</v>
      </c>
      <c r="L13" s="34">
        <v>60.41</v>
      </c>
      <c r="M13" s="15"/>
      <c r="N13" s="11"/>
      <c r="O13" s="11"/>
      <c r="P13" s="11"/>
      <c r="Q13" s="11"/>
      <c r="R13" s="11"/>
      <c r="S13" s="11"/>
      <c r="T13" s="11"/>
      <c r="U13" s="11"/>
      <c r="V13" s="11"/>
    </row>
    <row r="14" spans="1:22" x14ac:dyDescent="0.2">
      <c r="A14" s="48" t="s">
        <v>60</v>
      </c>
      <c r="B14" s="34">
        <v>108.08</v>
      </c>
      <c r="C14" s="34">
        <v>96.7</v>
      </c>
      <c r="D14" s="34">
        <v>72.22</v>
      </c>
      <c r="E14" s="34">
        <v>66.16</v>
      </c>
      <c r="F14" s="34">
        <v>67.67</v>
      </c>
      <c r="G14" s="34">
        <v>30.06</v>
      </c>
      <c r="H14" s="34">
        <v>50.41</v>
      </c>
      <c r="I14" s="34">
        <v>35.6</v>
      </c>
      <c r="J14" s="34">
        <v>97.07</v>
      </c>
      <c r="K14" s="34">
        <v>73.39</v>
      </c>
      <c r="L14" s="34">
        <v>60.83</v>
      </c>
      <c r="M14" s="15"/>
      <c r="N14" s="11"/>
      <c r="O14" s="11"/>
      <c r="P14" s="11"/>
      <c r="Q14" s="11"/>
      <c r="R14" s="11"/>
      <c r="S14" s="11"/>
      <c r="T14" s="11"/>
      <c r="U14" s="11"/>
      <c r="V14" s="11"/>
    </row>
    <row r="15" spans="1:22" x14ac:dyDescent="0.2">
      <c r="A15" s="48" t="s">
        <v>61</v>
      </c>
      <c r="B15" s="34">
        <v>107.59</v>
      </c>
      <c r="C15" s="34">
        <v>95.9</v>
      </c>
      <c r="D15" s="34">
        <v>72.53</v>
      </c>
      <c r="E15" s="34">
        <v>66.760000000000005</v>
      </c>
      <c r="F15" s="34">
        <v>68.45</v>
      </c>
      <c r="G15" s="34">
        <v>30.18</v>
      </c>
      <c r="H15" s="34">
        <v>49.88</v>
      </c>
      <c r="I15" s="34">
        <v>36.450000000000003</v>
      </c>
      <c r="J15" s="34">
        <v>96.67</v>
      </c>
      <c r="K15" s="34">
        <v>74.31</v>
      </c>
      <c r="L15" s="34">
        <v>61.07</v>
      </c>
      <c r="M15" s="15"/>
      <c r="N15" s="11"/>
      <c r="O15" s="11"/>
      <c r="P15" s="11"/>
      <c r="Q15" s="11"/>
      <c r="R15" s="11"/>
      <c r="S15" s="11"/>
      <c r="T15" s="11"/>
      <c r="U15" s="11"/>
      <c r="V15" s="11"/>
    </row>
    <row r="16" spans="1:22" x14ac:dyDescent="0.2">
      <c r="A16" s="48" t="s">
        <v>62</v>
      </c>
      <c r="B16" s="34">
        <v>109.81</v>
      </c>
      <c r="C16" s="34">
        <v>96.4</v>
      </c>
      <c r="D16" s="34">
        <v>73.73</v>
      </c>
      <c r="E16" s="34">
        <v>67.010000000000005</v>
      </c>
      <c r="F16" s="34">
        <v>69.430000000000007</v>
      </c>
      <c r="G16" s="34">
        <v>30.42</v>
      </c>
      <c r="H16" s="34">
        <v>52.35</v>
      </c>
      <c r="I16" s="34">
        <v>36.33</v>
      </c>
      <c r="J16" s="34">
        <v>97.15</v>
      </c>
      <c r="K16" s="34">
        <v>73.95</v>
      </c>
      <c r="L16" s="34">
        <v>61.68</v>
      </c>
      <c r="M16" s="15"/>
      <c r="N16" s="11"/>
      <c r="O16" s="11"/>
      <c r="P16" s="11"/>
      <c r="Q16" s="11"/>
      <c r="R16" s="11"/>
      <c r="S16" s="11"/>
      <c r="T16" s="11"/>
      <c r="U16" s="11"/>
      <c r="V16" s="11"/>
    </row>
    <row r="17" spans="1:22" x14ac:dyDescent="0.2">
      <c r="A17" s="48" t="s">
        <v>63</v>
      </c>
      <c r="B17" s="34">
        <v>110.48</v>
      </c>
      <c r="C17" s="34">
        <v>97.5</v>
      </c>
      <c r="D17" s="34">
        <v>73.36</v>
      </c>
      <c r="E17" s="34">
        <v>66.62</v>
      </c>
      <c r="F17" s="34">
        <v>70.87</v>
      </c>
      <c r="G17" s="34">
        <v>30.76</v>
      </c>
      <c r="H17" s="34">
        <v>52.48</v>
      </c>
      <c r="I17" s="34">
        <v>36.39</v>
      </c>
      <c r="J17" s="34">
        <v>97.72</v>
      </c>
      <c r="K17" s="34">
        <v>73.94</v>
      </c>
      <c r="L17" s="34">
        <v>62.02</v>
      </c>
      <c r="M17" s="15"/>
      <c r="N17" s="11"/>
      <c r="O17" s="11"/>
      <c r="P17" s="11"/>
      <c r="Q17" s="11"/>
      <c r="R17" s="11"/>
      <c r="S17" s="11"/>
      <c r="T17" s="11"/>
      <c r="U17" s="11"/>
      <c r="V17" s="11"/>
    </row>
    <row r="18" spans="1:22" x14ac:dyDescent="0.2">
      <c r="A18" s="48" t="s">
        <v>64</v>
      </c>
      <c r="B18" s="34">
        <v>108.62</v>
      </c>
      <c r="C18" s="34">
        <v>98.36</v>
      </c>
      <c r="D18" s="34">
        <v>72.59</v>
      </c>
      <c r="E18" s="34">
        <v>65.69</v>
      </c>
      <c r="F18" s="34">
        <v>73.22</v>
      </c>
      <c r="G18" s="34">
        <v>31.11</v>
      </c>
      <c r="H18" s="34">
        <v>54.1</v>
      </c>
      <c r="I18" s="34">
        <v>36.46</v>
      </c>
      <c r="J18" s="34">
        <v>97.07</v>
      </c>
      <c r="K18" s="34">
        <v>73.37</v>
      </c>
      <c r="L18" s="34">
        <v>62.3</v>
      </c>
      <c r="M18" s="15"/>
      <c r="N18" s="11"/>
      <c r="O18" s="11"/>
      <c r="P18" s="11"/>
      <c r="Q18" s="11"/>
      <c r="R18" s="11"/>
      <c r="S18" s="11"/>
      <c r="T18" s="11"/>
      <c r="U18" s="11"/>
      <c r="V18" s="11"/>
    </row>
    <row r="19" spans="1:22" x14ac:dyDescent="0.2">
      <c r="A19" s="48" t="s">
        <v>65</v>
      </c>
      <c r="B19" s="34">
        <v>108.16</v>
      </c>
      <c r="C19" s="34">
        <v>97.89</v>
      </c>
      <c r="D19" s="34">
        <v>73.87</v>
      </c>
      <c r="E19" s="34">
        <v>67.86</v>
      </c>
      <c r="F19" s="34">
        <v>74.87</v>
      </c>
      <c r="G19" s="34">
        <v>31.59</v>
      </c>
      <c r="H19" s="34">
        <v>53.82</v>
      </c>
      <c r="I19" s="34">
        <v>36.56</v>
      </c>
      <c r="J19" s="34">
        <v>92.56</v>
      </c>
      <c r="K19" s="34">
        <v>75.59</v>
      </c>
      <c r="L19" s="34">
        <v>62.88</v>
      </c>
      <c r="M19" s="15"/>
      <c r="N19" s="11"/>
      <c r="O19" s="11"/>
      <c r="P19" s="11"/>
      <c r="Q19" s="11"/>
      <c r="R19" s="11"/>
      <c r="S19" s="11"/>
      <c r="T19" s="11"/>
      <c r="U19" s="11"/>
      <c r="V19" s="11"/>
    </row>
    <row r="20" spans="1:22" x14ac:dyDescent="0.2">
      <c r="A20" s="48" t="s">
        <v>66</v>
      </c>
      <c r="B20" s="34">
        <v>110.79</v>
      </c>
      <c r="C20" s="34">
        <v>98.1</v>
      </c>
      <c r="D20" s="34">
        <v>72.91</v>
      </c>
      <c r="E20" s="34">
        <v>68.680000000000007</v>
      </c>
      <c r="F20" s="34">
        <v>76.02</v>
      </c>
      <c r="G20" s="34">
        <v>31.37</v>
      </c>
      <c r="H20" s="34">
        <v>54.89</v>
      </c>
      <c r="I20" s="34">
        <v>37.47</v>
      </c>
      <c r="J20" s="34">
        <v>94.73</v>
      </c>
      <c r="K20" s="34">
        <v>72.58</v>
      </c>
      <c r="L20" s="34">
        <v>63.5</v>
      </c>
      <c r="M20" s="15"/>
      <c r="N20" s="11"/>
      <c r="O20" s="11"/>
      <c r="P20" s="11"/>
      <c r="Q20" s="11"/>
      <c r="R20" s="11"/>
      <c r="S20" s="11"/>
      <c r="T20" s="11"/>
      <c r="U20" s="11"/>
      <c r="V20" s="11"/>
    </row>
    <row r="21" spans="1:22" x14ac:dyDescent="0.2">
      <c r="A21" s="48" t="s">
        <v>67</v>
      </c>
      <c r="B21" s="34">
        <v>110.43</v>
      </c>
      <c r="C21" s="34">
        <v>98.88</v>
      </c>
      <c r="D21" s="34">
        <v>74.62</v>
      </c>
      <c r="E21" s="34">
        <v>69.34</v>
      </c>
      <c r="F21" s="34">
        <v>79.66</v>
      </c>
      <c r="G21" s="34">
        <v>33.76</v>
      </c>
      <c r="H21" s="34">
        <v>54.65</v>
      </c>
      <c r="I21" s="34">
        <v>37.5</v>
      </c>
      <c r="J21" s="34">
        <v>96.08</v>
      </c>
      <c r="K21" s="34">
        <v>77.180000000000007</v>
      </c>
      <c r="L21" s="34">
        <v>64.48</v>
      </c>
      <c r="M21" s="15"/>
      <c r="N21" s="11"/>
      <c r="O21" s="11"/>
      <c r="P21" s="11"/>
      <c r="Q21" s="11"/>
      <c r="R21" s="11"/>
      <c r="S21" s="11"/>
      <c r="T21" s="11"/>
      <c r="U21" s="11"/>
      <c r="V21" s="11"/>
    </row>
    <row r="22" spans="1:22" x14ac:dyDescent="0.2">
      <c r="A22" s="48" t="s">
        <v>68</v>
      </c>
      <c r="B22" s="34">
        <v>110.32</v>
      </c>
      <c r="C22" s="34">
        <v>99.35</v>
      </c>
      <c r="D22" s="34">
        <v>76.010000000000005</v>
      </c>
      <c r="E22" s="34">
        <v>67.55</v>
      </c>
      <c r="F22" s="34">
        <v>79.14</v>
      </c>
      <c r="G22" s="34">
        <v>32.75</v>
      </c>
      <c r="H22" s="34">
        <v>66.180000000000007</v>
      </c>
      <c r="I22" s="34">
        <v>37.630000000000003</v>
      </c>
      <c r="J22" s="34">
        <v>90.28</v>
      </c>
      <c r="K22" s="34">
        <v>74.22</v>
      </c>
      <c r="L22" s="34">
        <v>65.09</v>
      </c>
      <c r="M22" s="15"/>
      <c r="N22" s="11"/>
      <c r="O22" s="11"/>
      <c r="P22" s="11"/>
      <c r="Q22" s="11"/>
      <c r="R22" s="11"/>
      <c r="S22" s="11"/>
      <c r="T22" s="11"/>
      <c r="U22" s="11"/>
      <c r="V22" s="11"/>
    </row>
    <row r="23" spans="1:22" x14ac:dyDescent="0.2">
      <c r="A23" s="48" t="s">
        <v>69</v>
      </c>
      <c r="B23" s="34">
        <v>111.88</v>
      </c>
      <c r="C23" s="34">
        <v>98.83</v>
      </c>
      <c r="D23" s="34">
        <v>73.91</v>
      </c>
      <c r="E23" s="34">
        <v>68.34</v>
      </c>
      <c r="F23" s="34">
        <v>79.459999999999994</v>
      </c>
      <c r="G23" s="34">
        <v>34.369999999999997</v>
      </c>
      <c r="H23" s="34">
        <v>66.88</v>
      </c>
      <c r="I23" s="34">
        <v>39.409999999999997</v>
      </c>
      <c r="J23" s="34">
        <v>93.72</v>
      </c>
      <c r="K23" s="34">
        <v>74.459999999999994</v>
      </c>
      <c r="L23" s="34">
        <v>65.89</v>
      </c>
      <c r="M23" s="15"/>
      <c r="N23" s="11"/>
      <c r="O23" s="11"/>
      <c r="P23" s="11"/>
      <c r="Q23" s="11"/>
      <c r="R23" s="11"/>
      <c r="S23" s="11"/>
      <c r="T23" s="11"/>
      <c r="U23" s="11"/>
      <c r="V23" s="11"/>
    </row>
    <row r="24" spans="1:22" x14ac:dyDescent="0.2">
      <c r="A24" s="48" t="s">
        <v>70</v>
      </c>
      <c r="B24" s="34">
        <v>112.63</v>
      </c>
      <c r="C24" s="34">
        <v>98.44</v>
      </c>
      <c r="D24" s="34">
        <v>73.819999999999993</v>
      </c>
      <c r="E24" s="34">
        <v>69.430000000000007</v>
      </c>
      <c r="F24" s="34">
        <v>79.83</v>
      </c>
      <c r="G24" s="34">
        <v>35.64</v>
      </c>
      <c r="H24" s="34">
        <v>68.23</v>
      </c>
      <c r="I24" s="34">
        <v>39.630000000000003</v>
      </c>
      <c r="J24" s="34">
        <v>92.21</v>
      </c>
      <c r="K24" s="34">
        <v>80.790000000000006</v>
      </c>
      <c r="L24" s="34">
        <v>66.5</v>
      </c>
      <c r="M24" s="15"/>
      <c r="N24" s="11"/>
      <c r="O24" s="11"/>
      <c r="P24" s="11"/>
      <c r="Q24" s="11"/>
      <c r="R24" s="11"/>
      <c r="S24" s="11"/>
      <c r="T24" s="11"/>
      <c r="U24" s="11"/>
      <c r="V24" s="11"/>
    </row>
    <row r="25" spans="1:22" x14ac:dyDescent="0.2">
      <c r="A25" s="48" t="s">
        <v>71</v>
      </c>
      <c r="B25" s="34">
        <v>113.67</v>
      </c>
      <c r="C25" s="34">
        <v>97.9</v>
      </c>
      <c r="D25" s="34">
        <v>74.61</v>
      </c>
      <c r="E25" s="34">
        <v>70.900000000000006</v>
      </c>
      <c r="F25" s="34">
        <v>80.95</v>
      </c>
      <c r="G25" s="34">
        <v>38.090000000000003</v>
      </c>
      <c r="H25" s="34">
        <v>66.17</v>
      </c>
      <c r="I25" s="34">
        <v>40.58</v>
      </c>
      <c r="J25" s="34">
        <v>91.54</v>
      </c>
      <c r="K25" s="34">
        <v>78.78</v>
      </c>
      <c r="L25" s="34">
        <v>67.16</v>
      </c>
      <c r="M25" s="15"/>
      <c r="N25" s="11"/>
      <c r="O25" s="11"/>
      <c r="P25" s="11"/>
      <c r="Q25" s="11"/>
      <c r="R25" s="11"/>
      <c r="S25" s="11"/>
      <c r="T25" s="11"/>
      <c r="U25" s="11"/>
      <c r="V25" s="11"/>
    </row>
    <row r="26" spans="1:22" x14ac:dyDescent="0.2">
      <c r="A26" s="48" t="s">
        <v>72</v>
      </c>
      <c r="B26" s="34">
        <v>114.08</v>
      </c>
      <c r="C26" s="34">
        <v>97.75</v>
      </c>
      <c r="D26" s="34">
        <v>74.89</v>
      </c>
      <c r="E26" s="34">
        <v>70.400000000000006</v>
      </c>
      <c r="F26" s="34">
        <v>82.4</v>
      </c>
      <c r="G26" s="34">
        <v>38.67</v>
      </c>
      <c r="H26" s="34">
        <v>67.040000000000006</v>
      </c>
      <c r="I26" s="34">
        <v>40.68</v>
      </c>
      <c r="J26" s="34">
        <v>91.68</v>
      </c>
      <c r="K26" s="34">
        <v>75.52</v>
      </c>
      <c r="L26" s="34">
        <v>67.38</v>
      </c>
      <c r="M26" s="15"/>
      <c r="N26" s="11"/>
      <c r="O26" s="11"/>
      <c r="P26" s="11"/>
      <c r="Q26" s="11"/>
      <c r="R26" s="11"/>
      <c r="S26" s="11"/>
      <c r="T26" s="11"/>
      <c r="U26" s="11"/>
      <c r="V26" s="11"/>
    </row>
    <row r="27" spans="1:22" x14ac:dyDescent="0.2">
      <c r="A27" s="48" t="s">
        <v>73</v>
      </c>
      <c r="B27" s="34">
        <v>115.5</v>
      </c>
      <c r="C27" s="34">
        <v>97.93</v>
      </c>
      <c r="D27" s="34">
        <v>74.91</v>
      </c>
      <c r="E27" s="34">
        <v>69.48</v>
      </c>
      <c r="F27" s="34">
        <v>83.65</v>
      </c>
      <c r="G27" s="34">
        <v>39.700000000000003</v>
      </c>
      <c r="H27" s="34">
        <v>66.36</v>
      </c>
      <c r="I27" s="34">
        <v>40.880000000000003</v>
      </c>
      <c r="J27" s="34">
        <v>91.32</v>
      </c>
      <c r="K27" s="34">
        <v>76.47</v>
      </c>
      <c r="L27" s="34">
        <v>67.48</v>
      </c>
      <c r="M27" s="15"/>
      <c r="N27" s="11"/>
      <c r="O27" s="11"/>
      <c r="P27" s="11"/>
      <c r="Q27" s="11"/>
      <c r="R27" s="11"/>
      <c r="S27" s="11"/>
      <c r="T27" s="11"/>
      <c r="U27" s="11"/>
      <c r="V27" s="11"/>
    </row>
    <row r="28" spans="1:22" x14ac:dyDescent="0.2">
      <c r="A28" s="48" t="s">
        <v>74</v>
      </c>
      <c r="B28" s="34">
        <v>119.33</v>
      </c>
      <c r="C28" s="34">
        <v>99.93</v>
      </c>
      <c r="D28" s="34">
        <v>76.17</v>
      </c>
      <c r="E28" s="34">
        <v>68.98</v>
      </c>
      <c r="F28" s="34">
        <v>85.22</v>
      </c>
      <c r="G28" s="34">
        <v>42.78</v>
      </c>
      <c r="H28" s="34">
        <v>65.760000000000005</v>
      </c>
      <c r="I28" s="34">
        <v>41.6</v>
      </c>
      <c r="J28" s="34">
        <v>93.52</v>
      </c>
      <c r="K28" s="34">
        <v>73.77</v>
      </c>
      <c r="L28" s="34">
        <v>68.489999999999995</v>
      </c>
      <c r="M28" s="15"/>
      <c r="N28" s="11"/>
      <c r="O28" s="11"/>
      <c r="P28" s="11"/>
      <c r="Q28" s="11"/>
      <c r="R28" s="11"/>
      <c r="S28" s="11"/>
      <c r="T28" s="11"/>
      <c r="U28" s="11"/>
      <c r="V28" s="11"/>
    </row>
    <row r="29" spans="1:22" x14ac:dyDescent="0.2">
      <c r="A29" s="48" t="s">
        <v>75</v>
      </c>
      <c r="B29" s="34">
        <v>120.6</v>
      </c>
      <c r="C29" s="34">
        <v>100.23</v>
      </c>
      <c r="D29" s="34">
        <v>76.14</v>
      </c>
      <c r="E29" s="34">
        <v>69.8</v>
      </c>
      <c r="F29" s="34">
        <v>85.13</v>
      </c>
      <c r="G29" s="34">
        <v>43.95</v>
      </c>
      <c r="H29" s="34">
        <v>68.64</v>
      </c>
      <c r="I29" s="34">
        <v>43.29</v>
      </c>
      <c r="J29" s="34">
        <v>95.63</v>
      </c>
      <c r="K29" s="34">
        <v>74.83</v>
      </c>
      <c r="L29" s="34">
        <v>69.63</v>
      </c>
      <c r="M29" s="15"/>
      <c r="N29" s="11"/>
      <c r="O29" s="11"/>
      <c r="P29" s="11"/>
      <c r="Q29" s="11"/>
      <c r="R29" s="11"/>
      <c r="S29" s="11"/>
      <c r="T29" s="11"/>
      <c r="U29" s="11"/>
      <c r="V29" s="11"/>
    </row>
    <row r="30" spans="1:22" x14ac:dyDescent="0.2">
      <c r="A30" s="48" t="s">
        <v>76</v>
      </c>
      <c r="B30" s="34">
        <v>118.75</v>
      </c>
      <c r="C30" s="34">
        <v>100.37</v>
      </c>
      <c r="D30" s="34">
        <v>77.39</v>
      </c>
      <c r="E30" s="34">
        <v>69.819999999999993</v>
      </c>
      <c r="F30" s="34">
        <v>88.57</v>
      </c>
      <c r="G30" s="34">
        <v>46.54</v>
      </c>
      <c r="H30" s="34">
        <v>69.38</v>
      </c>
      <c r="I30" s="34">
        <v>42.95</v>
      </c>
      <c r="J30" s="34">
        <v>94.18</v>
      </c>
      <c r="K30" s="34">
        <v>78.23</v>
      </c>
      <c r="L30" s="34">
        <v>70.3</v>
      </c>
      <c r="M30" s="15"/>
      <c r="N30" s="11"/>
      <c r="O30" s="11"/>
      <c r="P30" s="11"/>
      <c r="Q30" s="11"/>
      <c r="R30" s="11"/>
      <c r="S30" s="11"/>
      <c r="T30" s="11"/>
      <c r="U30" s="11"/>
      <c r="V30" s="11"/>
    </row>
    <row r="31" spans="1:22" x14ac:dyDescent="0.2">
      <c r="A31" s="48" t="s">
        <v>77</v>
      </c>
      <c r="B31" s="34">
        <v>119.15</v>
      </c>
      <c r="C31" s="34">
        <v>100.56</v>
      </c>
      <c r="D31" s="34">
        <v>76.47</v>
      </c>
      <c r="E31" s="34">
        <v>69.62</v>
      </c>
      <c r="F31" s="34">
        <v>87.83</v>
      </c>
      <c r="G31" s="34">
        <v>50.2</v>
      </c>
      <c r="H31" s="34">
        <v>69.47</v>
      </c>
      <c r="I31" s="34">
        <v>44.15</v>
      </c>
      <c r="J31" s="34">
        <v>95.06</v>
      </c>
      <c r="K31" s="34">
        <v>78.56</v>
      </c>
      <c r="L31" s="34">
        <v>71</v>
      </c>
      <c r="M31" s="15"/>
      <c r="N31" s="11"/>
      <c r="O31" s="11"/>
      <c r="P31" s="11"/>
      <c r="Q31" s="11"/>
      <c r="R31" s="11"/>
      <c r="S31" s="11"/>
      <c r="T31" s="11"/>
      <c r="U31" s="11"/>
      <c r="V31" s="11"/>
    </row>
    <row r="32" spans="1:22" x14ac:dyDescent="0.2">
      <c r="A32" s="48" t="s">
        <v>78</v>
      </c>
      <c r="B32" s="34">
        <v>120.52</v>
      </c>
      <c r="C32" s="34">
        <v>100.38</v>
      </c>
      <c r="D32" s="34">
        <v>74.73</v>
      </c>
      <c r="E32" s="34">
        <v>69.05</v>
      </c>
      <c r="F32" s="34">
        <v>91.42</v>
      </c>
      <c r="G32" s="34">
        <v>52.05</v>
      </c>
      <c r="H32" s="34">
        <v>69.94</v>
      </c>
      <c r="I32" s="34">
        <v>45.26</v>
      </c>
      <c r="J32" s="34">
        <v>95.11</v>
      </c>
      <c r="K32" s="34">
        <v>78.08</v>
      </c>
      <c r="L32" s="34">
        <v>71.47</v>
      </c>
      <c r="M32" s="15"/>
      <c r="N32" s="11"/>
      <c r="O32" s="11"/>
      <c r="P32" s="11"/>
      <c r="Q32" s="11"/>
      <c r="R32" s="11"/>
      <c r="S32" s="11"/>
      <c r="T32" s="11"/>
      <c r="U32" s="11"/>
      <c r="V32" s="11"/>
    </row>
    <row r="33" spans="1:22" x14ac:dyDescent="0.2">
      <c r="A33" s="48" t="s">
        <v>79</v>
      </c>
      <c r="B33" s="34">
        <v>118.67</v>
      </c>
      <c r="C33" s="34">
        <v>101.48</v>
      </c>
      <c r="D33" s="34">
        <v>76.16</v>
      </c>
      <c r="E33" s="34">
        <v>69.25</v>
      </c>
      <c r="F33" s="34">
        <v>90.29</v>
      </c>
      <c r="G33" s="34">
        <v>52.97</v>
      </c>
      <c r="H33" s="34">
        <v>68.77</v>
      </c>
      <c r="I33" s="34">
        <v>45.8</v>
      </c>
      <c r="J33" s="34">
        <v>96.62</v>
      </c>
      <c r="K33" s="34">
        <v>78.959999999999994</v>
      </c>
      <c r="L33" s="34">
        <v>71.89</v>
      </c>
      <c r="M33" s="15"/>
      <c r="N33" s="11"/>
      <c r="O33" s="11"/>
      <c r="P33" s="11"/>
      <c r="Q33" s="11"/>
      <c r="R33" s="11"/>
      <c r="S33" s="11"/>
      <c r="T33" s="11"/>
      <c r="U33" s="11"/>
      <c r="V33" s="11"/>
    </row>
    <row r="34" spans="1:22" x14ac:dyDescent="0.2">
      <c r="A34" s="48" t="s">
        <v>80</v>
      </c>
      <c r="B34" s="34">
        <v>115.03</v>
      </c>
      <c r="C34" s="34">
        <v>100.96</v>
      </c>
      <c r="D34" s="34">
        <v>75.930000000000007</v>
      </c>
      <c r="E34" s="34">
        <v>70.95</v>
      </c>
      <c r="F34" s="34">
        <v>88.18</v>
      </c>
      <c r="G34" s="34">
        <v>54.43</v>
      </c>
      <c r="H34" s="34">
        <v>70.930000000000007</v>
      </c>
      <c r="I34" s="34">
        <v>46.72</v>
      </c>
      <c r="J34" s="34">
        <v>97.16</v>
      </c>
      <c r="K34" s="34">
        <v>80.31</v>
      </c>
      <c r="L34" s="34">
        <v>72.62</v>
      </c>
      <c r="M34" s="15"/>
      <c r="N34" s="11"/>
      <c r="O34" s="11"/>
      <c r="P34" s="11"/>
      <c r="Q34" s="11"/>
      <c r="R34" s="11"/>
      <c r="S34" s="11"/>
      <c r="T34" s="11"/>
      <c r="U34" s="11"/>
      <c r="V34" s="11"/>
    </row>
    <row r="35" spans="1:22" x14ac:dyDescent="0.2">
      <c r="A35" s="48" t="s">
        <v>81</v>
      </c>
      <c r="B35" s="34">
        <v>116.12</v>
      </c>
      <c r="C35" s="34">
        <v>99.29</v>
      </c>
      <c r="D35" s="34">
        <v>77.72</v>
      </c>
      <c r="E35" s="34">
        <v>71.489999999999995</v>
      </c>
      <c r="F35" s="34">
        <v>89.25</v>
      </c>
      <c r="G35" s="34">
        <v>54.69</v>
      </c>
      <c r="H35" s="34">
        <v>72.19</v>
      </c>
      <c r="I35" s="34">
        <v>47.58</v>
      </c>
      <c r="J35" s="34">
        <v>89.59</v>
      </c>
      <c r="K35" s="34">
        <v>84.58</v>
      </c>
      <c r="L35" s="34">
        <v>72.88</v>
      </c>
      <c r="M35" s="15"/>
      <c r="N35" s="11"/>
      <c r="O35" s="11"/>
      <c r="P35" s="11"/>
      <c r="Q35" s="11"/>
      <c r="R35" s="11"/>
      <c r="S35" s="11"/>
      <c r="T35" s="11"/>
      <c r="U35" s="11"/>
      <c r="V35" s="11"/>
    </row>
    <row r="36" spans="1:22" x14ac:dyDescent="0.2">
      <c r="A36" s="48" t="s">
        <v>82</v>
      </c>
      <c r="B36" s="34">
        <v>117.55</v>
      </c>
      <c r="C36" s="34">
        <v>99.26</v>
      </c>
      <c r="D36" s="34">
        <v>77.5</v>
      </c>
      <c r="E36" s="34">
        <v>72.97</v>
      </c>
      <c r="F36" s="34">
        <v>91.38</v>
      </c>
      <c r="G36" s="34">
        <v>54.46</v>
      </c>
      <c r="H36" s="34">
        <v>73.63</v>
      </c>
      <c r="I36" s="34">
        <v>48.02</v>
      </c>
      <c r="J36" s="34">
        <v>90</v>
      </c>
      <c r="K36" s="34">
        <v>82.88</v>
      </c>
      <c r="L36" s="34">
        <v>73.45</v>
      </c>
      <c r="M36" s="15"/>
      <c r="N36" s="11"/>
      <c r="O36" s="11"/>
      <c r="P36" s="11"/>
      <c r="Q36" s="11"/>
      <c r="R36" s="11"/>
      <c r="S36" s="11"/>
      <c r="T36" s="11"/>
      <c r="U36" s="11"/>
      <c r="V36" s="11"/>
    </row>
    <row r="37" spans="1:22" x14ac:dyDescent="0.2">
      <c r="A37" s="48" t="s">
        <v>83</v>
      </c>
      <c r="B37" s="34">
        <v>116.78</v>
      </c>
      <c r="C37" s="34">
        <v>97.6</v>
      </c>
      <c r="D37" s="34">
        <v>79.03</v>
      </c>
      <c r="E37" s="34">
        <v>74.78</v>
      </c>
      <c r="F37" s="34">
        <v>89.27</v>
      </c>
      <c r="G37" s="34">
        <v>55.86</v>
      </c>
      <c r="H37" s="34">
        <v>74.45</v>
      </c>
      <c r="I37" s="34">
        <v>47.05</v>
      </c>
      <c r="J37" s="34">
        <v>91.34</v>
      </c>
      <c r="K37" s="34">
        <v>82.97</v>
      </c>
      <c r="L37" s="34">
        <v>73.56</v>
      </c>
      <c r="M37" s="15"/>
      <c r="N37" s="11"/>
      <c r="O37" s="11"/>
      <c r="P37" s="11"/>
      <c r="Q37" s="11"/>
      <c r="R37" s="11"/>
      <c r="S37" s="11"/>
      <c r="T37" s="11"/>
      <c r="U37" s="11"/>
      <c r="V37" s="11"/>
    </row>
    <row r="38" spans="1:22" x14ac:dyDescent="0.2">
      <c r="A38" s="48" t="s">
        <v>84</v>
      </c>
      <c r="B38" s="34">
        <v>118.84</v>
      </c>
      <c r="C38" s="34">
        <v>97.9</v>
      </c>
      <c r="D38" s="34">
        <v>79.849999999999994</v>
      </c>
      <c r="E38" s="34">
        <v>75</v>
      </c>
      <c r="F38" s="34">
        <v>89.95</v>
      </c>
      <c r="G38" s="34">
        <v>57.1</v>
      </c>
      <c r="H38" s="34">
        <v>72.83</v>
      </c>
      <c r="I38" s="34">
        <v>46.27</v>
      </c>
      <c r="J38" s="34">
        <v>92.5</v>
      </c>
      <c r="K38" s="34">
        <v>82.29</v>
      </c>
      <c r="L38" s="34">
        <v>73.83</v>
      </c>
      <c r="M38" s="15"/>
      <c r="N38" s="11"/>
      <c r="O38" s="11"/>
      <c r="P38" s="11"/>
      <c r="Q38" s="11"/>
      <c r="R38" s="11"/>
      <c r="S38" s="11"/>
      <c r="T38" s="11"/>
      <c r="U38" s="11"/>
      <c r="V38" s="11"/>
    </row>
    <row r="39" spans="1:22" x14ac:dyDescent="0.2">
      <c r="A39" s="48" t="s">
        <v>85</v>
      </c>
      <c r="B39" s="34">
        <v>121.57</v>
      </c>
      <c r="C39" s="34">
        <v>96.33</v>
      </c>
      <c r="D39" s="34">
        <v>80.38</v>
      </c>
      <c r="E39" s="34">
        <v>75.59</v>
      </c>
      <c r="F39" s="34">
        <v>90.44</v>
      </c>
      <c r="G39" s="34">
        <v>56.78</v>
      </c>
      <c r="H39" s="34">
        <v>73.31</v>
      </c>
      <c r="I39" s="34">
        <v>47.42</v>
      </c>
      <c r="J39" s="34">
        <v>93.43</v>
      </c>
      <c r="K39" s="34">
        <v>81.3</v>
      </c>
      <c r="L39" s="34">
        <v>74.180000000000007</v>
      </c>
      <c r="M39" s="15"/>
      <c r="N39" s="11"/>
      <c r="O39" s="11"/>
      <c r="P39" s="11"/>
      <c r="Q39" s="11"/>
      <c r="R39" s="11"/>
      <c r="S39" s="11"/>
      <c r="T39" s="11"/>
      <c r="U39" s="11"/>
      <c r="V39" s="11"/>
    </row>
    <row r="40" spans="1:22" x14ac:dyDescent="0.2">
      <c r="A40" s="48" t="s">
        <v>86</v>
      </c>
      <c r="B40" s="34">
        <v>120.25</v>
      </c>
      <c r="C40" s="34">
        <v>97.35</v>
      </c>
      <c r="D40" s="34">
        <v>83.21</v>
      </c>
      <c r="E40" s="34">
        <v>76.540000000000006</v>
      </c>
      <c r="F40" s="34">
        <v>92.29</v>
      </c>
      <c r="G40" s="34">
        <v>56.91</v>
      </c>
      <c r="H40" s="34">
        <v>74.75</v>
      </c>
      <c r="I40" s="34">
        <v>47.51</v>
      </c>
      <c r="J40" s="34">
        <v>93.17</v>
      </c>
      <c r="K40" s="34">
        <v>83</v>
      </c>
      <c r="L40" s="34">
        <v>74.88</v>
      </c>
      <c r="M40" s="15"/>
      <c r="N40" s="11"/>
      <c r="O40" s="11"/>
      <c r="P40" s="11"/>
      <c r="Q40" s="11"/>
      <c r="R40" s="11"/>
      <c r="S40" s="11"/>
      <c r="T40" s="11"/>
      <c r="U40" s="11"/>
      <c r="V40" s="11"/>
    </row>
    <row r="41" spans="1:22" x14ac:dyDescent="0.2">
      <c r="A41" s="48" t="s">
        <v>87</v>
      </c>
      <c r="B41" s="34">
        <v>122.34</v>
      </c>
      <c r="C41" s="34">
        <v>95.78</v>
      </c>
      <c r="D41" s="34">
        <v>84.51</v>
      </c>
      <c r="E41" s="34">
        <v>77.28</v>
      </c>
      <c r="F41" s="34">
        <v>91.06</v>
      </c>
      <c r="G41" s="34">
        <v>58.42</v>
      </c>
      <c r="H41" s="34">
        <v>77.7</v>
      </c>
      <c r="I41" s="34">
        <v>47.77</v>
      </c>
      <c r="J41" s="34">
        <v>93.29</v>
      </c>
      <c r="K41" s="34">
        <v>82.22</v>
      </c>
      <c r="L41" s="34">
        <v>75.36</v>
      </c>
      <c r="M41" s="15"/>
      <c r="N41" s="11"/>
      <c r="O41" s="11"/>
      <c r="P41" s="11"/>
      <c r="Q41" s="11"/>
      <c r="R41" s="11"/>
      <c r="S41" s="11"/>
      <c r="T41" s="11"/>
      <c r="U41" s="11"/>
      <c r="V41" s="11"/>
    </row>
    <row r="42" spans="1:22" x14ac:dyDescent="0.2">
      <c r="A42" s="48" t="s">
        <v>88</v>
      </c>
      <c r="B42" s="34">
        <v>119.73</v>
      </c>
      <c r="C42" s="34">
        <v>95.6</v>
      </c>
      <c r="D42" s="34">
        <v>82.62</v>
      </c>
      <c r="E42" s="34">
        <v>76.37</v>
      </c>
      <c r="F42" s="34">
        <v>93.07</v>
      </c>
      <c r="G42" s="34">
        <v>60.23</v>
      </c>
      <c r="H42" s="34">
        <v>79.08</v>
      </c>
      <c r="I42" s="34">
        <v>49.25</v>
      </c>
      <c r="J42" s="34">
        <v>92.31</v>
      </c>
      <c r="K42" s="34">
        <v>83.99</v>
      </c>
      <c r="L42" s="34">
        <v>75.89</v>
      </c>
      <c r="M42" s="15"/>
      <c r="N42" s="11"/>
      <c r="O42" s="11"/>
      <c r="P42" s="11"/>
      <c r="Q42" s="11"/>
      <c r="R42" s="11"/>
      <c r="S42" s="11"/>
      <c r="T42" s="11"/>
      <c r="U42" s="11"/>
      <c r="V42" s="11"/>
    </row>
    <row r="43" spans="1:22" x14ac:dyDescent="0.2">
      <c r="A43" s="48" t="s">
        <v>89</v>
      </c>
      <c r="B43" s="34">
        <v>118.06</v>
      </c>
      <c r="C43" s="34">
        <v>95.93</v>
      </c>
      <c r="D43" s="34">
        <v>84.81</v>
      </c>
      <c r="E43" s="34">
        <v>77.760000000000005</v>
      </c>
      <c r="F43" s="34">
        <v>94.7</v>
      </c>
      <c r="G43" s="34">
        <v>61.24</v>
      </c>
      <c r="H43" s="34">
        <v>80.88</v>
      </c>
      <c r="I43" s="34">
        <v>49.42</v>
      </c>
      <c r="J43" s="34">
        <v>93.31</v>
      </c>
      <c r="K43" s="34">
        <v>84.63</v>
      </c>
      <c r="L43" s="34">
        <v>76.680000000000007</v>
      </c>
      <c r="M43" s="15"/>
      <c r="N43" s="11"/>
      <c r="O43" s="11"/>
      <c r="P43" s="11"/>
      <c r="Q43" s="11"/>
      <c r="R43" s="11"/>
      <c r="S43" s="11"/>
      <c r="T43" s="11"/>
      <c r="U43" s="11"/>
      <c r="V43" s="11"/>
    </row>
    <row r="44" spans="1:22" x14ac:dyDescent="0.2">
      <c r="A44" s="48" t="s">
        <v>90</v>
      </c>
      <c r="B44" s="34">
        <v>119.93</v>
      </c>
      <c r="C44" s="34">
        <v>96.74</v>
      </c>
      <c r="D44" s="34">
        <v>86.98</v>
      </c>
      <c r="E44" s="34">
        <v>78.77</v>
      </c>
      <c r="F44" s="34">
        <v>94.44</v>
      </c>
      <c r="G44" s="34">
        <v>60.38</v>
      </c>
      <c r="H44" s="34">
        <v>83.41</v>
      </c>
      <c r="I44" s="34">
        <v>50.66</v>
      </c>
      <c r="J44" s="34">
        <v>94.19</v>
      </c>
      <c r="K44" s="34">
        <v>84.61</v>
      </c>
      <c r="L44" s="34">
        <v>77.66</v>
      </c>
      <c r="M44" s="15"/>
      <c r="N44" s="11"/>
      <c r="O44" s="11"/>
      <c r="P44" s="11"/>
      <c r="Q44" s="11"/>
      <c r="R44" s="11"/>
      <c r="S44" s="11"/>
      <c r="T44" s="11"/>
      <c r="U44" s="11"/>
      <c r="V44" s="11"/>
    </row>
    <row r="45" spans="1:22" x14ac:dyDescent="0.2">
      <c r="A45" s="48" t="s">
        <v>91</v>
      </c>
      <c r="B45" s="34">
        <v>119.61</v>
      </c>
      <c r="C45" s="34">
        <v>97.83</v>
      </c>
      <c r="D45" s="34">
        <v>89.31</v>
      </c>
      <c r="E45" s="34">
        <v>78.89</v>
      </c>
      <c r="F45" s="34">
        <v>94.97</v>
      </c>
      <c r="G45" s="34">
        <v>62.02</v>
      </c>
      <c r="H45" s="34">
        <v>82.22</v>
      </c>
      <c r="I45" s="34">
        <v>52.31</v>
      </c>
      <c r="J45" s="34">
        <v>95.15</v>
      </c>
      <c r="K45" s="34">
        <v>82.56</v>
      </c>
      <c r="L45" s="34">
        <v>78.489999999999995</v>
      </c>
      <c r="M45" s="15"/>
      <c r="N45" s="11"/>
      <c r="O45" s="11"/>
      <c r="P45" s="11"/>
      <c r="Q45" s="11"/>
      <c r="R45" s="11"/>
      <c r="S45" s="11"/>
      <c r="T45" s="11"/>
      <c r="U45" s="11"/>
      <c r="V45" s="11"/>
    </row>
    <row r="46" spans="1:22" x14ac:dyDescent="0.2">
      <c r="A46" s="48" t="s">
        <v>92</v>
      </c>
      <c r="B46" s="34">
        <v>116.76</v>
      </c>
      <c r="C46" s="34">
        <v>98.5</v>
      </c>
      <c r="D46" s="34">
        <v>92.25</v>
      </c>
      <c r="E46" s="34">
        <v>80.06</v>
      </c>
      <c r="F46" s="34">
        <v>98.83</v>
      </c>
      <c r="G46" s="34">
        <v>61.55</v>
      </c>
      <c r="H46" s="34">
        <v>83.74</v>
      </c>
      <c r="I46" s="34">
        <v>51.47</v>
      </c>
      <c r="J46" s="34">
        <v>93.35</v>
      </c>
      <c r="K46" s="34">
        <v>84.09</v>
      </c>
      <c r="L46" s="34">
        <v>79.010000000000005</v>
      </c>
      <c r="M46" s="15"/>
      <c r="N46" s="11"/>
      <c r="O46" s="11"/>
      <c r="P46" s="11"/>
      <c r="Q46" s="11"/>
      <c r="R46" s="11"/>
      <c r="S46" s="11"/>
      <c r="T46" s="11"/>
      <c r="U46" s="11"/>
      <c r="V46" s="11"/>
    </row>
    <row r="47" spans="1:22" x14ac:dyDescent="0.2">
      <c r="A47" s="48" t="s">
        <v>93</v>
      </c>
      <c r="B47" s="34">
        <v>117.93</v>
      </c>
      <c r="C47" s="34">
        <v>98.67</v>
      </c>
      <c r="D47" s="34">
        <v>90.61</v>
      </c>
      <c r="E47" s="34">
        <v>80.400000000000006</v>
      </c>
      <c r="F47" s="34">
        <v>96.83</v>
      </c>
      <c r="G47" s="34">
        <v>62.03</v>
      </c>
      <c r="H47" s="34">
        <v>83.67</v>
      </c>
      <c r="I47" s="34">
        <v>52.03</v>
      </c>
      <c r="J47" s="34">
        <v>93.23</v>
      </c>
      <c r="K47" s="34">
        <v>84.79</v>
      </c>
      <c r="L47" s="34">
        <v>79.099999999999994</v>
      </c>
      <c r="M47" s="15"/>
      <c r="N47" s="11"/>
      <c r="O47" s="11"/>
      <c r="P47" s="11"/>
      <c r="Q47" s="11"/>
      <c r="R47" s="11"/>
      <c r="S47" s="11"/>
      <c r="T47" s="11"/>
      <c r="U47" s="11"/>
      <c r="V47" s="11"/>
    </row>
    <row r="48" spans="1:22" x14ac:dyDescent="0.2">
      <c r="A48" s="48" t="s">
        <v>94</v>
      </c>
      <c r="B48" s="34">
        <v>116.31</v>
      </c>
      <c r="C48" s="34">
        <v>97.35</v>
      </c>
      <c r="D48" s="34">
        <v>90.02</v>
      </c>
      <c r="E48" s="34">
        <v>80.290000000000006</v>
      </c>
      <c r="F48" s="34">
        <v>96.51</v>
      </c>
      <c r="G48" s="34">
        <v>64.02</v>
      </c>
      <c r="H48" s="34">
        <v>87.12</v>
      </c>
      <c r="I48" s="34">
        <v>52.89</v>
      </c>
      <c r="J48" s="34">
        <v>94.59</v>
      </c>
      <c r="K48" s="34">
        <v>80.849999999999994</v>
      </c>
      <c r="L48" s="34">
        <v>79.349999999999994</v>
      </c>
      <c r="M48" s="15"/>
      <c r="N48" s="11"/>
      <c r="O48" s="11"/>
      <c r="P48" s="11"/>
      <c r="Q48" s="11"/>
      <c r="R48" s="11"/>
      <c r="S48" s="11"/>
      <c r="T48" s="11"/>
      <c r="U48" s="11"/>
      <c r="V48" s="11"/>
    </row>
    <row r="49" spans="1:22" x14ac:dyDescent="0.2">
      <c r="A49" s="48" t="s">
        <v>95</v>
      </c>
      <c r="B49" s="34">
        <v>115.56</v>
      </c>
      <c r="C49" s="34">
        <v>98.75</v>
      </c>
      <c r="D49" s="34">
        <v>89.1</v>
      </c>
      <c r="E49" s="34">
        <v>80.05</v>
      </c>
      <c r="F49" s="34">
        <v>100.44</v>
      </c>
      <c r="G49" s="34">
        <v>63.79</v>
      </c>
      <c r="H49" s="34">
        <v>88.99</v>
      </c>
      <c r="I49" s="34">
        <v>53.54</v>
      </c>
      <c r="J49" s="34">
        <v>97.5</v>
      </c>
      <c r="K49" s="34">
        <v>80.39</v>
      </c>
      <c r="L49" s="34">
        <v>79.89</v>
      </c>
      <c r="M49" s="15"/>
      <c r="N49" s="11"/>
      <c r="O49" s="11"/>
      <c r="P49" s="11"/>
      <c r="Q49" s="11"/>
      <c r="R49" s="11"/>
      <c r="S49" s="11"/>
      <c r="T49" s="11"/>
      <c r="U49" s="11"/>
      <c r="V49" s="11"/>
    </row>
    <row r="50" spans="1:22" x14ac:dyDescent="0.2">
      <c r="A50" s="48" t="s">
        <v>96</v>
      </c>
      <c r="B50" s="34">
        <v>115.23</v>
      </c>
      <c r="C50" s="34">
        <v>97.95</v>
      </c>
      <c r="D50" s="34">
        <v>89.71</v>
      </c>
      <c r="E50" s="34">
        <v>79.7</v>
      </c>
      <c r="F50" s="34">
        <v>101.64</v>
      </c>
      <c r="G50" s="34">
        <v>64.44</v>
      </c>
      <c r="H50" s="34">
        <v>89.49</v>
      </c>
      <c r="I50" s="34">
        <v>54.68</v>
      </c>
      <c r="J50" s="34">
        <v>101.62</v>
      </c>
      <c r="K50" s="34">
        <v>82.88</v>
      </c>
      <c r="L50" s="34">
        <v>80.66</v>
      </c>
      <c r="M50" s="15"/>
      <c r="N50" s="11"/>
      <c r="O50" s="11"/>
      <c r="P50" s="11"/>
      <c r="Q50" s="11"/>
      <c r="R50" s="11"/>
      <c r="S50" s="11"/>
      <c r="T50" s="11"/>
      <c r="U50" s="11"/>
      <c r="V50" s="11"/>
    </row>
    <row r="51" spans="1:22" x14ac:dyDescent="0.2">
      <c r="A51" s="48" t="s">
        <v>97</v>
      </c>
      <c r="B51" s="34">
        <v>116.24</v>
      </c>
      <c r="C51" s="34">
        <v>98.82</v>
      </c>
      <c r="D51" s="34">
        <v>89.06</v>
      </c>
      <c r="E51" s="34">
        <v>79.790000000000006</v>
      </c>
      <c r="F51" s="34">
        <v>100.17</v>
      </c>
      <c r="G51" s="34">
        <v>65.22</v>
      </c>
      <c r="H51" s="34">
        <v>94.59</v>
      </c>
      <c r="I51" s="34">
        <v>55.91</v>
      </c>
      <c r="J51" s="34">
        <v>102.5</v>
      </c>
      <c r="K51" s="34">
        <v>87.19</v>
      </c>
      <c r="L51" s="34">
        <v>81.69</v>
      </c>
      <c r="M51" s="15"/>
      <c r="N51" s="11"/>
      <c r="O51" s="11"/>
      <c r="P51" s="11"/>
      <c r="Q51" s="11"/>
      <c r="R51" s="11"/>
      <c r="S51" s="11"/>
      <c r="T51" s="11"/>
      <c r="U51" s="11"/>
      <c r="V51" s="11"/>
    </row>
    <row r="52" spans="1:22" x14ac:dyDescent="0.2">
      <c r="A52" s="48" t="s">
        <v>98</v>
      </c>
      <c r="B52" s="34">
        <v>114.31</v>
      </c>
      <c r="C52" s="34">
        <v>98.44</v>
      </c>
      <c r="D52" s="34">
        <v>87.3</v>
      </c>
      <c r="E52" s="34">
        <v>79.790000000000006</v>
      </c>
      <c r="F52" s="34">
        <v>100.3</v>
      </c>
      <c r="G52" s="34">
        <v>67.989999999999995</v>
      </c>
      <c r="H52" s="34">
        <v>98.07</v>
      </c>
      <c r="I52" s="34">
        <v>57.77</v>
      </c>
      <c r="J52" s="34">
        <v>105.86</v>
      </c>
      <c r="K52" s="34">
        <v>85.19</v>
      </c>
      <c r="L52" s="34">
        <v>82.53</v>
      </c>
      <c r="N52" s="11"/>
      <c r="O52" s="11"/>
      <c r="P52" s="11"/>
      <c r="Q52" s="11"/>
      <c r="R52" s="11"/>
      <c r="S52" s="11"/>
      <c r="T52" s="11"/>
      <c r="U52" s="11"/>
      <c r="V52" s="11"/>
    </row>
    <row r="53" spans="1:22" x14ac:dyDescent="0.2">
      <c r="A53" s="48" t="s">
        <v>99</v>
      </c>
      <c r="B53" s="34">
        <v>115.5</v>
      </c>
      <c r="C53" s="34">
        <v>98.53</v>
      </c>
      <c r="D53" s="34">
        <v>87.09</v>
      </c>
      <c r="E53" s="34">
        <v>81.12</v>
      </c>
      <c r="F53" s="34">
        <v>102.34</v>
      </c>
      <c r="G53" s="34">
        <v>70.040000000000006</v>
      </c>
      <c r="H53" s="34">
        <v>99.82</v>
      </c>
      <c r="I53" s="34">
        <v>60.72</v>
      </c>
      <c r="J53" s="34">
        <v>103.46</v>
      </c>
      <c r="K53" s="34">
        <v>89.59</v>
      </c>
      <c r="L53" s="34">
        <v>84.03</v>
      </c>
    </row>
    <row r="54" spans="1:22" x14ac:dyDescent="0.2">
      <c r="A54" s="48" t="s">
        <v>100</v>
      </c>
      <c r="B54" s="34">
        <v>114.73</v>
      </c>
      <c r="C54" s="34">
        <v>99.51</v>
      </c>
      <c r="D54" s="34">
        <v>87.97</v>
      </c>
      <c r="E54" s="34">
        <v>82.62</v>
      </c>
      <c r="F54" s="34">
        <v>100.41</v>
      </c>
      <c r="G54" s="34">
        <v>68.98</v>
      </c>
      <c r="H54" s="34">
        <v>102.44</v>
      </c>
      <c r="I54" s="34">
        <v>60.39</v>
      </c>
      <c r="J54" s="34">
        <v>104.81</v>
      </c>
      <c r="K54" s="34">
        <v>84.53</v>
      </c>
      <c r="L54" s="34">
        <v>84.51</v>
      </c>
    </row>
    <row r="55" spans="1:22" x14ac:dyDescent="0.2">
      <c r="A55" s="48" t="s">
        <v>101</v>
      </c>
      <c r="B55" s="34">
        <v>111.19</v>
      </c>
      <c r="C55" s="34">
        <v>100.64</v>
      </c>
      <c r="D55" s="34">
        <v>88.57</v>
      </c>
      <c r="E55" s="34">
        <v>83.24</v>
      </c>
      <c r="F55" s="34">
        <v>103.37</v>
      </c>
      <c r="G55" s="34">
        <v>68.650000000000006</v>
      </c>
      <c r="H55" s="34">
        <v>101.9</v>
      </c>
      <c r="I55" s="34">
        <v>60.82</v>
      </c>
      <c r="J55" s="34">
        <v>103.44</v>
      </c>
      <c r="K55" s="34">
        <v>84.3</v>
      </c>
      <c r="L55" s="34">
        <v>84.68</v>
      </c>
    </row>
    <row r="56" spans="1:22" x14ac:dyDescent="0.2">
      <c r="A56" s="48" t="s">
        <v>102</v>
      </c>
      <c r="B56" s="34">
        <v>111.59</v>
      </c>
      <c r="C56" s="34">
        <v>101.29</v>
      </c>
      <c r="D56" s="34">
        <v>88.86</v>
      </c>
      <c r="E56" s="34">
        <v>83.22</v>
      </c>
      <c r="F56" s="34">
        <v>101.89</v>
      </c>
      <c r="G56" s="34">
        <v>68.86</v>
      </c>
      <c r="H56" s="34">
        <v>101.08</v>
      </c>
      <c r="I56" s="34">
        <v>61.4</v>
      </c>
      <c r="J56" s="34">
        <v>102.42</v>
      </c>
      <c r="K56" s="34">
        <v>83.84</v>
      </c>
      <c r="L56" s="34">
        <v>84.71</v>
      </c>
    </row>
    <row r="57" spans="1:22" x14ac:dyDescent="0.2">
      <c r="A57" s="48" t="s">
        <v>103</v>
      </c>
      <c r="B57" s="34">
        <v>110.24</v>
      </c>
      <c r="C57" s="34">
        <v>101.73</v>
      </c>
      <c r="D57" s="34">
        <v>90.5</v>
      </c>
      <c r="E57" s="34">
        <v>83.79</v>
      </c>
      <c r="F57" s="34">
        <v>101.3</v>
      </c>
      <c r="G57" s="34">
        <v>69.34</v>
      </c>
      <c r="H57" s="34">
        <v>100.59</v>
      </c>
      <c r="I57" s="34">
        <v>62.7</v>
      </c>
      <c r="J57" s="34">
        <v>101.93</v>
      </c>
      <c r="K57" s="34">
        <v>85.65</v>
      </c>
      <c r="L57" s="34">
        <v>85.26</v>
      </c>
    </row>
    <row r="58" spans="1:22" x14ac:dyDescent="0.2">
      <c r="A58" s="48" t="s">
        <v>104</v>
      </c>
      <c r="B58" s="34">
        <v>111.57</v>
      </c>
      <c r="C58" s="34">
        <v>101.29</v>
      </c>
      <c r="D58" s="34">
        <v>91.63</v>
      </c>
      <c r="E58" s="34">
        <v>85.42</v>
      </c>
      <c r="F58" s="34">
        <v>101.21</v>
      </c>
      <c r="G58" s="34">
        <v>71.06</v>
      </c>
      <c r="H58" s="34">
        <v>102.06</v>
      </c>
      <c r="I58" s="34">
        <v>64.97</v>
      </c>
      <c r="J58" s="34">
        <v>101.1</v>
      </c>
      <c r="K58" s="34">
        <v>81.599999999999994</v>
      </c>
      <c r="L58" s="34">
        <v>86.5</v>
      </c>
    </row>
    <row r="59" spans="1:22" x14ac:dyDescent="0.2">
      <c r="A59" s="48" t="s">
        <v>105</v>
      </c>
      <c r="B59" s="34">
        <v>112.25</v>
      </c>
      <c r="C59" s="34">
        <v>101.38</v>
      </c>
      <c r="D59" s="34">
        <v>91.2</v>
      </c>
      <c r="E59" s="34">
        <v>85.67</v>
      </c>
      <c r="F59" s="34">
        <v>102.43</v>
      </c>
      <c r="G59" s="34">
        <v>73.31</v>
      </c>
      <c r="H59" s="34">
        <v>105.66</v>
      </c>
      <c r="I59" s="34">
        <v>66.2</v>
      </c>
      <c r="J59" s="34">
        <v>100.47</v>
      </c>
      <c r="K59" s="34">
        <v>81.709999999999994</v>
      </c>
      <c r="L59" s="34">
        <v>87.35</v>
      </c>
    </row>
    <row r="60" spans="1:22" x14ac:dyDescent="0.2">
      <c r="A60" s="48" t="s">
        <v>106</v>
      </c>
      <c r="B60" s="34">
        <v>112.84</v>
      </c>
      <c r="C60" s="34">
        <v>101.21</v>
      </c>
      <c r="D60" s="34">
        <v>89.85</v>
      </c>
      <c r="E60" s="34">
        <v>86.56</v>
      </c>
      <c r="F60" s="34">
        <v>103.79</v>
      </c>
      <c r="G60" s="34">
        <v>74.05</v>
      </c>
      <c r="H60" s="34">
        <v>110.42</v>
      </c>
      <c r="I60" s="34">
        <v>67.989999999999995</v>
      </c>
      <c r="J60" s="34">
        <v>99.19</v>
      </c>
      <c r="K60" s="34">
        <v>84.5</v>
      </c>
      <c r="L60" s="34">
        <v>88.38</v>
      </c>
    </row>
    <row r="61" spans="1:22" x14ac:dyDescent="0.2">
      <c r="A61" s="48" t="s">
        <v>107</v>
      </c>
      <c r="B61" s="34">
        <v>112.96</v>
      </c>
      <c r="C61" s="34">
        <v>101.32</v>
      </c>
      <c r="D61" s="34">
        <v>90.91</v>
      </c>
      <c r="E61" s="34">
        <v>86.44</v>
      </c>
      <c r="F61" s="34">
        <v>104.27</v>
      </c>
      <c r="G61" s="34">
        <v>72.89</v>
      </c>
      <c r="H61" s="34">
        <v>113.77</v>
      </c>
      <c r="I61" s="34">
        <v>69.010000000000005</v>
      </c>
      <c r="J61" s="34">
        <v>100.15</v>
      </c>
      <c r="K61" s="34">
        <v>89.18</v>
      </c>
      <c r="L61" s="34">
        <v>89.05</v>
      </c>
    </row>
    <row r="62" spans="1:22" x14ac:dyDescent="0.2">
      <c r="A62" s="48" t="s">
        <v>108</v>
      </c>
      <c r="B62" s="34">
        <v>111.71</v>
      </c>
      <c r="C62" s="34">
        <v>101.41</v>
      </c>
      <c r="D62" s="34">
        <v>91.87</v>
      </c>
      <c r="E62" s="34">
        <v>86.83</v>
      </c>
      <c r="F62" s="34">
        <v>104.69</v>
      </c>
      <c r="G62" s="34">
        <v>73.89</v>
      </c>
      <c r="H62" s="34">
        <v>108.6</v>
      </c>
      <c r="I62" s="34">
        <v>70.88</v>
      </c>
      <c r="J62" s="34">
        <v>104.71</v>
      </c>
      <c r="K62" s="34">
        <v>85.07</v>
      </c>
      <c r="L62" s="34">
        <v>89.47</v>
      </c>
    </row>
    <row r="63" spans="1:22" x14ac:dyDescent="0.2">
      <c r="A63" s="48" t="s">
        <v>109</v>
      </c>
      <c r="B63" s="34">
        <v>112.35</v>
      </c>
      <c r="C63" s="34">
        <v>99.78</v>
      </c>
      <c r="D63" s="34">
        <v>90.88</v>
      </c>
      <c r="E63" s="34">
        <v>86.11</v>
      </c>
      <c r="F63" s="34">
        <v>104.74</v>
      </c>
      <c r="G63" s="34">
        <v>74.73</v>
      </c>
      <c r="H63" s="34">
        <v>107.74</v>
      </c>
      <c r="I63" s="34">
        <v>70.02</v>
      </c>
      <c r="J63" s="34">
        <v>102.08</v>
      </c>
      <c r="K63" s="34">
        <v>86.86</v>
      </c>
      <c r="L63" s="34">
        <v>88.81</v>
      </c>
    </row>
    <row r="64" spans="1:22" x14ac:dyDescent="0.2">
      <c r="A64" s="48" t="s">
        <v>110</v>
      </c>
      <c r="B64" s="34">
        <v>111.84</v>
      </c>
      <c r="C64" s="34">
        <v>98.37</v>
      </c>
      <c r="D64" s="34">
        <v>88.29</v>
      </c>
      <c r="E64" s="34">
        <v>82.83</v>
      </c>
      <c r="F64" s="34">
        <v>100.19</v>
      </c>
      <c r="G64" s="34">
        <v>73.37</v>
      </c>
      <c r="H64" s="34">
        <v>108.47</v>
      </c>
      <c r="I64" s="34">
        <v>68.400000000000006</v>
      </c>
      <c r="J64" s="34">
        <v>101.36</v>
      </c>
      <c r="K64" s="34">
        <v>83.56</v>
      </c>
      <c r="L64" s="34">
        <v>86.86</v>
      </c>
    </row>
    <row r="65" spans="1:12" x14ac:dyDescent="0.2">
      <c r="A65" s="48" t="s">
        <v>111</v>
      </c>
      <c r="B65" s="34">
        <v>108.33</v>
      </c>
      <c r="C65" s="34">
        <v>94.41</v>
      </c>
      <c r="D65" s="34">
        <v>83.04</v>
      </c>
      <c r="E65" s="34">
        <v>79.599999999999994</v>
      </c>
      <c r="F65" s="34">
        <v>94.98</v>
      </c>
      <c r="G65" s="34">
        <v>73.33</v>
      </c>
      <c r="H65" s="34">
        <v>112.55</v>
      </c>
      <c r="I65" s="34">
        <v>66.92</v>
      </c>
      <c r="J65" s="34">
        <v>99.1</v>
      </c>
      <c r="K65" s="34">
        <v>80.42</v>
      </c>
      <c r="L65" s="34">
        <v>84.62</v>
      </c>
    </row>
    <row r="66" spans="1:12" x14ac:dyDescent="0.2">
      <c r="A66" s="48" t="s">
        <v>112</v>
      </c>
      <c r="B66" s="34">
        <v>103.96</v>
      </c>
      <c r="C66" s="34">
        <v>89.61</v>
      </c>
      <c r="D66" s="34">
        <v>77.12</v>
      </c>
      <c r="E66" s="34">
        <v>78.89</v>
      </c>
      <c r="F66" s="34">
        <v>91.38</v>
      </c>
      <c r="G66" s="34">
        <v>71.63</v>
      </c>
      <c r="H66" s="34">
        <v>113.64</v>
      </c>
      <c r="I66" s="34">
        <v>64.72</v>
      </c>
      <c r="J66" s="34">
        <v>99.77</v>
      </c>
      <c r="K66" s="34">
        <v>80.59</v>
      </c>
      <c r="L66" s="34">
        <v>82.46</v>
      </c>
    </row>
    <row r="67" spans="1:12" x14ac:dyDescent="0.2">
      <c r="A67" s="48" t="s">
        <v>113</v>
      </c>
      <c r="B67" s="34">
        <v>104.6</v>
      </c>
      <c r="C67" s="34">
        <v>89.9</v>
      </c>
      <c r="D67" s="34">
        <v>76.16</v>
      </c>
      <c r="E67" s="34">
        <v>78.78</v>
      </c>
      <c r="F67" s="34">
        <v>87.24</v>
      </c>
      <c r="G67" s="34">
        <v>70.709999999999994</v>
      </c>
      <c r="H67" s="34">
        <v>111.34</v>
      </c>
      <c r="I67" s="34">
        <v>64.98</v>
      </c>
      <c r="J67" s="34">
        <v>100.5</v>
      </c>
      <c r="K67" s="34">
        <v>79.66</v>
      </c>
      <c r="L67" s="34">
        <v>82.02</v>
      </c>
    </row>
    <row r="68" spans="1:12" x14ac:dyDescent="0.2">
      <c r="A68" s="48" t="s">
        <v>114</v>
      </c>
      <c r="B68" s="34">
        <v>105.88</v>
      </c>
      <c r="C68" s="34">
        <v>89.54</v>
      </c>
      <c r="D68" s="34">
        <v>77.510000000000005</v>
      </c>
      <c r="E68" s="34">
        <v>78.760000000000005</v>
      </c>
      <c r="F68" s="34">
        <v>89.22</v>
      </c>
      <c r="G68" s="34">
        <v>70.790000000000006</v>
      </c>
      <c r="H68" s="34">
        <v>109.15</v>
      </c>
      <c r="I68" s="34">
        <v>64.680000000000007</v>
      </c>
      <c r="J68" s="34">
        <v>101.28</v>
      </c>
      <c r="K68" s="34">
        <v>79.150000000000006</v>
      </c>
      <c r="L68" s="34">
        <v>81.89</v>
      </c>
    </row>
    <row r="69" spans="1:12" x14ac:dyDescent="0.2">
      <c r="A69" s="48" t="s">
        <v>115</v>
      </c>
      <c r="B69" s="34">
        <v>104.85</v>
      </c>
      <c r="C69" s="34">
        <v>90.98</v>
      </c>
      <c r="D69" s="34">
        <v>76.56</v>
      </c>
      <c r="E69" s="34">
        <v>80.12</v>
      </c>
      <c r="F69" s="34">
        <v>90.54</v>
      </c>
      <c r="G69" s="34">
        <v>72.930000000000007</v>
      </c>
      <c r="H69" s="34">
        <v>107.25</v>
      </c>
      <c r="I69" s="34">
        <v>64.7</v>
      </c>
      <c r="J69" s="34">
        <v>100.38</v>
      </c>
      <c r="K69" s="34">
        <v>78.17</v>
      </c>
      <c r="L69" s="34">
        <v>82.22</v>
      </c>
    </row>
    <row r="70" spans="1:12" x14ac:dyDescent="0.2">
      <c r="A70" s="48" t="s">
        <v>116</v>
      </c>
      <c r="B70" s="34">
        <v>106.8</v>
      </c>
      <c r="C70" s="34">
        <v>92.11</v>
      </c>
      <c r="D70" s="34">
        <v>80.239999999999995</v>
      </c>
      <c r="E70" s="34">
        <v>79.59</v>
      </c>
      <c r="F70" s="34">
        <v>87.85</v>
      </c>
      <c r="G70" s="34">
        <v>74.11</v>
      </c>
      <c r="H70" s="34">
        <v>103.84</v>
      </c>
      <c r="I70" s="34">
        <v>67.06</v>
      </c>
      <c r="J70" s="34">
        <v>99.91</v>
      </c>
      <c r="K70" s="34">
        <v>81.16</v>
      </c>
      <c r="L70" s="34">
        <v>83.06</v>
      </c>
    </row>
    <row r="71" spans="1:12" x14ac:dyDescent="0.2">
      <c r="A71" s="48" t="s">
        <v>117</v>
      </c>
      <c r="B71" s="34">
        <v>105.81</v>
      </c>
      <c r="C71" s="34">
        <v>93.88</v>
      </c>
      <c r="D71" s="34">
        <v>84.17</v>
      </c>
      <c r="E71" s="34">
        <v>79.95</v>
      </c>
      <c r="F71" s="34">
        <v>89.73</v>
      </c>
      <c r="G71" s="34">
        <v>73.94</v>
      </c>
      <c r="H71" s="34">
        <v>103.7</v>
      </c>
      <c r="I71" s="34">
        <v>68.62</v>
      </c>
      <c r="J71" s="34">
        <v>102.34</v>
      </c>
      <c r="K71" s="34">
        <v>82.35</v>
      </c>
      <c r="L71" s="34">
        <v>84.2</v>
      </c>
    </row>
    <row r="72" spans="1:12" x14ac:dyDescent="0.2">
      <c r="A72" s="48" t="s">
        <v>118</v>
      </c>
      <c r="B72" s="34">
        <v>104.43</v>
      </c>
      <c r="C72" s="34">
        <v>94.93</v>
      </c>
      <c r="D72" s="34">
        <v>85.72</v>
      </c>
      <c r="E72" s="34">
        <v>80.86</v>
      </c>
      <c r="F72" s="34">
        <v>91.43</v>
      </c>
      <c r="G72" s="34">
        <v>75.459999999999994</v>
      </c>
      <c r="H72" s="34">
        <v>104.38</v>
      </c>
      <c r="I72" s="34">
        <v>69.959999999999994</v>
      </c>
      <c r="J72" s="34">
        <v>102.6</v>
      </c>
      <c r="K72" s="34">
        <v>81.86</v>
      </c>
      <c r="L72" s="34">
        <v>85.19</v>
      </c>
    </row>
    <row r="73" spans="1:12" x14ac:dyDescent="0.2">
      <c r="A73" s="48" t="s">
        <v>119</v>
      </c>
      <c r="B73" s="34">
        <v>106</v>
      </c>
      <c r="C73" s="34">
        <v>95.84</v>
      </c>
      <c r="D73" s="34">
        <v>83.44</v>
      </c>
      <c r="E73" s="34">
        <v>80.489999999999995</v>
      </c>
      <c r="F73" s="34">
        <v>90.93</v>
      </c>
      <c r="G73" s="34">
        <v>75.88</v>
      </c>
      <c r="H73" s="34">
        <v>101.95</v>
      </c>
      <c r="I73" s="34">
        <v>70.42</v>
      </c>
      <c r="J73" s="34">
        <v>101.49</v>
      </c>
      <c r="K73" s="34">
        <v>80.2</v>
      </c>
      <c r="L73" s="34">
        <v>84.86</v>
      </c>
    </row>
    <row r="74" spans="1:12" x14ac:dyDescent="0.2">
      <c r="A74" s="48" t="s">
        <v>120</v>
      </c>
      <c r="B74" s="34">
        <v>105.16</v>
      </c>
      <c r="C74" s="34">
        <v>96.26</v>
      </c>
      <c r="D74" s="34">
        <v>84.66</v>
      </c>
      <c r="E74" s="34">
        <v>81.069999999999993</v>
      </c>
      <c r="F74" s="34">
        <v>92.6</v>
      </c>
      <c r="G74" s="34">
        <v>75.23</v>
      </c>
      <c r="H74" s="34">
        <v>100.8</v>
      </c>
      <c r="I74" s="34">
        <v>72.040000000000006</v>
      </c>
      <c r="J74" s="34">
        <v>97.61</v>
      </c>
      <c r="K74" s="34">
        <v>84.38</v>
      </c>
      <c r="L74" s="34">
        <v>85.41</v>
      </c>
    </row>
    <row r="75" spans="1:12" x14ac:dyDescent="0.2">
      <c r="A75" s="48" t="s">
        <v>121</v>
      </c>
      <c r="B75" s="34">
        <v>101.3</v>
      </c>
      <c r="C75" s="34">
        <v>96.67</v>
      </c>
      <c r="D75" s="34">
        <v>84.65</v>
      </c>
      <c r="E75" s="34">
        <v>81.55</v>
      </c>
      <c r="F75" s="34">
        <v>93.8</v>
      </c>
      <c r="G75" s="34">
        <v>75.88</v>
      </c>
      <c r="H75" s="34">
        <v>100.89</v>
      </c>
      <c r="I75" s="34">
        <v>73.2</v>
      </c>
      <c r="J75" s="34">
        <v>97.28</v>
      </c>
      <c r="K75" s="34">
        <v>84.46</v>
      </c>
      <c r="L75" s="34">
        <v>85.71</v>
      </c>
    </row>
    <row r="76" spans="1:12" x14ac:dyDescent="0.2">
      <c r="A76" s="48" t="s">
        <v>122</v>
      </c>
      <c r="B76" s="34">
        <v>101.56</v>
      </c>
      <c r="C76" s="34">
        <v>96.31</v>
      </c>
      <c r="D76" s="34">
        <v>83.72</v>
      </c>
      <c r="E76" s="34">
        <v>81.88</v>
      </c>
      <c r="F76" s="34">
        <v>93.46</v>
      </c>
      <c r="G76" s="34">
        <v>77.7</v>
      </c>
      <c r="H76" s="34">
        <v>103.36</v>
      </c>
      <c r="I76" s="34">
        <v>73.930000000000007</v>
      </c>
      <c r="J76" s="34">
        <v>100.4</v>
      </c>
      <c r="K76" s="34">
        <v>82.76</v>
      </c>
      <c r="L76" s="34">
        <v>86.33</v>
      </c>
    </row>
    <row r="77" spans="1:12" x14ac:dyDescent="0.2">
      <c r="A77" s="48" t="s">
        <v>123</v>
      </c>
      <c r="B77" s="34">
        <v>100.98</v>
      </c>
      <c r="C77" s="34">
        <v>96</v>
      </c>
      <c r="D77" s="34">
        <v>83.83</v>
      </c>
      <c r="E77" s="34">
        <v>81.66</v>
      </c>
      <c r="F77" s="34">
        <v>93.43</v>
      </c>
      <c r="G77" s="34">
        <v>77.13</v>
      </c>
      <c r="H77" s="34">
        <v>104.3</v>
      </c>
      <c r="I77" s="34">
        <v>74.5</v>
      </c>
      <c r="J77" s="34">
        <v>102.03</v>
      </c>
      <c r="K77" s="34">
        <v>82.26</v>
      </c>
      <c r="L77" s="34">
        <v>86.4</v>
      </c>
    </row>
    <row r="78" spans="1:12" x14ac:dyDescent="0.2">
      <c r="A78" s="48" t="s">
        <v>124</v>
      </c>
      <c r="B78" s="34">
        <v>97.11</v>
      </c>
      <c r="C78" s="34">
        <v>96.19</v>
      </c>
      <c r="D78" s="34">
        <v>80.13</v>
      </c>
      <c r="E78" s="34">
        <v>82.14</v>
      </c>
      <c r="F78" s="34">
        <v>92.29</v>
      </c>
      <c r="G78" s="34">
        <v>80.489999999999995</v>
      </c>
      <c r="H78" s="34">
        <v>101.92</v>
      </c>
      <c r="I78" s="34">
        <v>76.98</v>
      </c>
      <c r="J78" s="34">
        <v>102.57</v>
      </c>
      <c r="K78" s="34">
        <v>83.2</v>
      </c>
      <c r="L78" s="34">
        <v>86.71</v>
      </c>
    </row>
    <row r="79" spans="1:12" x14ac:dyDescent="0.2">
      <c r="A79" s="48" t="s">
        <v>125</v>
      </c>
      <c r="B79" s="34">
        <v>96.7</v>
      </c>
      <c r="C79" s="34">
        <v>94.95</v>
      </c>
      <c r="D79" s="34">
        <v>78.09</v>
      </c>
      <c r="E79" s="34">
        <v>81.97</v>
      </c>
      <c r="F79" s="34">
        <v>92.19</v>
      </c>
      <c r="G79" s="34">
        <v>77.739999999999995</v>
      </c>
      <c r="H79" s="34">
        <v>106.3</v>
      </c>
      <c r="I79" s="34">
        <v>76.47</v>
      </c>
      <c r="J79" s="34">
        <v>102.36</v>
      </c>
      <c r="K79" s="34">
        <v>82.38</v>
      </c>
      <c r="L79" s="34">
        <v>86.28</v>
      </c>
    </row>
    <row r="80" spans="1:12" x14ac:dyDescent="0.2">
      <c r="A80" s="48" t="s">
        <v>126</v>
      </c>
      <c r="B80" s="34">
        <v>96.34</v>
      </c>
      <c r="C80" s="34">
        <v>95.45</v>
      </c>
      <c r="D80" s="34">
        <v>76.849999999999994</v>
      </c>
      <c r="E80" s="34">
        <v>83.59</v>
      </c>
      <c r="F80" s="34">
        <v>92.46</v>
      </c>
      <c r="G80" s="34">
        <v>78.08</v>
      </c>
      <c r="H80" s="34">
        <v>106.44</v>
      </c>
      <c r="I80" s="34">
        <v>78.58</v>
      </c>
      <c r="J80" s="34">
        <v>104.32</v>
      </c>
      <c r="K80" s="34">
        <v>90.16</v>
      </c>
      <c r="L80" s="34">
        <v>87.45</v>
      </c>
    </row>
    <row r="81" spans="1:12" x14ac:dyDescent="0.2">
      <c r="A81" s="48" t="s">
        <v>127</v>
      </c>
      <c r="B81" s="34">
        <v>94.37</v>
      </c>
      <c r="C81" s="34">
        <v>94.13</v>
      </c>
      <c r="D81" s="34">
        <v>77.42</v>
      </c>
      <c r="E81" s="34">
        <v>83.61</v>
      </c>
      <c r="F81" s="34">
        <v>93.31</v>
      </c>
      <c r="G81" s="34">
        <v>79.540000000000006</v>
      </c>
      <c r="H81" s="34">
        <v>104.14</v>
      </c>
      <c r="I81" s="34">
        <v>80.02</v>
      </c>
      <c r="J81" s="34">
        <v>105.39</v>
      </c>
      <c r="K81" s="34">
        <v>83.93</v>
      </c>
      <c r="L81" s="34">
        <v>87.32</v>
      </c>
    </row>
    <row r="82" spans="1:12" x14ac:dyDescent="0.2">
      <c r="A82" s="48" t="s">
        <v>128</v>
      </c>
      <c r="B82" s="34">
        <v>94.97</v>
      </c>
      <c r="C82" s="34">
        <v>93.42</v>
      </c>
      <c r="D82" s="34">
        <v>76.739999999999995</v>
      </c>
      <c r="E82" s="34">
        <v>84.71</v>
      </c>
      <c r="F82" s="34">
        <v>93.7</v>
      </c>
      <c r="G82" s="34">
        <v>81.650000000000006</v>
      </c>
      <c r="H82" s="34">
        <v>106.34</v>
      </c>
      <c r="I82" s="34">
        <v>80.63</v>
      </c>
      <c r="J82" s="34">
        <v>105.29</v>
      </c>
      <c r="K82" s="34">
        <v>85.03</v>
      </c>
      <c r="L82" s="34">
        <v>87.97</v>
      </c>
    </row>
    <row r="83" spans="1:12" x14ac:dyDescent="0.2">
      <c r="A83" s="48" t="s">
        <v>129</v>
      </c>
      <c r="B83" s="34">
        <v>94.39</v>
      </c>
      <c r="C83" s="34">
        <v>93.64</v>
      </c>
      <c r="D83" s="34">
        <v>78.03</v>
      </c>
      <c r="E83" s="34">
        <v>85.85</v>
      </c>
      <c r="F83" s="34">
        <v>93.77</v>
      </c>
      <c r="G83" s="34">
        <v>81.34</v>
      </c>
      <c r="H83" s="34">
        <v>104.44</v>
      </c>
      <c r="I83" s="34">
        <v>82.24</v>
      </c>
      <c r="J83" s="34">
        <v>105.12</v>
      </c>
      <c r="K83" s="34">
        <v>86.63</v>
      </c>
      <c r="L83" s="34">
        <v>88.57</v>
      </c>
    </row>
    <row r="84" spans="1:12" x14ac:dyDescent="0.2">
      <c r="A84" s="48" t="s">
        <v>130</v>
      </c>
      <c r="B84" s="34">
        <v>95.47</v>
      </c>
      <c r="C84" s="34">
        <v>94.59</v>
      </c>
      <c r="D84" s="34">
        <v>80.83</v>
      </c>
      <c r="E84" s="34">
        <v>86.73</v>
      </c>
      <c r="F84" s="34">
        <v>93.58</v>
      </c>
      <c r="G84" s="34">
        <v>82.02</v>
      </c>
      <c r="H84" s="34">
        <v>103.74</v>
      </c>
      <c r="I84" s="34">
        <v>84.02</v>
      </c>
      <c r="J84" s="34">
        <v>102.08</v>
      </c>
      <c r="K84" s="34">
        <v>85.84</v>
      </c>
      <c r="L84" s="34">
        <v>89.39</v>
      </c>
    </row>
    <row r="85" spans="1:12" x14ac:dyDescent="0.2">
      <c r="A85" s="48" t="s">
        <v>131</v>
      </c>
      <c r="B85" s="34">
        <v>96</v>
      </c>
      <c r="C85" s="34">
        <v>94.97</v>
      </c>
      <c r="D85" s="34">
        <v>81.91</v>
      </c>
      <c r="E85" s="34">
        <v>87</v>
      </c>
      <c r="F85" s="34">
        <v>94.81</v>
      </c>
      <c r="G85" s="34">
        <v>82.21</v>
      </c>
      <c r="H85" s="34">
        <v>102.27</v>
      </c>
      <c r="I85" s="34">
        <v>84.99</v>
      </c>
      <c r="J85" s="34">
        <v>103.65</v>
      </c>
      <c r="K85" s="34">
        <v>88.88</v>
      </c>
      <c r="L85" s="34">
        <v>89.99</v>
      </c>
    </row>
    <row r="86" spans="1:12" x14ac:dyDescent="0.2">
      <c r="A86" s="48" t="s">
        <v>132</v>
      </c>
      <c r="B86" s="34">
        <v>96.18</v>
      </c>
      <c r="C86" s="34">
        <v>96.17</v>
      </c>
      <c r="D86" s="34">
        <v>84.35</v>
      </c>
      <c r="E86" s="34">
        <v>88.37</v>
      </c>
      <c r="F86" s="34">
        <v>96.48</v>
      </c>
      <c r="G86" s="34">
        <v>80.94</v>
      </c>
      <c r="H86" s="34">
        <v>100.81</v>
      </c>
      <c r="I86" s="34">
        <v>86.27</v>
      </c>
      <c r="J86" s="34">
        <v>104.49</v>
      </c>
      <c r="K86" s="34">
        <v>92.26</v>
      </c>
      <c r="L86" s="34">
        <v>90.89</v>
      </c>
    </row>
    <row r="87" spans="1:12" x14ac:dyDescent="0.2">
      <c r="A87" s="48" t="s">
        <v>133</v>
      </c>
      <c r="B87" s="34">
        <v>94.94</v>
      </c>
      <c r="C87" s="34">
        <v>96.74</v>
      </c>
      <c r="D87" s="34">
        <v>86.79</v>
      </c>
      <c r="E87" s="34">
        <v>88.94</v>
      </c>
      <c r="F87" s="34">
        <v>97.36</v>
      </c>
      <c r="G87" s="34">
        <v>82.16</v>
      </c>
      <c r="H87" s="34">
        <v>101.83</v>
      </c>
      <c r="I87" s="34">
        <v>87.49</v>
      </c>
      <c r="J87" s="34">
        <v>103.3</v>
      </c>
      <c r="K87" s="34">
        <v>92.58</v>
      </c>
      <c r="L87" s="34">
        <v>91.69</v>
      </c>
    </row>
    <row r="88" spans="1:12" x14ac:dyDescent="0.2">
      <c r="A88" s="48" t="s">
        <v>134</v>
      </c>
      <c r="B88" s="34">
        <v>95.5</v>
      </c>
      <c r="C88" s="34">
        <v>97.21</v>
      </c>
      <c r="D88" s="34">
        <v>88.62</v>
      </c>
      <c r="E88" s="34">
        <v>89.49</v>
      </c>
      <c r="F88" s="34">
        <v>99.23</v>
      </c>
      <c r="G88" s="34">
        <v>82.3</v>
      </c>
      <c r="H88" s="34">
        <v>100.94</v>
      </c>
      <c r="I88" s="34">
        <v>88.82</v>
      </c>
      <c r="J88" s="34">
        <v>102.25</v>
      </c>
      <c r="K88" s="34">
        <v>93.77</v>
      </c>
      <c r="L88" s="34">
        <v>92.33</v>
      </c>
    </row>
    <row r="89" spans="1:12" x14ac:dyDescent="0.2">
      <c r="A89" s="48" t="s">
        <v>135</v>
      </c>
      <c r="B89" s="34">
        <v>95.56</v>
      </c>
      <c r="C89" s="34">
        <v>97.19</v>
      </c>
      <c r="D89" s="34">
        <v>89.16</v>
      </c>
      <c r="E89" s="34">
        <v>90.39</v>
      </c>
      <c r="F89" s="34">
        <v>100.67</v>
      </c>
      <c r="G89" s="34">
        <v>83.16</v>
      </c>
      <c r="H89" s="34">
        <v>101.89</v>
      </c>
      <c r="I89" s="34">
        <v>89.83</v>
      </c>
      <c r="J89" s="34">
        <v>101.49</v>
      </c>
      <c r="K89" s="34">
        <v>95.13</v>
      </c>
      <c r="L89" s="34">
        <v>93</v>
      </c>
    </row>
    <row r="90" spans="1:12" x14ac:dyDescent="0.2">
      <c r="A90" s="48" t="s">
        <v>136</v>
      </c>
      <c r="B90" s="34">
        <v>96.4</v>
      </c>
      <c r="C90" s="34">
        <v>97.02</v>
      </c>
      <c r="D90" s="34">
        <v>89.93</v>
      </c>
      <c r="E90" s="34">
        <v>91.45</v>
      </c>
      <c r="F90" s="34">
        <v>99.25</v>
      </c>
      <c r="G90" s="34">
        <v>85.39</v>
      </c>
      <c r="H90" s="34">
        <v>100.39</v>
      </c>
      <c r="I90" s="34">
        <v>90.65</v>
      </c>
      <c r="J90" s="34">
        <v>100.09</v>
      </c>
      <c r="K90" s="34">
        <v>96.21</v>
      </c>
      <c r="L90" s="34">
        <v>93.41</v>
      </c>
    </row>
    <row r="91" spans="1:12" x14ac:dyDescent="0.2">
      <c r="A91" s="48" t="s">
        <v>137</v>
      </c>
      <c r="B91" s="34">
        <v>98.25</v>
      </c>
      <c r="C91" s="34">
        <v>96.77</v>
      </c>
      <c r="D91" s="34">
        <v>90.8</v>
      </c>
      <c r="E91" s="34">
        <v>92.53</v>
      </c>
      <c r="F91" s="34">
        <v>99.35</v>
      </c>
      <c r="G91" s="34">
        <v>87.07</v>
      </c>
      <c r="H91" s="34">
        <v>95.01</v>
      </c>
      <c r="I91" s="34">
        <v>92.29</v>
      </c>
      <c r="J91" s="34">
        <v>100.41</v>
      </c>
      <c r="K91" s="34">
        <v>97.1</v>
      </c>
      <c r="L91" s="34">
        <v>93.94</v>
      </c>
    </row>
    <row r="92" spans="1:12" x14ac:dyDescent="0.2">
      <c r="A92" s="48" t="s">
        <v>138</v>
      </c>
      <c r="B92" s="34">
        <v>98.56</v>
      </c>
      <c r="C92" s="34">
        <v>95.93</v>
      </c>
      <c r="D92" s="34">
        <v>90.03</v>
      </c>
      <c r="E92" s="34">
        <v>93.07</v>
      </c>
      <c r="F92" s="34">
        <v>99.68</v>
      </c>
      <c r="G92" s="34">
        <v>87.84</v>
      </c>
      <c r="H92" s="34">
        <v>93.26</v>
      </c>
      <c r="I92" s="34">
        <v>93.58</v>
      </c>
      <c r="J92" s="34">
        <v>102.05</v>
      </c>
      <c r="K92" s="34">
        <v>97.51</v>
      </c>
      <c r="L92" s="34">
        <v>94.19</v>
      </c>
    </row>
    <row r="93" spans="1:12" x14ac:dyDescent="0.2">
      <c r="A93" s="48" t="s">
        <v>139</v>
      </c>
      <c r="B93" s="34">
        <v>97.45</v>
      </c>
      <c r="C93" s="34">
        <v>95.71</v>
      </c>
      <c r="D93" s="34">
        <v>91.51</v>
      </c>
      <c r="E93" s="34">
        <v>93.77</v>
      </c>
      <c r="F93" s="34">
        <v>98.58</v>
      </c>
      <c r="G93" s="34">
        <v>88.7</v>
      </c>
      <c r="H93" s="34">
        <v>97.42</v>
      </c>
      <c r="I93" s="34">
        <v>93.43</v>
      </c>
      <c r="J93" s="34">
        <v>101.65</v>
      </c>
      <c r="K93" s="34">
        <v>98.35</v>
      </c>
      <c r="L93" s="34">
        <v>94.75</v>
      </c>
    </row>
    <row r="94" spans="1:12" x14ac:dyDescent="0.2">
      <c r="A94" s="48" t="s">
        <v>140</v>
      </c>
      <c r="B94" s="34">
        <v>97.19</v>
      </c>
      <c r="C94" s="34">
        <v>95.51</v>
      </c>
      <c r="D94" s="34">
        <v>92.17</v>
      </c>
      <c r="E94" s="34">
        <v>94.66</v>
      </c>
      <c r="F94" s="34">
        <v>98.09</v>
      </c>
      <c r="G94" s="34">
        <v>90.04</v>
      </c>
      <c r="H94" s="34">
        <v>98.95</v>
      </c>
      <c r="I94" s="34">
        <v>93.88</v>
      </c>
      <c r="J94" s="34">
        <v>100.07</v>
      </c>
      <c r="K94" s="34">
        <v>97.12</v>
      </c>
      <c r="L94" s="34">
        <v>95.05</v>
      </c>
    </row>
    <row r="95" spans="1:12" x14ac:dyDescent="0.2">
      <c r="A95" s="48" t="s">
        <v>141</v>
      </c>
      <c r="B95" s="34">
        <v>100.25</v>
      </c>
      <c r="C95" s="34">
        <v>97.31</v>
      </c>
      <c r="D95" s="34">
        <v>94.05</v>
      </c>
      <c r="E95" s="34">
        <v>95.1</v>
      </c>
      <c r="F95" s="34">
        <v>97.45</v>
      </c>
      <c r="G95" s="34">
        <v>90.04</v>
      </c>
      <c r="H95" s="34">
        <v>99.16</v>
      </c>
      <c r="I95" s="34">
        <v>94.08</v>
      </c>
      <c r="J95" s="34">
        <v>98.93</v>
      </c>
      <c r="K95" s="34">
        <v>95.9</v>
      </c>
      <c r="L95" s="34">
        <v>95.63</v>
      </c>
    </row>
    <row r="96" spans="1:12" x14ac:dyDescent="0.2">
      <c r="A96" s="48" t="s">
        <v>142</v>
      </c>
      <c r="B96" s="34">
        <v>100.22</v>
      </c>
      <c r="C96" s="34">
        <v>96.37</v>
      </c>
      <c r="D96" s="34">
        <v>94.69</v>
      </c>
      <c r="E96" s="34">
        <v>95.44</v>
      </c>
      <c r="F96" s="34">
        <v>97.04</v>
      </c>
      <c r="G96" s="34">
        <v>92.4</v>
      </c>
      <c r="H96" s="34">
        <v>102.65</v>
      </c>
      <c r="I96" s="34">
        <v>94.19</v>
      </c>
      <c r="J96" s="34">
        <v>97.99</v>
      </c>
      <c r="K96" s="34">
        <v>96.28</v>
      </c>
      <c r="L96" s="34">
        <v>96.07</v>
      </c>
    </row>
    <row r="97" spans="1:12" x14ac:dyDescent="0.2">
      <c r="A97" s="48" t="s">
        <v>143</v>
      </c>
      <c r="B97" s="34">
        <v>100.36</v>
      </c>
      <c r="C97" s="34">
        <v>97.29</v>
      </c>
      <c r="D97" s="34">
        <v>96.07</v>
      </c>
      <c r="E97" s="34">
        <v>96.99</v>
      </c>
      <c r="F97" s="34">
        <v>97.02</v>
      </c>
      <c r="G97" s="34">
        <v>93.59</v>
      </c>
      <c r="H97" s="34">
        <v>101.75</v>
      </c>
      <c r="I97" s="34">
        <v>95.39</v>
      </c>
      <c r="J97" s="34">
        <v>98.77</v>
      </c>
      <c r="K97" s="34">
        <v>99.45</v>
      </c>
      <c r="L97" s="34">
        <v>96.91</v>
      </c>
    </row>
    <row r="98" spans="1:12" x14ac:dyDescent="0.2">
      <c r="A98" s="48" t="s">
        <v>144</v>
      </c>
      <c r="B98" s="34">
        <v>100.42</v>
      </c>
      <c r="C98" s="34">
        <v>98.14</v>
      </c>
      <c r="D98" s="34">
        <v>99.15</v>
      </c>
      <c r="E98" s="34">
        <v>96.45</v>
      </c>
      <c r="F98" s="34">
        <v>98.94</v>
      </c>
      <c r="G98" s="34">
        <v>92.97</v>
      </c>
      <c r="H98" s="34">
        <v>101.51</v>
      </c>
      <c r="I98" s="34">
        <v>95.73</v>
      </c>
      <c r="J98" s="34">
        <v>100.65</v>
      </c>
      <c r="K98" s="34">
        <v>96.21</v>
      </c>
      <c r="L98" s="34">
        <v>97.49</v>
      </c>
    </row>
    <row r="99" spans="1:12" x14ac:dyDescent="0.2">
      <c r="A99" s="48" t="s">
        <v>145</v>
      </c>
      <c r="B99" s="34">
        <v>99.28</v>
      </c>
      <c r="C99" s="34">
        <v>98.2</v>
      </c>
      <c r="D99" s="34">
        <v>99.69</v>
      </c>
      <c r="E99" s="34">
        <v>97.17</v>
      </c>
      <c r="F99" s="34">
        <v>97.51</v>
      </c>
      <c r="G99" s="34">
        <v>95.6</v>
      </c>
      <c r="H99" s="34">
        <v>101.58</v>
      </c>
      <c r="I99" s="34">
        <v>96.26</v>
      </c>
      <c r="J99" s="34">
        <v>100.91</v>
      </c>
      <c r="K99" s="34">
        <v>98.6</v>
      </c>
      <c r="L99" s="34">
        <v>97.97</v>
      </c>
    </row>
    <row r="100" spans="1:12" x14ac:dyDescent="0.2">
      <c r="A100" s="48" t="s">
        <v>217</v>
      </c>
      <c r="B100" s="34">
        <v>101.08</v>
      </c>
      <c r="C100" s="34">
        <v>98.9</v>
      </c>
      <c r="D100" s="34">
        <v>100.04</v>
      </c>
      <c r="E100" s="34">
        <v>97.95</v>
      </c>
      <c r="F100" s="34">
        <v>97.99</v>
      </c>
      <c r="G100" s="34">
        <v>96.29</v>
      </c>
      <c r="H100" s="34">
        <v>100.78</v>
      </c>
      <c r="I100" s="34">
        <v>97.83</v>
      </c>
      <c r="J100" s="34">
        <v>100.26</v>
      </c>
      <c r="K100" s="34">
        <v>99.02</v>
      </c>
      <c r="L100" s="34">
        <v>98.64</v>
      </c>
    </row>
    <row r="101" spans="1:12" x14ac:dyDescent="0.2">
      <c r="A101" s="48" t="s">
        <v>218</v>
      </c>
      <c r="B101" s="34">
        <v>100.72</v>
      </c>
      <c r="C101" s="34">
        <v>100.22</v>
      </c>
      <c r="D101" s="34">
        <v>101.01</v>
      </c>
      <c r="E101" s="34">
        <v>97.69</v>
      </c>
      <c r="F101" s="34">
        <v>98.63</v>
      </c>
      <c r="G101" s="34">
        <v>97.53</v>
      </c>
      <c r="H101" s="34">
        <v>99.68</v>
      </c>
      <c r="I101" s="34">
        <v>98.75</v>
      </c>
      <c r="J101" s="34">
        <v>100.42</v>
      </c>
      <c r="K101" s="34">
        <v>104.05</v>
      </c>
      <c r="L101" s="34">
        <v>99.13</v>
      </c>
    </row>
    <row r="102" spans="1:12" x14ac:dyDescent="0.2">
      <c r="A102" s="48" t="s">
        <v>219</v>
      </c>
      <c r="B102" s="34">
        <v>100.39</v>
      </c>
      <c r="C102" s="34">
        <v>100.38</v>
      </c>
      <c r="D102" s="34">
        <v>98.68</v>
      </c>
      <c r="E102" s="34">
        <v>97.99</v>
      </c>
      <c r="F102" s="34">
        <v>98.3</v>
      </c>
      <c r="G102" s="34">
        <v>97.25</v>
      </c>
      <c r="H102" s="34">
        <v>100.67</v>
      </c>
      <c r="I102" s="34">
        <v>98.97</v>
      </c>
      <c r="J102" s="34">
        <v>100.87</v>
      </c>
      <c r="K102" s="34">
        <v>99.03</v>
      </c>
      <c r="L102" s="34">
        <v>99.17</v>
      </c>
    </row>
    <row r="103" spans="1:12" x14ac:dyDescent="0.2">
      <c r="A103" s="48" t="s">
        <v>220</v>
      </c>
      <c r="B103" s="34">
        <v>99</v>
      </c>
      <c r="C103" s="34">
        <v>100.32</v>
      </c>
      <c r="D103" s="34">
        <v>99.92</v>
      </c>
      <c r="E103" s="34">
        <v>99.75</v>
      </c>
      <c r="F103" s="34">
        <v>99.2</v>
      </c>
      <c r="G103" s="34">
        <v>98.98</v>
      </c>
      <c r="H103" s="34">
        <v>100.18</v>
      </c>
      <c r="I103" s="34">
        <v>99.49</v>
      </c>
      <c r="J103" s="34">
        <v>100.54</v>
      </c>
      <c r="K103" s="34">
        <v>99.97</v>
      </c>
      <c r="L103" s="34">
        <v>99.79</v>
      </c>
    </row>
    <row r="104" spans="1:12" x14ac:dyDescent="0.2">
      <c r="A104" s="48" t="s">
        <v>246</v>
      </c>
      <c r="B104" s="34">
        <v>100.76</v>
      </c>
      <c r="C104" s="34">
        <v>100.2</v>
      </c>
      <c r="D104" s="34">
        <v>100.86</v>
      </c>
      <c r="E104" s="34">
        <v>100.93</v>
      </c>
      <c r="F104" s="34">
        <v>100.55</v>
      </c>
      <c r="G104" s="34">
        <v>100.86</v>
      </c>
      <c r="H104" s="34">
        <v>99.87</v>
      </c>
      <c r="I104" s="34">
        <v>100.27</v>
      </c>
      <c r="J104" s="34">
        <v>99.55</v>
      </c>
      <c r="K104" s="34">
        <v>98.49</v>
      </c>
      <c r="L104" s="34">
        <v>100.41</v>
      </c>
    </row>
    <row r="105" spans="1:12" x14ac:dyDescent="0.2">
      <c r="A105" s="48" t="s">
        <v>250</v>
      </c>
      <c r="B105" s="34">
        <v>99.85</v>
      </c>
      <c r="C105" s="34">
        <v>99.1</v>
      </c>
      <c r="D105" s="34">
        <v>100.54</v>
      </c>
      <c r="E105" s="34">
        <v>101.33</v>
      </c>
      <c r="F105" s="34">
        <v>101.95</v>
      </c>
      <c r="G105" s="34">
        <v>102.92</v>
      </c>
      <c r="H105" s="34">
        <v>99.29</v>
      </c>
      <c r="I105" s="34">
        <v>101.27</v>
      </c>
      <c r="J105" s="34">
        <v>99.04</v>
      </c>
      <c r="K105" s="34">
        <v>102.51</v>
      </c>
      <c r="L105" s="34">
        <v>100.63</v>
      </c>
    </row>
    <row r="106" spans="1:12" x14ac:dyDescent="0.2">
      <c r="A106" s="48" t="s">
        <v>251</v>
      </c>
      <c r="B106" s="34">
        <v>100.27</v>
      </c>
      <c r="C106" s="34">
        <v>100.65</v>
      </c>
      <c r="D106" s="34">
        <v>102.2</v>
      </c>
      <c r="E106" s="34">
        <v>102.18</v>
      </c>
      <c r="F106" s="34">
        <v>101.31</v>
      </c>
      <c r="G106" s="34">
        <v>106.25</v>
      </c>
      <c r="H106" s="34">
        <v>98.08</v>
      </c>
      <c r="I106" s="34">
        <v>100.87</v>
      </c>
      <c r="J106" s="34">
        <v>98.67</v>
      </c>
      <c r="K106" s="34">
        <v>97.6</v>
      </c>
      <c r="L106" s="34">
        <v>101.29</v>
      </c>
    </row>
    <row r="107" spans="1:12" x14ac:dyDescent="0.2">
      <c r="A107" s="48" t="s">
        <v>254</v>
      </c>
      <c r="B107" s="34">
        <v>102.09</v>
      </c>
      <c r="C107" s="34">
        <v>98.09</v>
      </c>
      <c r="D107" s="34">
        <v>102.13</v>
      </c>
      <c r="E107" s="34">
        <v>102.47</v>
      </c>
      <c r="F107" s="34">
        <v>101.6</v>
      </c>
      <c r="G107" s="34">
        <v>107.53</v>
      </c>
      <c r="H107" s="34">
        <v>96.84</v>
      </c>
      <c r="I107" s="34">
        <v>101.4</v>
      </c>
      <c r="J107" s="34">
        <v>98.1</v>
      </c>
      <c r="K107" s="34">
        <v>97.63</v>
      </c>
      <c r="L107" s="34">
        <v>101.09</v>
      </c>
    </row>
    <row r="108" spans="1:12" x14ac:dyDescent="0.2">
      <c r="A108" s="48" t="s">
        <v>255</v>
      </c>
      <c r="B108" s="34">
        <v>102.14</v>
      </c>
      <c r="C108" s="34">
        <v>97.38</v>
      </c>
      <c r="D108" s="34">
        <v>102.39</v>
      </c>
      <c r="E108" s="34">
        <v>102.66</v>
      </c>
      <c r="F108" s="34">
        <v>101.91</v>
      </c>
      <c r="G108" s="34">
        <v>108.48</v>
      </c>
      <c r="H108" s="34">
        <v>97.78</v>
      </c>
      <c r="I108" s="34">
        <v>102.64</v>
      </c>
      <c r="J108" s="34">
        <v>98.11</v>
      </c>
      <c r="K108" s="34">
        <v>98.69</v>
      </c>
      <c r="L108" s="34">
        <v>101.49</v>
      </c>
    </row>
    <row r="109" spans="1:12" x14ac:dyDescent="0.2">
      <c r="A109" s="48" t="s">
        <v>257</v>
      </c>
      <c r="B109" s="34">
        <v>100.35</v>
      </c>
      <c r="C109" s="34">
        <v>96.85</v>
      </c>
      <c r="D109" s="34">
        <v>100.54</v>
      </c>
      <c r="E109" s="34">
        <v>102.54</v>
      </c>
      <c r="F109" s="34">
        <v>102.06</v>
      </c>
      <c r="G109" s="34">
        <v>107.94</v>
      </c>
      <c r="H109" s="34">
        <v>96.91</v>
      </c>
      <c r="I109" s="34">
        <v>102.09</v>
      </c>
      <c r="J109" s="34">
        <v>98.89</v>
      </c>
      <c r="K109" s="34">
        <v>102.96</v>
      </c>
      <c r="L109" s="34">
        <v>101.19</v>
      </c>
    </row>
    <row r="110" spans="1:12" x14ac:dyDescent="0.2">
      <c r="A110" s="48" t="s">
        <v>258</v>
      </c>
      <c r="B110" s="34">
        <v>99.43</v>
      </c>
      <c r="C110" s="34">
        <v>95.06</v>
      </c>
      <c r="D110" s="34">
        <v>98.27</v>
      </c>
      <c r="E110" s="34">
        <v>97.44</v>
      </c>
      <c r="F110" s="34">
        <v>95.73</v>
      </c>
      <c r="G110" s="34">
        <v>106.08</v>
      </c>
      <c r="H110" s="34">
        <v>95.59</v>
      </c>
      <c r="I110" s="34">
        <v>101.06</v>
      </c>
      <c r="J110" s="34">
        <v>97.61</v>
      </c>
      <c r="K110" s="34">
        <v>91.93</v>
      </c>
      <c r="L110" s="34">
        <v>98.53</v>
      </c>
    </row>
    <row r="111" spans="1:12" x14ac:dyDescent="0.2">
      <c r="A111" s="48" t="s">
        <v>260</v>
      </c>
      <c r="B111" s="34">
        <v>92.84</v>
      </c>
      <c r="C111" s="34">
        <v>75.17</v>
      </c>
      <c r="D111" s="34">
        <v>65.180000000000007</v>
      </c>
      <c r="E111" s="34">
        <v>64.599999999999994</v>
      </c>
      <c r="F111" s="34">
        <v>69.38</v>
      </c>
      <c r="G111" s="34">
        <v>95.65</v>
      </c>
      <c r="H111" s="34">
        <v>91.78</v>
      </c>
      <c r="I111" s="34">
        <v>83.1</v>
      </c>
      <c r="J111" s="34">
        <v>88.21</v>
      </c>
      <c r="K111" s="34">
        <v>46.55</v>
      </c>
      <c r="L111" s="34">
        <v>77.78</v>
      </c>
    </row>
    <row r="112" spans="1:12" x14ac:dyDescent="0.2">
      <c r="A112" s="48" t="s">
        <v>261</v>
      </c>
      <c r="B112" s="34">
        <v>97.58</v>
      </c>
      <c r="C112" s="34">
        <v>91.2</v>
      </c>
      <c r="D112" s="34">
        <v>92.12</v>
      </c>
      <c r="E112" s="34">
        <v>97.39</v>
      </c>
      <c r="F112" s="34">
        <v>84.19</v>
      </c>
      <c r="G112" s="34">
        <v>101.93</v>
      </c>
      <c r="H112" s="34">
        <v>92.57</v>
      </c>
      <c r="I112" s="34">
        <v>91.29</v>
      </c>
      <c r="J112" s="34">
        <v>94.25</v>
      </c>
      <c r="K112" s="34">
        <v>73.34</v>
      </c>
      <c r="L112" s="34">
        <v>92.9</v>
      </c>
    </row>
    <row r="113" spans="1:12" x14ac:dyDescent="0.2">
      <c r="A113" s="48" t="s">
        <v>291</v>
      </c>
      <c r="B113" s="34">
        <v>94.7</v>
      </c>
      <c r="C113" s="34">
        <v>94.22</v>
      </c>
      <c r="D113" s="34">
        <v>94.62</v>
      </c>
      <c r="E113" s="34">
        <v>90.33</v>
      </c>
      <c r="F113" s="34">
        <v>88.55</v>
      </c>
      <c r="G113" s="34">
        <v>103.49</v>
      </c>
      <c r="H113" s="34">
        <v>94.76</v>
      </c>
      <c r="I113" s="34">
        <v>93.32</v>
      </c>
      <c r="J113" s="34">
        <v>98.46</v>
      </c>
      <c r="K113" s="34">
        <v>68.52</v>
      </c>
      <c r="L113" s="34">
        <v>93.25</v>
      </c>
    </row>
    <row r="114" spans="1:12" x14ac:dyDescent="0.2">
      <c r="A114" s="48" t="s">
        <v>309</v>
      </c>
      <c r="B114" s="34">
        <v>97.27</v>
      </c>
      <c r="C114" s="34">
        <v>93.29</v>
      </c>
      <c r="D114" s="34">
        <v>96.79</v>
      </c>
      <c r="E114" s="34">
        <v>86.57</v>
      </c>
      <c r="F114" s="34">
        <v>86.15</v>
      </c>
      <c r="G114" s="34">
        <v>103.69</v>
      </c>
      <c r="H114" s="34">
        <v>95.63</v>
      </c>
      <c r="I114" s="34">
        <v>94.58</v>
      </c>
      <c r="J114" s="34">
        <v>95.34</v>
      </c>
      <c r="K114" s="34">
        <v>59.23</v>
      </c>
      <c r="L114" s="34">
        <v>91.88</v>
      </c>
    </row>
    <row r="115" spans="1:12" x14ac:dyDescent="0.2">
      <c r="A115" s="48"/>
    </row>
    <row r="116" spans="1:12" x14ac:dyDescent="0.2">
      <c r="A116" s="9" t="s">
        <v>287</v>
      </c>
    </row>
    <row r="117" spans="1:12" x14ac:dyDescent="0.2">
      <c r="A117" s="13" t="str">
        <f t="shared" ref="A117:A148" si="0">A7</f>
        <v>1994 Q2</v>
      </c>
      <c r="B117" s="11">
        <f>(B7/B6-1)*100</f>
        <v>3.055910386164884</v>
      </c>
      <c r="C117" s="11">
        <f t="shared" ref="C117:L117" si="1">(C7/C6-1)*100</f>
        <v>1.8418201516793076</v>
      </c>
      <c r="D117" s="11">
        <f t="shared" si="1"/>
        <v>0.29138337727210306</v>
      </c>
      <c r="E117" s="11">
        <f t="shared" si="1"/>
        <v>0.21854511395567044</v>
      </c>
      <c r="F117" s="11">
        <f t="shared" si="1"/>
        <v>3.4326858673811245</v>
      </c>
      <c r="G117" s="11">
        <f t="shared" si="1"/>
        <v>1.9459459459459483</v>
      </c>
      <c r="H117" s="11">
        <f t="shared" si="1"/>
        <v>-0.70598006644517763</v>
      </c>
      <c r="I117" s="11">
        <f t="shared" si="1"/>
        <v>2.1505376344086002</v>
      </c>
      <c r="J117" s="11">
        <f t="shared" si="1"/>
        <v>0.50127986348122988</v>
      </c>
      <c r="K117" s="11">
        <f t="shared" si="1"/>
        <v>1.3344937626921904</v>
      </c>
      <c r="L117" s="11">
        <f t="shared" si="1"/>
        <v>1.4226231783483589</v>
      </c>
    </row>
    <row r="118" spans="1:12" x14ac:dyDescent="0.2">
      <c r="A118" s="13" t="str">
        <f t="shared" si="0"/>
        <v>1994 Q3</v>
      </c>
      <c r="B118" s="11">
        <f t="shared" ref="B118:L118" si="2">(B8/B7-1)*100</f>
        <v>1.26811594202898</v>
      </c>
      <c r="C118" s="11">
        <f t="shared" si="2"/>
        <v>1.0638297872340496</v>
      </c>
      <c r="D118" s="11">
        <f t="shared" si="2"/>
        <v>-0.33204205866075309</v>
      </c>
      <c r="E118" s="11">
        <f t="shared" si="2"/>
        <v>0.95015576323986828</v>
      </c>
      <c r="F118" s="11">
        <f t="shared" si="2"/>
        <v>1.0846689331390547</v>
      </c>
      <c r="G118" s="11">
        <f t="shared" si="2"/>
        <v>0.98974902792505759</v>
      </c>
      <c r="H118" s="11">
        <f t="shared" si="2"/>
        <v>1.0037641154328591</v>
      </c>
      <c r="I118" s="11">
        <f t="shared" si="2"/>
        <v>2.2255639097744417</v>
      </c>
      <c r="J118" s="11">
        <f t="shared" si="2"/>
        <v>0.64735222328344832</v>
      </c>
      <c r="K118" s="11">
        <f t="shared" si="2"/>
        <v>-0.31491554537647071</v>
      </c>
      <c r="L118" s="11">
        <f t="shared" si="2"/>
        <v>0.97502565856997236</v>
      </c>
    </row>
    <row r="119" spans="1:12" x14ac:dyDescent="0.2">
      <c r="A119" s="13" t="str">
        <f t="shared" si="0"/>
        <v>1994 Q4</v>
      </c>
      <c r="B119" s="11">
        <f t="shared" ref="B119:L119" si="3">(B9/B8-1)*100</f>
        <v>3.7661237171637829E-2</v>
      </c>
      <c r="C119" s="11">
        <f t="shared" si="3"/>
        <v>1.5789473684210575</v>
      </c>
      <c r="D119" s="11">
        <f t="shared" si="3"/>
        <v>-2.7762354247651277E-2</v>
      </c>
      <c r="E119" s="11">
        <f t="shared" si="3"/>
        <v>0.23144576454250387</v>
      </c>
      <c r="F119" s="11">
        <f t="shared" si="3"/>
        <v>1.5534913516976223</v>
      </c>
      <c r="G119" s="11">
        <f t="shared" si="3"/>
        <v>1.7150857542877151</v>
      </c>
      <c r="H119" s="11">
        <f t="shared" si="3"/>
        <v>0.4761904761904745</v>
      </c>
      <c r="I119" s="11">
        <f t="shared" si="3"/>
        <v>1.0885554574874945</v>
      </c>
      <c r="J119" s="11">
        <f t="shared" si="3"/>
        <v>0.76971741881062261</v>
      </c>
      <c r="K119" s="11">
        <f t="shared" si="3"/>
        <v>2.5416427340608783</v>
      </c>
      <c r="L119" s="11">
        <f t="shared" si="3"/>
        <v>0.93172962900218703</v>
      </c>
    </row>
    <row r="120" spans="1:12" x14ac:dyDescent="0.2">
      <c r="A120" s="13" t="str">
        <f t="shared" si="0"/>
        <v>1995 Q1</v>
      </c>
      <c r="B120" s="11">
        <f t="shared" ref="B120:L120" si="4">(B10/B9-1)*100</f>
        <v>-1.7223529411764638</v>
      </c>
      <c r="C120" s="11">
        <f t="shared" si="4"/>
        <v>-1.5544041450777257</v>
      </c>
      <c r="D120" s="11">
        <f t="shared" si="4"/>
        <v>-1.1385726187170153</v>
      </c>
      <c r="E120" s="11">
        <f t="shared" si="4"/>
        <v>0.73891625615765122</v>
      </c>
      <c r="F120" s="11">
        <f t="shared" si="4"/>
        <v>0.72543762813437329</v>
      </c>
      <c r="G120" s="11">
        <f t="shared" si="4"/>
        <v>0.240880935994503</v>
      </c>
      <c r="H120" s="11">
        <f t="shared" si="4"/>
        <v>1.2157428394807157</v>
      </c>
      <c r="I120" s="11">
        <f t="shared" si="4"/>
        <v>0.55296856810242989</v>
      </c>
      <c r="J120" s="11">
        <f t="shared" si="4"/>
        <v>0.37668724495136807</v>
      </c>
      <c r="K120" s="11">
        <f t="shared" si="4"/>
        <v>-0.78420389301218085</v>
      </c>
      <c r="L120" s="11">
        <f t="shared" si="4"/>
        <v>-0.15105740181268201</v>
      </c>
    </row>
    <row r="121" spans="1:12" x14ac:dyDescent="0.2">
      <c r="A121" s="13" t="str">
        <f t="shared" si="0"/>
        <v>1995 Q2</v>
      </c>
      <c r="B121" s="11">
        <f t="shared" ref="B121:L121" si="5">(B11/B10-1)*100</f>
        <v>0.96724765370619359</v>
      </c>
      <c r="C121" s="11">
        <f t="shared" si="5"/>
        <v>0.94736842105263008</v>
      </c>
      <c r="D121" s="11">
        <f t="shared" si="5"/>
        <v>0.85674157303370357</v>
      </c>
      <c r="E121" s="11">
        <f t="shared" si="5"/>
        <v>-0.56540342298289081</v>
      </c>
      <c r="F121" s="11">
        <f t="shared" si="5"/>
        <v>1.6752779082511271</v>
      </c>
      <c r="G121" s="11">
        <f t="shared" si="5"/>
        <v>1.407483693786471</v>
      </c>
      <c r="H121" s="11">
        <f t="shared" si="5"/>
        <v>-2.1376221498371262</v>
      </c>
      <c r="I121" s="11">
        <f t="shared" si="5"/>
        <v>0.14471780028944004</v>
      </c>
      <c r="J121" s="11">
        <f t="shared" si="5"/>
        <v>4.1697070780766232E-2</v>
      </c>
      <c r="K121" s="11">
        <f t="shared" si="5"/>
        <v>4.2766407904022641</v>
      </c>
      <c r="L121" s="11">
        <f t="shared" si="5"/>
        <v>0.43704824340224935</v>
      </c>
    </row>
    <row r="122" spans="1:12" x14ac:dyDescent="0.2">
      <c r="A122" s="13" t="str">
        <f t="shared" si="0"/>
        <v>1995 Q3</v>
      </c>
      <c r="B122" s="11">
        <f t="shared" ref="B122:L122" si="6">(B12/B11-1)*100</f>
        <v>1.8590534003604331</v>
      </c>
      <c r="C122" s="11">
        <f t="shared" si="6"/>
        <v>0.31282586027110426</v>
      </c>
      <c r="D122" s="11">
        <f t="shared" si="6"/>
        <v>0.23673583066425863</v>
      </c>
      <c r="E122" s="11">
        <f t="shared" si="6"/>
        <v>1.7212232979867848</v>
      </c>
      <c r="F122" s="11">
        <f t="shared" si="6"/>
        <v>2.8487834924545874</v>
      </c>
      <c r="G122" s="11">
        <f t="shared" si="6"/>
        <v>1.1509817197020933</v>
      </c>
      <c r="H122" s="11">
        <f t="shared" si="6"/>
        <v>3.3492822966507241</v>
      </c>
      <c r="I122" s="11">
        <f t="shared" si="6"/>
        <v>0.49132947976879837</v>
      </c>
      <c r="J122" s="11">
        <f t="shared" si="6"/>
        <v>0.63561529644680093</v>
      </c>
      <c r="K122" s="11">
        <f t="shared" si="6"/>
        <v>1.3535462912828145E-2</v>
      </c>
      <c r="L122" s="11">
        <f t="shared" si="6"/>
        <v>1.0711297071129611</v>
      </c>
    </row>
    <row r="123" spans="1:12" x14ac:dyDescent="0.2">
      <c r="A123" s="13" t="str">
        <f t="shared" si="0"/>
        <v>1995 Q4</v>
      </c>
      <c r="B123" s="11">
        <f t="shared" ref="B123:L123" si="7">(B13/B12-1)*100</f>
        <v>1.1360461867957916</v>
      </c>
      <c r="C123" s="11">
        <f t="shared" si="7"/>
        <v>0.20790020790020236</v>
      </c>
      <c r="D123" s="11">
        <f t="shared" si="7"/>
        <v>0.30564045568213238</v>
      </c>
      <c r="E123" s="11">
        <f t="shared" si="7"/>
        <v>-1.057561565191123</v>
      </c>
      <c r="F123" s="11">
        <f t="shared" si="7"/>
        <v>-4.4916903728109414E-2</v>
      </c>
      <c r="G123" s="11">
        <f t="shared" si="7"/>
        <v>-0.26773761713519972</v>
      </c>
      <c r="H123" s="11">
        <f t="shared" si="7"/>
        <v>0.10064412238324216</v>
      </c>
      <c r="I123" s="11">
        <f t="shared" si="7"/>
        <v>1.121656600517662</v>
      </c>
      <c r="J123" s="11">
        <f t="shared" si="7"/>
        <v>3.1062331745701499E-2</v>
      </c>
      <c r="K123" s="11">
        <f t="shared" si="7"/>
        <v>-1.2586276898091886</v>
      </c>
      <c r="L123" s="11">
        <f t="shared" si="7"/>
        <v>3.3118065904935712E-2</v>
      </c>
    </row>
    <row r="124" spans="1:12" x14ac:dyDescent="0.2">
      <c r="A124" s="13" t="str">
        <f t="shared" si="0"/>
        <v>1996 Q1</v>
      </c>
      <c r="B124" s="11">
        <f t="shared" ref="B124:L124" si="8">(B14/B13-1)*100</f>
        <v>-0.48798453181106982</v>
      </c>
      <c r="C124" s="11">
        <f t="shared" si="8"/>
        <v>0.31120331950207358</v>
      </c>
      <c r="D124" s="11">
        <f t="shared" si="8"/>
        <v>2.7700831024923822E-2</v>
      </c>
      <c r="E124" s="11">
        <f t="shared" si="8"/>
        <v>1.0230569552603486</v>
      </c>
      <c r="F124" s="11">
        <f t="shared" si="8"/>
        <v>1.3630916716596664</v>
      </c>
      <c r="G124" s="11">
        <f t="shared" si="8"/>
        <v>0.87248322147650548</v>
      </c>
      <c r="H124" s="11">
        <f t="shared" si="8"/>
        <v>1.36738387291373</v>
      </c>
      <c r="I124" s="11">
        <f t="shared" si="8"/>
        <v>1.2514220705347023</v>
      </c>
      <c r="J124" s="11">
        <f t="shared" si="8"/>
        <v>0.47614118621259749</v>
      </c>
      <c r="K124" s="11">
        <f t="shared" si="8"/>
        <v>0.58936403508773605</v>
      </c>
      <c r="L124" s="11">
        <f t="shared" si="8"/>
        <v>0.69524913093859109</v>
      </c>
    </row>
    <row r="125" spans="1:12" x14ac:dyDescent="0.2">
      <c r="A125" s="13" t="str">
        <f t="shared" si="0"/>
        <v>1996 Q2</v>
      </c>
      <c r="B125" s="11">
        <f t="shared" ref="B125:L125" si="9">(B15/B14-1)*100</f>
        <v>-0.4533678756476589</v>
      </c>
      <c r="C125" s="11">
        <f t="shared" si="9"/>
        <v>-0.82730093071354815</v>
      </c>
      <c r="D125" s="11">
        <f t="shared" si="9"/>
        <v>0.42924397673775871</v>
      </c>
      <c r="E125" s="11">
        <f t="shared" si="9"/>
        <v>0.90689238210399647</v>
      </c>
      <c r="F125" s="11">
        <f t="shared" si="9"/>
        <v>1.1526525786907049</v>
      </c>
      <c r="G125" s="11">
        <f t="shared" si="9"/>
        <v>0.39920159680639777</v>
      </c>
      <c r="H125" s="11">
        <f t="shared" si="9"/>
        <v>-1.0513786947034198</v>
      </c>
      <c r="I125" s="11">
        <f t="shared" si="9"/>
        <v>2.3876404494381998</v>
      </c>
      <c r="J125" s="11">
        <f t="shared" si="9"/>
        <v>-0.41207376120324657</v>
      </c>
      <c r="K125" s="11">
        <f t="shared" si="9"/>
        <v>1.2535767815778698</v>
      </c>
      <c r="L125" s="11">
        <f t="shared" si="9"/>
        <v>0.39454216669407849</v>
      </c>
    </row>
    <row r="126" spans="1:12" x14ac:dyDescent="0.2">
      <c r="A126" s="13" t="str">
        <f t="shared" si="0"/>
        <v>1996 Q3</v>
      </c>
      <c r="B126" s="11">
        <f t="shared" ref="B126:L126" si="10">(B16/B15-1)*100</f>
        <v>2.0633887907798076</v>
      </c>
      <c r="C126" s="11">
        <f t="shared" si="10"/>
        <v>0.52137643378520337</v>
      </c>
      <c r="D126" s="11">
        <f t="shared" si="10"/>
        <v>1.654487798152493</v>
      </c>
      <c r="E126" s="11">
        <f t="shared" si="10"/>
        <v>0.37447573397244582</v>
      </c>
      <c r="F126" s="11">
        <f t="shared" si="10"/>
        <v>1.4317019722425162</v>
      </c>
      <c r="G126" s="11">
        <f t="shared" si="10"/>
        <v>0.79522862823062646</v>
      </c>
      <c r="H126" s="11">
        <f t="shared" si="10"/>
        <v>4.9518845228548436</v>
      </c>
      <c r="I126" s="11">
        <f t="shared" si="10"/>
        <v>-0.32921810699589882</v>
      </c>
      <c r="J126" s="11">
        <f t="shared" si="10"/>
        <v>0.49653460225509427</v>
      </c>
      <c r="K126" s="11">
        <f t="shared" si="10"/>
        <v>-0.48445700444085249</v>
      </c>
      <c r="L126" s="11">
        <f t="shared" si="10"/>
        <v>0.99885377435728895</v>
      </c>
    </row>
    <row r="127" spans="1:12" x14ac:dyDescent="0.2">
      <c r="A127" s="13" t="str">
        <f t="shared" si="0"/>
        <v>1996 Q4</v>
      </c>
      <c r="B127" s="11">
        <f t="shared" ref="B127:L127" si="11">(B17/B16-1)*100</f>
        <v>0.6101447955559669</v>
      </c>
      <c r="C127" s="11">
        <f t="shared" si="11"/>
        <v>1.1410788381742698</v>
      </c>
      <c r="D127" s="11">
        <f t="shared" si="11"/>
        <v>-0.50183100501831612</v>
      </c>
      <c r="E127" s="11">
        <f t="shared" si="11"/>
        <v>-0.58200268616624973</v>
      </c>
      <c r="F127" s="11">
        <f t="shared" si="11"/>
        <v>2.0740313985308845</v>
      </c>
      <c r="G127" s="11">
        <f t="shared" si="11"/>
        <v>1.1176857330703394</v>
      </c>
      <c r="H127" s="11">
        <f t="shared" si="11"/>
        <v>0.24832855778413876</v>
      </c>
      <c r="I127" s="11">
        <f t="shared" si="11"/>
        <v>0.16515276630884035</v>
      </c>
      <c r="J127" s="11">
        <f t="shared" si="11"/>
        <v>0.5867215645908308</v>
      </c>
      <c r="K127" s="11">
        <f t="shared" si="11"/>
        <v>-1.3522650439490302E-2</v>
      </c>
      <c r="L127" s="11">
        <f t="shared" si="11"/>
        <v>0.55123216601815628</v>
      </c>
    </row>
    <row r="128" spans="1:12" x14ac:dyDescent="0.2">
      <c r="A128" s="13" t="str">
        <f t="shared" si="0"/>
        <v>1997 Q1</v>
      </c>
      <c r="B128" s="11">
        <f t="shared" ref="B128:L128" si="12">(B18/B17-1)*100</f>
        <v>-1.6835626357711853</v>
      </c>
      <c r="C128" s="11">
        <f t="shared" si="12"/>
        <v>0.88205128205127714</v>
      </c>
      <c r="D128" s="11">
        <f t="shared" si="12"/>
        <v>-1.0496183206106791</v>
      </c>
      <c r="E128" s="11">
        <f t="shared" si="12"/>
        <v>-1.3959771840288293</v>
      </c>
      <c r="F128" s="11">
        <f t="shared" si="12"/>
        <v>3.3159305771130132</v>
      </c>
      <c r="G128" s="11">
        <f t="shared" si="12"/>
        <v>1.1378413524057107</v>
      </c>
      <c r="H128" s="11">
        <f t="shared" si="12"/>
        <v>3.0868902439024515</v>
      </c>
      <c r="I128" s="11">
        <f t="shared" si="12"/>
        <v>0.19236053860951507</v>
      </c>
      <c r="J128" s="11">
        <f t="shared" si="12"/>
        <v>-0.66516577977896452</v>
      </c>
      <c r="K128" s="11">
        <f t="shared" si="12"/>
        <v>-0.77089532053015164</v>
      </c>
      <c r="L128" s="11">
        <f t="shared" si="12"/>
        <v>0.45146726862301811</v>
      </c>
    </row>
    <row r="129" spans="1:12" x14ac:dyDescent="0.2">
      <c r="A129" s="13" t="str">
        <f t="shared" si="0"/>
        <v>1997 Q2</v>
      </c>
      <c r="B129" s="11">
        <f t="shared" ref="B129:L129" si="13">(B19/B18-1)*100</f>
        <v>-0.42349475234764178</v>
      </c>
      <c r="C129" s="11">
        <f t="shared" si="13"/>
        <v>-0.47783651891012413</v>
      </c>
      <c r="D129" s="11">
        <f t="shared" si="13"/>
        <v>1.7633282821325258</v>
      </c>
      <c r="E129" s="11">
        <f t="shared" si="13"/>
        <v>3.3033947328360513</v>
      </c>
      <c r="F129" s="11">
        <f t="shared" si="13"/>
        <v>2.2534826550123066</v>
      </c>
      <c r="G129" s="11">
        <f t="shared" si="13"/>
        <v>1.5429122468659573</v>
      </c>
      <c r="H129" s="11">
        <f t="shared" si="13"/>
        <v>-0.51756007393715109</v>
      </c>
      <c r="I129" s="11">
        <f t="shared" si="13"/>
        <v>0.27427317608337276</v>
      </c>
      <c r="J129" s="11">
        <f t="shared" si="13"/>
        <v>-4.6461316575666984</v>
      </c>
      <c r="K129" s="11">
        <f t="shared" si="13"/>
        <v>3.0257598473490521</v>
      </c>
      <c r="L129" s="11">
        <f t="shared" si="13"/>
        <v>0.93097913322632841</v>
      </c>
    </row>
    <row r="130" spans="1:12" x14ac:dyDescent="0.2">
      <c r="A130" s="13" t="str">
        <f t="shared" si="0"/>
        <v>1997 Q3</v>
      </c>
      <c r="B130" s="11">
        <f t="shared" ref="B130:L130" si="14">(B20/B19-1)*100</f>
        <v>2.4315828402367012</v>
      </c>
      <c r="C130" s="11">
        <f t="shared" si="14"/>
        <v>0.21452650934721262</v>
      </c>
      <c r="D130" s="11">
        <f t="shared" si="14"/>
        <v>-1.2995803438473064</v>
      </c>
      <c r="E130" s="11">
        <f t="shared" si="14"/>
        <v>1.2083701738874186</v>
      </c>
      <c r="F130" s="11">
        <f t="shared" si="14"/>
        <v>1.5359957259249324</v>
      </c>
      <c r="G130" s="11">
        <f t="shared" si="14"/>
        <v>-0.69642291864513428</v>
      </c>
      <c r="H130" s="11">
        <f t="shared" si="14"/>
        <v>1.9881085098476303</v>
      </c>
      <c r="I130" s="11">
        <f t="shared" si="14"/>
        <v>2.4890590809627966</v>
      </c>
      <c r="J130" s="11">
        <f t="shared" si="14"/>
        <v>2.3444252376836561</v>
      </c>
      <c r="K130" s="11">
        <f t="shared" si="14"/>
        <v>-3.9820082021431502</v>
      </c>
      <c r="L130" s="11">
        <f t="shared" si="14"/>
        <v>0.98600508905852813</v>
      </c>
    </row>
    <row r="131" spans="1:12" x14ac:dyDescent="0.2">
      <c r="A131" s="13" t="str">
        <f t="shared" si="0"/>
        <v>1997 Q4</v>
      </c>
      <c r="B131" s="11">
        <f t="shared" ref="B131:L131" si="15">(B21/B20-1)*100</f>
        <v>-0.32493907392363575</v>
      </c>
      <c r="C131" s="11">
        <f t="shared" si="15"/>
        <v>0.79510703363914192</v>
      </c>
      <c r="D131" s="11">
        <f t="shared" si="15"/>
        <v>2.3453572898093578</v>
      </c>
      <c r="E131" s="11">
        <f t="shared" si="15"/>
        <v>0.96097845078624289</v>
      </c>
      <c r="F131" s="11">
        <f t="shared" si="15"/>
        <v>4.7882136279926435</v>
      </c>
      <c r="G131" s="11">
        <f t="shared" si="15"/>
        <v>7.6187440229518621</v>
      </c>
      <c r="H131" s="11">
        <f t="shared" si="15"/>
        <v>-0.4372381125888225</v>
      </c>
      <c r="I131" s="11">
        <f t="shared" si="15"/>
        <v>8.0064051240991141E-2</v>
      </c>
      <c r="J131" s="11">
        <f t="shared" si="15"/>
        <v>1.4251029241000746</v>
      </c>
      <c r="K131" s="11">
        <f t="shared" si="15"/>
        <v>6.3378341140810202</v>
      </c>
      <c r="L131" s="11">
        <f t="shared" si="15"/>
        <v>1.5433070866141874</v>
      </c>
    </row>
    <row r="132" spans="1:12" x14ac:dyDescent="0.2">
      <c r="A132" s="13" t="str">
        <f t="shared" si="0"/>
        <v>1998 Q1</v>
      </c>
      <c r="B132" s="11">
        <f t="shared" ref="B132:L132" si="16">(B22/B21-1)*100</f>
        <v>-9.9610613058054298E-2</v>
      </c>
      <c r="C132" s="11">
        <f t="shared" si="16"/>
        <v>0.4753236245954584</v>
      </c>
      <c r="D132" s="11">
        <f t="shared" si="16"/>
        <v>1.8627713749664876</v>
      </c>
      <c r="E132" s="11">
        <f t="shared" si="16"/>
        <v>-2.5814825497548433</v>
      </c>
      <c r="F132" s="11">
        <f t="shared" si="16"/>
        <v>-0.65277429073562487</v>
      </c>
      <c r="G132" s="11">
        <f t="shared" si="16"/>
        <v>-2.9917061611374307</v>
      </c>
      <c r="H132" s="11">
        <f t="shared" si="16"/>
        <v>21.09789569990852</v>
      </c>
      <c r="I132" s="11">
        <f t="shared" si="16"/>
        <v>0.3466666666666729</v>
      </c>
      <c r="J132" s="11">
        <f t="shared" si="16"/>
        <v>-6.0366361365528647</v>
      </c>
      <c r="K132" s="11">
        <f t="shared" si="16"/>
        <v>-3.8351904638507461</v>
      </c>
      <c r="L132" s="11">
        <f t="shared" si="16"/>
        <v>0.94602977667492816</v>
      </c>
    </row>
    <row r="133" spans="1:12" x14ac:dyDescent="0.2">
      <c r="A133" s="13" t="str">
        <f t="shared" si="0"/>
        <v>1998 Q2</v>
      </c>
      <c r="B133" s="11">
        <f t="shared" ref="B133:L133" si="17">(B23/B22-1)*100</f>
        <v>1.4140681653372011</v>
      </c>
      <c r="C133" s="11">
        <f t="shared" si="17"/>
        <v>-0.5234021137393019</v>
      </c>
      <c r="D133" s="11">
        <f t="shared" si="17"/>
        <v>-2.7627943691619583</v>
      </c>
      <c r="E133" s="11">
        <f t="shared" si="17"/>
        <v>1.1695040710584914</v>
      </c>
      <c r="F133" s="11">
        <f t="shared" si="17"/>
        <v>0.40434672731866073</v>
      </c>
      <c r="G133" s="11">
        <f t="shared" si="17"/>
        <v>4.9465648854961852</v>
      </c>
      <c r="H133" s="11">
        <f t="shared" si="17"/>
        <v>1.0577213659715756</v>
      </c>
      <c r="I133" s="11">
        <f t="shared" si="17"/>
        <v>4.7302684028700304</v>
      </c>
      <c r="J133" s="11">
        <f t="shared" si="17"/>
        <v>3.8103677447939743</v>
      </c>
      <c r="K133" s="11">
        <f t="shared" si="17"/>
        <v>0.32336297493935628</v>
      </c>
      <c r="L133" s="11">
        <f t="shared" si="17"/>
        <v>1.2290674450760486</v>
      </c>
    </row>
    <row r="134" spans="1:12" x14ac:dyDescent="0.2">
      <c r="A134" s="13" t="str">
        <f t="shared" si="0"/>
        <v>1998 Q3</v>
      </c>
      <c r="B134" s="11">
        <f t="shared" ref="B134:L134" si="18">(B24/B23-1)*100</f>
        <v>0.67036110117983938</v>
      </c>
      <c r="C134" s="11">
        <f t="shared" si="18"/>
        <v>-0.39461701912374414</v>
      </c>
      <c r="D134" s="11">
        <f t="shared" si="18"/>
        <v>-0.12176971992965413</v>
      </c>
      <c r="E134" s="11">
        <f t="shared" si="18"/>
        <v>1.594966344746851</v>
      </c>
      <c r="F134" s="11">
        <f t="shared" si="18"/>
        <v>0.46564309086334355</v>
      </c>
      <c r="G134" s="11">
        <f t="shared" si="18"/>
        <v>3.6950829211521707</v>
      </c>
      <c r="H134" s="11">
        <f t="shared" si="18"/>
        <v>2.0185406698564723</v>
      </c>
      <c r="I134" s="11">
        <f t="shared" si="18"/>
        <v>0.55823395077392313</v>
      </c>
      <c r="J134" s="11">
        <f t="shared" si="18"/>
        <v>-1.6111822449850655</v>
      </c>
      <c r="K134" s="11">
        <f t="shared" si="18"/>
        <v>8.5012087026591576</v>
      </c>
      <c r="L134" s="11">
        <f t="shared" si="18"/>
        <v>0.92578539990892939</v>
      </c>
    </row>
    <row r="135" spans="1:12" x14ac:dyDescent="0.2">
      <c r="A135" s="13" t="str">
        <f t="shared" si="0"/>
        <v>1998 Q4</v>
      </c>
      <c r="B135" s="11">
        <f t="shared" ref="B135:L135" si="19">(B25/B24-1)*100</f>
        <v>0.92337743052472998</v>
      </c>
      <c r="C135" s="11">
        <f t="shared" si="19"/>
        <v>-0.54855749695245093</v>
      </c>
      <c r="D135" s="11">
        <f t="shared" si="19"/>
        <v>1.0701706854510995</v>
      </c>
      <c r="E135" s="11">
        <f t="shared" si="19"/>
        <v>2.1172403860002964</v>
      </c>
      <c r="F135" s="11">
        <f t="shared" si="19"/>
        <v>1.4029813353376053</v>
      </c>
      <c r="G135" s="11">
        <f t="shared" si="19"/>
        <v>6.874298540965218</v>
      </c>
      <c r="H135" s="11">
        <f t="shared" si="19"/>
        <v>-3.0191997654990477</v>
      </c>
      <c r="I135" s="11">
        <f t="shared" si="19"/>
        <v>2.3971738581882285</v>
      </c>
      <c r="J135" s="11">
        <f t="shared" si="19"/>
        <v>-0.72660232078949338</v>
      </c>
      <c r="K135" s="11">
        <f t="shared" si="19"/>
        <v>-2.4879316747122182</v>
      </c>
      <c r="L135" s="11">
        <f t="shared" si="19"/>
        <v>0.99248120300752252</v>
      </c>
    </row>
    <row r="136" spans="1:12" x14ac:dyDescent="0.2">
      <c r="A136" s="13" t="str">
        <f t="shared" si="0"/>
        <v>1999 Q1</v>
      </c>
      <c r="B136" s="11">
        <f t="shared" ref="B136:L136" si="20">(B26/B25-1)*100</f>
        <v>0.36069323480250048</v>
      </c>
      <c r="C136" s="11">
        <f t="shared" si="20"/>
        <v>-0.15321756894791649</v>
      </c>
      <c r="D136" s="11">
        <f t="shared" si="20"/>
        <v>0.37528481436803762</v>
      </c>
      <c r="E136" s="11">
        <f t="shared" si="20"/>
        <v>-0.70521861777150807</v>
      </c>
      <c r="F136" s="11">
        <f t="shared" si="20"/>
        <v>1.7912291537986347</v>
      </c>
      <c r="G136" s="11">
        <f t="shared" si="20"/>
        <v>1.5227093725387109</v>
      </c>
      <c r="H136" s="11">
        <f t="shared" si="20"/>
        <v>1.3147952244219496</v>
      </c>
      <c r="I136" s="11">
        <f t="shared" si="20"/>
        <v>0.2464268112370771</v>
      </c>
      <c r="J136" s="11">
        <f t="shared" si="20"/>
        <v>0.15293860607383802</v>
      </c>
      <c r="K136" s="11">
        <f t="shared" si="20"/>
        <v>-4.1381061183041412</v>
      </c>
      <c r="L136" s="11">
        <f t="shared" si="20"/>
        <v>0.32757593805836649</v>
      </c>
    </row>
    <row r="137" spans="1:12" x14ac:dyDescent="0.2">
      <c r="A137" s="13" t="str">
        <f t="shared" si="0"/>
        <v>1999 Q2</v>
      </c>
      <c r="B137" s="11">
        <f t="shared" ref="B137:L137" si="21">(B27/B26-1)*100</f>
        <v>1.244740532959332</v>
      </c>
      <c r="C137" s="11">
        <f t="shared" si="21"/>
        <v>0.18414322250639437</v>
      </c>
      <c r="D137" s="11">
        <f t="shared" si="21"/>
        <v>2.6705835224993812E-2</v>
      </c>
      <c r="E137" s="11">
        <f t="shared" si="21"/>
        <v>-1.3068181818181812</v>
      </c>
      <c r="F137" s="11">
        <f t="shared" si="21"/>
        <v>1.5169902912621325</v>
      </c>
      <c r="G137" s="11">
        <f t="shared" si="21"/>
        <v>2.663563485906395</v>
      </c>
      <c r="H137" s="11">
        <f t="shared" si="21"/>
        <v>-1.0143198090692196</v>
      </c>
      <c r="I137" s="11">
        <f t="shared" si="21"/>
        <v>0.49164208456244918</v>
      </c>
      <c r="J137" s="11">
        <f t="shared" si="21"/>
        <v>-0.39267015706807573</v>
      </c>
      <c r="K137" s="11">
        <f t="shared" si="21"/>
        <v>1.2579449152542388</v>
      </c>
      <c r="L137" s="11">
        <f t="shared" si="21"/>
        <v>0.14841199168893482</v>
      </c>
    </row>
    <row r="138" spans="1:12" x14ac:dyDescent="0.2">
      <c r="A138" s="13" t="str">
        <f t="shared" si="0"/>
        <v>1999 Q3</v>
      </c>
      <c r="B138" s="11">
        <f t="shared" ref="B138:L138" si="22">(B28/B27-1)*100</f>
        <v>3.3160173160173168</v>
      </c>
      <c r="C138" s="11">
        <f t="shared" si="22"/>
        <v>2.0422750944552259</v>
      </c>
      <c r="D138" s="11">
        <f t="shared" si="22"/>
        <v>1.6820184221065348</v>
      </c>
      <c r="E138" s="11">
        <f t="shared" si="22"/>
        <v>-0.71963154864709278</v>
      </c>
      <c r="F138" s="11">
        <f t="shared" si="22"/>
        <v>1.876867901972501</v>
      </c>
      <c r="G138" s="11">
        <f t="shared" si="22"/>
        <v>7.7581863979848897</v>
      </c>
      <c r="H138" s="11">
        <f t="shared" si="22"/>
        <v>-0.90415913200722065</v>
      </c>
      <c r="I138" s="11">
        <f t="shared" si="22"/>
        <v>1.7612524461839474</v>
      </c>
      <c r="J138" s="11">
        <f t="shared" si="22"/>
        <v>2.4091108190976929</v>
      </c>
      <c r="K138" s="11">
        <f t="shared" si="22"/>
        <v>-3.5307963907414752</v>
      </c>
      <c r="L138" s="11">
        <f t="shared" si="22"/>
        <v>1.4967397747480682</v>
      </c>
    </row>
    <row r="139" spans="1:12" x14ac:dyDescent="0.2">
      <c r="A139" s="13" t="str">
        <f t="shared" si="0"/>
        <v>1999 Q4</v>
      </c>
      <c r="B139" s="11">
        <f t="shared" ref="B139:L139" si="23">(B29/B28-1)*100</f>
        <v>1.0642755384228542</v>
      </c>
      <c r="C139" s="11">
        <f t="shared" si="23"/>
        <v>0.300210147102975</v>
      </c>
      <c r="D139" s="11">
        <f t="shared" si="23"/>
        <v>-3.9385584875939461E-2</v>
      </c>
      <c r="E139" s="11">
        <f t="shared" si="23"/>
        <v>1.1887503624238738</v>
      </c>
      <c r="F139" s="11">
        <f t="shared" si="23"/>
        <v>-0.10560901196902117</v>
      </c>
      <c r="G139" s="11">
        <f t="shared" si="23"/>
        <v>2.7349228611500687</v>
      </c>
      <c r="H139" s="11">
        <f t="shared" si="23"/>
        <v>4.3795620437956151</v>
      </c>
      <c r="I139" s="11">
        <f t="shared" si="23"/>
        <v>4.0624999999999911</v>
      </c>
      <c r="J139" s="11">
        <f t="shared" si="23"/>
        <v>2.2562018819503926</v>
      </c>
      <c r="K139" s="11">
        <f t="shared" si="23"/>
        <v>1.4368984682120223</v>
      </c>
      <c r="L139" s="11">
        <f t="shared" si="23"/>
        <v>1.6644765659220351</v>
      </c>
    </row>
    <row r="140" spans="1:12" x14ac:dyDescent="0.2">
      <c r="A140" s="13" t="str">
        <f t="shared" si="0"/>
        <v>2000 Q1</v>
      </c>
      <c r="B140" s="11">
        <f t="shared" ref="B140:L140" si="24">(B30/B29-1)*100</f>
        <v>-1.5339966832504048</v>
      </c>
      <c r="C140" s="11">
        <f t="shared" si="24"/>
        <v>0.13967873890052829</v>
      </c>
      <c r="D140" s="11">
        <f t="shared" si="24"/>
        <v>1.6417126346204292</v>
      </c>
      <c r="E140" s="11">
        <f t="shared" si="24"/>
        <v>2.8653295128933109E-2</v>
      </c>
      <c r="F140" s="11">
        <f t="shared" si="24"/>
        <v>4.0408786561729082</v>
      </c>
      <c r="G140" s="11">
        <f t="shared" si="24"/>
        <v>5.8930602957906641</v>
      </c>
      <c r="H140" s="11">
        <f t="shared" si="24"/>
        <v>1.0780885780885763</v>
      </c>
      <c r="I140" s="11">
        <f t="shared" si="24"/>
        <v>-0.78540078540078051</v>
      </c>
      <c r="J140" s="11">
        <f t="shared" si="24"/>
        <v>-1.5162605876816726</v>
      </c>
      <c r="K140" s="11">
        <f t="shared" si="24"/>
        <v>4.543632233061623</v>
      </c>
      <c r="L140" s="11">
        <f t="shared" si="24"/>
        <v>0.96222892431423457</v>
      </c>
    </row>
    <row r="141" spans="1:12" x14ac:dyDescent="0.2">
      <c r="A141" s="13" t="str">
        <f t="shared" si="0"/>
        <v>2000 Q2</v>
      </c>
      <c r="B141" s="11">
        <f t="shared" ref="B141:L141" si="25">(B31/B30-1)*100</f>
        <v>0.33684210526316871</v>
      </c>
      <c r="C141" s="11">
        <f t="shared" si="25"/>
        <v>0.18929959151141595</v>
      </c>
      <c r="D141" s="11">
        <f t="shared" si="25"/>
        <v>-1.1887840806305783</v>
      </c>
      <c r="E141" s="11">
        <f t="shared" si="25"/>
        <v>-0.2864508736751481</v>
      </c>
      <c r="F141" s="11">
        <f t="shared" si="25"/>
        <v>-0.83549734673139531</v>
      </c>
      <c r="G141" s="11">
        <f t="shared" si="25"/>
        <v>7.8642028362698735</v>
      </c>
      <c r="H141" s="11">
        <f t="shared" si="25"/>
        <v>0.12972038051313195</v>
      </c>
      <c r="I141" s="11">
        <f t="shared" si="25"/>
        <v>2.7939464493597077</v>
      </c>
      <c r="J141" s="11">
        <f t="shared" si="25"/>
        <v>0.93438097260565289</v>
      </c>
      <c r="K141" s="11">
        <f t="shared" si="25"/>
        <v>0.42183305637222279</v>
      </c>
      <c r="L141" s="11">
        <f t="shared" si="25"/>
        <v>0.9957325746799528</v>
      </c>
    </row>
    <row r="142" spans="1:12" x14ac:dyDescent="0.2">
      <c r="A142" s="13" t="str">
        <f t="shared" si="0"/>
        <v>2000 Q3</v>
      </c>
      <c r="B142" s="11">
        <f t="shared" ref="B142:L142" si="26">(B32/B31-1)*100</f>
        <v>1.1498111624003382</v>
      </c>
      <c r="C142" s="11">
        <f t="shared" si="26"/>
        <v>-0.17899761336516162</v>
      </c>
      <c r="D142" s="11">
        <f t="shared" si="26"/>
        <v>-2.2754021184778317</v>
      </c>
      <c r="E142" s="11">
        <f t="shared" si="26"/>
        <v>-0.8187302499281901</v>
      </c>
      <c r="F142" s="11">
        <f t="shared" si="26"/>
        <v>4.0874416486394116</v>
      </c>
      <c r="G142" s="11">
        <f t="shared" si="26"/>
        <v>3.685258964143423</v>
      </c>
      <c r="H142" s="11">
        <f t="shared" si="26"/>
        <v>0.67655102922123955</v>
      </c>
      <c r="I142" s="11">
        <f t="shared" si="26"/>
        <v>2.5141562853907118</v>
      </c>
      <c r="J142" s="11">
        <f t="shared" si="26"/>
        <v>5.2598358931188471E-2</v>
      </c>
      <c r="K142" s="11">
        <f t="shared" si="26"/>
        <v>-0.6109979633401319</v>
      </c>
      <c r="L142" s="11">
        <f t="shared" si="26"/>
        <v>0.66197183098590795</v>
      </c>
    </row>
    <row r="143" spans="1:12" x14ac:dyDescent="0.2">
      <c r="A143" s="13" t="str">
        <f t="shared" si="0"/>
        <v>2000 Q4</v>
      </c>
      <c r="B143" s="11">
        <f t="shared" ref="B143:L143" si="27">(B33/B32-1)*100</f>
        <v>-1.5350149352804432</v>
      </c>
      <c r="C143" s="11">
        <f t="shared" si="27"/>
        <v>1.0958358238692956</v>
      </c>
      <c r="D143" s="11">
        <f t="shared" si="27"/>
        <v>1.9135554663455068</v>
      </c>
      <c r="E143" s="11">
        <f t="shared" si="27"/>
        <v>0.28964518464880129</v>
      </c>
      <c r="F143" s="11">
        <f t="shared" si="27"/>
        <v>-1.2360533800043649</v>
      </c>
      <c r="G143" s="11">
        <f t="shared" si="27"/>
        <v>1.7675312199807891</v>
      </c>
      <c r="H143" s="11">
        <f t="shared" si="27"/>
        <v>-1.6728624535315983</v>
      </c>
      <c r="I143" s="11">
        <f t="shared" si="27"/>
        <v>1.193106495802021</v>
      </c>
      <c r="J143" s="11">
        <f t="shared" si="27"/>
        <v>1.5876353695720713</v>
      </c>
      <c r="K143" s="11">
        <f t="shared" si="27"/>
        <v>1.1270491803278659</v>
      </c>
      <c r="L143" s="11">
        <f t="shared" si="27"/>
        <v>0.58765915768854704</v>
      </c>
    </row>
    <row r="144" spans="1:12" x14ac:dyDescent="0.2">
      <c r="A144" s="13" t="str">
        <f t="shared" si="0"/>
        <v>2001 Q1</v>
      </c>
      <c r="B144" s="11">
        <f t="shared" ref="B144:L144" si="28">(B34/B33-1)*100</f>
        <v>-3.0673295693941172</v>
      </c>
      <c r="C144" s="11">
        <f t="shared" si="28"/>
        <v>-0.5124162396531462</v>
      </c>
      <c r="D144" s="11">
        <f t="shared" si="28"/>
        <v>-0.30199579831931</v>
      </c>
      <c r="E144" s="11">
        <f t="shared" si="28"/>
        <v>2.454873646209399</v>
      </c>
      <c r="F144" s="11">
        <f t="shared" si="28"/>
        <v>-2.3369143869752973</v>
      </c>
      <c r="G144" s="11">
        <f t="shared" si="28"/>
        <v>2.7562771380026385</v>
      </c>
      <c r="H144" s="11">
        <f t="shared" si="28"/>
        <v>3.1409044641558914</v>
      </c>
      <c r="I144" s="11">
        <f t="shared" si="28"/>
        <v>2.0087336244541509</v>
      </c>
      <c r="J144" s="11">
        <f t="shared" si="28"/>
        <v>0.55889049886150843</v>
      </c>
      <c r="K144" s="11">
        <f t="shared" si="28"/>
        <v>1.7097264437690107</v>
      </c>
      <c r="L144" s="11">
        <f t="shared" si="28"/>
        <v>1.015440255946598</v>
      </c>
    </row>
    <row r="145" spans="1:12" x14ac:dyDescent="0.2">
      <c r="A145" s="13" t="str">
        <f t="shared" si="0"/>
        <v>2001 Q2</v>
      </c>
      <c r="B145" s="11">
        <f t="shared" ref="B145:L145" si="29">(B35/B34-1)*100</f>
        <v>0.94757889246284144</v>
      </c>
      <c r="C145" s="11">
        <f t="shared" si="29"/>
        <v>-1.6541204437400814</v>
      </c>
      <c r="D145" s="11">
        <f t="shared" si="29"/>
        <v>2.3574344791255086</v>
      </c>
      <c r="E145" s="11">
        <f t="shared" si="29"/>
        <v>0.76109936575052828</v>
      </c>
      <c r="F145" s="11">
        <f t="shared" si="29"/>
        <v>1.2134270809707415</v>
      </c>
      <c r="G145" s="11">
        <f t="shared" si="29"/>
        <v>0.47767775124012424</v>
      </c>
      <c r="H145" s="11">
        <f t="shared" si="29"/>
        <v>1.7763992668828221</v>
      </c>
      <c r="I145" s="11">
        <f t="shared" si="29"/>
        <v>1.8407534246575263</v>
      </c>
      <c r="J145" s="11">
        <f t="shared" si="29"/>
        <v>-7.7912721284479129</v>
      </c>
      <c r="K145" s="11">
        <f t="shared" si="29"/>
        <v>5.3168970240318636</v>
      </c>
      <c r="L145" s="11">
        <f t="shared" si="29"/>
        <v>0.35802809143485881</v>
      </c>
    </row>
    <row r="146" spans="1:12" x14ac:dyDescent="0.2">
      <c r="A146" s="13" t="str">
        <f t="shared" si="0"/>
        <v>2001 Q3</v>
      </c>
      <c r="B146" s="11">
        <f t="shared" ref="B146:L146" si="30">(B36/B35-1)*100</f>
        <v>1.2314846710299587</v>
      </c>
      <c r="C146" s="11">
        <f t="shared" si="30"/>
        <v>-3.0214523114113767E-2</v>
      </c>
      <c r="D146" s="11">
        <f t="shared" si="30"/>
        <v>-0.28306742151312791</v>
      </c>
      <c r="E146" s="11">
        <f t="shared" si="30"/>
        <v>2.0702196111344273</v>
      </c>
      <c r="F146" s="11">
        <f t="shared" si="30"/>
        <v>2.3865546218487355</v>
      </c>
      <c r="G146" s="11">
        <f t="shared" si="30"/>
        <v>-0.42055220332783971</v>
      </c>
      <c r="H146" s="11">
        <f t="shared" si="30"/>
        <v>1.9947361130350449</v>
      </c>
      <c r="I146" s="11">
        <f t="shared" si="30"/>
        <v>0.92475830180749341</v>
      </c>
      <c r="J146" s="11">
        <f t="shared" si="30"/>
        <v>0.45764036164750443</v>
      </c>
      <c r="K146" s="11">
        <f t="shared" si="30"/>
        <v>-2.0099314258690049</v>
      </c>
      <c r="L146" s="11">
        <f t="shared" si="30"/>
        <v>0.7821075740944039</v>
      </c>
    </row>
    <row r="147" spans="1:12" x14ac:dyDescent="0.2">
      <c r="A147" s="13" t="str">
        <f t="shared" si="0"/>
        <v>2001 Q4</v>
      </c>
      <c r="B147" s="11">
        <f t="shared" ref="B147:L147" si="31">(B37/B36-1)*100</f>
        <v>-0.65504040833687105</v>
      </c>
      <c r="C147" s="11">
        <f t="shared" si="31"/>
        <v>-1.6723755792867334</v>
      </c>
      <c r="D147" s="11">
        <f t="shared" si="31"/>
        <v>1.9741935483871043</v>
      </c>
      <c r="E147" s="11">
        <f t="shared" si="31"/>
        <v>2.4804714266136729</v>
      </c>
      <c r="F147" s="11">
        <f t="shared" si="31"/>
        <v>-2.3090391770628105</v>
      </c>
      <c r="G147" s="11">
        <f t="shared" si="31"/>
        <v>2.5706940874036022</v>
      </c>
      <c r="H147" s="11">
        <f t="shared" si="31"/>
        <v>1.1136764905609331</v>
      </c>
      <c r="I147" s="11">
        <f t="shared" si="31"/>
        <v>-2.0199916701374554</v>
      </c>
      <c r="J147" s="11">
        <f t="shared" si="31"/>
        <v>1.4888888888888951</v>
      </c>
      <c r="K147" s="11">
        <f t="shared" si="31"/>
        <v>0.1085907335907299</v>
      </c>
      <c r="L147" s="11">
        <f t="shared" si="31"/>
        <v>0.14976174268208631</v>
      </c>
    </row>
    <row r="148" spans="1:12" x14ac:dyDescent="0.2">
      <c r="A148" s="13" t="str">
        <f t="shared" si="0"/>
        <v>2002 Q1</v>
      </c>
      <c r="B148" s="11">
        <f t="shared" ref="B148:L148" si="32">(B38/B37-1)*100</f>
        <v>1.7640006850488055</v>
      </c>
      <c r="C148" s="11">
        <f t="shared" si="32"/>
        <v>0.30737704918033515</v>
      </c>
      <c r="D148" s="11">
        <f t="shared" si="32"/>
        <v>1.0375806655700259</v>
      </c>
      <c r="E148" s="11">
        <f t="shared" si="32"/>
        <v>0.29419630917357775</v>
      </c>
      <c r="F148" s="11">
        <f t="shared" si="32"/>
        <v>0.76173406519548514</v>
      </c>
      <c r="G148" s="11">
        <f t="shared" si="32"/>
        <v>2.2198353025420836</v>
      </c>
      <c r="H148" s="11">
        <f t="shared" si="32"/>
        <v>-2.175957018132979</v>
      </c>
      <c r="I148" s="11">
        <f t="shared" si="32"/>
        <v>-1.6578108395324032</v>
      </c>
      <c r="J148" s="11">
        <f t="shared" si="32"/>
        <v>1.2699802934092341</v>
      </c>
      <c r="K148" s="11">
        <f t="shared" si="32"/>
        <v>-0.81957333976134805</v>
      </c>
      <c r="L148" s="11">
        <f t="shared" si="32"/>
        <v>0.36704730831973453</v>
      </c>
    </row>
    <row r="149" spans="1:12" x14ac:dyDescent="0.2">
      <c r="A149" s="13" t="str">
        <f t="shared" ref="A149:A180" si="33">A39</f>
        <v>2002 Q2</v>
      </c>
      <c r="B149" s="11">
        <f t="shared" ref="B149:L149" si="34">(B39/B38-1)*100</f>
        <v>2.2972063278357435</v>
      </c>
      <c r="C149" s="11">
        <f t="shared" si="34"/>
        <v>-1.6036772216547535</v>
      </c>
      <c r="D149" s="11">
        <f t="shared" si="34"/>
        <v>0.66374452097683889</v>
      </c>
      <c r="E149" s="11">
        <f t="shared" si="34"/>
        <v>0.78666666666666885</v>
      </c>
      <c r="F149" s="11">
        <f t="shared" si="34"/>
        <v>0.54474708171206032</v>
      </c>
      <c r="G149" s="11">
        <f t="shared" si="34"/>
        <v>-0.56042031523643177</v>
      </c>
      <c r="H149" s="11">
        <f t="shared" si="34"/>
        <v>0.659069064945772</v>
      </c>
      <c r="I149" s="11">
        <f t="shared" si="34"/>
        <v>2.4854117138534582</v>
      </c>
      <c r="J149" s="11">
        <f t="shared" si="34"/>
        <v>1.0054054054054129</v>
      </c>
      <c r="K149" s="11">
        <f t="shared" si="34"/>
        <v>-1.2030623405031138</v>
      </c>
      <c r="L149" s="11">
        <f t="shared" si="34"/>
        <v>0.47406203440336636</v>
      </c>
    </row>
    <row r="150" spans="1:12" x14ac:dyDescent="0.2">
      <c r="A150" s="13" t="str">
        <f t="shared" si="33"/>
        <v>2002 Q3</v>
      </c>
      <c r="B150" s="11">
        <f t="shared" ref="B150:L150" si="35">(B40/B39-1)*100</f>
        <v>-1.0857941926462056</v>
      </c>
      <c r="C150" s="11">
        <f t="shared" si="35"/>
        <v>1.0588601681719156</v>
      </c>
      <c r="D150" s="11">
        <f t="shared" si="35"/>
        <v>3.52077631251555</v>
      </c>
      <c r="E150" s="11">
        <f t="shared" si="35"/>
        <v>1.2567799973541405</v>
      </c>
      <c r="F150" s="11">
        <f t="shared" si="35"/>
        <v>2.0455550641309328</v>
      </c>
      <c r="G150" s="11">
        <f t="shared" si="35"/>
        <v>0.22895385699188697</v>
      </c>
      <c r="H150" s="11">
        <f t="shared" si="35"/>
        <v>1.9642613558859656</v>
      </c>
      <c r="I150" s="11">
        <f t="shared" si="35"/>
        <v>0.1897933361450832</v>
      </c>
      <c r="J150" s="11">
        <f t="shared" si="35"/>
        <v>-0.27828320667879769</v>
      </c>
      <c r="K150" s="11">
        <f t="shared" si="35"/>
        <v>2.091020910209096</v>
      </c>
      <c r="L150" s="11">
        <f t="shared" si="35"/>
        <v>0.94365057967105148</v>
      </c>
    </row>
    <row r="151" spans="1:12" x14ac:dyDescent="0.2">
      <c r="A151" s="13" t="str">
        <f t="shared" si="33"/>
        <v>2002 Q4</v>
      </c>
      <c r="B151" s="11">
        <f t="shared" ref="B151:L151" si="36">(B41/B40-1)*100</f>
        <v>1.7380457380457459</v>
      </c>
      <c r="C151" s="11">
        <f t="shared" si="36"/>
        <v>-1.6127375449409231</v>
      </c>
      <c r="D151" s="11">
        <f t="shared" si="36"/>
        <v>1.5623122220887131</v>
      </c>
      <c r="E151" s="11">
        <f t="shared" si="36"/>
        <v>0.96681473739219648</v>
      </c>
      <c r="F151" s="11">
        <f t="shared" si="36"/>
        <v>-1.3327554447935874</v>
      </c>
      <c r="G151" s="11">
        <f t="shared" si="36"/>
        <v>2.6533122474081905</v>
      </c>
      <c r="H151" s="11">
        <f t="shared" si="36"/>
        <v>3.9464882943143875</v>
      </c>
      <c r="I151" s="11">
        <f t="shared" si="36"/>
        <v>0.54725320985056225</v>
      </c>
      <c r="J151" s="11">
        <f t="shared" si="36"/>
        <v>0.12879682301170092</v>
      </c>
      <c r="K151" s="11">
        <f t="shared" si="36"/>
        <v>-0.93975903614458289</v>
      </c>
      <c r="L151" s="11">
        <f t="shared" si="36"/>
        <v>0.64102564102563875</v>
      </c>
    </row>
    <row r="152" spans="1:12" x14ac:dyDescent="0.2">
      <c r="A152" s="13" t="str">
        <f t="shared" si="33"/>
        <v>2003 Q1</v>
      </c>
      <c r="B152" s="11">
        <f t="shared" ref="B152:L152" si="37">(B42/B41-1)*100</f>
        <v>-2.133398724865132</v>
      </c>
      <c r="C152" s="11">
        <f t="shared" si="37"/>
        <v>-0.18793067446231104</v>
      </c>
      <c r="D152" s="11">
        <f t="shared" si="37"/>
        <v>-2.2364217252396124</v>
      </c>
      <c r="E152" s="11">
        <f t="shared" si="37"/>
        <v>-1.1775362318840576</v>
      </c>
      <c r="F152" s="11">
        <f t="shared" si="37"/>
        <v>2.207335822534584</v>
      </c>
      <c r="G152" s="11">
        <f t="shared" si="37"/>
        <v>3.0982540225950039</v>
      </c>
      <c r="H152" s="11">
        <f t="shared" si="37"/>
        <v>1.776061776061777</v>
      </c>
      <c r="I152" s="11">
        <f t="shared" si="37"/>
        <v>3.0981787732886623</v>
      </c>
      <c r="J152" s="11">
        <f t="shared" si="37"/>
        <v>-1.0504877264444268</v>
      </c>
      <c r="K152" s="11">
        <f t="shared" si="37"/>
        <v>2.1527608854293279</v>
      </c>
      <c r="L152" s="11">
        <f t="shared" si="37"/>
        <v>0.70329087048832672</v>
      </c>
    </row>
    <row r="153" spans="1:12" x14ac:dyDescent="0.2">
      <c r="A153" s="13" t="str">
        <f t="shared" si="33"/>
        <v>2003 Q2</v>
      </c>
      <c r="B153" s="11">
        <f t="shared" ref="B153:L153" si="38">(B43/B42-1)*100</f>
        <v>-1.3948049778668703</v>
      </c>
      <c r="C153" s="11">
        <f t="shared" si="38"/>
        <v>0.3451882845188381</v>
      </c>
      <c r="D153" s="11">
        <f t="shared" si="38"/>
        <v>2.6506899055918742</v>
      </c>
      <c r="E153" s="11">
        <f t="shared" si="38"/>
        <v>1.8200864213696377</v>
      </c>
      <c r="F153" s="11">
        <f t="shared" si="38"/>
        <v>1.7513699366068725</v>
      </c>
      <c r="G153" s="11">
        <f t="shared" si="38"/>
        <v>1.6769051967458148</v>
      </c>
      <c r="H153" s="11">
        <f t="shared" si="38"/>
        <v>2.2761760242792084</v>
      </c>
      <c r="I153" s="11">
        <f t="shared" si="38"/>
        <v>0.34517766497461633</v>
      </c>
      <c r="J153" s="11">
        <f t="shared" si="38"/>
        <v>1.0833062506770741</v>
      </c>
      <c r="K153" s="11">
        <f t="shared" si="38"/>
        <v>0.76199547565185544</v>
      </c>
      <c r="L153" s="11">
        <f t="shared" si="38"/>
        <v>1.0409803663196771</v>
      </c>
    </row>
    <row r="154" spans="1:12" x14ac:dyDescent="0.2">
      <c r="A154" s="13" t="str">
        <f t="shared" si="33"/>
        <v>2003 Q3</v>
      </c>
      <c r="B154" s="11">
        <f t="shared" ref="B154:L154" si="39">(B44/B43-1)*100</f>
        <v>1.5839403693037379</v>
      </c>
      <c r="C154" s="11">
        <f t="shared" si="39"/>
        <v>0.8443656833107438</v>
      </c>
      <c r="D154" s="11">
        <f t="shared" si="39"/>
        <v>2.5586605353142389</v>
      </c>
      <c r="E154" s="11">
        <f t="shared" si="39"/>
        <v>1.2988683127571843</v>
      </c>
      <c r="F154" s="11">
        <f t="shared" si="39"/>
        <v>-0.27455121436114061</v>
      </c>
      <c r="G154" s="11">
        <f t="shared" si="39"/>
        <v>-1.4043109079033278</v>
      </c>
      <c r="H154" s="11">
        <f t="shared" si="39"/>
        <v>3.1280909990108796</v>
      </c>
      <c r="I154" s="11">
        <f t="shared" si="39"/>
        <v>2.5091056252529276</v>
      </c>
      <c r="J154" s="11">
        <f t="shared" si="39"/>
        <v>0.94309291608616341</v>
      </c>
      <c r="K154" s="11">
        <f t="shared" si="39"/>
        <v>-2.3632281696794877E-2</v>
      </c>
      <c r="L154" s="11">
        <f t="shared" si="39"/>
        <v>1.2780386019822565</v>
      </c>
    </row>
    <row r="155" spans="1:12" x14ac:dyDescent="0.2">
      <c r="A155" s="13" t="str">
        <f t="shared" si="33"/>
        <v>2003 Q4</v>
      </c>
      <c r="B155" s="11">
        <f t="shared" ref="B155:L155" si="40">(B45/B44-1)*100</f>
        <v>-0.26682231301593529</v>
      </c>
      <c r="C155" s="11">
        <f t="shared" si="40"/>
        <v>1.1267314451106181</v>
      </c>
      <c r="D155" s="11">
        <f t="shared" si="40"/>
        <v>2.678776730282828</v>
      </c>
      <c r="E155" s="11">
        <f t="shared" si="40"/>
        <v>0.15234226228260095</v>
      </c>
      <c r="F155" s="11">
        <f t="shared" si="40"/>
        <v>0.56120288013554731</v>
      </c>
      <c r="G155" s="11">
        <f t="shared" si="40"/>
        <v>2.7161311692613488</v>
      </c>
      <c r="H155" s="11">
        <f t="shared" si="40"/>
        <v>-1.4266874475482583</v>
      </c>
      <c r="I155" s="11">
        <f t="shared" si="40"/>
        <v>3.2570075009869859</v>
      </c>
      <c r="J155" s="11">
        <f t="shared" si="40"/>
        <v>1.0192164773330514</v>
      </c>
      <c r="K155" s="11">
        <f t="shared" si="40"/>
        <v>-2.4228814560926626</v>
      </c>
      <c r="L155" s="11">
        <f t="shared" si="40"/>
        <v>1.0687612670615465</v>
      </c>
    </row>
    <row r="156" spans="1:12" x14ac:dyDescent="0.2">
      <c r="A156" s="13" t="str">
        <f t="shared" si="33"/>
        <v>2004 Q1</v>
      </c>
      <c r="B156" s="11">
        <f t="shared" ref="B156:L156" si="41">(B46/B45-1)*100</f>
        <v>-2.3827439177326215</v>
      </c>
      <c r="C156" s="11">
        <f t="shared" si="41"/>
        <v>0.68486149442912314</v>
      </c>
      <c r="D156" s="11">
        <f t="shared" si="41"/>
        <v>3.291904601948259</v>
      </c>
      <c r="E156" s="11">
        <f t="shared" si="41"/>
        <v>1.4830777031309417</v>
      </c>
      <c r="F156" s="11">
        <f t="shared" si="41"/>
        <v>4.0644414025481801</v>
      </c>
      <c r="G156" s="11">
        <f t="shared" si="41"/>
        <v>-0.75782005804579944</v>
      </c>
      <c r="H156" s="11">
        <f t="shared" si="41"/>
        <v>1.8486986134760297</v>
      </c>
      <c r="I156" s="11">
        <f t="shared" si="41"/>
        <v>-1.6058115083158131</v>
      </c>
      <c r="J156" s="11">
        <f t="shared" si="41"/>
        <v>-1.8917498686284895</v>
      </c>
      <c r="K156" s="11">
        <f t="shared" si="41"/>
        <v>1.8531976744186052</v>
      </c>
      <c r="L156" s="11">
        <f t="shared" si="41"/>
        <v>0.66250477767870741</v>
      </c>
    </row>
    <row r="157" spans="1:12" x14ac:dyDescent="0.2">
      <c r="A157" s="13" t="str">
        <f t="shared" si="33"/>
        <v>2004 Q2</v>
      </c>
      <c r="B157" s="11">
        <f t="shared" ref="B157:L157" si="42">(B47/B46-1)*100</f>
        <v>1.0020554984583763</v>
      </c>
      <c r="C157" s="11">
        <f t="shared" si="42"/>
        <v>0.17258883248731927</v>
      </c>
      <c r="D157" s="11">
        <f t="shared" si="42"/>
        <v>-1.7777777777777781</v>
      </c>
      <c r="E157" s="11">
        <f t="shared" si="42"/>
        <v>0.42468148888334945</v>
      </c>
      <c r="F157" s="11">
        <f t="shared" si="42"/>
        <v>-2.0236770211474298</v>
      </c>
      <c r="G157" s="11">
        <f t="shared" si="42"/>
        <v>0.77985377741673911</v>
      </c>
      <c r="H157" s="11">
        <f t="shared" si="42"/>
        <v>-8.3592070695004406E-2</v>
      </c>
      <c r="I157" s="11">
        <f t="shared" si="42"/>
        <v>1.0880124344278208</v>
      </c>
      <c r="J157" s="11">
        <f t="shared" si="42"/>
        <v>-0.12854847348686693</v>
      </c>
      <c r="K157" s="11">
        <f t="shared" si="42"/>
        <v>0.83244143179925789</v>
      </c>
      <c r="L157" s="11">
        <f t="shared" si="42"/>
        <v>0.11390963169217727</v>
      </c>
    </row>
    <row r="158" spans="1:12" x14ac:dyDescent="0.2">
      <c r="A158" s="13" t="str">
        <f t="shared" si="33"/>
        <v>2004 Q3</v>
      </c>
      <c r="B158" s="11">
        <f t="shared" ref="B158:L158" si="43">(B48/B47-1)*100</f>
        <v>-1.3736962604935177</v>
      </c>
      <c r="C158" s="11">
        <f t="shared" si="43"/>
        <v>-1.3377926421404784</v>
      </c>
      <c r="D158" s="11">
        <f t="shared" si="43"/>
        <v>-0.6511422580289139</v>
      </c>
      <c r="E158" s="11">
        <f t="shared" si="43"/>
        <v>-0.1368159203980146</v>
      </c>
      <c r="F158" s="11">
        <f t="shared" si="43"/>
        <v>-0.33047609212020213</v>
      </c>
      <c r="G158" s="11">
        <f t="shared" si="43"/>
        <v>3.2081251007576972</v>
      </c>
      <c r="H158" s="11">
        <f t="shared" si="43"/>
        <v>4.1233416995338779</v>
      </c>
      <c r="I158" s="11">
        <f t="shared" si="43"/>
        <v>1.6528925619834656</v>
      </c>
      <c r="J158" s="11">
        <f t="shared" si="43"/>
        <v>1.4587579105438175</v>
      </c>
      <c r="K158" s="11">
        <f t="shared" si="43"/>
        <v>-4.6467743837716906</v>
      </c>
      <c r="L158" s="11">
        <f t="shared" si="43"/>
        <v>0.3160556257901348</v>
      </c>
    </row>
    <row r="159" spans="1:12" x14ac:dyDescent="0.2">
      <c r="A159" s="13" t="str">
        <f t="shared" si="33"/>
        <v>2004 Q4</v>
      </c>
      <c r="B159" s="11">
        <f t="shared" ref="B159:L159" si="44">(B49/B48-1)*100</f>
        <v>-0.64482847562548073</v>
      </c>
      <c r="C159" s="11">
        <f t="shared" si="44"/>
        <v>1.4381099126861807</v>
      </c>
      <c r="D159" s="11">
        <f t="shared" si="44"/>
        <v>-1.0219951121972937</v>
      </c>
      <c r="E159" s="11">
        <f t="shared" si="44"/>
        <v>-0.29891642794869222</v>
      </c>
      <c r="F159" s="11">
        <f t="shared" si="44"/>
        <v>4.0721168790798901</v>
      </c>
      <c r="G159" s="11">
        <f t="shared" si="44"/>
        <v>-0.35926273039674772</v>
      </c>
      <c r="H159" s="11">
        <f t="shared" si="44"/>
        <v>2.1464646464646409</v>
      </c>
      <c r="I159" s="11">
        <f t="shared" si="44"/>
        <v>1.2289657780298668</v>
      </c>
      <c r="J159" s="11">
        <f t="shared" si="44"/>
        <v>3.0764351411354252</v>
      </c>
      <c r="K159" s="11">
        <f t="shared" si="44"/>
        <v>-0.56895485466913476</v>
      </c>
      <c r="L159" s="11">
        <f t="shared" si="44"/>
        <v>0.68052930056712313</v>
      </c>
    </row>
    <row r="160" spans="1:12" x14ac:dyDescent="0.2">
      <c r="A160" s="13" t="str">
        <f t="shared" si="33"/>
        <v>2005 Q1</v>
      </c>
      <c r="B160" s="11">
        <f t="shared" ref="B160:L160" si="45">(B50/B49-1)*100</f>
        <v>-0.28556593977154821</v>
      </c>
      <c r="C160" s="11">
        <f t="shared" si="45"/>
        <v>-0.81012658227848089</v>
      </c>
      <c r="D160" s="11">
        <f t="shared" si="45"/>
        <v>0.68462401795734706</v>
      </c>
      <c r="E160" s="11">
        <f t="shared" si="45"/>
        <v>-0.4372267332916846</v>
      </c>
      <c r="F160" s="11">
        <f t="shared" si="45"/>
        <v>1.1947431302270051</v>
      </c>
      <c r="G160" s="11">
        <f t="shared" si="45"/>
        <v>1.0189684903589846</v>
      </c>
      <c r="H160" s="11">
        <f t="shared" si="45"/>
        <v>0.56186088324530203</v>
      </c>
      <c r="I160" s="11">
        <f t="shared" si="45"/>
        <v>2.1292491595069185</v>
      </c>
      <c r="J160" s="11">
        <f t="shared" si="45"/>
        <v>4.2256410256410248</v>
      </c>
      <c r="K160" s="11">
        <f t="shared" si="45"/>
        <v>3.0974001741510104</v>
      </c>
      <c r="L160" s="11">
        <f t="shared" si="45"/>
        <v>0.96382525973213173</v>
      </c>
    </row>
    <row r="161" spans="1:12" x14ac:dyDescent="0.2">
      <c r="A161" s="13" t="str">
        <f t="shared" si="33"/>
        <v>2005 Q2</v>
      </c>
      <c r="B161" s="11">
        <f t="shared" ref="B161:L161" si="46">(B51/B50-1)*100</f>
        <v>0.87650785385748886</v>
      </c>
      <c r="C161" s="11">
        <f t="shared" si="46"/>
        <v>0.88820826952524801</v>
      </c>
      <c r="D161" s="11">
        <f t="shared" si="46"/>
        <v>-0.72455690558465013</v>
      </c>
      <c r="E161" s="11">
        <f t="shared" si="46"/>
        <v>0.11292346298619194</v>
      </c>
      <c r="F161" s="11">
        <f t="shared" si="46"/>
        <v>-1.4462809917355379</v>
      </c>
      <c r="G161" s="11">
        <f t="shared" si="46"/>
        <v>1.2104283054003684</v>
      </c>
      <c r="H161" s="11">
        <f t="shared" si="46"/>
        <v>5.6989607777405471</v>
      </c>
      <c r="I161" s="11">
        <f t="shared" si="46"/>
        <v>2.2494513533284577</v>
      </c>
      <c r="J161" s="11">
        <f t="shared" si="46"/>
        <v>0.86597126549892156</v>
      </c>
      <c r="K161" s="11">
        <f t="shared" si="46"/>
        <v>5.2002895752895739</v>
      </c>
      <c r="L161" s="11">
        <f t="shared" si="46"/>
        <v>1.2769650384329312</v>
      </c>
    </row>
    <row r="162" spans="1:12" x14ac:dyDescent="0.2">
      <c r="A162" s="13" t="str">
        <f t="shared" si="33"/>
        <v>2005 Q3</v>
      </c>
      <c r="B162" s="11">
        <f t="shared" ref="B162:L162" si="47">(B52/B51-1)*100</f>
        <v>-1.6603578802477537</v>
      </c>
      <c r="C162" s="11">
        <f t="shared" si="47"/>
        <v>-0.38453754300747933</v>
      </c>
      <c r="D162" s="11">
        <f t="shared" si="47"/>
        <v>-1.9761958230406496</v>
      </c>
      <c r="E162" s="11">
        <f t="shared" si="47"/>
        <v>0</v>
      </c>
      <c r="F162" s="11">
        <f t="shared" si="47"/>
        <v>0.12977937506239989</v>
      </c>
      <c r="G162" s="11">
        <f t="shared" si="47"/>
        <v>4.2471634467954544</v>
      </c>
      <c r="H162" s="11">
        <f t="shared" si="47"/>
        <v>3.679035838883582</v>
      </c>
      <c r="I162" s="11">
        <f t="shared" si="47"/>
        <v>3.3267751743874197</v>
      </c>
      <c r="J162" s="11">
        <f t="shared" si="47"/>
        <v>3.2780487804878078</v>
      </c>
      <c r="K162" s="11">
        <f t="shared" si="47"/>
        <v>-2.2938410368161466</v>
      </c>
      <c r="L162" s="11">
        <f t="shared" si="47"/>
        <v>1.0282776349614497</v>
      </c>
    </row>
    <row r="163" spans="1:12" x14ac:dyDescent="0.2">
      <c r="A163" s="13" t="str">
        <f t="shared" si="33"/>
        <v>2005 Q4</v>
      </c>
      <c r="B163" s="11">
        <f t="shared" ref="B163:L163" si="48">(B53/B52-1)*100</f>
        <v>1.0410287813839458</v>
      </c>
      <c r="C163" s="11">
        <f t="shared" si="48"/>
        <v>9.1426249492077005E-2</v>
      </c>
      <c r="D163" s="11">
        <f t="shared" si="48"/>
        <v>-0.2405498281786822</v>
      </c>
      <c r="E163" s="11">
        <f t="shared" si="48"/>
        <v>1.6668755483143283</v>
      </c>
      <c r="F163" s="11">
        <f t="shared" si="48"/>
        <v>2.0338983050847581</v>
      </c>
      <c r="G163" s="11">
        <f t="shared" si="48"/>
        <v>3.015149286659824</v>
      </c>
      <c r="H163" s="11">
        <f t="shared" si="48"/>
        <v>1.7844396859386213</v>
      </c>
      <c r="I163" s="11">
        <f t="shared" si="48"/>
        <v>5.1064566383936194</v>
      </c>
      <c r="J163" s="11">
        <f t="shared" si="48"/>
        <v>-2.2671452862271013</v>
      </c>
      <c r="K163" s="11">
        <f t="shared" si="48"/>
        <v>5.1649254607348372</v>
      </c>
      <c r="L163" s="11">
        <f t="shared" si="48"/>
        <v>1.8175209014903659</v>
      </c>
    </row>
    <row r="164" spans="1:12" x14ac:dyDescent="0.2">
      <c r="A164" s="13" t="str">
        <f t="shared" si="33"/>
        <v>2006 Q1</v>
      </c>
      <c r="B164" s="11">
        <f t="shared" ref="B164:L164" si="49">(B54/B53-1)*100</f>
        <v>-0.66666666666665986</v>
      </c>
      <c r="C164" s="11">
        <f t="shared" si="49"/>
        <v>0.99462092763624721</v>
      </c>
      <c r="D164" s="11">
        <f t="shared" si="49"/>
        <v>1.0104489608451006</v>
      </c>
      <c r="E164" s="11">
        <f t="shared" si="49"/>
        <v>1.849112426035493</v>
      </c>
      <c r="F164" s="11">
        <f t="shared" si="49"/>
        <v>-1.8858706273207071</v>
      </c>
      <c r="G164" s="11">
        <f t="shared" si="49"/>
        <v>-1.5134209023415224</v>
      </c>
      <c r="H164" s="11">
        <f t="shared" si="49"/>
        <v>2.6247245041074008</v>
      </c>
      <c r="I164" s="11">
        <f t="shared" si="49"/>
        <v>-0.54347826086956763</v>
      </c>
      <c r="J164" s="11">
        <f t="shared" si="49"/>
        <v>1.3048521167601024</v>
      </c>
      <c r="K164" s="11">
        <f t="shared" si="49"/>
        <v>-5.6479517803326278</v>
      </c>
      <c r="L164" s="11">
        <f t="shared" si="49"/>
        <v>0.57122456265619181</v>
      </c>
    </row>
    <row r="165" spans="1:12" x14ac:dyDescent="0.2">
      <c r="A165" s="13" t="str">
        <f t="shared" si="33"/>
        <v>2006 Q2</v>
      </c>
      <c r="B165" s="11">
        <f t="shared" ref="B165:L165" si="50">(B55/B54-1)*100</f>
        <v>-3.0855050989279209</v>
      </c>
      <c r="C165" s="11">
        <f t="shared" si="50"/>
        <v>1.1355642648980036</v>
      </c>
      <c r="D165" s="11">
        <f t="shared" si="50"/>
        <v>0.68205069910196592</v>
      </c>
      <c r="E165" s="11">
        <f t="shared" si="50"/>
        <v>0.75042362624060388</v>
      </c>
      <c r="F165" s="11">
        <f t="shared" si="50"/>
        <v>2.9479135544268509</v>
      </c>
      <c r="G165" s="11">
        <f t="shared" si="50"/>
        <v>-0.47839953609741803</v>
      </c>
      <c r="H165" s="11">
        <f t="shared" si="50"/>
        <v>-0.52713783678249859</v>
      </c>
      <c r="I165" s="11">
        <f t="shared" si="50"/>
        <v>0.71203841695643977</v>
      </c>
      <c r="J165" s="11">
        <f t="shared" si="50"/>
        <v>-1.3071271825207509</v>
      </c>
      <c r="K165" s="11">
        <f t="shared" si="50"/>
        <v>-0.27209274813676521</v>
      </c>
      <c r="L165" s="11">
        <f t="shared" si="50"/>
        <v>0.20115962607976101</v>
      </c>
    </row>
    <row r="166" spans="1:12" x14ac:dyDescent="0.2">
      <c r="A166" s="13" t="str">
        <f t="shared" si="33"/>
        <v>2006 Q3</v>
      </c>
      <c r="B166" s="11">
        <f t="shared" ref="B166:L166" si="51">(B56/B55-1)*100</f>
        <v>0.3597445813472433</v>
      </c>
      <c r="C166" s="11">
        <f t="shared" si="51"/>
        <v>0.64586645468998061</v>
      </c>
      <c r="D166" s="11">
        <f t="shared" si="51"/>
        <v>0.32742463588122384</v>
      </c>
      <c r="E166" s="11">
        <f t="shared" si="51"/>
        <v>-2.4026910139351987E-2</v>
      </c>
      <c r="F166" s="11">
        <f t="shared" si="51"/>
        <v>-1.4317500241849745</v>
      </c>
      <c r="G166" s="11">
        <f t="shared" si="51"/>
        <v>0.30589949016750495</v>
      </c>
      <c r="H166" s="11">
        <f t="shared" si="51"/>
        <v>-0.8047105004906796</v>
      </c>
      <c r="I166" s="11">
        <f t="shared" si="51"/>
        <v>0.95363367313383574</v>
      </c>
      <c r="J166" s="11">
        <f t="shared" si="51"/>
        <v>-0.98607888631090379</v>
      </c>
      <c r="K166" s="11">
        <f t="shared" si="51"/>
        <v>-0.54567022538551946</v>
      </c>
      <c r="L166" s="11">
        <f t="shared" si="51"/>
        <v>3.5427491733575067E-2</v>
      </c>
    </row>
    <row r="167" spans="1:12" x14ac:dyDescent="0.2">
      <c r="A167" s="13" t="str">
        <f t="shared" si="33"/>
        <v>2006 Q4</v>
      </c>
      <c r="B167" s="11">
        <f t="shared" ref="B167:L167" si="52">(B57/B56-1)*100</f>
        <v>-1.2097858231024383</v>
      </c>
      <c r="C167" s="11">
        <f t="shared" si="52"/>
        <v>0.43439628788626283</v>
      </c>
      <c r="D167" s="11">
        <f t="shared" si="52"/>
        <v>1.8455998199414791</v>
      </c>
      <c r="E167" s="11">
        <f t="shared" si="52"/>
        <v>0.68493150684931781</v>
      </c>
      <c r="F167" s="11">
        <f t="shared" si="52"/>
        <v>-0.57905584453823433</v>
      </c>
      <c r="G167" s="11">
        <f t="shared" si="52"/>
        <v>0.69706651176300038</v>
      </c>
      <c r="H167" s="11">
        <f t="shared" si="52"/>
        <v>-0.48476454293627791</v>
      </c>
      <c r="I167" s="11">
        <f t="shared" si="52"/>
        <v>2.1172638436482094</v>
      </c>
      <c r="J167" s="11">
        <f t="shared" si="52"/>
        <v>-0.47842218316734852</v>
      </c>
      <c r="K167" s="11">
        <f t="shared" si="52"/>
        <v>2.1588740458015288</v>
      </c>
      <c r="L167" s="11">
        <f t="shared" si="52"/>
        <v>0.64927399362533222</v>
      </c>
    </row>
    <row r="168" spans="1:12" x14ac:dyDescent="0.2">
      <c r="A168" s="13" t="str">
        <f t="shared" si="33"/>
        <v>2007 Q1</v>
      </c>
      <c r="B168" s="11">
        <f t="shared" ref="B168:L168" si="53">(B58/B57-1)*100</f>
        <v>1.206458635703922</v>
      </c>
      <c r="C168" s="11">
        <f t="shared" si="53"/>
        <v>-0.43251744814705173</v>
      </c>
      <c r="D168" s="11">
        <f t="shared" si="53"/>
        <v>1.2486187845303753</v>
      </c>
      <c r="E168" s="11">
        <f t="shared" si="53"/>
        <v>1.9453395393244977</v>
      </c>
      <c r="F168" s="11">
        <f t="shared" si="53"/>
        <v>-8.884501480750373E-2</v>
      </c>
      <c r="G168" s="11">
        <f t="shared" si="53"/>
        <v>2.4805307182001801</v>
      </c>
      <c r="H168" s="11">
        <f t="shared" si="53"/>
        <v>1.4613778705636626</v>
      </c>
      <c r="I168" s="11">
        <f t="shared" si="53"/>
        <v>3.620414673046235</v>
      </c>
      <c r="J168" s="11">
        <f t="shared" si="53"/>
        <v>-0.81428431276366897</v>
      </c>
      <c r="K168" s="11">
        <f t="shared" si="53"/>
        <v>-4.7285464098073664</v>
      </c>
      <c r="L168" s="11">
        <f t="shared" si="53"/>
        <v>1.4543748533896173</v>
      </c>
    </row>
    <row r="169" spans="1:12" x14ac:dyDescent="0.2">
      <c r="A169" s="13" t="str">
        <f t="shared" si="33"/>
        <v>2007 Q2</v>
      </c>
      <c r="B169" s="11">
        <f t="shared" ref="B169:L169" si="54">(B59/B58-1)*100</f>
        <v>0.60948283588779795</v>
      </c>
      <c r="C169" s="11">
        <f t="shared" si="54"/>
        <v>8.8853786158549219E-2</v>
      </c>
      <c r="D169" s="11">
        <f t="shared" si="54"/>
        <v>-0.46927862053911529</v>
      </c>
      <c r="E169" s="11">
        <f t="shared" si="54"/>
        <v>0.29267150550222887</v>
      </c>
      <c r="F169" s="11">
        <f t="shared" si="54"/>
        <v>1.2054144847347237</v>
      </c>
      <c r="G169" s="11">
        <f t="shared" si="54"/>
        <v>3.1663383056572014</v>
      </c>
      <c r="H169" s="11">
        <f t="shared" si="54"/>
        <v>3.5273368606701938</v>
      </c>
      <c r="I169" s="11">
        <f t="shared" si="54"/>
        <v>1.893181468370031</v>
      </c>
      <c r="J169" s="11">
        <f t="shared" si="54"/>
        <v>-0.62314540059347223</v>
      </c>
      <c r="K169" s="11">
        <f t="shared" si="54"/>
        <v>0.13480392156861587</v>
      </c>
      <c r="L169" s="11">
        <f t="shared" si="54"/>
        <v>0.98265895953757454</v>
      </c>
    </row>
    <row r="170" spans="1:12" x14ac:dyDescent="0.2">
      <c r="A170" s="13" t="str">
        <f t="shared" si="33"/>
        <v>2007 Q3</v>
      </c>
      <c r="B170" s="11">
        <f t="shared" ref="B170:L170" si="55">(B60/B59-1)*100</f>
        <v>0.52561247216036389</v>
      </c>
      <c r="C170" s="11">
        <f t="shared" si="55"/>
        <v>-0.16768593410929622</v>
      </c>
      <c r="D170" s="11">
        <f t="shared" si="55"/>
        <v>-1.4802631578947456</v>
      </c>
      <c r="E170" s="11">
        <f t="shared" si="55"/>
        <v>1.0388700828761532</v>
      </c>
      <c r="F170" s="11">
        <f t="shared" si="55"/>
        <v>1.327736014839398</v>
      </c>
      <c r="G170" s="11">
        <f t="shared" si="55"/>
        <v>1.009412085663608</v>
      </c>
      <c r="H170" s="11">
        <f t="shared" si="55"/>
        <v>4.5050160893431723</v>
      </c>
      <c r="I170" s="11">
        <f t="shared" si="55"/>
        <v>2.7039274924471224</v>
      </c>
      <c r="J170" s="11">
        <f t="shared" si="55"/>
        <v>-1.2740121429282381</v>
      </c>
      <c r="K170" s="11">
        <f t="shared" si="55"/>
        <v>3.4145147472769644</v>
      </c>
      <c r="L170" s="11">
        <f t="shared" si="55"/>
        <v>1.1791642816256553</v>
      </c>
    </row>
    <row r="171" spans="1:12" x14ac:dyDescent="0.2">
      <c r="A171" s="13" t="str">
        <f t="shared" si="33"/>
        <v>2007 Q4</v>
      </c>
      <c r="B171" s="11">
        <f t="shared" ref="B171:L171" si="56">(B61/B60-1)*100</f>
        <v>0.10634526763557695</v>
      </c>
      <c r="C171" s="11">
        <f t="shared" si="56"/>
        <v>0.10868491255804358</v>
      </c>
      <c r="D171" s="11">
        <f t="shared" si="56"/>
        <v>1.1797440178074492</v>
      </c>
      <c r="E171" s="11">
        <f t="shared" si="56"/>
        <v>-0.13863216266174483</v>
      </c>
      <c r="F171" s="11">
        <f t="shared" si="56"/>
        <v>0.46247229983620297</v>
      </c>
      <c r="G171" s="11">
        <f t="shared" si="56"/>
        <v>-1.5665091154625221</v>
      </c>
      <c r="H171" s="11">
        <f t="shared" si="56"/>
        <v>3.0338706756022349</v>
      </c>
      <c r="I171" s="11">
        <f t="shared" si="56"/>
        <v>1.5002206206795377</v>
      </c>
      <c r="J171" s="11">
        <f t="shared" si="56"/>
        <v>0.96783949994960761</v>
      </c>
      <c r="K171" s="11">
        <f t="shared" si="56"/>
        <v>5.5384615384615365</v>
      </c>
      <c r="L171" s="11">
        <f t="shared" si="56"/>
        <v>0.75809006562570502</v>
      </c>
    </row>
    <row r="172" spans="1:12" x14ac:dyDescent="0.2">
      <c r="A172" s="13" t="str">
        <f t="shared" si="33"/>
        <v>2008 Q1</v>
      </c>
      <c r="B172" s="11">
        <f t="shared" ref="B172:L172" si="57">(B62/B61-1)*100</f>
        <v>-1.1065864022662852</v>
      </c>
      <c r="C172" s="11">
        <f t="shared" si="57"/>
        <v>8.8827477299657787E-2</v>
      </c>
      <c r="D172" s="11">
        <f t="shared" si="57"/>
        <v>1.0559894401056091</v>
      </c>
      <c r="E172" s="11">
        <f t="shared" si="57"/>
        <v>0.45118000925497004</v>
      </c>
      <c r="F172" s="11">
        <f t="shared" si="57"/>
        <v>0.40280042198139743</v>
      </c>
      <c r="G172" s="11">
        <f t="shared" si="57"/>
        <v>1.3719303059404497</v>
      </c>
      <c r="H172" s="11">
        <f t="shared" si="57"/>
        <v>-4.544255954996923</v>
      </c>
      <c r="I172" s="11">
        <f t="shared" si="57"/>
        <v>2.7097522098246563</v>
      </c>
      <c r="J172" s="11">
        <f t="shared" si="57"/>
        <v>4.5531702446330424</v>
      </c>
      <c r="K172" s="11">
        <f t="shared" si="57"/>
        <v>-4.6086566494729864</v>
      </c>
      <c r="L172" s="11">
        <f t="shared" si="57"/>
        <v>0.47164514317799</v>
      </c>
    </row>
    <row r="173" spans="1:12" x14ac:dyDescent="0.2">
      <c r="A173" s="13" t="str">
        <f t="shared" si="33"/>
        <v>2008 Q2</v>
      </c>
      <c r="B173" s="11">
        <f t="shared" ref="B173:L173" si="58">(B63/B62-1)*100</f>
        <v>0.57291200429683276</v>
      </c>
      <c r="C173" s="11">
        <f t="shared" si="58"/>
        <v>-1.6073365545804075</v>
      </c>
      <c r="D173" s="11">
        <f t="shared" si="58"/>
        <v>-1.0776096658321688</v>
      </c>
      <c r="E173" s="11">
        <f t="shared" si="58"/>
        <v>-0.82920649545088487</v>
      </c>
      <c r="F173" s="11">
        <f t="shared" si="58"/>
        <v>4.7760053491252563E-2</v>
      </c>
      <c r="G173" s="11">
        <f t="shared" si="58"/>
        <v>1.136825010150222</v>
      </c>
      <c r="H173" s="11">
        <f t="shared" si="58"/>
        <v>-0.79189686924493463</v>
      </c>
      <c r="I173" s="11">
        <f t="shared" si="58"/>
        <v>-1.2133182844243806</v>
      </c>
      <c r="J173" s="11">
        <f t="shared" si="58"/>
        <v>-2.5116989781300725</v>
      </c>
      <c r="K173" s="11">
        <f t="shared" si="58"/>
        <v>2.1041495239214836</v>
      </c>
      <c r="L173" s="11">
        <f t="shared" si="58"/>
        <v>-0.73767743377668449</v>
      </c>
    </row>
    <row r="174" spans="1:12" x14ac:dyDescent="0.2">
      <c r="A174" s="13" t="str">
        <f t="shared" si="33"/>
        <v>2008 Q3</v>
      </c>
      <c r="B174" s="11">
        <f t="shared" ref="B174:L174" si="59">(B64/B63-1)*100</f>
        <v>-0.45393858477970062</v>
      </c>
      <c r="C174" s="11">
        <f t="shared" si="59"/>
        <v>-1.413108839446775</v>
      </c>
      <c r="D174" s="11">
        <f t="shared" si="59"/>
        <v>-2.8499119718309762</v>
      </c>
      <c r="E174" s="11">
        <f t="shared" si="59"/>
        <v>-3.8090814075020352</v>
      </c>
      <c r="F174" s="11">
        <f t="shared" si="59"/>
        <v>-4.3440901279358402</v>
      </c>
      <c r="G174" s="11">
        <f t="shared" si="59"/>
        <v>-1.8198849190418809</v>
      </c>
      <c r="H174" s="11">
        <f t="shared" si="59"/>
        <v>0.67755708186374441</v>
      </c>
      <c r="I174" s="11">
        <f t="shared" si="59"/>
        <v>-2.3136246786632286</v>
      </c>
      <c r="J174" s="11">
        <f t="shared" si="59"/>
        <v>-0.70532915360501658</v>
      </c>
      <c r="K174" s="11">
        <f t="shared" si="59"/>
        <v>-3.7992171310154199</v>
      </c>
      <c r="L174" s="11">
        <f t="shared" si="59"/>
        <v>-2.1956986825807934</v>
      </c>
    </row>
    <row r="175" spans="1:12" x14ac:dyDescent="0.2">
      <c r="A175" s="13" t="str">
        <f t="shared" si="33"/>
        <v>2008 Q4</v>
      </c>
      <c r="B175" s="11">
        <f t="shared" ref="B175:L175" si="60">(B65/B64-1)*100</f>
        <v>-3.1384120171673913</v>
      </c>
      <c r="C175" s="11">
        <f t="shared" si="60"/>
        <v>-4.0256175663312082</v>
      </c>
      <c r="D175" s="11">
        <f t="shared" si="60"/>
        <v>-5.9463132857628276</v>
      </c>
      <c r="E175" s="11">
        <f t="shared" si="60"/>
        <v>-3.8995533019437478</v>
      </c>
      <c r="F175" s="11">
        <f t="shared" si="60"/>
        <v>-5.2001197724323767</v>
      </c>
      <c r="G175" s="11">
        <f t="shared" si="60"/>
        <v>-5.4518195447739171E-2</v>
      </c>
      <c r="H175" s="11">
        <f t="shared" si="60"/>
        <v>3.7614086844288686</v>
      </c>
      <c r="I175" s="11">
        <f t="shared" si="60"/>
        <v>-2.16374269005849</v>
      </c>
      <c r="J175" s="11">
        <f t="shared" si="60"/>
        <v>-2.2296764009471226</v>
      </c>
      <c r="K175" s="11">
        <f t="shared" si="60"/>
        <v>-3.757778841550985</v>
      </c>
      <c r="L175" s="11">
        <f t="shared" si="60"/>
        <v>-2.5788625374165264</v>
      </c>
    </row>
    <row r="176" spans="1:12" x14ac:dyDescent="0.2">
      <c r="A176" s="13" t="str">
        <f t="shared" si="33"/>
        <v>2009 Q1</v>
      </c>
      <c r="B176" s="11">
        <f t="shared" ref="B176:L176" si="61">(B66/B65-1)*100</f>
        <v>-4.0339702760084917</v>
      </c>
      <c r="C176" s="11">
        <f t="shared" si="61"/>
        <v>-5.0842071814426459</v>
      </c>
      <c r="D176" s="11">
        <f t="shared" si="61"/>
        <v>-7.1290944123314048</v>
      </c>
      <c r="E176" s="11">
        <f t="shared" si="61"/>
        <v>-0.89195979899496791</v>
      </c>
      <c r="F176" s="11">
        <f t="shared" si="61"/>
        <v>-3.790271636133935</v>
      </c>
      <c r="G176" s="11">
        <f t="shared" si="61"/>
        <v>-2.3182871948725037</v>
      </c>
      <c r="H176" s="11">
        <f t="shared" si="61"/>
        <v>0.96845846290538606</v>
      </c>
      <c r="I176" s="11">
        <f t="shared" si="61"/>
        <v>-3.2875074716078978</v>
      </c>
      <c r="J176" s="11">
        <f t="shared" si="61"/>
        <v>0.67608476286580288</v>
      </c>
      <c r="K176" s="11">
        <f t="shared" si="61"/>
        <v>0.21139020144242959</v>
      </c>
      <c r="L176" s="11">
        <f t="shared" si="61"/>
        <v>-2.5525880406523371</v>
      </c>
    </row>
    <row r="177" spans="1:12" x14ac:dyDescent="0.2">
      <c r="A177" s="13" t="str">
        <f t="shared" si="33"/>
        <v>2009 Q2</v>
      </c>
      <c r="B177" s="11">
        <f t="shared" ref="B177:L177" si="62">(B67/B66-1)*100</f>
        <v>0.61562139284341288</v>
      </c>
      <c r="C177" s="11">
        <f t="shared" si="62"/>
        <v>0.32362459546926292</v>
      </c>
      <c r="D177" s="11">
        <f t="shared" si="62"/>
        <v>-1.2448132780083054</v>
      </c>
      <c r="E177" s="11">
        <f t="shared" si="62"/>
        <v>-0.13943465584991266</v>
      </c>
      <c r="F177" s="11">
        <f t="shared" si="62"/>
        <v>-4.5305318450426846</v>
      </c>
      <c r="G177" s="11">
        <f t="shared" si="62"/>
        <v>-1.2843780538880356</v>
      </c>
      <c r="H177" s="11">
        <f t="shared" si="62"/>
        <v>-2.0239352340725048</v>
      </c>
      <c r="I177" s="11">
        <f t="shared" si="62"/>
        <v>0.40173053152039451</v>
      </c>
      <c r="J177" s="11">
        <f t="shared" si="62"/>
        <v>0.73168287060239035</v>
      </c>
      <c r="K177" s="11">
        <f t="shared" si="62"/>
        <v>-1.153989328700844</v>
      </c>
      <c r="L177" s="11">
        <f t="shared" si="62"/>
        <v>-0.53359204462769538</v>
      </c>
    </row>
    <row r="178" spans="1:12" x14ac:dyDescent="0.2">
      <c r="A178" s="13" t="str">
        <f t="shared" si="33"/>
        <v>2009 Q3</v>
      </c>
      <c r="B178" s="11">
        <f t="shared" ref="B178:L178" si="63">(B68/B67-1)*100</f>
        <v>1.2237093690248502</v>
      </c>
      <c r="C178" s="11">
        <f t="shared" si="63"/>
        <v>-0.4004449388209097</v>
      </c>
      <c r="D178" s="11">
        <f t="shared" si="63"/>
        <v>1.7725840336134668</v>
      </c>
      <c r="E178" s="11">
        <f t="shared" si="63"/>
        <v>-2.538715410002057E-2</v>
      </c>
      <c r="F178" s="11">
        <f t="shared" si="63"/>
        <v>2.2696011004126548</v>
      </c>
      <c r="G178" s="11">
        <f t="shared" si="63"/>
        <v>0.11313816999012349</v>
      </c>
      <c r="H178" s="11">
        <f t="shared" si="63"/>
        <v>-1.9669480869409006</v>
      </c>
      <c r="I178" s="11">
        <f t="shared" si="63"/>
        <v>-0.46168051708217472</v>
      </c>
      <c r="J178" s="11">
        <f t="shared" si="63"/>
        <v>0.77611940298507598</v>
      </c>
      <c r="K178" s="11">
        <f t="shared" si="63"/>
        <v>-0.64022093899069876</v>
      </c>
      <c r="L178" s="11">
        <f t="shared" si="63"/>
        <v>-0.15849792733478862</v>
      </c>
    </row>
    <row r="179" spans="1:12" x14ac:dyDescent="0.2">
      <c r="A179" s="13" t="str">
        <f t="shared" si="33"/>
        <v>2009 Q4</v>
      </c>
      <c r="B179" s="11">
        <f t="shared" ref="B179:L179" si="64">(B69/B68-1)*100</f>
        <v>-0.97279939554212325</v>
      </c>
      <c r="C179" s="11">
        <f t="shared" si="64"/>
        <v>1.6082197900379791</v>
      </c>
      <c r="D179" s="11">
        <f t="shared" si="64"/>
        <v>-1.2256483034447152</v>
      </c>
      <c r="E179" s="11">
        <f t="shared" si="64"/>
        <v>1.7267648552564685</v>
      </c>
      <c r="F179" s="11">
        <f t="shared" si="64"/>
        <v>1.479488903833226</v>
      </c>
      <c r="G179" s="11">
        <f t="shared" si="64"/>
        <v>3.0230258511089181</v>
      </c>
      <c r="H179" s="11">
        <f t="shared" si="64"/>
        <v>-1.7407237746220883</v>
      </c>
      <c r="I179" s="11">
        <f t="shared" si="64"/>
        <v>3.0921459492883052E-2</v>
      </c>
      <c r="J179" s="11">
        <f t="shared" si="64"/>
        <v>-0.8886255924170694</v>
      </c>
      <c r="K179" s="11">
        <f t="shared" si="64"/>
        <v>-1.2381554011370866</v>
      </c>
      <c r="L179" s="11">
        <f t="shared" si="64"/>
        <v>0.40297960678958855</v>
      </c>
    </row>
    <row r="180" spans="1:12" x14ac:dyDescent="0.2">
      <c r="A180" s="13" t="str">
        <f t="shared" si="33"/>
        <v>2010 Q1</v>
      </c>
      <c r="B180" s="11">
        <f t="shared" ref="B180:L180" si="65">(B70/B69-1)*100</f>
        <v>1.8597997138769751</v>
      </c>
      <c r="C180" s="11">
        <f t="shared" si="65"/>
        <v>1.2420312156517843</v>
      </c>
      <c r="D180" s="11">
        <f t="shared" si="65"/>
        <v>4.806687565308243</v>
      </c>
      <c r="E180" s="11">
        <f t="shared" si="65"/>
        <v>-0.6615077383924084</v>
      </c>
      <c r="F180" s="11">
        <f t="shared" si="65"/>
        <v>-2.9710625138060665</v>
      </c>
      <c r="G180" s="11">
        <f t="shared" si="65"/>
        <v>1.6179898532839632</v>
      </c>
      <c r="H180" s="11">
        <f t="shared" si="65"/>
        <v>-3.1794871794871726</v>
      </c>
      <c r="I180" s="11">
        <f t="shared" si="65"/>
        <v>3.6476043276661541</v>
      </c>
      <c r="J180" s="11">
        <f t="shared" si="65"/>
        <v>-0.46822076110778488</v>
      </c>
      <c r="K180" s="11">
        <f t="shared" si="65"/>
        <v>3.8249968018421399</v>
      </c>
      <c r="L180" s="11">
        <f t="shared" si="65"/>
        <v>1.0216492337630889</v>
      </c>
    </row>
    <row r="181" spans="1:12" x14ac:dyDescent="0.2">
      <c r="A181" s="13" t="str">
        <f t="shared" ref="A181:A212" si="66">A71</f>
        <v>2010 Q2</v>
      </c>
      <c r="B181" s="11">
        <f t="shared" ref="B181:L181" si="67">(B71/B70-1)*100</f>
        <v>-0.92696629213482318</v>
      </c>
      <c r="C181" s="11">
        <f t="shared" si="67"/>
        <v>1.9216154597763602</v>
      </c>
      <c r="D181" s="11">
        <f t="shared" si="67"/>
        <v>4.897806580259223</v>
      </c>
      <c r="E181" s="11">
        <f t="shared" si="67"/>
        <v>0.4523181304183943</v>
      </c>
      <c r="F181" s="11">
        <f t="shared" si="67"/>
        <v>2.1400113830392753</v>
      </c>
      <c r="G181" s="11">
        <f t="shared" si="67"/>
        <v>-0.22938874645797025</v>
      </c>
      <c r="H181" s="11">
        <f t="shared" si="67"/>
        <v>-0.13482280431432736</v>
      </c>
      <c r="I181" s="11">
        <f t="shared" si="67"/>
        <v>2.3262749776319813</v>
      </c>
      <c r="J181" s="11">
        <f t="shared" si="67"/>
        <v>2.4321889700730681</v>
      </c>
      <c r="K181" s="11">
        <f t="shared" si="67"/>
        <v>1.4662395268605133</v>
      </c>
      <c r="L181" s="11">
        <f t="shared" si="67"/>
        <v>1.3725018059234317</v>
      </c>
    </row>
    <row r="182" spans="1:12" x14ac:dyDescent="0.2">
      <c r="A182" s="13" t="str">
        <f t="shared" si="66"/>
        <v>2010 Q3</v>
      </c>
      <c r="B182" s="11">
        <f t="shared" ref="B182:L182" si="68">(B72/B71-1)*100</f>
        <v>-1.3042245534448549</v>
      </c>
      <c r="C182" s="11">
        <f t="shared" si="68"/>
        <v>1.1184490839369454</v>
      </c>
      <c r="D182" s="11">
        <f t="shared" si="68"/>
        <v>1.8415112272781142</v>
      </c>
      <c r="E182" s="11">
        <f t="shared" si="68"/>
        <v>1.1382113821138073</v>
      </c>
      <c r="F182" s="11">
        <f t="shared" si="68"/>
        <v>1.8945726067090218</v>
      </c>
      <c r="G182" s="11">
        <f t="shared" si="68"/>
        <v>2.0557208547470784</v>
      </c>
      <c r="H182" s="11">
        <f t="shared" si="68"/>
        <v>0.65573770491802463</v>
      </c>
      <c r="I182" s="11">
        <f t="shared" si="68"/>
        <v>1.9527834450597359</v>
      </c>
      <c r="J182" s="11">
        <f t="shared" si="68"/>
        <v>0.2540551104162514</v>
      </c>
      <c r="K182" s="11">
        <f t="shared" si="68"/>
        <v>-0.59502125075895362</v>
      </c>
      <c r="L182" s="11">
        <f t="shared" si="68"/>
        <v>1.175771971496431</v>
      </c>
    </row>
    <row r="183" spans="1:12" x14ac:dyDescent="0.2">
      <c r="A183" s="13" t="str">
        <f t="shared" si="66"/>
        <v>2010 Q4</v>
      </c>
      <c r="B183" s="11">
        <f t="shared" ref="B183:L183" si="69">(B73/B72-1)*100</f>
        <v>1.5033994063008649</v>
      </c>
      <c r="C183" s="11">
        <f t="shared" si="69"/>
        <v>0.95860107447591769</v>
      </c>
      <c r="D183" s="11">
        <f t="shared" si="69"/>
        <v>-2.6598226784880996</v>
      </c>
      <c r="E183" s="11">
        <f t="shared" si="69"/>
        <v>-0.45758100420479897</v>
      </c>
      <c r="F183" s="11">
        <f t="shared" si="69"/>
        <v>-0.54686645521163646</v>
      </c>
      <c r="G183" s="11">
        <f t="shared" si="69"/>
        <v>0.55658627087198376</v>
      </c>
      <c r="H183" s="11">
        <f t="shared" si="69"/>
        <v>-2.3280321900747247</v>
      </c>
      <c r="I183" s="11">
        <f t="shared" si="69"/>
        <v>0.65751858204690095</v>
      </c>
      <c r="J183" s="11">
        <f t="shared" si="69"/>
        <v>-1.0818713450292394</v>
      </c>
      <c r="K183" s="11">
        <f t="shared" si="69"/>
        <v>-2.0278524309797152</v>
      </c>
      <c r="L183" s="11">
        <f t="shared" si="69"/>
        <v>-0.38736940955510502</v>
      </c>
    </row>
    <row r="184" spans="1:12" x14ac:dyDescent="0.2">
      <c r="A184" s="13" t="str">
        <f t="shared" si="66"/>
        <v>2011 Q1</v>
      </c>
      <c r="B184" s="11">
        <f t="shared" ref="B184:L184" si="70">(B74/B73-1)*100</f>
        <v>-0.79245283018868351</v>
      </c>
      <c r="C184" s="11">
        <f t="shared" si="70"/>
        <v>0.43823038397328151</v>
      </c>
      <c r="D184" s="11">
        <f t="shared" si="70"/>
        <v>1.4621284755512942</v>
      </c>
      <c r="E184" s="11">
        <f t="shared" si="70"/>
        <v>0.7205864082494795</v>
      </c>
      <c r="F184" s="11">
        <f t="shared" si="70"/>
        <v>1.8365775871549417</v>
      </c>
      <c r="G184" s="11">
        <f t="shared" si="70"/>
        <v>-0.85661570901421902</v>
      </c>
      <c r="H184" s="11">
        <f t="shared" si="70"/>
        <v>-1.1280039234919159</v>
      </c>
      <c r="I184" s="11">
        <f t="shared" si="70"/>
        <v>2.3004828173814218</v>
      </c>
      <c r="J184" s="11">
        <f t="shared" si="70"/>
        <v>-3.8230367523893971</v>
      </c>
      <c r="K184" s="11">
        <f t="shared" si="70"/>
        <v>5.2119700748129549</v>
      </c>
      <c r="L184" s="11">
        <f t="shared" si="70"/>
        <v>0.64812632571293882</v>
      </c>
    </row>
    <row r="185" spans="1:12" x14ac:dyDescent="0.2">
      <c r="A185" s="13" t="str">
        <f t="shared" si="66"/>
        <v>2011 Q2</v>
      </c>
      <c r="B185" s="11">
        <f t="shared" ref="B185:L185" si="71">(B75/B74-1)*100</f>
        <v>-3.6705971852415309</v>
      </c>
      <c r="C185" s="11">
        <f t="shared" si="71"/>
        <v>0.42592977353002048</v>
      </c>
      <c r="D185" s="11">
        <f t="shared" si="71"/>
        <v>-1.1811953697127286E-2</v>
      </c>
      <c r="E185" s="11">
        <f t="shared" si="71"/>
        <v>0.59208091772542382</v>
      </c>
      <c r="F185" s="11">
        <f t="shared" si="71"/>
        <v>1.2958963282937441</v>
      </c>
      <c r="G185" s="11">
        <f t="shared" si="71"/>
        <v>0.86401701448888257</v>
      </c>
      <c r="H185" s="11">
        <f t="shared" si="71"/>
        <v>8.9285714285725071E-2</v>
      </c>
      <c r="I185" s="11">
        <f t="shared" si="71"/>
        <v>1.6102165463631302</v>
      </c>
      <c r="J185" s="11">
        <f t="shared" si="71"/>
        <v>-0.33808011474234512</v>
      </c>
      <c r="K185" s="11">
        <f t="shared" si="71"/>
        <v>9.4809196492051662E-2</v>
      </c>
      <c r="L185" s="11">
        <f t="shared" si="71"/>
        <v>0.35124692658938805</v>
      </c>
    </row>
    <row r="186" spans="1:12" x14ac:dyDescent="0.2">
      <c r="A186" s="13" t="str">
        <f t="shared" si="66"/>
        <v>2011 Q3</v>
      </c>
      <c r="B186" s="11">
        <f t="shared" ref="B186:L186" si="72">(B76/B75-1)*100</f>
        <v>0.25666337611056633</v>
      </c>
      <c r="C186" s="11">
        <f t="shared" si="72"/>
        <v>-0.3724009516913207</v>
      </c>
      <c r="D186" s="11">
        <f t="shared" si="72"/>
        <v>-1.0986414648552989</v>
      </c>
      <c r="E186" s="11">
        <f t="shared" si="72"/>
        <v>0.40465971796443956</v>
      </c>
      <c r="F186" s="11">
        <f t="shared" si="72"/>
        <v>-0.36247334754797578</v>
      </c>
      <c r="G186" s="11">
        <f t="shared" si="72"/>
        <v>2.3985239852398532</v>
      </c>
      <c r="H186" s="11">
        <f t="shared" si="72"/>
        <v>2.4482109227871973</v>
      </c>
      <c r="I186" s="11">
        <f t="shared" si="72"/>
        <v>0.99726775956283653</v>
      </c>
      <c r="J186" s="11">
        <f t="shared" si="72"/>
        <v>3.2072368421052655</v>
      </c>
      <c r="K186" s="11">
        <f t="shared" si="72"/>
        <v>-2.0127871181624291</v>
      </c>
      <c r="L186" s="11">
        <f t="shared" si="72"/>
        <v>0.72336950180842408</v>
      </c>
    </row>
    <row r="187" spans="1:12" x14ac:dyDescent="0.2">
      <c r="A187" s="13" t="str">
        <f t="shared" si="66"/>
        <v>2011 Q4</v>
      </c>
      <c r="B187" s="11">
        <f t="shared" ref="B187:L187" si="73">(B77/B76-1)*100</f>
        <v>-0.57109098070106112</v>
      </c>
      <c r="C187" s="11">
        <f t="shared" si="73"/>
        <v>-0.32187727131138821</v>
      </c>
      <c r="D187" s="11">
        <f t="shared" si="73"/>
        <v>0.1313903487816459</v>
      </c>
      <c r="E187" s="11">
        <f t="shared" si="73"/>
        <v>-0.26868588177820785</v>
      </c>
      <c r="F187" s="11">
        <f t="shared" si="73"/>
        <v>-3.209929381552401E-2</v>
      </c>
      <c r="G187" s="11">
        <f t="shared" si="73"/>
        <v>-0.73359073359073879</v>
      </c>
      <c r="H187" s="11">
        <f t="shared" si="73"/>
        <v>0.90944272445820928</v>
      </c>
      <c r="I187" s="11">
        <f t="shared" si="73"/>
        <v>0.77099959421071951</v>
      </c>
      <c r="J187" s="11">
        <f t="shared" si="73"/>
        <v>1.6235059760956183</v>
      </c>
      <c r="K187" s="11">
        <f t="shared" si="73"/>
        <v>-0.60415659739004868</v>
      </c>
      <c r="L187" s="11">
        <f t="shared" si="73"/>
        <v>8.1084211745641177E-2</v>
      </c>
    </row>
    <row r="188" spans="1:12" x14ac:dyDescent="0.2">
      <c r="A188" s="13" t="str">
        <f t="shared" si="66"/>
        <v>2012 Q1</v>
      </c>
      <c r="B188" s="11">
        <f t="shared" ref="B188:L188" si="74">(B78/B77-1)*100</f>
        <v>-3.8324420677361859</v>
      </c>
      <c r="C188" s="11">
        <f t="shared" si="74"/>
        <v>0.1979166666666643</v>
      </c>
      <c r="D188" s="11">
        <f t="shared" si="74"/>
        <v>-4.4136943814863443</v>
      </c>
      <c r="E188" s="11">
        <f t="shared" si="74"/>
        <v>0.58780308596619868</v>
      </c>
      <c r="F188" s="11">
        <f t="shared" si="74"/>
        <v>-1.220164829283954</v>
      </c>
      <c r="G188" s="11">
        <f t="shared" si="74"/>
        <v>4.3562816024893092</v>
      </c>
      <c r="H188" s="11">
        <f t="shared" si="74"/>
        <v>-2.2818791946308647</v>
      </c>
      <c r="I188" s="11">
        <f t="shared" si="74"/>
        <v>3.3288590604027002</v>
      </c>
      <c r="J188" s="11">
        <f t="shared" si="74"/>
        <v>0.5292561011467134</v>
      </c>
      <c r="K188" s="11">
        <f t="shared" si="74"/>
        <v>1.1427182105518963</v>
      </c>
      <c r="L188" s="11">
        <f t="shared" si="74"/>
        <v>0.35879629629629317</v>
      </c>
    </row>
    <row r="189" spans="1:12" x14ac:dyDescent="0.2">
      <c r="A189" s="13" t="str">
        <f t="shared" si="66"/>
        <v>2012 Q2</v>
      </c>
      <c r="B189" s="11">
        <f t="shared" ref="B189:L189" si="75">(B79/B78-1)*100</f>
        <v>-0.42220162702090169</v>
      </c>
      <c r="C189" s="11">
        <f t="shared" si="75"/>
        <v>-1.2891152926499561</v>
      </c>
      <c r="D189" s="11">
        <f t="shared" si="75"/>
        <v>-2.5458629726693993</v>
      </c>
      <c r="E189" s="11">
        <f t="shared" si="75"/>
        <v>-0.20696372047723788</v>
      </c>
      <c r="F189" s="11">
        <f t="shared" si="75"/>
        <v>-0.10835410120273448</v>
      </c>
      <c r="G189" s="11">
        <f t="shared" si="75"/>
        <v>-3.4165734873897402</v>
      </c>
      <c r="H189" s="11">
        <f t="shared" si="75"/>
        <v>4.2974882260596425</v>
      </c>
      <c r="I189" s="11">
        <f t="shared" si="75"/>
        <v>-0.66250974279034036</v>
      </c>
      <c r="J189" s="11">
        <f t="shared" si="75"/>
        <v>-0.20473822755191495</v>
      </c>
      <c r="K189" s="11">
        <f t="shared" si="75"/>
        <v>-0.98557692307693623</v>
      </c>
      <c r="L189" s="11">
        <f t="shared" si="75"/>
        <v>-0.49590589320723799</v>
      </c>
    </row>
    <row r="190" spans="1:12" x14ac:dyDescent="0.2">
      <c r="A190" s="13" t="str">
        <f t="shared" si="66"/>
        <v>2012 Q3</v>
      </c>
      <c r="B190" s="11">
        <f t="shared" ref="B190:L190" si="76">(B80/B79-1)*100</f>
        <v>-0.37228541882109445</v>
      </c>
      <c r="C190" s="11">
        <f t="shared" si="76"/>
        <v>0.526592943654558</v>
      </c>
      <c r="D190" s="11">
        <f t="shared" si="76"/>
        <v>-1.587911384300178</v>
      </c>
      <c r="E190" s="11">
        <f t="shared" si="76"/>
        <v>1.9763328046846551</v>
      </c>
      <c r="F190" s="11">
        <f t="shared" si="76"/>
        <v>0.29287341360233476</v>
      </c>
      <c r="G190" s="11">
        <f t="shared" si="76"/>
        <v>0.43735528685362457</v>
      </c>
      <c r="H190" s="11">
        <f t="shared" si="76"/>
        <v>0.13170272812794703</v>
      </c>
      <c r="I190" s="11">
        <f t="shared" si="76"/>
        <v>2.7592519942461147</v>
      </c>
      <c r="J190" s="11">
        <f t="shared" si="76"/>
        <v>1.9148104728409443</v>
      </c>
      <c r="K190" s="11">
        <f t="shared" si="76"/>
        <v>9.4440398154892016</v>
      </c>
      <c r="L190" s="11">
        <f t="shared" si="76"/>
        <v>1.356050069541026</v>
      </c>
    </row>
    <row r="191" spans="1:12" x14ac:dyDescent="0.2">
      <c r="A191" s="13" t="str">
        <f t="shared" si="66"/>
        <v>2012 Q4</v>
      </c>
      <c r="B191" s="11">
        <f t="shared" ref="B191:L191" si="77">(B81/B80-1)*100</f>
        <v>-2.0448411874610772</v>
      </c>
      <c r="C191" s="11">
        <f t="shared" si="77"/>
        <v>-1.3829229963331691</v>
      </c>
      <c r="D191" s="11">
        <f t="shared" si="77"/>
        <v>0.74170461938842802</v>
      </c>
      <c r="E191" s="11">
        <f t="shared" si="77"/>
        <v>2.3926306974519918E-2</v>
      </c>
      <c r="F191" s="11">
        <f t="shared" si="77"/>
        <v>0.91931646117240362</v>
      </c>
      <c r="G191" s="11">
        <f t="shared" si="77"/>
        <v>1.8698770491803351</v>
      </c>
      <c r="H191" s="11">
        <f t="shared" si="77"/>
        <v>-2.1608417888012044</v>
      </c>
      <c r="I191" s="11">
        <f t="shared" si="77"/>
        <v>1.8325273606515591</v>
      </c>
      <c r="J191" s="11">
        <f t="shared" si="77"/>
        <v>1.0256901840490773</v>
      </c>
      <c r="K191" s="11">
        <f t="shared" si="77"/>
        <v>-6.9099378881987477</v>
      </c>
      <c r="L191" s="11">
        <f t="shared" si="77"/>
        <v>-0.14865637507147644</v>
      </c>
    </row>
    <row r="192" spans="1:12" x14ac:dyDescent="0.2">
      <c r="A192" s="13" t="str">
        <f t="shared" si="66"/>
        <v>2013 Q1</v>
      </c>
      <c r="B192" s="11">
        <f t="shared" ref="B192:L192" si="78">(B82/B81-1)*100</f>
        <v>0.63579527392179092</v>
      </c>
      <c r="C192" s="11">
        <f t="shared" si="78"/>
        <v>-0.75427600127482286</v>
      </c>
      <c r="D192" s="11">
        <f t="shared" si="78"/>
        <v>-0.87832601394989274</v>
      </c>
      <c r="E192" s="11">
        <f t="shared" si="78"/>
        <v>1.3156321014232697</v>
      </c>
      <c r="F192" s="11">
        <f t="shared" si="78"/>
        <v>0.41796163326546232</v>
      </c>
      <c r="G192" s="11">
        <f t="shared" si="78"/>
        <v>2.6527533316570207</v>
      </c>
      <c r="H192" s="11">
        <f t="shared" si="78"/>
        <v>2.1125408104474719</v>
      </c>
      <c r="I192" s="11">
        <f t="shared" si="78"/>
        <v>0.7623094226443472</v>
      </c>
      <c r="J192" s="11">
        <f t="shared" si="78"/>
        <v>-9.4885662776345026E-2</v>
      </c>
      <c r="K192" s="11">
        <f t="shared" si="78"/>
        <v>1.3106159895150737</v>
      </c>
      <c r="L192" s="11">
        <f t="shared" si="78"/>
        <v>0.74438845625286465</v>
      </c>
    </row>
    <row r="193" spans="1:12" x14ac:dyDescent="0.2">
      <c r="A193" s="13" t="str">
        <f t="shared" si="66"/>
        <v>2013 Q2</v>
      </c>
      <c r="B193" s="11">
        <f t="shared" ref="B193:L193" si="79">(B83/B82-1)*100</f>
        <v>-0.61071917447614865</v>
      </c>
      <c r="C193" s="11">
        <f t="shared" si="79"/>
        <v>0.23549561121816165</v>
      </c>
      <c r="D193" s="11">
        <f t="shared" si="79"/>
        <v>1.6810007818608419</v>
      </c>
      <c r="E193" s="11">
        <f t="shared" si="79"/>
        <v>1.3457679140597367</v>
      </c>
      <c r="F193" s="11">
        <f t="shared" si="79"/>
        <v>7.4706510138722315E-2</v>
      </c>
      <c r="G193" s="11">
        <f t="shared" si="79"/>
        <v>-0.379669320269449</v>
      </c>
      <c r="H193" s="11">
        <f t="shared" si="79"/>
        <v>-1.7867218356215964</v>
      </c>
      <c r="I193" s="11">
        <f t="shared" si="79"/>
        <v>1.9967753937740307</v>
      </c>
      <c r="J193" s="11">
        <f t="shared" si="79"/>
        <v>-0.16145882799886158</v>
      </c>
      <c r="K193" s="11">
        <f t="shared" si="79"/>
        <v>1.8816888157120903</v>
      </c>
      <c r="L193" s="11">
        <f t="shared" si="79"/>
        <v>0.68205069910196592</v>
      </c>
    </row>
    <row r="194" spans="1:12" x14ac:dyDescent="0.2">
      <c r="A194" s="13" t="str">
        <f t="shared" si="66"/>
        <v>2013 Q3</v>
      </c>
      <c r="B194" s="11">
        <f t="shared" ref="B194:L194" si="80">(B84/B83-1)*100</f>
        <v>1.14418900307236</v>
      </c>
      <c r="C194" s="11">
        <f t="shared" si="80"/>
        <v>1.0145237078171832</v>
      </c>
      <c r="D194" s="11">
        <f t="shared" si="80"/>
        <v>3.5883634499551453</v>
      </c>
      <c r="E194" s="11">
        <f t="shared" si="80"/>
        <v>1.0250436808386887</v>
      </c>
      <c r="F194" s="11">
        <f t="shared" si="80"/>
        <v>-0.20262344033272761</v>
      </c>
      <c r="G194" s="11">
        <f t="shared" si="80"/>
        <v>0.83599704942216579</v>
      </c>
      <c r="H194" s="11">
        <f t="shared" si="80"/>
        <v>-0.67024128686327122</v>
      </c>
      <c r="I194" s="11">
        <f t="shared" si="80"/>
        <v>2.1643968871595254</v>
      </c>
      <c r="J194" s="11">
        <f t="shared" si="80"/>
        <v>-2.8919330289193357</v>
      </c>
      <c r="K194" s="11">
        <f t="shared" si="80"/>
        <v>-0.91192427565507383</v>
      </c>
      <c r="L194" s="11">
        <f t="shared" si="80"/>
        <v>0.92582138421588578</v>
      </c>
    </row>
    <row r="195" spans="1:12" x14ac:dyDescent="0.2">
      <c r="A195" s="13" t="str">
        <f t="shared" si="66"/>
        <v>2013 Q4</v>
      </c>
      <c r="B195" s="11">
        <f t="shared" ref="B195:L195" si="81">(B85/B84-1)*100</f>
        <v>0.55514821409867743</v>
      </c>
      <c r="C195" s="11">
        <f t="shared" si="81"/>
        <v>0.40173379849877122</v>
      </c>
      <c r="D195" s="11">
        <f t="shared" si="81"/>
        <v>1.3361375726834046</v>
      </c>
      <c r="E195" s="11">
        <f t="shared" si="81"/>
        <v>0.31131096506398226</v>
      </c>
      <c r="F195" s="11">
        <f t="shared" si="81"/>
        <v>1.3143834152596678</v>
      </c>
      <c r="G195" s="11">
        <f t="shared" si="81"/>
        <v>0.23165081687392952</v>
      </c>
      <c r="H195" s="11">
        <f t="shared" si="81"/>
        <v>-1.4170040485829927</v>
      </c>
      <c r="I195" s="11">
        <f t="shared" si="81"/>
        <v>1.1544870268983543</v>
      </c>
      <c r="J195" s="11">
        <f t="shared" si="81"/>
        <v>1.5380094043887294</v>
      </c>
      <c r="K195" s="11">
        <f t="shared" si="81"/>
        <v>3.541472506989729</v>
      </c>
      <c r="L195" s="11">
        <f t="shared" si="81"/>
        <v>0.67121601968900269</v>
      </c>
    </row>
    <row r="196" spans="1:12" x14ac:dyDescent="0.2">
      <c r="A196" s="13" t="str">
        <f t="shared" si="66"/>
        <v>2014 Q1</v>
      </c>
      <c r="B196" s="11">
        <f t="shared" ref="B196:L196" si="82">(B86/B85-1)*100</f>
        <v>0.18750000000000711</v>
      </c>
      <c r="C196" s="11">
        <f t="shared" si="82"/>
        <v>1.2635569127092738</v>
      </c>
      <c r="D196" s="11">
        <f t="shared" si="82"/>
        <v>2.9788792577218892</v>
      </c>
      <c r="E196" s="11">
        <f t="shared" si="82"/>
        <v>1.5747126436781667</v>
      </c>
      <c r="F196" s="11">
        <f t="shared" si="82"/>
        <v>1.7614175719860681</v>
      </c>
      <c r="G196" s="11">
        <f t="shared" si="82"/>
        <v>-1.5448242306288718</v>
      </c>
      <c r="H196" s="11">
        <f t="shared" si="82"/>
        <v>-1.4275936247188703</v>
      </c>
      <c r="I196" s="11">
        <f t="shared" si="82"/>
        <v>1.5060595364160489</v>
      </c>
      <c r="J196" s="11">
        <f t="shared" si="82"/>
        <v>0.81041968162083311</v>
      </c>
      <c r="K196" s="11">
        <f t="shared" si="82"/>
        <v>3.8028802880288204</v>
      </c>
      <c r="L196" s="11">
        <f t="shared" si="82"/>
        <v>1.0001111234581694</v>
      </c>
    </row>
    <row r="197" spans="1:12" x14ac:dyDescent="0.2">
      <c r="A197" s="13" t="str">
        <f t="shared" si="66"/>
        <v>2014 Q2</v>
      </c>
      <c r="B197" s="11">
        <f t="shared" ref="B197:L197" si="83">(B87/B86-1)*100</f>
        <v>-1.2892493241838276</v>
      </c>
      <c r="C197" s="11">
        <f t="shared" si="83"/>
        <v>0.59270042632837416</v>
      </c>
      <c r="D197" s="11">
        <f t="shared" si="83"/>
        <v>2.892708950800249</v>
      </c>
      <c r="E197" s="11">
        <f t="shared" si="83"/>
        <v>0.64501527667759628</v>
      </c>
      <c r="F197" s="11">
        <f t="shared" si="83"/>
        <v>0.9121061359867344</v>
      </c>
      <c r="G197" s="11">
        <f t="shared" si="83"/>
        <v>1.5072893501359097</v>
      </c>
      <c r="H197" s="11">
        <f t="shared" si="83"/>
        <v>1.0118043844856706</v>
      </c>
      <c r="I197" s="11">
        <f t="shared" si="83"/>
        <v>1.4141648313434452</v>
      </c>
      <c r="J197" s="11">
        <f t="shared" si="83"/>
        <v>-1.1388649631543624</v>
      </c>
      <c r="K197" s="11">
        <f t="shared" si="83"/>
        <v>0.34684587036635239</v>
      </c>
      <c r="L197" s="11">
        <f t="shared" si="83"/>
        <v>0.88018483881615595</v>
      </c>
    </row>
    <row r="198" spans="1:12" x14ac:dyDescent="0.2">
      <c r="A198" s="13" t="str">
        <f t="shared" si="66"/>
        <v>2014 Q3</v>
      </c>
      <c r="B198" s="11">
        <f t="shared" ref="B198:L198" si="84">(B88/B87-1)*100</f>
        <v>0.58984621866442488</v>
      </c>
      <c r="C198" s="11">
        <f t="shared" si="84"/>
        <v>0.48583832954309791</v>
      </c>
      <c r="D198" s="11">
        <f t="shared" si="84"/>
        <v>2.1085378499827057</v>
      </c>
      <c r="E198" s="11">
        <f t="shared" si="84"/>
        <v>0.61839442320665849</v>
      </c>
      <c r="F198" s="11">
        <f t="shared" si="84"/>
        <v>1.9207066557107799</v>
      </c>
      <c r="G198" s="11">
        <f t="shared" si="84"/>
        <v>0.17039922103212479</v>
      </c>
      <c r="H198" s="11">
        <f t="shared" si="84"/>
        <v>-0.87400569576745468</v>
      </c>
      <c r="I198" s="11">
        <f t="shared" si="84"/>
        <v>1.5201737341410393</v>
      </c>
      <c r="J198" s="11">
        <f t="shared" si="84"/>
        <v>-1.0164569215876051</v>
      </c>
      <c r="K198" s="11">
        <f t="shared" si="84"/>
        <v>1.2853748109742824</v>
      </c>
      <c r="L198" s="11">
        <f t="shared" si="84"/>
        <v>0.6980041443995999</v>
      </c>
    </row>
    <row r="199" spans="1:12" x14ac:dyDescent="0.2">
      <c r="A199" s="13" t="str">
        <f t="shared" si="66"/>
        <v>2014 Q4</v>
      </c>
      <c r="B199" s="11">
        <f t="shared" ref="B199:L199" si="85">(B89/B88-1)*100</f>
        <v>6.2827225130890341E-2</v>
      </c>
      <c r="C199" s="11">
        <f t="shared" si="85"/>
        <v>-2.0574015019025893E-2</v>
      </c>
      <c r="D199" s="11">
        <f t="shared" si="85"/>
        <v>0.60934326337169775</v>
      </c>
      <c r="E199" s="11">
        <f t="shared" si="85"/>
        <v>1.0056989607777567</v>
      </c>
      <c r="F199" s="11">
        <f t="shared" si="85"/>
        <v>1.451174040108838</v>
      </c>
      <c r="G199" s="11">
        <f t="shared" si="85"/>
        <v>1.0449574726610011</v>
      </c>
      <c r="H199" s="11">
        <f t="shared" si="85"/>
        <v>0.94115316029323992</v>
      </c>
      <c r="I199" s="11">
        <f t="shared" si="85"/>
        <v>1.1371312767394892</v>
      </c>
      <c r="J199" s="11">
        <f t="shared" si="85"/>
        <v>-0.743276283618588</v>
      </c>
      <c r="K199" s="11">
        <f t="shared" si="85"/>
        <v>1.4503572571184842</v>
      </c>
      <c r="L199" s="11">
        <f t="shared" si="85"/>
        <v>0.72565796599155519</v>
      </c>
    </row>
    <row r="200" spans="1:12" x14ac:dyDescent="0.2">
      <c r="A200" s="13" t="str">
        <f t="shared" si="66"/>
        <v>2015 Q1</v>
      </c>
      <c r="B200" s="11">
        <f t="shared" ref="B200:L200" si="86">(B90/B89-1)*100</f>
        <v>0.87902888237756382</v>
      </c>
      <c r="C200" s="11">
        <f t="shared" si="86"/>
        <v>-0.17491511472373933</v>
      </c>
      <c r="D200" s="11">
        <f t="shared" si="86"/>
        <v>0.86361597128759016</v>
      </c>
      <c r="E200" s="11">
        <f t="shared" si="86"/>
        <v>1.1726960947007425</v>
      </c>
      <c r="F200" s="11">
        <f t="shared" si="86"/>
        <v>-1.4105493195589514</v>
      </c>
      <c r="G200" s="11">
        <f t="shared" si="86"/>
        <v>2.6815776815776848</v>
      </c>
      <c r="H200" s="11">
        <f t="shared" si="86"/>
        <v>-1.4721758759446479</v>
      </c>
      <c r="I200" s="11">
        <f t="shared" si="86"/>
        <v>0.91283535567183716</v>
      </c>
      <c r="J200" s="11">
        <f t="shared" si="86"/>
        <v>-1.3794462508621486</v>
      </c>
      <c r="K200" s="11">
        <f t="shared" si="86"/>
        <v>1.1352885525070855</v>
      </c>
      <c r="L200" s="11">
        <f t="shared" si="86"/>
        <v>0.44086021505376216</v>
      </c>
    </row>
    <row r="201" spans="1:12" x14ac:dyDescent="0.2">
      <c r="A201" s="13" t="str">
        <f t="shared" si="66"/>
        <v>2015 Q2</v>
      </c>
      <c r="B201" s="11">
        <f t="shared" ref="B201:L201" si="87">(B91/B90-1)*100</f>
        <v>1.9190871369294538</v>
      </c>
      <c r="C201" s="11">
        <f t="shared" si="87"/>
        <v>-0.25767882910739948</v>
      </c>
      <c r="D201" s="11">
        <f t="shared" si="87"/>
        <v>0.96741910374735784</v>
      </c>
      <c r="E201" s="11">
        <f t="shared" si="87"/>
        <v>1.1809732094040459</v>
      </c>
      <c r="F201" s="11">
        <f t="shared" si="87"/>
        <v>0.1007556675062915</v>
      </c>
      <c r="G201" s="11">
        <f t="shared" si="87"/>
        <v>1.9674434945543995</v>
      </c>
      <c r="H201" s="11">
        <f t="shared" si="87"/>
        <v>-5.359099511903576</v>
      </c>
      <c r="I201" s="11">
        <f t="shared" si="87"/>
        <v>1.8091560948703789</v>
      </c>
      <c r="J201" s="11">
        <f t="shared" si="87"/>
        <v>0.3197122589669199</v>
      </c>
      <c r="K201" s="11">
        <f t="shared" si="87"/>
        <v>0.92505976509718035</v>
      </c>
      <c r="L201" s="11">
        <f t="shared" si="87"/>
        <v>0.56739107161973834</v>
      </c>
    </row>
    <row r="202" spans="1:12" x14ac:dyDescent="0.2">
      <c r="A202" s="13" t="str">
        <f t="shared" si="66"/>
        <v>2015 Q3</v>
      </c>
      <c r="B202" s="11">
        <f t="shared" ref="B202:L202" si="88">(B92/B91-1)*100</f>
        <v>0.31552162849872722</v>
      </c>
      <c r="C202" s="11">
        <f t="shared" si="88"/>
        <v>-0.86803761496330178</v>
      </c>
      <c r="D202" s="11">
        <f t="shared" si="88"/>
        <v>-0.84801762114536938</v>
      </c>
      <c r="E202" s="11">
        <f t="shared" si="88"/>
        <v>0.58359450988867412</v>
      </c>
      <c r="F202" s="11">
        <f t="shared" si="88"/>
        <v>0.33215903371919264</v>
      </c>
      <c r="G202" s="11">
        <f t="shared" si="88"/>
        <v>0.88434592856323491</v>
      </c>
      <c r="H202" s="11">
        <f t="shared" si="88"/>
        <v>-1.8419113777497054</v>
      </c>
      <c r="I202" s="11">
        <f t="shared" si="88"/>
        <v>1.3977679055152237</v>
      </c>
      <c r="J202" s="11">
        <f t="shared" si="88"/>
        <v>1.6333034558311033</v>
      </c>
      <c r="K202" s="11">
        <f t="shared" si="88"/>
        <v>0.42224510813595462</v>
      </c>
      <c r="L202" s="11">
        <f t="shared" si="88"/>
        <v>0.26612731530764044</v>
      </c>
    </row>
    <row r="203" spans="1:12" x14ac:dyDescent="0.2">
      <c r="A203" s="13" t="str">
        <f t="shared" si="66"/>
        <v>2015 Q4</v>
      </c>
      <c r="B203" s="11">
        <f t="shared" ref="B203:L203" si="89">(B93/B92-1)*100</f>
        <v>-1.1262175324675328</v>
      </c>
      <c r="C203" s="11">
        <f t="shared" si="89"/>
        <v>-0.22933388929429199</v>
      </c>
      <c r="D203" s="11">
        <f t="shared" si="89"/>
        <v>1.6438964789514676</v>
      </c>
      <c r="E203" s="11">
        <f t="shared" si="89"/>
        <v>0.7521220586655275</v>
      </c>
      <c r="F203" s="11">
        <f t="shared" si="89"/>
        <v>-1.1035313001605207</v>
      </c>
      <c r="G203" s="11">
        <f t="shared" si="89"/>
        <v>0.97905282331511856</v>
      </c>
      <c r="H203" s="11">
        <f t="shared" si="89"/>
        <v>4.4606476517263571</v>
      </c>
      <c r="I203" s="11">
        <f t="shared" si="89"/>
        <v>-0.16029066039751072</v>
      </c>
      <c r="J203" s="11">
        <f t="shared" si="89"/>
        <v>-0.39196472317490905</v>
      </c>
      <c r="K203" s="11">
        <f t="shared" si="89"/>
        <v>0.86145010768126085</v>
      </c>
      <c r="L203" s="11">
        <f t="shared" si="89"/>
        <v>0.59454294511094297</v>
      </c>
    </row>
    <row r="204" spans="1:12" x14ac:dyDescent="0.2">
      <c r="A204" s="13" t="str">
        <f t="shared" si="66"/>
        <v>2016 Q1</v>
      </c>
      <c r="B204" s="11">
        <f t="shared" ref="B204:L204" si="90">(B94/B93-1)*100</f>
        <v>-0.26680348896870321</v>
      </c>
      <c r="C204" s="11">
        <f t="shared" si="90"/>
        <v>-0.20896458050359001</v>
      </c>
      <c r="D204" s="11">
        <f t="shared" si="90"/>
        <v>0.7212326521691681</v>
      </c>
      <c r="E204" s="11">
        <f t="shared" si="90"/>
        <v>0.94913085208487846</v>
      </c>
      <c r="F204" s="11">
        <f t="shared" si="90"/>
        <v>-0.49705822682084566</v>
      </c>
      <c r="G204" s="11">
        <f t="shared" si="90"/>
        <v>1.5107102593010291</v>
      </c>
      <c r="H204" s="11">
        <f t="shared" si="90"/>
        <v>1.5705194005337653</v>
      </c>
      <c r="I204" s="11">
        <f t="shared" si="90"/>
        <v>0.48164401155943448</v>
      </c>
      <c r="J204" s="11">
        <f t="shared" si="90"/>
        <v>-1.5543531726512683</v>
      </c>
      <c r="K204" s="11">
        <f t="shared" si="90"/>
        <v>-1.2506354855109203</v>
      </c>
      <c r="L204" s="11">
        <f t="shared" si="90"/>
        <v>0.31662269129286713</v>
      </c>
    </row>
    <row r="205" spans="1:12" x14ac:dyDescent="0.2">
      <c r="A205" s="13" t="str">
        <f t="shared" si="66"/>
        <v>2016 Q2</v>
      </c>
      <c r="B205" s="11">
        <f t="shared" ref="B205:L205" si="91">(B95/B94-1)*100</f>
        <v>3.1484720650272635</v>
      </c>
      <c r="C205" s="11">
        <f t="shared" si="91"/>
        <v>1.8846194115799353</v>
      </c>
      <c r="D205" s="11">
        <f t="shared" si="91"/>
        <v>2.0397092329391242</v>
      </c>
      <c r="E205" s="11">
        <f t="shared" si="91"/>
        <v>0.46482146630044685</v>
      </c>
      <c r="F205" s="11">
        <f t="shared" si="91"/>
        <v>-0.65246202467121872</v>
      </c>
      <c r="G205" s="11">
        <f t="shared" si="91"/>
        <v>0</v>
      </c>
      <c r="H205" s="11">
        <f t="shared" si="91"/>
        <v>0.21222839818089145</v>
      </c>
      <c r="I205" s="11">
        <f t="shared" si="91"/>
        <v>0.21303792074989225</v>
      </c>
      <c r="J205" s="11">
        <f t="shared" si="91"/>
        <v>-1.1392025582092402</v>
      </c>
      <c r="K205" s="11">
        <f t="shared" si="91"/>
        <v>-1.2561779242174609</v>
      </c>
      <c r="L205" s="11">
        <f t="shared" si="91"/>
        <v>0.61020515518148688</v>
      </c>
    </row>
    <row r="206" spans="1:12" x14ac:dyDescent="0.2">
      <c r="A206" s="13" t="str">
        <f t="shared" si="66"/>
        <v>2016 Q3</v>
      </c>
      <c r="B206" s="11">
        <f t="shared" ref="B206:L206" si="92">(B96/B95-1)*100</f>
        <v>-2.9925187032420197E-2</v>
      </c>
      <c r="C206" s="11">
        <f t="shared" si="92"/>
        <v>-0.96598499640324631</v>
      </c>
      <c r="D206" s="11">
        <f t="shared" si="92"/>
        <v>0.68048910154172582</v>
      </c>
      <c r="E206" s="11">
        <f t="shared" si="92"/>
        <v>0.35751840168243287</v>
      </c>
      <c r="F206" s="11">
        <f t="shared" si="92"/>
        <v>-0.42072857875833369</v>
      </c>
      <c r="G206" s="11">
        <f t="shared" si="92"/>
        <v>2.6210573078631727</v>
      </c>
      <c r="H206" s="11">
        <f t="shared" si="92"/>
        <v>3.5195643404598798</v>
      </c>
      <c r="I206" s="11">
        <f t="shared" si="92"/>
        <v>0.11692176870747861</v>
      </c>
      <c r="J206" s="11">
        <f t="shared" si="92"/>
        <v>-0.95016678459518555</v>
      </c>
      <c r="K206" s="11">
        <f t="shared" si="92"/>
        <v>0.39624608967674391</v>
      </c>
      <c r="L206" s="11">
        <f t="shared" si="92"/>
        <v>0.46010666108962095</v>
      </c>
    </row>
    <row r="207" spans="1:12" x14ac:dyDescent="0.2">
      <c r="A207" s="13" t="str">
        <f t="shared" si="66"/>
        <v>2016 Q4</v>
      </c>
      <c r="B207" s="11">
        <f t="shared" ref="B207:L207" si="93">(B97/B96-1)*100</f>
        <v>0.1396926761125572</v>
      </c>
      <c r="C207" s="11">
        <f t="shared" si="93"/>
        <v>0.95465393794749165</v>
      </c>
      <c r="D207" s="11">
        <f t="shared" si="93"/>
        <v>1.4573872637026142</v>
      </c>
      <c r="E207" s="11">
        <f t="shared" si="93"/>
        <v>1.6240569991617715</v>
      </c>
      <c r="F207" s="11">
        <f t="shared" si="93"/>
        <v>-2.061005770817026E-2</v>
      </c>
      <c r="G207" s="11">
        <f t="shared" si="93"/>
        <v>1.2878787878787934</v>
      </c>
      <c r="H207" s="11">
        <f t="shared" si="93"/>
        <v>-0.87676570871895176</v>
      </c>
      <c r="I207" s="11">
        <f t="shared" si="93"/>
        <v>1.2740205966663254</v>
      </c>
      <c r="J207" s="11">
        <f t="shared" si="93"/>
        <v>0.7959995917950824</v>
      </c>
      <c r="K207" s="11">
        <f t="shared" si="93"/>
        <v>3.2924802658911512</v>
      </c>
      <c r="L207" s="11">
        <f t="shared" si="93"/>
        <v>0.87436244405121322</v>
      </c>
    </row>
    <row r="208" spans="1:12" x14ac:dyDescent="0.2">
      <c r="A208" s="13" t="str">
        <f t="shared" si="66"/>
        <v>2017 Q1</v>
      </c>
      <c r="B208" s="11">
        <f t="shared" ref="B208:L208" si="94">(B98/B97-1)*100</f>
        <v>5.9784774810678343E-2</v>
      </c>
      <c r="C208" s="11">
        <f t="shared" si="94"/>
        <v>0.87367663685886665</v>
      </c>
      <c r="D208" s="11">
        <f t="shared" si="94"/>
        <v>3.2059956281877966</v>
      </c>
      <c r="E208" s="11">
        <f t="shared" si="94"/>
        <v>-0.55675842870398506</v>
      </c>
      <c r="F208" s="11">
        <f t="shared" si="94"/>
        <v>1.9789734075448484</v>
      </c>
      <c r="G208" s="11">
        <f t="shared" si="94"/>
        <v>-0.66246393845497131</v>
      </c>
      <c r="H208" s="11">
        <f t="shared" si="94"/>
        <v>-0.23587223587222539</v>
      </c>
      <c r="I208" s="11">
        <f t="shared" si="94"/>
        <v>0.35643149177062572</v>
      </c>
      <c r="J208" s="11">
        <f t="shared" si="94"/>
        <v>1.9034119671965222</v>
      </c>
      <c r="K208" s="11">
        <f t="shared" si="94"/>
        <v>-3.2579185520362097</v>
      </c>
      <c r="L208" s="11">
        <f t="shared" si="94"/>
        <v>0.59849344752862521</v>
      </c>
    </row>
    <row r="209" spans="1:12" x14ac:dyDescent="0.2">
      <c r="A209" s="13" t="str">
        <f t="shared" si="66"/>
        <v>2017 Q2</v>
      </c>
      <c r="B209" s="11">
        <f t="shared" ref="B209:L209" si="95">(B99/B98-1)*100</f>
        <v>-1.1352320254929271</v>
      </c>
      <c r="C209" s="11">
        <f t="shared" si="95"/>
        <v>6.113715100877215E-2</v>
      </c>
      <c r="D209" s="11">
        <f t="shared" si="95"/>
        <v>0.54462934947048236</v>
      </c>
      <c r="E209" s="11">
        <f t="shared" si="95"/>
        <v>0.7465007776049859</v>
      </c>
      <c r="F209" s="11">
        <f t="shared" si="95"/>
        <v>-1.4453203961997119</v>
      </c>
      <c r="G209" s="11">
        <f t="shared" si="95"/>
        <v>2.8288695278046561</v>
      </c>
      <c r="H209" s="11">
        <f t="shared" si="95"/>
        <v>6.8958723278478296E-2</v>
      </c>
      <c r="I209" s="11">
        <f t="shared" si="95"/>
        <v>0.5536404470907863</v>
      </c>
      <c r="J209" s="11">
        <f t="shared" si="95"/>
        <v>0.25832091405861846</v>
      </c>
      <c r="K209" s="11">
        <f t="shared" si="95"/>
        <v>2.4841492568340007</v>
      </c>
      <c r="L209" s="11">
        <f t="shared" si="95"/>
        <v>0.49235819058366381</v>
      </c>
    </row>
    <row r="210" spans="1:12" x14ac:dyDescent="0.2">
      <c r="A210" s="13" t="str">
        <f t="shared" si="66"/>
        <v>2017 Q3</v>
      </c>
      <c r="B210" s="11">
        <f t="shared" ref="B210:L210" si="96">(B100/B99-1)*100</f>
        <v>1.8130539887187824</v>
      </c>
      <c r="C210" s="11">
        <f t="shared" si="96"/>
        <v>0.71283095723013723</v>
      </c>
      <c r="D210" s="11">
        <f t="shared" si="96"/>
        <v>0.35108837395927406</v>
      </c>
      <c r="E210" s="11">
        <f t="shared" si="96"/>
        <v>0.80271688792836748</v>
      </c>
      <c r="F210" s="11">
        <f t="shared" si="96"/>
        <v>0.49225720438927922</v>
      </c>
      <c r="G210" s="11">
        <f t="shared" si="96"/>
        <v>0.72175732217574229</v>
      </c>
      <c r="H210" s="11">
        <f t="shared" si="96"/>
        <v>-0.78755660563102348</v>
      </c>
      <c r="I210" s="11">
        <f t="shared" si="96"/>
        <v>1.6309993766881359</v>
      </c>
      <c r="J210" s="11">
        <f t="shared" si="96"/>
        <v>-0.6441383410960122</v>
      </c>
      <c r="K210" s="11">
        <f t="shared" si="96"/>
        <v>0.42596348884380575</v>
      </c>
      <c r="L210" s="11">
        <f t="shared" si="96"/>
        <v>0.68388282127183064</v>
      </c>
    </row>
    <row r="211" spans="1:12" x14ac:dyDescent="0.2">
      <c r="A211" s="13" t="str">
        <f t="shared" si="66"/>
        <v>2017 Q4</v>
      </c>
      <c r="B211" s="11">
        <f t="shared" ref="B211:L211" si="97">(B101/B100-1)*100</f>
        <v>-0.35615354174910463</v>
      </c>
      <c r="C211" s="11">
        <f t="shared" si="97"/>
        <v>1.3346814964610543</v>
      </c>
      <c r="D211" s="11">
        <f t="shared" si="97"/>
        <v>0.96961215513793331</v>
      </c>
      <c r="E211" s="11">
        <f t="shared" si="97"/>
        <v>-0.26544155181215112</v>
      </c>
      <c r="F211" s="11">
        <f t="shared" si="97"/>
        <v>0.6531278701908283</v>
      </c>
      <c r="G211" s="11">
        <f t="shared" si="97"/>
        <v>1.2877765084640114</v>
      </c>
      <c r="H211" s="11">
        <f t="shared" si="97"/>
        <v>-1.0914864060329377</v>
      </c>
      <c r="I211" s="11">
        <f t="shared" si="97"/>
        <v>0.94040682817131405</v>
      </c>
      <c r="J211" s="11">
        <f t="shared" si="97"/>
        <v>0.1595850787951214</v>
      </c>
      <c r="K211" s="11">
        <f t="shared" si="97"/>
        <v>5.0797818622500435</v>
      </c>
      <c r="L211" s="11">
        <f t="shared" si="97"/>
        <v>0.49675587996755866</v>
      </c>
    </row>
    <row r="212" spans="1:12" x14ac:dyDescent="0.2">
      <c r="A212" s="13" t="str">
        <f t="shared" si="66"/>
        <v>2018 Q1</v>
      </c>
      <c r="B212" s="11">
        <f t="shared" ref="B212:L212" si="98">(B102/B101-1)*100</f>
        <v>-0.32764098490866145</v>
      </c>
      <c r="C212" s="11">
        <f t="shared" si="98"/>
        <v>0.15964877270004951</v>
      </c>
      <c r="D212" s="11">
        <f t="shared" si="98"/>
        <v>-2.3067023067023018</v>
      </c>
      <c r="E212" s="11">
        <f t="shared" si="98"/>
        <v>0.30709386835909847</v>
      </c>
      <c r="F212" s="11">
        <f t="shared" si="98"/>
        <v>-0.33458379803305016</v>
      </c>
      <c r="G212" s="11">
        <f t="shared" si="98"/>
        <v>-0.28709115144058828</v>
      </c>
      <c r="H212" s="11">
        <f t="shared" si="98"/>
        <v>0.99317817014445975</v>
      </c>
      <c r="I212" s="11">
        <f t="shared" si="98"/>
        <v>0.22278481012658613</v>
      </c>
      <c r="J212" s="11">
        <f t="shared" si="98"/>
        <v>0.44811790479983848</v>
      </c>
      <c r="K212" s="11">
        <f t="shared" si="98"/>
        <v>-4.8246035559826979</v>
      </c>
      <c r="L212" s="11">
        <f t="shared" si="98"/>
        <v>4.0351054171305911E-2</v>
      </c>
    </row>
    <row r="213" spans="1:12" x14ac:dyDescent="0.2">
      <c r="A213" s="13" t="str">
        <f t="shared" ref="A213:A216" si="99">A103</f>
        <v>2018 Q2</v>
      </c>
      <c r="B213" s="11">
        <f t="shared" ref="B213:L213" si="100">(B103/B102-1)*100</f>
        <v>-1.384600059766905</v>
      </c>
      <c r="C213" s="11">
        <f t="shared" si="100"/>
        <v>-5.9772863120144404E-2</v>
      </c>
      <c r="D213" s="11">
        <f t="shared" si="100"/>
        <v>1.2565869477097591</v>
      </c>
      <c r="E213" s="11">
        <f t="shared" si="100"/>
        <v>1.7961016430247945</v>
      </c>
      <c r="F213" s="11">
        <f t="shared" si="100"/>
        <v>0.91556459816888314</v>
      </c>
      <c r="G213" s="11">
        <f t="shared" si="100"/>
        <v>1.7789203084833005</v>
      </c>
      <c r="H213" s="11">
        <f t="shared" si="100"/>
        <v>-0.48673884970695802</v>
      </c>
      <c r="I213" s="11">
        <f t="shared" si="100"/>
        <v>0.52541174093159171</v>
      </c>
      <c r="J213" s="11">
        <f t="shared" si="100"/>
        <v>-0.32715376226826187</v>
      </c>
      <c r="K213" s="11">
        <f t="shared" si="100"/>
        <v>0.94920731091587829</v>
      </c>
      <c r="L213" s="11">
        <f t="shared" si="100"/>
        <v>0.62518906927497842</v>
      </c>
    </row>
    <row r="214" spans="1:12" x14ac:dyDescent="0.2">
      <c r="A214" s="13" t="str">
        <f t="shared" si="99"/>
        <v>2018 Q3</v>
      </c>
      <c r="B214" s="11">
        <f t="shared" ref="B214:L214" si="101">(B104/B103-1)*100</f>
        <v>1.7777777777777892</v>
      </c>
      <c r="C214" s="11">
        <f t="shared" si="101"/>
        <v>-0.11961722488037507</v>
      </c>
      <c r="D214" s="11">
        <f t="shared" si="101"/>
        <v>0.94075260208166256</v>
      </c>
      <c r="E214" s="11">
        <f t="shared" si="101"/>
        <v>1.1829573934837079</v>
      </c>
      <c r="F214" s="11">
        <f t="shared" si="101"/>
        <v>1.3608870967741771</v>
      </c>
      <c r="G214" s="11">
        <f t="shared" si="101"/>
        <v>1.8993736108304571</v>
      </c>
      <c r="H214" s="11">
        <f t="shared" si="101"/>
        <v>-0.30944300259533319</v>
      </c>
      <c r="I214" s="11">
        <f t="shared" si="101"/>
        <v>0.78399839179816855</v>
      </c>
      <c r="J214" s="11">
        <f t="shared" si="101"/>
        <v>-0.98468271334792856</v>
      </c>
      <c r="K214" s="11">
        <f t="shared" si="101"/>
        <v>-1.4804441332399776</v>
      </c>
      <c r="L214" s="11">
        <f t="shared" si="101"/>
        <v>0.62130473995389845</v>
      </c>
    </row>
    <row r="215" spans="1:12" x14ac:dyDescent="0.2">
      <c r="A215" s="13" t="str">
        <f t="shared" si="99"/>
        <v>2018 Q4</v>
      </c>
      <c r="B215" s="11">
        <f t="shared" ref="B215:L215" si="102">(B105/B104-1)*100</f>
        <v>-0.90313616514491324</v>
      </c>
      <c r="C215" s="11">
        <f t="shared" si="102"/>
        <v>-1.0978043912175717</v>
      </c>
      <c r="D215" s="11">
        <f t="shared" si="102"/>
        <v>-0.31727146539757278</v>
      </c>
      <c r="E215" s="11">
        <f t="shared" si="102"/>
        <v>0.39631427722182089</v>
      </c>
      <c r="F215" s="11">
        <f t="shared" si="102"/>
        <v>1.3923421183490881</v>
      </c>
      <c r="G215" s="11">
        <f t="shared" si="102"/>
        <v>2.0424350584969275</v>
      </c>
      <c r="H215" s="11">
        <f t="shared" si="102"/>
        <v>-0.5807549814759172</v>
      </c>
      <c r="I215" s="11">
        <f t="shared" si="102"/>
        <v>0.99730727036999589</v>
      </c>
      <c r="J215" s="11">
        <f t="shared" si="102"/>
        <v>-0.51230537418381905</v>
      </c>
      <c r="K215" s="11">
        <f t="shared" si="102"/>
        <v>4.081632653061229</v>
      </c>
      <c r="L215" s="11">
        <f t="shared" si="102"/>
        <v>0.21910168309928757</v>
      </c>
    </row>
    <row r="216" spans="1:12" x14ac:dyDescent="0.2">
      <c r="A216" s="13" t="str">
        <f t="shared" si="99"/>
        <v>2019 Q1</v>
      </c>
      <c r="B216" s="11">
        <f t="shared" ref="B216:L216" si="103">(B106/B105-1)*100</f>
        <v>0.42063094641964227</v>
      </c>
      <c r="C216" s="11">
        <f t="shared" si="103"/>
        <v>1.5640766902119241</v>
      </c>
      <c r="D216" s="11">
        <f t="shared" si="103"/>
        <v>1.6510841456136793</v>
      </c>
      <c r="E216" s="11">
        <f t="shared" si="103"/>
        <v>0.83884338300603822</v>
      </c>
      <c r="F216" s="11">
        <f t="shared" si="103"/>
        <v>-0.62775870524767186</v>
      </c>
      <c r="G216" s="11">
        <f t="shared" si="103"/>
        <v>3.2355227361057004</v>
      </c>
      <c r="H216" s="11">
        <f t="shared" si="103"/>
        <v>-1.2186524322691183</v>
      </c>
      <c r="I216" s="11">
        <f t="shared" si="103"/>
        <v>-0.39498370692208074</v>
      </c>
      <c r="J216" s="11">
        <f t="shared" si="103"/>
        <v>-0.37358642972536993</v>
      </c>
      <c r="K216" s="11">
        <f t="shared" si="103"/>
        <v>-4.7897766071602899</v>
      </c>
      <c r="L216" s="11">
        <f t="shared" si="103"/>
        <v>0.65586803140218475</v>
      </c>
    </row>
    <row r="217" spans="1:12" x14ac:dyDescent="0.2">
      <c r="A217" s="13" t="s">
        <v>254</v>
      </c>
      <c r="B217" s="11">
        <f t="shared" ref="B217:L217" si="104">(B107/B106-1)*100</f>
        <v>1.8150992320734138</v>
      </c>
      <c r="C217" s="11">
        <f t="shared" si="104"/>
        <v>-2.5434674615002484</v>
      </c>
      <c r="D217" s="11">
        <f t="shared" si="104"/>
        <v>-6.8493150684934001E-2</v>
      </c>
      <c r="E217" s="11">
        <f t="shared" si="104"/>
        <v>0.28381287923271437</v>
      </c>
      <c r="F217" s="11">
        <f t="shared" si="104"/>
        <v>0.28625012338365785</v>
      </c>
      <c r="G217" s="11">
        <f t="shared" si="104"/>
        <v>1.2047058823529522</v>
      </c>
      <c r="H217" s="11">
        <f t="shared" si="104"/>
        <v>-1.2642740619902115</v>
      </c>
      <c r="I217" s="11">
        <f t="shared" si="104"/>
        <v>0.52542876970358421</v>
      </c>
      <c r="J217" s="11">
        <f t="shared" si="104"/>
        <v>-0.5776831863788412</v>
      </c>
      <c r="K217" s="11">
        <f t="shared" si="104"/>
        <v>3.0737704918037956E-2</v>
      </c>
      <c r="L217" s="11">
        <f t="shared" si="104"/>
        <v>-0.19745285813012048</v>
      </c>
    </row>
    <row r="218" spans="1:12" x14ac:dyDescent="0.2">
      <c r="A218" s="13" t="str">
        <f>A108</f>
        <v>2019 Q3</v>
      </c>
      <c r="B218" s="11">
        <f t="shared" ref="B218:L218" si="105">(B108/B107-1)*100</f>
        <v>4.8976393378397098E-2</v>
      </c>
      <c r="C218" s="11">
        <f t="shared" si="105"/>
        <v>-0.72382505861964264</v>
      </c>
      <c r="D218" s="11">
        <f t="shared" si="105"/>
        <v>0.25457749926565132</v>
      </c>
      <c r="E218" s="11">
        <f t="shared" si="105"/>
        <v>0.18542012296280941</v>
      </c>
      <c r="F218" s="11">
        <f t="shared" si="105"/>
        <v>0.30511811023621327</v>
      </c>
      <c r="G218" s="11">
        <f t="shared" si="105"/>
        <v>0.88347437924300998</v>
      </c>
      <c r="H218" s="11">
        <f t="shared" si="105"/>
        <v>0.97067327550599547</v>
      </c>
      <c r="I218" s="11">
        <f t="shared" si="105"/>
        <v>1.2228796844181433</v>
      </c>
      <c r="J218" s="11">
        <f t="shared" si="105"/>
        <v>1.0193679918457654E-2</v>
      </c>
      <c r="K218" s="11">
        <f t="shared" si="105"/>
        <v>1.0857318447198727</v>
      </c>
      <c r="L218" s="11">
        <f t="shared" si="105"/>
        <v>0.39568701157384201</v>
      </c>
    </row>
    <row r="219" spans="1:12" x14ac:dyDescent="0.2">
      <c r="A219" s="13" t="str">
        <f>A109</f>
        <v>2019 Q4</v>
      </c>
      <c r="B219" s="11">
        <f t="shared" ref="B219:L219" si="106">(B109/B108-1)*100</f>
        <v>-1.7524965733307307</v>
      </c>
      <c r="C219" s="11">
        <f t="shared" si="106"/>
        <v>-0.54425960156089248</v>
      </c>
      <c r="D219" s="11">
        <f t="shared" si="106"/>
        <v>-1.8068170719796828</v>
      </c>
      <c r="E219" s="11">
        <f t="shared" si="106"/>
        <v>-0.11689070718876593</v>
      </c>
      <c r="F219" s="11">
        <f t="shared" si="106"/>
        <v>0.14718869590815142</v>
      </c>
      <c r="G219" s="11">
        <f t="shared" si="106"/>
        <v>-0.49778761061947119</v>
      </c>
      <c r="H219" s="11">
        <f t="shared" si="106"/>
        <v>-0.88975250562487451</v>
      </c>
      <c r="I219" s="11">
        <f t="shared" si="106"/>
        <v>-0.53585346843335602</v>
      </c>
      <c r="J219" s="11">
        <f t="shared" si="106"/>
        <v>0.79502599123433271</v>
      </c>
      <c r="K219" s="11">
        <f t="shared" si="106"/>
        <v>4.3266795014692327</v>
      </c>
      <c r="L219" s="11">
        <f t="shared" si="106"/>
        <v>-0.29559562518474136</v>
      </c>
    </row>
    <row r="220" spans="1:12" x14ac:dyDescent="0.2">
      <c r="A220" s="13" t="str">
        <f>A110</f>
        <v>2020 Q1</v>
      </c>
      <c r="B220" s="11">
        <f t="shared" ref="B220:L220" si="107">(B110/B109-1)*100</f>
        <v>-0.91679123069255963</v>
      </c>
      <c r="C220" s="11">
        <f t="shared" si="107"/>
        <v>-1.8482188951987499</v>
      </c>
      <c r="D220" s="11">
        <f t="shared" si="107"/>
        <v>-2.257807837676562</v>
      </c>
      <c r="E220" s="11">
        <f t="shared" si="107"/>
        <v>-4.9736688121708728</v>
      </c>
      <c r="F220" s="11">
        <f t="shared" si="107"/>
        <v>-6.2022339800117514</v>
      </c>
      <c r="G220" s="11">
        <f t="shared" si="107"/>
        <v>-1.7231795441912223</v>
      </c>
      <c r="H220" s="11">
        <f t="shared" si="107"/>
        <v>-1.3620885357548129</v>
      </c>
      <c r="I220" s="11">
        <f t="shared" si="107"/>
        <v>-1.0089137035948714</v>
      </c>
      <c r="J220" s="11">
        <f t="shared" si="107"/>
        <v>-1.2943674790170889</v>
      </c>
      <c r="K220" s="11">
        <f t="shared" si="107"/>
        <v>-10.712898212898203</v>
      </c>
      <c r="L220" s="11">
        <f t="shared" si="107"/>
        <v>-2.628718252791773</v>
      </c>
    </row>
    <row r="221" spans="1:12" x14ac:dyDescent="0.2">
      <c r="A221" s="13" t="s">
        <v>260</v>
      </c>
      <c r="B221" s="11">
        <f t="shared" ref="B221:L221" si="108">(B111/B110-1)*100</f>
        <v>-6.6277783365181531</v>
      </c>
      <c r="C221" s="11">
        <f t="shared" si="108"/>
        <v>-20.923627182831893</v>
      </c>
      <c r="D221" s="11">
        <f t="shared" si="108"/>
        <v>-33.672534852956126</v>
      </c>
      <c r="E221" s="11">
        <f t="shared" si="108"/>
        <v>-33.702791461412154</v>
      </c>
      <c r="F221" s="11">
        <f t="shared" si="108"/>
        <v>-27.525331661965957</v>
      </c>
      <c r="G221" s="11">
        <f t="shared" si="108"/>
        <v>-9.8322021116138743</v>
      </c>
      <c r="H221" s="11">
        <f t="shared" si="108"/>
        <v>-3.9857725703525526</v>
      </c>
      <c r="I221" s="11">
        <f t="shared" si="108"/>
        <v>-17.77162081931527</v>
      </c>
      <c r="J221" s="11">
        <f t="shared" si="108"/>
        <v>-9.6301608441758049</v>
      </c>
      <c r="K221" s="11">
        <f t="shared" si="108"/>
        <v>-49.363646252583493</v>
      </c>
      <c r="L221" s="11">
        <f t="shared" si="108"/>
        <v>-21.05957576372678</v>
      </c>
    </row>
    <row r="222" spans="1:12" x14ac:dyDescent="0.2">
      <c r="A222" s="13" t="s">
        <v>261</v>
      </c>
      <c r="B222" s="11">
        <f t="shared" ref="B222:L222" si="109">(B112/B111-1)*100</f>
        <v>5.1055579491598335</v>
      </c>
      <c r="C222" s="11">
        <f t="shared" si="109"/>
        <v>21.324996674205131</v>
      </c>
      <c r="D222" s="11">
        <f t="shared" si="109"/>
        <v>41.331696839521314</v>
      </c>
      <c r="E222" s="11">
        <f t="shared" si="109"/>
        <v>50.758513931888551</v>
      </c>
      <c r="F222" s="11">
        <f t="shared" si="109"/>
        <v>21.346209282213891</v>
      </c>
      <c r="G222" s="11">
        <f t="shared" si="109"/>
        <v>6.5656037637219056</v>
      </c>
      <c r="H222" s="11">
        <f t="shared" si="109"/>
        <v>0.86075397690128508</v>
      </c>
      <c r="I222" s="11">
        <f t="shared" si="109"/>
        <v>9.8555956678700429</v>
      </c>
      <c r="J222" s="11">
        <f t="shared" si="109"/>
        <v>6.8472962249178204</v>
      </c>
      <c r="K222" s="11">
        <f t="shared" si="109"/>
        <v>57.551020408163289</v>
      </c>
      <c r="L222" s="11">
        <f t="shared" si="109"/>
        <v>19.439444587297515</v>
      </c>
    </row>
    <row r="223" spans="1:12" x14ac:dyDescent="0.2">
      <c r="A223" s="13" t="s">
        <v>291</v>
      </c>
      <c r="B223" s="11">
        <f t="shared" ref="B223:L223" si="110">(B113/B112-1)*100</f>
        <v>-2.9514244722279148</v>
      </c>
      <c r="C223" s="11">
        <f t="shared" si="110"/>
        <v>3.3114035087719262</v>
      </c>
      <c r="D223" s="11">
        <f t="shared" si="110"/>
        <v>2.713851498046016</v>
      </c>
      <c r="E223" s="11">
        <f t="shared" si="110"/>
        <v>-7.2492042304137971</v>
      </c>
      <c r="F223" s="11">
        <f t="shared" si="110"/>
        <v>5.1787623233163105</v>
      </c>
      <c r="G223" s="11">
        <f t="shared" si="110"/>
        <v>1.5304620818208381</v>
      </c>
      <c r="H223" s="11">
        <f t="shared" si="110"/>
        <v>2.365777249648926</v>
      </c>
      <c r="I223" s="11">
        <f t="shared" si="110"/>
        <v>2.223682769197044</v>
      </c>
      <c r="J223" s="11">
        <f t="shared" si="110"/>
        <v>4.4668435013262453</v>
      </c>
      <c r="K223" s="11">
        <f t="shared" si="110"/>
        <v>-6.5721298063812439</v>
      </c>
      <c r="L223" s="11">
        <f t="shared" si="110"/>
        <v>0.37674919268029239</v>
      </c>
    </row>
    <row r="224" spans="1:12" x14ac:dyDescent="0.2">
      <c r="A224" s="13" t="s">
        <v>309</v>
      </c>
      <c r="B224" s="11">
        <f t="shared" ref="B224:L224" si="111">(B114/B113-1)*100</f>
        <v>2.7138331573389518</v>
      </c>
      <c r="C224" s="11">
        <f t="shared" si="111"/>
        <v>-0.98705158140521831</v>
      </c>
      <c r="D224" s="11">
        <f t="shared" si="111"/>
        <v>2.2933840625660507</v>
      </c>
      <c r="E224" s="11">
        <f t="shared" si="111"/>
        <v>-4.1625152219639139</v>
      </c>
      <c r="F224" s="11">
        <f t="shared" si="111"/>
        <v>-2.7103331451157398</v>
      </c>
      <c r="G224" s="11">
        <f t="shared" si="111"/>
        <v>0.19325538699390687</v>
      </c>
      <c r="H224" s="11">
        <f t="shared" si="111"/>
        <v>0.91810890671168988</v>
      </c>
      <c r="I224" s="11">
        <f t="shared" si="111"/>
        <v>1.3501928846978206</v>
      </c>
      <c r="J224" s="11">
        <f t="shared" si="111"/>
        <v>-3.1687995124923707</v>
      </c>
      <c r="K224" s="11">
        <f t="shared" si="111"/>
        <v>-13.558085230589612</v>
      </c>
      <c r="L224" s="11">
        <f t="shared" si="111"/>
        <v>-1.4691689008042963</v>
      </c>
    </row>
    <row r="226" spans="1:12" x14ac:dyDescent="0.2">
      <c r="A226" s="9" t="s">
        <v>288</v>
      </c>
    </row>
    <row r="227" spans="1:12" x14ac:dyDescent="0.2">
      <c r="A227" s="13" t="str">
        <f t="shared" ref="A227:A258" si="112">A10</f>
        <v>1995 Q1</v>
      </c>
      <c r="B227" s="15">
        <f>(B10/B6-1)*100</f>
        <v>2.6039107792080296</v>
      </c>
      <c r="C227" s="15">
        <f t="shared" ref="C227:L227" si="113">(C10/C6-1)*100</f>
        <v>2.9252437703142009</v>
      </c>
      <c r="D227" s="15">
        <f t="shared" si="113"/>
        <v>-1.2071597058415318</v>
      </c>
      <c r="E227" s="15">
        <f t="shared" si="113"/>
        <v>2.1542304089915643</v>
      </c>
      <c r="F227" s="15">
        <f t="shared" si="113"/>
        <v>6.9490957803081121</v>
      </c>
      <c r="G227" s="15">
        <f t="shared" si="113"/>
        <v>4.9729729729729666</v>
      </c>
      <c r="H227" s="15">
        <f t="shared" si="113"/>
        <v>1.9933554817275656</v>
      </c>
      <c r="I227" s="15">
        <f t="shared" si="113"/>
        <v>6.1443932411674451</v>
      </c>
      <c r="J227" s="15">
        <f t="shared" si="113"/>
        <v>2.3144197952218448</v>
      </c>
      <c r="K227" s="15">
        <f t="shared" si="113"/>
        <v>2.7705250942848814</v>
      </c>
      <c r="L227" s="15">
        <f t="shared" si="113"/>
        <v>3.2095766828591277</v>
      </c>
    </row>
    <row r="228" spans="1:12" x14ac:dyDescent="0.2">
      <c r="A228" s="13" t="str">
        <f t="shared" si="112"/>
        <v>1995 Q2</v>
      </c>
      <c r="B228" s="15">
        <f t="shared" ref="B228:L228" si="114">(B11/B7-1)*100</f>
        <v>0.52440884820748046</v>
      </c>
      <c r="C228" s="15">
        <f t="shared" si="114"/>
        <v>2.0212765957446921</v>
      </c>
      <c r="D228" s="15">
        <f t="shared" si="114"/>
        <v>-0.65024903154399238</v>
      </c>
      <c r="E228" s="15">
        <f t="shared" si="114"/>
        <v>1.3551401869158708</v>
      </c>
      <c r="F228" s="15">
        <f t="shared" si="114"/>
        <v>5.1319410717176606</v>
      </c>
      <c r="G228" s="15">
        <f t="shared" si="114"/>
        <v>4.4185224460940198</v>
      </c>
      <c r="H228" s="15">
        <f t="shared" si="114"/>
        <v>0.52279381012128034</v>
      </c>
      <c r="I228" s="15">
        <f t="shared" si="114"/>
        <v>4.0601503759398527</v>
      </c>
      <c r="J228" s="15">
        <f t="shared" si="114"/>
        <v>1.8465456860872198</v>
      </c>
      <c r="K228" s="15">
        <f t="shared" si="114"/>
        <v>5.7543658746063597</v>
      </c>
      <c r="L228" s="15">
        <f t="shared" si="114"/>
        <v>2.2066370167636018</v>
      </c>
    </row>
    <row r="229" spans="1:12" x14ac:dyDescent="0.2">
      <c r="A229" s="13" t="str">
        <f t="shared" si="112"/>
        <v>1995 Q3</v>
      </c>
      <c r="B229" s="15">
        <f t="shared" ref="B229:L229" si="115">(B12/B8-1)*100</f>
        <v>1.1110064965634159</v>
      </c>
      <c r="C229" s="15">
        <f t="shared" si="115"/>
        <v>1.2631578947368549</v>
      </c>
      <c r="D229" s="15">
        <f t="shared" si="115"/>
        <v>-8.3287062742920526E-2</v>
      </c>
      <c r="E229" s="15">
        <f t="shared" si="115"/>
        <v>2.1293010337910756</v>
      </c>
      <c r="F229" s="15">
        <f t="shared" si="115"/>
        <v>6.9666880204996895</v>
      </c>
      <c r="G229" s="15">
        <f t="shared" si="115"/>
        <v>4.5852292614630752</v>
      </c>
      <c r="H229" s="15">
        <f t="shared" si="115"/>
        <v>2.8571428571428692</v>
      </c>
      <c r="I229" s="15">
        <f t="shared" si="115"/>
        <v>2.2947925860547169</v>
      </c>
      <c r="J229" s="15">
        <f t="shared" si="115"/>
        <v>1.8346689160691598</v>
      </c>
      <c r="K229" s="15">
        <f t="shared" si="115"/>
        <v>6.1028144744399659</v>
      </c>
      <c r="L229" s="15">
        <f t="shared" si="115"/>
        <v>2.3039132644418148</v>
      </c>
    </row>
    <row r="230" spans="1:12" x14ac:dyDescent="0.2">
      <c r="A230" s="13" t="str">
        <f t="shared" si="112"/>
        <v>1995 Q4</v>
      </c>
      <c r="B230" s="15">
        <f t="shared" ref="B230:L230" si="116">(B13/B9-1)*100</f>
        <v>2.2211764705882375</v>
      </c>
      <c r="C230" s="15">
        <f t="shared" si="116"/>
        <v>-0.10362694300517505</v>
      </c>
      <c r="D230" s="15">
        <f t="shared" si="116"/>
        <v>0.2499305748403291</v>
      </c>
      <c r="E230" s="15">
        <f t="shared" si="116"/>
        <v>0.81588669950738435</v>
      </c>
      <c r="F230" s="15">
        <f t="shared" si="116"/>
        <v>5.2830783788046176</v>
      </c>
      <c r="G230" s="15">
        <f t="shared" si="116"/>
        <v>2.5464556090846635</v>
      </c>
      <c r="H230" s="15">
        <f t="shared" si="116"/>
        <v>2.4726973006387709</v>
      </c>
      <c r="I230" s="15">
        <f t="shared" si="116"/>
        <v>2.3282887077997527</v>
      </c>
      <c r="J230" s="15">
        <f t="shared" si="116"/>
        <v>1.0882075965261029</v>
      </c>
      <c r="K230" s="15">
        <f t="shared" si="116"/>
        <v>2.1705643467301527</v>
      </c>
      <c r="L230" s="15">
        <f t="shared" si="116"/>
        <v>1.3930849278281254</v>
      </c>
    </row>
    <row r="231" spans="1:12" x14ac:dyDescent="0.2">
      <c r="A231" s="13" t="str">
        <f t="shared" si="112"/>
        <v>1996 Q1</v>
      </c>
      <c r="B231" s="15">
        <f t="shared" ref="B231:L231" si="117">(B14/B10-1)*100</f>
        <v>3.505075656004597</v>
      </c>
      <c r="C231" s="15">
        <f t="shared" si="117"/>
        <v>1.7894736842105186</v>
      </c>
      <c r="D231" s="15">
        <f t="shared" si="117"/>
        <v>1.4325842696629065</v>
      </c>
      <c r="E231" s="15">
        <f t="shared" si="117"/>
        <v>1.1002444987775029</v>
      </c>
      <c r="F231" s="15">
        <f t="shared" si="117"/>
        <v>5.949585094723675</v>
      </c>
      <c r="G231" s="15">
        <f t="shared" si="117"/>
        <v>3.1925849639546922</v>
      </c>
      <c r="H231" s="15">
        <f t="shared" si="117"/>
        <v>2.6262214983713283</v>
      </c>
      <c r="I231" s="15">
        <f t="shared" si="117"/>
        <v>3.0390738060781519</v>
      </c>
      <c r="J231" s="15">
        <f t="shared" si="117"/>
        <v>1.1883665172521596</v>
      </c>
      <c r="K231" s="15">
        <f t="shared" si="117"/>
        <v>3.5850388143966239</v>
      </c>
      <c r="L231" s="15">
        <f t="shared" si="117"/>
        <v>2.252479408303909</v>
      </c>
    </row>
    <row r="232" spans="1:12" x14ac:dyDescent="0.2">
      <c r="A232" s="13" t="str">
        <f t="shared" si="112"/>
        <v>1996 Q2</v>
      </c>
      <c r="B232" s="15">
        <f t="shared" ref="B232:L232" si="118">(B15/B11-1)*100</f>
        <v>2.0487527269278161</v>
      </c>
      <c r="C232" s="15">
        <f t="shared" si="118"/>
        <v>0</v>
      </c>
      <c r="D232" s="15">
        <f t="shared" si="118"/>
        <v>1.0026458710485908</v>
      </c>
      <c r="E232" s="15">
        <f t="shared" si="118"/>
        <v>2.5972030121407919</v>
      </c>
      <c r="F232" s="15">
        <f t="shared" si="118"/>
        <v>5.404989220819223</v>
      </c>
      <c r="G232" s="15">
        <f t="shared" si="118"/>
        <v>2.1665538253216043</v>
      </c>
      <c r="H232" s="15">
        <f t="shared" si="118"/>
        <v>3.765342209278133</v>
      </c>
      <c r="I232" s="15">
        <f t="shared" si="118"/>
        <v>5.3468208092485536</v>
      </c>
      <c r="J232" s="15">
        <f t="shared" si="118"/>
        <v>0.72939460247993804</v>
      </c>
      <c r="K232" s="15">
        <f t="shared" si="118"/>
        <v>0.58202490525176565</v>
      </c>
      <c r="L232" s="15">
        <f t="shared" si="118"/>
        <v>2.2092050209205016</v>
      </c>
    </row>
    <row r="233" spans="1:12" x14ac:dyDescent="0.2">
      <c r="A233" s="13" t="str">
        <f t="shared" si="112"/>
        <v>1996 Q3</v>
      </c>
      <c r="B233" s="15">
        <f t="shared" ref="B233:L233" si="119">(B16/B12-1)*100</f>
        <v>2.2534686656113356</v>
      </c>
      <c r="C233" s="15">
        <f t="shared" si="119"/>
        <v>0.20790020790020236</v>
      </c>
      <c r="D233" s="15">
        <f t="shared" si="119"/>
        <v>2.4312308974715258</v>
      </c>
      <c r="E233" s="15">
        <f t="shared" si="119"/>
        <v>1.2388578335096101</v>
      </c>
      <c r="F233" s="15">
        <f t="shared" si="119"/>
        <v>3.9526875280730733</v>
      </c>
      <c r="G233" s="15">
        <f t="shared" si="119"/>
        <v>1.8072289156626509</v>
      </c>
      <c r="H233" s="15">
        <f t="shared" si="119"/>
        <v>5.3743961352657132</v>
      </c>
      <c r="I233" s="15">
        <f t="shared" si="119"/>
        <v>4.4866264020707369</v>
      </c>
      <c r="J233" s="15">
        <f t="shared" si="119"/>
        <v>0.59018430316837289</v>
      </c>
      <c r="K233" s="15">
        <f t="shared" si="119"/>
        <v>8.1201786439311086E-2</v>
      </c>
      <c r="L233" s="15">
        <f t="shared" si="119"/>
        <v>2.1361152508693415</v>
      </c>
    </row>
    <row r="234" spans="1:12" x14ac:dyDescent="0.2">
      <c r="A234" s="13" t="str">
        <f t="shared" si="112"/>
        <v>1996 Q4</v>
      </c>
      <c r="B234" s="15">
        <f t="shared" ref="B234:L234" si="120">(B17/B13-1)*100</f>
        <v>1.7217567443145176</v>
      </c>
      <c r="C234" s="15">
        <f t="shared" si="120"/>
        <v>1.1410788381742698</v>
      </c>
      <c r="D234" s="15">
        <f t="shared" si="120"/>
        <v>1.6066481994459814</v>
      </c>
      <c r="E234" s="15">
        <f t="shared" si="120"/>
        <v>1.7254542678271534</v>
      </c>
      <c r="F234" s="15">
        <f t="shared" si="120"/>
        <v>6.1563810665068885</v>
      </c>
      <c r="G234" s="15">
        <f t="shared" si="120"/>
        <v>3.2214765100671228</v>
      </c>
      <c r="H234" s="15">
        <f t="shared" si="120"/>
        <v>5.5298612507540756</v>
      </c>
      <c r="I234" s="15">
        <f t="shared" si="120"/>
        <v>3.498293515358375</v>
      </c>
      <c r="J234" s="15">
        <f t="shared" si="120"/>
        <v>1.1489493841217335</v>
      </c>
      <c r="K234" s="15">
        <f t="shared" si="120"/>
        <v>1.3432017543859809</v>
      </c>
      <c r="L234" s="15">
        <f t="shared" si="120"/>
        <v>2.6651216685979362</v>
      </c>
    </row>
    <row r="235" spans="1:12" x14ac:dyDescent="0.2">
      <c r="A235" s="13" t="str">
        <f t="shared" si="112"/>
        <v>1997 Q1</v>
      </c>
      <c r="B235" s="15">
        <f t="shared" ref="B235:L235" si="121">(B18/B14-1)*100</f>
        <v>0.49962990377498961</v>
      </c>
      <c r="C235" s="15">
        <f t="shared" si="121"/>
        <v>1.7166494312305991</v>
      </c>
      <c r="D235" s="15">
        <f t="shared" si="121"/>
        <v>0.512323456106345</v>
      </c>
      <c r="E235" s="15">
        <f t="shared" si="121"/>
        <v>-0.71039903264812354</v>
      </c>
      <c r="F235" s="15">
        <f t="shared" si="121"/>
        <v>8.2015664252992337</v>
      </c>
      <c r="G235" s="15">
        <f t="shared" si="121"/>
        <v>3.4930139720558806</v>
      </c>
      <c r="H235" s="15">
        <f t="shared" si="121"/>
        <v>7.3199761951993736</v>
      </c>
      <c r="I235" s="15">
        <f t="shared" si="121"/>
        <v>2.4157303370786476</v>
      </c>
      <c r="J235" s="15">
        <f t="shared" si="121"/>
        <v>0</v>
      </c>
      <c r="K235" s="15">
        <f t="shared" si="121"/>
        <v>-2.7251669164729542E-2</v>
      </c>
      <c r="L235" s="15">
        <f t="shared" si="121"/>
        <v>2.4165707710011475</v>
      </c>
    </row>
    <row r="236" spans="1:12" x14ac:dyDescent="0.2">
      <c r="A236" s="13" t="str">
        <f t="shared" si="112"/>
        <v>1997 Q2</v>
      </c>
      <c r="B236" s="15">
        <f t="shared" ref="B236:L236" si="122">(B19/B15-1)*100</f>
        <v>0.52978901384885813</v>
      </c>
      <c r="C236" s="15">
        <f t="shared" si="122"/>
        <v>2.0750782064650641</v>
      </c>
      <c r="D236" s="15">
        <f t="shared" si="122"/>
        <v>1.8475113746036165</v>
      </c>
      <c r="E236" s="15">
        <f t="shared" si="122"/>
        <v>1.6476932294787305</v>
      </c>
      <c r="F236" s="15">
        <f t="shared" si="122"/>
        <v>9.3791088385682961</v>
      </c>
      <c r="G236" s="15">
        <f t="shared" si="122"/>
        <v>4.6719681908548694</v>
      </c>
      <c r="H236" s="15">
        <f t="shared" si="122"/>
        <v>7.8989574979951849</v>
      </c>
      <c r="I236" s="15">
        <f t="shared" si="122"/>
        <v>0.30178326474623596</v>
      </c>
      <c r="J236" s="15">
        <f t="shared" si="122"/>
        <v>-4.2515775318092475</v>
      </c>
      <c r="K236" s="15">
        <f t="shared" si="122"/>
        <v>1.7225137935674928</v>
      </c>
      <c r="L236" s="15">
        <f t="shared" si="122"/>
        <v>2.9638120189946049</v>
      </c>
    </row>
    <row r="237" spans="1:12" x14ac:dyDescent="0.2">
      <c r="A237" s="13" t="str">
        <f t="shared" si="112"/>
        <v>1997 Q3</v>
      </c>
      <c r="B237" s="15">
        <f t="shared" ref="B237:L237" si="123">(B20/B16-1)*100</f>
        <v>0.89245059648483949</v>
      </c>
      <c r="C237" s="15">
        <f t="shared" si="123"/>
        <v>1.763485477178417</v>
      </c>
      <c r="D237" s="15">
        <f t="shared" si="123"/>
        <v>-1.1121660111216736</v>
      </c>
      <c r="E237" s="15">
        <f t="shared" si="123"/>
        <v>2.4921653484554662</v>
      </c>
      <c r="F237" s="15">
        <f t="shared" si="123"/>
        <v>9.4915742474434452</v>
      </c>
      <c r="G237" s="15">
        <f t="shared" si="123"/>
        <v>3.1229454306377358</v>
      </c>
      <c r="H237" s="15">
        <f t="shared" si="123"/>
        <v>4.8519579751671316</v>
      </c>
      <c r="I237" s="15">
        <f t="shared" si="123"/>
        <v>3.1379025598678778</v>
      </c>
      <c r="J237" s="15">
        <f t="shared" si="123"/>
        <v>-2.4909933093154923</v>
      </c>
      <c r="K237" s="15">
        <f t="shared" si="123"/>
        <v>-1.8526031102096052</v>
      </c>
      <c r="L237" s="15">
        <f t="shared" si="123"/>
        <v>2.9507133592736601</v>
      </c>
    </row>
    <row r="238" spans="1:12" x14ac:dyDescent="0.2">
      <c r="A238" s="13" t="str">
        <f t="shared" si="112"/>
        <v>1997 Q4</v>
      </c>
      <c r="B238" s="15">
        <f t="shared" ref="B238:L238" si="124">(B21/B17-1)*100</f>
        <v>-4.5257060101377977E-2</v>
      </c>
      <c r="C238" s="15">
        <f t="shared" si="124"/>
        <v>1.4153846153846183</v>
      </c>
      <c r="D238" s="15">
        <f t="shared" si="124"/>
        <v>1.7175572519084081</v>
      </c>
      <c r="E238" s="15">
        <f t="shared" si="124"/>
        <v>4.08285800060042</v>
      </c>
      <c r="F238" s="15">
        <f t="shared" si="124"/>
        <v>12.402991392690833</v>
      </c>
      <c r="G238" s="15">
        <f t="shared" si="124"/>
        <v>9.7529258777633068</v>
      </c>
      <c r="H238" s="15">
        <f t="shared" si="124"/>
        <v>4.1349085365853799</v>
      </c>
      <c r="I238" s="15">
        <f t="shared" si="124"/>
        <v>3.0502885408079106</v>
      </c>
      <c r="J238" s="15">
        <f t="shared" si="124"/>
        <v>-1.678264428980758</v>
      </c>
      <c r="K238" s="15">
        <f t="shared" si="124"/>
        <v>4.3819312956451251</v>
      </c>
      <c r="L238" s="15">
        <f t="shared" si="124"/>
        <v>3.9664624314737162</v>
      </c>
    </row>
    <row r="239" spans="1:12" x14ac:dyDescent="0.2">
      <c r="A239" s="13" t="str">
        <f t="shared" si="112"/>
        <v>1998 Q1</v>
      </c>
      <c r="B239" s="15">
        <f t="shared" ref="B239:L239" si="125">(B22/B18-1)*100</f>
        <v>1.5650893021542878</v>
      </c>
      <c r="C239" s="15">
        <f t="shared" si="125"/>
        <v>1.0065067100447189</v>
      </c>
      <c r="D239" s="15">
        <f t="shared" si="125"/>
        <v>4.7113927538228406</v>
      </c>
      <c r="E239" s="15">
        <f t="shared" si="125"/>
        <v>2.8314811995737488</v>
      </c>
      <c r="F239" s="15">
        <f t="shared" si="125"/>
        <v>8.0852226167713823</v>
      </c>
      <c r="G239" s="15">
        <f t="shared" si="125"/>
        <v>5.271616843458693</v>
      </c>
      <c r="H239" s="15">
        <f t="shared" si="125"/>
        <v>22.329020332717199</v>
      </c>
      <c r="I239" s="15">
        <f t="shared" si="125"/>
        <v>3.2089961601755368</v>
      </c>
      <c r="J239" s="15">
        <f t="shared" si="125"/>
        <v>-6.994952096425255</v>
      </c>
      <c r="K239" s="15">
        <f t="shared" si="125"/>
        <v>1.1585116532642603</v>
      </c>
      <c r="L239" s="15">
        <f t="shared" si="125"/>
        <v>4.4783306581059446</v>
      </c>
    </row>
    <row r="240" spans="1:12" x14ac:dyDescent="0.2">
      <c r="A240" s="13" t="str">
        <f t="shared" si="112"/>
        <v>1998 Q2</v>
      </c>
      <c r="B240" s="15">
        <f t="shared" ref="B240:L240" si="126">(B23/B19-1)*100</f>
        <v>3.4393491124260267</v>
      </c>
      <c r="C240" s="15">
        <f t="shared" si="126"/>
        <v>0.96026151803043636</v>
      </c>
      <c r="D240" s="15">
        <f t="shared" si="126"/>
        <v>5.4149180993623425E-2</v>
      </c>
      <c r="E240" s="15">
        <f t="shared" si="126"/>
        <v>0.70733863837313393</v>
      </c>
      <c r="F240" s="15">
        <f t="shared" si="126"/>
        <v>6.1306264191264725</v>
      </c>
      <c r="G240" s="15">
        <f t="shared" si="126"/>
        <v>8.8002532446976858</v>
      </c>
      <c r="H240" s="15">
        <f t="shared" si="126"/>
        <v>24.266072092159028</v>
      </c>
      <c r="I240" s="15">
        <f t="shared" si="126"/>
        <v>7.7954048140043586</v>
      </c>
      <c r="J240" s="15">
        <f t="shared" si="126"/>
        <v>1.2532411408815891</v>
      </c>
      <c r="K240" s="15">
        <f t="shared" si="126"/>
        <v>-1.4949067336949451</v>
      </c>
      <c r="L240" s="15">
        <f t="shared" si="126"/>
        <v>4.7868956743002622</v>
      </c>
    </row>
    <row r="241" spans="1:12" x14ac:dyDescent="0.2">
      <c r="A241" s="13" t="str">
        <f t="shared" si="112"/>
        <v>1998 Q3</v>
      </c>
      <c r="B241" s="15">
        <f t="shared" ref="B241:L241" si="127">(B24/B20-1)*100</f>
        <v>1.6607997111652617</v>
      </c>
      <c r="C241" s="15">
        <f t="shared" si="127"/>
        <v>0.346585117227316</v>
      </c>
      <c r="D241" s="15">
        <f t="shared" si="127"/>
        <v>1.248114113290355</v>
      </c>
      <c r="E241" s="15">
        <f t="shared" si="127"/>
        <v>1.0920209668025649</v>
      </c>
      <c r="F241" s="15">
        <f t="shared" si="127"/>
        <v>5.0118389897395366</v>
      </c>
      <c r="G241" s="15">
        <f t="shared" si="127"/>
        <v>13.611730953139944</v>
      </c>
      <c r="H241" s="15">
        <f t="shared" si="127"/>
        <v>24.303151758061592</v>
      </c>
      <c r="I241" s="15">
        <f t="shared" si="127"/>
        <v>5.7646116893514954</v>
      </c>
      <c r="J241" s="15">
        <f t="shared" si="127"/>
        <v>-2.6601921249868155</v>
      </c>
      <c r="K241" s="15">
        <f t="shared" si="127"/>
        <v>11.311656103609824</v>
      </c>
      <c r="L241" s="15">
        <f t="shared" si="127"/>
        <v>4.7244094488188892</v>
      </c>
    </row>
    <row r="242" spans="1:12" x14ac:dyDescent="0.2">
      <c r="A242" s="13" t="str">
        <f t="shared" si="112"/>
        <v>1998 Q4</v>
      </c>
      <c r="B242" s="15">
        <f t="shared" ref="B242:L242" si="128">(B25/B21-1)*100</f>
        <v>2.9339853300733409</v>
      </c>
      <c r="C242" s="15">
        <f t="shared" si="128"/>
        <v>-0.991100323624583</v>
      </c>
      <c r="D242" s="15">
        <f t="shared" si="128"/>
        <v>-1.3401232913434757E-2</v>
      </c>
      <c r="E242" s="15">
        <f t="shared" si="128"/>
        <v>2.2497836746466771</v>
      </c>
      <c r="F242" s="15">
        <f t="shared" si="128"/>
        <v>1.6193823750941583</v>
      </c>
      <c r="G242" s="15">
        <f t="shared" si="128"/>
        <v>12.825829383886278</v>
      </c>
      <c r="H242" s="15">
        <f t="shared" si="128"/>
        <v>21.079597438243368</v>
      </c>
      <c r="I242" s="15">
        <f t="shared" si="128"/>
        <v>8.2133333333333383</v>
      </c>
      <c r="J242" s="15">
        <f t="shared" si="128"/>
        <v>-4.7252289758534456</v>
      </c>
      <c r="K242" s="15">
        <f t="shared" si="128"/>
        <v>2.0730759264057985</v>
      </c>
      <c r="L242" s="15">
        <f t="shared" si="128"/>
        <v>4.1563275434242986</v>
      </c>
    </row>
    <row r="243" spans="1:12" x14ac:dyDescent="0.2">
      <c r="A243" s="13" t="str">
        <f t="shared" si="112"/>
        <v>1999 Q1</v>
      </c>
      <c r="B243" s="15">
        <f t="shared" ref="B243:L243" si="129">(B26/B22-1)*100</f>
        <v>3.4082668600435184</v>
      </c>
      <c r="C243" s="15">
        <f t="shared" si="129"/>
        <v>-1.6104680422747819</v>
      </c>
      <c r="D243" s="15">
        <f t="shared" si="129"/>
        <v>-1.4734903302197178</v>
      </c>
      <c r="E243" s="15">
        <f t="shared" si="129"/>
        <v>4.2190969652109667</v>
      </c>
      <c r="F243" s="15">
        <f t="shared" si="129"/>
        <v>4.1192822845590227</v>
      </c>
      <c r="G243" s="15">
        <f t="shared" si="129"/>
        <v>18.076335877862594</v>
      </c>
      <c r="H243" s="15">
        <f t="shared" si="129"/>
        <v>1.2994862496222392</v>
      </c>
      <c r="I243" s="15">
        <f t="shared" si="129"/>
        <v>8.1052351846930613</v>
      </c>
      <c r="J243" s="15">
        <f t="shared" si="129"/>
        <v>1.550731058927779</v>
      </c>
      <c r="K243" s="15">
        <f t="shared" si="129"/>
        <v>1.7515494475882409</v>
      </c>
      <c r="L243" s="15">
        <f t="shared" si="129"/>
        <v>3.5182055615301744</v>
      </c>
    </row>
    <row r="244" spans="1:12" x14ac:dyDescent="0.2">
      <c r="A244" s="13" t="str">
        <f t="shared" si="112"/>
        <v>1999 Q2</v>
      </c>
      <c r="B244" s="15">
        <f t="shared" ref="B244:L244" si="130">(B27/B23-1)*100</f>
        <v>3.2356095816946873</v>
      </c>
      <c r="C244" s="15">
        <f t="shared" si="130"/>
        <v>-0.91065465951633007</v>
      </c>
      <c r="D244" s="15">
        <f t="shared" si="130"/>
        <v>1.3529968881071497</v>
      </c>
      <c r="E244" s="15">
        <f t="shared" si="130"/>
        <v>1.668129938542573</v>
      </c>
      <c r="F244" s="15">
        <f t="shared" si="130"/>
        <v>5.273093380317162</v>
      </c>
      <c r="G244" s="15">
        <f t="shared" si="130"/>
        <v>15.507710212394542</v>
      </c>
      <c r="H244" s="15">
        <f t="shared" si="130"/>
        <v>-0.77751196172247683</v>
      </c>
      <c r="I244" s="15">
        <f t="shared" si="130"/>
        <v>3.7300177619893571</v>
      </c>
      <c r="J244" s="15">
        <f t="shared" si="130"/>
        <v>-2.5608194622279146</v>
      </c>
      <c r="K244" s="15">
        <f t="shared" si="130"/>
        <v>2.6994359387590761</v>
      </c>
      <c r="L244" s="15">
        <f t="shared" si="130"/>
        <v>2.4131127636970673</v>
      </c>
    </row>
    <row r="245" spans="1:12" x14ac:dyDescent="0.2">
      <c r="A245" s="13" t="str">
        <f t="shared" si="112"/>
        <v>1999 Q3</v>
      </c>
      <c r="B245" s="15">
        <f t="shared" ref="B245:L245" si="131">(B28/B24-1)*100</f>
        <v>5.9486815235727741</v>
      </c>
      <c r="C245" s="15">
        <f t="shared" si="131"/>
        <v>1.5136123527021539</v>
      </c>
      <c r="D245" s="15">
        <f t="shared" si="131"/>
        <v>3.1834191276077117</v>
      </c>
      <c r="E245" s="15">
        <f t="shared" si="131"/>
        <v>-0.6481348120409125</v>
      </c>
      <c r="F245" s="15">
        <f t="shared" si="131"/>
        <v>6.7518476763121615</v>
      </c>
      <c r="G245" s="15">
        <f t="shared" si="131"/>
        <v>20.033670033670028</v>
      </c>
      <c r="H245" s="15">
        <f t="shared" si="131"/>
        <v>-3.6201084566906072</v>
      </c>
      <c r="I245" s="15">
        <f t="shared" si="131"/>
        <v>4.9709815796113999</v>
      </c>
      <c r="J245" s="15">
        <f t="shared" si="131"/>
        <v>1.4206702093048529</v>
      </c>
      <c r="K245" s="15">
        <f t="shared" si="131"/>
        <v>-8.6891942072038759</v>
      </c>
      <c r="L245" s="15">
        <f t="shared" si="131"/>
        <v>2.9924812030075021</v>
      </c>
    </row>
    <row r="246" spans="1:12" x14ac:dyDescent="0.2">
      <c r="A246" s="13" t="str">
        <f t="shared" si="112"/>
        <v>1999 Q4</v>
      </c>
      <c r="B246" s="15">
        <f t="shared" ref="B246:L246" si="132">(B29/B25-1)*100</f>
        <v>6.0965954077592865</v>
      </c>
      <c r="C246" s="15">
        <f t="shared" si="132"/>
        <v>2.3799795709908089</v>
      </c>
      <c r="D246" s="15">
        <f t="shared" si="132"/>
        <v>2.0506634499396936</v>
      </c>
      <c r="E246" s="15">
        <f t="shared" si="132"/>
        <v>-1.5514809590973289</v>
      </c>
      <c r="F246" s="15">
        <f t="shared" si="132"/>
        <v>5.1636812847436486</v>
      </c>
      <c r="G246" s="15">
        <f t="shared" si="132"/>
        <v>15.384615384615374</v>
      </c>
      <c r="H246" s="15">
        <f t="shared" si="132"/>
        <v>3.7328094302554016</v>
      </c>
      <c r="I246" s="15">
        <f t="shared" si="132"/>
        <v>6.6781665845244031</v>
      </c>
      <c r="J246" s="15">
        <f t="shared" si="132"/>
        <v>4.4679921345859519</v>
      </c>
      <c r="K246" s="15">
        <f t="shared" si="132"/>
        <v>-5.013962934755023</v>
      </c>
      <c r="L246" s="15">
        <f t="shared" si="132"/>
        <v>3.6777843954735046</v>
      </c>
    </row>
    <row r="247" spans="1:12" x14ac:dyDescent="0.2">
      <c r="A247" s="13" t="str">
        <f t="shared" si="112"/>
        <v>2000 Q1</v>
      </c>
      <c r="B247" s="15">
        <f t="shared" ref="B247:L247" si="133">(B30/B26-1)*100</f>
        <v>4.0936185133239933</v>
      </c>
      <c r="C247" s="15">
        <f t="shared" si="133"/>
        <v>2.6803069053708439</v>
      </c>
      <c r="D247" s="15">
        <f t="shared" si="133"/>
        <v>3.3382294031245818</v>
      </c>
      <c r="E247" s="15">
        <f t="shared" si="133"/>
        <v>-0.82386363636365312</v>
      </c>
      <c r="F247" s="15">
        <f t="shared" si="133"/>
        <v>7.4878640776698813</v>
      </c>
      <c r="G247" s="15">
        <f t="shared" si="133"/>
        <v>20.351693819498308</v>
      </c>
      <c r="H247" s="15">
        <f t="shared" si="133"/>
        <v>3.4904534606205129</v>
      </c>
      <c r="I247" s="15">
        <f t="shared" si="133"/>
        <v>5.5801376597836905</v>
      </c>
      <c r="J247" s="15">
        <f t="shared" si="133"/>
        <v>2.7268760907504408</v>
      </c>
      <c r="K247" s="15">
        <f t="shared" si="133"/>
        <v>3.5884533898305149</v>
      </c>
      <c r="L247" s="15">
        <f t="shared" si="133"/>
        <v>4.3336301573167146</v>
      </c>
    </row>
    <row r="248" spans="1:12" x14ac:dyDescent="0.2">
      <c r="A248" s="13" t="str">
        <f t="shared" si="112"/>
        <v>2000 Q2</v>
      </c>
      <c r="B248" s="15">
        <f t="shared" ref="B248:L248" si="134">(B31/B27-1)*100</f>
        <v>3.1601731601731631</v>
      </c>
      <c r="C248" s="15">
        <f t="shared" si="134"/>
        <v>2.6855917492086157</v>
      </c>
      <c r="D248" s="15">
        <f t="shared" si="134"/>
        <v>2.0824989987985543</v>
      </c>
      <c r="E248" s="15">
        <f t="shared" si="134"/>
        <v>0.2014968336211842</v>
      </c>
      <c r="F248" s="15">
        <f t="shared" si="134"/>
        <v>4.9970113568439833</v>
      </c>
      <c r="G248" s="15">
        <f t="shared" si="134"/>
        <v>26.448362720403029</v>
      </c>
      <c r="H248" s="15">
        <f t="shared" si="134"/>
        <v>4.6865581675708201</v>
      </c>
      <c r="I248" s="15">
        <f t="shared" si="134"/>
        <v>7.9990215264187814</v>
      </c>
      <c r="J248" s="15">
        <f t="shared" si="134"/>
        <v>4.0954883924660734</v>
      </c>
      <c r="K248" s="15">
        <f t="shared" si="134"/>
        <v>2.7330979469072814</v>
      </c>
      <c r="L248" s="15">
        <f t="shared" si="134"/>
        <v>5.2163604030823985</v>
      </c>
    </row>
    <row r="249" spans="1:12" x14ac:dyDescent="0.2">
      <c r="A249" s="13" t="str">
        <f t="shared" si="112"/>
        <v>2000 Q3</v>
      </c>
      <c r="B249" s="15">
        <f t="shared" ref="B249:L249" si="135">(B32/B28-1)*100</f>
        <v>0.9972345596245713</v>
      </c>
      <c r="C249" s="15">
        <f t="shared" si="135"/>
        <v>0.4503152206544403</v>
      </c>
      <c r="D249" s="15">
        <f t="shared" si="135"/>
        <v>-1.8905080740448943</v>
      </c>
      <c r="E249" s="15">
        <f t="shared" si="135"/>
        <v>0.10147868947520955</v>
      </c>
      <c r="F249" s="15">
        <f t="shared" si="135"/>
        <v>7.275287491199256</v>
      </c>
      <c r="G249" s="15">
        <f t="shared" si="135"/>
        <v>21.669004207573629</v>
      </c>
      <c r="H249" s="15">
        <f t="shared" si="135"/>
        <v>6.3564476885644705</v>
      </c>
      <c r="I249" s="15">
        <f t="shared" si="135"/>
        <v>8.7980769230769251</v>
      </c>
      <c r="J249" s="15">
        <f t="shared" si="135"/>
        <v>1.7001710863986386</v>
      </c>
      <c r="K249" s="15">
        <f t="shared" si="135"/>
        <v>5.8424833943337529</v>
      </c>
      <c r="L249" s="15">
        <f t="shared" si="135"/>
        <v>4.3510001460067116</v>
      </c>
    </row>
    <row r="250" spans="1:12" x14ac:dyDescent="0.2">
      <c r="A250" s="13" t="str">
        <f t="shared" si="112"/>
        <v>2000 Q4</v>
      </c>
      <c r="B250" s="15">
        <f t="shared" ref="B250:L250" si="136">(B33/B29-1)*100</f>
        <v>-1.6003316749585328</v>
      </c>
      <c r="C250" s="15">
        <f t="shared" si="136"/>
        <v>1.2471315973261454</v>
      </c>
      <c r="D250" s="15">
        <f t="shared" si="136"/>
        <v>2.6267402153923314E-2</v>
      </c>
      <c r="E250" s="15">
        <f t="shared" si="136"/>
        <v>-0.78796561604583815</v>
      </c>
      <c r="F250" s="15">
        <f t="shared" si="136"/>
        <v>6.0613179842593734</v>
      </c>
      <c r="G250" s="15">
        <f t="shared" si="136"/>
        <v>20.523321956769045</v>
      </c>
      <c r="H250" s="15">
        <f t="shared" si="136"/>
        <v>0.18939393939392257</v>
      </c>
      <c r="I250" s="15">
        <f t="shared" si="136"/>
        <v>5.7981057981058015</v>
      </c>
      <c r="J250" s="15">
        <f t="shared" si="136"/>
        <v>1.0352399874516527</v>
      </c>
      <c r="K250" s="15">
        <f t="shared" si="136"/>
        <v>5.5191768007483599</v>
      </c>
      <c r="L250" s="15">
        <f t="shared" si="136"/>
        <v>3.2457274163435468</v>
      </c>
    </row>
    <row r="251" spans="1:12" x14ac:dyDescent="0.2">
      <c r="A251" s="13" t="str">
        <f t="shared" si="112"/>
        <v>2001 Q1</v>
      </c>
      <c r="B251" s="15">
        <f t="shared" ref="B251:L251" si="137">(B34/B30-1)*100</f>
        <v>-3.1326315789473647</v>
      </c>
      <c r="C251" s="15">
        <f t="shared" si="137"/>
        <v>0.58782504732488583</v>
      </c>
      <c r="D251" s="15">
        <f t="shared" si="137"/>
        <v>-1.8865486496963402</v>
      </c>
      <c r="E251" s="15">
        <f t="shared" si="137"/>
        <v>1.6184474362646917</v>
      </c>
      <c r="F251" s="15">
        <f t="shared" si="137"/>
        <v>-0.44032968273680639</v>
      </c>
      <c r="G251" s="15">
        <f t="shared" si="137"/>
        <v>16.953158573270311</v>
      </c>
      <c r="H251" s="15">
        <f t="shared" si="137"/>
        <v>2.2340732199481295</v>
      </c>
      <c r="I251" s="15">
        <f t="shared" si="137"/>
        <v>8.7776484284051151</v>
      </c>
      <c r="J251" s="15">
        <f t="shared" si="137"/>
        <v>3.1641537481418514</v>
      </c>
      <c r="K251" s="15">
        <f t="shared" si="137"/>
        <v>2.6588265371340958</v>
      </c>
      <c r="L251" s="15">
        <f t="shared" si="137"/>
        <v>3.3001422475106734</v>
      </c>
    </row>
    <row r="252" spans="1:12" x14ac:dyDescent="0.2">
      <c r="A252" s="13" t="str">
        <f t="shared" si="112"/>
        <v>2001 Q2</v>
      </c>
      <c r="B252" s="15">
        <f t="shared" ref="B252:L252" si="138">(B35/B31-1)*100</f>
        <v>-2.5430130088124225</v>
      </c>
      <c r="C252" s="15">
        <f t="shared" si="138"/>
        <v>-1.2629276054097027</v>
      </c>
      <c r="D252" s="15">
        <f t="shared" si="138"/>
        <v>1.6346279586766155</v>
      </c>
      <c r="E252" s="15">
        <f t="shared" si="138"/>
        <v>2.6860097673082395</v>
      </c>
      <c r="F252" s="15">
        <f t="shared" si="138"/>
        <v>1.6167596493225522</v>
      </c>
      <c r="G252" s="15">
        <f t="shared" si="138"/>
        <v>8.9442231075697052</v>
      </c>
      <c r="H252" s="15">
        <f t="shared" si="138"/>
        <v>3.9153591478335859</v>
      </c>
      <c r="I252" s="15">
        <f t="shared" si="138"/>
        <v>7.768969422423555</v>
      </c>
      <c r="J252" s="15">
        <f t="shared" si="138"/>
        <v>-5.7542604670734239</v>
      </c>
      <c r="K252" s="15">
        <f t="shared" si="138"/>
        <v>7.6629327902240307</v>
      </c>
      <c r="L252" s="15">
        <f t="shared" si="138"/>
        <v>2.647887323943654</v>
      </c>
    </row>
    <row r="253" spans="1:12" x14ac:dyDescent="0.2">
      <c r="A253" s="13" t="str">
        <f t="shared" si="112"/>
        <v>2001 Q3</v>
      </c>
      <c r="B253" s="15">
        <f t="shared" ref="B253:L253" si="139">(B36/B32-1)*100</f>
        <v>-2.4643212744772658</v>
      </c>
      <c r="C253" s="15">
        <f t="shared" si="139"/>
        <v>-1.115760111576003</v>
      </c>
      <c r="D253" s="15">
        <f t="shared" si="139"/>
        <v>3.7066773718720691</v>
      </c>
      <c r="E253" s="15">
        <f t="shared" si="139"/>
        <v>5.6770456191165941</v>
      </c>
      <c r="F253" s="15">
        <f t="shared" si="139"/>
        <v>-4.3754101947068857E-2</v>
      </c>
      <c r="G253" s="15">
        <f t="shared" si="139"/>
        <v>4.6301633045148893</v>
      </c>
      <c r="H253" s="15">
        <f t="shared" si="139"/>
        <v>5.2759508149842649</v>
      </c>
      <c r="I253" s="15">
        <f t="shared" si="139"/>
        <v>6.0980998674326159</v>
      </c>
      <c r="J253" s="15">
        <f t="shared" si="139"/>
        <v>-5.3727263168962258</v>
      </c>
      <c r="K253" s="15">
        <f t="shared" si="139"/>
        <v>6.1475409836065475</v>
      </c>
      <c r="L253" s="15">
        <f t="shared" si="139"/>
        <v>2.7703931719602615</v>
      </c>
    </row>
    <row r="254" spans="1:12" x14ac:dyDescent="0.2">
      <c r="A254" s="13" t="str">
        <f t="shared" si="112"/>
        <v>2001 Q4</v>
      </c>
      <c r="B254" s="15">
        <f t="shared" ref="B254:L254" si="140">(B37/B33-1)*100</f>
        <v>-1.5926518918007893</v>
      </c>
      <c r="C254" s="15">
        <f t="shared" si="140"/>
        <v>-3.8234134804887798</v>
      </c>
      <c r="D254" s="15">
        <f t="shared" si="140"/>
        <v>3.7683823529411908</v>
      </c>
      <c r="E254" s="15">
        <f t="shared" si="140"/>
        <v>7.985559566787015</v>
      </c>
      <c r="F254" s="15">
        <f t="shared" si="140"/>
        <v>-1.1296932107653257</v>
      </c>
      <c r="G254" s="15">
        <f t="shared" si="140"/>
        <v>5.4559184444024966</v>
      </c>
      <c r="H254" s="15">
        <f t="shared" si="140"/>
        <v>8.2594154427802824</v>
      </c>
      <c r="I254" s="15">
        <f t="shared" si="140"/>
        <v>2.729257641921401</v>
      </c>
      <c r="J254" s="15">
        <f t="shared" si="140"/>
        <v>-5.4647070999793046</v>
      </c>
      <c r="K254" s="15">
        <f t="shared" si="140"/>
        <v>5.078520770010142</v>
      </c>
      <c r="L254" s="15">
        <f t="shared" si="140"/>
        <v>2.3229934622339687</v>
      </c>
    </row>
    <row r="255" spans="1:12" x14ac:dyDescent="0.2">
      <c r="A255" s="13" t="str">
        <f t="shared" si="112"/>
        <v>2002 Q1</v>
      </c>
      <c r="B255" s="15">
        <f t="shared" ref="B255:L255" si="141">(B38/B34-1)*100</f>
        <v>3.3121794314526554</v>
      </c>
      <c r="C255" s="15">
        <f t="shared" si="141"/>
        <v>-3.0309033280507047</v>
      </c>
      <c r="D255" s="15">
        <f t="shared" si="141"/>
        <v>5.1626498090346251</v>
      </c>
      <c r="E255" s="15">
        <f t="shared" si="141"/>
        <v>5.7082452431289621</v>
      </c>
      <c r="F255" s="15">
        <f t="shared" si="141"/>
        <v>2.0072578816058062</v>
      </c>
      <c r="G255" s="15">
        <f t="shared" si="141"/>
        <v>4.9053830608120519</v>
      </c>
      <c r="H255" s="15">
        <f t="shared" si="141"/>
        <v>2.6786973072042697</v>
      </c>
      <c r="I255" s="15">
        <f t="shared" si="141"/>
        <v>-0.96318493150684414</v>
      </c>
      <c r="J255" s="15">
        <f t="shared" si="141"/>
        <v>-4.7962124331000329</v>
      </c>
      <c r="K255" s="15">
        <f t="shared" si="141"/>
        <v>2.465446395218529</v>
      </c>
      <c r="L255" s="15">
        <f t="shared" si="141"/>
        <v>1.6662076562930173</v>
      </c>
    </row>
    <row r="256" spans="1:12" x14ac:dyDescent="0.2">
      <c r="A256" s="13" t="str">
        <f t="shared" si="112"/>
        <v>2002 Q2</v>
      </c>
      <c r="B256" s="15">
        <f t="shared" ref="B256:L256" si="142">(B39/B35-1)*100</f>
        <v>4.6934205993799383</v>
      </c>
      <c r="C256" s="15">
        <f t="shared" si="142"/>
        <v>-2.9811662805922179</v>
      </c>
      <c r="D256" s="15">
        <f t="shared" si="142"/>
        <v>3.4225424601132204</v>
      </c>
      <c r="E256" s="15">
        <f t="shared" si="142"/>
        <v>5.7350678416561829</v>
      </c>
      <c r="F256" s="15">
        <f t="shared" si="142"/>
        <v>1.3333333333333197</v>
      </c>
      <c r="G256" s="15">
        <f t="shared" si="142"/>
        <v>3.8215395867617463</v>
      </c>
      <c r="H256" s="15">
        <f t="shared" si="142"/>
        <v>1.5514614212494893</v>
      </c>
      <c r="I256" s="15">
        <f t="shared" si="142"/>
        <v>-0.33627574611180266</v>
      </c>
      <c r="J256" s="15">
        <f t="shared" si="142"/>
        <v>4.2861926554302876</v>
      </c>
      <c r="K256" s="15">
        <f t="shared" si="142"/>
        <v>-3.8779853393237196</v>
      </c>
      <c r="L256" s="15">
        <f t="shared" si="142"/>
        <v>1.7837541163556736</v>
      </c>
    </row>
    <row r="257" spans="1:12" x14ac:dyDescent="0.2">
      <c r="A257" s="13" t="str">
        <f t="shared" si="112"/>
        <v>2002 Q3</v>
      </c>
      <c r="B257" s="15">
        <f t="shared" ref="B257:L257" si="143">(B40/B36-1)*100</f>
        <v>2.2968949383241233</v>
      </c>
      <c r="C257" s="15">
        <f t="shared" si="143"/>
        <v>-1.9242393713479911</v>
      </c>
      <c r="D257" s="15">
        <f t="shared" si="143"/>
        <v>7.3677419354838625</v>
      </c>
      <c r="E257" s="15">
        <f t="shared" si="143"/>
        <v>4.8924215430999229</v>
      </c>
      <c r="F257" s="15">
        <f t="shared" si="143"/>
        <v>0.99584154081857612</v>
      </c>
      <c r="G257" s="15">
        <f t="shared" si="143"/>
        <v>4.4987146529562816</v>
      </c>
      <c r="H257" s="15">
        <f t="shared" si="143"/>
        <v>1.5211191090588105</v>
      </c>
      <c r="I257" s="15">
        <f t="shared" si="143"/>
        <v>-1.0620574760516588</v>
      </c>
      <c r="J257" s="15">
        <f t="shared" si="143"/>
        <v>3.5222222222222266</v>
      </c>
      <c r="K257" s="15">
        <f t="shared" si="143"/>
        <v>0.14478764478764727</v>
      </c>
      <c r="L257" s="15">
        <f t="shared" si="143"/>
        <v>1.9469026548672552</v>
      </c>
    </row>
    <row r="258" spans="1:12" x14ac:dyDescent="0.2">
      <c r="A258" s="13" t="str">
        <f t="shared" si="112"/>
        <v>2002 Q4</v>
      </c>
      <c r="B258" s="15">
        <f t="shared" ref="B258:L258" si="144">(B41/B37-1)*100</f>
        <v>4.7610892276074734</v>
      </c>
      <c r="C258" s="15">
        <f t="shared" si="144"/>
        <v>-1.8647540983606437</v>
      </c>
      <c r="D258" s="15">
        <f t="shared" si="144"/>
        <v>6.9340756674680648</v>
      </c>
      <c r="E258" s="15">
        <f t="shared" si="144"/>
        <v>3.3431398769724563</v>
      </c>
      <c r="F258" s="15">
        <f t="shared" si="144"/>
        <v>2.0051529069116336</v>
      </c>
      <c r="G258" s="15">
        <f t="shared" si="144"/>
        <v>4.5828857858932981</v>
      </c>
      <c r="H258" s="15">
        <f t="shared" si="144"/>
        <v>4.3653458697112235</v>
      </c>
      <c r="I258" s="15">
        <f t="shared" si="144"/>
        <v>1.5302869287991516</v>
      </c>
      <c r="J258" s="15">
        <f t="shared" si="144"/>
        <v>2.1348806656448449</v>
      </c>
      <c r="K258" s="15">
        <f t="shared" si="144"/>
        <v>-0.90394118356031949</v>
      </c>
      <c r="L258" s="15">
        <f t="shared" si="144"/>
        <v>2.4469820554649191</v>
      </c>
    </row>
    <row r="259" spans="1:12" x14ac:dyDescent="0.2">
      <c r="A259" s="13" t="str">
        <f t="shared" ref="A259:A290" si="145">A42</f>
        <v>2003 Q1</v>
      </c>
      <c r="B259" s="15">
        <f t="shared" ref="B259:L259" si="146">(B42/B38-1)*100</f>
        <v>0.74890609222484361</v>
      </c>
      <c r="C259" s="15">
        <f t="shared" si="146"/>
        <v>-2.3493360572012345</v>
      </c>
      <c r="D259" s="15">
        <f t="shared" si="146"/>
        <v>3.4690043832185546</v>
      </c>
      <c r="E259" s="15">
        <f t="shared" si="146"/>
        <v>1.8266666666666653</v>
      </c>
      <c r="F259" s="15">
        <f t="shared" si="146"/>
        <v>3.46859366314618</v>
      </c>
      <c r="G259" s="15">
        <f t="shared" si="146"/>
        <v>5.4816112084062896</v>
      </c>
      <c r="H259" s="15">
        <f t="shared" si="146"/>
        <v>8.5816284498146267</v>
      </c>
      <c r="I259" s="15">
        <f t="shared" si="146"/>
        <v>6.4404581802463667</v>
      </c>
      <c r="J259" s="15">
        <f t="shared" si="146"/>
        <v>-0.20540540540540109</v>
      </c>
      <c r="K259" s="15">
        <f t="shared" si="146"/>
        <v>2.0658646251063173</v>
      </c>
      <c r="L259" s="15">
        <f t="shared" si="146"/>
        <v>2.7901936882026357</v>
      </c>
    </row>
    <row r="260" spans="1:12" x14ac:dyDescent="0.2">
      <c r="A260" s="13" t="str">
        <f t="shared" si="145"/>
        <v>2003 Q2</v>
      </c>
      <c r="B260" s="15">
        <f t="shared" ref="B260:L260" si="147">(B43/B39-1)*100</f>
        <v>-2.8872254668092401</v>
      </c>
      <c r="C260" s="15">
        <f t="shared" si="147"/>
        <v>-0.41523928163603729</v>
      </c>
      <c r="D260" s="15">
        <f t="shared" si="147"/>
        <v>5.5113212241851395</v>
      </c>
      <c r="E260" s="15">
        <f t="shared" si="147"/>
        <v>2.8707500992194657</v>
      </c>
      <c r="F260" s="15">
        <f t="shared" si="147"/>
        <v>4.7103051747014568</v>
      </c>
      <c r="G260" s="15">
        <f t="shared" si="147"/>
        <v>7.8548784783374348</v>
      </c>
      <c r="H260" s="15">
        <f t="shared" si="147"/>
        <v>10.326012822261621</v>
      </c>
      <c r="I260" s="15">
        <f t="shared" si="147"/>
        <v>4.2176296921130341</v>
      </c>
      <c r="J260" s="15">
        <f t="shared" si="147"/>
        <v>-0.1284384030825314</v>
      </c>
      <c r="K260" s="15">
        <f t="shared" si="147"/>
        <v>4.0959409594095941</v>
      </c>
      <c r="L260" s="15">
        <f t="shared" si="147"/>
        <v>3.3701806416823965</v>
      </c>
    </row>
    <row r="261" spans="1:12" x14ac:dyDescent="0.2">
      <c r="A261" s="13" t="str">
        <f t="shared" si="145"/>
        <v>2003 Q3</v>
      </c>
      <c r="B261" s="15">
        <f t="shared" ref="B261:L261" si="148">(B44/B40-1)*100</f>
        <v>-0.26611226611226169</v>
      </c>
      <c r="C261" s="15">
        <f t="shared" si="148"/>
        <v>-0.62660503338469731</v>
      </c>
      <c r="D261" s="15">
        <f t="shared" si="148"/>
        <v>4.5307054440572259</v>
      </c>
      <c r="E261" s="15">
        <f t="shared" si="148"/>
        <v>2.9135092761954473</v>
      </c>
      <c r="F261" s="15">
        <f t="shared" si="148"/>
        <v>2.3296131758586913</v>
      </c>
      <c r="G261" s="15">
        <f t="shared" si="148"/>
        <v>6.0973466877525917</v>
      </c>
      <c r="H261" s="15">
        <f t="shared" si="148"/>
        <v>11.58528428093646</v>
      </c>
      <c r="I261" s="15">
        <f t="shared" si="148"/>
        <v>6.6301831193432914</v>
      </c>
      <c r="J261" s="15">
        <f t="shared" si="148"/>
        <v>1.0947729955994356</v>
      </c>
      <c r="K261" s="15">
        <f t="shared" si="148"/>
        <v>1.9397590361445838</v>
      </c>
      <c r="L261" s="15">
        <f t="shared" si="148"/>
        <v>3.7126068376068355</v>
      </c>
    </row>
    <row r="262" spans="1:12" x14ac:dyDescent="0.2">
      <c r="A262" s="13" t="str">
        <f t="shared" si="145"/>
        <v>2003 Q4</v>
      </c>
      <c r="B262" s="15">
        <f t="shared" ref="B262:L262" si="149">(B45/B41-1)*100</f>
        <v>-2.2314860225600808</v>
      </c>
      <c r="C262" s="15">
        <f t="shared" si="149"/>
        <v>2.1403215702651801</v>
      </c>
      <c r="D262" s="15">
        <f t="shared" si="149"/>
        <v>5.6798012069577464</v>
      </c>
      <c r="E262" s="15">
        <f t="shared" si="149"/>
        <v>2.0833333333333259</v>
      </c>
      <c r="F262" s="15">
        <f t="shared" si="149"/>
        <v>4.2938721721941464</v>
      </c>
      <c r="G262" s="15">
        <f t="shared" si="149"/>
        <v>6.1622731941116005</v>
      </c>
      <c r="H262" s="15">
        <f t="shared" si="149"/>
        <v>5.8172458172458086</v>
      </c>
      <c r="I262" s="15">
        <f t="shared" si="149"/>
        <v>9.5038727234665998</v>
      </c>
      <c r="J262" s="15">
        <f t="shared" si="149"/>
        <v>1.9937828277414527</v>
      </c>
      <c r="K262" s="15">
        <f t="shared" si="149"/>
        <v>0.4135246898564926</v>
      </c>
      <c r="L262" s="15">
        <f t="shared" si="149"/>
        <v>4.1533970276008469</v>
      </c>
    </row>
    <row r="263" spans="1:12" x14ac:dyDescent="0.2">
      <c r="A263" s="13" t="str">
        <f t="shared" si="145"/>
        <v>2004 Q1</v>
      </c>
      <c r="B263" s="15">
        <f t="shared" ref="B263:L263" si="150">(B46/B42-1)*100</f>
        <v>-2.4805813079428751</v>
      </c>
      <c r="C263" s="15">
        <f t="shared" si="150"/>
        <v>3.0334728033472924</v>
      </c>
      <c r="D263" s="15">
        <f t="shared" si="150"/>
        <v>11.655773420479299</v>
      </c>
      <c r="E263" s="15">
        <f t="shared" si="150"/>
        <v>4.8317402121251796</v>
      </c>
      <c r="F263" s="15">
        <f t="shared" si="150"/>
        <v>6.1888900827334226</v>
      </c>
      <c r="G263" s="15">
        <f t="shared" si="150"/>
        <v>2.1915988709945156</v>
      </c>
      <c r="H263" s="15">
        <f t="shared" si="150"/>
        <v>5.8927668184117321</v>
      </c>
      <c r="I263" s="15">
        <f t="shared" si="150"/>
        <v>4.5076142131979635</v>
      </c>
      <c r="J263" s="15">
        <f t="shared" si="150"/>
        <v>1.1266385007041357</v>
      </c>
      <c r="K263" s="15">
        <f t="shared" si="150"/>
        <v>0.11906179307061837</v>
      </c>
      <c r="L263" s="15">
        <f t="shared" si="150"/>
        <v>4.1112135986296039</v>
      </c>
    </row>
    <row r="264" spans="1:12" x14ac:dyDescent="0.2">
      <c r="A264" s="13" t="str">
        <f t="shared" si="145"/>
        <v>2004 Q2</v>
      </c>
      <c r="B264" s="15">
        <f t="shared" ref="B264:L264" si="151">(B47/B43-1)*100</f>
        <v>-0.11011350160934352</v>
      </c>
      <c r="C264" s="15">
        <f t="shared" si="151"/>
        <v>2.856249348483253</v>
      </c>
      <c r="D264" s="15">
        <f t="shared" si="151"/>
        <v>6.83881617733757</v>
      </c>
      <c r="E264" s="15">
        <f t="shared" si="151"/>
        <v>3.3950617283950546</v>
      </c>
      <c r="F264" s="15">
        <f t="shared" si="151"/>
        <v>2.2492080253431856</v>
      </c>
      <c r="G264" s="15">
        <f t="shared" si="151"/>
        <v>1.2900065316786336</v>
      </c>
      <c r="H264" s="15">
        <f t="shared" si="151"/>
        <v>3.4495548961424483</v>
      </c>
      <c r="I264" s="15">
        <f t="shared" si="151"/>
        <v>5.2812626467017454</v>
      </c>
      <c r="J264" s="15">
        <f t="shared" si="151"/>
        <v>-8.5735719644197683E-2</v>
      </c>
      <c r="K264" s="15">
        <f t="shared" si="151"/>
        <v>0.18905825357440342</v>
      </c>
      <c r="L264" s="15">
        <f t="shared" si="151"/>
        <v>3.1559728742827087</v>
      </c>
    </row>
    <row r="265" spans="1:12" x14ac:dyDescent="0.2">
      <c r="A265" s="13" t="str">
        <f t="shared" si="145"/>
        <v>2004 Q3</v>
      </c>
      <c r="B265" s="15">
        <f t="shared" ref="B265:L265" si="152">(B48/B44-1)*100</f>
        <v>-3.0184274159926638</v>
      </c>
      <c r="C265" s="15">
        <f t="shared" si="152"/>
        <v>0.63055612983253795</v>
      </c>
      <c r="D265" s="15">
        <f t="shared" si="152"/>
        <v>3.4950563347895924</v>
      </c>
      <c r="E265" s="15">
        <f t="shared" si="152"/>
        <v>1.9296686555795528</v>
      </c>
      <c r="F265" s="15">
        <f t="shared" si="152"/>
        <v>2.1918678526048341</v>
      </c>
      <c r="G265" s="15">
        <f t="shared" si="152"/>
        <v>6.0284862537263839</v>
      </c>
      <c r="H265" s="15">
        <f t="shared" si="152"/>
        <v>4.4479079247092823</v>
      </c>
      <c r="I265" s="15">
        <f t="shared" si="152"/>
        <v>4.4018949861823975</v>
      </c>
      <c r="J265" s="15">
        <f t="shared" si="152"/>
        <v>0.42467353222210846</v>
      </c>
      <c r="K265" s="15">
        <f t="shared" si="152"/>
        <v>-4.4439191584919051</v>
      </c>
      <c r="L265" s="15">
        <f t="shared" si="152"/>
        <v>2.176152459438585</v>
      </c>
    </row>
    <row r="266" spans="1:12" x14ac:dyDescent="0.2">
      <c r="A266" s="13" t="str">
        <f t="shared" si="145"/>
        <v>2004 Q4</v>
      </c>
      <c r="B266" s="15">
        <f t="shared" ref="B266:L266" si="153">(B49/B45-1)*100</f>
        <v>-3.3860045146726803</v>
      </c>
      <c r="C266" s="15">
        <f t="shared" si="153"/>
        <v>0.94040682817131405</v>
      </c>
      <c r="D266" s="15">
        <f t="shared" si="153"/>
        <v>-0.23513604299630897</v>
      </c>
      <c r="E266" s="15">
        <f t="shared" si="153"/>
        <v>1.4704018253264062</v>
      </c>
      <c r="F266" s="15">
        <f t="shared" si="153"/>
        <v>5.7597135937664579</v>
      </c>
      <c r="G266" s="15">
        <f t="shared" si="153"/>
        <v>2.853918090938401</v>
      </c>
      <c r="H266" s="15">
        <f t="shared" si="153"/>
        <v>8.2340063244952475</v>
      </c>
      <c r="I266" s="15">
        <f t="shared" si="153"/>
        <v>2.351366851462422</v>
      </c>
      <c r="J266" s="15">
        <f t="shared" si="153"/>
        <v>2.4697845507094085</v>
      </c>
      <c r="K266" s="15">
        <f t="shared" si="153"/>
        <v>-2.6283914728682189</v>
      </c>
      <c r="L266" s="15">
        <f t="shared" si="153"/>
        <v>1.7836667091349234</v>
      </c>
    </row>
    <row r="267" spans="1:12" x14ac:dyDescent="0.2">
      <c r="A267" s="13" t="str">
        <f t="shared" si="145"/>
        <v>2005 Q1</v>
      </c>
      <c r="B267" s="15">
        <f t="shared" ref="B267:L267" si="154">(B50/B46-1)*100</f>
        <v>-1.3103802672148057</v>
      </c>
      <c r="C267" s="15">
        <f t="shared" si="154"/>
        <v>-0.5583756345177604</v>
      </c>
      <c r="D267" s="15">
        <f t="shared" si="154"/>
        <v>-2.7533875338753511</v>
      </c>
      <c r="E267" s="15">
        <f t="shared" si="154"/>
        <v>-0.44966275293529812</v>
      </c>
      <c r="F267" s="15">
        <f t="shared" si="154"/>
        <v>2.8432662147121368</v>
      </c>
      <c r="G267" s="15">
        <f t="shared" si="154"/>
        <v>4.6953696181965876</v>
      </c>
      <c r="H267" s="15">
        <f t="shared" si="154"/>
        <v>6.8664915213756839</v>
      </c>
      <c r="I267" s="15">
        <f t="shared" si="154"/>
        <v>6.236642704488049</v>
      </c>
      <c r="J267" s="15">
        <f t="shared" si="154"/>
        <v>8.8591322978039742</v>
      </c>
      <c r="K267" s="15">
        <f t="shared" si="154"/>
        <v>-1.4389344749673016</v>
      </c>
      <c r="L267" s="15">
        <f t="shared" si="154"/>
        <v>2.0883432476901609</v>
      </c>
    </row>
    <row r="268" spans="1:12" x14ac:dyDescent="0.2">
      <c r="A268" s="13" t="str">
        <f t="shared" si="145"/>
        <v>2005 Q2</v>
      </c>
      <c r="B268" s="15">
        <f t="shared" ref="B268:L268" si="155">(B51/B47-1)*100</f>
        <v>-1.4330535063173166</v>
      </c>
      <c r="C268" s="15">
        <f t="shared" si="155"/>
        <v>0.15202189115230968</v>
      </c>
      <c r="D268" s="15">
        <f t="shared" si="155"/>
        <v>-1.7106279660081603</v>
      </c>
      <c r="E268" s="15">
        <f t="shared" si="155"/>
        <v>-0.75870646766169614</v>
      </c>
      <c r="F268" s="15">
        <f t="shared" si="155"/>
        <v>3.4493442115047124</v>
      </c>
      <c r="G268" s="15">
        <f t="shared" si="155"/>
        <v>5.1426729002095772</v>
      </c>
      <c r="H268" s="15">
        <f t="shared" si="155"/>
        <v>13.051272857655082</v>
      </c>
      <c r="I268" s="15">
        <f t="shared" si="155"/>
        <v>7.4572362098789036</v>
      </c>
      <c r="J268" s="15">
        <f t="shared" si="155"/>
        <v>9.9431513461332166</v>
      </c>
      <c r="K268" s="15">
        <f t="shared" si="155"/>
        <v>2.8305224672720675</v>
      </c>
      <c r="L268" s="15">
        <f t="shared" si="155"/>
        <v>3.2743362831858525</v>
      </c>
    </row>
    <row r="269" spans="1:12" x14ac:dyDescent="0.2">
      <c r="A269" s="13" t="str">
        <f t="shared" si="145"/>
        <v>2005 Q3</v>
      </c>
      <c r="B269" s="15">
        <f t="shared" ref="B269:L269" si="156">(B52/B48-1)*100</f>
        <v>-1.719542601667956</v>
      </c>
      <c r="C269" s="15">
        <f t="shared" si="156"/>
        <v>1.1196712891628158</v>
      </c>
      <c r="D269" s="15">
        <f t="shared" si="156"/>
        <v>-3.0215507664963281</v>
      </c>
      <c r="E269" s="15">
        <f t="shared" si="156"/>
        <v>-0.6227425582264301</v>
      </c>
      <c r="F269" s="15">
        <f t="shared" si="156"/>
        <v>3.927054191275503</v>
      </c>
      <c r="G269" s="15">
        <f t="shared" si="156"/>
        <v>6.2011871290221787</v>
      </c>
      <c r="H269" s="15">
        <f t="shared" si="156"/>
        <v>12.568870523415953</v>
      </c>
      <c r="I269" s="15">
        <f t="shared" si="156"/>
        <v>9.2266969181319816</v>
      </c>
      <c r="J269" s="15">
        <f t="shared" si="156"/>
        <v>11.914578708108682</v>
      </c>
      <c r="K269" s="15">
        <f t="shared" si="156"/>
        <v>5.3679653679653772</v>
      </c>
      <c r="L269" s="15">
        <f t="shared" si="156"/>
        <v>4.0075614366729795</v>
      </c>
    </row>
    <row r="270" spans="1:12" x14ac:dyDescent="0.2">
      <c r="A270" s="13" t="str">
        <f t="shared" si="145"/>
        <v>2005 Q4</v>
      </c>
      <c r="B270" s="15">
        <f t="shared" ref="B270:L270" si="157">(B53/B49-1)*100</f>
        <v>-5.1921079958461291E-2</v>
      </c>
      <c r="C270" s="15">
        <f t="shared" si="157"/>
        <v>-0.22278481012658613</v>
      </c>
      <c r="D270" s="15">
        <f t="shared" si="157"/>
        <v>-2.2558922558922445</v>
      </c>
      <c r="E270" s="15">
        <f t="shared" si="157"/>
        <v>1.336664584634617</v>
      </c>
      <c r="F270" s="15">
        <f t="shared" si="157"/>
        <v>1.8916766228594284</v>
      </c>
      <c r="G270" s="15">
        <f t="shared" si="157"/>
        <v>9.7977739457595359</v>
      </c>
      <c r="H270" s="15">
        <f t="shared" si="157"/>
        <v>12.169906731093372</v>
      </c>
      <c r="I270" s="15">
        <f t="shared" si="157"/>
        <v>13.410534180052291</v>
      </c>
      <c r="J270" s="15">
        <f t="shared" si="157"/>
        <v>6.112820512820516</v>
      </c>
      <c r="K270" s="15">
        <f t="shared" si="157"/>
        <v>11.444209478790901</v>
      </c>
      <c r="L270" s="15">
        <f t="shared" si="157"/>
        <v>5.1821254224558855</v>
      </c>
    </row>
    <row r="271" spans="1:12" x14ac:dyDescent="0.2">
      <c r="A271" s="13" t="str">
        <f t="shared" si="145"/>
        <v>2006 Q1</v>
      </c>
      <c r="B271" s="15">
        <f t="shared" ref="B271:L271" si="158">(B54/B50-1)*100</f>
        <v>-0.43391477913737875</v>
      </c>
      <c r="C271" s="15">
        <f t="shared" si="158"/>
        <v>1.5926493108729067</v>
      </c>
      <c r="D271" s="15">
        <f t="shared" si="158"/>
        <v>-1.939583101103548</v>
      </c>
      <c r="E271" s="15">
        <f t="shared" si="158"/>
        <v>3.6637390213299925</v>
      </c>
      <c r="F271" s="15">
        <f t="shared" si="158"/>
        <v>-1.2101534828807603</v>
      </c>
      <c r="G271" s="15">
        <f t="shared" si="158"/>
        <v>7.0453134698944764</v>
      </c>
      <c r="H271" s="15">
        <f t="shared" si="158"/>
        <v>14.470890602301933</v>
      </c>
      <c r="I271" s="15">
        <f t="shared" si="158"/>
        <v>10.442574981711772</v>
      </c>
      <c r="J271" s="15">
        <f t="shared" si="158"/>
        <v>3.1391458374335768</v>
      </c>
      <c r="K271" s="15">
        <f t="shared" si="158"/>
        <v>1.9908301158301223</v>
      </c>
      <c r="L271" s="15">
        <f t="shared" si="158"/>
        <v>4.7731217455988295</v>
      </c>
    </row>
    <row r="272" spans="1:12" x14ac:dyDescent="0.2">
      <c r="A272" s="13" t="str">
        <f t="shared" si="145"/>
        <v>2006 Q2</v>
      </c>
      <c r="B272" s="15">
        <f t="shared" ref="B272:L272" si="159">(B55/B51-1)*100</f>
        <v>-4.3444597384721284</v>
      </c>
      <c r="C272" s="15">
        <f t="shared" si="159"/>
        <v>1.8417324428253501</v>
      </c>
      <c r="D272" s="15">
        <f t="shared" si="159"/>
        <v>-0.55019088255110482</v>
      </c>
      <c r="E272" s="15">
        <f t="shared" si="159"/>
        <v>4.3238501065296253</v>
      </c>
      <c r="F272" s="15">
        <f t="shared" si="159"/>
        <v>3.1945692323050778</v>
      </c>
      <c r="G272" s="15">
        <f t="shared" si="159"/>
        <v>5.2591229684145979</v>
      </c>
      <c r="H272" s="15">
        <f t="shared" si="159"/>
        <v>7.7280896500687257</v>
      </c>
      <c r="I272" s="15">
        <f t="shared" si="159"/>
        <v>8.7819710248614022</v>
      </c>
      <c r="J272" s="15">
        <f t="shared" si="159"/>
        <v>0.91707317073170813</v>
      </c>
      <c r="K272" s="15">
        <f t="shared" si="159"/>
        <v>-3.3146002981993328</v>
      </c>
      <c r="L272" s="15">
        <f t="shared" si="159"/>
        <v>3.6601787244460837</v>
      </c>
    </row>
    <row r="273" spans="1:12" x14ac:dyDescent="0.2">
      <c r="A273" s="13" t="str">
        <f t="shared" si="145"/>
        <v>2006 Q3</v>
      </c>
      <c r="B273" s="15">
        <f t="shared" ref="B273:L273" si="160">(B56/B52-1)*100</f>
        <v>-2.3794943574490413</v>
      </c>
      <c r="C273" s="15">
        <f t="shared" si="160"/>
        <v>2.8951645672490978</v>
      </c>
      <c r="D273" s="15">
        <f t="shared" si="160"/>
        <v>1.7869415807560074</v>
      </c>
      <c r="E273" s="15">
        <f t="shared" si="160"/>
        <v>4.2987843088106104</v>
      </c>
      <c r="F273" s="15">
        <f t="shared" si="160"/>
        <v>1.5852442671984157</v>
      </c>
      <c r="G273" s="15">
        <f t="shared" si="160"/>
        <v>1.2795999411678194</v>
      </c>
      <c r="H273" s="15">
        <f t="shared" si="160"/>
        <v>3.069236259814434</v>
      </c>
      <c r="I273" s="15">
        <f t="shared" si="160"/>
        <v>6.2835381685996117</v>
      </c>
      <c r="J273" s="15">
        <f t="shared" si="160"/>
        <v>-3.2495749102588345</v>
      </c>
      <c r="K273" s="15">
        <f t="shared" si="160"/>
        <v>-1.5846930390890912</v>
      </c>
      <c r="L273" s="15">
        <f t="shared" si="160"/>
        <v>2.641463710165981</v>
      </c>
    </row>
    <row r="274" spans="1:12" x14ac:dyDescent="0.2">
      <c r="A274" s="13" t="str">
        <f t="shared" si="145"/>
        <v>2006 Q4</v>
      </c>
      <c r="B274" s="15">
        <f t="shared" ref="B274:L274" si="161">(B57/B53-1)*100</f>
        <v>-4.5541125541125549</v>
      </c>
      <c r="C274" s="15">
        <f t="shared" si="161"/>
        <v>3.2477418045265383</v>
      </c>
      <c r="D274" s="15">
        <f t="shared" si="161"/>
        <v>3.9154897232747787</v>
      </c>
      <c r="E274" s="15">
        <f t="shared" si="161"/>
        <v>3.2914201183432024</v>
      </c>
      <c r="F274" s="15">
        <f t="shared" si="161"/>
        <v>-1.0162204416650389</v>
      </c>
      <c r="G274" s="15">
        <f t="shared" si="161"/>
        <v>-0.99942889777270283</v>
      </c>
      <c r="H274" s="15">
        <f t="shared" si="161"/>
        <v>0.77138849929874187</v>
      </c>
      <c r="I274" s="15">
        <f t="shared" si="161"/>
        <v>3.2608695652174058</v>
      </c>
      <c r="J274" s="15">
        <f t="shared" si="161"/>
        <v>-1.4788323989947671</v>
      </c>
      <c r="K274" s="15">
        <f t="shared" si="161"/>
        <v>-4.3978122558321235</v>
      </c>
      <c r="L274" s="15">
        <f t="shared" si="161"/>
        <v>1.4637629418065012</v>
      </c>
    </row>
    <row r="275" spans="1:12" x14ac:dyDescent="0.2">
      <c r="A275" s="13" t="str">
        <f t="shared" si="145"/>
        <v>2007 Q1</v>
      </c>
      <c r="B275" s="15">
        <f t="shared" ref="B275:L275" si="162">(B58/B54-1)*100</f>
        <v>-2.7542926871786055</v>
      </c>
      <c r="C275" s="15">
        <f t="shared" si="162"/>
        <v>1.7887649482464019</v>
      </c>
      <c r="D275" s="15">
        <f t="shared" si="162"/>
        <v>4.1605092645219832</v>
      </c>
      <c r="E275" s="15">
        <f t="shared" si="162"/>
        <v>3.3890099249576311</v>
      </c>
      <c r="F275" s="15">
        <f t="shared" si="162"/>
        <v>0.79673339308834468</v>
      </c>
      <c r="G275" s="15">
        <f t="shared" si="162"/>
        <v>3.0153667729776679</v>
      </c>
      <c r="H275" s="15">
        <f t="shared" si="162"/>
        <v>-0.37094884810620066</v>
      </c>
      <c r="I275" s="15">
        <f t="shared" si="162"/>
        <v>7.5840370922338085</v>
      </c>
      <c r="J275" s="15">
        <f t="shared" si="162"/>
        <v>-3.5397385745635002</v>
      </c>
      <c r="K275" s="15">
        <f t="shared" si="162"/>
        <v>-3.4662250088725921</v>
      </c>
      <c r="L275" s="15">
        <f t="shared" si="162"/>
        <v>2.3547509170512404</v>
      </c>
    </row>
    <row r="276" spans="1:12" x14ac:dyDescent="0.2">
      <c r="A276" s="13" t="str">
        <f t="shared" si="145"/>
        <v>2007 Q2</v>
      </c>
      <c r="B276" s="15">
        <f t="shared" ref="B276:L276" si="163">(B59/B55-1)*100</f>
        <v>0.95332314057019474</v>
      </c>
      <c r="C276" s="15">
        <f t="shared" si="163"/>
        <v>0.73529411764705621</v>
      </c>
      <c r="D276" s="15">
        <f t="shared" si="163"/>
        <v>2.969402732302151</v>
      </c>
      <c r="E276" s="15">
        <f t="shared" si="163"/>
        <v>2.9192695819317827</v>
      </c>
      <c r="F276" s="15">
        <f t="shared" si="163"/>
        <v>-0.90935474509045156</v>
      </c>
      <c r="G276" s="15">
        <f t="shared" si="163"/>
        <v>6.7880553532410737</v>
      </c>
      <c r="H276" s="15">
        <f t="shared" si="163"/>
        <v>3.6898920510304078</v>
      </c>
      <c r="I276" s="15">
        <f t="shared" si="163"/>
        <v>8.8457744163104266</v>
      </c>
      <c r="J276" s="15">
        <f t="shared" si="163"/>
        <v>-2.8712296983758656</v>
      </c>
      <c r="K276" s="15">
        <f t="shared" si="163"/>
        <v>-3.0723606168446049</v>
      </c>
      <c r="L276" s="15">
        <f t="shared" si="163"/>
        <v>3.1530467642890692</v>
      </c>
    </row>
    <row r="277" spans="1:12" x14ac:dyDescent="0.2">
      <c r="A277" s="13" t="str">
        <f t="shared" si="145"/>
        <v>2007 Q3</v>
      </c>
      <c r="B277" s="15">
        <f t="shared" ref="B277:L277" si="164">(B60/B56-1)*100</f>
        <v>1.1201720584281816</v>
      </c>
      <c r="C277" s="15">
        <f t="shared" si="164"/>
        <v>-7.8981143252065955E-2</v>
      </c>
      <c r="D277" s="15">
        <f t="shared" si="164"/>
        <v>1.1141120864280873</v>
      </c>
      <c r="E277" s="15">
        <f t="shared" si="164"/>
        <v>4.013458303292472</v>
      </c>
      <c r="F277" s="15">
        <f t="shared" si="164"/>
        <v>1.864756109529897</v>
      </c>
      <c r="G277" s="15">
        <f t="shared" si="164"/>
        <v>7.5370316584373986</v>
      </c>
      <c r="H277" s="15">
        <f t="shared" si="164"/>
        <v>9.2402057776018953</v>
      </c>
      <c r="I277" s="15">
        <f t="shared" si="164"/>
        <v>10.732899022801302</v>
      </c>
      <c r="J277" s="15">
        <f t="shared" si="164"/>
        <v>-3.1536809216949901</v>
      </c>
      <c r="K277" s="15">
        <f t="shared" si="164"/>
        <v>0.78721374045800374</v>
      </c>
      <c r="L277" s="15">
        <f t="shared" si="164"/>
        <v>4.3324282847361673</v>
      </c>
    </row>
    <row r="278" spans="1:12" x14ac:dyDescent="0.2">
      <c r="A278" s="13" t="str">
        <f t="shared" si="145"/>
        <v>2007 Q4</v>
      </c>
      <c r="B278" s="15">
        <f t="shared" ref="B278:L278" si="165">(B61/B57-1)*100</f>
        <v>2.467343976777947</v>
      </c>
      <c r="C278" s="15">
        <f t="shared" si="165"/>
        <v>-0.40302762213704213</v>
      </c>
      <c r="D278" s="15">
        <f t="shared" si="165"/>
        <v>0.45303867403314602</v>
      </c>
      <c r="E278" s="15">
        <f t="shared" si="165"/>
        <v>3.1626685762023987</v>
      </c>
      <c r="F278" s="15">
        <f t="shared" si="165"/>
        <v>2.9318854886475787</v>
      </c>
      <c r="G278" s="15">
        <f t="shared" si="165"/>
        <v>5.1197000288433658</v>
      </c>
      <c r="H278" s="15">
        <f t="shared" si="165"/>
        <v>13.102694104781776</v>
      </c>
      <c r="I278" s="15">
        <f t="shared" si="165"/>
        <v>10.06379585326953</v>
      </c>
      <c r="J278" s="15">
        <f t="shared" si="165"/>
        <v>-1.7462964779750845</v>
      </c>
      <c r="K278" s="15">
        <f t="shared" si="165"/>
        <v>4.1214244016345658</v>
      </c>
      <c r="L278" s="15">
        <f t="shared" si="165"/>
        <v>4.4452263664086278</v>
      </c>
    </row>
    <row r="279" spans="1:12" x14ac:dyDescent="0.2">
      <c r="A279" s="13" t="str">
        <f t="shared" si="145"/>
        <v>2008 Q1</v>
      </c>
      <c r="B279" s="15">
        <f t="shared" ref="B279:L279" si="166">(B62/B58-1)*100</f>
        <v>0.12548176032984859</v>
      </c>
      <c r="C279" s="15">
        <f t="shared" si="166"/>
        <v>0.11847171487806563</v>
      </c>
      <c r="D279" s="15">
        <f t="shared" si="166"/>
        <v>0.2619229509985832</v>
      </c>
      <c r="E279" s="15">
        <f t="shared" si="166"/>
        <v>1.6506672910325371</v>
      </c>
      <c r="F279" s="15">
        <f t="shared" si="166"/>
        <v>3.4383954154727725</v>
      </c>
      <c r="G279" s="15">
        <f t="shared" si="166"/>
        <v>3.9825499577821555</v>
      </c>
      <c r="H279" s="15">
        <f t="shared" si="166"/>
        <v>6.4079952968841836</v>
      </c>
      <c r="I279" s="15">
        <f t="shared" si="166"/>
        <v>9.0965060797290942</v>
      </c>
      <c r="J279" s="15">
        <f t="shared" si="166"/>
        <v>3.5707220573689469</v>
      </c>
      <c r="K279" s="15">
        <f t="shared" si="166"/>
        <v>4.2524509803921529</v>
      </c>
      <c r="L279" s="15">
        <f t="shared" si="166"/>
        <v>3.4335260115606836</v>
      </c>
    </row>
    <row r="280" spans="1:12" x14ac:dyDescent="0.2">
      <c r="A280" s="13" t="str">
        <f t="shared" si="145"/>
        <v>2008 Q2</v>
      </c>
      <c r="B280" s="15">
        <f t="shared" ref="B280:L280" si="167">(B63/B59-1)*100</f>
        <v>8.9086859688181086E-2</v>
      </c>
      <c r="C280" s="15">
        <f t="shared" si="167"/>
        <v>-1.5782205563227403</v>
      </c>
      <c r="D280" s="15">
        <f t="shared" si="167"/>
        <v>-0.35087719298246833</v>
      </c>
      <c r="E280" s="15">
        <f t="shared" si="167"/>
        <v>0.5135986926578795</v>
      </c>
      <c r="F280" s="15">
        <f t="shared" si="167"/>
        <v>2.2551986722639805</v>
      </c>
      <c r="G280" s="15">
        <f t="shared" si="167"/>
        <v>1.9369799481653294</v>
      </c>
      <c r="H280" s="15">
        <f t="shared" si="167"/>
        <v>1.9685784592087918</v>
      </c>
      <c r="I280" s="15">
        <f t="shared" si="167"/>
        <v>5.7703927492447127</v>
      </c>
      <c r="J280" s="15">
        <f t="shared" si="167"/>
        <v>1.6024683985269128</v>
      </c>
      <c r="K280" s="15">
        <f t="shared" si="167"/>
        <v>6.3027781177334541</v>
      </c>
      <c r="L280" s="15">
        <f t="shared" si="167"/>
        <v>1.6714367487120851</v>
      </c>
    </row>
    <row r="281" spans="1:12" x14ac:dyDescent="0.2">
      <c r="A281" s="13" t="str">
        <f t="shared" si="145"/>
        <v>2008 Q3</v>
      </c>
      <c r="B281" s="15">
        <f t="shared" ref="B281:L281" si="168">(B64/B60-1)*100</f>
        <v>-0.8862105636299189</v>
      </c>
      <c r="C281" s="15">
        <f t="shared" si="168"/>
        <v>-2.8060468333168553</v>
      </c>
      <c r="D281" s="15">
        <f t="shared" si="168"/>
        <v>-1.7362270450751116</v>
      </c>
      <c r="E281" s="15">
        <f t="shared" si="168"/>
        <v>-4.3091497227356834</v>
      </c>
      <c r="F281" s="15">
        <f t="shared" si="168"/>
        <v>-3.4685422487715667</v>
      </c>
      <c r="G281" s="15">
        <f t="shared" si="168"/>
        <v>-0.9182984469952582</v>
      </c>
      <c r="H281" s="15">
        <f t="shared" si="168"/>
        <v>-1.765984423111755</v>
      </c>
      <c r="I281" s="15">
        <f t="shared" si="168"/>
        <v>0.60302985733198256</v>
      </c>
      <c r="J281" s="15">
        <f t="shared" si="168"/>
        <v>2.1877205363443952</v>
      </c>
      <c r="K281" s="15">
        <f t="shared" si="168"/>
        <v>-1.1124260355029558</v>
      </c>
      <c r="L281" s="15">
        <f t="shared" si="168"/>
        <v>-1.719846119031454</v>
      </c>
    </row>
    <row r="282" spans="1:12" x14ac:dyDescent="0.2">
      <c r="A282" s="13" t="str">
        <f t="shared" si="145"/>
        <v>2008 Q4</v>
      </c>
      <c r="B282" s="15">
        <f t="shared" ref="B282:L282" si="169">(B65/B61-1)*100</f>
        <v>-4.0987960339943346</v>
      </c>
      <c r="C282" s="15">
        <f t="shared" si="169"/>
        <v>-6.8199763126727149</v>
      </c>
      <c r="D282" s="15">
        <f t="shared" si="169"/>
        <v>-8.656913430865675</v>
      </c>
      <c r="E282" s="15">
        <f t="shared" si="169"/>
        <v>-7.9130032392411014</v>
      </c>
      <c r="F282" s="15">
        <f t="shared" si="169"/>
        <v>-8.9095617147789348</v>
      </c>
      <c r="G282" s="15">
        <f t="shared" si="169"/>
        <v>0.60364933461380943</v>
      </c>
      <c r="H282" s="15">
        <f t="shared" si="169"/>
        <v>-1.0723389294190033</v>
      </c>
      <c r="I282" s="15">
        <f t="shared" si="169"/>
        <v>-3.0285465874510975</v>
      </c>
      <c r="J282" s="15">
        <f t="shared" si="169"/>
        <v>-1.0484273589615678</v>
      </c>
      <c r="K282" s="15">
        <f t="shared" si="169"/>
        <v>-9.8228302309935067</v>
      </c>
      <c r="L282" s="15">
        <f t="shared" si="169"/>
        <v>-4.9747332959011681</v>
      </c>
    </row>
    <row r="283" spans="1:12" x14ac:dyDescent="0.2">
      <c r="A283" s="13" t="str">
        <f t="shared" si="145"/>
        <v>2009 Q1</v>
      </c>
      <c r="B283" s="15">
        <f t="shared" ref="B283:L283" si="170">(B66/B62-1)*100</f>
        <v>-6.9376063020320515</v>
      </c>
      <c r="C283" s="15">
        <f t="shared" si="170"/>
        <v>-11.6359333399073</v>
      </c>
      <c r="D283" s="15">
        <f t="shared" si="170"/>
        <v>-16.055295526287139</v>
      </c>
      <c r="E283" s="15">
        <f t="shared" si="170"/>
        <v>-9.1443049637222167</v>
      </c>
      <c r="F283" s="15">
        <f t="shared" si="170"/>
        <v>-12.71372623937339</v>
      </c>
      <c r="G283" s="15">
        <f t="shared" si="170"/>
        <v>-3.0586006225470364</v>
      </c>
      <c r="H283" s="15">
        <f t="shared" si="170"/>
        <v>4.6408839779005673</v>
      </c>
      <c r="I283" s="15">
        <f t="shared" si="170"/>
        <v>-8.6907449209932217</v>
      </c>
      <c r="J283" s="15">
        <f t="shared" si="170"/>
        <v>-4.7177919969439426</v>
      </c>
      <c r="K283" s="15">
        <f t="shared" si="170"/>
        <v>-5.2662513224403291</v>
      </c>
      <c r="L283" s="15">
        <f t="shared" si="170"/>
        <v>-7.8350285011735803</v>
      </c>
    </row>
    <row r="284" spans="1:12" x14ac:dyDescent="0.2">
      <c r="A284" s="13" t="str">
        <f t="shared" si="145"/>
        <v>2009 Q2</v>
      </c>
      <c r="B284" s="15">
        <f t="shared" ref="B284:L284" si="171">(B67/B63-1)*100</f>
        <v>-6.8980863373386718</v>
      </c>
      <c r="C284" s="15">
        <f t="shared" si="171"/>
        <v>-9.9017839246341879</v>
      </c>
      <c r="D284" s="15">
        <f t="shared" si="171"/>
        <v>-16.197183098591552</v>
      </c>
      <c r="E284" s="15">
        <f t="shared" si="171"/>
        <v>-8.5123679015213121</v>
      </c>
      <c r="F284" s="15">
        <f t="shared" si="171"/>
        <v>-16.708038953599392</v>
      </c>
      <c r="G284" s="15">
        <f t="shared" si="171"/>
        <v>-5.3793657165796986</v>
      </c>
      <c r="H284" s="15">
        <f t="shared" si="171"/>
        <v>3.3413773900130117</v>
      </c>
      <c r="I284" s="15">
        <f t="shared" si="171"/>
        <v>-7.1979434447300701</v>
      </c>
      <c r="J284" s="15">
        <f t="shared" si="171"/>
        <v>-1.5478056426332265</v>
      </c>
      <c r="K284" s="15">
        <f t="shared" si="171"/>
        <v>-8.2892010131245701</v>
      </c>
      <c r="L284" s="15">
        <f t="shared" si="171"/>
        <v>-7.6455354126787611</v>
      </c>
    </row>
    <row r="285" spans="1:12" x14ac:dyDescent="0.2">
      <c r="A285" s="13" t="str">
        <f t="shared" si="145"/>
        <v>2009 Q3</v>
      </c>
      <c r="B285" s="15">
        <f t="shared" ref="B285:L285" si="172">(B68/B64-1)*100</f>
        <v>-5.3290414878397812</v>
      </c>
      <c r="C285" s="15">
        <f t="shared" si="172"/>
        <v>-8.9763139168445694</v>
      </c>
      <c r="D285" s="15">
        <f t="shared" si="172"/>
        <v>-12.209763280099672</v>
      </c>
      <c r="E285" s="15">
        <f t="shared" si="172"/>
        <v>-4.9136786188578974</v>
      </c>
      <c r="F285" s="15">
        <f t="shared" si="172"/>
        <v>-10.949196526599458</v>
      </c>
      <c r="G285" s="15">
        <f t="shared" si="172"/>
        <v>-3.5164236063786269</v>
      </c>
      <c r="H285" s="15">
        <f t="shared" si="172"/>
        <v>0.62690144740482623</v>
      </c>
      <c r="I285" s="15">
        <f t="shared" si="172"/>
        <v>-5.4385964912280649</v>
      </c>
      <c r="J285" s="15">
        <f t="shared" si="172"/>
        <v>-7.8926598263617809E-2</v>
      </c>
      <c r="K285" s="15">
        <f t="shared" si="172"/>
        <v>-5.2776448061273236</v>
      </c>
      <c r="L285" s="15">
        <f t="shared" si="172"/>
        <v>-5.721851254892929</v>
      </c>
    </row>
    <row r="286" spans="1:12" x14ac:dyDescent="0.2">
      <c r="A286" s="13" t="str">
        <f t="shared" si="145"/>
        <v>2009 Q4</v>
      </c>
      <c r="B286" s="15">
        <f t="shared" ref="B286:L286" si="173">(B69/B65-1)*100</f>
        <v>-3.2124065355857101</v>
      </c>
      <c r="C286" s="15">
        <f t="shared" si="173"/>
        <v>-3.6330897150725461</v>
      </c>
      <c r="D286" s="15">
        <f t="shared" si="173"/>
        <v>-7.8034682080924895</v>
      </c>
      <c r="E286" s="15">
        <f t="shared" si="173"/>
        <v>0.65326633165829762</v>
      </c>
      <c r="F286" s="15">
        <f t="shared" si="173"/>
        <v>-4.674668351231837</v>
      </c>
      <c r="G286" s="15">
        <f t="shared" si="173"/>
        <v>-0.54547933996998976</v>
      </c>
      <c r="H286" s="15">
        <f t="shared" si="173"/>
        <v>-4.7090182141270471</v>
      </c>
      <c r="I286" s="15">
        <f t="shared" si="173"/>
        <v>-3.3173939031679645</v>
      </c>
      <c r="J286" s="15">
        <f t="shared" si="173"/>
        <v>1.2916246215943561</v>
      </c>
      <c r="K286" s="15">
        <f t="shared" si="173"/>
        <v>-2.7978114896791806</v>
      </c>
      <c r="L286" s="15">
        <f t="shared" si="173"/>
        <v>-2.8362089340581487</v>
      </c>
    </row>
    <row r="287" spans="1:12" x14ac:dyDescent="0.2">
      <c r="A287" s="13" t="str">
        <f t="shared" si="145"/>
        <v>2010 Q1</v>
      </c>
      <c r="B287" s="15">
        <f t="shared" ref="B287:L287" si="174">(B70/B66-1)*100</f>
        <v>2.7318199307426072</v>
      </c>
      <c r="C287" s="15">
        <f t="shared" si="174"/>
        <v>2.7898672023211724</v>
      </c>
      <c r="D287" s="15">
        <f t="shared" si="174"/>
        <v>4.0456431535269566</v>
      </c>
      <c r="E287" s="15">
        <f t="shared" si="174"/>
        <v>0.88731144631766234</v>
      </c>
      <c r="F287" s="15">
        <f t="shared" si="174"/>
        <v>-3.8629897132851809</v>
      </c>
      <c r="G287" s="15">
        <f t="shared" si="174"/>
        <v>3.4622364930894989</v>
      </c>
      <c r="H287" s="15">
        <f t="shared" si="174"/>
        <v>-8.6237240408306945</v>
      </c>
      <c r="I287" s="15">
        <f t="shared" si="174"/>
        <v>3.6155747836835728</v>
      </c>
      <c r="J287" s="15">
        <f t="shared" si="174"/>
        <v>0.14032274230730835</v>
      </c>
      <c r="K287" s="15">
        <f t="shared" si="174"/>
        <v>0.70728378210695997</v>
      </c>
      <c r="L287" s="15">
        <f t="shared" si="174"/>
        <v>0.72762551540141995</v>
      </c>
    </row>
    <row r="288" spans="1:12" x14ac:dyDescent="0.2">
      <c r="A288" s="13" t="str">
        <f t="shared" si="145"/>
        <v>2010 Q2</v>
      </c>
      <c r="B288" s="15">
        <f t="shared" ref="B288:L288" si="175">(B71/B67-1)*100</f>
        <v>1.1567877629063084</v>
      </c>
      <c r="C288" s="15">
        <f t="shared" si="175"/>
        <v>4.4271412680756184</v>
      </c>
      <c r="D288" s="15">
        <f t="shared" si="175"/>
        <v>10.517331932773111</v>
      </c>
      <c r="E288" s="15">
        <f t="shared" si="175"/>
        <v>1.4851485148514865</v>
      </c>
      <c r="F288" s="15">
        <f t="shared" si="175"/>
        <v>2.8541953232462225</v>
      </c>
      <c r="G288" s="15">
        <f t="shared" si="175"/>
        <v>4.5679536133503174</v>
      </c>
      <c r="H288" s="15">
        <f t="shared" si="175"/>
        <v>-6.8618645590084455</v>
      </c>
      <c r="I288" s="15">
        <f t="shared" si="175"/>
        <v>5.6017236072637644</v>
      </c>
      <c r="J288" s="15">
        <f t="shared" si="175"/>
        <v>1.8308457711442738</v>
      </c>
      <c r="K288" s="15">
        <f t="shared" si="175"/>
        <v>3.3768516193823706</v>
      </c>
      <c r="L288" s="15">
        <f t="shared" si="175"/>
        <v>2.6578883199219749</v>
      </c>
    </row>
    <row r="289" spans="1:12" x14ac:dyDescent="0.2">
      <c r="A289" s="13" t="str">
        <f t="shared" si="145"/>
        <v>2010 Q3</v>
      </c>
      <c r="B289" s="15">
        <f t="shared" ref="B289:L289" si="176">(B72/B68-1)*100</f>
        <v>-1.3694748772194787</v>
      </c>
      <c r="C289" s="15">
        <f t="shared" si="176"/>
        <v>6.0196560196560167</v>
      </c>
      <c r="D289" s="15">
        <f t="shared" si="176"/>
        <v>10.592181653980127</v>
      </c>
      <c r="E289" s="15">
        <f t="shared" si="176"/>
        <v>2.6663280853225002</v>
      </c>
      <c r="F289" s="15">
        <f t="shared" si="176"/>
        <v>2.477023088993513</v>
      </c>
      <c r="G289" s="15">
        <f t="shared" si="176"/>
        <v>6.5969769741488715</v>
      </c>
      <c r="H289" s="15">
        <f t="shared" si="176"/>
        <v>-4.3701328447091292</v>
      </c>
      <c r="I289" s="15">
        <f t="shared" si="176"/>
        <v>8.1632653061224367</v>
      </c>
      <c r="J289" s="15">
        <f t="shared" si="176"/>
        <v>1.3033175355450233</v>
      </c>
      <c r="K289" s="15">
        <f t="shared" si="176"/>
        <v>3.4238787113076263</v>
      </c>
      <c r="L289" s="15">
        <f t="shared" si="176"/>
        <v>4.0297960678959521</v>
      </c>
    </row>
    <row r="290" spans="1:12" x14ac:dyDescent="0.2">
      <c r="A290" s="13" t="str">
        <f t="shared" si="145"/>
        <v>2010 Q4</v>
      </c>
      <c r="B290" s="15">
        <f t="shared" ref="B290:L290" si="177">(B73/B69-1)*100</f>
        <v>1.0968049594659135</v>
      </c>
      <c r="C290" s="15">
        <f t="shared" si="177"/>
        <v>5.3418333699714271</v>
      </c>
      <c r="D290" s="15">
        <f t="shared" si="177"/>
        <v>8.9864158829676022</v>
      </c>
      <c r="E290" s="15">
        <f t="shared" si="177"/>
        <v>0.46180728906639601</v>
      </c>
      <c r="F290" s="15">
        <f t="shared" si="177"/>
        <v>0.43074884029159488</v>
      </c>
      <c r="G290" s="15">
        <f t="shared" si="177"/>
        <v>4.044974633209919</v>
      </c>
      <c r="H290" s="15">
        <f t="shared" si="177"/>
        <v>-4.9417249417249343</v>
      </c>
      <c r="I290" s="15">
        <f t="shared" si="177"/>
        <v>8.8408037094281244</v>
      </c>
      <c r="J290" s="15">
        <f t="shared" si="177"/>
        <v>1.1057979677226548</v>
      </c>
      <c r="K290" s="15">
        <f t="shared" si="177"/>
        <v>2.5969041831904738</v>
      </c>
      <c r="L290" s="15">
        <f t="shared" si="177"/>
        <v>3.2108975918268001</v>
      </c>
    </row>
    <row r="291" spans="1:12" x14ac:dyDescent="0.2">
      <c r="A291" s="13" t="str">
        <f t="shared" ref="A291:A322" si="178">A74</f>
        <v>2011 Q1</v>
      </c>
      <c r="B291" s="15">
        <f t="shared" ref="B291:L291" si="179">(B74/B70-1)*100</f>
        <v>-1.5355805243445708</v>
      </c>
      <c r="C291" s="15">
        <f t="shared" si="179"/>
        <v>4.5054825751818628</v>
      </c>
      <c r="D291" s="15">
        <f t="shared" si="179"/>
        <v>5.508474576271194</v>
      </c>
      <c r="E291" s="15">
        <f t="shared" si="179"/>
        <v>1.859530091720063</v>
      </c>
      <c r="F291" s="15">
        <f t="shared" si="179"/>
        <v>5.4069436539555982</v>
      </c>
      <c r="G291" s="15">
        <f t="shared" si="179"/>
        <v>1.5112670354877844</v>
      </c>
      <c r="H291" s="15">
        <f t="shared" si="179"/>
        <v>-2.9275808936825909</v>
      </c>
      <c r="I291" s="15">
        <f t="shared" si="179"/>
        <v>7.4261855055174575</v>
      </c>
      <c r="J291" s="15">
        <f t="shared" si="179"/>
        <v>-2.3020718646782123</v>
      </c>
      <c r="K291" s="15">
        <f t="shared" si="179"/>
        <v>3.9674716609167104</v>
      </c>
      <c r="L291" s="15">
        <f t="shared" si="179"/>
        <v>2.8292800385263606</v>
      </c>
    </row>
    <row r="292" spans="1:12" x14ac:dyDescent="0.2">
      <c r="A292" s="13" t="str">
        <f t="shared" si="178"/>
        <v>2011 Q2</v>
      </c>
      <c r="B292" s="15">
        <f t="shared" ref="B292:L292" si="180">(B75/B71-1)*100</f>
        <v>-4.2623570550987644</v>
      </c>
      <c r="C292" s="15">
        <f t="shared" si="180"/>
        <v>2.9718789944610302</v>
      </c>
      <c r="D292" s="15">
        <f t="shared" si="180"/>
        <v>0.57027444457644627</v>
      </c>
      <c r="E292" s="15">
        <f t="shared" si="180"/>
        <v>2.0012507817385838</v>
      </c>
      <c r="F292" s="15">
        <f t="shared" si="180"/>
        <v>4.5358297113562873</v>
      </c>
      <c r="G292" s="15">
        <f t="shared" si="180"/>
        <v>2.6237489856640428</v>
      </c>
      <c r="H292" s="15">
        <f t="shared" si="180"/>
        <v>-2.709739633558339</v>
      </c>
      <c r="I292" s="15">
        <f t="shared" si="180"/>
        <v>6.6744389390848147</v>
      </c>
      <c r="J292" s="15">
        <f t="shared" si="180"/>
        <v>-4.9443033027164347</v>
      </c>
      <c r="K292" s="15">
        <f t="shared" si="180"/>
        <v>2.5622343655130608</v>
      </c>
      <c r="L292" s="15">
        <f t="shared" si="180"/>
        <v>1.7933491686460634</v>
      </c>
    </row>
    <row r="293" spans="1:12" x14ac:dyDescent="0.2">
      <c r="A293" s="13" t="str">
        <f t="shared" si="178"/>
        <v>2011 Q3</v>
      </c>
      <c r="B293" s="15">
        <f t="shared" ref="B293:L293" si="181">(B76/B72-1)*100</f>
        <v>-2.7482524178875867</v>
      </c>
      <c r="C293" s="15">
        <f t="shared" si="181"/>
        <v>1.4537027283261228</v>
      </c>
      <c r="D293" s="15">
        <f t="shared" si="181"/>
        <v>-2.3331777881474558</v>
      </c>
      <c r="E293" s="15">
        <f t="shared" si="181"/>
        <v>1.2614395251051125</v>
      </c>
      <c r="F293" s="15">
        <f t="shared" si="181"/>
        <v>2.2202778081592323</v>
      </c>
      <c r="G293" s="15">
        <f t="shared" si="181"/>
        <v>2.9684601113172615</v>
      </c>
      <c r="H293" s="15">
        <f t="shared" si="181"/>
        <v>-0.97719869706840434</v>
      </c>
      <c r="I293" s="15">
        <f t="shared" si="181"/>
        <v>5.674671240708995</v>
      </c>
      <c r="J293" s="15">
        <f t="shared" si="181"/>
        <v>-2.1442495126705596</v>
      </c>
      <c r="K293" s="15">
        <f t="shared" si="181"/>
        <v>1.0994380649890223</v>
      </c>
      <c r="L293" s="15">
        <f t="shared" si="181"/>
        <v>1.3381852330085708</v>
      </c>
    </row>
    <row r="294" spans="1:12" x14ac:dyDescent="0.2">
      <c r="A294" s="13" t="str">
        <f t="shared" si="178"/>
        <v>2011 Q4</v>
      </c>
      <c r="B294" s="15">
        <f t="shared" ref="B294:L294" si="182">(B77/B73-1)*100</f>
        <v>-4.7358490566037688</v>
      </c>
      <c r="C294" s="15">
        <f t="shared" si="182"/>
        <v>0.16694490818029983</v>
      </c>
      <c r="D294" s="15">
        <f t="shared" si="182"/>
        <v>0.46740172579098349</v>
      </c>
      <c r="E294" s="15">
        <f t="shared" si="182"/>
        <v>1.4535967200894451</v>
      </c>
      <c r="F294" s="15">
        <f t="shared" si="182"/>
        <v>2.7493676454415583</v>
      </c>
      <c r="G294" s="15">
        <f t="shared" si="182"/>
        <v>1.6473379019504408</v>
      </c>
      <c r="H294" s="15">
        <f t="shared" si="182"/>
        <v>2.3050514958312895</v>
      </c>
      <c r="I294" s="15">
        <f t="shared" si="182"/>
        <v>5.7938085771087833</v>
      </c>
      <c r="J294" s="15">
        <f t="shared" si="182"/>
        <v>0.53207212533254999</v>
      </c>
      <c r="K294" s="15">
        <f t="shared" si="182"/>
        <v>2.5685785536159633</v>
      </c>
      <c r="L294" s="15">
        <f t="shared" si="182"/>
        <v>1.814753711996242</v>
      </c>
    </row>
    <row r="295" spans="1:12" x14ac:dyDescent="0.2">
      <c r="A295" s="13" t="str">
        <f t="shared" si="178"/>
        <v>2012 Q1</v>
      </c>
      <c r="B295" s="15">
        <f t="shared" ref="B295:L295" si="183">(B78/B74-1)*100</f>
        <v>-7.6550019018638231</v>
      </c>
      <c r="C295" s="15">
        <f t="shared" si="183"/>
        <v>-7.2719717431968256E-2</v>
      </c>
      <c r="D295" s="15">
        <f t="shared" si="183"/>
        <v>-5.3508150248051001</v>
      </c>
      <c r="E295" s="15">
        <f t="shared" si="183"/>
        <v>1.3198470457629341</v>
      </c>
      <c r="F295" s="15">
        <f t="shared" si="183"/>
        <v>-0.33477321814253669</v>
      </c>
      <c r="G295" s="15">
        <f t="shared" si="183"/>
        <v>6.9918915326332431</v>
      </c>
      <c r="H295" s="15">
        <f t="shared" si="183"/>
        <v>1.1111111111111072</v>
      </c>
      <c r="I295" s="15">
        <f t="shared" si="183"/>
        <v>6.8573014991671233</v>
      </c>
      <c r="J295" s="15">
        <f t="shared" si="183"/>
        <v>5.0814465730970149</v>
      </c>
      <c r="K295" s="15">
        <f t="shared" si="183"/>
        <v>-1.3984356482578675</v>
      </c>
      <c r="L295" s="15">
        <f t="shared" si="183"/>
        <v>1.522070015220689</v>
      </c>
    </row>
    <row r="296" spans="1:12" x14ac:dyDescent="0.2">
      <c r="A296" s="13" t="str">
        <f t="shared" si="178"/>
        <v>2012 Q2</v>
      </c>
      <c r="B296" s="15">
        <f t="shared" ref="B296:L296" si="184">(B79/B75-1)*100</f>
        <v>-4.5409674234945685</v>
      </c>
      <c r="C296" s="15">
        <f t="shared" si="184"/>
        <v>-1.7792489914140841</v>
      </c>
      <c r="D296" s="15">
        <f t="shared" si="184"/>
        <v>-7.749556999409335</v>
      </c>
      <c r="E296" s="15">
        <f t="shared" si="184"/>
        <v>0.51502145922746045</v>
      </c>
      <c r="F296" s="15">
        <f t="shared" si="184"/>
        <v>-1.716417910447765</v>
      </c>
      <c r="G296" s="15">
        <f t="shared" si="184"/>
        <v>2.4512387981022732</v>
      </c>
      <c r="H296" s="15">
        <f t="shared" si="184"/>
        <v>5.3622757458618331</v>
      </c>
      <c r="I296" s="15">
        <f t="shared" si="184"/>
        <v>4.4672131147540872</v>
      </c>
      <c r="J296" s="15">
        <f t="shared" si="184"/>
        <v>5.2220394736842035</v>
      </c>
      <c r="K296" s="15">
        <f t="shared" si="184"/>
        <v>-2.4627042386928699</v>
      </c>
      <c r="L296" s="15">
        <f t="shared" si="184"/>
        <v>0.66503325166258342</v>
      </c>
    </row>
    <row r="297" spans="1:12" x14ac:dyDescent="0.2">
      <c r="A297" s="13" t="str">
        <f t="shared" si="178"/>
        <v>2012 Q3</v>
      </c>
      <c r="B297" s="15">
        <f t="shared" ref="B297:L297" si="185">(B80/B76-1)*100</f>
        <v>-5.1398188263095719</v>
      </c>
      <c r="C297" s="15">
        <f t="shared" si="185"/>
        <v>-0.89294984944450206</v>
      </c>
      <c r="D297" s="15">
        <f t="shared" si="185"/>
        <v>-8.2059245102723448</v>
      </c>
      <c r="E297" s="15">
        <f t="shared" si="185"/>
        <v>2.0884220810942988</v>
      </c>
      <c r="F297" s="15">
        <f t="shared" si="185"/>
        <v>-1.0699764605178741</v>
      </c>
      <c r="G297" s="15">
        <f t="shared" si="185"/>
        <v>0.48906048906047772</v>
      </c>
      <c r="H297" s="15">
        <f t="shared" si="185"/>
        <v>2.9798761609907132</v>
      </c>
      <c r="I297" s="15">
        <f t="shared" si="185"/>
        <v>6.2897335317191772</v>
      </c>
      <c r="J297" s="15">
        <f t="shared" si="185"/>
        <v>3.9043824701195051</v>
      </c>
      <c r="K297" s="15">
        <f t="shared" si="185"/>
        <v>8.9415176413726307</v>
      </c>
      <c r="L297" s="15">
        <f t="shared" si="185"/>
        <v>1.2973473879300368</v>
      </c>
    </row>
    <row r="298" spans="1:12" x14ac:dyDescent="0.2">
      <c r="A298" s="13" t="str">
        <f t="shared" si="178"/>
        <v>2012 Q4</v>
      </c>
      <c r="B298" s="15">
        <f t="shared" ref="B298:L298" si="186">(B81/B77-1)*100</f>
        <v>-6.5458506634977205</v>
      </c>
      <c r="C298" s="15">
        <f t="shared" si="186"/>
        <v>-1.9479166666666714</v>
      </c>
      <c r="D298" s="15">
        <f t="shared" si="186"/>
        <v>-7.6464272933317368</v>
      </c>
      <c r="E298" s="15">
        <f t="shared" si="186"/>
        <v>2.3879500367377071</v>
      </c>
      <c r="F298" s="15">
        <f t="shared" si="186"/>
        <v>-0.1284384030825314</v>
      </c>
      <c r="G298" s="15">
        <f t="shared" si="186"/>
        <v>3.1245948398807455</v>
      </c>
      <c r="H298" s="15">
        <f t="shared" si="186"/>
        <v>-0.1534036433365249</v>
      </c>
      <c r="I298" s="15">
        <f t="shared" si="186"/>
        <v>7.4093959731543535</v>
      </c>
      <c r="J298" s="15">
        <f t="shared" si="186"/>
        <v>3.2931490738018265</v>
      </c>
      <c r="K298" s="15">
        <f t="shared" si="186"/>
        <v>2.0301483102358464</v>
      </c>
      <c r="L298" s="15">
        <f t="shared" si="186"/>
        <v>1.0648148148147962</v>
      </c>
    </row>
    <row r="299" spans="1:12" x14ac:dyDescent="0.2">
      <c r="A299" s="13" t="str">
        <f t="shared" si="178"/>
        <v>2013 Q1</v>
      </c>
      <c r="B299" s="15">
        <f t="shared" ref="B299:L299" si="187">(B82/B78-1)*100</f>
        <v>-2.203686541035943</v>
      </c>
      <c r="C299" s="15">
        <f t="shared" si="187"/>
        <v>-2.8797172263228976</v>
      </c>
      <c r="D299" s="15">
        <f t="shared" si="187"/>
        <v>-4.2306252339947559</v>
      </c>
      <c r="E299" s="15">
        <f t="shared" si="187"/>
        <v>3.1288044801558224</v>
      </c>
      <c r="F299" s="15">
        <f t="shared" si="187"/>
        <v>1.5277928269584962</v>
      </c>
      <c r="G299" s="15">
        <f t="shared" si="187"/>
        <v>1.441172816498959</v>
      </c>
      <c r="H299" s="15">
        <f t="shared" si="187"/>
        <v>4.336734693877542</v>
      </c>
      <c r="I299" s="15">
        <f t="shared" si="187"/>
        <v>4.7414912964406142</v>
      </c>
      <c r="J299" s="15">
        <f t="shared" si="187"/>
        <v>2.6518475187676804</v>
      </c>
      <c r="K299" s="15">
        <f t="shared" si="187"/>
        <v>2.1995192307692202</v>
      </c>
      <c r="L299" s="15">
        <f t="shared" si="187"/>
        <v>1.4531195940491459</v>
      </c>
    </row>
    <row r="300" spans="1:12" x14ac:dyDescent="0.2">
      <c r="A300" s="13" t="str">
        <f t="shared" si="178"/>
        <v>2013 Q2</v>
      </c>
      <c r="B300" s="15">
        <f t="shared" ref="B300:L300" si="188">(B83/B79-1)*100</f>
        <v>-2.3888314374353681</v>
      </c>
      <c r="C300" s="15">
        <f t="shared" si="188"/>
        <v>-1.3796735123749349</v>
      </c>
      <c r="D300" s="15">
        <f t="shared" si="188"/>
        <v>-7.6834421820981547E-2</v>
      </c>
      <c r="E300" s="15">
        <f t="shared" si="188"/>
        <v>4.7334390630718426</v>
      </c>
      <c r="F300" s="15">
        <f t="shared" si="188"/>
        <v>1.7138518277470371</v>
      </c>
      <c r="G300" s="15">
        <f t="shared" si="188"/>
        <v>4.630820684332404</v>
      </c>
      <c r="H300" s="15">
        <f t="shared" si="188"/>
        <v>-1.7497648165569091</v>
      </c>
      <c r="I300" s="15">
        <f t="shared" si="188"/>
        <v>7.5454426572512112</v>
      </c>
      <c r="J300" s="15">
        <f t="shared" si="188"/>
        <v>2.6963657678780839</v>
      </c>
      <c r="K300" s="15">
        <f t="shared" si="188"/>
        <v>5.1590191794124829</v>
      </c>
      <c r="L300" s="15">
        <f t="shared" si="188"/>
        <v>2.6541492814093459</v>
      </c>
    </row>
    <row r="301" spans="1:12" x14ac:dyDescent="0.2">
      <c r="A301" s="13" t="str">
        <f t="shared" si="178"/>
        <v>2013 Q3</v>
      </c>
      <c r="B301" s="15">
        <f t="shared" ref="B301:L301" si="189">(B84/B80-1)*100</f>
        <v>-0.90305169192443913</v>
      </c>
      <c r="C301" s="15">
        <f t="shared" si="189"/>
        <v>-0.9009952854897807</v>
      </c>
      <c r="D301" s="15">
        <f t="shared" si="189"/>
        <v>5.1789199739752823</v>
      </c>
      <c r="E301" s="15">
        <f t="shared" si="189"/>
        <v>3.756430194999405</v>
      </c>
      <c r="F301" s="15">
        <f t="shared" si="189"/>
        <v>1.2113346311918738</v>
      </c>
      <c r="G301" s="15">
        <f t="shared" si="189"/>
        <v>5.0461065573770503</v>
      </c>
      <c r="H301" s="15">
        <f t="shared" si="189"/>
        <v>-2.5366403607666288</v>
      </c>
      <c r="I301" s="15">
        <f t="shared" si="189"/>
        <v>6.9228811402392454</v>
      </c>
      <c r="J301" s="15">
        <f t="shared" si="189"/>
        <v>-2.1472392638036797</v>
      </c>
      <c r="K301" s="15">
        <f t="shared" si="189"/>
        <v>-4.7914818101153394</v>
      </c>
      <c r="L301" s="15">
        <f t="shared" si="189"/>
        <v>2.2184105202973203</v>
      </c>
    </row>
    <row r="302" spans="1:12" x14ac:dyDescent="0.2">
      <c r="A302" s="13" t="str">
        <f t="shared" si="178"/>
        <v>2013 Q4</v>
      </c>
      <c r="B302" s="15">
        <f t="shared" ref="B302:L302" si="190">(B85/B81-1)*100</f>
        <v>1.7272438274875457</v>
      </c>
      <c r="C302" s="15">
        <f t="shared" si="190"/>
        <v>0.89238287474768807</v>
      </c>
      <c r="D302" s="15">
        <f t="shared" si="190"/>
        <v>5.799535003874956</v>
      </c>
      <c r="E302" s="15">
        <f t="shared" si="190"/>
        <v>4.054538930749918</v>
      </c>
      <c r="F302" s="15">
        <f t="shared" si="190"/>
        <v>1.6075447433286927</v>
      </c>
      <c r="G302" s="15">
        <f t="shared" si="190"/>
        <v>3.3568016092531794</v>
      </c>
      <c r="H302" s="15">
        <f t="shared" si="190"/>
        <v>-1.7956596888803578</v>
      </c>
      <c r="I302" s="15">
        <f t="shared" si="190"/>
        <v>6.2109472631842078</v>
      </c>
      <c r="J302" s="15">
        <f t="shared" si="190"/>
        <v>-1.6510105323085611</v>
      </c>
      <c r="K302" s="15">
        <f t="shared" si="190"/>
        <v>5.8977719528178207</v>
      </c>
      <c r="L302" s="15">
        <f t="shared" si="190"/>
        <v>3.0577187356848334</v>
      </c>
    </row>
    <row r="303" spans="1:12" x14ac:dyDescent="0.2">
      <c r="A303" s="13" t="str">
        <f t="shared" si="178"/>
        <v>2014 Q1</v>
      </c>
      <c r="B303" s="15">
        <f t="shared" ref="B303:L303" si="191">(B86/B82-1)*100</f>
        <v>1.2740865536485346</v>
      </c>
      <c r="C303" s="15">
        <f t="shared" si="191"/>
        <v>2.9436951402269429</v>
      </c>
      <c r="D303" s="15">
        <f t="shared" si="191"/>
        <v>9.9166015115976123</v>
      </c>
      <c r="E303" s="15">
        <f t="shared" si="191"/>
        <v>4.3206233030338881</v>
      </c>
      <c r="F303" s="15">
        <f t="shared" si="191"/>
        <v>2.9669156883671333</v>
      </c>
      <c r="G303" s="15">
        <f t="shared" si="191"/>
        <v>-0.86956521739131043</v>
      </c>
      <c r="H303" s="15">
        <f t="shared" si="191"/>
        <v>-5.200300921572321</v>
      </c>
      <c r="I303" s="15">
        <f t="shared" si="191"/>
        <v>6.9949150440282715</v>
      </c>
      <c r="J303" s="15">
        <f t="shared" si="191"/>
        <v>-0.75980624940641395</v>
      </c>
      <c r="K303" s="15">
        <f t="shared" si="191"/>
        <v>8.5028813359990565</v>
      </c>
      <c r="L303" s="15">
        <f t="shared" si="191"/>
        <v>3.3193134022962312</v>
      </c>
    </row>
    <row r="304" spans="1:12" x14ac:dyDescent="0.2">
      <c r="A304" s="13" t="str">
        <f t="shared" si="178"/>
        <v>2014 Q2</v>
      </c>
      <c r="B304" s="15">
        <f t="shared" ref="B304:L304" si="192">(B87/B83-1)*100</f>
        <v>0.58268884415721978</v>
      </c>
      <c r="C304" s="15">
        <f t="shared" si="192"/>
        <v>3.3105510465612831</v>
      </c>
      <c r="D304" s="15">
        <f t="shared" si="192"/>
        <v>11.226451364859669</v>
      </c>
      <c r="E304" s="15">
        <f t="shared" si="192"/>
        <v>3.599301106581243</v>
      </c>
      <c r="F304" s="15">
        <f t="shared" si="192"/>
        <v>3.828516583128927</v>
      </c>
      <c r="G304" s="15">
        <f t="shared" si="192"/>
        <v>1.0081140890090934</v>
      </c>
      <c r="H304" s="15">
        <f t="shared" si="192"/>
        <v>-2.4990425124473359</v>
      </c>
      <c r="I304" s="15">
        <f t="shared" si="192"/>
        <v>6.3837548638132402</v>
      </c>
      <c r="J304" s="15">
        <f t="shared" si="192"/>
        <v>-1.731354642313554</v>
      </c>
      <c r="K304" s="15">
        <f t="shared" si="192"/>
        <v>6.8682904305667813</v>
      </c>
      <c r="L304" s="15">
        <f t="shared" si="192"/>
        <v>3.5226374618945622</v>
      </c>
    </row>
    <row r="305" spans="1:12" x14ac:dyDescent="0.2">
      <c r="A305" s="13" t="str">
        <f t="shared" si="178"/>
        <v>2014 Q3</v>
      </c>
      <c r="B305" s="15">
        <f t="shared" ref="B305:L305" si="193">(B88/B84-1)*100</f>
        <v>3.1423483816905851E-2</v>
      </c>
      <c r="C305" s="15">
        <f t="shared" si="193"/>
        <v>2.76984882122846</v>
      </c>
      <c r="D305" s="15">
        <f t="shared" si="193"/>
        <v>9.6375108251886665</v>
      </c>
      <c r="E305" s="15">
        <f t="shared" si="193"/>
        <v>3.1822898650985643</v>
      </c>
      <c r="F305" s="15">
        <f t="shared" si="193"/>
        <v>6.0376148749732961</v>
      </c>
      <c r="G305" s="15">
        <f t="shared" si="193"/>
        <v>0.34138015118263532</v>
      </c>
      <c r="H305" s="15">
        <f t="shared" si="193"/>
        <v>-2.6990553306342702</v>
      </c>
      <c r="I305" s="15">
        <f t="shared" si="193"/>
        <v>5.71292549393001</v>
      </c>
      <c r="J305" s="15">
        <f t="shared" si="193"/>
        <v>0.16653605015675144</v>
      </c>
      <c r="K305" s="15">
        <f t="shared" si="193"/>
        <v>9.2381174277725862</v>
      </c>
      <c r="L305" s="15">
        <f t="shared" si="193"/>
        <v>3.2889584964761243</v>
      </c>
    </row>
    <row r="306" spans="1:12" x14ac:dyDescent="0.2">
      <c r="A306" s="13" t="str">
        <f t="shared" si="178"/>
        <v>2014 Q4</v>
      </c>
      <c r="B306" s="15">
        <f t="shared" ref="B306:L306" si="194">(B89/B85-1)*100</f>
        <v>-0.45833333333332726</v>
      </c>
      <c r="C306" s="15">
        <f t="shared" si="194"/>
        <v>2.3375802885121644</v>
      </c>
      <c r="D306" s="15">
        <f t="shared" si="194"/>
        <v>8.8511781223293831</v>
      </c>
      <c r="E306" s="15">
        <f t="shared" si="194"/>
        <v>3.8965517241379422</v>
      </c>
      <c r="F306" s="15">
        <f t="shared" si="194"/>
        <v>6.1807826178673198</v>
      </c>
      <c r="G306" s="15">
        <f t="shared" si="194"/>
        <v>1.1555771803916759</v>
      </c>
      <c r="H306" s="15">
        <f t="shared" si="194"/>
        <v>-0.37156546396792667</v>
      </c>
      <c r="I306" s="15">
        <f t="shared" si="194"/>
        <v>5.694787622073183</v>
      </c>
      <c r="J306" s="15">
        <f t="shared" si="194"/>
        <v>-2.0839363241678788</v>
      </c>
      <c r="K306" s="15">
        <f t="shared" si="194"/>
        <v>7.0319531953195291</v>
      </c>
      <c r="L306" s="15">
        <f t="shared" si="194"/>
        <v>3.3448160906767388</v>
      </c>
    </row>
    <row r="307" spans="1:12" x14ac:dyDescent="0.2">
      <c r="A307" s="13" t="str">
        <f t="shared" si="178"/>
        <v>2015 Q1</v>
      </c>
      <c r="B307" s="15">
        <f t="shared" ref="B307:L307" si="195">(B90/B86-1)*100</f>
        <v>0.22873778332292982</v>
      </c>
      <c r="C307" s="15">
        <f t="shared" si="195"/>
        <v>0.88385151294581021</v>
      </c>
      <c r="D307" s="15">
        <f t="shared" si="195"/>
        <v>6.6152934202726943</v>
      </c>
      <c r="E307" s="15">
        <f t="shared" si="195"/>
        <v>3.4853457055561865</v>
      </c>
      <c r="F307" s="15">
        <f t="shared" si="195"/>
        <v>2.8710613598673218</v>
      </c>
      <c r="G307" s="15">
        <f t="shared" si="195"/>
        <v>5.4978996787744094</v>
      </c>
      <c r="H307" s="15">
        <f t="shared" si="195"/>
        <v>-0.41662533478821207</v>
      </c>
      <c r="I307" s="15">
        <f t="shared" si="195"/>
        <v>5.0770835748232379</v>
      </c>
      <c r="J307" s="15">
        <f t="shared" si="195"/>
        <v>-4.210929275528752</v>
      </c>
      <c r="K307" s="15">
        <f t="shared" si="195"/>
        <v>4.2813787123346936</v>
      </c>
      <c r="L307" s="15">
        <f t="shared" si="195"/>
        <v>2.7725822422708823</v>
      </c>
    </row>
    <row r="308" spans="1:12" x14ac:dyDescent="0.2">
      <c r="A308" s="13" t="str">
        <f t="shared" si="178"/>
        <v>2015 Q2</v>
      </c>
      <c r="B308" s="15">
        <f t="shared" ref="B308:L308" si="196">(B91/B87-1)*100</f>
        <v>3.4864124710343392</v>
      </c>
      <c r="C308" s="15">
        <f t="shared" si="196"/>
        <v>3.1010957204880008E-2</v>
      </c>
      <c r="D308" s="15">
        <f t="shared" si="196"/>
        <v>4.6203479663555536</v>
      </c>
      <c r="E308" s="15">
        <f t="shared" si="196"/>
        <v>4.0364290532943548</v>
      </c>
      <c r="F308" s="15">
        <f t="shared" si="196"/>
        <v>2.0439605587510234</v>
      </c>
      <c r="G308" s="15">
        <f t="shared" si="196"/>
        <v>5.9761441090554923</v>
      </c>
      <c r="H308" s="15">
        <f t="shared" si="196"/>
        <v>-6.6974369046449933</v>
      </c>
      <c r="I308" s="15">
        <f t="shared" si="196"/>
        <v>5.4863412961481339</v>
      </c>
      <c r="J308" s="15">
        <f t="shared" si="196"/>
        <v>-2.7976766698935118</v>
      </c>
      <c r="K308" s="15">
        <f t="shared" si="196"/>
        <v>4.8822639879023466</v>
      </c>
      <c r="L308" s="15">
        <f t="shared" si="196"/>
        <v>2.4539208201548757</v>
      </c>
    </row>
    <row r="309" spans="1:12" x14ac:dyDescent="0.2">
      <c r="A309" s="13" t="str">
        <f t="shared" si="178"/>
        <v>2015 Q3</v>
      </c>
      <c r="B309" s="15">
        <f t="shared" ref="B309:L309" si="197">(B92/B88-1)*100</f>
        <v>3.2041884816753852</v>
      </c>
      <c r="C309" s="15">
        <f t="shared" si="197"/>
        <v>-1.316736961217968</v>
      </c>
      <c r="D309" s="15">
        <f t="shared" si="197"/>
        <v>1.5910629654705355</v>
      </c>
      <c r="E309" s="15">
        <f t="shared" si="197"/>
        <v>4.0004469773158968</v>
      </c>
      <c r="F309" s="15">
        <f t="shared" si="197"/>
        <v>0.45349188753400771</v>
      </c>
      <c r="G309" s="15">
        <f t="shared" si="197"/>
        <v>6.7314702308627128</v>
      </c>
      <c r="H309" s="15">
        <f t="shared" si="197"/>
        <v>-7.6084802853180094</v>
      </c>
      <c r="I309" s="15">
        <f t="shared" si="197"/>
        <v>5.359153343841494</v>
      </c>
      <c r="J309" s="15">
        <f t="shared" si="197"/>
        <v>-0.19559902200488866</v>
      </c>
      <c r="K309" s="15">
        <f t="shared" si="197"/>
        <v>3.988482457075837</v>
      </c>
      <c r="L309" s="15">
        <f t="shared" si="197"/>
        <v>2.0145131593198196</v>
      </c>
    </row>
    <row r="310" spans="1:12" x14ac:dyDescent="0.2">
      <c r="A310" s="13" t="str">
        <f t="shared" si="178"/>
        <v>2015 Q4</v>
      </c>
      <c r="B310" s="15">
        <f t="shared" ref="B310:L310" si="198">(B93/B89-1)*100</f>
        <v>1.9778149853495242</v>
      </c>
      <c r="C310" s="15">
        <f t="shared" si="198"/>
        <v>-1.5227904105360679</v>
      </c>
      <c r="D310" s="15">
        <f t="shared" si="198"/>
        <v>2.6357110812023521</v>
      </c>
      <c r="E310" s="15">
        <f t="shared" si="198"/>
        <v>3.7393516981967023</v>
      </c>
      <c r="F310" s="15">
        <f t="shared" si="198"/>
        <v>-2.0760901956888844</v>
      </c>
      <c r="G310" s="15">
        <f t="shared" si="198"/>
        <v>6.6618566618566799</v>
      </c>
      <c r="H310" s="15">
        <f t="shared" si="198"/>
        <v>-4.3870841103150422</v>
      </c>
      <c r="I310" s="15">
        <f t="shared" si="198"/>
        <v>4.0075698541689908</v>
      </c>
      <c r="J310" s="15">
        <f t="shared" si="198"/>
        <v>0.15765100009854649</v>
      </c>
      <c r="K310" s="15">
        <f t="shared" si="198"/>
        <v>3.3848417954378318</v>
      </c>
      <c r="L310" s="15">
        <f t="shared" si="198"/>
        <v>1.8817204301075252</v>
      </c>
    </row>
    <row r="311" spans="1:12" x14ac:dyDescent="0.2">
      <c r="A311" s="13" t="str">
        <f t="shared" si="178"/>
        <v>2016 Q1</v>
      </c>
      <c r="B311" s="15">
        <f t="shared" ref="B311:L311" si="199">(B94/B90-1)*100</f>
        <v>0.81950207468879377</v>
      </c>
      <c r="C311" s="15">
        <f t="shared" si="199"/>
        <v>-1.5563801278086875</v>
      </c>
      <c r="D311" s="15">
        <f t="shared" si="199"/>
        <v>2.4908261981541058</v>
      </c>
      <c r="E311" s="15">
        <f t="shared" si="199"/>
        <v>3.5101148168398044</v>
      </c>
      <c r="F311" s="15">
        <f t="shared" si="199"/>
        <v>-1.1687657430730414</v>
      </c>
      <c r="G311" s="15">
        <f t="shared" si="199"/>
        <v>5.4456025295702037</v>
      </c>
      <c r="H311" s="15">
        <f t="shared" si="199"/>
        <v>-1.4344058173124785</v>
      </c>
      <c r="I311" s="15">
        <f t="shared" si="199"/>
        <v>3.5631549917264138</v>
      </c>
      <c r="J311" s="15">
        <f t="shared" si="199"/>
        <v>-1.9982016185438045E-2</v>
      </c>
      <c r="K311" s="15">
        <f t="shared" si="199"/>
        <v>0.94584762498701735</v>
      </c>
      <c r="L311" s="15">
        <f t="shared" si="199"/>
        <v>1.7557006744459924</v>
      </c>
    </row>
    <row r="312" spans="1:12" x14ac:dyDescent="0.2">
      <c r="A312" s="13" t="str">
        <f t="shared" si="178"/>
        <v>2016 Q2</v>
      </c>
      <c r="B312" s="15">
        <f t="shared" ref="B312:L312" si="200">(B95/B91-1)*100</f>
        <v>2.0356234096692072</v>
      </c>
      <c r="C312" s="15">
        <f t="shared" si="200"/>
        <v>0.55802418104784479</v>
      </c>
      <c r="D312" s="15">
        <f t="shared" si="200"/>
        <v>3.5792951541850249</v>
      </c>
      <c r="E312" s="15">
        <f t="shared" si="200"/>
        <v>2.7774775748405922</v>
      </c>
      <c r="F312" s="15">
        <f t="shared" si="200"/>
        <v>-1.9124308002013035</v>
      </c>
      <c r="G312" s="15">
        <f t="shared" si="200"/>
        <v>3.4110485816010172</v>
      </c>
      <c r="H312" s="15">
        <f t="shared" si="200"/>
        <v>4.367961267235021</v>
      </c>
      <c r="I312" s="15">
        <f t="shared" si="200"/>
        <v>1.9395384115288739</v>
      </c>
      <c r="J312" s="15">
        <f t="shared" si="200"/>
        <v>-1.4739567772134143</v>
      </c>
      <c r="K312" s="15">
        <f t="shared" si="200"/>
        <v>-1.2358393408856694</v>
      </c>
      <c r="L312" s="15">
        <f t="shared" si="200"/>
        <v>1.7990206514796547</v>
      </c>
    </row>
    <row r="313" spans="1:12" x14ac:dyDescent="0.2">
      <c r="A313" s="13" t="str">
        <f t="shared" si="178"/>
        <v>2016 Q3</v>
      </c>
      <c r="B313" s="15">
        <f t="shared" ref="B313:L313" si="201">(B96/B92-1)*100</f>
        <v>1.6842532467532534</v>
      </c>
      <c r="C313" s="15">
        <f t="shared" si="201"/>
        <v>0.45866777858856178</v>
      </c>
      <c r="D313" s="15">
        <f t="shared" si="201"/>
        <v>5.1760524269687913</v>
      </c>
      <c r="E313" s="15">
        <f t="shared" si="201"/>
        <v>2.5464703986247006</v>
      </c>
      <c r="F313" s="15">
        <f t="shared" si="201"/>
        <v>-2.6484751203852297</v>
      </c>
      <c r="G313" s="15">
        <f t="shared" si="201"/>
        <v>5.1912568306010876</v>
      </c>
      <c r="H313" s="15">
        <f t="shared" si="201"/>
        <v>10.068625348488091</v>
      </c>
      <c r="I313" s="15">
        <f t="shared" si="201"/>
        <v>0.65184868561658504</v>
      </c>
      <c r="J313" s="15">
        <f t="shared" si="201"/>
        <v>-3.9784419402253857</v>
      </c>
      <c r="K313" s="15">
        <f t="shared" si="201"/>
        <v>-1.2614090862475669</v>
      </c>
      <c r="L313" s="15">
        <f t="shared" si="201"/>
        <v>1.9959656014438831</v>
      </c>
    </row>
    <row r="314" spans="1:12" x14ac:dyDescent="0.2">
      <c r="A314" s="13" t="str">
        <f t="shared" si="178"/>
        <v>2016 Q4</v>
      </c>
      <c r="B314" s="15">
        <f t="shared" ref="B314:L314" si="202">(B97/B93-1)*100</f>
        <v>2.9861467419189269</v>
      </c>
      <c r="C314" s="15">
        <f t="shared" si="202"/>
        <v>1.6508201859784855</v>
      </c>
      <c r="D314" s="15">
        <f t="shared" si="202"/>
        <v>4.9830619604414705</v>
      </c>
      <c r="E314" s="15">
        <f t="shared" si="202"/>
        <v>3.4339340940599428</v>
      </c>
      <c r="F314" s="15">
        <f t="shared" si="202"/>
        <v>-1.582471089470483</v>
      </c>
      <c r="G314" s="15">
        <f t="shared" si="202"/>
        <v>5.5129650507327987</v>
      </c>
      <c r="H314" s="15">
        <f t="shared" si="202"/>
        <v>4.4446725518374031</v>
      </c>
      <c r="I314" s="15">
        <f t="shared" si="202"/>
        <v>2.097827250347839</v>
      </c>
      <c r="J314" s="15">
        <f t="shared" si="202"/>
        <v>-2.8332513526807768</v>
      </c>
      <c r="K314" s="15">
        <f t="shared" si="202"/>
        <v>1.1184544992374201</v>
      </c>
      <c r="L314" s="15">
        <f t="shared" si="202"/>
        <v>2.2796833773087055</v>
      </c>
    </row>
    <row r="315" spans="1:12" x14ac:dyDescent="0.2">
      <c r="A315" s="13" t="str">
        <f t="shared" si="178"/>
        <v>2017 Q1</v>
      </c>
      <c r="B315" s="15">
        <f t="shared" ref="B315:L315" si="203">(B98/B94-1)*100</f>
        <v>3.3233871797510028</v>
      </c>
      <c r="C315" s="15">
        <f t="shared" si="203"/>
        <v>2.7536383624751304</v>
      </c>
      <c r="D315" s="15">
        <f t="shared" si="203"/>
        <v>7.5729630031463602</v>
      </c>
      <c r="E315" s="15">
        <f t="shared" si="203"/>
        <v>1.8909782379040951</v>
      </c>
      <c r="F315" s="15">
        <f t="shared" si="203"/>
        <v>0.86655112651645716</v>
      </c>
      <c r="G315" s="15">
        <f t="shared" si="203"/>
        <v>3.2541092847623299</v>
      </c>
      <c r="H315" s="15">
        <f t="shared" si="203"/>
        <v>2.5871652349671592</v>
      </c>
      <c r="I315" s="15">
        <f t="shared" si="203"/>
        <v>1.9706007669365144</v>
      </c>
      <c r="J315" s="15">
        <f t="shared" si="203"/>
        <v>0.57959428400120583</v>
      </c>
      <c r="K315" s="15">
        <f t="shared" si="203"/>
        <v>-0.93698517298188566</v>
      </c>
      <c r="L315" s="15">
        <f t="shared" si="203"/>
        <v>2.567069963177282</v>
      </c>
    </row>
    <row r="316" spans="1:12" x14ac:dyDescent="0.2">
      <c r="A316" s="13" t="str">
        <f t="shared" si="178"/>
        <v>2017 Q2</v>
      </c>
      <c r="B316" s="15">
        <f t="shared" ref="B316:L316" si="204">(B99/B95-1)*100</f>
        <v>-0.96758104738154938</v>
      </c>
      <c r="C316" s="15">
        <f t="shared" si="204"/>
        <v>0.91460281574349267</v>
      </c>
      <c r="D316" s="15">
        <f t="shared" si="204"/>
        <v>5.9968102073365337</v>
      </c>
      <c r="E316" s="15">
        <f t="shared" si="204"/>
        <v>2.1766561514195759</v>
      </c>
      <c r="F316" s="15">
        <f t="shared" si="204"/>
        <v>6.1570035915847754E-2</v>
      </c>
      <c r="G316" s="15">
        <f t="shared" si="204"/>
        <v>6.1750333185250916</v>
      </c>
      <c r="H316" s="15">
        <f t="shared" si="204"/>
        <v>2.4405002016942401</v>
      </c>
      <c r="I316" s="15">
        <f t="shared" si="204"/>
        <v>2.3171768707483054</v>
      </c>
      <c r="J316" s="15">
        <f t="shared" si="204"/>
        <v>2.0014151420195914</v>
      </c>
      <c r="K316" s="15">
        <f t="shared" si="204"/>
        <v>2.8154327424400272</v>
      </c>
      <c r="L316" s="15">
        <f t="shared" si="204"/>
        <v>2.4469308794311528</v>
      </c>
    </row>
    <row r="317" spans="1:12" x14ac:dyDescent="0.2">
      <c r="A317" s="13" t="str">
        <f t="shared" si="178"/>
        <v>2017 Q3</v>
      </c>
      <c r="B317" s="15">
        <f t="shared" ref="B317:L317" si="205">(B100/B96-1)*100</f>
        <v>0.85811215326281332</v>
      </c>
      <c r="C317" s="15">
        <f t="shared" si="205"/>
        <v>2.6252983293556076</v>
      </c>
      <c r="D317" s="15">
        <f t="shared" si="205"/>
        <v>5.6500158411659118</v>
      </c>
      <c r="E317" s="15">
        <f t="shared" si="205"/>
        <v>2.6299245599329391</v>
      </c>
      <c r="F317" s="15">
        <f t="shared" si="205"/>
        <v>0.97897774113766545</v>
      </c>
      <c r="G317" s="15">
        <f t="shared" si="205"/>
        <v>4.2099567099567192</v>
      </c>
      <c r="H317" s="15">
        <f t="shared" si="205"/>
        <v>-1.8217243058938237</v>
      </c>
      <c r="I317" s="15">
        <f t="shared" si="205"/>
        <v>3.8645291432211515</v>
      </c>
      <c r="J317" s="15">
        <f t="shared" si="205"/>
        <v>2.3165629145831312</v>
      </c>
      <c r="K317" s="15">
        <f t="shared" si="205"/>
        <v>2.8458662235147481</v>
      </c>
      <c r="L317" s="15">
        <f t="shared" si="205"/>
        <v>2.6751327157281235</v>
      </c>
    </row>
    <row r="318" spans="1:12" x14ac:dyDescent="0.2">
      <c r="A318" s="13" t="str">
        <f t="shared" si="178"/>
        <v>2017 Q4</v>
      </c>
      <c r="B318" s="15">
        <f t="shared" ref="B318:L318" si="206">(B101/B97-1)*100</f>
        <v>0.35870864886409226</v>
      </c>
      <c r="C318" s="15">
        <f t="shared" si="206"/>
        <v>3.0116147599958731</v>
      </c>
      <c r="D318" s="15">
        <f t="shared" si="206"/>
        <v>5.1420838971583338</v>
      </c>
      <c r="E318" s="15">
        <f t="shared" si="206"/>
        <v>0.72172388906073248</v>
      </c>
      <c r="F318" s="15">
        <f t="shared" si="206"/>
        <v>1.6594516594516495</v>
      </c>
      <c r="G318" s="15">
        <f t="shared" si="206"/>
        <v>4.2098514798589504</v>
      </c>
      <c r="H318" s="15">
        <f t="shared" si="206"/>
        <v>-2.0343980343980328</v>
      </c>
      <c r="I318" s="15">
        <f t="shared" si="206"/>
        <v>3.5223818010273522</v>
      </c>
      <c r="J318" s="15">
        <f t="shared" si="206"/>
        <v>1.6705477371671718</v>
      </c>
      <c r="K318" s="15">
        <f t="shared" si="206"/>
        <v>4.6254399195575502</v>
      </c>
      <c r="L318" s="15">
        <f t="shared" si="206"/>
        <v>2.2907852646785631</v>
      </c>
    </row>
    <row r="319" spans="1:12" x14ac:dyDescent="0.2">
      <c r="A319" s="13" t="str">
        <f t="shared" si="178"/>
        <v>2018 Q1</v>
      </c>
      <c r="B319" s="15">
        <f t="shared" ref="B319:L319" si="207">(B102/B98-1)*100</f>
        <v>-2.987452698666182E-2</v>
      </c>
      <c r="C319" s="15">
        <f t="shared" si="207"/>
        <v>2.2824536376604865</v>
      </c>
      <c r="D319" s="15">
        <f t="shared" si="207"/>
        <v>-0.47402924861320583</v>
      </c>
      <c r="E319" s="15">
        <f t="shared" si="207"/>
        <v>1.5966822187661878</v>
      </c>
      <c r="F319" s="15">
        <f t="shared" si="207"/>
        <v>-0.64685668081665426</v>
      </c>
      <c r="G319" s="15">
        <f t="shared" si="207"/>
        <v>4.6036355813703356</v>
      </c>
      <c r="H319" s="15">
        <f t="shared" si="207"/>
        <v>-0.82750467934193939</v>
      </c>
      <c r="I319" s="15">
        <f t="shared" si="207"/>
        <v>3.3845189595737901</v>
      </c>
      <c r="J319" s="15">
        <f t="shared" si="207"/>
        <v>0.21857923497268228</v>
      </c>
      <c r="K319" s="15">
        <f t="shared" si="207"/>
        <v>2.9310882444652409</v>
      </c>
      <c r="L319" s="15">
        <f t="shared" si="207"/>
        <v>1.7232536670427789</v>
      </c>
    </row>
    <row r="320" spans="1:12" x14ac:dyDescent="0.2">
      <c r="A320" s="13" t="str">
        <f t="shared" si="178"/>
        <v>2018 Q2</v>
      </c>
      <c r="B320" s="15">
        <f t="shared" ref="B320:L320" si="208">(B103/B99-1)*100</f>
        <v>-0.28203062046736616</v>
      </c>
      <c r="C320" s="15">
        <f t="shared" si="208"/>
        <v>2.1588594704684327</v>
      </c>
      <c r="D320" s="15">
        <f t="shared" si="208"/>
        <v>0.23071521717323851</v>
      </c>
      <c r="E320" s="15">
        <f t="shared" si="208"/>
        <v>2.6551404754553865</v>
      </c>
      <c r="F320" s="15">
        <f t="shared" si="208"/>
        <v>1.7331555737873039</v>
      </c>
      <c r="G320" s="15">
        <f t="shared" si="208"/>
        <v>3.5355648535565054</v>
      </c>
      <c r="H320" s="15">
        <f t="shared" si="208"/>
        <v>-1.3782240598542939</v>
      </c>
      <c r="I320" s="15">
        <f t="shared" si="208"/>
        <v>3.3554955329316405</v>
      </c>
      <c r="J320" s="15">
        <f t="shared" si="208"/>
        <v>-0.366663363393116</v>
      </c>
      <c r="K320" s="15">
        <f t="shared" si="208"/>
        <v>1.389452332657215</v>
      </c>
      <c r="L320" s="15">
        <f t="shared" si="208"/>
        <v>1.8577115443503267</v>
      </c>
    </row>
    <row r="321" spans="1:12" x14ac:dyDescent="0.2">
      <c r="A321" s="13" t="str">
        <f t="shared" si="178"/>
        <v>2018 Q3</v>
      </c>
      <c r="B321" s="15">
        <f t="shared" ref="B321:L321" si="209">(B104/B100-1)*100</f>
        <v>-0.31658092599919918</v>
      </c>
      <c r="C321" s="15">
        <f t="shared" si="209"/>
        <v>1.3144590495449915</v>
      </c>
      <c r="D321" s="15">
        <f t="shared" si="209"/>
        <v>0.81967213114753079</v>
      </c>
      <c r="E321" s="15">
        <f t="shared" si="209"/>
        <v>3.0423685553853996</v>
      </c>
      <c r="F321" s="15">
        <f t="shared" si="209"/>
        <v>2.6125114807633354</v>
      </c>
      <c r="G321" s="15">
        <f t="shared" si="209"/>
        <v>4.7460795513552645</v>
      </c>
      <c r="H321" s="15">
        <f t="shared" si="209"/>
        <v>-0.90295693589997894</v>
      </c>
      <c r="I321" s="15">
        <f t="shared" si="209"/>
        <v>2.4941224573239218</v>
      </c>
      <c r="J321" s="15">
        <f t="shared" si="209"/>
        <v>-0.70815878715341229</v>
      </c>
      <c r="K321" s="15">
        <f t="shared" si="209"/>
        <v>-0.53524540496869832</v>
      </c>
      <c r="L321" s="15">
        <f t="shared" si="209"/>
        <v>1.7944038929440298</v>
      </c>
    </row>
    <row r="322" spans="1:12" x14ac:dyDescent="0.2">
      <c r="A322" s="13" t="str">
        <f t="shared" si="178"/>
        <v>2018 Q4</v>
      </c>
      <c r="B322" s="15">
        <f t="shared" ref="B322:L322" si="210">(B105/B101-1)*100</f>
        <v>-0.863780778395562</v>
      </c>
      <c r="C322" s="15">
        <f t="shared" si="210"/>
        <v>-1.1175414089004243</v>
      </c>
      <c r="D322" s="15">
        <f t="shared" si="210"/>
        <v>-0.46530046530046665</v>
      </c>
      <c r="E322" s="15">
        <f t="shared" si="210"/>
        <v>3.726072269423697</v>
      </c>
      <c r="F322" s="15">
        <f t="shared" si="210"/>
        <v>3.3661157862719282</v>
      </c>
      <c r="G322" s="15">
        <f t="shared" si="210"/>
        <v>5.5265046652312133</v>
      </c>
      <c r="H322" s="15">
        <f t="shared" si="210"/>
        <v>-0.39125200642055047</v>
      </c>
      <c r="I322" s="15">
        <f t="shared" si="210"/>
        <v>2.5518987341772048</v>
      </c>
      <c r="J322" s="15">
        <f t="shared" si="210"/>
        <v>-1.3742282413861773</v>
      </c>
      <c r="K322" s="15">
        <f t="shared" si="210"/>
        <v>-1.4800576645843222</v>
      </c>
      <c r="L322" s="15">
        <f t="shared" si="210"/>
        <v>1.5131645314233833</v>
      </c>
    </row>
    <row r="323" spans="1:12" x14ac:dyDescent="0.2">
      <c r="A323" s="13" t="str">
        <f t="shared" ref="A323" si="211">A106</f>
        <v>2019 Q1</v>
      </c>
      <c r="B323" s="15">
        <f t="shared" ref="B323:L323" si="212">(B106/B102-1)*100</f>
        <v>-0.11953381810937413</v>
      </c>
      <c r="C323" s="15">
        <f t="shared" si="212"/>
        <v>0.26897788404065537</v>
      </c>
      <c r="D323" s="15">
        <f t="shared" si="212"/>
        <v>3.567085528982572</v>
      </c>
      <c r="E323" s="15">
        <f t="shared" si="212"/>
        <v>4.2759465251556383</v>
      </c>
      <c r="F323" s="15">
        <f t="shared" si="212"/>
        <v>3.0620549338759018</v>
      </c>
      <c r="G323" s="15">
        <f t="shared" si="212"/>
        <v>9.2544987146529589</v>
      </c>
      <c r="H323" s="15">
        <f t="shared" si="212"/>
        <v>-2.5727624913082336</v>
      </c>
      <c r="I323" s="15">
        <f t="shared" si="212"/>
        <v>1.919773668788527</v>
      </c>
      <c r="J323" s="15">
        <f t="shared" si="212"/>
        <v>-2.1810250817884458</v>
      </c>
      <c r="K323" s="15">
        <f t="shared" si="212"/>
        <v>-1.4440068666060846</v>
      </c>
      <c r="L323" s="15">
        <f t="shared" si="212"/>
        <v>2.1377432691338072</v>
      </c>
    </row>
    <row r="324" spans="1:12" x14ac:dyDescent="0.2">
      <c r="A324" s="13" t="s">
        <v>254</v>
      </c>
      <c r="B324" s="15">
        <f t="shared" ref="B324:L324" si="213">(B107/B103-1)*100</f>
        <v>3.1212121212121247</v>
      </c>
      <c r="C324" s="15">
        <f t="shared" si="213"/>
        <v>-2.222886762360432</v>
      </c>
      <c r="D324" s="15">
        <f t="shared" si="213"/>
        <v>2.2117694155324275</v>
      </c>
      <c r="E324" s="15">
        <f t="shared" si="213"/>
        <v>2.7268170426065108</v>
      </c>
      <c r="F324" s="15">
        <f t="shared" si="213"/>
        <v>2.4193548387096753</v>
      </c>
      <c r="G324" s="15">
        <f t="shared" si="213"/>
        <v>8.6381087088300603</v>
      </c>
      <c r="H324" s="15">
        <f t="shared" si="213"/>
        <v>-3.333998802156124</v>
      </c>
      <c r="I324" s="15">
        <f t="shared" si="213"/>
        <v>1.9197909337621999</v>
      </c>
      <c r="J324" s="15">
        <f t="shared" si="213"/>
        <v>-2.426894768251453</v>
      </c>
      <c r="K324" s="15">
        <f t="shared" si="213"/>
        <v>-2.3407022106632036</v>
      </c>
      <c r="L324" s="15">
        <f t="shared" si="213"/>
        <v>1.3027357450646315</v>
      </c>
    </row>
    <row r="325" spans="1:12" x14ac:dyDescent="0.2">
      <c r="A325" s="13" t="str">
        <f>A108</f>
        <v>2019 Q3</v>
      </c>
      <c r="B325" s="15">
        <f t="shared" ref="B325:L325" si="214">(B108/B104-1)*100</f>
        <v>1.3695911075823686</v>
      </c>
      <c r="C325" s="15">
        <f t="shared" si="214"/>
        <v>-2.8143712574850377</v>
      </c>
      <c r="D325" s="15">
        <f t="shared" si="214"/>
        <v>1.5169541939321851</v>
      </c>
      <c r="E325" s="15">
        <f t="shared" si="214"/>
        <v>1.7140592489844453</v>
      </c>
      <c r="F325" s="15">
        <f t="shared" si="214"/>
        <v>1.3525609149676709</v>
      </c>
      <c r="G325" s="15">
        <f t="shared" si="214"/>
        <v>7.5550267697799045</v>
      </c>
      <c r="H325" s="15">
        <f t="shared" si="214"/>
        <v>-2.092720536697712</v>
      </c>
      <c r="I325" s="15">
        <f t="shared" si="214"/>
        <v>2.3636182307769094</v>
      </c>
      <c r="J325" s="15">
        <f t="shared" si="214"/>
        <v>-1.4465092918131583</v>
      </c>
      <c r="K325" s="15">
        <f t="shared" si="214"/>
        <v>0.20306630114732549</v>
      </c>
      <c r="L325" s="15">
        <f t="shared" si="214"/>
        <v>1.0755900806692642</v>
      </c>
    </row>
    <row r="326" spans="1:12" x14ac:dyDescent="0.2">
      <c r="A326" s="13" t="str">
        <f>A109</f>
        <v>2019 Q4</v>
      </c>
      <c r="B326" s="15">
        <f t="shared" ref="B326:L326" si="215">(B109/B105-1)*100</f>
        <v>0.50075112669003552</v>
      </c>
      <c r="C326" s="15">
        <f t="shared" si="215"/>
        <v>-2.2704339051463185</v>
      </c>
      <c r="D326" s="15">
        <f t="shared" si="215"/>
        <v>0</v>
      </c>
      <c r="E326" s="15">
        <f t="shared" si="215"/>
        <v>1.1941182275732931</v>
      </c>
      <c r="F326" s="15">
        <f t="shared" si="215"/>
        <v>0.10789602746443805</v>
      </c>
      <c r="G326" s="15">
        <f t="shared" si="215"/>
        <v>4.8775748153905951</v>
      </c>
      <c r="H326" s="15">
        <f t="shared" si="215"/>
        <v>-2.397018833719422</v>
      </c>
      <c r="I326" s="15">
        <f t="shared" si="215"/>
        <v>0.80971659919029104</v>
      </c>
      <c r="J326" s="15">
        <f t="shared" si="215"/>
        <v>-0.15145395799677219</v>
      </c>
      <c r="K326" s="15">
        <f t="shared" si="215"/>
        <v>0.43898156277435429</v>
      </c>
      <c r="L326" s="15">
        <f t="shared" si="215"/>
        <v>0.55649408725031435</v>
      </c>
    </row>
    <row r="327" spans="1:12" x14ac:dyDescent="0.2">
      <c r="A327" s="13" t="str">
        <f>A110</f>
        <v>2020 Q1</v>
      </c>
      <c r="B327" s="15">
        <f t="shared" ref="B327:L327" si="216">(B110/B106-1)*100</f>
        <v>-0.83773810711078589</v>
      </c>
      <c r="C327" s="15">
        <f t="shared" si="216"/>
        <v>-5.5538996522603075</v>
      </c>
      <c r="D327" s="15">
        <f t="shared" si="216"/>
        <v>-3.8454011741683058</v>
      </c>
      <c r="E327" s="15">
        <f t="shared" si="216"/>
        <v>-4.6388725778038875</v>
      </c>
      <c r="F327" s="15">
        <f t="shared" si="216"/>
        <v>-5.5078472016582776</v>
      </c>
      <c r="G327" s="15">
        <f t="shared" si="216"/>
        <v>-0.16000000000000458</v>
      </c>
      <c r="H327" s="15">
        <f t="shared" si="216"/>
        <v>-2.5387438825448583</v>
      </c>
      <c r="I327" s="15">
        <f t="shared" si="216"/>
        <v>0.18836125706354068</v>
      </c>
      <c r="J327" s="15">
        <f t="shared" si="216"/>
        <v>-1.0742880308097669</v>
      </c>
      <c r="K327" s="15">
        <f t="shared" si="216"/>
        <v>-5.8094262295081851</v>
      </c>
      <c r="L327" s="15">
        <f t="shared" si="216"/>
        <v>-2.7248494421956759</v>
      </c>
    </row>
    <row r="328" spans="1:12" x14ac:dyDescent="0.2">
      <c r="A328" s="13" t="s">
        <v>260</v>
      </c>
      <c r="B328" s="15">
        <f t="shared" ref="B328:L328" si="217">(B111/B107-1)*100</f>
        <v>-9.0606327750024533</v>
      </c>
      <c r="C328" s="15">
        <f t="shared" si="217"/>
        <v>-23.366296258538078</v>
      </c>
      <c r="D328" s="15">
        <f t="shared" si="217"/>
        <v>-36.179379222559469</v>
      </c>
      <c r="E328" s="15">
        <f t="shared" si="217"/>
        <v>-36.957158192641757</v>
      </c>
      <c r="F328" s="15">
        <f t="shared" si="217"/>
        <v>-31.712598425196848</v>
      </c>
      <c r="G328" s="15">
        <f t="shared" si="217"/>
        <v>-11.048079605691431</v>
      </c>
      <c r="H328" s="15">
        <f t="shared" si="217"/>
        <v>-5.225113589425856</v>
      </c>
      <c r="I328" s="15">
        <f t="shared" si="217"/>
        <v>-18.047337278106525</v>
      </c>
      <c r="J328" s="15">
        <f t="shared" si="217"/>
        <v>-10.081549439347604</v>
      </c>
      <c r="K328" s="15">
        <f t="shared" si="217"/>
        <v>-52.3199836115948</v>
      </c>
      <c r="L328" s="15">
        <f t="shared" si="217"/>
        <v>-23.058660599465817</v>
      </c>
    </row>
    <row r="329" spans="1:12" x14ac:dyDescent="0.2">
      <c r="A329" s="13" t="s">
        <v>261</v>
      </c>
      <c r="B329" s="15">
        <f t="shared" ref="B329:L329" si="218">(B112/B108-1)*100</f>
        <v>-4.4644605443508905</v>
      </c>
      <c r="C329" s="15">
        <f t="shared" si="218"/>
        <v>-6.3462723351817569</v>
      </c>
      <c r="D329" s="15">
        <f t="shared" si="218"/>
        <v>-10.030276394179117</v>
      </c>
      <c r="E329" s="15">
        <f t="shared" si="218"/>
        <v>-5.133450224040514</v>
      </c>
      <c r="F329" s="15">
        <f t="shared" si="218"/>
        <v>-17.387891276616617</v>
      </c>
      <c r="G329" s="15">
        <f t="shared" si="218"/>
        <v>-6.0379793510324404</v>
      </c>
      <c r="H329" s="15">
        <f t="shared" si="218"/>
        <v>-5.3282879934547056</v>
      </c>
      <c r="I329" s="15">
        <f t="shared" si="218"/>
        <v>-11.058067030397501</v>
      </c>
      <c r="J329" s="15">
        <f t="shared" si="218"/>
        <v>-3.9343593925186049</v>
      </c>
      <c r="K329" s="15">
        <f t="shared" si="218"/>
        <v>-25.686493059073868</v>
      </c>
      <c r="L329" s="15">
        <f t="shared" si="218"/>
        <v>-8.4638880677899149</v>
      </c>
    </row>
    <row r="330" spans="1:12" x14ac:dyDescent="0.2">
      <c r="A330" s="13" t="s">
        <v>291</v>
      </c>
      <c r="B330" s="15">
        <f t="shared" ref="B330:L330" si="219">(B113/B109-1)*100</f>
        <v>-5.6302939711011408</v>
      </c>
      <c r="C330" s="15">
        <f t="shared" si="219"/>
        <v>-2.7155394940629796</v>
      </c>
      <c r="D330" s="15">
        <f t="shared" si="219"/>
        <v>-5.8882037000198899</v>
      </c>
      <c r="E330" s="15">
        <f t="shared" si="219"/>
        <v>-11.907548273844359</v>
      </c>
      <c r="F330" s="15">
        <f t="shared" si="219"/>
        <v>-13.237311385459538</v>
      </c>
      <c r="G330" s="15">
        <f t="shared" si="219"/>
        <v>-4.1226607374467372</v>
      </c>
      <c r="H330" s="15">
        <f t="shared" si="219"/>
        <v>-2.2185532968733823</v>
      </c>
      <c r="I330" s="15">
        <f t="shared" si="219"/>
        <v>-8.5904593985698945</v>
      </c>
      <c r="J330" s="15">
        <f t="shared" si="219"/>
        <v>-0.43482657498230548</v>
      </c>
      <c r="K330" s="15">
        <f t="shared" si="219"/>
        <v>-33.449883449883458</v>
      </c>
      <c r="L330" s="15">
        <f t="shared" si="219"/>
        <v>-7.8466251605889941</v>
      </c>
    </row>
    <row r="331" spans="1:12" x14ac:dyDescent="0.2">
      <c r="A331" s="13" t="s">
        <v>309</v>
      </c>
      <c r="B331" s="15">
        <f t="shared" ref="B331:L331" si="220">(B114/B110-1)*100</f>
        <v>-2.1723825807100527</v>
      </c>
      <c r="C331" s="15">
        <f t="shared" si="220"/>
        <v>-1.8619819061645226</v>
      </c>
      <c r="D331" s="15">
        <f t="shared" si="220"/>
        <v>-1.5060547471252517</v>
      </c>
      <c r="E331" s="15">
        <f t="shared" si="220"/>
        <v>-11.155582922824303</v>
      </c>
      <c r="F331" s="15">
        <f t="shared" si="220"/>
        <v>-10.007312232320064</v>
      </c>
      <c r="G331" s="15">
        <f t="shared" si="220"/>
        <v>-2.2530165912518885</v>
      </c>
      <c r="H331" s="15">
        <f t="shared" si="220"/>
        <v>4.1845381316019115E-2</v>
      </c>
      <c r="I331" s="15">
        <f t="shared" si="220"/>
        <v>-6.4120324559667541</v>
      </c>
      <c r="J331" s="15">
        <f t="shared" si="220"/>
        <v>-2.3255813953488302</v>
      </c>
      <c r="K331" s="15">
        <f t="shared" si="220"/>
        <v>-35.570542804307635</v>
      </c>
      <c r="L331" s="15">
        <f t="shared" si="220"/>
        <v>-6.7492134375317203</v>
      </c>
    </row>
  </sheetData>
  <phoneticPr fontId="22" type="noConversion"/>
  <hyperlinks>
    <hyperlink ref="A1" location="Contents!A1" display="Back to Contents" xr:uid="{00000000-0004-0000-0D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U103"/>
  <sheetViews>
    <sheetView showGridLines="0" zoomScaleNormal="100" workbookViewId="0"/>
  </sheetViews>
  <sheetFormatPr defaultColWidth="9.28515625" defaultRowHeight="15.75" x14ac:dyDescent="0.25"/>
  <cols>
    <col min="1" max="1" width="10.7109375" style="21" bestFit="1" customWidth="1"/>
    <col min="2" max="4" width="40.7109375" style="21" customWidth="1"/>
    <col min="5" max="16384" width="9.28515625" style="21"/>
  </cols>
  <sheetData>
    <row r="1" spans="1:47" x14ac:dyDescent="0.25">
      <c r="A1" s="31" t="str">
        <f>ReadMe!A1</f>
        <v>Release: Productivity economic commentary: January to March 2021</v>
      </c>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row>
    <row r="2" spans="1:47" x14ac:dyDescent="0.25">
      <c r="A2" s="31" t="str">
        <f>ReadMe!A2</f>
        <v>Release date: 07/07/2021</v>
      </c>
      <c r="B2" s="20"/>
      <c r="C2" s="20"/>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row>
    <row r="3" spans="1:47" x14ac:dyDescent="0.25">
      <c r="A3" s="10"/>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row>
    <row r="4" spans="1:47" s="13" customFormat="1" x14ac:dyDescent="0.25">
      <c r="A4" s="20" t="s">
        <v>177</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row>
    <row r="5" spans="1:47" s="13" customFormat="1" ht="12" x14ac:dyDescent="0.2">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row>
    <row r="6" spans="1:47" s="13" customFormat="1" ht="12" x14ac:dyDescent="0.2">
      <c r="A6" s="27" t="s">
        <v>289</v>
      </c>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row>
    <row r="7" spans="1:47" s="38" customFormat="1" ht="12" x14ac:dyDescent="0.25">
      <c r="A7" s="40"/>
      <c r="B7" s="41" t="s">
        <v>213</v>
      </c>
      <c r="C7" s="41" t="s">
        <v>214</v>
      </c>
      <c r="D7" s="41" t="s">
        <v>215</v>
      </c>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row>
    <row r="8" spans="1:47" s="38" customFormat="1" ht="24" x14ac:dyDescent="0.25">
      <c r="A8" s="42" t="s">
        <v>186</v>
      </c>
      <c r="B8" s="43" t="s">
        <v>269</v>
      </c>
      <c r="C8" s="44"/>
      <c r="D8" s="44"/>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row>
    <row r="9" spans="1:47" s="38" customFormat="1" ht="12" x14ac:dyDescent="0.25">
      <c r="A9" s="42" t="s">
        <v>187</v>
      </c>
      <c r="B9" s="45" t="s">
        <v>270</v>
      </c>
      <c r="C9" s="45" t="s">
        <v>226</v>
      </c>
      <c r="D9" s="44"/>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row>
    <row r="10" spans="1:47" s="38" customFormat="1" ht="24" x14ac:dyDescent="0.25">
      <c r="A10" s="42" t="s">
        <v>188</v>
      </c>
      <c r="B10" s="46" t="s">
        <v>271</v>
      </c>
      <c r="C10" s="45" t="s">
        <v>227</v>
      </c>
      <c r="D10" s="44"/>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row>
    <row r="11" spans="1:47" s="38" customFormat="1" ht="24" x14ac:dyDescent="0.25">
      <c r="A11" s="42" t="s">
        <v>189</v>
      </c>
      <c r="B11" s="46" t="s">
        <v>272</v>
      </c>
      <c r="C11" s="45" t="s">
        <v>228</v>
      </c>
      <c r="D11" s="45" t="s">
        <v>212</v>
      </c>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row>
    <row r="12" spans="1:47" s="38" customFormat="1" ht="36" x14ac:dyDescent="0.25">
      <c r="A12" s="42" t="s">
        <v>293</v>
      </c>
      <c r="B12" s="46" t="s">
        <v>295</v>
      </c>
      <c r="C12" s="45" t="s">
        <v>228</v>
      </c>
      <c r="D12" s="45" t="s">
        <v>212</v>
      </c>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row>
    <row r="13" spans="1:47" s="38" customFormat="1" ht="24" x14ac:dyDescent="0.25">
      <c r="A13" s="42" t="s">
        <v>190</v>
      </c>
      <c r="B13" s="46" t="s">
        <v>273</v>
      </c>
      <c r="C13" s="44"/>
      <c r="D13" s="44"/>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row>
    <row r="14" spans="1:47" s="38" customFormat="1" ht="36" x14ac:dyDescent="0.25">
      <c r="A14" s="42" t="s">
        <v>294</v>
      </c>
      <c r="B14" s="46" t="s">
        <v>296</v>
      </c>
      <c r="C14" s="44"/>
      <c r="D14" s="44"/>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row>
    <row r="15" spans="1:47" s="38" customFormat="1" ht="24" x14ac:dyDescent="0.25">
      <c r="A15" s="42" t="s">
        <v>191</v>
      </c>
      <c r="B15" s="46" t="s">
        <v>274</v>
      </c>
      <c r="C15" s="44"/>
      <c r="D15" s="44"/>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row>
    <row r="16" spans="1:47" s="38" customFormat="1" ht="36" x14ac:dyDescent="0.25">
      <c r="A16" s="42" t="s">
        <v>297</v>
      </c>
      <c r="B16" s="46" t="s">
        <v>298</v>
      </c>
      <c r="C16" s="44"/>
      <c r="D16" s="44"/>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row>
    <row r="17" spans="1:47" s="38" customFormat="1" ht="36" x14ac:dyDescent="0.25">
      <c r="A17" s="42" t="s">
        <v>192</v>
      </c>
      <c r="B17" s="46" t="s">
        <v>275</v>
      </c>
      <c r="C17" s="46" t="s">
        <v>276</v>
      </c>
      <c r="D17" s="46" t="s">
        <v>243</v>
      </c>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row>
    <row r="18" spans="1:47" s="38" customFormat="1" ht="48" x14ac:dyDescent="0.25">
      <c r="A18" s="42" t="s">
        <v>300</v>
      </c>
      <c r="B18" s="46" t="s">
        <v>275</v>
      </c>
      <c r="C18" s="46" t="s">
        <v>299</v>
      </c>
      <c r="D18" s="46" t="s">
        <v>243</v>
      </c>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row>
    <row r="19" spans="1:47" s="38" customFormat="1" ht="24" x14ac:dyDescent="0.25">
      <c r="A19" s="42" t="s">
        <v>193</v>
      </c>
      <c r="B19" s="46" t="s">
        <v>241</v>
      </c>
      <c r="C19" s="46" t="s">
        <v>242</v>
      </c>
      <c r="D19" s="45"/>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row>
    <row r="20" spans="1:47" s="38" customFormat="1" ht="24" x14ac:dyDescent="0.25">
      <c r="A20" s="42" t="s">
        <v>194</v>
      </c>
      <c r="B20" s="46" t="s">
        <v>240</v>
      </c>
      <c r="C20" s="46" t="s">
        <v>238</v>
      </c>
      <c r="D20" s="46" t="s">
        <v>239</v>
      </c>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row>
    <row r="21" spans="1:47" s="38" customFormat="1" ht="36" x14ac:dyDescent="0.25">
      <c r="A21" s="42" t="s">
        <v>301</v>
      </c>
      <c r="B21" s="46" t="s">
        <v>302</v>
      </c>
      <c r="C21" s="46" t="s">
        <v>303</v>
      </c>
      <c r="D21" s="46" t="s">
        <v>239</v>
      </c>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row>
    <row r="22" spans="1:47" s="38" customFormat="1" ht="36" x14ac:dyDescent="0.25">
      <c r="A22" s="42" t="s">
        <v>244</v>
      </c>
      <c r="B22" s="46" t="s">
        <v>313</v>
      </c>
      <c r="C22" s="46" t="s">
        <v>252</v>
      </c>
      <c r="D22" s="44"/>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row>
    <row r="23" spans="1:47" s="38" customFormat="1" ht="12" x14ac:dyDescent="0.25">
      <c r="A23" s="24"/>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row>
    <row r="24" spans="1:47" s="9" customFormat="1" ht="12" x14ac:dyDescent="0.2">
      <c r="A24" s="27" t="s">
        <v>314</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row>
    <row r="25" spans="1:47" s="9" customFormat="1" ht="12" x14ac:dyDescent="0.2">
      <c r="A25" s="57"/>
      <c r="B25" s="49" t="s">
        <v>221</v>
      </c>
      <c r="C25" s="49" t="s">
        <v>225</v>
      </c>
      <c r="D25" s="49" t="s">
        <v>233</v>
      </c>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row>
    <row r="26" spans="1:47" s="13" customFormat="1" ht="24" x14ac:dyDescent="0.2">
      <c r="A26" s="50" t="s">
        <v>195</v>
      </c>
      <c r="B26" s="53" t="s">
        <v>277</v>
      </c>
      <c r="C26" s="51"/>
      <c r="D26" s="51"/>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row>
    <row r="27" spans="1:47" s="13" customFormat="1" ht="24" x14ac:dyDescent="0.2">
      <c r="A27" s="42" t="s">
        <v>196</v>
      </c>
      <c r="B27" s="52" t="s">
        <v>278</v>
      </c>
      <c r="C27" s="46" t="s">
        <v>229</v>
      </c>
      <c r="D27" s="51"/>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row>
    <row r="28" spans="1:47" s="13" customFormat="1" ht="24" x14ac:dyDescent="0.2">
      <c r="A28" s="50" t="s">
        <v>197</v>
      </c>
      <c r="B28" s="52" t="s">
        <v>279</v>
      </c>
      <c r="C28" s="52" t="s">
        <v>230</v>
      </c>
      <c r="D28" s="51"/>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row>
    <row r="29" spans="1:47" s="13" customFormat="1" ht="24" x14ac:dyDescent="0.2">
      <c r="A29" s="50" t="s">
        <v>198</v>
      </c>
      <c r="B29" s="52" t="s">
        <v>280</v>
      </c>
      <c r="C29" s="52" t="s">
        <v>231</v>
      </c>
      <c r="D29" s="51"/>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row>
    <row r="30" spans="1:47" s="13" customFormat="1" ht="34.15" customHeight="1" x14ac:dyDescent="0.2">
      <c r="A30" s="50" t="s">
        <v>262</v>
      </c>
      <c r="B30" s="52" t="s">
        <v>281</v>
      </c>
      <c r="C30" s="52" t="s">
        <v>231</v>
      </c>
      <c r="D30" s="51"/>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row>
    <row r="31" spans="1:47" s="13" customFormat="1" ht="24" x14ac:dyDescent="0.2">
      <c r="A31" s="50" t="s">
        <v>199</v>
      </c>
      <c r="B31" s="52" t="s">
        <v>282</v>
      </c>
      <c r="C31" s="51"/>
      <c r="D31" s="51"/>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row>
    <row r="32" spans="1:47" s="13" customFormat="1" ht="36" x14ac:dyDescent="0.2">
      <c r="A32" s="50" t="s">
        <v>263</v>
      </c>
      <c r="B32" s="52" t="s">
        <v>283</v>
      </c>
      <c r="C32" s="51"/>
      <c r="D32" s="51"/>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row>
    <row r="33" spans="1:47" s="13" customFormat="1" ht="24" x14ac:dyDescent="0.2">
      <c r="A33" s="50" t="s">
        <v>200</v>
      </c>
      <c r="B33" s="52" t="s">
        <v>266</v>
      </c>
      <c r="C33" s="63" t="s">
        <v>249</v>
      </c>
      <c r="D33" s="44"/>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row>
    <row r="34" spans="1:47" s="13" customFormat="1" ht="36" x14ac:dyDescent="0.2">
      <c r="A34" s="50" t="s">
        <v>264</v>
      </c>
      <c r="B34" s="52" t="s">
        <v>267</v>
      </c>
      <c r="C34" s="63" t="s">
        <v>304</v>
      </c>
      <c r="D34" s="44"/>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row>
    <row r="35" spans="1:47" s="13" customFormat="1" ht="36" x14ac:dyDescent="0.2">
      <c r="A35" s="50" t="s">
        <v>201</v>
      </c>
      <c r="B35" s="46" t="s">
        <v>268</v>
      </c>
      <c r="C35" s="52" t="s">
        <v>284</v>
      </c>
      <c r="D35" s="52" t="s">
        <v>234</v>
      </c>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row>
    <row r="36" spans="1:47" s="13" customFormat="1" ht="48" x14ac:dyDescent="0.2">
      <c r="A36" s="50" t="s">
        <v>265</v>
      </c>
      <c r="B36" s="46" t="s">
        <v>306</v>
      </c>
      <c r="C36" s="52" t="s">
        <v>285</v>
      </c>
      <c r="D36" s="52" t="s">
        <v>305</v>
      </c>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row>
    <row r="37" spans="1:47" s="13" customFormat="1" ht="12" x14ac:dyDescent="0.2">
      <c r="A37" s="50" t="s">
        <v>202</v>
      </c>
      <c r="B37" s="52" t="s">
        <v>235</v>
      </c>
      <c r="C37" s="52" t="s">
        <v>236</v>
      </c>
      <c r="D37" s="51"/>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row>
    <row r="38" spans="1:47" s="13" customFormat="1" ht="24" x14ac:dyDescent="0.2">
      <c r="A38" s="50" t="s">
        <v>247</v>
      </c>
      <c r="B38" s="46" t="s">
        <v>315</v>
      </c>
      <c r="C38" s="46" t="s">
        <v>253</v>
      </c>
      <c r="D38" s="51"/>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row>
    <row r="39" spans="1:47" s="13" customFormat="1" ht="36" x14ac:dyDescent="0.2">
      <c r="A39" s="50" t="s">
        <v>307</v>
      </c>
      <c r="B39" s="46" t="s">
        <v>316</v>
      </c>
      <c r="C39" s="46" t="s">
        <v>308</v>
      </c>
      <c r="D39" s="51"/>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row>
    <row r="40" spans="1:47" s="13" customFormat="1" ht="12" x14ac:dyDescent="0.2">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row>
    <row r="41" spans="1:47" s="13" customFormat="1" ht="12" x14ac:dyDescent="0.2">
      <c r="A41" s="1"/>
      <c r="B41" s="1"/>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row>
    <row r="42" spans="1:47" s="13" customFormat="1" ht="12" x14ac:dyDescent="0.2">
      <c r="A42" s="6" t="str">
        <f>ReadMe!A36</f>
        <v>Contact details</v>
      </c>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row>
    <row r="43" spans="1:47" s="13" customFormat="1" ht="12" x14ac:dyDescent="0.2">
      <c r="A43" s="7" t="str">
        <f>ReadMe!A37</f>
        <v>productivity@ons.gov.uk</v>
      </c>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row>
    <row r="44" spans="1:47" s="13" customFormat="1" ht="12" x14ac:dyDescent="0.2">
      <c r="A44" s="30" t="str">
        <f>ReadMe!A38</f>
        <v xml:space="preserve">+441633651824 </v>
      </c>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row>
    <row r="45" spans="1:47" s="13" customFormat="1" ht="12"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row>
    <row r="46" spans="1:47" s="13" customFormat="1" ht="12" x14ac:dyDescent="0.2">
      <c r="A46" s="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row>
    <row r="47" spans="1:47" s="13" customFormat="1" ht="12" x14ac:dyDescent="0.2">
      <c r="A47" s="8"/>
      <c r="B47" s="25"/>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row>
    <row r="48" spans="1:47" s="13" customFormat="1" ht="12"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row>
    <row r="49" spans="1:47" x14ac:dyDescent="0.25">
      <c r="A49" s="23"/>
      <c r="B49" s="3"/>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row>
    <row r="50" spans="1:47" x14ac:dyDescent="0.25">
      <c r="A50" s="22"/>
      <c r="B50" s="3"/>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row>
    <row r="51" spans="1:47" x14ac:dyDescent="0.25">
      <c r="A51" s="20"/>
      <c r="B51" s="3"/>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row>
    <row r="52" spans="1:47" x14ac:dyDescent="0.25">
      <c r="A52" s="20"/>
      <c r="B52" s="3"/>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row>
    <row r="53" spans="1:47" x14ac:dyDescent="0.25">
      <c r="A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row>
    <row r="54" spans="1:47" x14ac:dyDescent="0.25">
      <c r="A54" s="20"/>
      <c r="B54" s="25"/>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row>
    <row r="55" spans="1:47" x14ac:dyDescent="0.25">
      <c r="A55" s="20"/>
      <c r="B55" s="3"/>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row>
    <row r="56" spans="1:47" x14ac:dyDescent="0.25">
      <c r="A56" s="20"/>
      <c r="B56" s="3"/>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row>
    <row r="57" spans="1:47" x14ac:dyDescent="0.25">
      <c r="A57" s="20"/>
      <c r="B57" s="3"/>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row>
    <row r="58" spans="1:47" x14ac:dyDescent="0.25">
      <c r="A58" s="20"/>
      <c r="B58" s="3"/>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row>
    <row r="59" spans="1:47" x14ac:dyDescent="0.25">
      <c r="A59" s="20"/>
      <c r="B59" s="3"/>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row>
    <row r="60" spans="1:47" x14ac:dyDescent="0.2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row>
    <row r="61" spans="1:47" x14ac:dyDescent="0.25">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row>
    <row r="62" spans="1:47" x14ac:dyDescent="0.25">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row>
    <row r="63" spans="1:47" x14ac:dyDescent="0.25">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row>
    <row r="64" spans="1:47" x14ac:dyDescent="0.25">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row>
    <row r="65" spans="1:47" x14ac:dyDescent="0.25">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row>
    <row r="66" spans="1:47" x14ac:dyDescent="0.25">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row>
    <row r="67" spans="1:47" x14ac:dyDescent="0.25">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row>
    <row r="68" spans="1:47" x14ac:dyDescent="0.25">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row>
    <row r="69" spans="1:47" x14ac:dyDescent="0.2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row>
    <row r="70" spans="1:47" x14ac:dyDescent="0.25">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row>
    <row r="71" spans="1:47" x14ac:dyDescent="0.25">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row>
    <row r="72" spans="1:47" x14ac:dyDescent="0.25">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row>
    <row r="73" spans="1:47" x14ac:dyDescent="0.25">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row>
    <row r="74" spans="1:47" x14ac:dyDescent="0.25">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row>
    <row r="75" spans="1:47" x14ac:dyDescent="0.25">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row>
    <row r="76" spans="1:47" x14ac:dyDescent="0.25">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row>
    <row r="77" spans="1:47" x14ac:dyDescent="0.25">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row>
    <row r="78" spans="1:47" x14ac:dyDescent="0.25">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row>
    <row r="79" spans="1:47" x14ac:dyDescent="0.25">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row>
    <row r="80" spans="1:47" x14ac:dyDescent="0.25">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row>
    <row r="81" spans="1:47" x14ac:dyDescent="0.25">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row>
    <row r="82" spans="1:47" x14ac:dyDescent="0.25">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row>
    <row r="83" spans="1:47" x14ac:dyDescent="0.25">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row>
    <row r="84" spans="1:47" x14ac:dyDescent="0.25">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row>
    <row r="85" spans="1:47" x14ac:dyDescent="0.25">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row>
    <row r="86" spans="1:47" x14ac:dyDescent="0.25">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row>
    <row r="87" spans="1:47" x14ac:dyDescent="0.25">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row>
    <row r="88" spans="1:47" x14ac:dyDescent="0.25">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row>
    <row r="89" spans="1:47" x14ac:dyDescent="0.25">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row>
    <row r="90" spans="1:47" x14ac:dyDescent="0.25">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row>
    <row r="91" spans="1:47" x14ac:dyDescent="0.25">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row>
    <row r="92" spans="1:47" x14ac:dyDescent="0.25">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row>
    <row r="93" spans="1:47" x14ac:dyDescent="0.25">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row>
    <row r="94" spans="1:47" x14ac:dyDescent="0.25">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row>
    <row r="95" spans="1:47" x14ac:dyDescent="0.25">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row>
    <row r="96" spans="1:47" x14ac:dyDescent="0.25">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row>
    <row r="97" spans="1:47" x14ac:dyDescent="0.25">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row>
    <row r="98" spans="1:47" x14ac:dyDescent="0.25">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row>
    <row r="99" spans="1:47" x14ac:dyDescent="0.25">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row>
    <row r="100" spans="1:47" x14ac:dyDescent="0.25">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row>
    <row r="101" spans="1:47" x14ac:dyDescent="0.25">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row>
    <row r="102" spans="1:47" x14ac:dyDescent="0.25">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row>
    <row r="103" spans="1:47" x14ac:dyDescent="0.25">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row>
  </sheetData>
  <hyperlinks>
    <hyperlink ref="A43" r:id="rId1" display="productivity@ons.gsi.gov.uk" xr:uid="{00000000-0004-0000-0200-000000000000}"/>
    <hyperlink ref="A8" location="'Table A1'!A1" display="Table A1: " xr:uid="{00000000-0004-0000-0200-000001000000}"/>
    <hyperlink ref="A9" location="'Table A2'!A1" display="Table A2:" xr:uid="{00000000-0004-0000-0200-000002000000}"/>
    <hyperlink ref="A10" location="'Table A3'!A1" display="Table A3:" xr:uid="{00000000-0004-0000-0200-000003000000}"/>
    <hyperlink ref="A11" location="'Table A4'!A1" display="Table A4:" xr:uid="{00000000-0004-0000-0200-000004000000}"/>
    <hyperlink ref="A26" location="'Table Q1'!A1" display="Table Q1: " xr:uid="{00000000-0004-0000-0200-000005000000}"/>
    <hyperlink ref="A27" location="'Table Q2'!A1" display="Table Q2: " xr:uid="{00000000-0004-0000-0200-000006000000}"/>
    <hyperlink ref="A28" location="'Table Q3'!A1" display="Table Q3: " xr:uid="{00000000-0004-0000-0200-000007000000}"/>
    <hyperlink ref="A29" location="'Table Q4'!A1" display="Table Q4: " xr:uid="{00000000-0004-0000-0200-000008000000}"/>
    <hyperlink ref="A13" location="'Table A5'!A1" display="Table A5: " xr:uid="{00000000-0004-0000-0200-000009000000}"/>
    <hyperlink ref="A15" location="'Table A6'!A1" display="Table A6:" xr:uid="{00000000-0004-0000-0200-00000A000000}"/>
    <hyperlink ref="A17" location="'Table A7'!A1" display="Table A7:" xr:uid="{00000000-0004-0000-0200-00000B000000}"/>
    <hyperlink ref="A31" location="'Table Q5'!A1" display="Table Q5:" xr:uid="{00000000-0004-0000-0200-00000C000000}"/>
    <hyperlink ref="A33" location="'Table Q6'!A1" display="Table Q6:" xr:uid="{00000000-0004-0000-0200-00000D000000}"/>
    <hyperlink ref="A35" location="'Table Q7'!A1" display="Table Q7:" xr:uid="{00000000-0004-0000-0200-00000E000000}"/>
    <hyperlink ref="A19" location="'Table A8'!A1" display="Table A8:" xr:uid="{00000000-0004-0000-0200-00000F000000}"/>
    <hyperlink ref="A20" location="'Table A9'!A1" display="Table A9:" xr:uid="{00000000-0004-0000-0200-000010000000}"/>
    <hyperlink ref="A37" location="'Table Q8'!A1" display="Table Q8:" xr:uid="{00000000-0004-0000-0200-000011000000}"/>
    <hyperlink ref="A22" location="'Table A10'!A1" display="Table A10:" xr:uid="{00000000-0004-0000-0200-000012000000}"/>
    <hyperlink ref="A38" location="'Table Q9'!A1" display="Table Q9:" xr:uid="{00000000-0004-0000-0200-000013000000}"/>
    <hyperlink ref="A30" location="'Table Q4 (a)'!A1" display="Table Q4 (a): " xr:uid="{92BD8035-DD0C-4C30-8108-414BB5AF5B17}"/>
    <hyperlink ref="A32" location="'Table Q5 (a)'!A1" display="Table Q5 (a):" xr:uid="{A6A34E86-6C1E-4943-BE4E-B6D023913A5D}"/>
    <hyperlink ref="A34" location="'Table Q6 (a)'!A1" display="Table Q6 (a):" xr:uid="{CD7C2BD6-5CFF-4545-A238-0F5A1A31A7B5}"/>
    <hyperlink ref="A36" location="'Table Q7 (a)'!A1" display="Table Q7 (a):" xr:uid="{89D8355D-8F12-4A3E-B357-8D731E77A98A}"/>
    <hyperlink ref="A12" location="'Table A4 (a)'!A1" display="Table A4 (a):" xr:uid="{50D61FD3-B0F1-4471-A153-314C637D10D2}"/>
    <hyperlink ref="A14" location="'Table A5 (a)'!A1" display="Table A5 (a): " xr:uid="{08C5514F-FD74-4B7F-9C41-FE7386FAF40E}"/>
    <hyperlink ref="A16" location="'Table A6 (a)'!A1" display="Table A6 (a):" xr:uid="{0313AC4F-065F-45BB-A183-E0FA5BCCF210}"/>
    <hyperlink ref="A18" location="'Table A7 (a)'!A1" display="Table A7:" xr:uid="{44D18407-2453-40E2-A5A0-DFAD4FA1C728}"/>
    <hyperlink ref="A21" location="'Table A9 (a)'!A1" display="Table A9 (a):" xr:uid="{CA1CC137-A0E4-4FBB-B275-1993BFC43C2A}"/>
    <hyperlink ref="A39" location="'Table Q9 (a)'!A1" display="Table Q9 (a):" xr:uid="{CB22BE9C-6C47-4770-8D71-ED7419C278BD}"/>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G331"/>
  <sheetViews>
    <sheetView workbookViewId="0">
      <pane xSplit="1" ySplit="4" topLeftCell="B5" activePane="bottomRight" state="frozen"/>
      <selection activeCell="A114" sqref="A114"/>
      <selection pane="topRight" activeCell="A114" sqref="A114"/>
      <selection pane="bottomLeft" activeCell="A114" sqref="A114"/>
      <selection pane="bottomRight"/>
    </sheetView>
  </sheetViews>
  <sheetFormatPr defaultColWidth="8.7109375" defaultRowHeight="12" x14ac:dyDescent="0.2"/>
  <cols>
    <col min="1" max="1" width="24.5703125" style="13" customWidth="1"/>
    <col min="2" max="24" width="9.28515625" style="13" customWidth="1"/>
    <col min="25" max="16384" width="8.7109375" style="13"/>
  </cols>
  <sheetData>
    <row r="1" spans="1:33" ht="12.75" x14ac:dyDescent="0.2">
      <c r="A1" s="26" t="s">
        <v>183</v>
      </c>
      <c r="B1" s="9" t="s">
        <v>208</v>
      </c>
      <c r="N1" s="9" t="s">
        <v>209</v>
      </c>
    </row>
    <row r="2" spans="1:33" x14ac:dyDescent="0.2">
      <c r="B2" s="9" t="s">
        <v>157</v>
      </c>
      <c r="N2" s="9" t="s">
        <v>175</v>
      </c>
    </row>
    <row r="3" spans="1:33" x14ac:dyDescent="0.2">
      <c r="A3" s="16"/>
      <c r="B3" s="9"/>
    </row>
    <row r="4" spans="1:33" x14ac:dyDescent="0.2">
      <c r="A4" s="13" t="s">
        <v>237</v>
      </c>
      <c r="B4" s="13" t="s">
        <v>163</v>
      </c>
      <c r="C4" s="13" t="s">
        <v>0</v>
      </c>
      <c r="D4" s="13" t="s">
        <v>1</v>
      </c>
      <c r="E4" s="13" t="s">
        <v>164</v>
      </c>
      <c r="F4" s="13" t="s">
        <v>2</v>
      </c>
      <c r="G4" s="13" t="s">
        <v>3</v>
      </c>
      <c r="H4" s="13" t="s">
        <v>4</v>
      </c>
      <c r="I4" s="13" t="s">
        <v>165</v>
      </c>
      <c r="J4" s="13" t="s">
        <v>166</v>
      </c>
      <c r="K4" s="13" t="s">
        <v>167</v>
      </c>
      <c r="L4" s="13" t="s">
        <v>10</v>
      </c>
      <c r="N4" s="13" t="s">
        <v>163</v>
      </c>
      <c r="O4" s="13" t="s">
        <v>0</v>
      </c>
      <c r="P4" s="13" t="s">
        <v>1</v>
      </c>
      <c r="Q4" s="13" t="s">
        <v>164</v>
      </c>
      <c r="R4" s="13" t="s">
        <v>2</v>
      </c>
      <c r="S4" s="13" t="s">
        <v>3</v>
      </c>
      <c r="T4" s="13" t="s">
        <v>4</v>
      </c>
      <c r="U4" s="13" t="s">
        <v>165</v>
      </c>
      <c r="V4" s="13" t="s">
        <v>166</v>
      </c>
      <c r="W4" s="13" t="s">
        <v>167</v>
      </c>
      <c r="X4" s="13" t="s">
        <v>10</v>
      </c>
    </row>
    <row r="5" spans="1:33" x14ac:dyDescent="0.2">
      <c r="A5" s="17" t="str">
        <f>Base_year</f>
        <v>2018=100</v>
      </c>
    </row>
    <row r="6" spans="1:33" x14ac:dyDescent="0.2">
      <c r="A6" s="48" t="s">
        <v>52</v>
      </c>
      <c r="B6" s="34">
        <v>99.53</v>
      </c>
      <c r="C6" s="34">
        <v>151.87</v>
      </c>
      <c r="D6" s="34">
        <v>80.95</v>
      </c>
      <c r="E6" s="34">
        <v>84.1</v>
      </c>
      <c r="F6" s="34">
        <v>86.77</v>
      </c>
      <c r="G6" s="34">
        <v>55.41</v>
      </c>
      <c r="H6" s="34">
        <v>93.41</v>
      </c>
      <c r="I6" s="34">
        <v>51.37</v>
      </c>
      <c r="J6" s="34">
        <v>46.19</v>
      </c>
      <c r="K6" s="34">
        <v>70.7</v>
      </c>
      <c r="L6" s="34">
        <v>79.62</v>
      </c>
      <c r="M6" s="15"/>
    </row>
    <row r="7" spans="1:33" x14ac:dyDescent="0.2">
      <c r="A7" s="48" t="s">
        <v>53</v>
      </c>
      <c r="B7" s="34">
        <v>97.48</v>
      </c>
      <c r="C7" s="34">
        <v>153.44999999999999</v>
      </c>
      <c r="D7" s="34">
        <v>81.45</v>
      </c>
      <c r="E7" s="34">
        <v>84.58</v>
      </c>
      <c r="F7" s="34">
        <v>86.76</v>
      </c>
      <c r="G7" s="34">
        <v>55.34</v>
      </c>
      <c r="H7" s="34">
        <v>93.31</v>
      </c>
      <c r="I7" s="34">
        <v>51.61</v>
      </c>
      <c r="J7" s="34">
        <v>47.67</v>
      </c>
      <c r="K7" s="34">
        <v>71.09</v>
      </c>
      <c r="L7" s="34">
        <v>80.06</v>
      </c>
      <c r="M7" s="15"/>
      <c r="Y7" s="11"/>
      <c r="Z7" s="11"/>
      <c r="AA7" s="11"/>
      <c r="AB7" s="11"/>
      <c r="AC7" s="11"/>
      <c r="AD7" s="11"/>
      <c r="AE7" s="11"/>
      <c r="AF7" s="11"/>
      <c r="AG7" s="11"/>
    </row>
    <row r="8" spans="1:33" x14ac:dyDescent="0.2">
      <c r="A8" s="48" t="s">
        <v>54</v>
      </c>
      <c r="B8" s="34">
        <v>99.12</v>
      </c>
      <c r="C8" s="34">
        <v>155.76</v>
      </c>
      <c r="D8" s="34">
        <v>82.07</v>
      </c>
      <c r="E8" s="34">
        <v>85.24</v>
      </c>
      <c r="F8" s="34">
        <v>87.98</v>
      </c>
      <c r="G8" s="34">
        <v>56.18</v>
      </c>
      <c r="H8" s="34">
        <v>92.8</v>
      </c>
      <c r="I8" s="34">
        <v>51.97</v>
      </c>
      <c r="J8" s="34">
        <v>50.2</v>
      </c>
      <c r="K8" s="34">
        <v>72.400000000000006</v>
      </c>
      <c r="L8" s="34">
        <v>81.03</v>
      </c>
      <c r="M8" s="15"/>
      <c r="N8" s="11"/>
      <c r="O8" s="11"/>
      <c r="P8" s="11"/>
      <c r="Q8" s="11"/>
      <c r="R8" s="11"/>
      <c r="S8" s="11"/>
      <c r="T8" s="11"/>
      <c r="U8" s="11"/>
      <c r="V8" s="11"/>
      <c r="W8" s="11"/>
      <c r="X8" s="11"/>
      <c r="Y8" s="11"/>
      <c r="Z8" s="11"/>
      <c r="AA8" s="11"/>
      <c r="AB8" s="11"/>
      <c r="AC8" s="11"/>
      <c r="AD8" s="11"/>
      <c r="AE8" s="11"/>
      <c r="AF8" s="11"/>
      <c r="AG8" s="11"/>
    </row>
    <row r="9" spans="1:33" x14ac:dyDescent="0.2">
      <c r="A9" s="48" t="s">
        <v>55</v>
      </c>
      <c r="B9" s="34">
        <v>97.24</v>
      </c>
      <c r="C9" s="34">
        <v>157.28</v>
      </c>
      <c r="D9" s="34">
        <v>82.19</v>
      </c>
      <c r="E9" s="34">
        <v>86.19</v>
      </c>
      <c r="F9" s="34">
        <v>87.82</v>
      </c>
      <c r="G9" s="34">
        <v>56.43</v>
      </c>
      <c r="H9" s="34">
        <v>94.45</v>
      </c>
      <c r="I9" s="34">
        <v>53.02</v>
      </c>
      <c r="J9" s="34">
        <v>48.67</v>
      </c>
      <c r="K9" s="34">
        <v>72.48</v>
      </c>
      <c r="L9" s="34">
        <v>81.569999999999993</v>
      </c>
      <c r="M9" s="15"/>
      <c r="N9" s="11"/>
      <c r="O9" s="11"/>
      <c r="P9" s="11"/>
      <c r="Q9" s="11"/>
      <c r="R9" s="11"/>
      <c r="S9" s="11"/>
      <c r="T9" s="11"/>
      <c r="U9" s="11"/>
      <c r="V9" s="11"/>
      <c r="W9" s="11"/>
      <c r="X9" s="11"/>
      <c r="Y9" s="11"/>
      <c r="Z9" s="11"/>
      <c r="AA9" s="11"/>
      <c r="AB9" s="11"/>
      <c r="AC9" s="11"/>
      <c r="AD9" s="11"/>
      <c r="AE9" s="11"/>
      <c r="AF9" s="11"/>
      <c r="AG9" s="11"/>
    </row>
    <row r="10" spans="1:33" x14ac:dyDescent="0.2">
      <c r="A10" s="48" t="s">
        <v>56</v>
      </c>
      <c r="B10" s="34">
        <v>99.61</v>
      </c>
      <c r="C10" s="34">
        <v>157.04</v>
      </c>
      <c r="D10" s="34">
        <v>81.62</v>
      </c>
      <c r="E10" s="34">
        <v>86.28</v>
      </c>
      <c r="F10" s="34">
        <v>87.06</v>
      </c>
      <c r="G10" s="34">
        <v>56.57</v>
      </c>
      <c r="H10" s="34">
        <v>92.42</v>
      </c>
      <c r="I10" s="34">
        <v>53.27</v>
      </c>
      <c r="J10" s="34">
        <v>49.22</v>
      </c>
      <c r="K10" s="34">
        <v>75.17</v>
      </c>
      <c r="L10" s="34">
        <v>81.7</v>
      </c>
      <c r="M10" s="15"/>
      <c r="N10" s="11"/>
      <c r="O10" s="11"/>
      <c r="P10" s="11"/>
      <c r="Q10" s="11"/>
      <c r="R10" s="11"/>
      <c r="S10" s="11"/>
      <c r="T10" s="11"/>
      <c r="U10" s="11"/>
      <c r="V10" s="11"/>
      <c r="W10" s="11"/>
      <c r="X10" s="11"/>
      <c r="Y10" s="11"/>
      <c r="Z10" s="11"/>
      <c r="AA10" s="11"/>
      <c r="AB10" s="11"/>
      <c r="AC10" s="11"/>
      <c r="AD10" s="11"/>
      <c r="AE10" s="11"/>
      <c r="AF10" s="11"/>
      <c r="AG10" s="11"/>
    </row>
    <row r="11" spans="1:33" x14ac:dyDescent="0.2">
      <c r="A11" s="48" t="s">
        <v>57</v>
      </c>
      <c r="B11" s="34">
        <v>98.98</v>
      </c>
      <c r="C11" s="34">
        <v>158.30000000000001</v>
      </c>
      <c r="D11" s="34">
        <v>81.45</v>
      </c>
      <c r="E11" s="34">
        <v>85.78</v>
      </c>
      <c r="F11" s="34">
        <v>87.61</v>
      </c>
      <c r="G11" s="34">
        <v>57.37</v>
      </c>
      <c r="H11" s="34">
        <v>93.79</v>
      </c>
      <c r="I11" s="34">
        <v>53.43</v>
      </c>
      <c r="J11" s="34">
        <v>50.41</v>
      </c>
      <c r="K11" s="34">
        <v>75.63</v>
      </c>
      <c r="L11" s="34">
        <v>81.97</v>
      </c>
      <c r="M11" s="15"/>
      <c r="N11" s="11"/>
      <c r="O11" s="11"/>
      <c r="P11" s="11"/>
      <c r="Q11" s="11"/>
      <c r="R11" s="11"/>
      <c r="S11" s="11"/>
      <c r="T11" s="11"/>
      <c r="U11" s="11"/>
      <c r="V11" s="11"/>
      <c r="W11" s="11"/>
      <c r="X11" s="11"/>
      <c r="Y11" s="11"/>
      <c r="Z11" s="11"/>
      <c r="AA11" s="11"/>
      <c r="AB11" s="11"/>
      <c r="AC11" s="11"/>
      <c r="AD11" s="11"/>
      <c r="AE11" s="11"/>
      <c r="AF11" s="11"/>
      <c r="AG11" s="11"/>
    </row>
    <row r="12" spans="1:33" x14ac:dyDescent="0.2">
      <c r="A12" s="48" t="s">
        <v>58</v>
      </c>
      <c r="B12" s="34">
        <v>96.13</v>
      </c>
      <c r="C12" s="34">
        <v>159.16999999999999</v>
      </c>
      <c r="D12" s="34">
        <v>82.9</v>
      </c>
      <c r="E12" s="34">
        <v>85.08</v>
      </c>
      <c r="F12" s="34">
        <v>87.84</v>
      </c>
      <c r="G12" s="34">
        <v>57.83</v>
      </c>
      <c r="H12" s="34">
        <v>94.67</v>
      </c>
      <c r="I12" s="34">
        <v>54.04</v>
      </c>
      <c r="J12" s="34">
        <v>51.02</v>
      </c>
      <c r="K12" s="34">
        <v>74.7</v>
      </c>
      <c r="L12" s="34">
        <v>82.15</v>
      </c>
      <c r="M12" s="15"/>
      <c r="N12" s="11"/>
      <c r="O12" s="11"/>
      <c r="P12" s="11"/>
      <c r="Q12" s="11"/>
      <c r="R12" s="11"/>
      <c r="S12" s="11"/>
      <c r="T12" s="11"/>
      <c r="U12" s="11"/>
      <c r="V12" s="11"/>
      <c r="W12" s="11"/>
      <c r="X12" s="11"/>
      <c r="Y12" s="11"/>
      <c r="Z12" s="11"/>
      <c r="AA12" s="11"/>
      <c r="AB12" s="11"/>
      <c r="AC12" s="11"/>
      <c r="AD12" s="11"/>
      <c r="AE12" s="11"/>
      <c r="AF12" s="11"/>
      <c r="AG12" s="11"/>
    </row>
    <row r="13" spans="1:33" x14ac:dyDescent="0.2">
      <c r="A13" s="48" t="s">
        <v>59</v>
      </c>
      <c r="B13" s="34">
        <v>97.96</v>
      </c>
      <c r="C13" s="34">
        <v>161.72999999999999</v>
      </c>
      <c r="D13" s="34">
        <v>82.77</v>
      </c>
      <c r="E13" s="34">
        <v>84.7</v>
      </c>
      <c r="F13" s="34">
        <v>87.43</v>
      </c>
      <c r="G13" s="34">
        <v>58.9</v>
      </c>
      <c r="H13" s="34">
        <v>96.2</v>
      </c>
      <c r="I13" s="34">
        <v>54.42</v>
      </c>
      <c r="J13" s="34">
        <v>49.61</v>
      </c>
      <c r="K13" s="34">
        <v>75.099999999999994</v>
      </c>
      <c r="L13" s="34">
        <v>82.49</v>
      </c>
      <c r="M13" s="15"/>
      <c r="N13" s="11"/>
      <c r="O13" s="11"/>
      <c r="P13" s="11"/>
      <c r="Q13" s="11"/>
      <c r="R13" s="11"/>
      <c r="S13" s="11"/>
      <c r="T13" s="11"/>
      <c r="U13" s="11"/>
      <c r="V13" s="11"/>
      <c r="W13" s="11"/>
      <c r="X13" s="11"/>
      <c r="Y13" s="11"/>
      <c r="Z13" s="11"/>
      <c r="AA13" s="11"/>
      <c r="AB13" s="11"/>
      <c r="AC13" s="11"/>
      <c r="AD13" s="11"/>
      <c r="AE13" s="11"/>
      <c r="AF13" s="11"/>
      <c r="AG13" s="11"/>
    </row>
    <row r="14" spans="1:33" x14ac:dyDescent="0.2">
      <c r="A14" s="48" t="s">
        <v>60</v>
      </c>
      <c r="B14" s="34">
        <v>95.54</v>
      </c>
      <c r="C14" s="34">
        <v>162.43</v>
      </c>
      <c r="D14" s="34">
        <v>81.83</v>
      </c>
      <c r="E14" s="34">
        <v>84.44</v>
      </c>
      <c r="F14" s="34">
        <v>87.79</v>
      </c>
      <c r="G14" s="34">
        <v>59.28</v>
      </c>
      <c r="H14" s="34">
        <v>95.15</v>
      </c>
      <c r="I14" s="34">
        <v>54.55</v>
      </c>
      <c r="J14" s="34">
        <v>51.2</v>
      </c>
      <c r="K14" s="34">
        <v>74.94</v>
      </c>
      <c r="L14" s="34">
        <v>82.47</v>
      </c>
      <c r="M14" s="15"/>
      <c r="N14" s="11"/>
      <c r="O14" s="11"/>
      <c r="P14" s="11"/>
      <c r="Q14" s="11"/>
      <c r="R14" s="11"/>
      <c r="S14" s="11"/>
      <c r="T14" s="11"/>
      <c r="U14" s="11"/>
      <c r="V14" s="11"/>
      <c r="W14" s="11"/>
      <c r="X14" s="11"/>
      <c r="Y14" s="11"/>
      <c r="Z14" s="11"/>
      <c r="AA14" s="11"/>
      <c r="AB14" s="11"/>
      <c r="AC14" s="11"/>
      <c r="AD14" s="11"/>
      <c r="AE14" s="11"/>
      <c r="AF14" s="11"/>
      <c r="AG14" s="11"/>
    </row>
    <row r="15" spans="1:33" x14ac:dyDescent="0.2">
      <c r="A15" s="48" t="s">
        <v>61</v>
      </c>
      <c r="B15" s="34">
        <v>96.76</v>
      </c>
      <c r="C15" s="34">
        <v>161.56</v>
      </c>
      <c r="D15" s="34">
        <v>82.21</v>
      </c>
      <c r="E15" s="34">
        <v>84.9</v>
      </c>
      <c r="F15" s="34">
        <v>87.33</v>
      </c>
      <c r="G15" s="34">
        <v>60.54</v>
      </c>
      <c r="H15" s="34">
        <v>92.74</v>
      </c>
      <c r="I15" s="34">
        <v>55.1</v>
      </c>
      <c r="J15" s="34">
        <v>50.83</v>
      </c>
      <c r="K15" s="34">
        <v>76.16</v>
      </c>
      <c r="L15" s="34">
        <v>82.66</v>
      </c>
      <c r="M15" s="15"/>
      <c r="N15" s="11"/>
      <c r="O15" s="11"/>
      <c r="P15" s="11"/>
      <c r="Q15" s="11"/>
      <c r="R15" s="11"/>
      <c r="S15" s="11"/>
      <c r="T15" s="11"/>
      <c r="U15" s="11"/>
      <c r="V15" s="11"/>
      <c r="W15" s="11"/>
      <c r="X15" s="11"/>
      <c r="Y15" s="11"/>
      <c r="Z15" s="11"/>
      <c r="AA15" s="11"/>
      <c r="AB15" s="11"/>
      <c r="AC15" s="11"/>
      <c r="AD15" s="11"/>
      <c r="AE15" s="11"/>
      <c r="AF15" s="11"/>
      <c r="AG15" s="11"/>
    </row>
    <row r="16" spans="1:33" x14ac:dyDescent="0.2">
      <c r="A16" s="48" t="s">
        <v>62</v>
      </c>
      <c r="B16" s="34">
        <v>96.79</v>
      </c>
      <c r="C16" s="34">
        <v>160.75</v>
      </c>
      <c r="D16" s="34">
        <v>81.93</v>
      </c>
      <c r="E16" s="34">
        <v>85.04</v>
      </c>
      <c r="F16" s="34">
        <v>86.52</v>
      </c>
      <c r="G16" s="34">
        <v>61.76</v>
      </c>
      <c r="H16" s="34">
        <v>92.66</v>
      </c>
      <c r="I16" s="34">
        <v>55.54</v>
      </c>
      <c r="J16" s="34">
        <v>53.73</v>
      </c>
      <c r="K16" s="34">
        <v>78.09</v>
      </c>
      <c r="L16" s="34">
        <v>83.02</v>
      </c>
      <c r="M16" s="15"/>
      <c r="N16" s="11"/>
      <c r="O16" s="11"/>
      <c r="P16" s="11"/>
      <c r="Q16" s="11"/>
      <c r="R16" s="11"/>
      <c r="S16" s="11"/>
      <c r="T16" s="11"/>
      <c r="U16" s="11"/>
      <c r="V16" s="11"/>
      <c r="W16" s="11"/>
      <c r="X16" s="11"/>
      <c r="Y16" s="11"/>
      <c r="Z16" s="11"/>
      <c r="AA16" s="11"/>
      <c r="AB16" s="11"/>
      <c r="AC16" s="11"/>
      <c r="AD16" s="11"/>
      <c r="AE16" s="11"/>
      <c r="AF16" s="11"/>
      <c r="AG16" s="11"/>
    </row>
    <row r="17" spans="1:33" x14ac:dyDescent="0.2">
      <c r="A17" s="48" t="s">
        <v>63</v>
      </c>
      <c r="B17" s="34">
        <v>96.74</v>
      </c>
      <c r="C17" s="34">
        <v>162.6</v>
      </c>
      <c r="D17" s="34">
        <v>81.02</v>
      </c>
      <c r="E17" s="34">
        <v>85.74</v>
      </c>
      <c r="F17" s="34">
        <v>88.36</v>
      </c>
      <c r="G17" s="34">
        <v>61.07</v>
      </c>
      <c r="H17" s="34">
        <v>92.25</v>
      </c>
      <c r="I17" s="34">
        <v>56.05</v>
      </c>
      <c r="J17" s="34">
        <v>50.04</v>
      </c>
      <c r="K17" s="34">
        <v>75.91</v>
      </c>
      <c r="L17" s="34">
        <v>83.07</v>
      </c>
      <c r="M17" s="15"/>
      <c r="N17" s="11"/>
      <c r="O17" s="11"/>
      <c r="P17" s="11"/>
      <c r="Q17" s="11"/>
      <c r="R17" s="11"/>
      <c r="S17" s="11"/>
      <c r="T17" s="11"/>
      <c r="U17" s="11"/>
      <c r="V17" s="11"/>
      <c r="W17" s="11"/>
      <c r="X17" s="11"/>
      <c r="Y17" s="11"/>
      <c r="Z17" s="11"/>
      <c r="AA17" s="11"/>
      <c r="AB17" s="11"/>
      <c r="AC17" s="11"/>
      <c r="AD17" s="11"/>
      <c r="AE17" s="11"/>
      <c r="AF17" s="11"/>
      <c r="AG17" s="11"/>
    </row>
    <row r="18" spans="1:33" x14ac:dyDescent="0.2">
      <c r="A18" s="48" t="s">
        <v>64</v>
      </c>
      <c r="B18" s="34">
        <v>99.5</v>
      </c>
      <c r="C18" s="34">
        <v>161.54</v>
      </c>
      <c r="D18" s="34">
        <v>81.86</v>
      </c>
      <c r="E18" s="34">
        <v>87.11</v>
      </c>
      <c r="F18" s="34">
        <v>88.39</v>
      </c>
      <c r="G18" s="34">
        <v>64.64</v>
      </c>
      <c r="H18" s="34">
        <v>93.42</v>
      </c>
      <c r="I18" s="34">
        <v>57.11</v>
      </c>
      <c r="J18" s="34">
        <v>51.81</v>
      </c>
      <c r="K18" s="34">
        <v>75.94</v>
      </c>
      <c r="L18" s="34">
        <v>84.11</v>
      </c>
      <c r="M18" s="15"/>
      <c r="N18" s="11"/>
      <c r="O18" s="11"/>
      <c r="P18" s="11"/>
      <c r="Q18" s="11"/>
      <c r="R18" s="11"/>
      <c r="S18" s="11"/>
      <c r="T18" s="11"/>
      <c r="U18" s="11"/>
      <c r="V18" s="11"/>
      <c r="W18" s="11"/>
      <c r="X18" s="11"/>
      <c r="Y18" s="11"/>
      <c r="Z18" s="11"/>
      <c r="AA18" s="11"/>
      <c r="AB18" s="11"/>
      <c r="AC18" s="11"/>
      <c r="AD18" s="11"/>
      <c r="AE18" s="11"/>
      <c r="AF18" s="11"/>
      <c r="AG18" s="11"/>
    </row>
    <row r="19" spans="1:33" x14ac:dyDescent="0.2">
      <c r="A19" s="48" t="s">
        <v>65</v>
      </c>
      <c r="B19" s="34">
        <v>98.73</v>
      </c>
      <c r="C19" s="34">
        <v>163.05000000000001</v>
      </c>
      <c r="D19" s="34">
        <v>81.680000000000007</v>
      </c>
      <c r="E19" s="34">
        <v>88.3</v>
      </c>
      <c r="F19" s="34">
        <v>88.95</v>
      </c>
      <c r="G19" s="34">
        <v>65.39</v>
      </c>
      <c r="H19" s="34">
        <v>94.47</v>
      </c>
      <c r="I19" s="34">
        <v>57.31</v>
      </c>
      <c r="J19" s="34">
        <v>51.35</v>
      </c>
      <c r="K19" s="34">
        <v>78.349999999999994</v>
      </c>
      <c r="L19" s="34">
        <v>84.77</v>
      </c>
      <c r="M19" s="15"/>
      <c r="N19" s="11"/>
      <c r="O19" s="11"/>
      <c r="P19" s="11"/>
      <c r="Q19" s="11"/>
      <c r="R19" s="11"/>
      <c r="S19" s="11"/>
      <c r="T19" s="11"/>
      <c r="U19" s="11"/>
      <c r="V19" s="11"/>
      <c r="W19" s="11"/>
      <c r="X19" s="11"/>
      <c r="Y19" s="11"/>
      <c r="Z19" s="11"/>
      <c r="AA19" s="11"/>
      <c r="AB19" s="11"/>
      <c r="AC19" s="11"/>
      <c r="AD19" s="11"/>
      <c r="AE19" s="11"/>
      <c r="AF19" s="11"/>
      <c r="AG19" s="11"/>
    </row>
    <row r="20" spans="1:33" x14ac:dyDescent="0.2">
      <c r="A20" s="48" t="s">
        <v>66</v>
      </c>
      <c r="B20" s="34">
        <v>100.93</v>
      </c>
      <c r="C20" s="34">
        <v>161.49</v>
      </c>
      <c r="D20" s="34">
        <v>81.7</v>
      </c>
      <c r="E20" s="34">
        <v>89.11</v>
      </c>
      <c r="F20" s="34">
        <v>88.2</v>
      </c>
      <c r="G20" s="34">
        <v>66.41</v>
      </c>
      <c r="H20" s="34">
        <v>93.79</v>
      </c>
      <c r="I20" s="34">
        <v>57.88</v>
      </c>
      <c r="J20" s="34">
        <v>54.04</v>
      </c>
      <c r="K20" s="34">
        <v>78.06</v>
      </c>
      <c r="L20" s="34">
        <v>85.18</v>
      </c>
      <c r="M20" s="15"/>
      <c r="N20" s="11"/>
      <c r="O20" s="11"/>
      <c r="P20" s="11"/>
      <c r="Q20" s="11"/>
      <c r="R20" s="11"/>
      <c r="S20" s="11"/>
      <c r="T20" s="11"/>
      <c r="U20" s="11"/>
      <c r="V20" s="11"/>
      <c r="W20" s="11"/>
      <c r="X20" s="11"/>
      <c r="Y20" s="11"/>
      <c r="Z20" s="11"/>
      <c r="AA20" s="11"/>
      <c r="AB20" s="11"/>
      <c r="AC20" s="11"/>
      <c r="AD20" s="11"/>
      <c r="AE20" s="11"/>
      <c r="AF20" s="11"/>
      <c r="AG20" s="11"/>
    </row>
    <row r="21" spans="1:33" x14ac:dyDescent="0.2">
      <c r="A21" s="48" t="s">
        <v>67</v>
      </c>
      <c r="B21" s="34">
        <v>99.04</v>
      </c>
      <c r="C21" s="34">
        <v>160.41999999999999</v>
      </c>
      <c r="D21" s="34">
        <v>83.58</v>
      </c>
      <c r="E21" s="34">
        <v>89.12</v>
      </c>
      <c r="F21" s="34">
        <v>86.7</v>
      </c>
      <c r="G21" s="34">
        <v>67.63</v>
      </c>
      <c r="H21" s="34">
        <v>93.66</v>
      </c>
      <c r="I21" s="34">
        <v>58.41</v>
      </c>
      <c r="J21" s="34">
        <v>50.65</v>
      </c>
      <c r="K21" s="34">
        <v>77.290000000000006</v>
      </c>
      <c r="L21" s="34">
        <v>84.98</v>
      </c>
      <c r="M21" s="15"/>
      <c r="N21" s="11"/>
      <c r="O21" s="11"/>
      <c r="P21" s="11"/>
      <c r="Q21" s="11"/>
      <c r="R21" s="11"/>
      <c r="S21" s="11"/>
      <c r="T21" s="11"/>
      <c r="U21" s="11"/>
      <c r="V21" s="11"/>
      <c r="W21" s="11"/>
      <c r="X21" s="11"/>
      <c r="Y21" s="11"/>
      <c r="Z21" s="11"/>
      <c r="AA21" s="11"/>
      <c r="AB21" s="11"/>
      <c r="AC21" s="11"/>
      <c r="AD21" s="11"/>
      <c r="AE21" s="11"/>
      <c r="AF21" s="11"/>
      <c r="AG21" s="11"/>
    </row>
    <row r="22" spans="1:33" x14ac:dyDescent="0.2">
      <c r="A22" s="48" t="s">
        <v>68</v>
      </c>
      <c r="B22" s="34">
        <v>96.63</v>
      </c>
      <c r="C22" s="34">
        <v>161.6</v>
      </c>
      <c r="D22" s="34">
        <v>85.64</v>
      </c>
      <c r="E22" s="34">
        <v>89.01</v>
      </c>
      <c r="F22" s="34">
        <v>88.66</v>
      </c>
      <c r="G22" s="34">
        <v>67.650000000000006</v>
      </c>
      <c r="H22" s="34">
        <v>95.42</v>
      </c>
      <c r="I22" s="34">
        <v>59.26</v>
      </c>
      <c r="J22" s="34">
        <v>51.16</v>
      </c>
      <c r="K22" s="34">
        <v>77.06</v>
      </c>
      <c r="L22" s="34">
        <v>85.61</v>
      </c>
      <c r="M22" s="15"/>
      <c r="N22" s="11"/>
      <c r="O22" s="11"/>
      <c r="P22" s="11"/>
      <c r="Q22" s="11"/>
      <c r="R22" s="11"/>
      <c r="S22" s="11"/>
      <c r="T22" s="11"/>
      <c r="U22" s="11"/>
      <c r="V22" s="11"/>
      <c r="W22" s="11"/>
      <c r="X22" s="11"/>
      <c r="Y22" s="11"/>
      <c r="Z22" s="11"/>
      <c r="AA22" s="11"/>
      <c r="AB22" s="11"/>
      <c r="AC22" s="11"/>
      <c r="AD22" s="11"/>
      <c r="AE22" s="11"/>
      <c r="AF22" s="11"/>
      <c r="AG22" s="11"/>
    </row>
    <row r="23" spans="1:33" x14ac:dyDescent="0.2">
      <c r="A23" s="48" t="s">
        <v>69</v>
      </c>
      <c r="B23" s="34">
        <v>96.11</v>
      </c>
      <c r="C23" s="34">
        <v>161.99</v>
      </c>
      <c r="D23" s="34">
        <v>84.29</v>
      </c>
      <c r="E23" s="34">
        <v>89.14</v>
      </c>
      <c r="F23" s="34">
        <v>90.87</v>
      </c>
      <c r="G23" s="34">
        <v>67.98</v>
      </c>
      <c r="H23" s="34">
        <v>94.82</v>
      </c>
      <c r="I23" s="34">
        <v>59.62</v>
      </c>
      <c r="J23" s="34">
        <v>52.19</v>
      </c>
      <c r="K23" s="34">
        <v>75.489999999999995</v>
      </c>
      <c r="L23" s="34">
        <v>85.74</v>
      </c>
      <c r="M23" s="15"/>
      <c r="N23" s="11"/>
      <c r="O23" s="11"/>
      <c r="P23" s="11"/>
      <c r="Q23" s="11"/>
      <c r="R23" s="11"/>
      <c r="S23" s="11"/>
      <c r="T23" s="11"/>
      <c r="U23" s="11"/>
      <c r="V23" s="11"/>
      <c r="W23" s="11"/>
      <c r="X23" s="11"/>
      <c r="Y23" s="11"/>
      <c r="Z23" s="11"/>
      <c r="AA23" s="11"/>
      <c r="AB23" s="11"/>
      <c r="AC23" s="11"/>
      <c r="AD23" s="11"/>
      <c r="AE23" s="11"/>
      <c r="AF23" s="11"/>
      <c r="AG23" s="11"/>
    </row>
    <row r="24" spans="1:33" x14ac:dyDescent="0.2">
      <c r="A24" s="48" t="s">
        <v>70</v>
      </c>
      <c r="B24" s="34">
        <v>93.63</v>
      </c>
      <c r="C24" s="34">
        <v>161.68</v>
      </c>
      <c r="D24" s="34">
        <v>83.81</v>
      </c>
      <c r="E24" s="34">
        <v>90.39</v>
      </c>
      <c r="F24" s="34">
        <v>92.11</v>
      </c>
      <c r="G24" s="34">
        <v>69.02</v>
      </c>
      <c r="H24" s="34">
        <v>94.81</v>
      </c>
      <c r="I24" s="34">
        <v>60.3</v>
      </c>
      <c r="J24" s="34">
        <v>55.33</v>
      </c>
      <c r="K24" s="34">
        <v>74.94</v>
      </c>
      <c r="L24" s="34">
        <v>86.38</v>
      </c>
      <c r="M24" s="15"/>
      <c r="N24" s="11"/>
      <c r="O24" s="11"/>
      <c r="P24" s="11"/>
      <c r="Q24" s="11"/>
      <c r="R24" s="11"/>
      <c r="S24" s="11"/>
      <c r="T24" s="11"/>
      <c r="U24" s="11"/>
      <c r="V24" s="11"/>
      <c r="W24" s="11"/>
      <c r="X24" s="11"/>
      <c r="Y24" s="11"/>
      <c r="Z24" s="11"/>
      <c r="AA24" s="11"/>
      <c r="AB24" s="11"/>
      <c r="AC24" s="11"/>
      <c r="AD24" s="11"/>
      <c r="AE24" s="11"/>
      <c r="AF24" s="11"/>
      <c r="AG24" s="11"/>
    </row>
    <row r="25" spans="1:33" x14ac:dyDescent="0.2">
      <c r="A25" s="48" t="s">
        <v>71</v>
      </c>
      <c r="B25" s="34">
        <v>90.5</v>
      </c>
      <c r="C25" s="34">
        <v>157.94999999999999</v>
      </c>
      <c r="D25" s="34">
        <v>84.17</v>
      </c>
      <c r="E25" s="34">
        <v>89.58</v>
      </c>
      <c r="F25" s="34">
        <v>91.88</v>
      </c>
      <c r="G25" s="34">
        <v>68.400000000000006</v>
      </c>
      <c r="H25" s="34">
        <v>94.69</v>
      </c>
      <c r="I25" s="34">
        <v>60.18</v>
      </c>
      <c r="J25" s="34">
        <v>54.11</v>
      </c>
      <c r="K25" s="34">
        <v>75.319999999999993</v>
      </c>
      <c r="L25" s="34">
        <v>85.55</v>
      </c>
      <c r="M25" s="15"/>
      <c r="N25" s="11"/>
      <c r="O25" s="11"/>
      <c r="P25" s="11"/>
      <c r="Q25" s="11"/>
      <c r="R25" s="11"/>
      <c r="S25" s="11"/>
      <c r="T25" s="11"/>
      <c r="U25" s="11"/>
      <c r="V25" s="11"/>
      <c r="W25" s="11"/>
      <c r="X25" s="11"/>
      <c r="Y25" s="11"/>
      <c r="Z25" s="11"/>
      <c r="AA25" s="11"/>
      <c r="AB25" s="11"/>
      <c r="AC25" s="11"/>
      <c r="AD25" s="11"/>
      <c r="AE25" s="11"/>
      <c r="AF25" s="11"/>
      <c r="AG25" s="11"/>
    </row>
    <row r="26" spans="1:33" x14ac:dyDescent="0.2">
      <c r="A26" s="48" t="s">
        <v>72</v>
      </c>
      <c r="B26" s="34">
        <v>88.14</v>
      </c>
      <c r="C26" s="34">
        <v>155.09</v>
      </c>
      <c r="D26" s="34">
        <v>84.49</v>
      </c>
      <c r="E26" s="34">
        <v>90.55</v>
      </c>
      <c r="F26" s="34">
        <v>91.46</v>
      </c>
      <c r="G26" s="34">
        <v>69.010000000000005</v>
      </c>
      <c r="H26" s="34">
        <v>95.89</v>
      </c>
      <c r="I26" s="34">
        <v>61.62</v>
      </c>
      <c r="J26" s="34">
        <v>54.03</v>
      </c>
      <c r="K26" s="34">
        <v>76.709999999999994</v>
      </c>
      <c r="L26" s="34">
        <v>85.87</v>
      </c>
      <c r="M26" s="15"/>
      <c r="N26" s="11"/>
      <c r="O26" s="11"/>
      <c r="P26" s="11"/>
      <c r="Q26" s="11"/>
      <c r="R26" s="11"/>
      <c r="S26" s="11"/>
      <c r="T26" s="11"/>
      <c r="U26" s="11"/>
      <c r="V26" s="11"/>
      <c r="W26" s="11"/>
      <c r="X26" s="11"/>
      <c r="Y26" s="11"/>
      <c r="Z26" s="11"/>
      <c r="AA26" s="11"/>
      <c r="AB26" s="11"/>
      <c r="AC26" s="11"/>
      <c r="AD26" s="11"/>
      <c r="AE26" s="11"/>
      <c r="AF26" s="11"/>
      <c r="AG26" s="11"/>
    </row>
    <row r="27" spans="1:33" x14ac:dyDescent="0.2">
      <c r="A27" s="48" t="s">
        <v>73</v>
      </c>
      <c r="B27" s="34">
        <v>87.27</v>
      </c>
      <c r="C27" s="34">
        <v>153.37</v>
      </c>
      <c r="D27" s="34">
        <v>84.5</v>
      </c>
      <c r="E27" s="34">
        <v>90.75</v>
      </c>
      <c r="F27" s="34">
        <v>92.37</v>
      </c>
      <c r="G27" s="34">
        <v>69.42</v>
      </c>
      <c r="H27" s="34">
        <v>97.12</v>
      </c>
      <c r="I27" s="34">
        <v>62.12</v>
      </c>
      <c r="J27" s="34">
        <v>54.94</v>
      </c>
      <c r="K27" s="34">
        <v>76.42</v>
      </c>
      <c r="L27" s="34">
        <v>86</v>
      </c>
      <c r="M27" s="15"/>
      <c r="N27" s="11"/>
      <c r="O27" s="11"/>
      <c r="P27" s="11"/>
      <c r="Q27" s="11"/>
      <c r="R27" s="11"/>
      <c r="S27" s="11"/>
      <c r="T27" s="11"/>
      <c r="U27" s="11"/>
      <c r="V27" s="11"/>
      <c r="W27" s="11"/>
      <c r="X27" s="11"/>
      <c r="Y27" s="11"/>
      <c r="Z27" s="11"/>
      <c r="AA27" s="11"/>
      <c r="AB27" s="11"/>
      <c r="AC27" s="11"/>
      <c r="AD27" s="11"/>
      <c r="AE27" s="11"/>
      <c r="AF27" s="11"/>
      <c r="AG27" s="11"/>
    </row>
    <row r="28" spans="1:33" x14ac:dyDescent="0.2">
      <c r="A28" s="48" t="s">
        <v>74</v>
      </c>
      <c r="B28" s="34">
        <v>86.4</v>
      </c>
      <c r="C28" s="34">
        <v>152.49</v>
      </c>
      <c r="D28" s="34">
        <v>84.55</v>
      </c>
      <c r="E28" s="34">
        <v>90.71</v>
      </c>
      <c r="F28" s="34">
        <v>94.18</v>
      </c>
      <c r="G28" s="34">
        <v>69.180000000000007</v>
      </c>
      <c r="H28" s="34">
        <v>99.12</v>
      </c>
      <c r="I28" s="34">
        <v>62.76</v>
      </c>
      <c r="J28" s="34">
        <v>56.98</v>
      </c>
      <c r="K28" s="34">
        <v>79.430000000000007</v>
      </c>
      <c r="L28" s="34">
        <v>86.5</v>
      </c>
      <c r="M28" s="15"/>
      <c r="N28" s="11"/>
      <c r="O28" s="11"/>
      <c r="P28" s="11"/>
      <c r="Q28" s="11"/>
      <c r="R28" s="11"/>
      <c r="S28" s="11"/>
      <c r="T28" s="11"/>
      <c r="U28" s="11"/>
      <c r="V28" s="11"/>
      <c r="W28" s="11"/>
      <c r="X28" s="11"/>
      <c r="Y28" s="11"/>
      <c r="Z28" s="11"/>
      <c r="AA28" s="11"/>
      <c r="AB28" s="11"/>
      <c r="AC28" s="11"/>
      <c r="AD28" s="11"/>
      <c r="AE28" s="11"/>
      <c r="AF28" s="11"/>
      <c r="AG28" s="11"/>
    </row>
    <row r="29" spans="1:33" x14ac:dyDescent="0.2">
      <c r="A29" s="48" t="s">
        <v>75</v>
      </c>
      <c r="B29" s="34">
        <v>85.03</v>
      </c>
      <c r="C29" s="34">
        <v>152.41</v>
      </c>
      <c r="D29" s="34">
        <v>84.57</v>
      </c>
      <c r="E29" s="34">
        <v>90.51</v>
      </c>
      <c r="F29" s="34">
        <v>95.4</v>
      </c>
      <c r="G29" s="34">
        <v>69.680000000000007</v>
      </c>
      <c r="H29" s="34">
        <v>98.87</v>
      </c>
      <c r="I29" s="34">
        <v>63.57</v>
      </c>
      <c r="J29" s="34">
        <v>55.42</v>
      </c>
      <c r="K29" s="34">
        <v>80.73</v>
      </c>
      <c r="L29" s="34">
        <v>86.62</v>
      </c>
      <c r="M29" s="15"/>
      <c r="N29" s="11"/>
      <c r="O29" s="11"/>
      <c r="P29" s="11"/>
      <c r="Q29" s="11"/>
      <c r="R29" s="11"/>
      <c r="S29" s="11"/>
      <c r="T29" s="11"/>
      <c r="U29" s="11"/>
      <c r="V29" s="11"/>
      <c r="W29" s="11"/>
      <c r="X29" s="11"/>
      <c r="Y29" s="11"/>
      <c r="Z29" s="11"/>
      <c r="AA29" s="11"/>
      <c r="AB29" s="11"/>
      <c r="AC29" s="11"/>
      <c r="AD29" s="11"/>
      <c r="AE29" s="11"/>
      <c r="AF29" s="11"/>
      <c r="AG29" s="11"/>
    </row>
    <row r="30" spans="1:33" x14ac:dyDescent="0.2">
      <c r="A30" s="48" t="s">
        <v>76</v>
      </c>
      <c r="B30" s="34">
        <v>82.13</v>
      </c>
      <c r="C30" s="34">
        <v>149.13</v>
      </c>
      <c r="D30" s="34">
        <v>83.52</v>
      </c>
      <c r="E30" s="34">
        <v>89.27</v>
      </c>
      <c r="F30" s="34">
        <v>92.86</v>
      </c>
      <c r="G30" s="34">
        <v>69.41</v>
      </c>
      <c r="H30" s="34">
        <v>96.35</v>
      </c>
      <c r="I30" s="34">
        <v>63.93</v>
      </c>
      <c r="J30" s="34">
        <v>55.65</v>
      </c>
      <c r="K30" s="34">
        <v>77.72</v>
      </c>
      <c r="L30" s="34">
        <v>85.42</v>
      </c>
      <c r="M30" s="15"/>
      <c r="N30" s="11"/>
      <c r="O30" s="11"/>
      <c r="P30" s="11"/>
      <c r="Q30" s="11"/>
      <c r="R30" s="11"/>
      <c r="S30" s="11"/>
      <c r="T30" s="11"/>
      <c r="U30" s="11"/>
      <c r="V30" s="11"/>
      <c r="W30" s="11"/>
      <c r="X30" s="11"/>
      <c r="Y30" s="11"/>
      <c r="Z30" s="11"/>
      <c r="AA30" s="11"/>
      <c r="AB30" s="11"/>
      <c r="AC30" s="11"/>
      <c r="AD30" s="11"/>
      <c r="AE30" s="11"/>
      <c r="AF30" s="11"/>
      <c r="AG30" s="11"/>
    </row>
    <row r="31" spans="1:33" x14ac:dyDescent="0.2">
      <c r="A31" s="48" t="s">
        <v>77</v>
      </c>
      <c r="B31" s="34">
        <v>83.08</v>
      </c>
      <c r="C31" s="34">
        <v>149.28</v>
      </c>
      <c r="D31" s="34">
        <v>86.53</v>
      </c>
      <c r="E31" s="34">
        <v>90.28</v>
      </c>
      <c r="F31" s="34">
        <v>92.72</v>
      </c>
      <c r="G31" s="34">
        <v>70.180000000000007</v>
      </c>
      <c r="H31" s="34">
        <v>97.17</v>
      </c>
      <c r="I31" s="34">
        <v>64.45</v>
      </c>
      <c r="J31" s="34">
        <v>56.6</v>
      </c>
      <c r="K31" s="34">
        <v>80.95</v>
      </c>
      <c r="L31" s="34">
        <v>86.43</v>
      </c>
      <c r="M31" s="15"/>
      <c r="N31" s="11"/>
      <c r="O31" s="11"/>
      <c r="P31" s="11"/>
      <c r="Q31" s="11"/>
      <c r="R31" s="11"/>
      <c r="S31" s="11"/>
      <c r="T31" s="11"/>
      <c r="U31" s="11"/>
      <c r="V31" s="11"/>
      <c r="W31" s="11"/>
      <c r="X31" s="11"/>
      <c r="Y31" s="11"/>
      <c r="Z31" s="11"/>
      <c r="AA31" s="11"/>
      <c r="AB31" s="11"/>
      <c r="AC31" s="11"/>
      <c r="AD31" s="11"/>
      <c r="AE31" s="11"/>
      <c r="AF31" s="11"/>
      <c r="AG31" s="11"/>
    </row>
    <row r="32" spans="1:33" x14ac:dyDescent="0.2">
      <c r="A32" s="48" t="s">
        <v>78</v>
      </c>
      <c r="B32" s="34">
        <v>83.62</v>
      </c>
      <c r="C32" s="34">
        <v>146.69</v>
      </c>
      <c r="D32" s="34">
        <v>86.56</v>
      </c>
      <c r="E32" s="34">
        <v>90.2</v>
      </c>
      <c r="F32" s="34">
        <v>92.55</v>
      </c>
      <c r="G32" s="34">
        <v>71.56</v>
      </c>
      <c r="H32" s="34">
        <v>96.62</v>
      </c>
      <c r="I32" s="34">
        <v>65.31</v>
      </c>
      <c r="J32" s="34">
        <v>60.39</v>
      </c>
      <c r="K32" s="34">
        <v>80.790000000000006</v>
      </c>
      <c r="L32" s="34">
        <v>86.68</v>
      </c>
      <c r="M32" s="15"/>
      <c r="N32" s="11"/>
      <c r="O32" s="11"/>
      <c r="P32" s="11"/>
      <c r="Q32" s="11"/>
      <c r="R32" s="11"/>
      <c r="S32" s="11"/>
      <c r="T32" s="11"/>
      <c r="U32" s="11"/>
      <c r="V32" s="11"/>
      <c r="W32" s="11"/>
      <c r="X32" s="11"/>
      <c r="Y32" s="11"/>
      <c r="Z32" s="11"/>
      <c r="AA32" s="11"/>
      <c r="AB32" s="11"/>
      <c r="AC32" s="11"/>
      <c r="AD32" s="11"/>
      <c r="AE32" s="11"/>
      <c r="AF32" s="11"/>
      <c r="AG32" s="11"/>
    </row>
    <row r="33" spans="1:33" x14ac:dyDescent="0.2">
      <c r="A33" s="48" t="s">
        <v>79</v>
      </c>
      <c r="B33" s="34">
        <v>83.78</v>
      </c>
      <c r="C33" s="34">
        <v>144.21</v>
      </c>
      <c r="D33" s="34">
        <v>85.74</v>
      </c>
      <c r="E33" s="34">
        <v>91.56</v>
      </c>
      <c r="F33" s="34">
        <v>95.05</v>
      </c>
      <c r="G33" s="34">
        <v>74.010000000000005</v>
      </c>
      <c r="H33" s="34">
        <v>99.2</v>
      </c>
      <c r="I33" s="34">
        <v>66.599999999999994</v>
      </c>
      <c r="J33" s="34">
        <v>58.53</v>
      </c>
      <c r="K33" s="34">
        <v>81.66</v>
      </c>
      <c r="L33" s="34">
        <v>87.27</v>
      </c>
      <c r="M33" s="15"/>
      <c r="N33" s="11"/>
      <c r="O33" s="11"/>
      <c r="P33" s="11"/>
      <c r="Q33" s="11"/>
      <c r="R33" s="11"/>
      <c r="S33" s="11"/>
      <c r="T33" s="11"/>
      <c r="U33" s="11"/>
      <c r="V33" s="11"/>
      <c r="W33" s="11"/>
      <c r="X33" s="11"/>
      <c r="Y33" s="11"/>
      <c r="Z33" s="11"/>
      <c r="AA33" s="11"/>
      <c r="AB33" s="11"/>
      <c r="AC33" s="11"/>
      <c r="AD33" s="11"/>
      <c r="AE33" s="11"/>
      <c r="AF33" s="11"/>
      <c r="AG33" s="11"/>
    </row>
    <row r="34" spans="1:33" x14ac:dyDescent="0.2">
      <c r="A34" s="48" t="s">
        <v>80</v>
      </c>
      <c r="B34" s="34">
        <v>80.349999999999994</v>
      </c>
      <c r="C34" s="34">
        <v>143.37</v>
      </c>
      <c r="D34" s="34">
        <v>85.07</v>
      </c>
      <c r="E34" s="34">
        <v>91.51</v>
      </c>
      <c r="F34" s="34">
        <v>95.66</v>
      </c>
      <c r="G34" s="34">
        <v>73.06</v>
      </c>
      <c r="H34" s="34">
        <v>98.35</v>
      </c>
      <c r="I34" s="34">
        <v>67.099999999999994</v>
      </c>
      <c r="J34" s="34">
        <v>58.95</v>
      </c>
      <c r="K34" s="34">
        <v>83.53</v>
      </c>
      <c r="L34" s="34">
        <v>87.16</v>
      </c>
      <c r="M34" s="15"/>
      <c r="N34" s="11"/>
      <c r="O34" s="11"/>
      <c r="P34" s="11"/>
      <c r="Q34" s="11"/>
      <c r="R34" s="11"/>
      <c r="S34" s="11"/>
      <c r="T34" s="11"/>
      <c r="U34" s="11"/>
      <c r="V34" s="11"/>
      <c r="W34" s="11"/>
      <c r="X34" s="11"/>
      <c r="Y34" s="11"/>
      <c r="Z34" s="11"/>
      <c r="AA34" s="11"/>
      <c r="AB34" s="11"/>
      <c r="AC34" s="11"/>
      <c r="AD34" s="11"/>
      <c r="AE34" s="11"/>
      <c r="AF34" s="11"/>
      <c r="AG34" s="11"/>
    </row>
    <row r="35" spans="1:33" x14ac:dyDescent="0.2">
      <c r="A35" s="48" t="s">
        <v>81</v>
      </c>
      <c r="B35" s="34">
        <v>78.3</v>
      </c>
      <c r="C35" s="34">
        <v>142.57</v>
      </c>
      <c r="D35" s="34">
        <v>86.67</v>
      </c>
      <c r="E35" s="34">
        <v>91.38</v>
      </c>
      <c r="F35" s="34">
        <v>95.23</v>
      </c>
      <c r="G35" s="34">
        <v>75.040000000000006</v>
      </c>
      <c r="H35" s="34">
        <v>99.25</v>
      </c>
      <c r="I35" s="34">
        <v>68.22</v>
      </c>
      <c r="J35" s="34">
        <v>59.14</v>
      </c>
      <c r="K35" s="34">
        <v>81.81</v>
      </c>
      <c r="L35" s="34">
        <v>87.43</v>
      </c>
      <c r="M35" s="15"/>
      <c r="N35" s="11"/>
      <c r="O35" s="11"/>
      <c r="P35" s="11"/>
      <c r="Q35" s="11"/>
      <c r="R35" s="11"/>
      <c r="S35" s="11"/>
      <c r="T35" s="11"/>
      <c r="U35" s="11"/>
      <c r="V35" s="11"/>
      <c r="W35" s="11"/>
      <c r="X35" s="11"/>
      <c r="Y35" s="11"/>
      <c r="Z35" s="11"/>
      <c r="AA35" s="11"/>
      <c r="AB35" s="11"/>
      <c r="AC35" s="11"/>
      <c r="AD35" s="11"/>
      <c r="AE35" s="11"/>
      <c r="AF35" s="11"/>
      <c r="AG35" s="11"/>
    </row>
    <row r="36" spans="1:33" x14ac:dyDescent="0.2">
      <c r="A36" s="48" t="s">
        <v>82</v>
      </c>
      <c r="B36" s="34">
        <v>78.2</v>
      </c>
      <c r="C36" s="34">
        <v>139.72</v>
      </c>
      <c r="D36" s="34">
        <v>87.36</v>
      </c>
      <c r="E36" s="34">
        <v>92.14</v>
      </c>
      <c r="F36" s="34">
        <v>96.49</v>
      </c>
      <c r="G36" s="34">
        <v>74.09</v>
      </c>
      <c r="H36" s="34">
        <v>99.63</v>
      </c>
      <c r="I36" s="34">
        <v>67.3</v>
      </c>
      <c r="J36" s="34">
        <v>60.25</v>
      </c>
      <c r="K36" s="34">
        <v>83.01</v>
      </c>
      <c r="L36" s="34">
        <v>87.35</v>
      </c>
      <c r="M36" s="15"/>
      <c r="N36" s="11"/>
      <c r="O36" s="11"/>
      <c r="P36" s="11"/>
      <c r="Q36" s="11"/>
      <c r="R36" s="11"/>
      <c r="S36" s="11"/>
      <c r="T36" s="11"/>
      <c r="U36" s="11"/>
      <c r="V36" s="11"/>
      <c r="W36" s="11"/>
      <c r="X36" s="11"/>
      <c r="Y36" s="11"/>
      <c r="Z36" s="11"/>
      <c r="AA36" s="11"/>
      <c r="AB36" s="11"/>
      <c r="AC36" s="11"/>
      <c r="AD36" s="11"/>
      <c r="AE36" s="11"/>
      <c r="AF36" s="11"/>
      <c r="AG36" s="11"/>
    </row>
    <row r="37" spans="1:33" x14ac:dyDescent="0.2">
      <c r="A37" s="48" t="s">
        <v>83</v>
      </c>
      <c r="B37" s="34">
        <v>78.8</v>
      </c>
      <c r="C37" s="34">
        <v>137.41999999999999</v>
      </c>
      <c r="D37" s="34">
        <v>88.13</v>
      </c>
      <c r="E37" s="34">
        <v>91.81</v>
      </c>
      <c r="F37" s="34">
        <v>93.87</v>
      </c>
      <c r="G37" s="34">
        <v>74.790000000000006</v>
      </c>
      <c r="H37" s="34">
        <v>99.78</v>
      </c>
      <c r="I37" s="34">
        <v>67.010000000000005</v>
      </c>
      <c r="J37" s="34">
        <v>58.87</v>
      </c>
      <c r="K37" s="34">
        <v>83.23</v>
      </c>
      <c r="L37" s="34">
        <v>86.84</v>
      </c>
      <c r="M37" s="15"/>
      <c r="N37" s="11"/>
      <c r="O37" s="11"/>
      <c r="P37" s="11"/>
      <c r="Q37" s="11"/>
      <c r="R37" s="11"/>
      <c r="S37" s="11"/>
      <c r="T37" s="11"/>
      <c r="U37" s="11"/>
      <c r="V37" s="11"/>
      <c r="W37" s="11"/>
      <c r="X37" s="11"/>
      <c r="Y37" s="11"/>
      <c r="Z37" s="11"/>
      <c r="AA37" s="11"/>
      <c r="AB37" s="11"/>
      <c r="AC37" s="11"/>
      <c r="AD37" s="11"/>
      <c r="AE37" s="11"/>
      <c r="AF37" s="11"/>
      <c r="AG37" s="11"/>
    </row>
    <row r="38" spans="1:33" x14ac:dyDescent="0.2">
      <c r="A38" s="48" t="s">
        <v>84</v>
      </c>
      <c r="B38" s="34">
        <v>78.16</v>
      </c>
      <c r="C38" s="34">
        <v>135.78</v>
      </c>
      <c r="D38" s="34">
        <v>87.74</v>
      </c>
      <c r="E38" s="34">
        <v>91.38</v>
      </c>
      <c r="F38" s="34">
        <v>95.32</v>
      </c>
      <c r="G38" s="34">
        <v>74.31</v>
      </c>
      <c r="H38" s="34">
        <v>99.1</v>
      </c>
      <c r="I38" s="34">
        <v>66.430000000000007</v>
      </c>
      <c r="J38" s="34">
        <v>58.25</v>
      </c>
      <c r="K38" s="34">
        <v>83.29</v>
      </c>
      <c r="L38" s="34">
        <v>86.35</v>
      </c>
      <c r="M38" s="15"/>
      <c r="N38" s="11"/>
      <c r="O38" s="11"/>
      <c r="P38" s="11"/>
      <c r="Q38" s="11"/>
      <c r="R38" s="11"/>
      <c r="S38" s="11"/>
      <c r="T38" s="11"/>
      <c r="U38" s="11"/>
      <c r="V38" s="11"/>
      <c r="W38" s="11"/>
      <c r="X38" s="11"/>
      <c r="Y38" s="11"/>
      <c r="Z38" s="11"/>
      <c r="AA38" s="11"/>
      <c r="AB38" s="11"/>
      <c r="AC38" s="11"/>
      <c r="AD38" s="11"/>
      <c r="AE38" s="11"/>
      <c r="AF38" s="11"/>
      <c r="AG38" s="11"/>
    </row>
    <row r="39" spans="1:33" x14ac:dyDescent="0.2">
      <c r="A39" s="48" t="s">
        <v>85</v>
      </c>
      <c r="B39" s="34">
        <v>76.260000000000005</v>
      </c>
      <c r="C39" s="34">
        <v>132.79</v>
      </c>
      <c r="D39" s="34">
        <v>86.65</v>
      </c>
      <c r="E39" s="34">
        <v>91.46</v>
      </c>
      <c r="F39" s="34">
        <v>94.75</v>
      </c>
      <c r="G39" s="34">
        <v>73.78</v>
      </c>
      <c r="H39" s="34">
        <v>99.03</v>
      </c>
      <c r="I39" s="34">
        <v>66.33</v>
      </c>
      <c r="J39" s="34">
        <v>58.11</v>
      </c>
      <c r="K39" s="34">
        <v>83.55</v>
      </c>
      <c r="L39" s="34">
        <v>85.78</v>
      </c>
      <c r="M39" s="15"/>
      <c r="N39" s="11"/>
      <c r="O39" s="11"/>
      <c r="P39" s="11"/>
      <c r="Q39" s="11"/>
      <c r="R39" s="11"/>
      <c r="S39" s="11"/>
      <c r="T39" s="11"/>
      <c r="U39" s="11"/>
      <c r="V39" s="11"/>
      <c r="W39" s="11"/>
      <c r="X39" s="11"/>
      <c r="Y39" s="11"/>
      <c r="Z39" s="11"/>
      <c r="AA39" s="11"/>
      <c r="AB39" s="11"/>
      <c r="AC39" s="11"/>
      <c r="AD39" s="11"/>
      <c r="AE39" s="11"/>
      <c r="AF39" s="11"/>
      <c r="AG39" s="11"/>
    </row>
    <row r="40" spans="1:33" x14ac:dyDescent="0.2">
      <c r="A40" s="48" t="s">
        <v>86</v>
      </c>
      <c r="B40" s="34">
        <v>76.98</v>
      </c>
      <c r="C40" s="34">
        <v>131.91999999999999</v>
      </c>
      <c r="D40" s="34">
        <v>87.73</v>
      </c>
      <c r="E40" s="34">
        <v>91.94</v>
      </c>
      <c r="F40" s="34">
        <v>96.96</v>
      </c>
      <c r="G40" s="34">
        <v>74.47</v>
      </c>
      <c r="H40" s="34">
        <v>99.7</v>
      </c>
      <c r="I40" s="34">
        <v>67.010000000000005</v>
      </c>
      <c r="J40" s="34">
        <v>60.26</v>
      </c>
      <c r="K40" s="34">
        <v>84.51</v>
      </c>
      <c r="L40" s="34">
        <v>86.51</v>
      </c>
      <c r="M40" s="15"/>
      <c r="N40" s="11"/>
      <c r="O40" s="11"/>
      <c r="P40" s="11"/>
      <c r="Q40" s="11"/>
      <c r="R40" s="11"/>
      <c r="S40" s="11"/>
      <c r="T40" s="11"/>
      <c r="U40" s="11"/>
      <c r="V40" s="11"/>
      <c r="W40" s="11"/>
      <c r="X40" s="11"/>
      <c r="Y40" s="11"/>
      <c r="Z40" s="11"/>
      <c r="AA40" s="11"/>
      <c r="AB40" s="11"/>
      <c r="AC40" s="11"/>
      <c r="AD40" s="11"/>
      <c r="AE40" s="11"/>
      <c r="AF40" s="11"/>
      <c r="AG40" s="11"/>
    </row>
    <row r="41" spans="1:33" x14ac:dyDescent="0.2">
      <c r="A41" s="48" t="s">
        <v>87</v>
      </c>
      <c r="B41" s="34">
        <v>72.790000000000006</v>
      </c>
      <c r="C41" s="34">
        <v>130.51</v>
      </c>
      <c r="D41" s="34">
        <v>87.98</v>
      </c>
      <c r="E41" s="34">
        <v>92.62</v>
      </c>
      <c r="F41" s="34">
        <v>98.23</v>
      </c>
      <c r="G41" s="34">
        <v>73.86</v>
      </c>
      <c r="H41" s="34">
        <v>98.43</v>
      </c>
      <c r="I41" s="34">
        <v>67.14</v>
      </c>
      <c r="J41" s="34">
        <v>59.3</v>
      </c>
      <c r="K41" s="34">
        <v>83.28</v>
      </c>
      <c r="L41" s="34">
        <v>86.27</v>
      </c>
      <c r="M41" s="15"/>
      <c r="N41" s="11"/>
      <c r="O41" s="11"/>
      <c r="P41" s="11"/>
      <c r="Q41" s="11"/>
      <c r="R41" s="11"/>
      <c r="S41" s="11"/>
      <c r="T41" s="11"/>
      <c r="U41" s="11"/>
      <c r="V41" s="11"/>
      <c r="W41" s="11"/>
      <c r="X41" s="11"/>
      <c r="Y41" s="11"/>
      <c r="Z41" s="11"/>
      <c r="AA41" s="11"/>
      <c r="AB41" s="11"/>
      <c r="AC41" s="11"/>
      <c r="AD41" s="11"/>
      <c r="AE41" s="11"/>
      <c r="AF41" s="11"/>
      <c r="AG41" s="11"/>
    </row>
    <row r="42" spans="1:33" x14ac:dyDescent="0.2">
      <c r="A42" s="48" t="s">
        <v>88</v>
      </c>
      <c r="B42" s="34">
        <v>75.05</v>
      </c>
      <c r="C42" s="34">
        <v>127.14</v>
      </c>
      <c r="D42" s="34">
        <v>87.73</v>
      </c>
      <c r="E42" s="34">
        <v>92.36</v>
      </c>
      <c r="F42" s="34">
        <v>98.16</v>
      </c>
      <c r="G42" s="34">
        <v>73.97</v>
      </c>
      <c r="H42" s="34">
        <v>99.12</v>
      </c>
      <c r="I42" s="34">
        <v>67.7</v>
      </c>
      <c r="J42" s="34">
        <v>59.23</v>
      </c>
      <c r="K42" s="34">
        <v>83.28</v>
      </c>
      <c r="L42" s="34">
        <v>86.06</v>
      </c>
      <c r="M42" s="15"/>
      <c r="N42" s="11"/>
      <c r="O42" s="11"/>
      <c r="P42" s="11"/>
      <c r="Q42" s="11"/>
      <c r="R42" s="11"/>
      <c r="S42" s="11"/>
      <c r="T42" s="11"/>
      <c r="U42" s="11"/>
      <c r="V42" s="11"/>
      <c r="W42" s="11"/>
      <c r="X42" s="11"/>
      <c r="Y42" s="11"/>
      <c r="Z42" s="11"/>
      <c r="AA42" s="11"/>
      <c r="AB42" s="11"/>
      <c r="AC42" s="11"/>
      <c r="AD42" s="11"/>
      <c r="AE42" s="11"/>
      <c r="AF42" s="11"/>
      <c r="AG42" s="11"/>
    </row>
    <row r="43" spans="1:33" x14ac:dyDescent="0.2">
      <c r="A43" s="48" t="s">
        <v>89</v>
      </c>
      <c r="B43" s="34">
        <v>75.81</v>
      </c>
      <c r="C43" s="34">
        <v>125.49</v>
      </c>
      <c r="D43" s="34">
        <v>88.26</v>
      </c>
      <c r="E43" s="34">
        <v>92.67</v>
      </c>
      <c r="F43" s="34">
        <v>97.29</v>
      </c>
      <c r="G43" s="34">
        <v>74.930000000000007</v>
      </c>
      <c r="H43" s="34">
        <v>98.85</v>
      </c>
      <c r="I43" s="34">
        <v>68.48</v>
      </c>
      <c r="J43" s="34">
        <v>60.89</v>
      </c>
      <c r="K43" s="34">
        <v>83.05</v>
      </c>
      <c r="L43" s="34">
        <v>86.31</v>
      </c>
      <c r="M43" s="15"/>
      <c r="N43" s="11"/>
      <c r="O43" s="11"/>
      <c r="P43" s="11"/>
      <c r="Q43" s="11"/>
      <c r="R43" s="11"/>
      <c r="S43" s="11"/>
      <c r="T43" s="11"/>
      <c r="U43" s="11"/>
      <c r="V43" s="11"/>
      <c r="W43" s="11"/>
      <c r="X43" s="11"/>
      <c r="Y43" s="11"/>
      <c r="Z43" s="11"/>
      <c r="AA43" s="11"/>
      <c r="AB43" s="11"/>
      <c r="AC43" s="11"/>
      <c r="AD43" s="11"/>
      <c r="AE43" s="11"/>
      <c r="AF43" s="11"/>
      <c r="AG43" s="11"/>
    </row>
    <row r="44" spans="1:33" x14ac:dyDescent="0.2">
      <c r="A44" s="48" t="s">
        <v>90</v>
      </c>
      <c r="B44" s="34">
        <v>76.930000000000007</v>
      </c>
      <c r="C44" s="34">
        <v>123.59</v>
      </c>
      <c r="D44" s="34">
        <v>89.07</v>
      </c>
      <c r="E44" s="34">
        <v>93.47</v>
      </c>
      <c r="F44" s="34">
        <v>95.45</v>
      </c>
      <c r="G44" s="34">
        <v>75.2</v>
      </c>
      <c r="H44" s="34">
        <v>97.99</v>
      </c>
      <c r="I44" s="34">
        <v>68.69</v>
      </c>
      <c r="J44" s="34">
        <v>63.62</v>
      </c>
      <c r="K44" s="34">
        <v>83.63</v>
      </c>
      <c r="L44" s="34">
        <v>86.58</v>
      </c>
      <c r="M44" s="15"/>
      <c r="N44" s="11"/>
      <c r="O44" s="11"/>
      <c r="P44" s="11"/>
      <c r="Q44" s="11"/>
      <c r="R44" s="11"/>
      <c r="S44" s="11"/>
      <c r="T44" s="11"/>
      <c r="U44" s="11"/>
      <c r="V44" s="11"/>
      <c r="W44" s="11"/>
      <c r="X44" s="11"/>
      <c r="Y44" s="11"/>
      <c r="Z44" s="11"/>
      <c r="AA44" s="11"/>
      <c r="AB44" s="11"/>
      <c r="AC44" s="11"/>
      <c r="AD44" s="11"/>
      <c r="AE44" s="11"/>
      <c r="AF44" s="11"/>
      <c r="AG44" s="11"/>
    </row>
    <row r="45" spans="1:33" x14ac:dyDescent="0.2">
      <c r="A45" s="48" t="s">
        <v>91</v>
      </c>
      <c r="B45" s="34">
        <v>75.78</v>
      </c>
      <c r="C45" s="34">
        <v>122.43</v>
      </c>
      <c r="D45" s="34">
        <v>89.01</v>
      </c>
      <c r="E45" s="34">
        <v>93.55</v>
      </c>
      <c r="F45" s="34">
        <v>93.69</v>
      </c>
      <c r="G45" s="34">
        <v>73.78</v>
      </c>
      <c r="H45" s="34">
        <v>97.64</v>
      </c>
      <c r="I45" s="34">
        <v>68.290000000000006</v>
      </c>
      <c r="J45" s="34">
        <v>59.79</v>
      </c>
      <c r="K45" s="34">
        <v>84.62</v>
      </c>
      <c r="L45" s="34">
        <v>85.88</v>
      </c>
      <c r="M45" s="15"/>
      <c r="N45" s="11"/>
      <c r="O45" s="11"/>
      <c r="P45" s="11"/>
      <c r="Q45" s="11"/>
      <c r="R45" s="11"/>
      <c r="S45" s="11"/>
      <c r="T45" s="11"/>
      <c r="U45" s="11"/>
      <c r="V45" s="11"/>
      <c r="W45" s="11"/>
      <c r="X45" s="11"/>
      <c r="Y45" s="11"/>
      <c r="Z45" s="11"/>
      <c r="AA45" s="11"/>
      <c r="AB45" s="11"/>
      <c r="AC45" s="11"/>
      <c r="AD45" s="11"/>
      <c r="AE45" s="11"/>
      <c r="AF45" s="11"/>
      <c r="AG45" s="11"/>
    </row>
    <row r="46" spans="1:33" x14ac:dyDescent="0.2">
      <c r="A46" s="48" t="s">
        <v>92</v>
      </c>
      <c r="B46" s="34">
        <v>74.64</v>
      </c>
      <c r="C46" s="34">
        <v>121.41</v>
      </c>
      <c r="D46" s="34">
        <v>90.86</v>
      </c>
      <c r="E46" s="34">
        <v>93.66</v>
      </c>
      <c r="F46" s="34">
        <v>90.11</v>
      </c>
      <c r="G46" s="34">
        <v>72.58</v>
      </c>
      <c r="H46" s="34">
        <v>98.05</v>
      </c>
      <c r="I46" s="34">
        <v>69.66</v>
      </c>
      <c r="J46" s="34">
        <v>60.97</v>
      </c>
      <c r="K46" s="34">
        <v>85.4</v>
      </c>
      <c r="L46" s="34">
        <v>86.1</v>
      </c>
      <c r="M46" s="15"/>
      <c r="N46" s="11"/>
      <c r="O46" s="11"/>
      <c r="P46" s="11"/>
      <c r="Q46" s="11"/>
      <c r="R46" s="11"/>
      <c r="S46" s="11"/>
      <c r="T46" s="11"/>
      <c r="U46" s="11"/>
      <c r="V46" s="11"/>
      <c r="W46" s="11"/>
      <c r="X46" s="11"/>
      <c r="Y46" s="11"/>
      <c r="Z46" s="11"/>
      <c r="AA46" s="11"/>
      <c r="AB46" s="11"/>
      <c r="AC46" s="11"/>
      <c r="AD46" s="11"/>
      <c r="AE46" s="11"/>
      <c r="AF46" s="11"/>
      <c r="AG46" s="11"/>
    </row>
    <row r="47" spans="1:33" x14ac:dyDescent="0.2">
      <c r="A47" s="48" t="s">
        <v>93</v>
      </c>
      <c r="B47" s="34">
        <v>75.790000000000006</v>
      </c>
      <c r="C47" s="34">
        <v>120.15</v>
      </c>
      <c r="D47" s="34">
        <v>90.42</v>
      </c>
      <c r="E47" s="34">
        <v>94.69</v>
      </c>
      <c r="F47" s="34">
        <v>90.17</v>
      </c>
      <c r="G47" s="34">
        <v>72.260000000000005</v>
      </c>
      <c r="H47" s="34">
        <v>95.12</v>
      </c>
      <c r="I47" s="34">
        <v>69.36</v>
      </c>
      <c r="J47" s="34">
        <v>61.93</v>
      </c>
      <c r="K47" s="34">
        <v>84.31</v>
      </c>
      <c r="L47" s="34">
        <v>86.02</v>
      </c>
      <c r="M47" s="15"/>
      <c r="N47" s="11"/>
      <c r="O47" s="11"/>
      <c r="P47" s="11"/>
      <c r="Q47" s="11"/>
      <c r="R47" s="11"/>
      <c r="S47" s="11"/>
      <c r="T47" s="11"/>
      <c r="U47" s="11"/>
      <c r="V47" s="11"/>
      <c r="W47" s="11"/>
      <c r="X47" s="11"/>
      <c r="Y47" s="11"/>
      <c r="Z47" s="11"/>
      <c r="AA47" s="11"/>
      <c r="AB47" s="11"/>
      <c r="AC47" s="11"/>
      <c r="AD47" s="11"/>
      <c r="AE47" s="11"/>
      <c r="AF47" s="11"/>
      <c r="AG47" s="11"/>
    </row>
    <row r="48" spans="1:33" x14ac:dyDescent="0.2">
      <c r="A48" s="48" t="s">
        <v>94</v>
      </c>
      <c r="B48" s="34">
        <v>76.44</v>
      </c>
      <c r="C48" s="34">
        <v>119.67</v>
      </c>
      <c r="D48" s="34">
        <v>89.62</v>
      </c>
      <c r="E48" s="34">
        <v>93.77</v>
      </c>
      <c r="F48" s="34">
        <v>91.05</v>
      </c>
      <c r="G48" s="34">
        <v>72.180000000000007</v>
      </c>
      <c r="H48" s="34">
        <v>94.38</v>
      </c>
      <c r="I48" s="34">
        <v>70.55</v>
      </c>
      <c r="J48" s="34">
        <v>62.55</v>
      </c>
      <c r="K48" s="34">
        <v>86.41</v>
      </c>
      <c r="L48" s="34">
        <v>86.13</v>
      </c>
      <c r="M48" s="15"/>
      <c r="N48" s="11"/>
      <c r="O48" s="11"/>
      <c r="P48" s="11"/>
      <c r="Q48" s="11"/>
      <c r="R48" s="11"/>
      <c r="S48" s="11"/>
      <c r="T48" s="11"/>
      <c r="U48" s="11"/>
      <c r="V48" s="11"/>
      <c r="W48" s="11"/>
      <c r="X48" s="11"/>
      <c r="Y48" s="11"/>
      <c r="Z48" s="11"/>
      <c r="AA48" s="11"/>
      <c r="AB48" s="11"/>
      <c r="AC48" s="11"/>
      <c r="AD48" s="11"/>
      <c r="AE48" s="11"/>
      <c r="AF48" s="11"/>
      <c r="AG48" s="11"/>
    </row>
    <row r="49" spans="1:33" x14ac:dyDescent="0.2">
      <c r="A49" s="48" t="s">
        <v>95</v>
      </c>
      <c r="B49" s="34">
        <v>76.959999999999994</v>
      </c>
      <c r="C49" s="34">
        <v>119.47</v>
      </c>
      <c r="D49" s="34">
        <v>91.09</v>
      </c>
      <c r="E49" s="34">
        <v>94.91</v>
      </c>
      <c r="F49" s="34">
        <v>91.77</v>
      </c>
      <c r="G49" s="34">
        <v>73.73</v>
      </c>
      <c r="H49" s="34">
        <v>96.1</v>
      </c>
      <c r="I49" s="34">
        <v>72.13</v>
      </c>
      <c r="J49" s="34">
        <v>62.4</v>
      </c>
      <c r="K49" s="34">
        <v>84.31</v>
      </c>
      <c r="L49" s="34">
        <v>86.99</v>
      </c>
      <c r="M49" s="15"/>
      <c r="N49" s="11"/>
      <c r="O49" s="11"/>
      <c r="P49" s="11"/>
      <c r="Q49" s="11"/>
      <c r="R49" s="11"/>
      <c r="S49" s="11"/>
      <c r="T49" s="11"/>
      <c r="U49" s="11"/>
      <c r="V49" s="11"/>
      <c r="W49" s="11"/>
      <c r="X49" s="11"/>
      <c r="Y49" s="11"/>
      <c r="Z49" s="11"/>
      <c r="AA49" s="11"/>
      <c r="AB49" s="11"/>
      <c r="AC49" s="11"/>
      <c r="AD49" s="11"/>
      <c r="AE49" s="11"/>
      <c r="AF49" s="11"/>
      <c r="AG49" s="11"/>
    </row>
    <row r="50" spans="1:33" x14ac:dyDescent="0.2">
      <c r="A50" s="48" t="s">
        <v>96</v>
      </c>
      <c r="B50" s="34">
        <v>78.83</v>
      </c>
      <c r="C50" s="34">
        <v>117.27</v>
      </c>
      <c r="D50" s="34">
        <v>91.42</v>
      </c>
      <c r="E50" s="34">
        <v>94.63</v>
      </c>
      <c r="F50" s="34">
        <v>91.4</v>
      </c>
      <c r="G50" s="34">
        <v>74.81</v>
      </c>
      <c r="H50" s="34">
        <v>97.48</v>
      </c>
      <c r="I50" s="34">
        <v>72.47</v>
      </c>
      <c r="J50" s="34">
        <v>63.63</v>
      </c>
      <c r="K50" s="34">
        <v>83.91</v>
      </c>
      <c r="L50" s="34">
        <v>87.04</v>
      </c>
      <c r="M50" s="15"/>
      <c r="N50" s="11"/>
      <c r="O50" s="11"/>
      <c r="P50" s="11"/>
      <c r="Q50" s="11"/>
      <c r="R50" s="11"/>
      <c r="S50" s="11"/>
      <c r="T50" s="11"/>
      <c r="U50" s="11"/>
      <c r="V50" s="11"/>
      <c r="W50" s="11"/>
      <c r="X50" s="11"/>
      <c r="Y50" s="11"/>
      <c r="Z50" s="11"/>
      <c r="AA50" s="11"/>
      <c r="AB50" s="11"/>
      <c r="AC50" s="11"/>
      <c r="AD50" s="11"/>
      <c r="AE50" s="11"/>
      <c r="AF50" s="11"/>
      <c r="AG50" s="11"/>
    </row>
    <row r="51" spans="1:33" x14ac:dyDescent="0.2">
      <c r="A51" s="48" t="s">
        <v>97</v>
      </c>
      <c r="B51" s="34">
        <v>77.790000000000006</v>
      </c>
      <c r="C51" s="34">
        <v>115.67</v>
      </c>
      <c r="D51" s="34">
        <v>92.27</v>
      </c>
      <c r="E51" s="34">
        <v>92.9</v>
      </c>
      <c r="F51" s="34">
        <v>91.36</v>
      </c>
      <c r="G51" s="34">
        <v>75.36</v>
      </c>
      <c r="H51" s="34">
        <v>98.2</v>
      </c>
      <c r="I51" s="34">
        <v>73.44</v>
      </c>
      <c r="J51" s="34">
        <v>65.56</v>
      </c>
      <c r="K51" s="34">
        <v>85.48</v>
      </c>
      <c r="L51" s="34">
        <v>87</v>
      </c>
      <c r="M51" s="15"/>
      <c r="N51" s="11"/>
      <c r="O51" s="11"/>
      <c r="P51" s="11"/>
      <c r="Q51" s="11"/>
      <c r="R51" s="11"/>
      <c r="S51" s="11"/>
      <c r="T51" s="11"/>
      <c r="U51" s="11"/>
      <c r="V51" s="11"/>
      <c r="W51" s="11"/>
      <c r="X51" s="11"/>
      <c r="Y51" s="11"/>
      <c r="Z51" s="11"/>
      <c r="AA51" s="11"/>
      <c r="AB51" s="11"/>
      <c r="AC51" s="11"/>
      <c r="AD51" s="11"/>
      <c r="AE51" s="11"/>
      <c r="AF51" s="11"/>
      <c r="AG51" s="11"/>
    </row>
    <row r="52" spans="1:33" x14ac:dyDescent="0.2">
      <c r="A52" s="48" t="s">
        <v>98</v>
      </c>
      <c r="B52" s="34">
        <v>75.55</v>
      </c>
      <c r="C52" s="34">
        <v>114.57</v>
      </c>
      <c r="D52" s="34">
        <v>93.37</v>
      </c>
      <c r="E52" s="34">
        <v>93.42</v>
      </c>
      <c r="F52" s="34">
        <v>91.99</v>
      </c>
      <c r="G52" s="34">
        <v>75.900000000000006</v>
      </c>
      <c r="H52" s="34">
        <v>98.62</v>
      </c>
      <c r="I52" s="34">
        <v>75.22</v>
      </c>
      <c r="J52" s="34">
        <v>67.23</v>
      </c>
      <c r="K52" s="34">
        <v>84.99</v>
      </c>
      <c r="L52" s="34">
        <v>87.63</v>
      </c>
      <c r="N52" s="11"/>
      <c r="O52" s="11"/>
      <c r="P52" s="11"/>
      <c r="Q52" s="11"/>
      <c r="R52" s="11"/>
      <c r="S52" s="11"/>
      <c r="T52" s="11"/>
      <c r="U52" s="11"/>
      <c r="V52" s="11"/>
      <c r="W52" s="11"/>
      <c r="X52" s="11"/>
      <c r="Y52" s="11"/>
      <c r="Z52" s="11"/>
      <c r="AA52" s="11"/>
      <c r="AB52" s="11"/>
      <c r="AC52" s="11"/>
      <c r="AD52" s="11"/>
      <c r="AE52" s="11"/>
      <c r="AF52" s="11"/>
      <c r="AG52" s="11"/>
    </row>
    <row r="53" spans="1:33" x14ac:dyDescent="0.2">
      <c r="A53" s="48" t="s">
        <v>99</v>
      </c>
      <c r="B53" s="34">
        <v>78.47</v>
      </c>
      <c r="C53" s="34">
        <v>112.1</v>
      </c>
      <c r="D53" s="34">
        <v>93.34</v>
      </c>
      <c r="E53" s="34">
        <v>92.96</v>
      </c>
      <c r="F53" s="34">
        <v>92.38</v>
      </c>
      <c r="G53" s="34">
        <v>75.680000000000007</v>
      </c>
      <c r="H53" s="34">
        <v>97.41</v>
      </c>
      <c r="I53" s="34">
        <v>75.92</v>
      </c>
      <c r="J53" s="34">
        <v>66.290000000000006</v>
      </c>
      <c r="K53" s="34">
        <v>86.44</v>
      </c>
      <c r="L53" s="34">
        <v>87.47</v>
      </c>
      <c r="N53" s="11"/>
      <c r="O53" s="11"/>
      <c r="P53" s="11"/>
      <c r="Q53" s="11"/>
      <c r="R53" s="11"/>
      <c r="S53" s="11"/>
      <c r="T53" s="11"/>
      <c r="U53" s="11"/>
      <c r="V53" s="11"/>
      <c r="W53" s="11"/>
      <c r="X53" s="11"/>
    </row>
    <row r="54" spans="1:33" x14ac:dyDescent="0.2">
      <c r="A54" s="48" t="s">
        <v>100</v>
      </c>
      <c r="B54" s="34">
        <v>78.33</v>
      </c>
      <c r="C54" s="34">
        <v>111.8</v>
      </c>
      <c r="D54" s="34">
        <v>93.69</v>
      </c>
      <c r="E54" s="34">
        <v>92.48</v>
      </c>
      <c r="F54" s="34">
        <v>91.99</v>
      </c>
      <c r="G54" s="34">
        <v>75.78</v>
      </c>
      <c r="H54" s="34">
        <v>96.68</v>
      </c>
      <c r="I54" s="34">
        <v>76.680000000000007</v>
      </c>
      <c r="J54" s="34">
        <v>68.44</v>
      </c>
      <c r="K54" s="34">
        <v>88.08</v>
      </c>
      <c r="L54" s="34">
        <v>87.72</v>
      </c>
    </row>
    <row r="55" spans="1:33" x14ac:dyDescent="0.2">
      <c r="A55" s="48" t="s">
        <v>101</v>
      </c>
      <c r="B55" s="34">
        <v>77.37</v>
      </c>
      <c r="C55" s="34">
        <v>111.62</v>
      </c>
      <c r="D55" s="34">
        <v>92.81</v>
      </c>
      <c r="E55" s="34">
        <v>92.41</v>
      </c>
      <c r="F55" s="34">
        <v>93.51</v>
      </c>
      <c r="G55" s="34">
        <v>76.709999999999994</v>
      </c>
      <c r="H55" s="34">
        <v>96.14</v>
      </c>
      <c r="I55" s="34">
        <v>76.72</v>
      </c>
      <c r="J55" s="34">
        <v>70.27</v>
      </c>
      <c r="K55" s="34">
        <v>89.48</v>
      </c>
      <c r="L55" s="34">
        <v>87.9</v>
      </c>
    </row>
    <row r="56" spans="1:33" x14ac:dyDescent="0.2">
      <c r="A56" s="48" t="s">
        <v>102</v>
      </c>
      <c r="B56" s="34">
        <v>79.08</v>
      </c>
      <c r="C56" s="34">
        <v>111.2</v>
      </c>
      <c r="D56" s="34">
        <v>93.99</v>
      </c>
      <c r="E56" s="34">
        <v>92.5</v>
      </c>
      <c r="F56" s="34">
        <v>92.93</v>
      </c>
      <c r="G56" s="34">
        <v>77.08</v>
      </c>
      <c r="H56" s="34">
        <v>98.3</v>
      </c>
      <c r="I56" s="34">
        <v>76.290000000000006</v>
      </c>
      <c r="J56" s="34">
        <v>70.849999999999994</v>
      </c>
      <c r="K56" s="34">
        <v>89.59</v>
      </c>
      <c r="L56" s="34">
        <v>88.09</v>
      </c>
    </row>
    <row r="57" spans="1:33" x14ac:dyDescent="0.2">
      <c r="A57" s="48" t="s">
        <v>103</v>
      </c>
      <c r="B57" s="34">
        <v>80</v>
      </c>
      <c r="C57" s="34">
        <v>111.43</v>
      </c>
      <c r="D57" s="34">
        <v>94.59</v>
      </c>
      <c r="E57" s="34">
        <v>93.15</v>
      </c>
      <c r="F57" s="34">
        <v>92.15</v>
      </c>
      <c r="G57" s="34">
        <v>78.09</v>
      </c>
      <c r="H57" s="34">
        <v>98.67</v>
      </c>
      <c r="I57" s="34">
        <v>77.33</v>
      </c>
      <c r="J57" s="34">
        <v>69.95</v>
      </c>
      <c r="K57" s="34">
        <v>87.1</v>
      </c>
      <c r="L57" s="34">
        <v>88.43</v>
      </c>
    </row>
    <row r="58" spans="1:33" x14ac:dyDescent="0.2">
      <c r="A58" s="48" t="s">
        <v>104</v>
      </c>
      <c r="B58" s="34">
        <v>75.36</v>
      </c>
      <c r="C58" s="34">
        <v>111.03</v>
      </c>
      <c r="D58" s="34">
        <v>95.72</v>
      </c>
      <c r="E58" s="34">
        <v>93.25</v>
      </c>
      <c r="F58" s="34">
        <v>91.25</v>
      </c>
      <c r="G58" s="34">
        <v>77.39</v>
      </c>
      <c r="H58" s="34">
        <v>99.1</v>
      </c>
      <c r="I58" s="34">
        <v>78.64</v>
      </c>
      <c r="J58" s="34">
        <v>70.150000000000006</v>
      </c>
      <c r="K58" s="34">
        <v>88.23</v>
      </c>
      <c r="L58" s="34">
        <v>88.65</v>
      </c>
    </row>
    <row r="59" spans="1:33" x14ac:dyDescent="0.2">
      <c r="A59" s="48" t="s">
        <v>105</v>
      </c>
      <c r="B59" s="34">
        <v>79.83</v>
      </c>
      <c r="C59" s="34">
        <v>109.48</v>
      </c>
      <c r="D59" s="34">
        <v>97.26</v>
      </c>
      <c r="E59" s="34">
        <v>94.04</v>
      </c>
      <c r="F59" s="34">
        <v>90.25</v>
      </c>
      <c r="G59" s="34">
        <v>77.849999999999994</v>
      </c>
      <c r="H59" s="34">
        <v>101.09</v>
      </c>
      <c r="I59" s="34">
        <v>79.38</v>
      </c>
      <c r="J59" s="34">
        <v>71.290000000000006</v>
      </c>
      <c r="K59" s="34">
        <v>89.26</v>
      </c>
      <c r="L59" s="34">
        <v>89.34</v>
      </c>
    </row>
    <row r="60" spans="1:33" x14ac:dyDescent="0.2">
      <c r="A60" s="48" t="s">
        <v>106</v>
      </c>
      <c r="B60" s="34">
        <v>80.22</v>
      </c>
      <c r="C60" s="34">
        <v>109.05</v>
      </c>
      <c r="D60" s="34">
        <v>96.47</v>
      </c>
      <c r="E60" s="34">
        <v>93.5</v>
      </c>
      <c r="F60" s="34">
        <v>89.14</v>
      </c>
      <c r="G60" s="34">
        <v>78.41</v>
      </c>
      <c r="H60" s="34">
        <v>101.28</v>
      </c>
      <c r="I60" s="34">
        <v>80.86</v>
      </c>
      <c r="J60" s="34">
        <v>74.36</v>
      </c>
      <c r="K60" s="34">
        <v>88.16</v>
      </c>
      <c r="L60" s="34">
        <v>89.59</v>
      </c>
    </row>
    <row r="61" spans="1:33" x14ac:dyDescent="0.2">
      <c r="A61" s="48" t="s">
        <v>107</v>
      </c>
      <c r="B61" s="34">
        <v>78.23</v>
      </c>
      <c r="C61" s="34">
        <v>107.64</v>
      </c>
      <c r="D61" s="34">
        <v>96.68</v>
      </c>
      <c r="E61" s="34">
        <v>93.47</v>
      </c>
      <c r="F61" s="34">
        <v>90.42</v>
      </c>
      <c r="G61" s="34">
        <v>78.75</v>
      </c>
      <c r="H61" s="34">
        <v>101.84</v>
      </c>
      <c r="I61" s="34">
        <v>81.28</v>
      </c>
      <c r="J61" s="34">
        <v>70.47</v>
      </c>
      <c r="K61" s="34">
        <v>89.87</v>
      </c>
      <c r="L61" s="34">
        <v>89.38</v>
      </c>
    </row>
    <row r="62" spans="1:33" x14ac:dyDescent="0.2">
      <c r="A62" s="48" t="s">
        <v>108</v>
      </c>
      <c r="B62" s="34">
        <v>79.3</v>
      </c>
      <c r="C62" s="34">
        <v>108.53</v>
      </c>
      <c r="D62" s="34">
        <v>96.63</v>
      </c>
      <c r="E62" s="34">
        <v>95.91</v>
      </c>
      <c r="F62" s="34">
        <v>92.99</v>
      </c>
      <c r="G62" s="34">
        <v>79.17</v>
      </c>
      <c r="H62" s="34">
        <v>103.61</v>
      </c>
      <c r="I62" s="34">
        <v>81.88</v>
      </c>
      <c r="J62" s="34">
        <v>71.349999999999994</v>
      </c>
      <c r="K62" s="34">
        <v>89.69</v>
      </c>
      <c r="L62" s="34">
        <v>90.55</v>
      </c>
    </row>
    <row r="63" spans="1:33" x14ac:dyDescent="0.2">
      <c r="A63" s="48" t="s">
        <v>109</v>
      </c>
      <c r="B63" s="34">
        <v>81.81</v>
      </c>
      <c r="C63" s="34">
        <v>106.79</v>
      </c>
      <c r="D63" s="34">
        <v>95.58</v>
      </c>
      <c r="E63" s="34">
        <v>94.85</v>
      </c>
      <c r="F63" s="34">
        <v>92.25</v>
      </c>
      <c r="G63" s="34">
        <v>77.06</v>
      </c>
      <c r="H63" s="34">
        <v>101.5</v>
      </c>
      <c r="I63" s="34">
        <v>81.69</v>
      </c>
      <c r="J63" s="34">
        <v>71.22</v>
      </c>
      <c r="K63" s="34">
        <v>89.73</v>
      </c>
      <c r="L63" s="34">
        <v>89.78</v>
      </c>
    </row>
    <row r="64" spans="1:33" x14ac:dyDescent="0.2">
      <c r="A64" s="48" t="s">
        <v>110</v>
      </c>
      <c r="B64" s="34">
        <v>80.599999999999994</v>
      </c>
      <c r="C64" s="34">
        <v>105.47</v>
      </c>
      <c r="D64" s="34">
        <v>96.16</v>
      </c>
      <c r="E64" s="34">
        <v>94.06</v>
      </c>
      <c r="F64" s="34">
        <v>90.15</v>
      </c>
      <c r="G64" s="34">
        <v>77.17</v>
      </c>
      <c r="H64" s="34">
        <v>102.38</v>
      </c>
      <c r="I64" s="34">
        <v>82.03</v>
      </c>
      <c r="J64" s="34">
        <v>73.23</v>
      </c>
      <c r="K64" s="34">
        <v>89.94</v>
      </c>
      <c r="L64" s="34">
        <v>89.63</v>
      </c>
    </row>
    <row r="65" spans="1:12" x14ac:dyDescent="0.2">
      <c r="A65" s="48" t="s">
        <v>111</v>
      </c>
      <c r="B65" s="34">
        <v>84.49</v>
      </c>
      <c r="C65" s="34">
        <v>102.92</v>
      </c>
      <c r="D65" s="34">
        <v>95.05</v>
      </c>
      <c r="E65" s="34">
        <v>93.27</v>
      </c>
      <c r="F65" s="34">
        <v>89.75</v>
      </c>
      <c r="G65" s="34">
        <v>75.650000000000006</v>
      </c>
      <c r="H65" s="34">
        <v>102.81</v>
      </c>
      <c r="I65" s="34">
        <v>79.87</v>
      </c>
      <c r="J65" s="34">
        <v>73</v>
      </c>
      <c r="K65" s="34">
        <v>90.96</v>
      </c>
      <c r="L65" s="34">
        <v>88.64</v>
      </c>
    </row>
    <row r="66" spans="1:12" x14ac:dyDescent="0.2">
      <c r="A66" s="48" t="s">
        <v>112</v>
      </c>
      <c r="B66" s="34">
        <v>89.56</v>
      </c>
      <c r="C66" s="34">
        <v>98.75</v>
      </c>
      <c r="D66" s="34">
        <v>94.06</v>
      </c>
      <c r="E66" s="34">
        <v>90.88</v>
      </c>
      <c r="F66" s="34">
        <v>88.54</v>
      </c>
      <c r="G66" s="34">
        <v>78.5</v>
      </c>
      <c r="H66" s="34">
        <v>101.08</v>
      </c>
      <c r="I66" s="34">
        <v>76.42</v>
      </c>
      <c r="J66" s="34">
        <v>68.349999999999994</v>
      </c>
      <c r="K66" s="34">
        <v>86.4</v>
      </c>
      <c r="L66" s="34">
        <v>86.35</v>
      </c>
    </row>
    <row r="67" spans="1:12" x14ac:dyDescent="0.2">
      <c r="A67" s="48" t="s">
        <v>113</v>
      </c>
      <c r="B67" s="34">
        <v>86.87</v>
      </c>
      <c r="C67" s="34">
        <v>98.48</v>
      </c>
      <c r="D67" s="34">
        <v>92.2</v>
      </c>
      <c r="E67" s="34">
        <v>90.11</v>
      </c>
      <c r="F67" s="34">
        <v>90.66</v>
      </c>
      <c r="G67" s="34">
        <v>78.59</v>
      </c>
      <c r="H67" s="34">
        <v>100.63</v>
      </c>
      <c r="I67" s="34">
        <v>76.34</v>
      </c>
      <c r="J67" s="34">
        <v>70.06</v>
      </c>
      <c r="K67" s="34">
        <v>84.17</v>
      </c>
      <c r="L67" s="34">
        <v>85.97</v>
      </c>
    </row>
    <row r="68" spans="1:12" x14ac:dyDescent="0.2">
      <c r="A68" s="48" t="s">
        <v>114</v>
      </c>
      <c r="B68" s="34">
        <v>87.49</v>
      </c>
      <c r="C68" s="34">
        <v>97.62</v>
      </c>
      <c r="D68" s="34">
        <v>90.31</v>
      </c>
      <c r="E68" s="34">
        <v>90.09</v>
      </c>
      <c r="F68" s="34">
        <v>92.57</v>
      </c>
      <c r="G68" s="34">
        <v>77.319999999999993</v>
      </c>
      <c r="H68" s="34">
        <v>97.79</v>
      </c>
      <c r="I68" s="34">
        <v>76.25</v>
      </c>
      <c r="J68" s="34">
        <v>73.66</v>
      </c>
      <c r="K68" s="34">
        <v>85.04</v>
      </c>
      <c r="L68" s="34">
        <v>85.93</v>
      </c>
    </row>
    <row r="69" spans="1:12" x14ac:dyDescent="0.2">
      <c r="A69" s="48" t="s">
        <v>115</v>
      </c>
      <c r="B69" s="34">
        <v>88.62</v>
      </c>
      <c r="C69" s="34">
        <v>97.28</v>
      </c>
      <c r="D69" s="34">
        <v>89.02</v>
      </c>
      <c r="E69" s="34">
        <v>89.39</v>
      </c>
      <c r="F69" s="34">
        <v>92.1</v>
      </c>
      <c r="G69" s="34">
        <v>77.2</v>
      </c>
      <c r="H69" s="34">
        <v>96.27</v>
      </c>
      <c r="I69" s="34">
        <v>77.2</v>
      </c>
      <c r="J69" s="34">
        <v>73.28</v>
      </c>
      <c r="K69" s="34">
        <v>83.26</v>
      </c>
      <c r="L69" s="34">
        <v>85.64</v>
      </c>
    </row>
    <row r="70" spans="1:12" x14ac:dyDescent="0.2">
      <c r="A70" s="48" t="s">
        <v>116</v>
      </c>
      <c r="B70" s="34">
        <v>90.3</v>
      </c>
      <c r="C70" s="34">
        <v>97.25</v>
      </c>
      <c r="D70" s="34">
        <v>87.17</v>
      </c>
      <c r="E70" s="34">
        <v>88.79</v>
      </c>
      <c r="F70" s="34">
        <v>89.76</v>
      </c>
      <c r="G70" s="34">
        <v>76.650000000000006</v>
      </c>
      <c r="H70" s="34">
        <v>95.67</v>
      </c>
      <c r="I70" s="34">
        <v>77.86</v>
      </c>
      <c r="J70" s="34">
        <v>72.02</v>
      </c>
      <c r="K70" s="34">
        <v>82.9</v>
      </c>
      <c r="L70" s="34">
        <v>85.2</v>
      </c>
    </row>
    <row r="71" spans="1:12" x14ac:dyDescent="0.2">
      <c r="A71" s="48" t="s">
        <v>117</v>
      </c>
      <c r="B71" s="34">
        <v>95.2</v>
      </c>
      <c r="C71" s="34">
        <v>97.29</v>
      </c>
      <c r="D71" s="34">
        <v>88.02</v>
      </c>
      <c r="E71" s="34">
        <v>89.74</v>
      </c>
      <c r="F71" s="34">
        <v>88.75</v>
      </c>
      <c r="G71" s="34">
        <v>76.87</v>
      </c>
      <c r="H71" s="34">
        <v>97.32</v>
      </c>
      <c r="I71" s="34">
        <v>78.569999999999993</v>
      </c>
      <c r="J71" s="34">
        <v>72.95</v>
      </c>
      <c r="K71" s="34">
        <v>83.36</v>
      </c>
      <c r="L71" s="34">
        <v>85.97</v>
      </c>
    </row>
    <row r="72" spans="1:12" x14ac:dyDescent="0.2">
      <c r="A72" s="48" t="s">
        <v>118</v>
      </c>
      <c r="B72" s="34">
        <v>96.17</v>
      </c>
      <c r="C72" s="34">
        <v>97.57</v>
      </c>
      <c r="D72" s="34">
        <v>87.91</v>
      </c>
      <c r="E72" s="34">
        <v>90.46</v>
      </c>
      <c r="F72" s="34">
        <v>88.61</v>
      </c>
      <c r="G72" s="34">
        <v>79.599999999999994</v>
      </c>
      <c r="H72" s="34">
        <v>97.32</v>
      </c>
      <c r="I72" s="34">
        <v>78.239999999999995</v>
      </c>
      <c r="J72" s="34">
        <v>74.78</v>
      </c>
      <c r="K72" s="34">
        <v>85.55</v>
      </c>
      <c r="L72" s="34">
        <v>86.53</v>
      </c>
    </row>
    <row r="73" spans="1:12" x14ac:dyDescent="0.2">
      <c r="A73" s="48" t="s">
        <v>119</v>
      </c>
      <c r="B73" s="34">
        <v>97.52</v>
      </c>
      <c r="C73" s="34">
        <v>99.77</v>
      </c>
      <c r="D73" s="34">
        <v>87.36</v>
      </c>
      <c r="E73" s="34">
        <v>90.7</v>
      </c>
      <c r="F73" s="34">
        <v>87.76</v>
      </c>
      <c r="G73" s="34">
        <v>80.78</v>
      </c>
      <c r="H73" s="34">
        <v>99.53</v>
      </c>
      <c r="I73" s="34">
        <v>78.56</v>
      </c>
      <c r="J73" s="34">
        <v>74.38</v>
      </c>
      <c r="K73" s="34">
        <v>84.36</v>
      </c>
      <c r="L73" s="34">
        <v>86.92</v>
      </c>
    </row>
    <row r="74" spans="1:12" x14ac:dyDescent="0.2">
      <c r="A74" s="48" t="s">
        <v>120</v>
      </c>
      <c r="B74" s="34">
        <v>98.22</v>
      </c>
      <c r="C74" s="34">
        <v>99.15</v>
      </c>
      <c r="D74" s="34">
        <v>85.38</v>
      </c>
      <c r="E74" s="34">
        <v>90.68</v>
      </c>
      <c r="F74" s="34">
        <v>87.53</v>
      </c>
      <c r="G74" s="34">
        <v>81.25</v>
      </c>
      <c r="H74" s="34">
        <v>101.64</v>
      </c>
      <c r="I74" s="34">
        <v>78.95</v>
      </c>
      <c r="J74" s="34">
        <v>75.900000000000006</v>
      </c>
      <c r="K74" s="34">
        <v>85.6</v>
      </c>
      <c r="L74" s="34">
        <v>87.05</v>
      </c>
    </row>
    <row r="75" spans="1:12" x14ac:dyDescent="0.2">
      <c r="A75" s="48" t="s">
        <v>121</v>
      </c>
      <c r="B75" s="34">
        <v>94.24</v>
      </c>
      <c r="C75" s="34">
        <v>96.89</v>
      </c>
      <c r="D75" s="34">
        <v>84.84</v>
      </c>
      <c r="E75" s="34">
        <v>90.03</v>
      </c>
      <c r="F75" s="34">
        <v>87.03</v>
      </c>
      <c r="G75" s="34">
        <v>82.47</v>
      </c>
      <c r="H75" s="34">
        <v>100.5</v>
      </c>
      <c r="I75" s="34">
        <v>78.25</v>
      </c>
      <c r="J75" s="34">
        <v>76.48</v>
      </c>
      <c r="K75" s="34">
        <v>86.23</v>
      </c>
      <c r="L75" s="34">
        <v>86.36</v>
      </c>
    </row>
    <row r="76" spans="1:12" x14ac:dyDescent="0.2">
      <c r="A76" s="48" t="s">
        <v>122</v>
      </c>
      <c r="B76" s="34">
        <v>96.22</v>
      </c>
      <c r="C76" s="34">
        <v>96.07</v>
      </c>
      <c r="D76" s="34">
        <v>87.15</v>
      </c>
      <c r="E76" s="34">
        <v>89.13</v>
      </c>
      <c r="F76" s="34">
        <v>86.49</v>
      </c>
      <c r="G76" s="34">
        <v>83.02</v>
      </c>
      <c r="H76" s="34">
        <v>100.94</v>
      </c>
      <c r="I76" s="34">
        <v>80.86</v>
      </c>
      <c r="J76" s="34">
        <v>79.069999999999993</v>
      </c>
      <c r="K76" s="34">
        <v>89.15</v>
      </c>
      <c r="L76" s="34">
        <v>87.3</v>
      </c>
    </row>
    <row r="77" spans="1:12" x14ac:dyDescent="0.2">
      <c r="A77" s="48" t="s">
        <v>123</v>
      </c>
      <c r="B77" s="34">
        <v>95.58</v>
      </c>
      <c r="C77" s="34">
        <v>95.51</v>
      </c>
      <c r="D77" s="34">
        <v>84.92</v>
      </c>
      <c r="E77" s="34">
        <v>90.45</v>
      </c>
      <c r="F77" s="34">
        <v>87.76</v>
      </c>
      <c r="G77" s="34">
        <v>84.59</v>
      </c>
      <c r="H77" s="34">
        <v>100.66</v>
      </c>
      <c r="I77" s="34">
        <v>81.22</v>
      </c>
      <c r="J77" s="34">
        <v>75.75</v>
      </c>
      <c r="K77" s="34">
        <v>85.19</v>
      </c>
      <c r="L77" s="34">
        <v>87.11</v>
      </c>
    </row>
    <row r="78" spans="1:12" x14ac:dyDescent="0.2">
      <c r="A78" s="48" t="s">
        <v>124</v>
      </c>
      <c r="B78" s="34">
        <v>94.8</v>
      </c>
      <c r="C78" s="34">
        <v>96.32</v>
      </c>
      <c r="D78" s="34">
        <v>85.76</v>
      </c>
      <c r="E78" s="34">
        <v>91.29</v>
      </c>
      <c r="F78" s="34">
        <v>88.24</v>
      </c>
      <c r="G78" s="34">
        <v>84.07</v>
      </c>
      <c r="H78" s="34">
        <v>101.14</v>
      </c>
      <c r="I78" s="34">
        <v>83.02</v>
      </c>
      <c r="J78" s="34">
        <v>74.25</v>
      </c>
      <c r="K78" s="34">
        <v>83.9</v>
      </c>
      <c r="L78" s="34">
        <v>87.7</v>
      </c>
    </row>
    <row r="79" spans="1:12" x14ac:dyDescent="0.2">
      <c r="A79" s="48" t="s">
        <v>125</v>
      </c>
      <c r="B79" s="34">
        <v>97.46</v>
      </c>
      <c r="C79" s="34">
        <v>97.61</v>
      </c>
      <c r="D79" s="34">
        <v>84.76</v>
      </c>
      <c r="E79" s="34">
        <v>91.07</v>
      </c>
      <c r="F79" s="34">
        <v>88.44</v>
      </c>
      <c r="G79" s="34">
        <v>82.48</v>
      </c>
      <c r="H79" s="34">
        <v>102.13</v>
      </c>
      <c r="I79" s="34">
        <v>84.12</v>
      </c>
      <c r="J79" s="34">
        <v>77.989999999999995</v>
      </c>
      <c r="K79" s="34">
        <v>83.22</v>
      </c>
      <c r="L79" s="34">
        <v>88.25</v>
      </c>
    </row>
    <row r="80" spans="1:12" x14ac:dyDescent="0.2">
      <c r="A80" s="48" t="s">
        <v>126</v>
      </c>
      <c r="B80" s="34">
        <v>98.12</v>
      </c>
      <c r="C80" s="34">
        <v>98.33</v>
      </c>
      <c r="D80" s="34">
        <v>84.72</v>
      </c>
      <c r="E80" s="34">
        <v>92.65</v>
      </c>
      <c r="F80" s="34">
        <v>89.38</v>
      </c>
      <c r="G80" s="34">
        <v>83.29</v>
      </c>
      <c r="H80" s="34">
        <v>103.06</v>
      </c>
      <c r="I80" s="34">
        <v>85.24</v>
      </c>
      <c r="J80" s="34">
        <v>79.48</v>
      </c>
      <c r="K80" s="34">
        <v>84.52</v>
      </c>
      <c r="L80" s="34">
        <v>89.31</v>
      </c>
    </row>
    <row r="81" spans="1:12" x14ac:dyDescent="0.2">
      <c r="A81" s="48" t="s">
        <v>127</v>
      </c>
      <c r="B81" s="34">
        <v>90.32</v>
      </c>
      <c r="C81" s="34">
        <v>97.33</v>
      </c>
      <c r="D81" s="34">
        <v>86.32</v>
      </c>
      <c r="E81" s="34">
        <v>93.37</v>
      </c>
      <c r="F81" s="34">
        <v>90.3</v>
      </c>
      <c r="G81" s="34">
        <v>82.81</v>
      </c>
      <c r="H81" s="34">
        <v>101.83</v>
      </c>
      <c r="I81" s="34">
        <v>84.9</v>
      </c>
      <c r="J81" s="34">
        <v>81.760000000000005</v>
      </c>
      <c r="K81" s="34">
        <v>86.55</v>
      </c>
      <c r="L81" s="34">
        <v>89.42</v>
      </c>
    </row>
    <row r="82" spans="1:12" x14ac:dyDescent="0.2">
      <c r="A82" s="48" t="s">
        <v>128</v>
      </c>
      <c r="B82" s="34">
        <v>90.87</v>
      </c>
      <c r="C82" s="34">
        <v>97.86</v>
      </c>
      <c r="D82" s="34">
        <v>85.82</v>
      </c>
      <c r="E82" s="34">
        <v>93.75</v>
      </c>
      <c r="F82" s="34">
        <v>90.03</v>
      </c>
      <c r="G82" s="34">
        <v>86.08</v>
      </c>
      <c r="H82" s="34">
        <v>100.81</v>
      </c>
      <c r="I82" s="34">
        <v>85.6</v>
      </c>
      <c r="J82" s="34">
        <v>80.19</v>
      </c>
      <c r="K82" s="34">
        <v>85.3</v>
      </c>
      <c r="L82" s="34">
        <v>89.65</v>
      </c>
    </row>
    <row r="83" spans="1:12" x14ac:dyDescent="0.2">
      <c r="A83" s="48" t="s">
        <v>129</v>
      </c>
      <c r="B83" s="34">
        <v>91.25</v>
      </c>
      <c r="C83" s="34">
        <v>97.98</v>
      </c>
      <c r="D83" s="34">
        <v>86.67</v>
      </c>
      <c r="E83" s="34">
        <v>94.13</v>
      </c>
      <c r="F83" s="34">
        <v>88.68</v>
      </c>
      <c r="G83" s="34">
        <v>86.11</v>
      </c>
      <c r="H83" s="34">
        <v>99.8</v>
      </c>
      <c r="I83" s="34">
        <v>86.31</v>
      </c>
      <c r="J83" s="34">
        <v>82.68</v>
      </c>
      <c r="K83" s="34">
        <v>86.11</v>
      </c>
      <c r="L83" s="34">
        <v>90.12</v>
      </c>
    </row>
    <row r="84" spans="1:12" x14ac:dyDescent="0.2">
      <c r="A84" s="48" t="s">
        <v>130</v>
      </c>
      <c r="B84" s="34">
        <v>95.33</v>
      </c>
      <c r="C84" s="34">
        <v>99.25</v>
      </c>
      <c r="D84" s="34">
        <v>88.5</v>
      </c>
      <c r="E84" s="34">
        <v>94.94</v>
      </c>
      <c r="F84" s="34">
        <v>89.88</v>
      </c>
      <c r="G84" s="34">
        <v>87.83</v>
      </c>
      <c r="H84" s="34">
        <v>100.01</v>
      </c>
      <c r="I84" s="34">
        <v>87.17</v>
      </c>
      <c r="J84" s="34">
        <v>83.81</v>
      </c>
      <c r="K84" s="34">
        <v>87.72</v>
      </c>
      <c r="L84" s="34">
        <v>91.32</v>
      </c>
    </row>
    <row r="85" spans="1:12" x14ac:dyDescent="0.2">
      <c r="A85" s="48" t="s">
        <v>131</v>
      </c>
      <c r="B85" s="34">
        <v>94.59</v>
      </c>
      <c r="C85" s="34">
        <v>98.36</v>
      </c>
      <c r="D85" s="34">
        <v>88.75</v>
      </c>
      <c r="E85" s="34">
        <v>95.09</v>
      </c>
      <c r="F85" s="34">
        <v>89.73</v>
      </c>
      <c r="G85" s="34">
        <v>88.98</v>
      </c>
      <c r="H85" s="34">
        <v>99.41</v>
      </c>
      <c r="I85" s="34">
        <v>87.45</v>
      </c>
      <c r="J85" s="34">
        <v>85</v>
      </c>
      <c r="K85" s="34">
        <v>91.98</v>
      </c>
      <c r="L85" s="34">
        <v>91.66</v>
      </c>
    </row>
    <row r="86" spans="1:12" x14ac:dyDescent="0.2">
      <c r="A86" s="48" t="s">
        <v>132</v>
      </c>
      <c r="B86" s="34">
        <v>99.33</v>
      </c>
      <c r="C86" s="34">
        <v>98.34</v>
      </c>
      <c r="D86" s="34">
        <v>91.61</v>
      </c>
      <c r="E86" s="34">
        <v>95.36</v>
      </c>
      <c r="F86" s="34">
        <v>90.52</v>
      </c>
      <c r="G86" s="34">
        <v>90.34</v>
      </c>
      <c r="H86" s="34">
        <v>100.58</v>
      </c>
      <c r="I86" s="34">
        <v>88.56</v>
      </c>
      <c r="J86" s="34">
        <v>86.99</v>
      </c>
      <c r="K86" s="34">
        <v>93.22</v>
      </c>
      <c r="L86" s="34">
        <v>92.81</v>
      </c>
    </row>
    <row r="87" spans="1:12" x14ac:dyDescent="0.2">
      <c r="A87" s="48" t="s">
        <v>133</v>
      </c>
      <c r="B87" s="34">
        <v>100.13</v>
      </c>
      <c r="C87" s="34">
        <v>98.7</v>
      </c>
      <c r="D87" s="34">
        <v>92.17</v>
      </c>
      <c r="E87" s="34">
        <v>96.25</v>
      </c>
      <c r="F87" s="34">
        <v>90.35</v>
      </c>
      <c r="G87" s="34">
        <v>91.69</v>
      </c>
      <c r="H87" s="34">
        <v>100.68</v>
      </c>
      <c r="I87" s="34">
        <v>90.61</v>
      </c>
      <c r="J87" s="34">
        <v>89.36</v>
      </c>
      <c r="K87" s="34">
        <v>94.56</v>
      </c>
      <c r="L87" s="34">
        <v>93.94</v>
      </c>
    </row>
    <row r="88" spans="1:12" x14ac:dyDescent="0.2">
      <c r="A88" s="48" t="s">
        <v>134</v>
      </c>
      <c r="B88" s="34">
        <v>100.88</v>
      </c>
      <c r="C88" s="34">
        <v>98.58</v>
      </c>
      <c r="D88" s="34">
        <v>91.98</v>
      </c>
      <c r="E88" s="34">
        <v>97.14</v>
      </c>
      <c r="F88" s="34">
        <v>89.67</v>
      </c>
      <c r="G88" s="34">
        <v>92.44</v>
      </c>
      <c r="H88" s="34">
        <v>100.86</v>
      </c>
      <c r="I88" s="34">
        <v>91.37</v>
      </c>
      <c r="J88" s="34">
        <v>91.62</v>
      </c>
      <c r="K88" s="34">
        <v>94.65</v>
      </c>
      <c r="L88" s="34">
        <v>94.51</v>
      </c>
    </row>
    <row r="89" spans="1:12" x14ac:dyDescent="0.2">
      <c r="A89" s="48" t="s">
        <v>135</v>
      </c>
      <c r="B89" s="34">
        <v>100.54</v>
      </c>
      <c r="C89" s="34">
        <v>99.28</v>
      </c>
      <c r="D89" s="34">
        <v>93.35</v>
      </c>
      <c r="E89" s="34">
        <v>97.18</v>
      </c>
      <c r="F89" s="34">
        <v>89.08</v>
      </c>
      <c r="G89" s="34">
        <v>93.48</v>
      </c>
      <c r="H89" s="34">
        <v>99.83</v>
      </c>
      <c r="I89" s="34">
        <v>93.15</v>
      </c>
      <c r="J89" s="34">
        <v>91.74</v>
      </c>
      <c r="K89" s="34">
        <v>93.58</v>
      </c>
      <c r="L89" s="34">
        <v>95.05</v>
      </c>
    </row>
    <row r="90" spans="1:12" x14ac:dyDescent="0.2">
      <c r="A90" s="48" t="s">
        <v>136</v>
      </c>
      <c r="B90" s="34">
        <v>94.56</v>
      </c>
      <c r="C90" s="34">
        <v>99.98</v>
      </c>
      <c r="D90" s="34">
        <v>93.47</v>
      </c>
      <c r="E90" s="34">
        <v>97.95</v>
      </c>
      <c r="F90" s="34">
        <v>90.36</v>
      </c>
      <c r="G90" s="34">
        <v>93.39</v>
      </c>
      <c r="H90" s="34">
        <v>98.12</v>
      </c>
      <c r="I90" s="34">
        <v>94.35</v>
      </c>
      <c r="J90" s="34">
        <v>92.16</v>
      </c>
      <c r="K90" s="34">
        <v>95.82</v>
      </c>
      <c r="L90" s="34">
        <v>95.52</v>
      </c>
    </row>
    <row r="91" spans="1:12" x14ac:dyDescent="0.2">
      <c r="A91" s="48" t="s">
        <v>137</v>
      </c>
      <c r="B91" s="34">
        <v>94.21</v>
      </c>
      <c r="C91" s="34">
        <v>99.32</v>
      </c>
      <c r="D91" s="34">
        <v>91.72</v>
      </c>
      <c r="E91" s="34">
        <v>97.88</v>
      </c>
      <c r="F91" s="34">
        <v>92.85</v>
      </c>
      <c r="G91" s="34">
        <v>93.74</v>
      </c>
      <c r="H91" s="34">
        <v>97.56</v>
      </c>
      <c r="I91" s="34">
        <v>94.88</v>
      </c>
      <c r="J91" s="34">
        <v>93.58</v>
      </c>
      <c r="K91" s="34">
        <v>94.85</v>
      </c>
      <c r="L91" s="34">
        <v>95.58</v>
      </c>
    </row>
    <row r="92" spans="1:12" x14ac:dyDescent="0.2">
      <c r="A92" s="48" t="s">
        <v>138</v>
      </c>
      <c r="B92" s="34">
        <v>93.17</v>
      </c>
      <c r="C92" s="34">
        <v>98.82</v>
      </c>
      <c r="D92" s="34">
        <v>92.86</v>
      </c>
      <c r="E92" s="34">
        <v>97.45</v>
      </c>
      <c r="F92" s="34">
        <v>94.87</v>
      </c>
      <c r="G92" s="34">
        <v>92.2</v>
      </c>
      <c r="H92" s="34">
        <v>96.94</v>
      </c>
      <c r="I92" s="34">
        <v>95.54</v>
      </c>
      <c r="J92" s="34">
        <v>96.05</v>
      </c>
      <c r="K92" s="34">
        <v>94.48</v>
      </c>
      <c r="L92" s="34">
        <v>95.82</v>
      </c>
    </row>
    <row r="93" spans="1:12" x14ac:dyDescent="0.2">
      <c r="A93" s="48" t="s">
        <v>139</v>
      </c>
      <c r="B93" s="34">
        <v>95.82</v>
      </c>
      <c r="C93" s="34">
        <v>101.21</v>
      </c>
      <c r="D93" s="34">
        <v>95.59</v>
      </c>
      <c r="E93" s="34">
        <v>98.87</v>
      </c>
      <c r="F93" s="34">
        <v>98.32</v>
      </c>
      <c r="G93" s="34">
        <v>93.71</v>
      </c>
      <c r="H93" s="34">
        <v>99.48</v>
      </c>
      <c r="I93" s="34">
        <v>97.97</v>
      </c>
      <c r="J93" s="34">
        <v>94.58</v>
      </c>
      <c r="K93" s="34">
        <v>95.28</v>
      </c>
      <c r="L93" s="34">
        <v>97.67</v>
      </c>
    </row>
    <row r="94" spans="1:12" x14ac:dyDescent="0.2">
      <c r="A94" s="48" t="s">
        <v>140</v>
      </c>
      <c r="B94" s="34">
        <v>95.18</v>
      </c>
      <c r="C94" s="34">
        <v>99.2</v>
      </c>
      <c r="D94" s="34">
        <v>94.03</v>
      </c>
      <c r="E94" s="34">
        <v>99.07</v>
      </c>
      <c r="F94" s="34">
        <v>96.53</v>
      </c>
      <c r="G94" s="34">
        <v>94.11</v>
      </c>
      <c r="H94" s="34">
        <v>100.53</v>
      </c>
      <c r="I94" s="34">
        <v>97.22</v>
      </c>
      <c r="J94" s="34">
        <v>93.56</v>
      </c>
      <c r="K94" s="34">
        <v>94.27</v>
      </c>
      <c r="L94" s="34">
        <v>96.99</v>
      </c>
    </row>
    <row r="95" spans="1:12" x14ac:dyDescent="0.2">
      <c r="A95" s="48" t="s">
        <v>141</v>
      </c>
      <c r="B95" s="34">
        <v>93.24</v>
      </c>
      <c r="C95" s="34">
        <v>99.23</v>
      </c>
      <c r="D95" s="34">
        <v>96.61</v>
      </c>
      <c r="E95" s="34">
        <v>98.59</v>
      </c>
      <c r="F95" s="34">
        <v>99.22</v>
      </c>
      <c r="G95" s="34">
        <v>95.17</v>
      </c>
      <c r="H95" s="34">
        <v>99.47</v>
      </c>
      <c r="I95" s="34">
        <v>99.26</v>
      </c>
      <c r="J95" s="34">
        <v>90.35</v>
      </c>
      <c r="K95" s="34">
        <v>95.25</v>
      </c>
      <c r="L95" s="34">
        <v>97.49</v>
      </c>
    </row>
    <row r="96" spans="1:12" x14ac:dyDescent="0.2">
      <c r="A96" s="48" t="s">
        <v>142</v>
      </c>
      <c r="B96" s="34">
        <v>93.27</v>
      </c>
      <c r="C96" s="34">
        <v>98.67</v>
      </c>
      <c r="D96" s="34">
        <v>95.12</v>
      </c>
      <c r="E96" s="34">
        <v>99.16</v>
      </c>
      <c r="F96" s="34">
        <v>100.1</v>
      </c>
      <c r="G96" s="34">
        <v>98.02</v>
      </c>
      <c r="H96" s="34">
        <v>102.17</v>
      </c>
      <c r="I96" s="34">
        <v>98.04</v>
      </c>
      <c r="J96" s="34">
        <v>95.16</v>
      </c>
      <c r="K96" s="34">
        <v>95.27</v>
      </c>
      <c r="L96" s="34">
        <v>97.87</v>
      </c>
    </row>
    <row r="97" spans="1:12" x14ac:dyDescent="0.2">
      <c r="A97" s="48" t="s">
        <v>143</v>
      </c>
      <c r="B97" s="34">
        <v>97.75</v>
      </c>
      <c r="C97" s="34">
        <v>98.81</v>
      </c>
      <c r="D97" s="34">
        <v>96.75</v>
      </c>
      <c r="E97" s="34">
        <v>99.12</v>
      </c>
      <c r="F97" s="34">
        <v>100.03</v>
      </c>
      <c r="G97" s="34">
        <v>97.9</v>
      </c>
      <c r="H97" s="34">
        <v>99.71</v>
      </c>
      <c r="I97" s="34">
        <v>99.31</v>
      </c>
      <c r="J97" s="34">
        <v>94.08</v>
      </c>
      <c r="K97" s="34">
        <v>95.1</v>
      </c>
      <c r="L97" s="34">
        <v>98.27</v>
      </c>
    </row>
    <row r="98" spans="1:12" x14ac:dyDescent="0.2">
      <c r="A98" s="48" t="s">
        <v>144</v>
      </c>
      <c r="B98" s="34">
        <v>100.69</v>
      </c>
      <c r="C98" s="34">
        <v>98.43</v>
      </c>
      <c r="D98" s="34">
        <v>98.74</v>
      </c>
      <c r="E98" s="34">
        <v>99.95</v>
      </c>
      <c r="F98" s="34">
        <v>98.31</v>
      </c>
      <c r="G98" s="34">
        <v>100.39</v>
      </c>
      <c r="H98" s="34">
        <v>97.46</v>
      </c>
      <c r="I98" s="34">
        <v>99.02</v>
      </c>
      <c r="J98" s="34">
        <v>97.6</v>
      </c>
      <c r="K98" s="34">
        <v>97.58</v>
      </c>
      <c r="L98" s="34">
        <v>99</v>
      </c>
    </row>
    <row r="99" spans="1:12" x14ac:dyDescent="0.2">
      <c r="A99" s="48" t="s">
        <v>145</v>
      </c>
      <c r="B99" s="34">
        <v>98.59</v>
      </c>
      <c r="C99" s="34">
        <v>99.86</v>
      </c>
      <c r="D99" s="34">
        <v>101.04</v>
      </c>
      <c r="E99" s="34">
        <v>100.55</v>
      </c>
      <c r="F99" s="34">
        <v>97.33</v>
      </c>
      <c r="G99" s="34">
        <v>103.15</v>
      </c>
      <c r="H99" s="34">
        <v>98.43</v>
      </c>
      <c r="I99" s="34">
        <v>98.36</v>
      </c>
      <c r="J99" s="34">
        <v>96.97</v>
      </c>
      <c r="K99" s="34">
        <v>98.8</v>
      </c>
      <c r="L99" s="34">
        <v>99.45</v>
      </c>
    </row>
    <row r="100" spans="1:12" x14ac:dyDescent="0.2">
      <c r="A100" s="48" t="s">
        <v>217</v>
      </c>
      <c r="B100" s="34">
        <v>97.28</v>
      </c>
      <c r="C100" s="34">
        <v>100.32</v>
      </c>
      <c r="D100" s="34">
        <v>100.24</v>
      </c>
      <c r="E100" s="34">
        <v>99.39</v>
      </c>
      <c r="F100" s="34">
        <v>95.98</v>
      </c>
      <c r="G100" s="34">
        <v>100.23</v>
      </c>
      <c r="H100" s="34">
        <v>98.13</v>
      </c>
      <c r="I100" s="34">
        <v>96.55</v>
      </c>
      <c r="J100" s="34">
        <v>97.21</v>
      </c>
      <c r="K100" s="34">
        <v>104.29</v>
      </c>
      <c r="L100" s="34">
        <v>98.71</v>
      </c>
    </row>
    <row r="101" spans="1:12" x14ac:dyDescent="0.2">
      <c r="A101" s="48" t="s">
        <v>218</v>
      </c>
      <c r="B101" s="34">
        <v>99.02</v>
      </c>
      <c r="C101" s="34">
        <v>100.15</v>
      </c>
      <c r="D101" s="34">
        <v>97.9</v>
      </c>
      <c r="E101" s="34">
        <v>100.7</v>
      </c>
      <c r="F101" s="34">
        <v>96.72</v>
      </c>
      <c r="G101" s="34">
        <v>98.44</v>
      </c>
      <c r="H101" s="34">
        <v>97.91</v>
      </c>
      <c r="I101" s="34">
        <v>97.68</v>
      </c>
      <c r="J101" s="34">
        <v>94.94</v>
      </c>
      <c r="K101" s="34">
        <v>102.01</v>
      </c>
      <c r="L101" s="34">
        <v>98.74</v>
      </c>
    </row>
    <row r="102" spans="1:12" x14ac:dyDescent="0.2">
      <c r="A102" s="48" t="s">
        <v>219</v>
      </c>
      <c r="B102" s="34">
        <v>98.71</v>
      </c>
      <c r="C102" s="34">
        <v>100.25</v>
      </c>
      <c r="D102" s="34">
        <v>98.32</v>
      </c>
      <c r="E102" s="34">
        <v>99.44</v>
      </c>
      <c r="F102" s="34">
        <v>99.07</v>
      </c>
      <c r="G102" s="34">
        <v>99.85</v>
      </c>
      <c r="H102" s="34">
        <v>99.42</v>
      </c>
      <c r="I102" s="34">
        <v>99.15</v>
      </c>
      <c r="J102" s="34">
        <v>98.3</v>
      </c>
      <c r="K102" s="34">
        <v>102.32</v>
      </c>
      <c r="L102" s="34">
        <v>99.38</v>
      </c>
    </row>
    <row r="103" spans="1:12" x14ac:dyDescent="0.2">
      <c r="A103" s="48" t="s">
        <v>220</v>
      </c>
      <c r="B103" s="34">
        <v>102.73</v>
      </c>
      <c r="C103" s="34">
        <v>100.1</v>
      </c>
      <c r="D103" s="34">
        <v>99.59</v>
      </c>
      <c r="E103" s="34">
        <v>99.44</v>
      </c>
      <c r="F103" s="34">
        <v>98.48</v>
      </c>
      <c r="G103" s="34">
        <v>99.33</v>
      </c>
      <c r="H103" s="34">
        <v>99.38</v>
      </c>
      <c r="I103" s="34">
        <v>98.83</v>
      </c>
      <c r="J103" s="34">
        <v>98.56</v>
      </c>
      <c r="K103" s="34">
        <v>101.78</v>
      </c>
      <c r="L103" s="34">
        <v>99.48</v>
      </c>
    </row>
    <row r="104" spans="1:12" x14ac:dyDescent="0.2">
      <c r="A104" s="48" t="s">
        <v>246</v>
      </c>
      <c r="B104" s="34">
        <v>100.46</v>
      </c>
      <c r="C104" s="34">
        <v>100.03</v>
      </c>
      <c r="D104" s="34">
        <v>100.45</v>
      </c>
      <c r="E104" s="34">
        <v>100.65</v>
      </c>
      <c r="F104" s="34">
        <v>100.3</v>
      </c>
      <c r="G104" s="34">
        <v>100.22</v>
      </c>
      <c r="H104" s="34">
        <v>100.21</v>
      </c>
      <c r="I104" s="34">
        <v>100.79</v>
      </c>
      <c r="J104" s="34">
        <v>103.08</v>
      </c>
      <c r="K104" s="34">
        <v>98.55</v>
      </c>
      <c r="L104" s="34">
        <v>100.6</v>
      </c>
    </row>
    <row r="105" spans="1:12" x14ac:dyDescent="0.2">
      <c r="A105" s="48" t="s">
        <v>250</v>
      </c>
      <c r="B105" s="34">
        <v>98.16</v>
      </c>
      <c r="C105" s="34">
        <v>99.62</v>
      </c>
      <c r="D105" s="34">
        <v>101.67</v>
      </c>
      <c r="E105" s="34">
        <v>100.48</v>
      </c>
      <c r="F105" s="34">
        <v>102.19</v>
      </c>
      <c r="G105" s="34">
        <v>100.6</v>
      </c>
      <c r="H105" s="34">
        <v>101</v>
      </c>
      <c r="I105" s="34">
        <v>101.26</v>
      </c>
      <c r="J105" s="34">
        <v>100.14</v>
      </c>
      <c r="K105" s="34">
        <v>97.44</v>
      </c>
      <c r="L105" s="34">
        <v>100.55</v>
      </c>
    </row>
    <row r="106" spans="1:12" x14ac:dyDescent="0.2">
      <c r="A106" s="48" t="s">
        <v>251</v>
      </c>
      <c r="B106" s="34">
        <v>97.39</v>
      </c>
      <c r="C106" s="34">
        <v>101.45</v>
      </c>
      <c r="D106" s="34">
        <v>103.66</v>
      </c>
      <c r="E106" s="34">
        <v>101.97</v>
      </c>
      <c r="F106" s="34">
        <v>104.84</v>
      </c>
      <c r="G106" s="34">
        <v>100.74</v>
      </c>
      <c r="H106" s="34">
        <v>100.09</v>
      </c>
      <c r="I106" s="34">
        <v>101.09</v>
      </c>
      <c r="J106" s="34">
        <v>100.44</v>
      </c>
      <c r="K106" s="34">
        <v>104.49</v>
      </c>
      <c r="L106" s="34">
        <v>101.74</v>
      </c>
    </row>
    <row r="107" spans="1:12" x14ac:dyDescent="0.2">
      <c r="A107" s="48" t="s">
        <v>254</v>
      </c>
      <c r="B107" s="34">
        <v>97.26</v>
      </c>
      <c r="C107" s="34">
        <v>100.19</v>
      </c>
      <c r="D107" s="34">
        <v>99.9</v>
      </c>
      <c r="E107" s="34">
        <v>101.71</v>
      </c>
      <c r="F107" s="34">
        <v>106.27</v>
      </c>
      <c r="G107" s="34">
        <v>100.58</v>
      </c>
      <c r="H107" s="34">
        <v>100.14</v>
      </c>
      <c r="I107" s="34">
        <v>101.63</v>
      </c>
      <c r="J107" s="34">
        <v>103.68</v>
      </c>
      <c r="K107" s="34">
        <v>104.7</v>
      </c>
      <c r="L107" s="34">
        <v>101.63</v>
      </c>
    </row>
    <row r="108" spans="1:12" x14ac:dyDescent="0.2">
      <c r="A108" s="48" t="s">
        <v>255</v>
      </c>
      <c r="B108" s="34">
        <v>96.9</v>
      </c>
      <c r="C108" s="34">
        <v>100.47</v>
      </c>
      <c r="D108" s="34">
        <v>98.87</v>
      </c>
      <c r="E108" s="34">
        <v>101.63</v>
      </c>
      <c r="F108" s="34">
        <v>105.11</v>
      </c>
      <c r="G108" s="34">
        <v>101.93</v>
      </c>
      <c r="H108" s="34">
        <v>99.04</v>
      </c>
      <c r="I108" s="34">
        <v>102.07</v>
      </c>
      <c r="J108" s="34">
        <v>106.37</v>
      </c>
      <c r="K108" s="34">
        <v>102.46</v>
      </c>
      <c r="L108" s="34">
        <v>101.68</v>
      </c>
    </row>
    <row r="109" spans="1:12" x14ac:dyDescent="0.2">
      <c r="A109" s="48" t="s">
        <v>257</v>
      </c>
      <c r="B109" s="34">
        <v>93.92</v>
      </c>
      <c r="C109" s="34">
        <v>98</v>
      </c>
      <c r="D109" s="34">
        <v>97.84</v>
      </c>
      <c r="E109" s="34">
        <v>100.66</v>
      </c>
      <c r="F109" s="34">
        <v>106.94</v>
      </c>
      <c r="G109" s="34">
        <v>102.63</v>
      </c>
      <c r="H109" s="34">
        <v>101.03</v>
      </c>
      <c r="I109" s="34">
        <v>102.18</v>
      </c>
      <c r="J109" s="34">
        <v>102.64</v>
      </c>
      <c r="K109" s="34">
        <v>106.11</v>
      </c>
      <c r="L109" s="34">
        <v>101.13</v>
      </c>
    </row>
    <row r="110" spans="1:12" x14ac:dyDescent="0.2">
      <c r="A110" s="48" t="s">
        <v>258</v>
      </c>
      <c r="B110" s="34">
        <v>94.2</v>
      </c>
      <c r="C110" s="34">
        <v>96.29</v>
      </c>
      <c r="D110" s="34">
        <v>96.04</v>
      </c>
      <c r="E110" s="34">
        <v>97.87</v>
      </c>
      <c r="F110" s="34">
        <v>104.44</v>
      </c>
      <c r="G110" s="34">
        <v>99.87</v>
      </c>
      <c r="H110" s="34">
        <v>100.76</v>
      </c>
      <c r="I110" s="34">
        <v>101.46</v>
      </c>
      <c r="J110" s="34">
        <v>101.66</v>
      </c>
      <c r="K110" s="34">
        <v>102.72</v>
      </c>
      <c r="L110" s="34">
        <v>99.37</v>
      </c>
    </row>
    <row r="111" spans="1:12" x14ac:dyDescent="0.2">
      <c r="A111" s="48" t="s">
        <v>260</v>
      </c>
      <c r="B111" s="34">
        <v>90.54</v>
      </c>
      <c r="C111" s="34">
        <v>77.59</v>
      </c>
      <c r="D111" s="34">
        <v>69.14</v>
      </c>
      <c r="E111" s="34">
        <v>67.73</v>
      </c>
      <c r="F111" s="34">
        <v>80.959999999999994</v>
      </c>
      <c r="G111" s="34">
        <v>94.4</v>
      </c>
      <c r="H111" s="34">
        <v>101.45</v>
      </c>
      <c r="I111" s="34">
        <v>83.9</v>
      </c>
      <c r="J111" s="34">
        <v>83.71</v>
      </c>
      <c r="K111" s="34">
        <v>64.58</v>
      </c>
      <c r="L111" s="34">
        <v>78.34</v>
      </c>
    </row>
    <row r="112" spans="1:12" x14ac:dyDescent="0.2">
      <c r="A112" s="48" t="s">
        <v>261</v>
      </c>
      <c r="B112" s="34">
        <v>94.59</v>
      </c>
      <c r="C112" s="34">
        <v>84.55</v>
      </c>
      <c r="D112" s="34">
        <v>79.319999999999993</v>
      </c>
      <c r="E112" s="34">
        <v>80.58</v>
      </c>
      <c r="F112" s="34">
        <v>87.78</v>
      </c>
      <c r="G112" s="34">
        <v>98.72</v>
      </c>
      <c r="H112" s="34">
        <v>102.62</v>
      </c>
      <c r="I112" s="34">
        <v>88.93</v>
      </c>
      <c r="J112" s="34">
        <v>88.16</v>
      </c>
      <c r="K112" s="34">
        <v>75.16</v>
      </c>
      <c r="L112" s="34">
        <v>86.06</v>
      </c>
    </row>
    <row r="113" spans="1:24" x14ac:dyDescent="0.2">
      <c r="A113" s="48" t="s">
        <v>291</v>
      </c>
      <c r="B113" s="34">
        <v>91.84</v>
      </c>
      <c r="C113" s="34">
        <v>91.84</v>
      </c>
      <c r="D113" s="34">
        <v>90.9</v>
      </c>
      <c r="E113" s="34">
        <v>84.47</v>
      </c>
      <c r="F113" s="34">
        <v>97.4</v>
      </c>
      <c r="G113" s="34">
        <v>100.83</v>
      </c>
      <c r="H113" s="34">
        <v>103.38</v>
      </c>
      <c r="I113" s="34">
        <v>96.54</v>
      </c>
      <c r="J113" s="34">
        <v>90.71</v>
      </c>
      <c r="K113" s="34">
        <v>77.02</v>
      </c>
      <c r="L113" s="34">
        <v>91.57</v>
      </c>
    </row>
    <row r="114" spans="1:24" x14ac:dyDescent="0.2">
      <c r="A114" s="48" t="s">
        <v>309</v>
      </c>
      <c r="B114" s="34">
        <v>95.86</v>
      </c>
      <c r="C114" s="34">
        <v>90.6</v>
      </c>
      <c r="D114" s="34">
        <v>88.02</v>
      </c>
      <c r="E114" s="34">
        <v>77.510000000000005</v>
      </c>
      <c r="F114" s="34">
        <v>91.75</v>
      </c>
      <c r="G114" s="34">
        <v>97.68</v>
      </c>
      <c r="H114" s="34">
        <v>103.8</v>
      </c>
      <c r="I114" s="34">
        <v>96.61</v>
      </c>
      <c r="J114" s="34">
        <v>89.29</v>
      </c>
      <c r="K114" s="34">
        <v>66.069999999999993</v>
      </c>
      <c r="L114" s="34">
        <v>88.47</v>
      </c>
    </row>
    <row r="115" spans="1:24" x14ac:dyDescent="0.2">
      <c r="B115" s="34"/>
      <c r="C115" s="34"/>
      <c r="D115" s="34"/>
      <c r="E115" s="34"/>
      <c r="F115" s="34"/>
      <c r="G115" s="34"/>
      <c r="H115" s="34"/>
      <c r="I115" s="34"/>
      <c r="J115" s="34"/>
      <c r="K115" s="34"/>
      <c r="L115" s="34"/>
    </row>
    <row r="116" spans="1:24" x14ac:dyDescent="0.2">
      <c r="A116" s="9" t="s">
        <v>287</v>
      </c>
    </row>
    <row r="117" spans="1:24" x14ac:dyDescent="0.2">
      <c r="A117" s="13" t="str">
        <f>A7</f>
        <v>1994 Q2</v>
      </c>
      <c r="B117" s="11">
        <f>(B7/B6-1)*100</f>
        <v>-2.059680498342209</v>
      </c>
      <c r="C117" s="11">
        <f t="shared" ref="C117:L117" si="0">(C7/C6-1)*100</f>
        <v>1.0403634687561558</v>
      </c>
      <c r="D117" s="11">
        <f t="shared" si="0"/>
        <v>0.61766522544781655</v>
      </c>
      <c r="E117" s="11">
        <f t="shared" si="0"/>
        <v>0.57074910820451574</v>
      </c>
      <c r="F117" s="11">
        <f t="shared" si="0"/>
        <v>-1.1524720525513121E-2</v>
      </c>
      <c r="G117" s="11">
        <f t="shared" si="0"/>
        <v>-0.12633098718641822</v>
      </c>
      <c r="H117" s="11">
        <f t="shared" si="0"/>
        <v>-0.1070549191735326</v>
      </c>
      <c r="I117" s="11">
        <f t="shared" si="0"/>
        <v>0.46719875413665513</v>
      </c>
      <c r="J117" s="11">
        <f t="shared" si="0"/>
        <v>3.204156743883968</v>
      </c>
      <c r="K117" s="11">
        <f t="shared" si="0"/>
        <v>0.55162659123055846</v>
      </c>
      <c r="L117" s="11">
        <f t="shared" si="0"/>
        <v>0.55262496860084553</v>
      </c>
      <c r="N117" s="15">
        <f>B117*'Table Q8'!B7</f>
        <v>-0.55796744700090439</v>
      </c>
      <c r="O117" s="15">
        <f>C117*'Table Q8'!C7</f>
        <v>0.68133403568840645</v>
      </c>
      <c r="P117" s="15">
        <f>D117*'Table Q8'!D7</f>
        <v>0.42291537986411998</v>
      </c>
      <c r="Q117" s="15">
        <f>E117*'Table Q8'!E7</f>
        <v>0.35260879904874981</v>
      </c>
      <c r="R117" s="15">
        <f>F117*'Table Q8'!F7</f>
        <v>-9.8524835772611681E-3</v>
      </c>
      <c r="S117" s="15">
        <f>G117*'Table Q8'!G7</f>
        <v>-6.522468868434772E-2</v>
      </c>
      <c r="T117" s="15">
        <f>H117*'Table Q8'!H7</f>
        <v>-5.729579274167465E-2</v>
      </c>
      <c r="U117" s="15">
        <f>I117*'Table Q8'!I7</f>
        <v>0.25728635390305599</v>
      </c>
      <c r="V117" s="15">
        <f>J117*'Table Q8'!J7</f>
        <v>2.1490279281229774</v>
      </c>
      <c r="W117" s="15">
        <f>K117*'Table Q8'!K7</f>
        <v>0.35734370579915581</v>
      </c>
      <c r="X117" s="15">
        <f>L117*'Table Q8'!L7</f>
        <v>0.33008289374528504</v>
      </c>
    </row>
    <row r="118" spans="1:24" x14ac:dyDescent="0.2">
      <c r="A118" s="13" t="str">
        <f t="shared" ref="A118:A181" si="1">A8</f>
        <v>1994 Q3</v>
      </c>
      <c r="B118" s="11">
        <f t="shared" ref="B118:L118" si="2">(B8/B7-1)*100</f>
        <v>1.6823963890028715</v>
      </c>
      <c r="C118" s="11">
        <f t="shared" si="2"/>
        <v>1.5053763440860291</v>
      </c>
      <c r="D118" s="11">
        <f t="shared" si="2"/>
        <v>0.76120319214241228</v>
      </c>
      <c r="E118" s="11">
        <f t="shared" si="2"/>
        <v>0.78032631827855692</v>
      </c>
      <c r="F118" s="11">
        <f t="shared" si="2"/>
        <v>1.4061779621945547</v>
      </c>
      <c r="G118" s="11">
        <f t="shared" si="2"/>
        <v>1.5178894109143304</v>
      </c>
      <c r="H118" s="11">
        <f t="shared" si="2"/>
        <v>-0.54656521273176439</v>
      </c>
      <c r="I118" s="11">
        <f t="shared" si="2"/>
        <v>0.69753923658206762</v>
      </c>
      <c r="J118" s="11">
        <f t="shared" si="2"/>
        <v>5.307321166351997</v>
      </c>
      <c r="K118" s="11">
        <f t="shared" si="2"/>
        <v>1.8427345618230451</v>
      </c>
      <c r="L118" s="11">
        <f t="shared" si="2"/>
        <v>1.21159130652011</v>
      </c>
      <c r="N118" s="15">
        <f>B118*'Table Q8'!B8</f>
        <v>0.45828477636438214</v>
      </c>
      <c r="O118" s="15">
        <f>C118*'Table Q8'!C8</f>
        <v>0.98662365591398338</v>
      </c>
      <c r="P118" s="15">
        <f>D118*'Table Q8'!D8</f>
        <v>0.52058686310619573</v>
      </c>
      <c r="Q118" s="15">
        <f>E118*'Table Q8'!E8</f>
        <v>0.48520690470560673</v>
      </c>
      <c r="R118" s="15">
        <f>F118*'Table Q8'!F8</f>
        <v>1.2050945136007334</v>
      </c>
      <c r="S118" s="15">
        <f>G118*'Table Q8'!G8</f>
        <v>0.78049873509214862</v>
      </c>
      <c r="T118" s="15">
        <f>H118*'Table Q8'!H8</f>
        <v>-0.28596291930125911</v>
      </c>
      <c r="U118" s="15">
        <f>I118*'Table Q8'!I8</f>
        <v>0.38469288897501031</v>
      </c>
      <c r="V118" s="15">
        <f>J118*'Table Q8'!J8</f>
        <v>3.544759807006499</v>
      </c>
      <c r="W118" s="15">
        <f>K118*'Table Q8'!K8</f>
        <v>1.1972246448164325</v>
      </c>
      <c r="X118" s="15">
        <f>L118*'Table Q8'!L8</f>
        <v>0.72404696477641783</v>
      </c>
    </row>
    <row r="119" spans="1:24" x14ac:dyDescent="0.2">
      <c r="A119" s="13" t="str">
        <f t="shared" si="1"/>
        <v>1994 Q4</v>
      </c>
      <c r="B119" s="11">
        <f t="shared" ref="B119:L119" si="3">(B9/B8-1)*100</f>
        <v>-1.8966908797417359</v>
      </c>
      <c r="C119" s="11">
        <f t="shared" si="3"/>
        <v>0.97586029789420436</v>
      </c>
      <c r="D119" s="11">
        <f t="shared" si="3"/>
        <v>0.14621664432801218</v>
      </c>
      <c r="E119" s="11">
        <f t="shared" si="3"/>
        <v>1.1145002346316213</v>
      </c>
      <c r="F119" s="11">
        <f t="shared" si="3"/>
        <v>-0.1818595135258172</v>
      </c>
      <c r="G119" s="11">
        <f t="shared" si="3"/>
        <v>0.44499822000712008</v>
      </c>
      <c r="H119" s="11">
        <f t="shared" si="3"/>
        <v>1.7780172413793149</v>
      </c>
      <c r="I119" s="11">
        <f t="shared" si="3"/>
        <v>2.0203963825283999</v>
      </c>
      <c r="J119" s="11">
        <f t="shared" si="3"/>
        <v>-3.0478087649402408</v>
      </c>
      <c r="K119" s="11">
        <f t="shared" si="3"/>
        <v>0.11049723756906271</v>
      </c>
      <c r="L119" s="11">
        <f t="shared" si="3"/>
        <v>0.66641984450201974</v>
      </c>
      <c r="N119" s="15">
        <f>B119*'Table Q8'!B9</f>
        <v>-0.50698547215496592</v>
      </c>
      <c r="O119" s="15">
        <f>C119*'Table Q8'!C9</f>
        <v>0.6369440164355471</v>
      </c>
      <c r="P119" s="15">
        <f>D119*'Table Q8'!D9</f>
        <v>9.8652369928109815E-2</v>
      </c>
      <c r="Q119" s="15">
        <f>E119*'Table Q8'!E9</f>
        <v>0.68798099483809982</v>
      </c>
      <c r="R119" s="15">
        <f>F119*'Table Q8'!F9</f>
        <v>-0.15541714025916337</v>
      </c>
      <c r="S119" s="15">
        <f>G119*'Table Q8'!G9</f>
        <v>0.22775008899964408</v>
      </c>
      <c r="T119" s="15">
        <f>H119*'Table Q8'!H9</f>
        <v>0.93114762931034734</v>
      </c>
      <c r="U119" s="15">
        <f>I119*'Table Q8'!I9</f>
        <v>1.1128343274966426</v>
      </c>
      <c r="V119" s="15">
        <f>J119*'Table Q8'!J9</f>
        <v>-2.0179541832669337</v>
      </c>
      <c r="W119" s="15">
        <f>K119*'Table Q8'!K9</f>
        <v>7.1237569060774733E-2</v>
      </c>
      <c r="X119" s="15">
        <f>L119*'Table Q8'!L9</f>
        <v>0.39578674564974953</v>
      </c>
    </row>
    <row r="120" spans="1:24" x14ac:dyDescent="0.2">
      <c r="A120" s="13" t="str">
        <f t="shared" si="1"/>
        <v>1995 Q1</v>
      </c>
      <c r="B120" s="11">
        <f t="shared" ref="B120:L120" si="4">(B10/B9-1)*100</f>
        <v>2.4372686137392074</v>
      </c>
      <c r="C120" s="11">
        <f t="shared" si="4"/>
        <v>-0.15259409969481386</v>
      </c>
      <c r="D120" s="11">
        <f t="shared" si="4"/>
        <v>-0.69351502615889737</v>
      </c>
      <c r="E120" s="11">
        <f t="shared" si="4"/>
        <v>0.10442046641141456</v>
      </c>
      <c r="F120" s="11">
        <f t="shared" si="4"/>
        <v>-0.86540651332269736</v>
      </c>
      <c r="G120" s="11">
        <f t="shared" si="4"/>
        <v>0.24809498493709725</v>
      </c>
      <c r="H120" s="11">
        <f t="shared" si="4"/>
        <v>-2.1492853361567033</v>
      </c>
      <c r="I120" s="11">
        <f t="shared" si="4"/>
        <v>0.47152018106375593</v>
      </c>
      <c r="J120" s="11">
        <f t="shared" si="4"/>
        <v>1.1300595849599304</v>
      </c>
      <c r="K120" s="11">
        <f t="shared" si="4"/>
        <v>3.7113686534216317</v>
      </c>
      <c r="L120" s="11">
        <f t="shared" si="4"/>
        <v>0.15937231825426945</v>
      </c>
      <c r="N120" s="15">
        <f>B120*'Table Q8'!B10</f>
        <v>0.61394796380090644</v>
      </c>
      <c r="O120" s="15">
        <f>C120*'Table Q8'!C10</f>
        <v>-9.8743641912514044E-2</v>
      </c>
      <c r="P120" s="15">
        <f>D120*'Table Q8'!D10</f>
        <v>-0.4649324735369248</v>
      </c>
      <c r="Q120" s="15">
        <f>E120*'Table Q8'!E10</f>
        <v>6.4051514096761686E-2</v>
      </c>
      <c r="R120" s="15">
        <f>F120*'Table Q8'!F10</f>
        <v>-0.73602823958095409</v>
      </c>
      <c r="S120" s="15">
        <f>G120*'Table Q8'!G10</f>
        <v>0.12687577529683153</v>
      </c>
      <c r="T120" s="15">
        <f>H120*'Table Q8'!H10</f>
        <v>-1.1137596611964036</v>
      </c>
      <c r="U120" s="15">
        <f>I120*'Table Q8'!I10</f>
        <v>0.25711995473406613</v>
      </c>
      <c r="V120" s="15">
        <f>J120*'Table Q8'!J10</f>
        <v>0.73815492089582657</v>
      </c>
      <c r="W120" s="15">
        <f>K120*'Table Q8'!K10</f>
        <v>2.3752759381898443</v>
      </c>
      <c r="X120" s="15">
        <f>L120*'Table Q8'!L10</f>
        <v>9.3742797597161281E-2</v>
      </c>
    </row>
    <row r="121" spans="1:24" x14ac:dyDescent="0.2">
      <c r="A121" s="13" t="str">
        <f t="shared" si="1"/>
        <v>1995 Q2</v>
      </c>
      <c r="B121" s="11">
        <f t="shared" ref="B121:L121" si="5">(B11/B10-1)*100</f>
        <v>-0.63246661981728458</v>
      </c>
      <c r="C121" s="11">
        <f t="shared" si="5"/>
        <v>0.80234335201223583</v>
      </c>
      <c r="D121" s="11">
        <f t="shared" si="5"/>
        <v>-0.20828228375397995</v>
      </c>
      <c r="E121" s="11">
        <f t="shared" si="5"/>
        <v>-0.57950857672693923</v>
      </c>
      <c r="F121" s="11">
        <f t="shared" si="5"/>
        <v>0.63174821961864414</v>
      </c>
      <c r="G121" s="11">
        <f t="shared" si="5"/>
        <v>1.41417712568499</v>
      </c>
      <c r="H121" s="11">
        <f t="shared" si="5"/>
        <v>1.4823631248647606</v>
      </c>
      <c r="I121" s="11">
        <f t="shared" si="5"/>
        <v>0.30035667354983975</v>
      </c>
      <c r="J121" s="11">
        <f t="shared" si="5"/>
        <v>2.4177163754571351</v>
      </c>
      <c r="K121" s="11">
        <f t="shared" si="5"/>
        <v>0.61194625515497147</v>
      </c>
      <c r="L121" s="11">
        <f t="shared" si="5"/>
        <v>0.33047735618114693</v>
      </c>
      <c r="N121" s="15">
        <f>B121*'Table Q8'!B11</f>
        <v>-0.15716795502459521</v>
      </c>
      <c r="O121" s="15">
        <f>C121*'Table Q8'!C11</f>
        <v>0.5216034131431545</v>
      </c>
      <c r="P121" s="15">
        <f>D121*'Table Q8'!D11</f>
        <v>-0.13959078657191737</v>
      </c>
      <c r="Q121" s="15">
        <f>E121*'Table Q8'!E11</f>
        <v>-0.3566875289754311</v>
      </c>
      <c r="R121" s="15">
        <f>F121*'Table Q8'!F11</f>
        <v>0.53698598667584752</v>
      </c>
      <c r="S121" s="15">
        <f>G121*'Table Q8'!G11</f>
        <v>0.73183666254198221</v>
      </c>
      <c r="T121" s="15">
        <f>H121*'Table Q8'!H11</f>
        <v>0.77409002380437797</v>
      </c>
      <c r="U121" s="15">
        <f>I121*'Table Q8'!I11</f>
        <v>0.16489581377886203</v>
      </c>
      <c r="V121" s="15">
        <f>J121*'Table Q8'!J11</f>
        <v>1.5666802112962237</v>
      </c>
      <c r="W121" s="15">
        <f>K121*'Table Q8'!K11</f>
        <v>0.39152321404815077</v>
      </c>
      <c r="X121" s="15">
        <f>L121*'Table Q8'!L11</f>
        <v>0.19504773561811289</v>
      </c>
    </row>
    <row r="122" spans="1:24" x14ac:dyDescent="0.2">
      <c r="A122" s="13" t="str">
        <f t="shared" si="1"/>
        <v>1995 Q3</v>
      </c>
      <c r="B122" s="11">
        <f t="shared" ref="B122:L122" si="6">(B12/B11-1)*100</f>
        <v>-2.8793695696100352</v>
      </c>
      <c r="C122" s="11">
        <f t="shared" si="6"/>
        <v>0.54958938723941309</v>
      </c>
      <c r="D122" s="11">
        <f t="shared" si="6"/>
        <v>1.7802332719459857</v>
      </c>
      <c r="E122" s="11">
        <f t="shared" si="6"/>
        <v>-0.81604103520634963</v>
      </c>
      <c r="F122" s="11">
        <f t="shared" si="6"/>
        <v>0.26252710877754382</v>
      </c>
      <c r="G122" s="11">
        <f t="shared" si="6"/>
        <v>0.80181279414328621</v>
      </c>
      <c r="H122" s="11">
        <f t="shared" si="6"/>
        <v>0.93826633969504858</v>
      </c>
      <c r="I122" s="11">
        <f t="shared" si="6"/>
        <v>1.1416807037244903</v>
      </c>
      <c r="J122" s="11">
        <f t="shared" si="6"/>
        <v>1.2100773656020802</v>
      </c>
      <c r="K122" s="11">
        <f t="shared" si="6"/>
        <v>-1.229670765569213</v>
      </c>
      <c r="L122" s="11">
        <f t="shared" si="6"/>
        <v>0.2195925338538629</v>
      </c>
      <c r="N122" s="15">
        <f>B122*'Table Q8'!B12</f>
        <v>-0.69997474237219959</v>
      </c>
      <c r="O122" s="15">
        <f>C122*'Table Q8'!C12</f>
        <v>0.35838723941882128</v>
      </c>
      <c r="P122" s="15">
        <f>D122*'Table Q8'!D12</f>
        <v>1.1824309392265238</v>
      </c>
      <c r="Q122" s="15">
        <f>E122*'Table Q8'!E12</f>
        <v>-0.502762881790632</v>
      </c>
      <c r="R122" s="15">
        <f>F122*'Table Q8'!F12</f>
        <v>0.22278050450862369</v>
      </c>
      <c r="S122" s="15">
        <f>G122*'Table Q8'!G12</f>
        <v>0.41822555342513806</v>
      </c>
      <c r="T122" s="15">
        <f>H122*'Table Q8'!H12</f>
        <v>0.49821942637807082</v>
      </c>
      <c r="U122" s="15">
        <f>I122*'Table Q8'!I12</f>
        <v>0.6303219165262911</v>
      </c>
      <c r="V122" s="15">
        <f>J122*'Table Q8'!J12</f>
        <v>0.77602261456061405</v>
      </c>
      <c r="W122" s="15">
        <f>K122*'Table Q8'!K12</f>
        <v>-0.78071796905989332</v>
      </c>
      <c r="X122" s="15">
        <f>L122*'Table Q8'!L12</f>
        <v>0.12971330974747683</v>
      </c>
    </row>
    <row r="123" spans="1:24" x14ac:dyDescent="0.2">
      <c r="A123" s="13" t="str">
        <f t="shared" si="1"/>
        <v>1995 Q4</v>
      </c>
      <c r="B123" s="11">
        <f t="shared" ref="B123:L123" si="7">(B13/B12-1)*100</f>
        <v>1.903672110683452</v>
      </c>
      <c r="C123" s="11">
        <f t="shared" si="7"/>
        <v>1.6083432807689979</v>
      </c>
      <c r="D123" s="11">
        <f t="shared" si="7"/>
        <v>-0.156815440289515</v>
      </c>
      <c r="E123" s="11">
        <f t="shared" si="7"/>
        <v>-0.44663845792195511</v>
      </c>
      <c r="F123" s="11">
        <f t="shared" si="7"/>
        <v>-0.46675774134790071</v>
      </c>
      <c r="G123" s="11">
        <f t="shared" si="7"/>
        <v>1.8502507349126729</v>
      </c>
      <c r="H123" s="11">
        <f t="shared" si="7"/>
        <v>1.6161402767508104</v>
      </c>
      <c r="I123" s="11">
        <f t="shared" si="7"/>
        <v>0.70318282753516481</v>
      </c>
      <c r="J123" s="11">
        <f t="shared" si="7"/>
        <v>-2.763622108976882</v>
      </c>
      <c r="K123" s="11">
        <f t="shared" si="7"/>
        <v>0.53547523427039945</v>
      </c>
      <c r="L123" s="11">
        <f t="shared" si="7"/>
        <v>0.41387705416919829</v>
      </c>
      <c r="N123" s="15">
        <f>B123*'Table Q8'!B13</f>
        <v>0.45307396234266156</v>
      </c>
      <c r="O123" s="15">
        <f>C123*'Table Q8'!C13</f>
        <v>1.049604825029848</v>
      </c>
      <c r="P123" s="15">
        <f>D123*'Table Q8'!D13</f>
        <v>-0.10368636911942732</v>
      </c>
      <c r="Q123" s="15">
        <f>E123*'Table Q8'!E13</f>
        <v>-0.27579924776680731</v>
      </c>
      <c r="R123" s="15">
        <f>F123*'Table Q8'!F13</f>
        <v>-0.39562386156648066</v>
      </c>
      <c r="S123" s="15">
        <f>G123*'Table Q8'!G13</f>
        <v>0.97138163582915327</v>
      </c>
      <c r="T123" s="15">
        <f>H123*'Table Q8'!H13</f>
        <v>0.85897855709305571</v>
      </c>
      <c r="U123" s="15">
        <f>I123*'Table Q8'!I13</f>
        <v>0.39019615099926291</v>
      </c>
      <c r="V123" s="15">
        <f>J123*'Table Q8'!J13</f>
        <v>-1.7571109368875018</v>
      </c>
      <c r="W123" s="15">
        <f>K123*'Table Q8'!K13</f>
        <v>0.33981258366799549</v>
      </c>
      <c r="X123" s="15">
        <f>L123*'Table Q8'!L13</f>
        <v>0.24455995130857927</v>
      </c>
    </row>
    <row r="124" spans="1:24" x14ac:dyDescent="0.2">
      <c r="A124" s="13" t="str">
        <f t="shared" si="1"/>
        <v>1996 Q1</v>
      </c>
      <c r="B124" s="11">
        <f t="shared" ref="B124:L124" si="8">(B14/B13-1)*100</f>
        <v>-2.4703960800326552</v>
      </c>
      <c r="C124" s="11">
        <f t="shared" si="8"/>
        <v>0.43282013231931149</v>
      </c>
      <c r="D124" s="11">
        <f t="shared" si="8"/>
        <v>-1.1356771777213948</v>
      </c>
      <c r="E124" s="11">
        <f t="shared" si="8"/>
        <v>-0.30696576151122423</v>
      </c>
      <c r="F124" s="11">
        <f t="shared" si="8"/>
        <v>0.41175797781081158</v>
      </c>
      <c r="G124" s="11">
        <f t="shared" si="8"/>
        <v>0.64516129032259339</v>
      </c>
      <c r="H124" s="11">
        <f t="shared" si="8"/>
        <v>-1.0914760914760846</v>
      </c>
      <c r="I124" s="11">
        <f t="shared" si="8"/>
        <v>0.23888276368981831</v>
      </c>
      <c r="J124" s="11">
        <f t="shared" si="8"/>
        <v>3.2049989921386857</v>
      </c>
      <c r="K124" s="11">
        <f t="shared" si="8"/>
        <v>-0.21304926764313947</v>
      </c>
      <c r="L124" s="11">
        <f t="shared" si="8"/>
        <v>-2.4245363074304471E-2</v>
      </c>
      <c r="N124" s="15">
        <f>B124*'Table Q8'!B14</f>
        <v>-0.57757860351163481</v>
      </c>
      <c r="O124" s="15">
        <f>C124*'Table Q8'!C14</f>
        <v>0.28310764855006165</v>
      </c>
      <c r="P124" s="15">
        <f>D124*'Table Q8'!D14</f>
        <v>-0.74738915065844991</v>
      </c>
      <c r="Q124" s="15">
        <f>E124*'Table Q8'!E14</f>
        <v>-0.18970484061393658</v>
      </c>
      <c r="R124" s="15">
        <f>F124*'Table Q8'!F14</f>
        <v>0.34888253459910068</v>
      </c>
      <c r="S124" s="15">
        <f>G124*'Table Q8'!G14</f>
        <v>0.34154838709678093</v>
      </c>
      <c r="T124" s="15">
        <f>H124*'Table Q8'!H14</f>
        <v>-0.58732328482328111</v>
      </c>
      <c r="U124" s="15">
        <f>I124*'Table Q8'!I14</f>
        <v>0.13300992282249083</v>
      </c>
      <c r="V124" s="15">
        <f>J124*'Table Q8'!J14</f>
        <v>2.0188288651481581</v>
      </c>
      <c r="W124" s="15">
        <f>K124*'Table Q8'!K14</f>
        <v>-0.13432756324899942</v>
      </c>
      <c r="X124" s="15">
        <f>L124*'Table Q8'!L14</f>
        <v>-1.4341132258451095E-2</v>
      </c>
    </row>
    <row r="125" spans="1:24" x14ac:dyDescent="0.2">
      <c r="A125" s="13" t="str">
        <f t="shared" si="1"/>
        <v>1996 Q2</v>
      </c>
      <c r="B125" s="11">
        <f t="shared" ref="B125:L125" si="9">(B15/B14-1)*100</f>
        <v>1.2769520619635655</v>
      </c>
      <c r="C125" s="11">
        <f t="shared" si="9"/>
        <v>-0.53561534199347838</v>
      </c>
      <c r="D125" s="11">
        <f t="shared" si="9"/>
        <v>0.4643773677135421</v>
      </c>
      <c r="E125" s="11">
        <f t="shared" si="9"/>
        <v>0.54476551397442119</v>
      </c>
      <c r="F125" s="11">
        <f t="shared" si="9"/>
        <v>-0.5239776739947688</v>
      </c>
      <c r="G125" s="11">
        <f t="shared" si="9"/>
        <v>2.1255060728744946</v>
      </c>
      <c r="H125" s="11">
        <f t="shared" si="9"/>
        <v>-2.5328428796636993</v>
      </c>
      <c r="I125" s="11">
        <f t="shared" si="9"/>
        <v>1.0082493125572967</v>
      </c>
      <c r="J125" s="11">
        <f t="shared" si="9"/>
        <v>-0.72265625000000888</v>
      </c>
      <c r="K125" s="11">
        <f t="shared" si="9"/>
        <v>1.6279690419001902</v>
      </c>
      <c r="L125" s="11">
        <f t="shared" si="9"/>
        <v>0.23038680732387906</v>
      </c>
      <c r="N125" s="15">
        <f>B125*'Table Q8'!B15</f>
        <v>0.29689135440652897</v>
      </c>
      <c r="O125" s="15">
        <f>C125*'Table Q8'!C15</f>
        <v>-0.34729298774857137</v>
      </c>
      <c r="P125" s="15">
        <f>D125*'Table Q8'!D15</f>
        <v>0.30286691922277215</v>
      </c>
      <c r="Q125" s="15">
        <f>E125*'Table Q8'!E15</f>
        <v>0.33405021316911504</v>
      </c>
      <c r="R125" s="15">
        <f>F125*'Table Q8'!F15</f>
        <v>-0.44302312336257704</v>
      </c>
      <c r="S125" s="15">
        <f>G125*'Table Q8'!G15</f>
        <v>1.1178036437246968</v>
      </c>
      <c r="T125" s="15">
        <f>H125*'Table Q8'!H15</f>
        <v>-1.3540578034682136</v>
      </c>
      <c r="U125" s="15">
        <f>I125*'Table Q8'!I15</f>
        <v>0.55887259395050959</v>
      </c>
      <c r="V125" s="15">
        <f>J125*'Table Q8'!J15</f>
        <v>-0.45238281250000556</v>
      </c>
      <c r="W125" s="15">
        <f>K125*'Table Q8'!K15</f>
        <v>1.0103175874032582</v>
      </c>
      <c r="X125" s="15">
        <f>L125*'Table Q8'!L15</f>
        <v>0.13521401721838461</v>
      </c>
    </row>
    <row r="126" spans="1:24" x14ac:dyDescent="0.2">
      <c r="A126" s="13" t="str">
        <f t="shared" si="1"/>
        <v>1996 Q3</v>
      </c>
      <c r="B126" s="11">
        <f t="shared" ref="B126:L126" si="10">(B16/B15-1)*100</f>
        <v>3.1004547333601806E-2</v>
      </c>
      <c r="C126" s="11">
        <f t="shared" si="10"/>
        <v>-0.50136172319881211</v>
      </c>
      <c r="D126" s="11">
        <f t="shared" si="10"/>
        <v>-0.34059116895752695</v>
      </c>
      <c r="E126" s="11">
        <f t="shared" si="10"/>
        <v>0.16489988221437546</v>
      </c>
      <c r="F126" s="11">
        <f t="shared" si="10"/>
        <v>-0.92751631741669893</v>
      </c>
      <c r="G126" s="11">
        <f t="shared" si="10"/>
        <v>2.0151965642550396</v>
      </c>
      <c r="H126" s="11">
        <f t="shared" si="10"/>
        <v>-8.6262669829628713E-2</v>
      </c>
      <c r="I126" s="11">
        <f t="shared" si="10"/>
        <v>0.7985480943738521</v>
      </c>
      <c r="J126" s="11">
        <f t="shared" si="10"/>
        <v>5.7052921503049303</v>
      </c>
      <c r="K126" s="11">
        <f t="shared" si="10"/>
        <v>2.5341386554621925</v>
      </c>
      <c r="L126" s="11">
        <f t="shared" si="10"/>
        <v>0.4355189934672099</v>
      </c>
      <c r="N126" s="15">
        <f>B126*'Table Q8'!B16</f>
        <v>7.1279454319950553E-3</v>
      </c>
      <c r="O126" s="15">
        <f>C126*'Table Q8'!C16</f>
        <v>-0.32302735825699463</v>
      </c>
      <c r="P126" s="15">
        <f>D126*'Table Q8'!D16</f>
        <v>-0.22002189514656242</v>
      </c>
      <c r="Q126" s="15">
        <f>E126*'Table Q8'!E16</f>
        <v>0.10017667844523309</v>
      </c>
      <c r="R126" s="15">
        <f>F126*'Table Q8'!F16</f>
        <v>-0.78198900721401887</v>
      </c>
      <c r="S126" s="15">
        <f>G126*'Table Q8'!G16</f>
        <v>1.0642253055830864</v>
      </c>
      <c r="T126" s="15">
        <f>H126*'Table Q8'!H16</f>
        <v>-4.5425921932282474E-2</v>
      </c>
      <c r="U126" s="15">
        <f>I126*'Table Q8'!I16</f>
        <v>0.4418366606170524</v>
      </c>
      <c r="V126" s="15">
        <f>J126*'Table Q8'!J16</f>
        <v>3.5772181782411914</v>
      </c>
      <c r="W126" s="15">
        <f>K126*'Table Q8'!K16</f>
        <v>1.5668579306722736</v>
      </c>
      <c r="X126" s="15">
        <f>L126*'Table Q8'!L16</f>
        <v>0.25395112509073009</v>
      </c>
    </row>
    <row r="127" spans="1:24" x14ac:dyDescent="0.2">
      <c r="A127" s="13" t="str">
        <f t="shared" si="1"/>
        <v>1996 Q4</v>
      </c>
      <c r="B127" s="11">
        <f t="shared" ref="B127:L127" si="11">(B17/B16-1)*100</f>
        <v>-5.1658229155915336E-2</v>
      </c>
      <c r="C127" s="11">
        <f t="shared" si="11"/>
        <v>1.1508553654743459</v>
      </c>
      <c r="D127" s="11">
        <f t="shared" si="11"/>
        <v>-1.1107042597339301</v>
      </c>
      <c r="E127" s="11">
        <f t="shared" si="11"/>
        <v>0.82314205079960789</v>
      </c>
      <c r="F127" s="11">
        <f t="shared" si="11"/>
        <v>2.1266759130836865</v>
      </c>
      <c r="G127" s="11">
        <f t="shared" si="11"/>
        <v>-1.1172279792746043</v>
      </c>
      <c r="H127" s="11">
        <f t="shared" si="11"/>
        <v>-0.44247787610619538</v>
      </c>
      <c r="I127" s="11">
        <f t="shared" si="11"/>
        <v>0.91825711199136073</v>
      </c>
      <c r="J127" s="11">
        <f t="shared" si="11"/>
        <v>-6.8676716917922871</v>
      </c>
      <c r="K127" s="11">
        <f t="shared" si="11"/>
        <v>-2.7916506594954593</v>
      </c>
      <c r="L127" s="11">
        <f t="shared" si="11"/>
        <v>6.0226451457467967E-2</v>
      </c>
      <c r="N127" s="15">
        <f>B127*'Table Q8'!B17</f>
        <v>-1.182456865378902E-2</v>
      </c>
      <c r="O127" s="15">
        <f>C127*'Table Q8'!C17</f>
        <v>0.73873405909798262</v>
      </c>
      <c r="P127" s="15">
        <f>D127*'Table Q8'!D17</f>
        <v>-0.71196143048944915</v>
      </c>
      <c r="Q127" s="15">
        <f>E127*'Table Q8'!E17</f>
        <v>0.49750705550328306</v>
      </c>
      <c r="R127" s="15">
        <f>F127*'Table Q8'!F17</f>
        <v>1.7906611188164641</v>
      </c>
      <c r="S127" s="15">
        <f>G127*'Table Q8'!G17</f>
        <v>-0.58766191709844184</v>
      </c>
      <c r="T127" s="15">
        <f>H127*'Table Q8'!H17</f>
        <v>-0.23172566371681455</v>
      </c>
      <c r="U127" s="15">
        <f>I127*'Table Q8'!I17</f>
        <v>0.50614332012963803</v>
      </c>
      <c r="V127" s="15">
        <f>J127*'Table Q8'!J17</f>
        <v>-4.2613902847571143</v>
      </c>
      <c r="W127" s="15">
        <f>K127*'Table Q8'!K17</f>
        <v>-1.714073504930212</v>
      </c>
      <c r="X127" s="15">
        <f>L127*'Table Q8'!L17</f>
        <v>3.4943387135622915E-2</v>
      </c>
    </row>
    <row r="128" spans="1:24" x14ac:dyDescent="0.2">
      <c r="A128" s="13" t="str">
        <f t="shared" si="1"/>
        <v>1997 Q1</v>
      </c>
      <c r="B128" s="11">
        <f t="shared" ref="B128:L128" si="12">(B18/B17-1)*100</f>
        <v>2.8530080628488719</v>
      </c>
      <c r="C128" s="11">
        <f t="shared" si="12"/>
        <v>-0.65190651906519292</v>
      </c>
      <c r="D128" s="11">
        <f t="shared" si="12"/>
        <v>1.0367810417180934</v>
      </c>
      <c r="E128" s="11">
        <f t="shared" si="12"/>
        <v>1.5978539771402067</v>
      </c>
      <c r="F128" s="11">
        <f t="shared" si="12"/>
        <v>3.3952014486193782E-2</v>
      </c>
      <c r="G128" s="11">
        <f t="shared" si="12"/>
        <v>5.8457507777959661</v>
      </c>
      <c r="H128" s="11">
        <f t="shared" si="12"/>
        <v>1.2682926829268304</v>
      </c>
      <c r="I128" s="11">
        <f t="shared" si="12"/>
        <v>1.8911685994647653</v>
      </c>
      <c r="J128" s="11">
        <f t="shared" si="12"/>
        <v>3.537170263788969</v>
      </c>
      <c r="K128" s="11">
        <f t="shared" si="12"/>
        <v>3.952048478461645E-2</v>
      </c>
      <c r="L128" s="11">
        <f t="shared" si="12"/>
        <v>1.2519561815336644</v>
      </c>
      <c r="N128" s="15">
        <f>B128*'Table Q8'!B18</f>
        <v>0.65505065123010098</v>
      </c>
      <c r="O128" s="15">
        <f>C128*'Table Q8'!C18</f>
        <v>-0.41787207872078869</v>
      </c>
      <c r="P128" s="15">
        <f>D128*'Table Q8'!D18</f>
        <v>0.66644285361639044</v>
      </c>
      <c r="Q128" s="15">
        <f>E128*'Table Q8'!E18</f>
        <v>0.96494401679497077</v>
      </c>
      <c r="R128" s="15">
        <f>F128*'Table Q8'!F18</f>
        <v>2.8550248981440349E-2</v>
      </c>
      <c r="S128" s="15">
        <f>G128*'Table Q8'!G18</f>
        <v>3.0894792860651679</v>
      </c>
      <c r="T128" s="15">
        <f>H128*'Table Q8'!H18</f>
        <v>0.66268292682926888</v>
      </c>
      <c r="U128" s="15">
        <f>I128*'Table Q8'!I18</f>
        <v>1.0460053523639619</v>
      </c>
      <c r="V128" s="15">
        <f>J128*'Table Q8'!J18</f>
        <v>2.1944604316546763</v>
      </c>
      <c r="W128" s="15">
        <f>K128*'Table Q8'!K18</f>
        <v>2.4075879330788339E-2</v>
      </c>
      <c r="X128" s="15">
        <f>L128*'Table Q8'!L18</f>
        <v>0.72625978090767862</v>
      </c>
    </row>
    <row r="129" spans="1:24" x14ac:dyDescent="0.2">
      <c r="A129" s="13" t="str">
        <f t="shared" si="1"/>
        <v>1997 Q2</v>
      </c>
      <c r="B129" s="11">
        <f t="shared" ref="B129:L129" si="13">(B19/B18-1)*100</f>
        <v>-0.77386934673366881</v>
      </c>
      <c r="C129" s="11">
        <f t="shared" si="13"/>
        <v>0.93475300235237313</v>
      </c>
      <c r="D129" s="11">
        <f t="shared" si="13"/>
        <v>-0.21988761299779336</v>
      </c>
      <c r="E129" s="11">
        <f t="shared" si="13"/>
        <v>1.3660888531741522</v>
      </c>
      <c r="F129" s="11">
        <f t="shared" si="13"/>
        <v>0.63355583210771282</v>
      </c>
      <c r="G129" s="11">
        <f t="shared" si="13"/>
        <v>1.1602722772277252</v>
      </c>
      <c r="H129" s="11">
        <f t="shared" si="13"/>
        <v>1.1239563262684715</v>
      </c>
      <c r="I129" s="11">
        <f t="shared" si="13"/>
        <v>0.35020136578534089</v>
      </c>
      <c r="J129" s="11">
        <f t="shared" si="13"/>
        <v>-0.88785948658560709</v>
      </c>
      <c r="K129" s="11">
        <f t="shared" si="13"/>
        <v>3.1735580721622192</v>
      </c>
      <c r="L129" s="11">
        <f t="shared" si="13"/>
        <v>0.78468671977172111</v>
      </c>
      <c r="N129" s="15">
        <f>B129*'Table Q8'!B19</f>
        <v>-0.17822211055276393</v>
      </c>
      <c r="O129" s="15">
        <f>C129*'Table Q8'!C19</f>
        <v>0.60104618051257597</v>
      </c>
      <c r="P129" s="15">
        <f>D129*'Table Q8'!D19</f>
        <v>-0.14171756657707782</v>
      </c>
      <c r="Q129" s="15">
        <f>E129*'Table Q8'!E19</f>
        <v>0.82989897830329751</v>
      </c>
      <c r="R129" s="15">
        <f>F129*'Table Q8'!F19</f>
        <v>0.53244032130332186</v>
      </c>
      <c r="S129" s="15">
        <f>G129*'Table Q8'!G19</f>
        <v>0.6256188118811894</v>
      </c>
      <c r="T129" s="15">
        <f>H129*'Table Q8'!H19</f>
        <v>0.59243737957611131</v>
      </c>
      <c r="U129" s="15">
        <f>I129*'Table Q8'!I19</f>
        <v>0.19544738224479877</v>
      </c>
      <c r="V129" s="15">
        <f>J129*'Table Q8'!J19</f>
        <v>-0.55571125265393151</v>
      </c>
      <c r="W129" s="15">
        <f>K129*'Table Q8'!K19</f>
        <v>1.9666539373189273</v>
      </c>
      <c r="X129" s="15">
        <f>L129*'Table Q8'!L19</f>
        <v>0.45794316965877646</v>
      </c>
    </row>
    <row r="130" spans="1:24" x14ac:dyDescent="0.2">
      <c r="A130" s="13" t="str">
        <f t="shared" si="1"/>
        <v>1997 Q3</v>
      </c>
      <c r="B130" s="11">
        <f t="shared" ref="B130:L130" si="14">(B20/B19-1)*100</f>
        <v>2.2282994024106273</v>
      </c>
      <c r="C130" s="11">
        <f t="shared" si="14"/>
        <v>-0.9567617295308195</v>
      </c>
      <c r="D130" s="11">
        <f t="shared" si="14"/>
        <v>2.4485798237017242E-2</v>
      </c>
      <c r="E130" s="11">
        <f t="shared" si="14"/>
        <v>0.91732729331823748</v>
      </c>
      <c r="F130" s="11">
        <f t="shared" si="14"/>
        <v>-0.84317032040471807</v>
      </c>
      <c r="G130" s="11">
        <f t="shared" si="14"/>
        <v>1.5598715399908203</v>
      </c>
      <c r="H130" s="11">
        <f t="shared" si="14"/>
        <v>-0.71980522917327594</v>
      </c>
      <c r="I130" s="11">
        <f t="shared" si="14"/>
        <v>0.99459082184609748</v>
      </c>
      <c r="J130" s="11">
        <f t="shared" si="14"/>
        <v>5.2385589094449792</v>
      </c>
      <c r="K130" s="11">
        <f t="shared" si="14"/>
        <v>-0.37013401403955815</v>
      </c>
      <c r="L130" s="11">
        <f t="shared" si="14"/>
        <v>0.48366167276159278</v>
      </c>
      <c r="N130" s="15">
        <f>B130*'Table Q8'!B20</f>
        <v>0.52298186974577421</v>
      </c>
      <c r="O130" s="15">
        <f>C130*'Table Q8'!C20</f>
        <v>-0.61778104875805018</v>
      </c>
      <c r="P130" s="15">
        <f>D130*'Table Q8'!D20</f>
        <v>1.6028403525951487E-2</v>
      </c>
      <c r="Q130" s="15">
        <f>E130*'Table Q8'!E20</f>
        <v>0.5616795016987568</v>
      </c>
      <c r="R130" s="15">
        <f>F130*'Table Q8'!F20</f>
        <v>-0.70868465430016558</v>
      </c>
      <c r="S130" s="15">
        <f>G130*'Table Q8'!G20</f>
        <v>0.85075393791099341</v>
      </c>
      <c r="T130" s="15">
        <f>H130*'Table Q8'!H20</f>
        <v>-0.37940933629723378</v>
      </c>
      <c r="U130" s="15">
        <f>I130*'Table Q8'!I20</f>
        <v>0.55945733728842983</v>
      </c>
      <c r="V130" s="15">
        <f>J130*'Table Q8'!J20</f>
        <v>3.3034352482960041</v>
      </c>
      <c r="W130" s="15">
        <f>K130*'Table Q8'!K20</f>
        <v>-0.22952010210592999</v>
      </c>
      <c r="X130" s="15">
        <f>L130*'Table Q8'!L20</f>
        <v>0.28419959891471192</v>
      </c>
    </row>
    <row r="131" spans="1:24" x14ac:dyDescent="0.2">
      <c r="A131" s="13" t="str">
        <f t="shared" si="1"/>
        <v>1997 Q4</v>
      </c>
      <c r="B131" s="11">
        <f t="shared" ref="B131:L131" si="15">(B21/B20-1)*100</f>
        <v>-1.8725849598731803</v>
      </c>
      <c r="C131" s="11">
        <f t="shared" si="15"/>
        <v>-0.66257972629885087</v>
      </c>
      <c r="D131" s="11">
        <f t="shared" si="15"/>
        <v>2.3011015911872601</v>
      </c>
      <c r="E131" s="11">
        <f t="shared" si="15"/>
        <v>1.1222085063411491E-2</v>
      </c>
      <c r="F131" s="11">
        <f t="shared" si="15"/>
        <v>-1.7006802721088454</v>
      </c>
      <c r="G131" s="11">
        <f t="shared" si="15"/>
        <v>1.8370727300105472</v>
      </c>
      <c r="H131" s="11">
        <f t="shared" si="15"/>
        <v>-0.13860752745495919</v>
      </c>
      <c r="I131" s="11">
        <f t="shared" si="15"/>
        <v>0.91568762957843219</v>
      </c>
      <c r="J131" s="11">
        <f t="shared" si="15"/>
        <v>-6.2731310140636598</v>
      </c>
      <c r="K131" s="11">
        <f t="shared" si="15"/>
        <v>-0.98642070202408227</v>
      </c>
      <c r="L131" s="11">
        <f t="shared" si="15"/>
        <v>-0.23479690068091141</v>
      </c>
      <c r="N131" s="15">
        <f>B131*'Table Q8'!B21</f>
        <v>-0.45653621321708132</v>
      </c>
      <c r="O131" s="15">
        <f>C131*'Table Q8'!C21</f>
        <v>-0.43339339897207835</v>
      </c>
      <c r="P131" s="15">
        <f>D131*'Table Q8'!D21</f>
        <v>1.5509424724602134</v>
      </c>
      <c r="Q131" s="15">
        <f>E131*'Table Q8'!E21</f>
        <v>6.9992144540497476E-3</v>
      </c>
      <c r="R131" s="15">
        <f>F131*'Table Q8'!F21</f>
        <v>-1.4360544217687092</v>
      </c>
      <c r="S131" s="15">
        <f>G131*'Table Q8'!G21</f>
        <v>1.0278421924409011</v>
      </c>
      <c r="T131" s="15">
        <f>H131*'Table Q8'!H21</f>
        <v>-7.3725343853292796E-2</v>
      </c>
      <c r="U131" s="15">
        <f>I131*'Table Q8'!I21</f>
        <v>0.52386489288182114</v>
      </c>
      <c r="V131" s="15">
        <f>J131*'Table Q8'!J21</f>
        <v>-4.0442875647668419</v>
      </c>
      <c r="W131" s="15">
        <f>K131*'Table Q8'!K21</f>
        <v>-0.61671022290545618</v>
      </c>
      <c r="X131" s="15">
        <f>L131*'Table Q8'!L21</f>
        <v>-0.14040854660718502</v>
      </c>
    </row>
    <row r="132" spans="1:24" x14ac:dyDescent="0.2">
      <c r="A132" s="13" t="str">
        <f t="shared" si="1"/>
        <v>1998 Q1</v>
      </c>
      <c r="B132" s="11">
        <f t="shared" ref="B132:L132" si="16">(B22/B21-1)*100</f>
        <v>-2.4333602584814318</v>
      </c>
      <c r="C132" s="11">
        <f t="shared" si="16"/>
        <v>0.73556913103105526</v>
      </c>
      <c r="D132" s="11">
        <f t="shared" si="16"/>
        <v>2.4647044747547309</v>
      </c>
      <c r="E132" s="11">
        <f t="shared" si="16"/>
        <v>-0.12342908438061073</v>
      </c>
      <c r="F132" s="11">
        <f t="shared" si="16"/>
        <v>2.2606689734717245</v>
      </c>
      <c r="G132" s="11">
        <f t="shared" si="16"/>
        <v>2.957267484846593E-2</v>
      </c>
      <c r="H132" s="11">
        <f t="shared" si="16"/>
        <v>1.8791373051462834</v>
      </c>
      <c r="I132" s="11">
        <f t="shared" si="16"/>
        <v>1.4552302687895979</v>
      </c>
      <c r="J132" s="11">
        <f t="shared" si="16"/>
        <v>1.0069101678183534</v>
      </c>
      <c r="K132" s="11">
        <f t="shared" si="16"/>
        <v>-0.29758054082029695</v>
      </c>
      <c r="L132" s="11">
        <f t="shared" si="16"/>
        <v>0.74135090609555032</v>
      </c>
      <c r="N132" s="15">
        <f>B132*'Table Q8'!B22</f>
        <v>-0.6020133279483062</v>
      </c>
      <c r="O132" s="15">
        <f>C132*'Table Q8'!C22</f>
        <v>0.48135643934672256</v>
      </c>
      <c r="P132" s="15">
        <f>D132*'Table Q8'!D22</f>
        <v>1.6417396506341262</v>
      </c>
      <c r="Q132" s="15">
        <f>E132*'Table Q8'!E22</f>
        <v>-7.7069120287253337E-2</v>
      </c>
      <c r="R132" s="15">
        <f>F132*'Table Q8'!F22</f>
        <v>1.9037093425605391</v>
      </c>
      <c r="S132" s="15">
        <f>G132*'Table Q8'!G22</f>
        <v>1.6599142392443925E-2</v>
      </c>
      <c r="T132" s="15">
        <f>H132*'Table Q8'!H22</f>
        <v>0.99368780696135472</v>
      </c>
      <c r="U132" s="15">
        <f>I132*'Table Q8'!I22</f>
        <v>0.83137305255949734</v>
      </c>
      <c r="V132" s="15">
        <f>J132*'Table Q8'!J22</f>
        <v>0.64824876604145598</v>
      </c>
      <c r="W132" s="15">
        <f>K132*'Table Q8'!K22</f>
        <v>-0.18777332125760737</v>
      </c>
      <c r="X132" s="15">
        <f>L132*'Table Q8'!L22</f>
        <v>0.44317957166391997</v>
      </c>
    </row>
    <row r="133" spans="1:24" x14ac:dyDescent="0.2">
      <c r="A133" s="13" t="str">
        <f t="shared" si="1"/>
        <v>1998 Q2</v>
      </c>
      <c r="B133" s="11">
        <f t="shared" ref="B133:L133" si="17">(B23/B22-1)*100</f>
        <v>-0.53813515471384799</v>
      </c>
      <c r="C133" s="11">
        <f t="shared" si="17"/>
        <v>0.24133663366336933</v>
      </c>
      <c r="D133" s="11">
        <f t="shared" si="17"/>
        <v>-1.5763661840261456</v>
      </c>
      <c r="E133" s="11">
        <f t="shared" si="17"/>
        <v>0.14605100550499905</v>
      </c>
      <c r="F133" s="11">
        <f t="shared" si="17"/>
        <v>2.4926686217008998</v>
      </c>
      <c r="G133" s="11">
        <f t="shared" si="17"/>
        <v>0.48780487804878092</v>
      </c>
      <c r="H133" s="11">
        <f t="shared" si="17"/>
        <v>-0.62879899392161986</v>
      </c>
      <c r="I133" s="11">
        <f t="shared" si="17"/>
        <v>0.60749240634492274</v>
      </c>
      <c r="J133" s="11">
        <f t="shared" si="17"/>
        <v>2.0132916340891427</v>
      </c>
      <c r="K133" s="11">
        <f t="shared" si="17"/>
        <v>-2.0373734752141326</v>
      </c>
      <c r="L133" s="11">
        <f t="shared" si="17"/>
        <v>0.15185141922671175</v>
      </c>
      <c r="N133" s="15">
        <f>B133*'Table Q8'!B23</f>
        <v>-0.13517955086411859</v>
      </c>
      <c r="O133" s="15">
        <f>C133*'Table Q8'!C23</f>
        <v>0.1581237623762396</v>
      </c>
      <c r="P133" s="15">
        <f>D133*'Table Q8'!D23</f>
        <v>-1.0353573096683726</v>
      </c>
      <c r="Q133" s="15">
        <f>E133*'Table Q8'!E23</f>
        <v>9.1384114144477918E-2</v>
      </c>
      <c r="R133" s="15">
        <f>F133*'Table Q8'!F23</f>
        <v>2.0940909090909257</v>
      </c>
      <c r="S133" s="15">
        <f>G133*'Table Q8'!G23</f>
        <v>0.2736585365853661</v>
      </c>
      <c r="T133" s="15">
        <f>H133*'Table Q8'!H23</f>
        <v>-0.3384196185286158</v>
      </c>
      <c r="U133" s="15">
        <f>I133*'Table Q8'!I23</f>
        <v>0.34578467769153004</v>
      </c>
      <c r="V133" s="15">
        <f>J133*'Table Q8'!J23</f>
        <v>1.296358483189999</v>
      </c>
      <c r="W133" s="15">
        <f>K133*'Table Q8'!K23</f>
        <v>-1.3047339735271304</v>
      </c>
      <c r="X133" s="15">
        <f>L133*'Table Q8'!L23</f>
        <v>9.0943814974877663E-2</v>
      </c>
    </row>
    <row r="134" spans="1:24" x14ac:dyDescent="0.2">
      <c r="A134" s="13" t="str">
        <f t="shared" si="1"/>
        <v>1998 Q3</v>
      </c>
      <c r="B134" s="11">
        <f t="shared" ref="B134:L134" si="18">(B24/B23-1)*100</f>
        <v>-2.5803766517532023</v>
      </c>
      <c r="C134" s="11">
        <f t="shared" si="18"/>
        <v>-0.19136983764429516</v>
      </c>
      <c r="D134" s="11">
        <f t="shared" si="18"/>
        <v>-0.56946256969985232</v>
      </c>
      <c r="E134" s="11">
        <f t="shared" si="18"/>
        <v>1.4022885348889291</v>
      </c>
      <c r="F134" s="11">
        <f t="shared" si="18"/>
        <v>1.3645867723120819</v>
      </c>
      <c r="G134" s="11">
        <f t="shared" si="18"/>
        <v>1.5298617240364631</v>
      </c>
      <c r="H134" s="11">
        <f t="shared" si="18"/>
        <v>-1.0546298249303199E-2</v>
      </c>
      <c r="I134" s="11">
        <f t="shared" si="18"/>
        <v>1.1405568601140503</v>
      </c>
      <c r="J134" s="11">
        <f t="shared" si="18"/>
        <v>6.0164782525387928</v>
      </c>
      <c r="K134" s="11">
        <f t="shared" si="18"/>
        <v>-0.72857332096966099</v>
      </c>
      <c r="L134" s="11">
        <f t="shared" si="18"/>
        <v>0.7464427338465196</v>
      </c>
      <c r="N134" s="15">
        <f>B134*'Table Q8'!B24</f>
        <v>-0.66135053584434567</v>
      </c>
      <c r="O134" s="15">
        <f>C134*'Table Q8'!C24</f>
        <v>-0.12588307920241737</v>
      </c>
      <c r="P134" s="15">
        <f>D134*'Table Q8'!D24</f>
        <v>-0.37049234784672391</v>
      </c>
      <c r="Q134" s="15">
        <f>E134*'Table Q8'!E24</f>
        <v>0.88386246354049203</v>
      </c>
      <c r="R134" s="15">
        <f>F134*'Table Q8'!F24</f>
        <v>1.1462528887421488</v>
      </c>
      <c r="S134" s="15">
        <f>G134*'Table Q8'!G24</f>
        <v>0.86008826125329962</v>
      </c>
      <c r="T134" s="15">
        <f>H134*'Table Q8'!H24</f>
        <v>-5.8067918160663408E-3</v>
      </c>
      <c r="U134" s="15">
        <f>I134*'Table Q8'!I24</f>
        <v>0.65011741026500858</v>
      </c>
      <c r="V134" s="15">
        <f>J134*'Table Q8'!J24</f>
        <v>3.8980762598198839</v>
      </c>
      <c r="W134" s="15">
        <f>K134*'Table Q8'!K24</f>
        <v>-0.47721552523512795</v>
      </c>
      <c r="X134" s="15">
        <f>L134*'Table Q8'!L24</f>
        <v>0.45003032423606665</v>
      </c>
    </row>
    <row r="135" spans="1:24" x14ac:dyDescent="0.2">
      <c r="A135" s="13" t="str">
        <f t="shared" si="1"/>
        <v>1998 Q4</v>
      </c>
      <c r="B135" s="11">
        <f t="shared" ref="B135:L135" si="19">(B25/B24-1)*100</f>
        <v>-3.3429456370821287</v>
      </c>
      <c r="C135" s="11">
        <f t="shared" si="19"/>
        <v>-2.3070262246412732</v>
      </c>
      <c r="D135" s="11">
        <f t="shared" si="19"/>
        <v>0.42954301396014305</v>
      </c>
      <c r="E135" s="11">
        <f t="shared" si="19"/>
        <v>-0.89611682708264917</v>
      </c>
      <c r="F135" s="11">
        <f t="shared" si="19"/>
        <v>-0.24970144392574278</v>
      </c>
      <c r="G135" s="11">
        <f t="shared" si="19"/>
        <v>-0.89829035062299889</v>
      </c>
      <c r="H135" s="11">
        <f t="shared" si="19"/>
        <v>-0.12656892732834102</v>
      </c>
      <c r="I135" s="11">
        <f t="shared" si="19"/>
        <v>-0.19900497512437276</v>
      </c>
      <c r="J135" s="11">
        <f t="shared" si="19"/>
        <v>-2.2049521055485299</v>
      </c>
      <c r="K135" s="11">
        <f t="shared" si="19"/>
        <v>0.50707232452629203</v>
      </c>
      <c r="L135" s="11">
        <f t="shared" si="19"/>
        <v>-0.9608705718916366</v>
      </c>
      <c r="N135" s="15">
        <f>B135*'Table Q8'!B25</f>
        <v>-0.86816298195022878</v>
      </c>
      <c r="O135" s="15">
        <f>C135*'Table Q8'!C25</f>
        <v>-1.5134092033646753</v>
      </c>
      <c r="P135" s="15">
        <f>D135*'Table Q8'!D25</f>
        <v>0.27495048323588756</v>
      </c>
      <c r="Q135" s="15">
        <f>E135*'Table Q8'!E25</f>
        <v>-0.56571855293727635</v>
      </c>
      <c r="R135" s="15">
        <f>F135*'Table Q8'!F25</f>
        <v>-0.20922483986537987</v>
      </c>
      <c r="S135" s="15">
        <f>G135*'Table Q8'!G25</f>
        <v>-0.50349174152419085</v>
      </c>
      <c r="T135" s="15">
        <f>H135*'Table Q8'!H25</f>
        <v>-7.0853285518405293E-2</v>
      </c>
      <c r="U135" s="15">
        <f>I135*'Table Q8'!I25</f>
        <v>-0.11299502487561885</v>
      </c>
      <c r="V135" s="15">
        <f>J135*'Table Q8'!J25</f>
        <v>-1.4343213446593186</v>
      </c>
      <c r="W135" s="15">
        <f>K135*'Table Q8'!K25</f>
        <v>0.33674673071791056</v>
      </c>
      <c r="X135" s="15">
        <f>L135*'Table Q8'!L25</f>
        <v>-0.57950104190784602</v>
      </c>
    </row>
    <row r="136" spans="1:24" x14ac:dyDescent="0.2">
      <c r="A136" s="13" t="str">
        <f t="shared" si="1"/>
        <v>1999 Q1</v>
      </c>
      <c r="B136" s="11">
        <f t="shared" ref="B136:L136" si="20">(B26/B25-1)*100</f>
        <v>-2.6077348066298356</v>
      </c>
      <c r="C136" s="11">
        <f t="shared" si="20"/>
        <v>-1.8106995884773602</v>
      </c>
      <c r="D136" s="11">
        <f t="shared" si="20"/>
        <v>0.38018296305095678</v>
      </c>
      <c r="E136" s="11">
        <f t="shared" si="20"/>
        <v>1.0828309890600574</v>
      </c>
      <c r="F136" s="11">
        <f t="shared" si="20"/>
        <v>-0.4571179799738756</v>
      </c>
      <c r="G136" s="11">
        <f t="shared" si="20"/>
        <v>0.89181286549706584</v>
      </c>
      <c r="H136" s="11">
        <f t="shared" si="20"/>
        <v>1.2672932727848751</v>
      </c>
      <c r="I136" s="11">
        <f t="shared" si="20"/>
        <v>2.3928215353938187</v>
      </c>
      <c r="J136" s="11">
        <f t="shared" si="20"/>
        <v>-0.14784697837737504</v>
      </c>
      <c r="K136" s="11">
        <f t="shared" si="20"/>
        <v>1.845459373340419</v>
      </c>
      <c r="L136" s="11">
        <f t="shared" si="20"/>
        <v>0.37405026300409983</v>
      </c>
      <c r="N136" s="15">
        <f>B136*'Table Q8'!B26</f>
        <v>-0.69470055248618823</v>
      </c>
      <c r="O136" s="15">
        <f>C136*'Table Q8'!C26</f>
        <v>-1.1948806584362102</v>
      </c>
      <c r="P136" s="15">
        <f>D136*'Table Q8'!D26</f>
        <v>0.24217654746345949</v>
      </c>
      <c r="Q136" s="15">
        <f>E136*'Table Q8'!E26</f>
        <v>0.68857222594329048</v>
      </c>
      <c r="R136" s="15">
        <f>F136*'Table Q8'!F26</f>
        <v>-0.38283630822812081</v>
      </c>
      <c r="S136" s="15">
        <f>G136*'Table Q8'!G26</f>
        <v>0.50182309941519898</v>
      </c>
      <c r="T136" s="15">
        <f>H136*'Table Q8'!H26</f>
        <v>0.73046784243320206</v>
      </c>
      <c r="U136" s="15">
        <f>I136*'Table Q8'!I26</f>
        <v>1.3653439680957129</v>
      </c>
      <c r="V136" s="15">
        <f>J136*'Table Q8'!J26</f>
        <v>-9.7150249491773144E-2</v>
      </c>
      <c r="W136" s="15">
        <f>K136*'Table Q8'!K26</f>
        <v>1.2397796070100935</v>
      </c>
      <c r="X136" s="15">
        <f>L136*'Table Q8'!L26</f>
        <v>0.22738515488019229</v>
      </c>
    </row>
    <row r="137" spans="1:24" x14ac:dyDescent="0.2">
      <c r="A137" s="13" t="str">
        <f t="shared" si="1"/>
        <v>1999 Q2</v>
      </c>
      <c r="B137" s="11">
        <f t="shared" ref="B137:L137" si="21">(B27/B26-1)*100</f>
        <v>-0.98706603131382131</v>
      </c>
      <c r="C137" s="11">
        <f t="shared" si="21"/>
        <v>-1.1090334644400013</v>
      </c>
      <c r="D137" s="11">
        <f t="shared" si="21"/>
        <v>1.1835720203579037E-2</v>
      </c>
      <c r="E137" s="11">
        <f t="shared" si="21"/>
        <v>0.22087244616233459</v>
      </c>
      <c r="F137" s="11">
        <f t="shared" si="21"/>
        <v>0.99497047889789414</v>
      </c>
      <c r="G137" s="11">
        <f t="shared" si="21"/>
        <v>0.59411679466743195</v>
      </c>
      <c r="H137" s="11">
        <f t="shared" si="21"/>
        <v>1.2827197830847847</v>
      </c>
      <c r="I137" s="11">
        <f t="shared" si="21"/>
        <v>0.81142486205776354</v>
      </c>
      <c r="J137" s="11">
        <f t="shared" si="21"/>
        <v>1.684249491023504</v>
      </c>
      <c r="K137" s="11">
        <f t="shared" si="21"/>
        <v>-0.37804719071827808</v>
      </c>
      <c r="L137" s="11">
        <f t="shared" si="21"/>
        <v>0.15139163852333493</v>
      </c>
      <c r="N137" s="15">
        <f>B137*'Table Q8'!B27</f>
        <v>-0.27410823689584818</v>
      </c>
      <c r="O137" s="15">
        <f>C137*'Table Q8'!C27</f>
        <v>-0.74039074086014478</v>
      </c>
      <c r="P137" s="15">
        <f>D137*'Table Q8'!D27</f>
        <v>7.6032666587791727E-3</v>
      </c>
      <c r="Q137" s="15">
        <f>E137*'Table Q8'!E27</f>
        <v>0.14274986195471684</v>
      </c>
      <c r="R137" s="15">
        <f>F137*'Table Q8'!F27</f>
        <v>0.8360736934179005</v>
      </c>
      <c r="S137" s="15">
        <f>G137*'Table Q8'!G27</f>
        <v>0.33959715983190408</v>
      </c>
      <c r="T137" s="15">
        <f>H137*'Table Q8'!H27</f>
        <v>0.78079153196370854</v>
      </c>
      <c r="U137" s="15">
        <f>I137*'Table Q8'!I27</f>
        <v>0.4723304122038241</v>
      </c>
      <c r="V137" s="15">
        <f>J137*'Table Q8'!J27</f>
        <v>1.1375421062372746</v>
      </c>
      <c r="W137" s="15">
        <f>K137*'Table Q8'!K27</f>
        <v>-0.25767696519357836</v>
      </c>
      <c r="X137" s="15">
        <f>L137*'Table Q8'!L27</f>
        <v>9.3726563409796654E-2</v>
      </c>
    </row>
    <row r="138" spans="1:24" x14ac:dyDescent="0.2">
      <c r="A138" s="13" t="str">
        <f t="shared" si="1"/>
        <v>1999 Q3</v>
      </c>
      <c r="B138" s="11">
        <f t="shared" ref="B138:L138" si="22">(B28/B27-1)*100</f>
        <v>-0.9969061533172785</v>
      </c>
      <c r="C138" s="11">
        <f t="shared" si="22"/>
        <v>-0.57377583621307515</v>
      </c>
      <c r="D138" s="11">
        <f t="shared" si="22"/>
        <v>5.9171597633134176E-2</v>
      </c>
      <c r="E138" s="11">
        <f t="shared" si="22"/>
        <v>-4.4077134986231226E-2</v>
      </c>
      <c r="F138" s="11">
        <f t="shared" si="22"/>
        <v>1.9595106636353776</v>
      </c>
      <c r="G138" s="11">
        <f t="shared" si="22"/>
        <v>-0.34572169403629394</v>
      </c>
      <c r="H138" s="11">
        <f t="shared" si="22"/>
        <v>2.0593080724876422</v>
      </c>
      <c r="I138" s="11">
        <f t="shared" si="22"/>
        <v>1.0302640051513157</v>
      </c>
      <c r="J138" s="11">
        <f t="shared" si="22"/>
        <v>3.7131416090280256</v>
      </c>
      <c r="K138" s="11">
        <f t="shared" si="22"/>
        <v>3.9387594870452736</v>
      </c>
      <c r="L138" s="11">
        <f t="shared" si="22"/>
        <v>0.58139534883721034</v>
      </c>
      <c r="N138" s="15">
        <f>B138*'Table Q8'!B28</f>
        <v>-0.28611206600205891</v>
      </c>
      <c r="O138" s="15">
        <f>C138*'Table Q8'!C28</f>
        <v>-0.38557736193518655</v>
      </c>
      <c r="P138" s="15">
        <f>D138*'Table Q8'!D28</f>
        <v>3.8076923076921843E-2</v>
      </c>
      <c r="Q138" s="15">
        <f>E138*'Table Q8'!E28</f>
        <v>-2.8764738292014497E-2</v>
      </c>
      <c r="R138" s="15">
        <f>F138*'Table Q8'!F28</f>
        <v>1.6475565659846254</v>
      </c>
      <c r="S138" s="15">
        <f>G138*'Table Q8'!G28</f>
        <v>-0.20038029386343598</v>
      </c>
      <c r="T138" s="15">
        <f>H138*'Table Q8'!H28</f>
        <v>1.3146622734761106</v>
      </c>
      <c r="U138" s="15">
        <f>I138*'Table Q8'!I28</f>
        <v>0.60847392144236701</v>
      </c>
      <c r="V138" s="15">
        <f>J138*'Table Q8'!J28</f>
        <v>2.5509282854022537</v>
      </c>
      <c r="W138" s="15">
        <f>K138*'Table Q8'!K28</f>
        <v>2.6996257524208307</v>
      </c>
      <c r="X138" s="15">
        <f>L138*'Table Q8'!L28</f>
        <v>0.36436046511627973</v>
      </c>
    </row>
    <row r="139" spans="1:24" x14ac:dyDescent="0.2">
      <c r="A139" s="13" t="str">
        <f t="shared" si="1"/>
        <v>1999 Q4</v>
      </c>
      <c r="B139" s="11">
        <f t="shared" ref="B139:L139" si="23">(B29/B28-1)*100</f>
        <v>-1.5856481481481555</v>
      </c>
      <c r="C139" s="11">
        <f t="shared" si="23"/>
        <v>-5.2462456554536185E-2</v>
      </c>
      <c r="D139" s="11">
        <f t="shared" si="23"/>
        <v>2.3654642223536193E-2</v>
      </c>
      <c r="E139" s="11">
        <f t="shared" si="23"/>
        <v>-0.22048285745781548</v>
      </c>
      <c r="F139" s="11">
        <f t="shared" si="23"/>
        <v>1.2953918029305678</v>
      </c>
      <c r="G139" s="11">
        <f t="shared" si="23"/>
        <v>0.72275224053195419</v>
      </c>
      <c r="H139" s="11">
        <f t="shared" si="23"/>
        <v>-0.25221953188054869</v>
      </c>
      <c r="I139" s="11">
        <f t="shared" si="23"/>
        <v>1.2906309751434142</v>
      </c>
      <c r="J139" s="11">
        <f t="shared" si="23"/>
        <v>-2.7378027378027303</v>
      </c>
      <c r="K139" s="11">
        <f t="shared" si="23"/>
        <v>1.6366612111292866</v>
      </c>
      <c r="L139" s="11">
        <f t="shared" si="23"/>
        <v>0.138728323699433</v>
      </c>
      <c r="N139" s="15">
        <f>B139*'Table Q8'!B29</f>
        <v>-0.4652291666666688</v>
      </c>
      <c r="O139" s="15">
        <f>C139*'Table Q8'!C29</f>
        <v>-3.554856056135372E-2</v>
      </c>
      <c r="P139" s="15">
        <f>D139*'Table Q8'!D29</f>
        <v>1.5245416913069075E-2</v>
      </c>
      <c r="Q139" s="15">
        <f>E139*'Table Q8'!E29</f>
        <v>-0.14538639620768354</v>
      </c>
      <c r="R139" s="15">
        <f>F139*'Table Q8'!F29</f>
        <v>1.0902017413463658</v>
      </c>
      <c r="S139" s="15">
        <f>G139*'Table Q8'!G29</f>
        <v>0.42599017056953381</v>
      </c>
      <c r="T139" s="15">
        <f>H139*'Table Q8'!H29</f>
        <v>-0.16858353510895874</v>
      </c>
      <c r="U139" s="15">
        <f>I139*'Table Q8'!I29</f>
        <v>0.77373326959847688</v>
      </c>
      <c r="V139" s="15">
        <f>J139*'Table Q8'!J29</f>
        <v>-1.9181045981045928</v>
      </c>
      <c r="W139" s="15">
        <f>K139*'Table Q8'!K29</f>
        <v>1.1338788870703698</v>
      </c>
      <c r="X139" s="15">
        <f>L139*'Table Q8'!L29</f>
        <v>8.8106358381509903E-2</v>
      </c>
    </row>
    <row r="140" spans="1:24" x14ac:dyDescent="0.2">
      <c r="A140" s="13" t="str">
        <f t="shared" si="1"/>
        <v>2000 Q1</v>
      </c>
      <c r="B140" s="11">
        <f t="shared" ref="B140:L140" si="24">(B30/B29-1)*100</f>
        <v>-3.4105609784781943</v>
      </c>
      <c r="C140" s="11">
        <f t="shared" si="24"/>
        <v>-2.1520897578899079</v>
      </c>
      <c r="D140" s="11">
        <f t="shared" si="24"/>
        <v>-1.2415750266051795</v>
      </c>
      <c r="E140" s="11">
        <f t="shared" si="24"/>
        <v>-1.3700143630538175</v>
      </c>
      <c r="F140" s="11">
        <f t="shared" si="24"/>
        <v>-2.6624737945492694</v>
      </c>
      <c r="G140" s="11">
        <f t="shared" si="24"/>
        <v>-0.38748564867969737</v>
      </c>
      <c r="H140" s="11">
        <f t="shared" si="24"/>
        <v>-2.5488014564579831</v>
      </c>
      <c r="I140" s="11">
        <f t="shared" si="24"/>
        <v>0.56630486078339537</v>
      </c>
      <c r="J140" s="11">
        <f t="shared" si="24"/>
        <v>0.41501263081920037</v>
      </c>
      <c r="K140" s="11">
        <f t="shared" si="24"/>
        <v>-3.7284776415211218</v>
      </c>
      <c r="L140" s="11">
        <f t="shared" si="24"/>
        <v>-1.3853613484183791</v>
      </c>
      <c r="N140" s="15">
        <f>B140*'Table Q8'!B30</f>
        <v>-1.0112313301187845</v>
      </c>
      <c r="O140" s="15">
        <f>C140*'Table Q8'!C30</f>
        <v>-1.4690164687356511</v>
      </c>
      <c r="P140" s="15">
        <f>D140*'Table Q8'!D30</f>
        <v>-0.8032990422135512</v>
      </c>
      <c r="Q140" s="15">
        <f>E140*'Table Q8'!E30</f>
        <v>-0.91640260744669866</v>
      </c>
      <c r="R140" s="15">
        <f>F140*'Table Q8'!F30</f>
        <v>-2.2479266247379481</v>
      </c>
      <c r="S140" s="15">
        <f>G140*'Table Q8'!G30</f>
        <v>-0.23047646383468398</v>
      </c>
      <c r="T140" s="15">
        <f>H140*'Table Q8'!H30</f>
        <v>-1.7670840497623197</v>
      </c>
      <c r="U140" s="15">
        <f>I140*'Table Q8'!I30</f>
        <v>0.3444832468145394</v>
      </c>
      <c r="V140" s="15">
        <f>J140*'Table Q8'!J30</f>
        <v>0.29486647419704187</v>
      </c>
      <c r="W140" s="15">
        <f>K140*'Table Q8'!K30</f>
        <v>-2.6252211073950216</v>
      </c>
      <c r="X140" s="15">
        <f>L140*'Table Q8'!L30</f>
        <v>-0.89051027476333411</v>
      </c>
    </row>
    <row r="141" spans="1:24" x14ac:dyDescent="0.2">
      <c r="A141" s="13" t="str">
        <f t="shared" si="1"/>
        <v>2000 Q2</v>
      </c>
      <c r="B141" s="11">
        <f t="shared" ref="B141:L141" si="25">(B31/B30-1)*100</f>
        <v>1.1567027882625203</v>
      </c>
      <c r="C141" s="11">
        <f t="shared" si="25"/>
        <v>0.10058338362501917</v>
      </c>
      <c r="D141" s="11">
        <f t="shared" si="25"/>
        <v>3.6039272030651492</v>
      </c>
      <c r="E141" s="11">
        <f t="shared" si="25"/>
        <v>1.1313991262462242</v>
      </c>
      <c r="F141" s="11">
        <f t="shared" si="25"/>
        <v>-0.15076459185870972</v>
      </c>
      <c r="G141" s="11">
        <f t="shared" si="25"/>
        <v>1.109350237717921</v>
      </c>
      <c r="H141" s="11">
        <f t="shared" si="25"/>
        <v>0.85106382978723527</v>
      </c>
      <c r="I141" s="11">
        <f t="shared" si="25"/>
        <v>0.81338964492414512</v>
      </c>
      <c r="J141" s="11">
        <f t="shared" si="25"/>
        <v>1.7070979335130243</v>
      </c>
      <c r="K141" s="11">
        <f t="shared" si="25"/>
        <v>4.1559444158517866</v>
      </c>
      <c r="L141" s="11">
        <f t="shared" si="25"/>
        <v>1.1823928822289886</v>
      </c>
      <c r="N141" s="15">
        <f>B141*'Table Q8'!B31</f>
        <v>0.33046998660660204</v>
      </c>
      <c r="O141" s="15">
        <f>C141*'Table Q8'!C31</f>
        <v>6.8597867632263082E-2</v>
      </c>
      <c r="P141" s="15">
        <f>D141*'Table Q8'!D31</f>
        <v>2.307594588122615</v>
      </c>
      <c r="Q141" s="15">
        <f>E141*'Table Q8'!E31</f>
        <v>0.75815055449759483</v>
      </c>
      <c r="R141" s="15">
        <f>F141*'Table Q8'!F31</f>
        <v>-0.12703424510014882</v>
      </c>
      <c r="S141" s="15">
        <f>G141*'Table Q8'!G31</f>
        <v>0.66161648177496812</v>
      </c>
      <c r="T141" s="15">
        <f>H141*'Table Q8'!H31</f>
        <v>0.60340425531914976</v>
      </c>
      <c r="U141" s="15">
        <f>I141*'Table Q8'!I31</f>
        <v>0.49470358204286502</v>
      </c>
      <c r="V141" s="15">
        <f>J141*'Table Q8'!J31</f>
        <v>1.2134052111410576</v>
      </c>
      <c r="W141" s="15">
        <f>K141*'Table Q8'!K31</f>
        <v>2.9590324240864718</v>
      </c>
      <c r="X141" s="15">
        <f>L141*'Table Q8'!L31</f>
        <v>0.75909623039101071</v>
      </c>
    </row>
    <row r="142" spans="1:24" x14ac:dyDescent="0.2">
      <c r="A142" s="13" t="str">
        <f t="shared" si="1"/>
        <v>2000 Q3</v>
      </c>
      <c r="B142" s="11">
        <f t="shared" ref="B142:L142" si="26">(B32/B31-1)*100</f>
        <v>0.64997592681752536</v>
      </c>
      <c r="C142" s="11">
        <f t="shared" si="26"/>
        <v>-1.7349946409431993</v>
      </c>
      <c r="D142" s="11">
        <f t="shared" si="26"/>
        <v>3.4670056627761348E-2</v>
      </c>
      <c r="E142" s="11">
        <f t="shared" si="26"/>
        <v>-8.8613203367304827E-2</v>
      </c>
      <c r="F142" s="11">
        <f t="shared" si="26"/>
        <v>-0.18334771354616697</v>
      </c>
      <c r="G142" s="11">
        <f t="shared" si="26"/>
        <v>1.9663721858079075</v>
      </c>
      <c r="H142" s="11">
        <f t="shared" si="26"/>
        <v>-0.56601831841103234</v>
      </c>
      <c r="I142" s="11">
        <f t="shared" si="26"/>
        <v>1.3343677269200827</v>
      </c>
      <c r="J142" s="11">
        <f t="shared" si="26"/>
        <v>6.6961130742049457</v>
      </c>
      <c r="K142" s="11">
        <f t="shared" si="26"/>
        <v>-0.19765287214329463</v>
      </c>
      <c r="L142" s="11">
        <f t="shared" si="26"/>
        <v>0.28925141733193716</v>
      </c>
      <c r="N142" s="15">
        <f>B142*'Table Q8'!B32</f>
        <v>0.179653346172364</v>
      </c>
      <c r="O142" s="15">
        <f>C142*'Table Q8'!C32</f>
        <v>-1.1867363344051485</v>
      </c>
      <c r="P142" s="15">
        <f>D142*'Table Q8'!D32</f>
        <v>2.2046689009593442E-2</v>
      </c>
      <c r="Q142" s="15">
        <f>E142*'Table Q8'!E32</f>
        <v>-5.984049623394095E-2</v>
      </c>
      <c r="R142" s="15">
        <f>F142*'Table Q8'!F32</f>
        <v>-0.15461712683348261</v>
      </c>
      <c r="S142" s="15">
        <f>G142*'Table Q8'!G32</f>
        <v>1.1863123396979105</v>
      </c>
      <c r="T142" s="15">
        <f>H142*'Table Q8'!H32</f>
        <v>-0.41211793763507265</v>
      </c>
      <c r="U142" s="15">
        <f>I142*'Table Q8'!I32</f>
        <v>0.81703335919316655</v>
      </c>
      <c r="V142" s="15">
        <f>J142*'Table Q8'!J32</f>
        <v>4.7910689045936392</v>
      </c>
      <c r="W142" s="15">
        <f>K142*'Table Q8'!K32</f>
        <v>-0.14373316862260385</v>
      </c>
      <c r="X142" s="15">
        <f>L142*'Table Q8'!L32</f>
        <v>0.18656716417909947</v>
      </c>
    </row>
    <row r="143" spans="1:24" x14ac:dyDescent="0.2">
      <c r="A143" s="13" t="str">
        <f t="shared" si="1"/>
        <v>2000 Q4</v>
      </c>
      <c r="B143" s="11">
        <f t="shared" ref="B143:L143" si="27">(B33/B32-1)*100</f>
        <v>0.19134178426214454</v>
      </c>
      <c r="C143" s="11">
        <f t="shared" si="27"/>
        <v>-1.6906401254345838</v>
      </c>
      <c r="D143" s="11">
        <f t="shared" si="27"/>
        <v>-0.94731977818854896</v>
      </c>
      <c r="E143" s="11">
        <f t="shared" si="27"/>
        <v>1.5077605321507814</v>
      </c>
      <c r="F143" s="11">
        <f t="shared" si="27"/>
        <v>2.7012425715829291</v>
      </c>
      <c r="G143" s="11">
        <f t="shared" si="27"/>
        <v>3.4237003912800379</v>
      </c>
      <c r="H143" s="11">
        <f t="shared" si="27"/>
        <v>2.6702546056716958</v>
      </c>
      <c r="I143" s="11">
        <f t="shared" si="27"/>
        <v>1.9751952227836433</v>
      </c>
      <c r="J143" s="11">
        <f t="shared" si="27"/>
        <v>-3.0799801291604534</v>
      </c>
      <c r="K143" s="11">
        <f t="shared" si="27"/>
        <v>1.0768659487560228</v>
      </c>
      <c r="L143" s="11">
        <f t="shared" si="27"/>
        <v>0.68066451315180743</v>
      </c>
      <c r="N143" s="15">
        <f>B143*'Table Q8'!B33</f>
        <v>5.2159770389860603E-2</v>
      </c>
      <c r="O143" s="15">
        <f>C143*'Table Q8'!C33</f>
        <v>-1.1633294703115371</v>
      </c>
      <c r="P143" s="15">
        <f>D143*'Table Q8'!D33</f>
        <v>-0.60107439926063422</v>
      </c>
      <c r="Q143" s="15">
        <f>E143*'Table Q8'!E33</f>
        <v>1.0307050997782741</v>
      </c>
      <c r="R143" s="15">
        <f>F143*'Table Q8'!F33</f>
        <v>2.2847109670448416</v>
      </c>
      <c r="S143" s="15">
        <f>G143*'Table Q8'!G33</f>
        <v>2.0908538289547192</v>
      </c>
      <c r="T143" s="15">
        <f>H143*'Table Q8'!H33</f>
        <v>1.9925439867522194</v>
      </c>
      <c r="U143" s="15">
        <f>I143*'Table Q8'!I33</f>
        <v>1.2250160771704155</v>
      </c>
      <c r="V143" s="15">
        <f>J143*'Table Q8'!J33</f>
        <v>-2.2194336810730229</v>
      </c>
      <c r="W143" s="15">
        <f>K143*'Table Q8'!K33</f>
        <v>0.79989602673597382</v>
      </c>
      <c r="X143" s="15">
        <f>L143*'Table Q8'!L33</f>
        <v>0.44270419935393551</v>
      </c>
    </row>
    <row r="144" spans="1:24" x14ac:dyDescent="0.2">
      <c r="A144" s="13" t="str">
        <f t="shared" si="1"/>
        <v>2001 Q1</v>
      </c>
      <c r="B144" s="11">
        <f t="shared" ref="B144:L144" si="28">(B34/B33-1)*100</f>
        <v>-4.0940558605872646</v>
      </c>
      <c r="C144" s="11">
        <f t="shared" si="28"/>
        <v>-0.58248387767838583</v>
      </c>
      <c r="D144" s="11">
        <f t="shared" si="28"/>
        <v>-0.78143223699557174</v>
      </c>
      <c r="E144" s="11">
        <f t="shared" si="28"/>
        <v>-5.4608999563121596E-2</v>
      </c>
      <c r="F144" s="11">
        <f t="shared" si="28"/>
        <v>0.64176749079432049</v>
      </c>
      <c r="G144" s="11">
        <f t="shared" si="28"/>
        <v>-1.2836103229293405</v>
      </c>
      <c r="H144" s="11">
        <f t="shared" si="28"/>
        <v>-0.85685483870968637</v>
      </c>
      <c r="I144" s="11">
        <f t="shared" si="28"/>
        <v>0.75075075075075048</v>
      </c>
      <c r="J144" s="11">
        <f t="shared" si="28"/>
        <v>0.71758072783187909</v>
      </c>
      <c r="K144" s="11">
        <f t="shared" si="28"/>
        <v>2.2899828557433333</v>
      </c>
      <c r="L144" s="11">
        <f t="shared" si="28"/>
        <v>-0.12604560559184019</v>
      </c>
      <c r="N144" s="15">
        <f>B144*'Table Q8'!B34</f>
        <v>-1.1004822153258567</v>
      </c>
      <c r="O144" s="15">
        <f>C144*'Table Q8'!C34</f>
        <v>-0.40325358851674653</v>
      </c>
      <c r="P144" s="15">
        <f>D144*'Table Q8'!D34</f>
        <v>-0.49745976207138098</v>
      </c>
      <c r="Q144" s="15">
        <f>E144*'Table Q8'!E34</f>
        <v>-3.7352555701175176E-2</v>
      </c>
      <c r="R144" s="15">
        <f>F144*'Table Q8'!F34</f>
        <v>0.54479642293529862</v>
      </c>
      <c r="S144" s="15">
        <f>G144*'Table Q8'!G34</f>
        <v>-0.79288609647345365</v>
      </c>
      <c r="T144" s="15">
        <f>H144*'Table Q8'!H34</f>
        <v>-0.65060987903226486</v>
      </c>
      <c r="U144" s="15">
        <f>I144*'Table Q8'!I34</f>
        <v>0.46764264264264249</v>
      </c>
      <c r="V144" s="15">
        <f>J144*'Table Q8'!J34</f>
        <v>0.5184520758585327</v>
      </c>
      <c r="W144" s="15">
        <f>K144*'Table Q8'!K34</f>
        <v>1.7177161400930743</v>
      </c>
      <c r="X144" s="15">
        <f>L144*'Table Q8'!L34</f>
        <v>-8.2370803254267558E-2</v>
      </c>
    </row>
    <row r="145" spans="1:24" x14ac:dyDescent="0.2">
      <c r="A145" s="13" t="str">
        <f t="shared" si="1"/>
        <v>2001 Q2</v>
      </c>
      <c r="B145" s="11">
        <f t="shared" ref="B145:L145" si="29">(B35/B34-1)*100</f>
        <v>-2.5513378967019218</v>
      </c>
      <c r="C145" s="11">
        <f t="shared" si="29"/>
        <v>-0.55799679151845583</v>
      </c>
      <c r="D145" s="11">
        <f t="shared" si="29"/>
        <v>1.880804043728701</v>
      </c>
      <c r="E145" s="11">
        <f t="shared" si="29"/>
        <v>-0.14206097694242636</v>
      </c>
      <c r="F145" s="11">
        <f t="shared" si="29"/>
        <v>-0.44950867656281535</v>
      </c>
      <c r="G145" s="11">
        <f t="shared" si="29"/>
        <v>2.710101286613753</v>
      </c>
      <c r="H145" s="11">
        <f t="shared" si="29"/>
        <v>0.91509913573970536</v>
      </c>
      <c r="I145" s="11">
        <f t="shared" si="29"/>
        <v>1.6691505216095415</v>
      </c>
      <c r="J145" s="11">
        <f t="shared" si="29"/>
        <v>0.3223070398642891</v>
      </c>
      <c r="K145" s="11">
        <f t="shared" si="29"/>
        <v>-2.0591404285885351</v>
      </c>
      <c r="L145" s="11">
        <f t="shared" si="29"/>
        <v>0.30977512620469216</v>
      </c>
      <c r="N145" s="15">
        <f>B145*'Table Q8'!B35</f>
        <v>-0.68809583074050829</v>
      </c>
      <c r="O145" s="15">
        <f>C145*'Table Q8'!C35</f>
        <v>-0.38948176047988214</v>
      </c>
      <c r="P145" s="15">
        <f>D145*'Table Q8'!D35</f>
        <v>1.2114258845656563</v>
      </c>
      <c r="Q145" s="15">
        <f>E145*'Table Q8'!E35</f>
        <v>-9.7027647251677215E-2</v>
      </c>
      <c r="R145" s="15">
        <f>F145*'Table Q8'!F35</f>
        <v>-0.38486932887308251</v>
      </c>
      <c r="S145" s="15">
        <f>G145*'Table Q8'!G35</f>
        <v>1.6973364358061935</v>
      </c>
      <c r="T145" s="15">
        <f>H145*'Table Q8'!H35</f>
        <v>0.69446873411286236</v>
      </c>
      <c r="U145" s="15">
        <f>I145*'Table Q8'!I35</f>
        <v>1.0488941877794358</v>
      </c>
      <c r="V145" s="15">
        <f>J145*'Table Q8'!J35</f>
        <v>0.23309245122985386</v>
      </c>
      <c r="W145" s="15">
        <f>K145*'Table Q8'!K35</f>
        <v>-1.5437375793128247</v>
      </c>
      <c r="X145" s="15">
        <f>L145*'Table Q8'!L35</f>
        <v>0.2036771454795851</v>
      </c>
    </row>
    <row r="146" spans="1:24" x14ac:dyDescent="0.2">
      <c r="A146" s="13" t="str">
        <f t="shared" si="1"/>
        <v>2001 Q3</v>
      </c>
      <c r="B146" s="11">
        <f t="shared" ref="B146:L146" si="30">(B36/B35-1)*100</f>
        <v>-0.12771392081736277</v>
      </c>
      <c r="C146" s="11">
        <f t="shared" si="30"/>
        <v>-1.999018026232724</v>
      </c>
      <c r="D146" s="11">
        <f t="shared" si="30"/>
        <v>0.7961232260297546</v>
      </c>
      <c r="E146" s="11">
        <f t="shared" si="30"/>
        <v>0.83169183628803989</v>
      </c>
      <c r="F146" s="11">
        <f t="shared" si="30"/>
        <v>1.3231124645594727</v>
      </c>
      <c r="G146" s="11">
        <f t="shared" si="30"/>
        <v>-1.2659914712153553</v>
      </c>
      <c r="H146" s="11">
        <f t="shared" si="30"/>
        <v>0.38287153652392103</v>
      </c>
      <c r="I146" s="11">
        <f t="shared" si="30"/>
        <v>-1.3485781295807686</v>
      </c>
      <c r="J146" s="11">
        <f t="shared" si="30"/>
        <v>1.8769022658099432</v>
      </c>
      <c r="K146" s="11">
        <f t="shared" si="30"/>
        <v>1.4668133480014722</v>
      </c>
      <c r="L146" s="11">
        <f t="shared" si="30"/>
        <v>-9.150177284685812E-2</v>
      </c>
      <c r="N146" s="15">
        <f>B146*'Table Q8'!B36</f>
        <v>-3.4355044699870586E-2</v>
      </c>
      <c r="O146" s="15">
        <f>C146*'Table Q8'!C36</f>
        <v>-1.4053096724416048</v>
      </c>
      <c r="P146" s="15">
        <f>D146*'Table Q8'!D36</f>
        <v>0.51947040498441488</v>
      </c>
      <c r="Q146" s="15">
        <f>E146*'Table Q8'!E36</f>
        <v>0.56555044867586712</v>
      </c>
      <c r="R146" s="15">
        <f>F146*'Table Q8'!F36</f>
        <v>1.1410521894360894</v>
      </c>
      <c r="S146" s="15">
        <f>G146*'Table Q8'!G36</f>
        <v>-0.79668843283582302</v>
      </c>
      <c r="T146" s="15">
        <f>H146*'Table Q8'!H36</f>
        <v>0.28929773299747474</v>
      </c>
      <c r="U146" s="15">
        <f>I146*'Table Q8'!I36</f>
        <v>-0.85014365288771643</v>
      </c>
      <c r="V146" s="15">
        <f>J146*'Table Q8'!J36</f>
        <v>1.3444250929996624</v>
      </c>
      <c r="W146" s="15">
        <f>K146*'Table Q8'!K36</f>
        <v>1.0946828016134986</v>
      </c>
      <c r="X146" s="15">
        <f>L146*'Table Q8'!L36</f>
        <v>-6.0317968660648875E-2</v>
      </c>
    </row>
    <row r="147" spans="1:24" x14ac:dyDescent="0.2">
      <c r="A147" s="13" t="str">
        <f t="shared" si="1"/>
        <v>2001 Q4</v>
      </c>
      <c r="B147" s="11">
        <f t="shared" ref="B147:L147" si="31">(B37/B36-1)*100</f>
        <v>0.76726342710997653</v>
      </c>
      <c r="C147" s="11">
        <f t="shared" si="31"/>
        <v>-1.6461494417406297</v>
      </c>
      <c r="D147" s="11">
        <f t="shared" si="31"/>
        <v>0.88141025641024218</v>
      </c>
      <c r="E147" s="11">
        <f t="shared" si="31"/>
        <v>-0.35815064032993504</v>
      </c>
      <c r="F147" s="11">
        <f t="shared" si="31"/>
        <v>-2.715307285729085</v>
      </c>
      <c r="G147" s="11">
        <f t="shared" si="31"/>
        <v>0.94479686867323665</v>
      </c>
      <c r="H147" s="11">
        <f t="shared" si="31"/>
        <v>0.1505570611261664</v>
      </c>
      <c r="I147" s="11">
        <f t="shared" si="31"/>
        <v>-0.43090638930162184</v>
      </c>
      <c r="J147" s="11">
        <f t="shared" si="31"/>
        <v>-2.2904564315352705</v>
      </c>
      <c r="K147" s="11">
        <f t="shared" si="31"/>
        <v>0.26502830984218573</v>
      </c>
      <c r="L147" s="11">
        <f t="shared" si="31"/>
        <v>-0.58385804235832062</v>
      </c>
      <c r="N147" s="15">
        <f>B147*'Table Q8'!B37</f>
        <v>0.20194373401534582</v>
      </c>
      <c r="O147" s="15">
        <f>C147*'Table Q8'!C37</f>
        <v>-1.1615230460921884</v>
      </c>
      <c r="P147" s="15">
        <f>D147*'Table Q8'!D37</f>
        <v>0.58049679487178552</v>
      </c>
      <c r="Q147" s="15">
        <f>E147*'Table Q8'!E37</f>
        <v>-0.24135771651834326</v>
      </c>
      <c r="R147" s="15">
        <f>F147*'Table Q8'!F37</f>
        <v>-2.3533568245413981</v>
      </c>
      <c r="S147" s="15">
        <f>G147*'Table Q8'!G37</f>
        <v>0.59522202726413909</v>
      </c>
      <c r="T147" s="15">
        <f>H147*'Table Q8'!H37</f>
        <v>0.11267690454682293</v>
      </c>
      <c r="U147" s="15">
        <f>I147*'Table Q8'!I37</f>
        <v>-0.27091084695392964</v>
      </c>
      <c r="V147" s="15">
        <f>J147*'Table Q8'!J37</f>
        <v>-1.6266821576763493</v>
      </c>
      <c r="W147" s="15">
        <f>K147*'Table Q8'!K37</f>
        <v>0.19688953138175977</v>
      </c>
      <c r="X147" s="15">
        <f>L147*'Table Q8'!L37</f>
        <v>-0.384178591871775</v>
      </c>
    </row>
    <row r="148" spans="1:24" x14ac:dyDescent="0.2">
      <c r="A148" s="13" t="str">
        <f t="shared" si="1"/>
        <v>2002 Q1</v>
      </c>
      <c r="B148" s="11">
        <f t="shared" ref="B148:L148" si="32">(B38/B37-1)*100</f>
        <v>-0.81218274111675148</v>
      </c>
      <c r="C148" s="11">
        <f t="shared" si="32"/>
        <v>-1.1934216271284992</v>
      </c>
      <c r="D148" s="11">
        <f t="shared" si="32"/>
        <v>-0.44252808351299411</v>
      </c>
      <c r="E148" s="11">
        <f t="shared" si="32"/>
        <v>-0.4683585666049539</v>
      </c>
      <c r="F148" s="11">
        <f t="shared" si="32"/>
        <v>1.5446894641525377</v>
      </c>
      <c r="G148" s="11">
        <f t="shared" si="32"/>
        <v>-0.64179703168872893</v>
      </c>
      <c r="H148" s="11">
        <f t="shared" si="32"/>
        <v>-0.6814992984566115</v>
      </c>
      <c r="I148" s="11">
        <f t="shared" si="32"/>
        <v>-0.86554245634979932</v>
      </c>
      <c r="J148" s="11">
        <f t="shared" si="32"/>
        <v>-1.0531679972821451</v>
      </c>
      <c r="K148" s="11">
        <f t="shared" si="32"/>
        <v>7.2089390844642942E-2</v>
      </c>
      <c r="L148" s="11">
        <f t="shared" si="32"/>
        <v>-0.56425610317827335</v>
      </c>
      <c r="N148" s="15">
        <f>B148*'Table Q8'!B38</f>
        <v>-0.21709644670050765</v>
      </c>
      <c r="O148" s="15">
        <f>C148*'Table Q8'!C38</f>
        <v>-0.84661330228495735</v>
      </c>
      <c r="P148" s="15">
        <f>D148*'Table Q8'!D38</f>
        <v>-0.29304209690230471</v>
      </c>
      <c r="Q148" s="15">
        <f>E148*'Table Q8'!E38</f>
        <v>-0.31721925716153526</v>
      </c>
      <c r="R148" s="15">
        <f>F148*'Table Q8'!F38</f>
        <v>1.3477415574730893</v>
      </c>
      <c r="S148" s="15">
        <f>G148*'Table Q8'!G38</f>
        <v>-0.41023666265543551</v>
      </c>
      <c r="T148" s="15">
        <f>H148*'Table Q8'!H38</f>
        <v>-0.50894367608739743</v>
      </c>
      <c r="U148" s="15">
        <f>I148*'Table Q8'!I38</f>
        <v>-0.54961945978212257</v>
      </c>
      <c r="V148" s="15">
        <f>J148*'Table Q8'!J38</f>
        <v>-0.75206726685917968</v>
      </c>
      <c r="W148" s="15">
        <f>K148*'Table Q8'!K38</f>
        <v>5.3677760422921141E-2</v>
      </c>
      <c r="X148" s="15">
        <f>L148*'Table Q8'!L38</f>
        <v>-0.37381966835560609</v>
      </c>
    </row>
    <row r="149" spans="1:24" x14ac:dyDescent="0.2">
      <c r="A149" s="13" t="str">
        <f t="shared" si="1"/>
        <v>2002 Q2</v>
      </c>
      <c r="B149" s="11">
        <f t="shared" ref="B149:L149" si="33">(B39/B38-1)*100</f>
        <v>-2.430910951893539</v>
      </c>
      <c r="C149" s="11">
        <f t="shared" si="33"/>
        <v>-2.2020916187951212</v>
      </c>
      <c r="D149" s="11">
        <f t="shared" si="33"/>
        <v>-1.2423068155915096</v>
      </c>
      <c r="E149" s="11">
        <f t="shared" si="33"/>
        <v>8.7546509082958579E-2</v>
      </c>
      <c r="F149" s="11">
        <f t="shared" si="33"/>
        <v>-0.59798573227024532</v>
      </c>
      <c r="G149" s="11">
        <f t="shared" si="33"/>
        <v>-0.71322836764904363</v>
      </c>
      <c r="H149" s="11">
        <f t="shared" si="33"/>
        <v>-7.0635721493439441E-2</v>
      </c>
      <c r="I149" s="11">
        <f t="shared" si="33"/>
        <v>-0.15053439710974725</v>
      </c>
      <c r="J149" s="11">
        <f t="shared" si="33"/>
        <v>-0.24034334763948229</v>
      </c>
      <c r="K149" s="11">
        <f t="shared" si="33"/>
        <v>0.31216232440867131</v>
      </c>
      <c r="L149" s="11">
        <f t="shared" si="33"/>
        <v>-0.6601042269832047</v>
      </c>
      <c r="N149" s="15">
        <f>B149*'Table Q8'!B39</f>
        <v>-0.64346212896621979</v>
      </c>
      <c r="O149" s="15">
        <f>C149*'Table Q8'!C39</f>
        <v>-1.5513735454411628</v>
      </c>
      <c r="P149" s="15">
        <f>D149*'Table Q8'!D39</f>
        <v>-0.81644403920674014</v>
      </c>
      <c r="Q149" s="15">
        <f>E149*'Table Q8'!E39</f>
        <v>5.9339023856429321E-2</v>
      </c>
      <c r="R149" s="15">
        <f>F149*'Table Q8'!F39</f>
        <v>-0.52180234997901609</v>
      </c>
      <c r="S149" s="15">
        <f>G149*'Table Q8'!G39</f>
        <v>-0.45532498990714942</v>
      </c>
      <c r="T149" s="15">
        <f>H149*'Table Q8'!H39</f>
        <v>-5.1097880928354093E-2</v>
      </c>
      <c r="U149" s="15">
        <f>I149*'Table Q8'!I39</f>
        <v>-9.5228059611626115E-2</v>
      </c>
      <c r="V149" s="15">
        <f>J149*'Table Q8'!J39</f>
        <v>-0.17061974248926848</v>
      </c>
      <c r="W149" s="15">
        <f>K149*'Table Q8'!K39</f>
        <v>0.23302917517107316</v>
      </c>
      <c r="X149" s="15">
        <f>L149*'Table Q8'!L39</f>
        <v>-0.43507469600463022</v>
      </c>
    </row>
    <row r="150" spans="1:24" x14ac:dyDescent="0.2">
      <c r="A150" s="13" t="str">
        <f t="shared" si="1"/>
        <v>2002 Q3</v>
      </c>
      <c r="B150" s="11">
        <f t="shared" ref="B150:L150" si="34">(B40/B39-1)*100</f>
        <v>0.94413847364280823</v>
      </c>
      <c r="C150" s="11">
        <f t="shared" si="34"/>
        <v>-0.65516981700429744</v>
      </c>
      <c r="D150" s="11">
        <f t="shared" si="34"/>
        <v>1.2463935372186929</v>
      </c>
      <c r="E150" s="11">
        <f t="shared" si="34"/>
        <v>0.52481959326482475</v>
      </c>
      <c r="F150" s="11">
        <f t="shared" si="34"/>
        <v>2.3324538258575167</v>
      </c>
      <c r="G150" s="11">
        <f t="shared" si="34"/>
        <v>0.93521279479533703</v>
      </c>
      <c r="H150" s="11">
        <f t="shared" si="34"/>
        <v>0.6765626577804662</v>
      </c>
      <c r="I150" s="11">
        <f t="shared" si="34"/>
        <v>1.0251771445801472</v>
      </c>
      <c r="J150" s="11">
        <f t="shared" si="34"/>
        <v>3.699879538805706</v>
      </c>
      <c r="K150" s="11">
        <f t="shared" si="34"/>
        <v>1.1490125673249585</v>
      </c>
      <c r="L150" s="11">
        <f t="shared" si="34"/>
        <v>0.85101422242948033</v>
      </c>
      <c r="N150" s="15">
        <f>B150*'Table Q8'!B40</f>
        <v>0.24887490165224424</v>
      </c>
      <c r="O150" s="15">
        <f>C150*'Table Q8'!C40</f>
        <v>-0.45743956623240051</v>
      </c>
      <c r="P150" s="15">
        <f>D150*'Table Q8'!D40</f>
        <v>0.80890940565493175</v>
      </c>
      <c r="Q150" s="15">
        <f>E150*'Table Q8'!E40</f>
        <v>0.35519790072163338</v>
      </c>
      <c r="R150" s="15">
        <f>F150*'Table Q8'!F40</f>
        <v>2.0336664907651687</v>
      </c>
      <c r="S150" s="15">
        <f>G150*'Table Q8'!G40</f>
        <v>0.59488885876931386</v>
      </c>
      <c r="T150" s="15">
        <f>H150*'Table Q8'!H40</f>
        <v>0.47305261032010198</v>
      </c>
      <c r="U150" s="15">
        <f>I150*'Table Q8'!I40</f>
        <v>0.64309362279512627</v>
      </c>
      <c r="V150" s="15">
        <f>J150*'Table Q8'!J40</f>
        <v>2.6091550507657839</v>
      </c>
      <c r="W150" s="15">
        <f>K150*'Table Q8'!K40</f>
        <v>0.85417594254937412</v>
      </c>
      <c r="X150" s="15">
        <f>L150*'Table Q8'!L40</f>
        <v>0.55639309862439423</v>
      </c>
    </row>
    <row r="151" spans="1:24" x14ac:dyDescent="0.2">
      <c r="A151" s="13" t="str">
        <f t="shared" si="1"/>
        <v>2002 Q4</v>
      </c>
      <c r="B151" s="11">
        <f t="shared" ref="B151:L151" si="35">(B41/B40-1)*100</f>
        <v>-5.4429722005715719</v>
      </c>
      <c r="C151" s="11">
        <f t="shared" si="35"/>
        <v>-1.0688295936931436</v>
      </c>
      <c r="D151" s="11">
        <f t="shared" si="35"/>
        <v>0.28496523424141884</v>
      </c>
      <c r="E151" s="11">
        <f t="shared" si="35"/>
        <v>0.73961279095062782</v>
      </c>
      <c r="F151" s="11">
        <f t="shared" si="35"/>
        <v>1.3098184818481906</v>
      </c>
      <c r="G151" s="11">
        <f t="shared" si="35"/>
        <v>-0.81912179401101293</v>
      </c>
      <c r="H151" s="11">
        <f t="shared" si="35"/>
        <v>-1.2738214643931767</v>
      </c>
      <c r="I151" s="11">
        <f t="shared" si="35"/>
        <v>0.19400089538874621</v>
      </c>
      <c r="J151" s="11">
        <f t="shared" si="35"/>
        <v>-1.5930965814802578</v>
      </c>
      <c r="K151" s="11">
        <f t="shared" si="35"/>
        <v>-1.4554490592829317</v>
      </c>
      <c r="L151" s="11">
        <f t="shared" si="35"/>
        <v>-0.27742457519362995</v>
      </c>
      <c r="N151" s="15">
        <f>B151*'Table Q8'!B41</f>
        <v>-1.4293244998700947</v>
      </c>
      <c r="O151" s="15">
        <f>C151*'Table Q8'!C41</f>
        <v>-0.73856124924196209</v>
      </c>
      <c r="P151" s="15">
        <f>D151*'Table Q8'!D41</f>
        <v>0.18203579163341838</v>
      </c>
      <c r="Q151" s="15">
        <f>E151*'Table Q8'!E41</f>
        <v>0.4997563628453392</v>
      </c>
      <c r="R151" s="15">
        <f>F151*'Table Q8'!F41</f>
        <v>1.1411138613861436</v>
      </c>
      <c r="S151" s="15">
        <f>G151*'Table Q8'!G41</f>
        <v>-0.5179307103531634</v>
      </c>
      <c r="T151" s="15">
        <f>H151*'Table Q8'!H41</f>
        <v>-0.85855566700100117</v>
      </c>
      <c r="U151" s="15">
        <f>I151*'Table Q8'!I41</f>
        <v>0.12033875540963927</v>
      </c>
      <c r="V151" s="15">
        <f>J151*'Table Q8'!J41</f>
        <v>-1.1153269166943285</v>
      </c>
      <c r="W151" s="15">
        <f>K151*'Table Q8'!K41</f>
        <v>-1.0717926872559509</v>
      </c>
      <c r="X151" s="15">
        <f>L151*'Table Q8'!L41</f>
        <v>-0.17963241243787539</v>
      </c>
    </row>
    <row r="152" spans="1:24" x14ac:dyDescent="0.2">
      <c r="A152" s="13" t="str">
        <f t="shared" si="1"/>
        <v>2003 Q1</v>
      </c>
      <c r="B152" s="11">
        <f t="shared" ref="B152:L152" si="36">(B42/B41-1)*100</f>
        <v>3.1048220909465352</v>
      </c>
      <c r="C152" s="11">
        <f t="shared" si="36"/>
        <v>-2.5821776109110295</v>
      </c>
      <c r="D152" s="11">
        <f t="shared" si="36"/>
        <v>-0.28415548988406369</v>
      </c>
      <c r="E152" s="11">
        <f t="shared" si="36"/>
        <v>-0.28071690779529757</v>
      </c>
      <c r="F152" s="11">
        <f t="shared" si="36"/>
        <v>-7.1261325460658664E-2</v>
      </c>
      <c r="G152" s="11">
        <f t="shared" si="36"/>
        <v>0.14893040888166453</v>
      </c>
      <c r="H152" s="11">
        <f t="shared" si="36"/>
        <v>0.70100579091740833</v>
      </c>
      <c r="I152" s="11">
        <f t="shared" si="36"/>
        <v>0.83407804587429801</v>
      </c>
      <c r="J152" s="11">
        <f t="shared" si="36"/>
        <v>-0.11804384485666342</v>
      </c>
      <c r="K152" s="11">
        <f t="shared" si="36"/>
        <v>0</v>
      </c>
      <c r="L152" s="11">
        <f t="shared" si="36"/>
        <v>-0.2434218152312484</v>
      </c>
      <c r="N152" s="15">
        <f>B152*'Table Q8'!B42</f>
        <v>0.80104409946420607</v>
      </c>
      <c r="O152" s="15">
        <f>C152*'Table Q8'!C42</f>
        <v>-1.7762799785456971</v>
      </c>
      <c r="P152" s="15">
        <f>D152*'Table Q8'!D42</f>
        <v>-0.18217208456467324</v>
      </c>
      <c r="Q152" s="15">
        <f>E152*'Table Q8'!E42</f>
        <v>-0.19007341826819599</v>
      </c>
      <c r="R152" s="15">
        <f>F152*'Table Q8'!F42</f>
        <v>-6.1918965692766316E-2</v>
      </c>
      <c r="S152" s="15">
        <f>G152*'Table Q8'!G42</f>
        <v>9.3870836718113151E-2</v>
      </c>
      <c r="T152" s="15">
        <f>H152*'Table Q8'!H42</f>
        <v>0.45768668088997594</v>
      </c>
      <c r="U152" s="15">
        <f>I152*'Table Q8'!I42</f>
        <v>0.5169615728328899</v>
      </c>
      <c r="V152" s="15">
        <f>J152*'Table Q8'!J42</f>
        <v>-8.2064080944352413E-2</v>
      </c>
      <c r="W152" s="15">
        <f>K152*'Table Q8'!K42</f>
        <v>0</v>
      </c>
      <c r="X152" s="15">
        <f>L152*'Table Q8'!L42</f>
        <v>-0.15690970209806271</v>
      </c>
    </row>
    <row r="153" spans="1:24" x14ac:dyDescent="0.2">
      <c r="A153" s="13" t="str">
        <f t="shared" si="1"/>
        <v>2003 Q2</v>
      </c>
      <c r="B153" s="11">
        <f t="shared" ref="B153:L153" si="37">(B43/B42-1)*100</f>
        <v>1.0126582278481067</v>
      </c>
      <c r="C153" s="11">
        <f t="shared" si="37"/>
        <v>-1.2977819726285977</v>
      </c>
      <c r="D153" s="11">
        <f t="shared" si="37"/>
        <v>0.6041262965918115</v>
      </c>
      <c r="E153" s="11">
        <f t="shared" si="37"/>
        <v>0.33564313555651815</v>
      </c>
      <c r="F153" s="11">
        <f t="shared" si="37"/>
        <v>-0.88630806845965138</v>
      </c>
      <c r="G153" s="11">
        <f t="shared" si="37"/>
        <v>1.2978234419359413</v>
      </c>
      <c r="H153" s="11">
        <f t="shared" si="37"/>
        <v>-0.27239709443099835</v>
      </c>
      <c r="I153" s="11">
        <f t="shared" si="37"/>
        <v>1.1521418020679519</v>
      </c>
      <c r="J153" s="11">
        <f t="shared" si="37"/>
        <v>2.8026338004389695</v>
      </c>
      <c r="K153" s="11">
        <f t="shared" si="37"/>
        <v>-0.27617675312200385</v>
      </c>
      <c r="L153" s="11">
        <f t="shared" si="37"/>
        <v>0.29049500348594659</v>
      </c>
      <c r="N153" s="15">
        <f>B153*'Table Q8'!B43</f>
        <v>0.258329113924052</v>
      </c>
      <c r="O153" s="15">
        <f>C153*'Table Q8'!C43</f>
        <v>-0.88924020764511524</v>
      </c>
      <c r="P153" s="15">
        <f>D153*'Table Q8'!D43</f>
        <v>0.38960104867205925</v>
      </c>
      <c r="Q153" s="15">
        <f>E153*'Table Q8'!E43</f>
        <v>0.2278345604157645</v>
      </c>
      <c r="R153" s="15">
        <f>F153*'Table Q8'!F43</f>
        <v>-0.76577017114913881</v>
      </c>
      <c r="S153" s="15">
        <f>G153*'Table Q8'!G43</f>
        <v>0.81113965120996334</v>
      </c>
      <c r="T153" s="15">
        <f>H153*'Table Q8'!H43</f>
        <v>-0.17264527845036676</v>
      </c>
      <c r="U153" s="15">
        <f>I153*'Table Q8'!I43</f>
        <v>0.71121713441654666</v>
      </c>
      <c r="V153" s="15">
        <f>J153*'Table Q8'!J43</f>
        <v>1.9486712814452156</v>
      </c>
      <c r="W153" s="15">
        <f>K153*'Table Q8'!K43</f>
        <v>-0.19862632084534515</v>
      </c>
      <c r="X153" s="15">
        <f>L153*'Table Q8'!L43</f>
        <v>0.18638159423658332</v>
      </c>
    </row>
    <row r="154" spans="1:24" x14ac:dyDescent="0.2">
      <c r="A154" s="13" t="str">
        <f t="shared" si="1"/>
        <v>2003 Q3</v>
      </c>
      <c r="B154" s="11">
        <f t="shared" ref="B154:L154" si="38">(B44/B43-1)*100</f>
        <v>1.4773776546629813</v>
      </c>
      <c r="C154" s="11">
        <f t="shared" si="38"/>
        <v>-1.51406486572635</v>
      </c>
      <c r="D154" s="11">
        <f t="shared" si="38"/>
        <v>0.91774303195104601</v>
      </c>
      <c r="E154" s="11">
        <f t="shared" si="38"/>
        <v>0.86327829934174094</v>
      </c>
      <c r="F154" s="11">
        <f t="shared" si="38"/>
        <v>-1.891252955082745</v>
      </c>
      <c r="G154" s="11">
        <f t="shared" si="38"/>
        <v>0.36033631389296161</v>
      </c>
      <c r="H154" s="11">
        <f t="shared" si="38"/>
        <v>-0.87000505816894336</v>
      </c>
      <c r="I154" s="11">
        <f t="shared" si="38"/>
        <v>0.3066588785046731</v>
      </c>
      <c r="J154" s="11">
        <f t="shared" si="38"/>
        <v>4.4834948267367336</v>
      </c>
      <c r="K154" s="11">
        <f t="shared" si="38"/>
        <v>0.698374473208907</v>
      </c>
      <c r="L154" s="11">
        <f t="shared" si="38"/>
        <v>0.31282586027110426</v>
      </c>
      <c r="N154" s="15">
        <f>B154*'Table Q8'!B44</f>
        <v>0.36890120036934643</v>
      </c>
      <c r="O154" s="15">
        <f>C154*'Table Q8'!C44</f>
        <v>-1.0357717746433961</v>
      </c>
      <c r="P154" s="15">
        <f>D154*'Table Q8'!D44</f>
        <v>0.59579877634261902</v>
      </c>
      <c r="Q154" s="15">
        <f>E154*'Table Q8'!E44</f>
        <v>0.58849681666126474</v>
      </c>
      <c r="R154" s="15">
        <f>F154*'Table Q8'!F44</f>
        <v>-1.6255319148936194</v>
      </c>
      <c r="S154" s="15">
        <f>G154*'Table Q8'!G44</f>
        <v>0.22427332176697928</v>
      </c>
      <c r="T154" s="15">
        <f>H154*'Table Q8'!H44</f>
        <v>-0.5368801213960549</v>
      </c>
      <c r="U154" s="15">
        <f>I154*'Table Q8'!I44</f>
        <v>0.1895765186915889</v>
      </c>
      <c r="V154" s="15">
        <f>J154*'Table Q8'!J44</f>
        <v>3.1303760880275875</v>
      </c>
      <c r="W154" s="15">
        <f>K154*'Table Q8'!K44</f>
        <v>0.49584587597832397</v>
      </c>
      <c r="X154" s="15">
        <f>L154*'Table Q8'!L44</f>
        <v>0.20033368091761516</v>
      </c>
    </row>
    <row r="155" spans="1:24" x14ac:dyDescent="0.2">
      <c r="A155" s="13" t="str">
        <f t="shared" si="1"/>
        <v>2003 Q4</v>
      </c>
      <c r="B155" s="11">
        <f t="shared" ref="B155:L155" si="39">(B45/B44-1)*100</f>
        <v>-1.494865462108419</v>
      </c>
      <c r="C155" s="11">
        <f t="shared" si="39"/>
        <v>-0.93858726434177253</v>
      </c>
      <c r="D155" s="11">
        <f t="shared" si="39"/>
        <v>-6.7362748400123795E-2</v>
      </c>
      <c r="E155" s="11">
        <f t="shared" si="39"/>
        <v>8.5588959024285316E-2</v>
      </c>
      <c r="F155" s="11">
        <f t="shared" si="39"/>
        <v>-1.8438973284442217</v>
      </c>
      <c r="G155" s="11">
        <f t="shared" si="39"/>
        <v>-1.8882978723404276</v>
      </c>
      <c r="H155" s="11">
        <f t="shared" si="39"/>
        <v>-0.35717930401061304</v>
      </c>
      <c r="I155" s="11">
        <f t="shared" si="39"/>
        <v>-0.58232639394378838</v>
      </c>
      <c r="J155" s="11">
        <f t="shared" si="39"/>
        <v>-6.0201194592895302</v>
      </c>
      <c r="K155" s="11">
        <f t="shared" si="39"/>
        <v>1.1837857228267579</v>
      </c>
      <c r="L155" s="11">
        <f t="shared" si="39"/>
        <v>-0.80850080850081163</v>
      </c>
      <c r="N155" s="15">
        <f>B155*'Table Q8'!B45</f>
        <v>-0.36743793058624935</v>
      </c>
      <c r="O155" s="15">
        <f>C155*'Table Q8'!C45</f>
        <v>-0.64161825390403571</v>
      </c>
      <c r="P155" s="15">
        <f>D155*'Table Q8'!D45</f>
        <v>-4.4210171775001243E-2</v>
      </c>
      <c r="Q155" s="15">
        <f>E155*'Table Q8'!E45</f>
        <v>5.8739702578367012E-2</v>
      </c>
      <c r="R155" s="15">
        <f>F155*'Table Q8'!F45</f>
        <v>-1.5783761131482537</v>
      </c>
      <c r="S155" s="15">
        <f>G155*'Table Q8'!G45</f>
        <v>-1.174521276595746</v>
      </c>
      <c r="T155" s="15">
        <f>H155*'Table Q8'!H45</f>
        <v>-0.21587917134401455</v>
      </c>
      <c r="U155" s="15">
        <f>I155*'Table Q8'!I45</f>
        <v>-0.36243994759061388</v>
      </c>
      <c r="V155" s="15">
        <f>J155*'Table Q8'!J45</f>
        <v>-4.2164916692863867</v>
      </c>
      <c r="W155" s="15">
        <f>K155*'Table Q8'!K45</f>
        <v>0.83385866315916823</v>
      </c>
      <c r="X155" s="15">
        <f>L155*'Table Q8'!L45</f>
        <v>-0.51849156849157052</v>
      </c>
    </row>
    <row r="156" spans="1:24" x14ac:dyDescent="0.2">
      <c r="A156" s="13" t="str">
        <f t="shared" si="1"/>
        <v>2004 Q1</v>
      </c>
      <c r="B156" s="11">
        <f t="shared" ref="B156:L156" si="40">(B46/B45-1)*100</f>
        <v>-1.50435471100554</v>
      </c>
      <c r="C156" s="11">
        <f t="shared" si="40"/>
        <v>-0.83312913501593089</v>
      </c>
      <c r="D156" s="11">
        <f t="shared" si="40"/>
        <v>2.0784181552634395</v>
      </c>
      <c r="E156" s="11">
        <f t="shared" si="40"/>
        <v>0.11758417958311895</v>
      </c>
      <c r="F156" s="11">
        <f t="shared" si="40"/>
        <v>-3.8211121784608837</v>
      </c>
      <c r="G156" s="11">
        <f t="shared" si="40"/>
        <v>-1.626457034426676</v>
      </c>
      <c r="H156" s="11">
        <f t="shared" si="40"/>
        <v>0.41990987300286609</v>
      </c>
      <c r="I156" s="11">
        <f t="shared" si="40"/>
        <v>2.006150241616611</v>
      </c>
      <c r="J156" s="11">
        <f t="shared" si="40"/>
        <v>1.9735741762836545</v>
      </c>
      <c r="K156" s="11">
        <f t="shared" si="40"/>
        <v>0.92176790356890415</v>
      </c>
      <c r="L156" s="11">
        <f t="shared" si="40"/>
        <v>0.25617140195621779</v>
      </c>
      <c r="N156" s="15">
        <f>B156*'Table Q8'!B46</f>
        <v>-0.36826603325415619</v>
      </c>
      <c r="O156" s="15">
        <f>C156*'Table Q8'!C46</f>
        <v>-0.5674442538593506</v>
      </c>
      <c r="P156" s="15">
        <f>D156*'Table Q8'!D46</f>
        <v>1.3665599370857116</v>
      </c>
      <c r="Q156" s="15">
        <f>E156*'Table Q8'!E46</f>
        <v>8.0862640299310895E-2</v>
      </c>
      <c r="R156" s="15">
        <f>F156*'Table Q8'!F46</f>
        <v>-3.2724004696339009</v>
      </c>
      <c r="S156" s="15">
        <f>G156*'Table Q8'!G46</f>
        <v>-1.003036053130931</v>
      </c>
      <c r="T156" s="15">
        <f>H156*'Table Q8'!H46</f>
        <v>0.25030827529700844</v>
      </c>
      <c r="U156" s="15">
        <f>I156*'Table Q8'!I46</f>
        <v>1.246621760140562</v>
      </c>
      <c r="V156" s="15">
        <f>J156*'Table Q8'!J46</f>
        <v>1.3747917711991937</v>
      </c>
      <c r="W156" s="15">
        <f>K156*'Table Q8'!K46</f>
        <v>0.63961474828646259</v>
      </c>
      <c r="X156" s="15">
        <f>L156*'Table Q8'!L46</f>
        <v>0.16371914299021878</v>
      </c>
    </row>
    <row r="157" spans="1:24" x14ac:dyDescent="0.2">
      <c r="A157" s="13" t="str">
        <f t="shared" si="1"/>
        <v>2004 Q2</v>
      </c>
      <c r="B157" s="11">
        <f t="shared" ref="B157:L157" si="41">(B47/B46-1)*100</f>
        <v>1.540728831725624</v>
      </c>
      <c r="C157" s="11">
        <f t="shared" si="41"/>
        <v>-1.0378057820607745</v>
      </c>
      <c r="D157" s="11">
        <f t="shared" si="41"/>
        <v>-0.4842615012106477</v>
      </c>
      <c r="E157" s="11">
        <f t="shared" si="41"/>
        <v>1.0997224001708217</v>
      </c>
      <c r="F157" s="11">
        <f t="shared" si="41"/>
        <v>6.6585284652087573E-2</v>
      </c>
      <c r="G157" s="11">
        <f t="shared" si="41"/>
        <v>-0.44089280793606633</v>
      </c>
      <c r="H157" s="11">
        <f t="shared" si="41"/>
        <v>-2.9882712901580732</v>
      </c>
      <c r="I157" s="11">
        <f t="shared" si="41"/>
        <v>-0.43066322136089408</v>
      </c>
      <c r="J157" s="11">
        <f t="shared" si="41"/>
        <v>1.5745448581269583</v>
      </c>
      <c r="K157" s="11">
        <f t="shared" si="41"/>
        <v>-1.2763466042154614</v>
      </c>
      <c r="L157" s="11">
        <f t="shared" si="41"/>
        <v>-9.2915214866429174E-2</v>
      </c>
      <c r="N157" s="15">
        <f>B157*'Table Q8'!B47</f>
        <v>0.37285637727760101</v>
      </c>
      <c r="O157" s="15">
        <f>C157*'Table Q8'!C47</f>
        <v>-0.70446256486285364</v>
      </c>
      <c r="P157" s="15">
        <f>D157*'Table Q8'!D47</f>
        <v>-0.31806295399515344</v>
      </c>
      <c r="Q157" s="15">
        <f>E157*'Table Q8'!E47</f>
        <v>0.75902840059790111</v>
      </c>
      <c r="R157" s="15">
        <f>F157*'Table Q8'!F47</f>
        <v>5.7316613028516983E-2</v>
      </c>
      <c r="S157" s="15">
        <f>G157*'Table Q8'!G47</f>
        <v>-0.27084045191512551</v>
      </c>
      <c r="T157" s="15">
        <f>H157*'Table Q8'!H47</f>
        <v>-1.7723437021927531</v>
      </c>
      <c r="U157" s="15">
        <f>I157*'Table Q8'!I47</f>
        <v>-0.27045650301464147</v>
      </c>
      <c r="V157" s="15">
        <f>J157*'Table Q8'!J47</f>
        <v>1.0947810398556741</v>
      </c>
      <c r="W157" s="15">
        <f>K157*'Table Q8'!K47</f>
        <v>-0.88195550351288377</v>
      </c>
      <c r="X157" s="15">
        <f>L157*'Table Q8'!L47</f>
        <v>-5.940998838559481E-2</v>
      </c>
    </row>
    <row r="158" spans="1:24" x14ac:dyDescent="0.2">
      <c r="A158" s="13" t="str">
        <f t="shared" si="1"/>
        <v>2004 Q3</v>
      </c>
      <c r="B158" s="11">
        <f t="shared" ref="B158:L158" si="42">(B48/B47-1)*100</f>
        <v>0.85763293310461286</v>
      </c>
      <c r="C158" s="11">
        <f t="shared" si="42"/>
        <v>-0.39950062421972854</v>
      </c>
      <c r="D158" s="11">
        <f t="shared" si="42"/>
        <v>-0.88476000884759598</v>
      </c>
      <c r="E158" s="11">
        <f t="shared" si="42"/>
        <v>-0.97159150913507242</v>
      </c>
      <c r="F158" s="11">
        <f t="shared" si="42"/>
        <v>0.97593434623488573</v>
      </c>
      <c r="G158" s="11">
        <f t="shared" si="42"/>
        <v>-0.11071132023249275</v>
      </c>
      <c r="H158" s="11">
        <f t="shared" si="42"/>
        <v>-0.77796467619849485</v>
      </c>
      <c r="I158" s="11">
        <f t="shared" si="42"/>
        <v>1.7156862745097978</v>
      </c>
      <c r="J158" s="11">
        <f t="shared" si="42"/>
        <v>1.0011303084127121</v>
      </c>
      <c r="K158" s="11">
        <f t="shared" si="42"/>
        <v>2.4908077333649636</v>
      </c>
      <c r="L158" s="11">
        <f t="shared" si="42"/>
        <v>0.12787723785165905</v>
      </c>
      <c r="N158" s="15">
        <f>B158*'Table Q8'!B48</f>
        <v>0.20866209262435229</v>
      </c>
      <c r="O158" s="15">
        <f>C158*'Table Q8'!C48</f>
        <v>-0.27086142322097595</v>
      </c>
      <c r="P158" s="15">
        <f>D158*'Table Q8'!D48</f>
        <v>-0.58172970581729433</v>
      </c>
      <c r="Q158" s="15">
        <f>E158*'Table Q8'!E48</f>
        <v>-0.67506178054704824</v>
      </c>
      <c r="R158" s="15">
        <f>F158*'Table Q8'!F48</f>
        <v>0.84584229788177545</v>
      </c>
      <c r="S158" s="15">
        <f>G158*'Table Q8'!G48</f>
        <v>-6.7810683642401809E-2</v>
      </c>
      <c r="T158" s="15">
        <f>H158*'Table Q8'!H48</f>
        <v>-0.45954373423045092</v>
      </c>
      <c r="U158" s="15">
        <f>I158*'Table Q8'!I48</f>
        <v>1.0906617647058785</v>
      </c>
      <c r="V158" s="15">
        <f>J158*'Table Q8'!J48</f>
        <v>0.69558533828515234</v>
      </c>
      <c r="W158" s="15">
        <f>K158*'Table Q8'!K48</f>
        <v>1.7169137706084694</v>
      </c>
      <c r="X158" s="15">
        <f>L158*'Table Q8'!L48</f>
        <v>8.2007672634268947E-2</v>
      </c>
    </row>
    <row r="159" spans="1:24" x14ac:dyDescent="0.2">
      <c r="A159" s="13" t="str">
        <f t="shared" si="1"/>
        <v>2004 Q4</v>
      </c>
      <c r="B159" s="11">
        <f t="shared" ref="B159:L159" si="43">(B49/B48-1)*100</f>
        <v>0.68027210884353817</v>
      </c>
      <c r="C159" s="11">
        <f t="shared" si="43"/>
        <v>-0.16712626389236984</v>
      </c>
      <c r="D159" s="11">
        <f t="shared" si="43"/>
        <v>1.6402588707877586</v>
      </c>
      <c r="E159" s="11">
        <f t="shared" si="43"/>
        <v>1.2157406419963657</v>
      </c>
      <c r="F159" s="11">
        <f t="shared" si="43"/>
        <v>0.79077429983525072</v>
      </c>
      <c r="G159" s="11">
        <f t="shared" si="43"/>
        <v>2.1474092546411638</v>
      </c>
      <c r="H159" s="11">
        <f t="shared" si="43"/>
        <v>1.8224200042381788</v>
      </c>
      <c r="I159" s="11">
        <f t="shared" si="43"/>
        <v>2.2395464209780336</v>
      </c>
      <c r="J159" s="11">
        <f t="shared" si="43"/>
        <v>-0.23980815347721673</v>
      </c>
      <c r="K159" s="11">
        <f t="shared" si="43"/>
        <v>-2.4302742738108951</v>
      </c>
      <c r="L159" s="11">
        <f t="shared" si="43"/>
        <v>0.99849065366306444</v>
      </c>
      <c r="N159" s="15">
        <f>B159*'Table Q8'!B49</f>
        <v>0.16768707482993217</v>
      </c>
      <c r="O159" s="15">
        <f>C159*'Table Q8'!C49</f>
        <v>-0.11322804378708057</v>
      </c>
      <c r="P159" s="15">
        <f>D159*'Table Q8'!D49</f>
        <v>1.0809305958491329</v>
      </c>
      <c r="Q159" s="15">
        <f>E159*'Table Q8'!E49</f>
        <v>0.84955956062706028</v>
      </c>
      <c r="R159" s="15">
        <f>F159*'Table Q8'!F49</f>
        <v>0.68971334431630571</v>
      </c>
      <c r="S159" s="15">
        <f>G159*'Table Q8'!G49</f>
        <v>1.3127112773621434</v>
      </c>
      <c r="T159" s="15">
        <f>H159*'Table Q8'!H49</f>
        <v>1.0697605424878109</v>
      </c>
      <c r="U159" s="15">
        <f>I159*'Table Q8'!I49</f>
        <v>1.4348773919206261</v>
      </c>
      <c r="V159" s="15">
        <f>J159*'Table Q8'!J49</f>
        <v>-0.16685851318944739</v>
      </c>
      <c r="W159" s="15">
        <f>K159*'Table Q8'!K49</f>
        <v>-1.6644948501330818</v>
      </c>
      <c r="X159" s="15">
        <f>L159*'Table Q8'!L49</f>
        <v>0.64172994310925158</v>
      </c>
    </row>
    <row r="160" spans="1:24" x14ac:dyDescent="0.2">
      <c r="A160" s="13" t="str">
        <f t="shared" si="1"/>
        <v>2005 Q1</v>
      </c>
      <c r="B160" s="11">
        <f t="shared" ref="B160:L160" si="44">(B50/B49-1)*100</f>
        <v>2.4298336798336928</v>
      </c>
      <c r="C160" s="11">
        <f t="shared" si="44"/>
        <v>-1.8414664769398237</v>
      </c>
      <c r="D160" s="11">
        <f t="shared" si="44"/>
        <v>0.36227906466133053</v>
      </c>
      <c r="E160" s="11">
        <f t="shared" si="44"/>
        <v>-0.29501633126119975</v>
      </c>
      <c r="F160" s="11">
        <f t="shared" si="44"/>
        <v>-0.40318186771275411</v>
      </c>
      <c r="G160" s="11">
        <f t="shared" si="44"/>
        <v>1.4648040146480357</v>
      </c>
      <c r="H160" s="11">
        <f t="shared" si="44"/>
        <v>1.4360041623309172</v>
      </c>
      <c r="I160" s="11">
        <f t="shared" si="44"/>
        <v>0.47137113544988285</v>
      </c>
      <c r="J160" s="11">
        <f t="shared" si="44"/>
        <v>1.9711538461538503</v>
      </c>
      <c r="K160" s="11">
        <f t="shared" si="44"/>
        <v>-0.47443956825999889</v>
      </c>
      <c r="L160" s="11">
        <f t="shared" si="44"/>
        <v>5.7477871019662174E-2</v>
      </c>
      <c r="N160" s="15">
        <f>B160*'Table Q8'!B50</f>
        <v>0.59239345114345432</v>
      </c>
      <c r="O160" s="15">
        <f>C160*'Table Q8'!C50</f>
        <v>-1.2461203649451786</v>
      </c>
      <c r="P160" s="15">
        <f>D160*'Table Q8'!D50</f>
        <v>0.2389592710506136</v>
      </c>
      <c r="Q160" s="15">
        <f>E160*'Table Q8'!E50</f>
        <v>-0.20707196291223609</v>
      </c>
      <c r="R160" s="15">
        <f>F160*'Table Q8'!F50</f>
        <v>-0.35234063419417583</v>
      </c>
      <c r="S160" s="15">
        <f>G160*'Table Q8'!G50</f>
        <v>0.89484877254848494</v>
      </c>
      <c r="T160" s="15">
        <f>H160*'Table Q8'!H50</f>
        <v>0.84408324661811307</v>
      </c>
      <c r="U160" s="15">
        <f>I160*'Table Q8'!I50</f>
        <v>0.30431720504644433</v>
      </c>
      <c r="V160" s="15">
        <f>J160*'Table Q8'!J50</f>
        <v>1.380201923076926</v>
      </c>
      <c r="W160" s="15">
        <f>K160*'Table Q8'!K50</f>
        <v>-0.32560787569683725</v>
      </c>
      <c r="X160" s="15">
        <f>L160*'Table Q8'!L50</f>
        <v>3.6998505575356541E-2</v>
      </c>
    </row>
    <row r="161" spans="1:24" x14ac:dyDescent="0.2">
      <c r="A161" s="13" t="str">
        <f t="shared" si="1"/>
        <v>2005 Q2</v>
      </c>
      <c r="B161" s="11">
        <f t="shared" ref="B161:L161" si="45">(B51/B50-1)*100</f>
        <v>-1.3192946847646714</v>
      </c>
      <c r="C161" s="11">
        <f t="shared" si="45"/>
        <v>-1.3643728148716616</v>
      </c>
      <c r="D161" s="11">
        <f t="shared" si="45"/>
        <v>0.92977466637496065</v>
      </c>
      <c r="E161" s="11">
        <f t="shared" si="45"/>
        <v>-1.8281728838634548</v>
      </c>
      <c r="F161" s="11">
        <f t="shared" si="45"/>
        <v>-4.3763676148800279E-2</v>
      </c>
      <c r="G161" s="11">
        <f t="shared" si="45"/>
        <v>0.73519582943455397</v>
      </c>
      <c r="H161" s="11">
        <f t="shared" si="45"/>
        <v>0.73861304883053869</v>
      </c>
      <c r="I161" s="11">
        <f t="shared" si="45"/>
        <v>1.3384848902994406</v>
      </c>
      <c r="J161" s="11">
        <f t="shared" si="45"/>
        <v>3.0331604589030281</v>
      </c>
      <c r="K161" s="11">
        <f t="shared" si="45"/>
        <v>1.8710523179597205</v>
      </c>
      <c r="L161" s="11">
        <f t="shared" si="45"/>
        <v>-4.5955882352943789E-2</v>
      </c>
      <c r="N161" s="15">
        <f>B161*'Table Q8'!B51</f>
        <v>-0.32164404414562686</v>
      </c>
      <c r="O161" s="15">
        <f>C161*'Table Q8'!C51</f>
        <v>-0.92054233819391007</v>
      </c>
      <c r="P161" s="15">
        <f>D161*'Table Q8'!D51</f>
        <v>0.61225661780791152</v>
      </c>
      <c r="Q161" s="15">
        <f>E161*'Table Q8'!E51</f>
        <v>-1.2863024410863269</v>
      </c>
      <c r="R161" s="15">
        <f>F161*'Table Q8'!F51</f>
        <v>-3.8157549234138964E-2</v>
      </c>
      <c r="S161" s="15">
        <f>G161*'Table Q8'!G51</f>
        <v>0.44802833845741724</v>
      </c>
      <c r="T161" s="15">
        <f>H161*'Table Q8'!H51</f>
        <v>0.42322527697989865</v>
      </c>
      <c r="U161" s="15">
        <f>I161*'Table Q8'!I51</f>
        <v>0.85890575410515113</v>
      </c>
      <c r="V161" s="15">
        <f>J161*'Table Q8'!J51</f>
        <v>2.1265487977369126</v>
      </c>
      <c r="W161" s="15">
        <f>K161*'Table Q8'!K51</f>
        <v>1.2784900488618771</v>
      </c>
      <c r="X161" s="15">
        <f>L161*'Table Q8'!L51</f>
        <v>-2.9425551470589908E-2</v>
      </c>
    </row>
    <row r="162" spans="1:24" x14ac:dyDescent="0.2">
      <c r="A162" s="13" t="str">
        <f t="shared" si="1"/>
        <v>2005 Q3</v>
      </c>
      <c r="B162" s="11">
        <f t="shared" ref="B162:L162" si="46">(B52/B51-1)*100</f>
        <v>-2.8795474996786363</v>
      </c>
      <c r="C162" s="11">
        <f t="shared" si="46"/>
        <v>-0.95098123973372806</v>
      </c>
      <c r="D162" s="11">
        <f t="shared" si="46"/>
        <v>1.1921534626639252</v>
      </c>
      <c r="E162" s="11">
        <f t="shared" si="46"/>
        <v>0.55974165769643314</v>
      </c>
      <c r="F162" s="11">
        <f t="shared" si="46"/>
        <v>0.6895796847635749</v>
      </c>
      <c r="G162" s="11">
        <f t="shared" si="46"/>
        <v>0.71656050955415385</v>
      </c>
      <c r="H162" s="11">
        <f t="shared" si="46"/>
        <v>0.42769857433808678</v>
      </c>
      <c r="I162" s="11">
        <f t="shared" si="46"/>
        <v>2.4237472766884594</v>
      </c>
      <c r="J162" s="11">
        <f t="shared" si="46"/>
        <v>2.5472849298352696</v>
      </c>
      <c r="K162" s="11">
        <f t="shared" si="46"/>
        <v>-0.57323350491343961</v>
      </c>
      <c r="L162" s="11">
        <f t="shared" si="46"/>
        <v>0.72413793103447421</v>
      </c>
      <c r="N162" s="15">
        <f>B162*'Table Q8'!B52</f>
        <v>-0.70664095642113733</v>
      </c>
      <c r="O162" s="15">
        <f>C162*'Table Q8'!C52</f>
        <v>-0.64324371055589369</v>
      </c>
      <c r="P162" s="15">
        <f>D162*'Table Q8'!D52</f>
        <v>0.78992088436111674</v>
      </c>
      <c r="Q162" s="15">
        <f>E162*'Table Q8'!E52</f>
        <v>0.39562540365983895</v>
      </c>
      <c r="R162" s="15">
        <f>F162*'Table Q8'!F52</f>
        <v>0.6002101576182155</v>
      </c>
      <c r="S162" s="15">
        <f>G162*'Table Q8'!G52</f>
        <v>0.43846337579618672</v>
      </c>
      <c r="T162" s="15">
        <f>H162*'Table Q8'!H52</f>
        <v>0.24062321792260763</v>
      </c>
      <c r="U162" s="15">
        <f>I162*'Table Q8'!I52</f>
        <v>1.5550762527233153</v>
      </c>
      <c r="V162" s="15">
        <f>J162*'Table Q8'!J52</f>
        <v>1.7994020744356345</v>
      </c>
      <c r="W162" s="15">
        <f>K162*'Table Q8'!K52</f>
        <v>-0.39140383715489652</v>
      </c>
      <c r="X162" s="15">
        <f>L162*'Table Q8'!L52</f>
        <v>0.46373793103447725</v>
      </c>
    </row>
    <row r="163" spans="1:24" x14ac:dyDescent="0.2">
      <c r="A163" s="13" t="str">
        <f t="shared" si="1"/>
        <v>2005 Q4</v>
      </c>
      <c r="B163" s="11">
        <f t="shared" ref="B163:L163" si="47">(B53/B52-1)*100</f>
        <v>3.864990072799479</v>
      </c>
      <c r="C163" s="11">
        <f t="shared" si="47"/>
        <v>-2.1558872305140975</v>
      </c>
      <c r="D163" s="11">
        <f t="shared" si="47"/>
        <v>-3.2130234550709069E-2</v>
      </c>
      <c r="E163" s="11">
        <f t="shared" si="47"/>
        <v>-0.492399914365238</v>
      </c>
      <c r="F163" s="11">
        <f t="shared" si="47"/>
        <v>0.42395912599195729</v>
      </c>
      <c r="G163" s="11">
        <f t="shared" si="47"/>
        <v>-0.28985507246376274</v>
      </c>
      <c r="H163" s="11">
        <f t="shared" si="47"/>
        <v>-1.2269316568647382</v>
      </c>
      <c r="I163" s="11">
        <f t="shared" si="47"/>
        <v>0.93060356288221513</v>
      </c>
      <c r="J163" s="11">
        <f t="shared" si="47"/>
        <v>-1.3981853339283035</v>
      </c>
      <c r="K163" s="11">
        <f t="shared" si="47"/>
        <v>1.706083068596298</v>
      </c>
      <c r="L163" s="11">
        <f t="shared" si="47"/>
        <v>-0.1825858724181173</v>
      </c>
      <c r="N163" s="15">
        <f>B163*'Table Q8'!B53</f>
        <v>0.94692256783587236</v>
      </c>
      <c r="O163" s="15">
        <f>C163*'Table Q8'!C53</f>
        <v>-1.4539303482587074</v>
      </c>
      <c r="P163" s="15">
        <f>D163*'Table Q8'!D53</f>
        <v>-2.1273428296024476E-2</v>
      </c>
      <c r="Q163" s="15">
        <f>E163*'Table Q8'!E53</f>
        <v>-0.34788053949904063</v>
      </c>
      <c r="R163" s="15">
        <f>F163*'Table Q8'!F53</f>
        <v>0.36769974997282456</v>
      </c>
      <c r="S163" s="15">
        <f>G163*'Table Q8'!G53</f>
        <v>-0.17669565217390978</v>
      </c>
      <c r="T163" s="15">
        <f>H163*'Table Q8'!H53</f>
        <v>-0.67137700263638478</v>
      </c>
      <c r="U163" s="15">
        <f>I163*'Table Q8'!I53</f>
        <v>0.59484179739431187</v>
      </c>
      <c r="V163" s="15">
        <f>J163*'Table Q8'!J53</f>
        <v>-0.99173285735534566</v>
      </c>
      <c r="W163" s="15">
        <f>K163*'Table Q8'!K53</f>
        <v>1.1603070949523424</v>
      </c>
      <c r="X163" s="15">
        <f>L163*'Table Q8'!L53</f>
        <v>-0.11625242496861529</v>
      </c>
    </row>
    <row r="164" spans="1:24" x14ac:dyDescent="0.2">
      <c r="A164" s="13" t="str">
        <f t="shared" si="1"/>
        <v>2006 Q1</v>
      </c>
      <c r="B164" s="11">
        <f t="shared" ref="B164:L164" si="48">(B54/B53-1)*100</f>
        <v>-0.1784121320249743</v>
      </c>
      <c r="C164" s="11">
        <f t="shared" si="48"/>
        <v>-0.267618198037467</v>
      </c>
      <c r="D164" s="11">
        <f t="shared" si="48"/>
        <v>0.37497321619883728</v>
      </c>
      <c r="E164" s="11">
        <f t="shared" si="48"/>
        <v>-0.51635111876074946</v>
      </c>
      <c r="F164" s="11">
        <f t="shared" si="48"/>
        <v>-0.4221693007144367</v>
      </c>
      <c r="G164" s="11">
        <f t="shared" si="48"/>
        <v>0.13213530655389327</v>
      </c>
      <c r="H164" s="11">
        <f t="shared" si="48"/>
        <v>-0.74940971152858138</v>
      </c>
      <c r="I164" s="11">
        <f t="shared" si="48"/>
        <v>1.0010537407797671</v>
      </c>
      <c r="J164" s="11">
        <f t="shared" si="48"/>
        <v>3.2433247850354396</v>
      </c>
      <c r="K164" s="11">
        <f t="shared" si="48"/>
        <v>1.8972697825081042</v>
      </c>
      <c r="L164" s="11">
        <f t="shared" si="48"/>
        <v>0.28581227849548974</v>
      </c>
      <c r="N164" s="15">
        <f>B164*'Table Q8'!B54</f>
        <v>-4.3407671721676248E-2</v>
      </c>
      <c r="O164" s="15">
        <f>C164*'Table Q8'!C54</f>
        <v>-0.18005352363960778</v>
      </c>
      <c r="P164" s="15">
        <f>D164*'Table Q8'!D54</f>
        <v>0.24789479322905134</v>
      </c>
      <c r="Q164" s="15">
        <f>E164*'Table Q8'!E54</f>
        <v>-0.36573149741823885</v>
      </c>
      <c r="R164" s="15">
        <f>F164*'Table Q8'!F54</f>
        <v>-0.36500757739770201</v>
      </c>
      <c r="S164" s="15">
        <f>G164*'Table Q8'!G54</f>
        <v>8.0351479915422491E-2</v>
      </c>
      <c r="T164" s="15">
        <f>H164*'Table Q8'!H54</f>
        <v>-0.4127748691099426</v>
      </c>
      <c r="U164" s="15">
        <f>I164*'Table Q8'!I54</f>
        <v>0.63847207586933541</v>
      </c>
      <c r="V164" s="15">
        <f>J164*'Table Q8'!J54</f>
        <v>2.3004902700256373</v>
      </c>
      <c r="W164" s="15">
        <f>K164*'Table Q8'!K54</f>
        <v>1.2901434521055108</v>
      </c>
      <c r="X164" s="15">
        <f>L164*'Table Q8'!L54</f>
        <v>0.18171944666743239</v>
      </c>
    </row>
    <row r="165" spans="1:24" x14ac:dyDescent="0.2">
      <c r="A165" s="13" t="str">
        <f t="shared" si="1"/>
        <v>2006 Q2</v>
      </c>
      <c r="B165" s="11">
        <f t="shared" ref="B165:L165" si="49">(B55/B54-1)*100</f>
        <v>-1.225584067407115</v>
      </c>
      <c r="C165" s="11">
        <f t="shared" si="49"/>
        <v>-0.1610017889087545</v>
      </c>
      <c r="D165" s="11">
        <f t="shared" si="49"/>
        <v>-0.93926779805741933</v>
      </c>
      <c r="E165" s="11">
        <f t="shared" si="49"/>
        <v>-7.569204152250153E-2</v>
      </c>
      <c r="F165" s="11">
        <f t="shared" si="49"/>
        <v>1.6523535166865999</v>
      </c>
      <c r="G165" s="11">
        <f t="shared" si="49"/>
        <v>1.2272367379255744</v>
      </c>
      <c r="H165" s="11">
        <f t="shared" si="49"/>
        <v>-0.55854364915184362</v>
      </c>
      <c r="I165" s="11">
        <f t="shared" si="49"/>
        <v>5.2164840897228615E-2</v>
      </c>
      <c r="J165" s="11">
        <f t="shared" si="49"/>
        <v>2.6738749269433093</v>
      </c>
      <c r="K165" s="11">
        <f t="shared" si="49"/>
        <v>1.5894641235240758</v>
      </c>
      <c r="L165" s="11">
        <f t="shared" si="49"/>
        <v>0.20519835841315004</v>
      </c>
      <c r="N165" s="15">
        <f>B165*'Table Q8'!B55</f>
        <v>-0.29830716200689178</v>
      </c>
      <c r="O165" s="15">
        <f>C165*'Table Q8'!C55</f>
        <v>-0.10853130590339141</v>
      </c>
      <c r="P165" s="15">
        <f>D165*'Table Q8'!D55</f>
        <v>-0.62348596435051495</v>
      </c>
      <c r="Q165" s="15">
        <f>E165*'Table Q8'!E55</f>
        <v>-5.3817041522498582E-2</v>
      </c>
      <c r="R165" s="15">
        <f>F165*'Table Q8'!F55</f>
        <v>1.4274682030655537</v>
      </c>
      <c r="S165" s="15">
        <f>G165*'Table Q8'!G55</f>
        <v>0.74468725257323853</v>
      </c>
      <c r="T165" s="15">
        <f>H165*'Table Q8'!H55</f>
        <v>-0.31680595779892573</v>
      </c>
      <c r="U165" s="15">
        <f>I165*'Table Q8'!I55</f>
        <v>3.3463745435572151E-2</v>
      </c>
      <c r="V165" s="15">
        <f>J165*'Table Q8'!J55</f>
        <v>1.9032641729982476</v>
      </c>
      <c r="W165" s="15">
        <f>K165*'Table Q8'!K55</f>
        <v>1.0841734786557722</v>
      </c>
      <c r="X165" s="15">
        <f>L165*'Table Q8'!L55</f>
        <v>0.13103967168263761</v>
      </c>
    </row>
    <row r="166" spans="1:24" x14ac:dyDescent="0.2">
      <c r="A166" s="13" t="str">
        <f t="shared" si="1"/>
        <v>2006 Q3</v>
      </c>
      <c r="B166" s="11">
        <f t="shared" ref="B166:L166" si="50">(B56/B55-1)*100</f>
        <v>2.2101589763474205</v>
      </c>
      <c r="C166" s="11">
        <f t="shared" si="50"/>
        <v>-0.37627665292958579</v>
      </c>
      <c r="D166" s="11">
        <f t="shared" si="50"/>
        <v>1.2714147182415703</v>
      </c>
      <c r="E166" s="11">
        <f t="shared" si="50"/>
        <v>9.7392057136680421E-2</v>
      </c>
      <c r="F166" s="11">
        <f t="shared" si="50"/>
        <v>-0.62025451823334299</v>
      </c>
      <c r="G166" s="11">
        <f t="shared" si="50"/>
        <v>0.48233607091643371</v>
      </c>
      <c r="H166" s="11">
        <f t="shared" si="50"/>
        <v>2.246723528188066</v>
      </c>
      <c r="I166" s="11">
        <f t="shared" si="50"/>
        <v>-0.5604796663190692</v>
      </c>
      <c r="J166" s="11">
        <f t="shared" si="50"/>
        <v>0.82538778995302486</v>
      </c>
      <c r="K166" s="11">
        <f t="shared" si="50"/>
        <v>0.12293249888242208</v>
      </c>
      <c r="L166" s="11">
        <f t="shared" si="50"/>
        <v>0.21615472127416435</v>
      </c>
      <c r="N166" s="15">
        <f>B166*'Table Q8'!B56</f>
        <v>0.53264831329972828</v>
      </c>
      <c r="O166" s="15">
        <f>C166*'Table Q8'!C56</f>
        <v>-0.25236875111987317</v>
      </c>
      <c r="P166" s="15">
        <f>D166*'Table Q8'!D56</f>
        <v>0.84269367525051275</v>
      </c>
      <c r="Q166" s="15">
        <f>E166*'Table Q8'!E56</f>
        <v>6.9294448652748128E-2</v>
      </c>
      <c r="R166" s="15">
        <f>F166*'Table Q8'!F56</f>
        <v>-0.53472142016896496</v>
      </c>
      <c r="S166" s="15">
        <f>G166*'Table Q8'!G56</f>
        <v>0.28935340894276856</v>
      </c>
      <c r="T166" s="15">
        <f>H166*'Table Q8'!H56</f>
        <v>1.299954233409615</v>
      </c>
      <c r="U166" s="15">
        <f>I166*'Table Q8'!I56</f>
        <v>-0.36010818561000196</v>
      </c>
      <c r="V166" s="15">
        <f>J166*'Table Q8'!J56</f>
        <v>0.58709833499358666</v>
      </c>
      <c r="W166" s="15">
        <f>K166*'Table Q8'!K56</f>
        <v>8.3778497988370643E-2</v>
      </c>
      <c r="X166" s="15">
        <f>L166*'Table Q8'!L56</f>
        <v>0.13788509670078944</v>
      </c>
    </row>
    <row r="167" spans="1:24" x14ac:dyDescent="0.2">
      <c r="A167" s="13" t="str">
        <f t="shared" si="1"/>
        <v>2006 Q4</v>
      </c>
      <c r="B167" s="11">
        <f t="shared" ref="B167:L167" si="51">(B57/B56-1)*100</f>
        <v>1.163378856853825</v>
      </c>
      <c r="C167" s="11">
        <f t="shared" si="51"/>
        <v>0.20683453237411165</v>
      </c>
      <c r="D167" s="11">
        <f t="shared" si="51"/>
        <v>0.6383657835940193</v>
      </c>
      <c r="E167" s="11">
        <f t="shared" si="51"/>
        <v>0.70270270270271773</v>
      </c>
      <c r="F167" s="11">
        <f t="shared" si="51"/>
        <v>-0.83934143979339515</v>
      </c>
      <c r="G167" s="11">
        <f t="shared" si="51"/>
        <v>1.3103269330565714</v>
      </c>
      <c r="H167" s="11">
        <f t="shared" si="51"/>
        <v>0.37639877924720011</v>
      </c>
      <c r="I167" s="11">
        <f t="shared" si="51"/>
        <v>1.3632192947961697</v>
      </c>
      <c r="J167" s="11">
        <f t="shared" si="51"/>
        <v>-1.2702893436838281</v>
      </c>
      <c r="K167" s="11">
        <f t="shared" si="51"/>
        <v>-2.7793280500055917</v>
      </c>
      <c r="L167" s="11">
        <f t="shared" si="51"/>
        <v>0.3859688954478413</v>
      </c>
      <c r="N167" s="15">
        <f>B167*'Table Q8'!B57</f>
        <v>0.28339908952959181</v>
      </c>
      <c r="O167" s="15">
        <f>C167*'Table Q8'!C57</f>
        <v>0.13963399280576277</v>
      </c>
      <c r="P167" s="15">
        <f>D167*'Table Q8'!D57</f>
        <v>0.42725821895947713</v>
      </c>
      <c r="Q167" s="15">
        <f>E167*'Table Q8'!E57</f>
        <v>0.50559459459460543</v>
      </c>
      <c r="R167" s="15">
        <f>F167*'Table Q8'!F57</f>
        <v>-0.72519100398149339</v>
      </c>
      <c r="S167" s="15">
        <f>G167*'Table Q8'!G57</f>
        <v>0.79104436948625223</v>
      </c>
      <c r="T167" s="15">
        <f>H167*'Table Q8'!H57</f>
        <v>0.22644150559511558</v>
      </c>
      <c r="U167" s="15">
        <f>I167*'Table Q8'!I57</f>
        <v>0.88813737055970454</v>
      </c>
      <c r="V167" s="15">
        <f>J167*'Table Q8'!J57</f>
        <v>-0.91105151729004141</v>
      </c>
      <c r="W167" s="15">
        <f>K167*'Table Q8'!K57</f>
        <v>-1.912177698403847</v>
      </c>
      <c r="X167" s="15">
        <f>L167*'Table Q8'!L57</f>
        <v>0.24918151890112633</v>
      </c>
    </row>
    <row r="168" spans="1:24" x14ac:dyDescent="0.2">
      <c r="A168" s="13" t="str">
        <f t="shared" si="1"/>
        <v>2007 Q1</v>
      </c>
      <c r="B168" s="11">
        <f t="shared" ref="B168:L168" si="52">(B58/B57-1)*100</f>
        <v>-5.8000000000000052</v>
      </c>
      <c r="C168" s="11">
        <f t="shared" si="52"/>
        <v>-0.35896975679799992</v>
      </c>
      <c r="D168" s="11">
        <f t="shared" si="52"/>
        <v>1.1946294534305846</v>
      </c>
      <c r="E168" s="11">
        <f t="shared" si="52"/>
        <v>0.10735373054213682</v>
      </c>
      <c r="F168" s="11">
        <f t="shared" si="52"/>
        <v>-0.97666847531199252</v>
      </c>
      <c r="G168" s="11">
        <f t="shared" si="52"/>
        <v>-0.89640158791138846</v>
      </c>
      <c r="H168" s="11">
        <f t="shared" si="52"/>
        <v>0.43579608796999736</v>
      </c>
      <c r="I168" s="11">
        <f t="shared" si="52"/>
        <v>1.6940385361438048</v>
      </c>
      <c r="J168" s="11">
        <f t="shared" si="52"/>
        <v>0.2859185132237263</v>
      </c>
      <c r="K168" s="11">
        <f t="shared" si="52"/>
        <v>1.2973593570608566</v>
      </c>
      <c r="L168" s="11">
        <f t="shared" si="52"/>
        <v>0.2487843492027686</v>
      </c>
      <c r="N168" s="15">
        <f>B168*'Table Q8'!B58</f>
        <v>-1.4128800000000012</v>
      </c>
      <c r="O168" s="15">
        <f>C168*'Table Q8'!C58</f>
        <v>-0.24201741003321156</v>
      </c>
      <c r="P168" s="15">
        <f>D168*'Table Q8'!D58</f>
        <v>0.79502590125805406</v>
      </c>
      <c r="Q168" s="15">
        <f>E168*'Table Q8'!E58</f>
        <v>7.70477724100916E-2</v>
      </c>
      <c r="R168" s="15">
        <f>F168*'Table Q8'!F58</f>
        <v>-0.84071622354856312</v>
      </c>
      <c r="S168" s="15">
        <f>G168*'Table Q8'!G58</f>
        <v>-0.53613778972980142</v>
      </c>
      <c r="T168" s="15">
        <f>H168*'Table Q8'!H58</f>
        <v>0.26574845444410439</v>
      </c>
      <c r="U168" s="15">
        <f>I168*'Table Q8'!I58</f>
        <v>1.1021414716151594</v>
      </c>
      <c r="V168" s="15">
        <f>J168*'Table Q8'!J58</f>
        <v>0.20491779842744465</v>
      </c>
      <c r="W168" s="15">
        <f>K168*'Table Q8'!K58</f>
        <v>0.88856142365098056</v>
      </c>
      <c r="X168" s="15">
        <f>L168*'Table Q8'!L58</f>
        <v>0.16021712088658299</v>
      </c>
    </row>
    <row r="169" spans="1:24" x14ac:dyDescent="0.2">
      <c r="A169" s="13" t="str">
        <f t="shared" si="1"/>
        <v>2007 Q2</v>
      </c>
      <c r="B169" s="11">
        <f t="shared" ref="B169:L169" si="53">(B59/B58-1)*100</f>
        <v>5.9315286624203711</v>
      </c>
      <c r="C169" s="11">
        <f t="shared" si="53"/>
        <v>-1.3960190939385719</v>
      </c>
      <c r="D169" s="11">
        <f t="shared" si="53"/>
        <v>1.6088591725867074</v>
      </c>
      <c r="E169" s="11">
        <f t="shared" si="53"/>
        <v>0.84718498659517305</v>
      </c>
      <c r="F169" s="11">
        <f t="shared" si="53"/>
        <v>-1.0958904109588996</v>
      </c>
      <c r="G169" s="11">
        <f t="shared" si="53"/>
        <v>0.59439204031528359</v>
      </c>
      <c r="H169" s="11">
        <f t="shared" si="53"/>
        <v>2.0080726538849847</v>
      </c>
      <c r="I169" s="11">
        <f t="shared" si="53"/>
        <v>0.94099694811800028</v>
      </c>
      <c r="J169" s="11">
        <f t="shared" si="53"/>
        <v>1.625089094796861</v>
      </c>
      <c r="K169" s="11">
        <f t="shared" si="53"/>
        <v>1.1674033775359804</v>
      </c>
      <c r="L169" s="11">
        <f t="shared" si="53"/>
        <v>0.77834179357021416</v>
      </c>
      <c r="N169" s="15">
        <f>B169*'Table Q8'!B59</f>
        <v>1.5089808917197425</v>
      </c>
      <c r="O169" s="15">
        <f>C169*'Table Q8'!C59</f>
        <v>-0.95013059533459199</v>
      </c>
      <c r="P169" s="15">
        <f>D169*'Table Q8'!D59</f>
        <v>1.074557041370662</v>
      </c>
      <c r="Q169" s="15">
        <f>E169*'Table Q8'!E59</f>
        <v>0.61310777479892675</v>
      </c>
      <c r="R169" s="15">
        <f>F169*'Table Q8'!F59</f>
        <v>-0.94421917808218792</v>
      </c>
      <c r="S169" s="15">
        <f>G169*'Table Q8'!G59</f>
        <v>0.35871559633027367</v>
      </c>
      <c r="T169" s="15">
        <f>H169*'Table Q8'!H59</f>
        <v>1.2106670030272573</v>
      </c>
      <c r="U169" s="15">
        <f>I169*'Table Q8'!I59</f>
        <v>0.62068158697863296</v>
      </c>
      <c r="V169" s="15">
        <f>J169*'Table Q8'!J59</f>
        <v>1.1684390591589431</v>
      </c>
      <c r="W169" s="15">
        <f>K169*'Table Q8'!K59</f>
        <v>0.80025501530091459</v>
      </c>
      <c r="X169" s="15">
        <f>L169*'Table Q8'!L59</f>
        <v>0.50498815566835498</v>
      </c>
    </row>
    <row r="170" spans="1:24" x14ac:dyDescent="0.2">
      <c r="A170" s="13" t="str">
        <f t="shared" si="1"/>
        <v>2007 Q3</v>
      </c>
      <c r="B170" s="11">
        <f t="shared" ref="B170:L170" si="54">(B60/B59-1)*100</f>
        <v>0.48853814355505065</v>
      </c>
      <c r="C170" s="11">
        <f t="shared" si="54"/>
        <v>-0.39276580197297184</v>
      </c>
      <c r="D170" s="11">
        <f t="shared" si="54"/>
        <v>-0.8122558091713028</v>
      </c>
      <c r="E170" s="11">
        <f t="shared" si="54"/>
        <v>-0.57422373458103637</v>
      </c>
      <c r="F170" s="11">
        <f t="shared" si="54"/>
        <v>-1.2299168975069219</v>
      </c>
      <c r="G170" s="11">
        <f t="shared" si="54"/>
        <v>0.71933204881182711</v>
      </c>
      <c r="H170" s="11">
        <f t="shared" si="54"/>
        <v>0.18795133049758217</v>
      </c>
      <c r="I170" s="11">
        <f t="shared" si="54"/>
        <v>1.8644494834971104</v>
      </c>
      <c r="J170" s="11">
        <f t="shared" si="54"/>
        <v>4.3063543273951455</v>
      </c>
      <c r="K170" s="11">
        <f t="shared" si="54"/>
        <v>-1.2323549182164606</v>
      </c>
      <c r="L170" s="11">
        <f t="shared" si="54"/>
        <v>0.2798298634430374</v>
      </c>
      <c r="N170" s="15">
        <f>B170*'Table Q8'!B60</f>
        <v>0.12785043216835676</v>
      </c>
      <c r="O170" s="15">
        <f>C170*'Table Q8'!C60</f>
        <v>-0.26924095725247221</v>
      </c>
      <c r="P170" s="15">
        <f>D170*'Table Q8'!D60</f>
        <v>-0.5443738433066071</v>
      </c>
      <c r="Q170" s="15">
        <f>E170*'Table Q8'!E60</f>
        <v>-0.41728838792003914</v>
      </c>
      <c r="R170" s="15">
        <f>F170*'Table Q8'!F60</f>
        <v>-1.059204432132961</v>
      </c>
      <c r="S170" s="15">
        <f>G170*'Table Q8'!G60</f>
        <v>0.43864868336545215</v>
      </c>
      <c r="T170" s="15">
        <f>H170*'Table Q8'!H60</f>
        <v>0.11158670491641454</v>
      </c>
      <c r="U170" s="15">
        <f>I170*'Table Q8'!I60</f>
        <v>1.2417233560090757</v>
      </c>
      <c r="V170" s="15">
        <f>J170*'Table Q8'!J60</f>
        <v>3.1096184598120344</v>
      </c>
      <c r="W170" s="15">
        <f>K170*'Table Q8'!K60</f>
        <v>-0.84551870938831364</v>
      </c>
      <c r="X170" s="15">
        <f>L170*'Table Q8'!L60</f>
        <v>0.18239310499217179</v>
      </c>
    </row>
    <row r="171" spans="1:24" x14ac:dyDescent="0.2">
      <c r="A171" s="13" t="str">
        <f t="shared" si="1"/>
        <v>2007 Q4</v>
      </c>
      <c r="B171" s="11">
        <f t="shared" ref="B171:L171" si="55">(B61/B60-1)*100</f>
        <v>-2.4806781351283891</v>
      </c>
      <c r="C171" s="11">
        <f t="shared" si="55"/>
        <v>-1.2929848693259971</v>
      </c>
      <c r="D171" s="11">
        <f t="shared" si="55"/>
        <v>0.21768425417227899</v>
      </c>
      <c r="E171" s="11">
        <f t="shared" si="55"/>
        <v>-3.2085561497330328E-2</v>
      </c>
      <c r="F171" s="11">
        <f t="shared" si="55"/>
        <v>1.4359434597262855</v>
      </c>
      <c r="G171" s="11">
        <f t="shared" si="55"/>
        <v>0.43361816094886763</v>
      </c>
      <c r="H171" s="11">
        <f t="shared" si="55"/>
        <v>0.55292259083727924</v>
      </c>
      <c r="I171" s="11">
        <f t="shared" si="55"/>
        <v>0.51941627504328292</v>
      </c>
      <c r="J171" s="11">
        <f t="shared" si="55"/>
        <v>-5.2313071543840799</v>
      </c>
      <c r="K171" s="11">
        <f t="shared" si="55"/>
        <v>1.9396551724138122</v>
      </c>
      <c r="L171" s="11">
        <f t="shared" si="55"/>
        <v>-0.23440116084385565</v>
      </c>
      <c r="N171" s="15">
        <f>B171*'Table Q8'!B61</f>
        <v>-0.65192221391174054</v>
      </c>
      <c r="O171" s="15">
        <f>C171*'Table Q8'!C61</f>
        <v>-0.88427235213204936</v>
      </c>
      <c r="P171" s="15">
        <f>D171*'Table Q8'!D61</f>
        <v>0.14449880791955877</v>
      </c>
      <c r="Q171" s="15">
        <f>E171*'Table Q8'!E61</f>
        <v>-2.3175401069521699E-2</v>
      </c>
      <c r="R171" s="15">
        <f>F171*'Table Q8'!F61</f>
        <v>1.2294547902176456</v>
      </c>
      <c r="S171" s="15">
        <f>G171*'Table Q8'!G61</f>
        <v>0.263076138247678</v>
      </c>
      <c r="T171" s="15">
        <f>H171*'Table Q8'!H61</f>
        <v>0.31439178515007699</v>
      </c>
      <c r="U171" s="15">
        <f>I171*'Table Q8'!I61</f>
        <v>0.34510017313875718</v>
      </c>
      <c r="V171" s="15">
        <f>J171*'Table Q8'!J61</f>
        <v>-3.7503240989779467</v>
      </c>
      <c r="W171" s="15">
        <f>K171*'Table Q8'!K61</f>
        <v>1.3178017241379441</v>
      </c>
      <c r="X171" s="15">
        <f>L171*'Table Q8'!L61</f>
        <v>-0.15142314990513076</v>
      </c>
    </row>
    <row r="172" spans="1:24" x14ac:dyDescent="0.2">
      <c r="A172" s="13" t="str">
        <f t="shared" si="1"/>
        <v>2008 Q1</v>
      </c>
      <c r="B172" s="11">
        <f t="shared" ref="B172:L172" si="56">(B62/B61-1)*100</f>
        <v>1.367761728237249</v>
      </c>
      <c r="C172" s="11">
        <f t="shared" si="56"/>
        <v>0.82683017465625674</v>
      </c>
      <c r="D172" s="11">
        <f t="shared" si="56"/>
        <v>-5.1717004551110612E-2</v>
      </c>
      <c r="E172" s="11">
        <f t="shared" si="56"/>
        <v>2.6104632502407243</v>
      </c>
      <c r="F172" s="11">
        <f t="shared" si="56"/>
        <v>2.8422915284229022</v>
      </c>
      <c r="G172" s="11">
        <f t="shared" si="56"/>
        <v>0.53333333333334121</v>
      </c>
      <c r="H172" s="11">
        <f t="shared" si="56"/>
        <v>1.7380204241948194</v>
      </c>
      <c r="I172" s="11">
        <f t="shared" si="56"/>
        <v>0.73818897637794034</v>
      </c>
      <c r="J172" s="11">
        <f t="shared" si="56"/>
        <v>1.2487583368809396</v>
      </c>
      <c r="K172" s="11">
        <f t="shared" si="56"/>
        <v>-0.20028930677645773</v>
      </c>
      <c r="L172" s="11">
        <f t="shared" si="56"/>
        <v>1.3090176773327356</v>
      </c>
      <c r="N172" s="15">
        <f>B172*'Table Q8'!B62</f>
        <v>0.36970599514252839</v>
      </c>
      <c r="O172" s="15">
        <f>C172*'Table Q8'!C62</f>
        <v>0.57150501672240472</v>
      </c>
      <c r="P172" s="15">
        <f>D172*'Table Q8'!D62</f>
        <v>-3.4510757136956109E-2</v>
      </c>
      <c r="Q172" s="15">
        <f>E172*'Table Q8'!E62</f>
        <v>1.9035498020755361</v>
      </c>
      <c r="R172" s="15">
        <f>F172*'Table Q8'!F62</f>
        <v>2.4472130059721189</v>
      </c>
      <c r="S172" s="15">
        <f>G172*'Table Q8'!G62</f>
        <v>0.32656000000000479</v>
      </c>
      <c r="T172" s="15">
        <f>H172*'Table Q8'!H62</f>
        <v>1.0075304399057368</v>
      </c>
      <c r="U172" s="15">
        <f>I172*'Table Q8'!I62</f>
        <v>0.49539862204723578</v>
      </c>
      <c r="V172" s="15">
        <f>J172*'Table Q8'!J62</f>
        <v>0.90072938839222183</v>
      </c>
      <c r="W172" s="15">
        <f>K172*'Table Q8'!K62</f>
        <v>-0.13691777011238651</v>
      </c>
      <c r="X172" s="15">
        <f>L172*'Table Q8'!L62</f>
        <v>0.85361042738867687</v>
      </c>
    </row>
    <row r="173" spans="1:24" x14ac:dyDescent="0.2">
      <c r="A173" s="13" t="str">
        <f t="shared" si="1"/>
        <v>2008 Q2</v>
      </c>
      <c r="B173" s="11">
        <f t="shared" ref="B173:L173" si="57">(B63/B62-1)*100</f>
        <v>3.1651954602774257</v>
      </c>
      <c r="C173" s="11">
        <f t="shared" si="57"/>
        <v>-1.6032433428545101</v>
      </c>
      <c r="D173" s="11">
        <f t="shared" si="57"/>
        <v>-1.0866190624029826</v>
      </c>
      <c r="E173" s="11">
        <f t="shared" si="57"/>
        <v>-1.1052027942863085</v>
      </c>
      <c r="F173" s="11">
        <f t="shared" si="57"/>
        <v>-0.79578449295623077</v>
      </c>
      <c r="G173" s="11">
        <f t="shared" si="57"/>
        <v>-2.6651509410130059</v>
      </c>
      <c r="H173" s="11">
        <f t="shared" si="57"/>
        <v>-2.0364829649647698</v>
      </c>
      <c r="I173" s="11">
        <f t="shared" si="57"/>
        <v>-0.23204689789936284</v>
      </c>
      <c r="J173" s="11">
        <f t="shared" si="57"/>
        <v>-0.18220042046249718</v>
      </c>
      <c r="K173" s="11">
        <f t="shared" si="57"/>
        <v>4.4598059984402028E-2</v>
      </c>
      <c r="L173" s="11">
        <f t="shared" si="57"/>
        <v>-0.85035891772501371</v>
      </c>
      <c r="N173" s="15">
        <f>B173*'Table Q8'!B63</f>
        <v>0.82674905422446354</v>
      </c>
      <c r="O173" s="15">
        <f>C173*'Table Q8'!C63</f>
        <v>-1.1099253662581774</v>
      </c>
      <c r="P173" s="15">
        <f>D173*'Table Q8'!D63</f>
        <v>-0.71912449549829394</v>
      </c>
      <c r="Q173" s="15">
        <f>E173*'Table Q8'!E63</f>
        <v>-0.8025982692107172</v>
      </c>
      <c r="R173" s="15">
        <f>F173*'Table Q8'!F63</f>
        <v>-0.68731906656629649</v>
      </c>
      <c r="S173" s="15">
        <f>G173*'Table Q8'!G63</f>
        <v>-1.626808134394339</v>
      </c>
      <c r="T173" s="15">
        <f>H173*'Table Q8'!H63</f>
        <v>-1.1542785445420314</v>
      </c>
      <c r="U173" s="15">
        <f>I173*'Table Q8'!I63</f>
        <v>-0.15403273082559704</v>
      </c>
      <c r="V173" s="15">
        <f>J173*'Table Q8'!J63</f>
        <v>-0.12996355991589925</v>
      </c>
      <c r="W173" s="15">
        <f>K173*'Table Q8'!K63</f>
        <v>3.0768201583238956E-2</v>
      </c>
      <c r="X173" s="15">
        <f>L173*'Table Q8'!L63</f>
        <v>-0.5503522915516289</v>
      </c>
    </row>
    <row r="174" spans="1:24" x14ac:dyDescent="0.2">
      <c r="A174" s="13" t="str">
        <f t="shared" si="1"/>
        <v>2008 Q3</v>
      </c>
      <c r="B174" s="11">
        <f t="shared" ref="B174:L174" si="58">(B64/B63-1)*100</f>
        <v>-1.4790367925681558</v>
      </c>
      <c r="C174" s="11">
        <f t="shared" si="58"/>
        <v>-1.2360707931454273</v>
      </c>
      <c r="D174" s="11">
        <f t="shared" si="58"/>
        <v>0.60682151077631197</v>
      </c>
      <c r="E174" s="11">
        <f t="shared" si="58"/>
        <v>-0.83289404322614002</v>
      </c>
      <c r="F174" s="11">
        <f t="shared" si="58"/>
        <v>-2.2764227642276369</v>
      </c>
      <c r="G174" s="11">
        <f t="shared" si="58"/>
        <v>0.14274591227614319</v>
      </c>
      <c r="H174" s="11">
        <f t="shared" si="58"/>
        <v>0.86699507389162989</v>
      </c>
      <c r="I174" s="11">
        <f t="shared" si="58"/>
        <v>0.41620761415106511</v>
      </c>
      <c r="J174" s="11">
        <f t="shared" si="58"/>
        <v>2.8222409435551876</v>
      </c>
      <c r="K174" s="11">
        <f t="shared" si="58"/>
        <v>0.23403543965228035</v>
      </c>
      <c r="L174" s="11">
        <f t="shared" si="58"/>
        <v>-0.16707507239920316</v>
      </c>
      <c r="N174" s="15">
        <f>B174*'Table Q8'!B64</f>
        <v>-0.3749358269160275</v>
      </c>
      <c r="O174" s="15">
        <f>C174*'Table Q8'!C64</f>
        <v>-0.85758591628429748</v>
      </c>
      <c r="P174" s="15">
        <f>D174*'Table Q8'!D64</f>
        <v>0.39680058589663042</v>
      </c>
      <c r="Q174" s="15">
        <f>E174*'Table Q8'!E64</f>
        <v>-0.60293199789140273</v>
      </c>
      <c r="R174" s="15">
        <f>F174*'Table Q8'!F64</f>
        <v>-1.9716097560975563</v>
      </c>
      <c r="S174" s="15">
        <f>G174*'Table Q8'!G64</f>
        <v>8.6504022839342776E-2</v>
      </c>
      <c r="T174" s="15">
        <f>H174*'Table Q8'!H64</f>
        <v>0.48031527093596299</v>
      </c>
      <c r="U174" s="15">
        <f>I174*'Table Q8'!I64</f>
        <v>0.27319867792875913</v>
      </c>
      <c r="V174" s="15">
        <f>J174*'Table Q8'!J64</f>
        <v>1.9747219882055647</v>
      </c>
      <c r="W174" s="15">
        <f>K174*'Table Q8'!K64</f>
        <v>0.163286526245396</v>
      </c>
      <c r="X174" s="15">
        <f>L174*'Table Q8'!L64</f>
        <v>-0.10724548897304852</v>
      </c>
    </row>
    <row r="175" spans="1:24" x14ac:dyDescent="0.2">
      <c r="A175" s="13" t="str">
        <f t="shared" si="1"/>
        <v>2008 Q4</v>
      </c>
      <c r="B175" s="11">
        <f t="shared" ref="B175:L175" si="59">(B65/B64-1)*100</f>
        <v>4.826302729528531</v>
      </c>
      <c r="C175" s="11">
        <f t="shared" si="59"/>
        <v>-2.4177491229733561</v>
      </c>
      <c r="D175" s="11">
        <f t="shared" si="59"/>
        <v>-1.1543261231281243</v>
      </c>
      <c r="E175" s="11">
        <f t="shared" si="59"/>
        <v>-0.83988943227727431</v>
      </c>
      <c r="F175" s="11">
        <f t="shared" si="59"/>
        <v>-0.44370493621742613</v>
      </c>
      <c r="G175" s="11">
        <f t="shared" si="59"/>
        <v>-1.969677335752229</v>
      </c>
      <c r="H175" s="11">
        <f t="shared" si="59"/>
        <v>0.42000390701308898</v>
      </c>
      <c r="I175" s="11">
        <f t="shared" si="59"/>
        <v>-2.6331829818359132</v>
      </c>
      <c r="J175" s="11">
        <f t="shared" si="59"/>
        <v>-0.31407892940052973</v>
      </c>
      <c r="K175" s="11">
        <f t="shared" si="59"/>
        <v>1.1340893929286056</v>
      </c>
      <c r="L175" s="11">
        <f t="shared" si="59"/>
        <v>-1.1045408903268883</v>
      </c>
      <c r="N175" s="15">
        <f>B175*'Table Q8'!B65</f>
        <v>1.2075409429280384</v>
      </c>
      <c r="O175" s="15">
        <f>C175*'Table Q8'!C65</f>
        <v>-1.6871053380108079</v>
      </c>
      <c r="P175" s="15">
        <f>D175*'Table Q8'!D65</f>
        <v>-0.75054284525790649</v>
      </c>
      <c r="Q175" s="15">
        <f>E175*'Table Q8'!E65</f>
        <v>-0.60975972783330112</v>
      </c>
      <c r="R175" s="15">
        <f>F175*'Table Q8'!F65</f>
        <v>-0.38637825845813467</v>
      </c>
      <c r="S175" s="15">
        <f>G175*'Table Q8'!G65</f>
        <v>-1.1934274977322756</v>
      </c>
      <c r="T175" s="15">
        <f>H175*'Table Q8'!H65</f>
        <v>0.23306016800156307</v>
      </c>
      <c r="U175" s="15">
        <f>I175*'Table Q8'!I65</f>
        <v>-1.7186785322443003</v>
      </c>
      <c r="V175" s="15">
        <f>J175*'Table Q8'!J65</f>
        <v>-0.2188501980062891</v>
      </c>
      <c r="W175" s="15">
        <f>K175*'Table Q8'!K65</f>
        <v>0.80690460306870293</v>
      </c>
      <c r="X175" s="15">
        <f>L175*'Table Q8'!L65</f>
        <v>-0.70889434341179691</v>
      </c>
    </row>
    <row r="176" spans="1:24" x14ac:dyDescent="0.2">
      <c r="A176" s="13" t="str">
        <f t="shared" si="1"/>
        <v>2009 Q1</v>
      </c>
      <c r="B176" s="11">
        <f t="shared" ref="B176:L176" si="60">(B66/B65-1)*100</f>
        <v>6.0007101432122179</v>
      </c>
      <c r="C176" s="11">
        <f t="shared" si="60"/>
        <v>-4.0516906335017477</v>
      </c>
      <c r="D176" s="11">
        <f t="shared" si="60"/>
        <v>-1.0415570752235648</v>
      </c>
      <c r="E176" s="11">
        <f t="shared" si="60"/>
        <v>-2.5624530931703693</v>
      </c>
      <c r="F176" s="11">
        <f t="shared" si="60"/>
        <v>-1.3481894150417784</v>
      </c>
      <c r="G176" s="11">
        <f t="shared" si="60"/>
        <v>3.7673496364837966</v>
      </c>
      <c r="H176" s="11">
        <f t="shared" si="60"/>
        <v>-1.6827156891353057</v>
      </c>
      <c r="I176" s="11">
        <f t="shared" si="60"/>
        <v>-4.3195192187304388</v>
      </c>
      <c r="J176" s="11">
        <f t="shared" si="60"/>
        <v>-6.3698630136986401</v>
      </c>
      <c r="K176" s="11">
        <f t="shared" si="60"/>
        <v>-5.0131926121371855</v>
      </c>
      <c r="L176" s="11">
        <f t="shared" si="60"/>
        <v>-2.5834837545126388</v>
      </c>
      <c r="N176" s="15">
        <f>B176*'Table Q8'!B66</f>
        <v>1.498977393774412</v>
      </c>
      <c r="O176" s="15">
        <f>C176*'Table Q8'!C66</f>
        <v>-2.8345627671978226</v>
      </c>
      <c r="P176" s="15">
        <f>D176*'Table Q8'!D66</f>
        <v>-0.6840946870068374</v>
      </c>
      <c r="Q176" s="15">
        <f>E176*'Table Q8'!E66</f>
        <v>-1.8598284550230539</v>
      </c>
      <c r="R176" s="15">
        <f>F176*'Table Q8'!F66</f>
        <v>-1.1783175487465143</v>
      </c>
      <c r="S176" s="15">
        <f>G176*'Table Q8'!G66</f>
        <v>2.2848975545274226</v>
      </c>
      <c r="T176" s="15">
        <f>H176*'Table Q8'!H66</f>
        <v>-0.89032487112149028</v>
      </c>
      <c r="U176" s="15">
        <f>I176*'Table Q8'!I66</f>
        <v>-2.8025040691123086</v>
      </c>
      <c r="V176" s="15">
        <f>J176*'Table Q8'!J66</f>
        <v>-4.3690890410958971</v>
      </c>
      <c r="W176" s="15">
        <f>K176*'Table Q8'!K66</f>
        <v>-3.593957783641148</v>
      </c>
      <c r="X176" s="15">
        <f>L176*'Table Q8'!L66</f>
        <v>-1.6500710740072224</v>
      </c>
    </row>
    <row r="177" spans="1:24" x14ac:dyDescent="0.2">
      <c r="A177" s="13" t="str">
        <f t="shared" si="1"/>
        <v>2009 Q2</v>
      </c>
      <c r="B177" s="11">
        <f t="shared" ref="B177:L177" si="61">(B67/B66-1)*100</f>
        <v>-3.0035730236712799</v>
      </c>
      <c r="C177" s="11">
        <f t="shared" si="61"/>
        <v>-0.27341772151898702</v>
      </c>
      <c r="D177" s="11">
        <f t="shared" si="61"/>
        <v>-1.9774611949819221</v>
      </c>
      <c r="E177" s="11">
        <f t="shared" si="61"/>
        <v>-0.8472711267605626</v>
      </c>
      <c r="F177" s="11">
        <f t="shared" si="61"/>
        <v>2.3943980121978736</v>
      </c>
      <c r="G177" s="11">
        <f t="shared" si="61"/>
        <v>0.11464968152865573</v>
      </c>
      <c r="H177" s="11">
        <f t="shared" si="61"/>
        <v>-0.44519192718639466</v>
      </c>
      <c r="I177" s="11">
        <f t="shared" si="61"/>
        <v>-0.10468463752943968</v>
      </c>
      <c r="J177" s="11">
        <f t="shared" si="61"/>
        <v>2.5018288222384832</v>
      </c>
      <c r="K177" s="11">
        <f t="shared" si="61"/>
        <v>-2.5810185185185186</v>
      </c>
      <c r="L177" s="11">
        <f t="shared" si="61"/>
        <v>-0.4400694846554698</v>
      </c>
      <c r="N177" s="15">
        <f>B177*'Table Q8'!B67</f>
        <v>-0.76501004912907489</v>
      </c>
      <c r="O177" s="15">
        <f>C177*'Table Q8'!C67</f>
        <v>-0.19106430379746814</v>
      </c>
      <c r="P177" s="15">
        <f>D177*'Table Q8'!D67</f>
        <v>-1.3268764618328699</v>
      </c>
      <c r="Q177" s="15">
        <f>E177*'Table Q8'!E67</f>
        <v>-0.61681338028168953</v>
      </c>
      <c r="R177" s="15">
        <f>F177*'Table Q8'!F67</f>
        <v>2.1001264964987549</v>
      </c>
      <c r="S177" s="15">
        <f>G177*'Table Q8'!G67</f>
        <v>6.9053503184709347E-2</v>
      </c>
      <c r="T177" s="15">
        <f>H177*'Table Q8'!H67</f>
        <v>-0.23799960427384656</v>
      </c>
      <c r="U177" s="15">
        <f>I177*'Table Q8'!I67</f>
        <v>-6.7416906568959156E-2</v>
      </c>
      <c r="V177" s="15">
        <f>J177*'Table Q8'!J67</f>
        <v>1.7049963423555263</v>
      </c>
      <c r="W177" s="15">
        <f>K177*'Table Q8'!K67</f>
        <v>-1.8740775462962962</v>
      </c>
      <c r="X177" s="15">
        <f>L177*'Table Q8'!L67</f>
        <v>-0.28129241459177629</v>
      </c>
    </row>
    <row r="178" spans="1:24" x14ac:dyDescent="0.2">
      <c r="A178" s="13" t="str">
        <f t="shared" si="1"/>
        <v>2009 Q3</v>
      </c>
      <c r="B178" s="11">
        <f t="shared" ref="B178:L178" si="62">(B68/B67-1)*100</f>
        <v>0.71371014159087309</v>
      </c>
      <c r="C178" s="11">
        <f t="shared" si="62"/>
        <v>-0.87327376116977939</v>
      </c>
      <c r="D178" s="11">
        <f t="shared" si="62"/>
        <v>-2.0498915401301554</v>
      </c>
      <c r="E178" s="11">
        <f t="shared" si="62"/>
        <v>-2.219509488402549E-2</v>
      </c>
      <c r="F178" s="11">
        <f t="shared" si="62"/>
        <v>2.1067725568056472</v>
      </c>
      <c r="G178" s="11">
        <f t="shared" si="62"/>
        <v>-1.6159816770581648</v>
      </c>
      <c r="H178" s="11">
        <f t="shared" si="62"/>
        <v>-2.8222200139123466</v>
      </c>
      <c r="I178" s="11">
        <f t="shared" si="62"/>
        <v>-0.11789363374378192</v>
      </c>
      <c r="J178" s="11">
        <f t="shared" si="62"/>
        <v>5.1384527547815972</v>
      </c>
      <c r="K178" s="11">
        <f t="shared" si="62"/>
        <v>1.0336224307948338</v>
      </c>
      <c r="L178" s="11">
        <f t="shared" si="62"/>
        <v>-4.6527858555300838E-2</v>
      </c>
      <c r="N178" s="15">
        <f>B178*'Table Q8'!B68</f>
        <v>0.18535052377114974</v>
      </c>
      <c r="O178" s="15">
        <f>C178*'Table Q8'!C68</f>
        <v>-0.60867181153533623</v>
      </c>
      <c r="P178" s="15">
        <f>D178*'Table Q8'!D68</f>
        <v>-1.3976160520607399</v>
      </c>
      <c r="Q178" s="15">
        <f>E178*'Table Q8'!E68</f>
        <v>-1.6206858284315413E-2</v>
      </c>
      <c r="R178" s="15">
        <f>F178*'Table Q8'!F68</f>
        <v>1.8548025590116917</v>
      </c>
      <c r="S178" s="15">
        <f>G178*'Table Q8'!G68</f>
        <v>-0.96619544471307672</v>
      </c>
      <c r="T178" s="15">
        <f>H178*'Table Q8'!H68</f>
        <v>-1.523716585511276</v>
      </c>
      <c r="U178" s="15">
        <f>I178*'Table Q8'!I68</f>
        <v>-7.5168980875035346E-2</v>
      </c>
      <c r="V178" s="15">
        <f>J178*'Table Q8'!J68</f>
        <v>3.4823294319154883</v>
      </c>
      <c r="W178" s="15">
        <f>K178*'Table Q8'!K68</f>
        <v>0.75733515504337479</v>
      </c>
      <c r="X178" s="15">
        <f>L178*'Table Q8'!L68</f>
        <v>-2.9721996045126178E-2</v>
      </c>
    </row>
    <row r="179" spans="1:24" x14ac:dyDescent="0.2">
      <c r="A179" s="13" t="str">
        <f t="shared" si="1"/>
        <v>2009 Q4</v>
      </c>
      <c r="B179" s="11">
        <f t="shared" ref="B179:L179" si="63">(B69/B68-1)*100</f>
        <v>1.2915761801348902</v>
      </c>
      <c r="C179" s="11">
        <f t="shared" si="63"/>
        <v>-0.3482892849825836</v>
      </c>
      <c r="D179" s="11">
        <f t="shared" si="63"/>
        <v>-1.4284132432731744</v>
      </c>
      <c r="E179" s="11">
        <f t="shared" si="63"/>
        <v>-0.7770007770007803</v>
      </c>
      <c r="F179" s="11">
        <f t="shared" si="63"/>
        <v>-0.50772388462785312</v>
      </c>
      <c r="G179" s="11">
        <f t="shared" si="63"/>
        <v>-0.15519917227106994</v>
      </c>
      <c r="H179" s="11">
        <f t="shared" si="63"/>
        <v>-1.5543511606503801</v>
      </c>
      <c r="I179" s="11">
        <f t="shared" si="63"/>
        <v>1.2459016393442601</v>
      </c>
      <c r="J179" s="11">
        <f t="shared" si="63"/>
        <v>-0.51588379038826071</v>
      </c>
      <c r="K179" s="11">
        <f t="shared" si="63"/>
        <v>-2.0931326434619035</v>
      </c>
      <c r="L179" s="11">
        <f t="shared" si="63"/>
        <v>-0.33748399860352718</v>
      </c>
      <c r="N179" s="15">
        <f>B179*'Table Q8'!B69</f>
        <v>0.34175105726369193</v>
      </c>
      <c r="O179" s="15">
        <f>C179*'Table Q8'!C69</f>
        <v>-0.24341938127432766</v>
      </c>
      <c r="P179" s="15">
        <f>D179*'Table Q8'!D69</f>
        <v>-0.99403277599380202</v>
      </c>
      <c r="Q179" s="15">
        <f>E179*'Table Q8'!E69</f>
        <v>-0.56969696969697203</v>
      </c>
      <c r="R179" s="15">
        <f>F179*'Table Q8'!F69</f>
        <v>-0.44933563789565001</v>
      </c>
      <c r="S179" s="15">
        <f>G179*'Table Q8'!G69</f>
        <v>-9.2436627004649261E-2</v>
      </c>
      <c r="T179" s="15">
        <f>H179*'Table Q8'!H69</f>
        <v>-0.84339093976889623</v>
      </c>
      <c r="U179" s="15">
        <f>I179*'Table Q8'!I69</f>
        <v>0.78977704918032654</v>
      </c>
      <c r="V179" s="15">
        <f>J179*'Table Q8'!J69</f>
        <v>-0.3474993212055324</v>
      </c>
      <c r="W179" s="15">
        <f>K179*'Table Q8'!K69</f>
        <v>-1.5508019755409244</v>
      </c>
      <c r="X179" s="15">
        <f>L179*'Table Q8'!L69</f>
        <v>-0.21612475270569881</v>
      </c>
    </row>
    <row r="180" spans="1:24" x14ac:dyDescent="0.2">
      <c r="A180" s="13" t="str">
        <f t="shared" si="1"/>
        <v>2010 Q1</v>
      </c>
      <c r="B180" s="11">
        <f t="shared" ref="B180:L180" si="64">(B70/B69-1)*100</f>
        <v>1.8957345971563955</v>
      </c>
      <c r="C180" s="11">
        <f t="shared" si="64"/>
        <v>-3.0838815789480112E-2</v>
      </c>
      <c r="D180" s="11">
        <f t="shared" si="64"/>
        <v>-2.0781846776005364</v>
      </c>
      <c r="E180" s="11">
        <f t="shared" si="64"/>
        <v>-0.67121601968899158</v>
      </c>
      <c r="F180" s="11">
        <f t="shared" si="64"/>
        <v>-2.5407166123778357</v>
      </c>
      <c r="G180" s="11">
        <f t="shared" si="64"/>
        <v>-0.71243523316061319</v>
      </c>
      <c r="H180" s="11">
        <f t="shared" si="64"/>
        <v>-0.62324711748207307</v>
      </c>
      <c r="I180" s="11">
        <f t="shared" si="64"/>
        <v>0.85492227979273583</v>
      </c>
      <c r="J180" s="11">
        <f t="shared" si="64"/>
        <v>-1.7194323144104851</v>
      </c>
      <c r="K180" s="11">
        <f t="shared" si="64"/>
        <v>-0.43238049483544927</v>
      </c>
      <c r="L180" s="11">
        <f t="shared" si="64"/>
        <v>-0.51377860812703569</v>
      </c>
      <c r="N180" s="15">
        <f>B180*'Table Q8'!B70</f>
        <v>0.51146919431279547</v>
      </c>
      <c r="O180" s="15">
        <f>C180*'Table Q8'!C70</f>
        <v>-2.1399054276320249E-2</v>
      </c>
      <c r="P180" s="15">
        <f>D180*'Table Q8'!D70</f>
        <v>-1.4511963603684546</v>
      </c>
      <c r="Q180" s="15">
        <f>E180*'Table Q8'!E70</f>
        <v>-0.49200134243203081</v>
      </c>
      <c r="R180" s="15">
        <f>F180*'Table Q8'!F70</f>
        <v>-2.2404039087947756</v>
      </c>
      <c r="S180" s="15">
        <f>G180*'Table Q8'!G70</f>
        <v>-0.42090673575129028</v>
      </c>
      <c r="T180" s="15">
        <f>H180*'Table Q8'!H70</f>
        <v>-0.33455905266437685</v>
      </c>
      <c r="U180" s="15">
        <f>I180*'Table Q8'!I70</f>
        <v>0.53766062176165152</v>
      </c>
      <c r="V180" s="15">
        <f>J180*'Table Q8'!J70</f>
        <v>-1.1511599344978196</v>
      </c>
      <c r="W180" s="15">
        <f>K180*'Table Q8'!K70</f>
        <v>-0.32458803747297177</v>
      </c>
      <c r="X180" s="15">
        <f>L180*'Table Q8'!L70</f>
        <v>-0.32815039701073773</v>
      </c>
    </row>
    <row r="181" spans="1:24" x14ac:dyDescent="0.2">
      <c r="A181" s="13" t="str">
        <f t="shared" si="1"/>
        <v>2010 Q2</v>
      </c>
      <c r="B181" s="11">
        <f t="shared" ref="B181:L181" si="65">(B71/B70-1)*100</f>
        <v>5.4263565891472965</v>
      </c>
      <c r="C181" s="11">
        <f t="shared" si="65"/>
        <v>4.1131105398473089E-2</v>
      </c>
      <c r="D181" s="11">
        <f t="shared" si="65"/>
        <v>0.9751061144889217</v>
      </c>
      <c r="E181" s="11">
        <f t="shared" si="65"/>
        <v>1.0699403085932868</v>
      </c>
      <c r="F181" s="11">
        <f t="shared" si="65"/>
        <v>-1.1252228163992961</v>
      </c>
      <c r="G181" s="11">
        <f t="shared" si="65"/>
        <v>0.28701891715590122</v>
      </c>
      <c r="H181" s="11">
        <f t="shared" si="65"/>
        <v>1.72467858262777</v>
      </c>
      <c r="I181" s="11">
        <f t="shared" si="65"/>
        <v>0.91189314153607981</v>
      </c>
      <c r="J181" s="11">
        <f t="shared" si="65"/>
        <v>1.2913079700083374</v>
      </c>
      <c r="K181" s="11">
        <f t="shared" si="65"/>
        <v>0.55488540410131293</v>
      </c>
      <c r="L181" s="11">
        <f t="shared" si="65"/>
        <v>0.90375586854458678</v>
      </c>
      <c r="N181" s="15">
        <f>B181*'Table Q8'!B71</f>
        <v>1.4824806201550413</v>
      </c>
      <c r="O181" s="15">
        <f>C181*'Table Q8'!C71</f>
        <v>2.824473007713147E-2</v>
      </c>
      <c r="P181" s="15">
        <f>D181*'Table Q8'!D71</f>
        <v>0.67633360100951612</v>
      </c>
      <c r="Q181" s="15">
        <f>E181*'Table Q8'!E71</f>
        <v>0.7824473476742706</v>
      </c>
      <c r="R181" s="15">
        <f>F181*'Table Q8'!F71</f>
        <v>-0.98175690730838594</v>
      </c>
      <c r="S181" s="15">
        <f>G181*'Table Q8'!G71</f>
        <v>0.16905414220482581</v>
      </c>
      <c r="T181" s="15">
        <f>H181*'Table Q8'!H71</f>
        <v>0.94512386328001796</v>
      </c>
      <c r="U181" s="15">
        <f>I181*'Table Q8'!I71</f>
        <v>0.57038916003081785</v>
      </c>
      <c r="V181" s="15">
        <f>J181*'Table Q8'!J71</f>
        <v>0.86556373229658856</v>
      </c>
      <c r="W181" s="15">
        <f>K181*'Table Q8'!K71</f>
        <v>0.41544270205065303</v>
      </c>
      <c r="X181" s="15">
        <f>L181*'Table Q8'!L71</f>
        <v>0.57659624413144639</v>
      </c>
    </row>
    <row r="182" spans="1:24" x14ac:dyDescent="0.2">
      <c r="A182" s="13" t="str">
        <f t="shared" ref="A182:A222" si="66">A72</f>
        <v>2010 Q3</v>
      </c>
      <c r="B182" s="11">
        <f t="shared" ref="B182:L182" si="67">(B72/B71-1)*100</f>
        <v>1.0189075630252065</v>
      </c>
      <c r="C182" s="11">
        <f t="shared" si="67"/>
        <v>0.28779936272997908</v>
      </c>
      <c r="D182" s="11">
        <f t="shared" si="67"/>
        <v>-0.1249715973642318</v>
      </c>
      <c r="E182" s="11">
        <f t="shared" si="67"/>
        <v>0.80231780699799859</v>
      </c>
      <c r="F182" s="11">
        <f t="shared" si="67"/>
        <v>-0.15774647887324411</v>
      </c>
      <c r="G182" s="11">
        <f t="shared" si="67"/>
        <v>3.5514505008455766</v>
      </c>
      <c r="H182" s="11">
        <f t="shared" si="67"/>
        <v>0</v>
      </c>
      <c r="I182" s="11">
        <f t="shared" si="67"/>
        <v>-0.42000763650248407</v>
      </c>
      <c r="J182" s="11">
        <f t="shared" si="67"/>
        <v>2.5085675119945083</v>
      </c>
      <c r="K182" s="11">
        <f t="shared" si="67"/>
        <v>2.6271593090211098</v>
      </c>
      <c r="L182" s="11">
        <f t="shared" si="67"/>
        <v>0.65139001977434496</v>
      </c>
      <c r="N182" s="15">
        <f>B182*'Table Q8'!B72</f>
        <v>0.28152415966386451</v>
      </c>
      <c r="O182" s="15">
        <f>C182*'Table Q8'!C72</f>
        <v>0.19607770582793474</v>
      </c>
      <c r="P182" s="15">
        <f>D182*'Table Q8'!D72</f>
        <v>-8.6230402181319943E-2</v>
      </c>
      <c r="Q182" s="15">
        <f>E182*'Table Q8'!E72</f>
        <v>0.58689547581903601</v>
      </c>
      <c r="R182" s="15">
        <f>F182*'Table Q8'!F72</f>
        <v>-0.13626140845070828</v>
      </c>
      <c r="S182" s="15">
        <f>G182*'Table Q8'!G72</f>
        <v>2.0971315207493131</v>
      </c>
      <c r="T182" s="15">
        <f>H182*'Table Q8'!H72</f>
        <v>0</v>
      </c>
      <c r="U182" s="15">
        <f>I182*'Table Q8'!I72</f>
        <v>-0.2614967544864466</v>
      </c>
      <c r="V182" s="15">
        <f>J182*'Table Q8'!J72</f>
        <v>1.6845030843043123</v>
      </c>
      <c r="W182" s="15">
        <f>K182*'Table Q8'!K72</f>
        <v>1.9682677543186153</v>
      </c>
      <c r="X182" s="15">
        <f>L182*'Table Q8'!L72</f>
        <v>0.41584738862394183</v>
      </c>
    </row>
    <row r="183" spans="1:24" x14ac:dyDescent="0.2">
      <c r="A183" s="13" t="str">
        <f t="shared" si="66"/>
        <v>2010 Q4</v>
      </c>
      <c r="B183" s="11">
        <f t="shared" ref="B183:L183" si="68">(B73/B72-1)*100</f>
        <v>1.4037641676198254</v>
      </c>
      <c r="C183" s="11">
        <f t="shared" si="68"/>
        <v>2.2547914317925688</v>
      </c>
      <c r="D183" s="11">
        <f t="shared" si="68"/>
        <v>-0.6256398589466472</v>
      </c>
      <c r="E183" s="11">
        <f t="shared" si="68"/>
        <v>0.26531063453461012</v>
      </c>
      <c r="F183" s="11">
        <f t="shared" si="68"/>
        <v>-0.95925967723732297</v>
      </c>
      <c r="G183" s="11">
        <f t="shared" si="68"/>
        <v>1.4824120603015079</v>
      </c>
      <c r="H183" s="11">
        <f t="shared" si="68"/>
        <v>2.2708590217838109</v>
      </c>
      <c r="I183" s="11">
        <f t="shared" si="68"/>
        <v>0.40899795501023739</v>
      </c>
      <c r="J183" s="11">
        <f t="shared" si="68"/>
        <v>-0.534902380315605</v>
      </c>
      <c r="K183" s="11">
        <f t="shared" si="68"/>
        <v>-1.3909994155464567</v>
      </c>
      <c r="L183" s="11">
        <f t="shared" si="68"/>
        <v>0.45071073616087531</v>
      </c>
      <c r="N183" s="15">
        <f>B183*'Table Q8'!B73</f>
        <v>0.39445773110117094</v>
      </c>
      <c r="O183" s="15">
        <f>C183*'Table Q8'!C73</f>
        <v>1.5179255918827574</v>
      </c>
      <c r="P183" s="15">
        <f>D183*'Table Q8'!D73</f>
        <v>-0.4264361278580347</v>
      </c>
      <c r="Q183" s="15">
        <f>E183*'Table Q8'!E73</f>
        <v>0.19341145257573078</v>
      </c>
      <c r="R183" s="15">
        <f>F183*'Table Q8'!F73</f>
        <v>-0.81939961629612124</v>
      </c>
      <c r="S183" s="15">
        <f>G183*'Table Q8'!G73</f>
        <v>0.87343718592964836</v>
      </c>
      <c r="T183" s="15">
        <f>H183*'Table Q8'!H73</f>
        <v>1.2723623099054693</v>
      </c>
      <c r="U183" s="15">
        <f>I183*'Table Q8'!I73</f>
        <v>0.25300613496933289</v>
      </c>
      <c r="V183" s="15">
        <f>J183*'Table Q8'!J73</f>
        <v>-0.3569403583846032</v>
      </c>
      <c r="W183" s="15">
        <f>K183*'Table Q8'!K73</f>
        <v>-1.0346253652834545</v>
      </c>
      <c r="X183" s="15">
        <f>L183*'Table Q8'!L73</f>
        <v>0.28669709927193276</v>
      </c>
    </row>
    <row r="184" spans="1:24" x14ac:dyDescent="0.2">
      <c r="A184" s="13" t="str">
        <f t="shared" si="66"/>
        <v>2011 Q1</v>
      </c>
      <c r="B184" s="11">
        <f t="shared" ref="B184:L184" si="69">(B74/B73-1)*100</f>
        <v>0.71780147662017235</v>
      </c>
      <c r="C184" s="11">
        <f t="shared" si="69"/>
        <v>-0.62142928736091951</v>
      </c>
      <c r="D184" s="11">
        <f t="shared" si="69"/>
        <v>-2.2664835164835195</v>
      </c>
      <c r="E184" s="11">
        <f t="shared" si="69"/>
        <v>-2.2050716648291946E-2</v>
      </c>
      <c r="F184" s="11">
        <f t="shared" si="69"/>
        <v>-0.26207839562443214</v>
      </c>
      <c r="G184" s="11">
        <f t="shared" si="69"/>
        <v>0.58182718494677044</v>
      </c>
      <c r="H184" s="11">
        <f t="shared" si="69"/>
        <v>2.1199638300010148</v>
      </c>
      <c r="I184" s="11">
        <f t="shared" si="69"/>
        <v>0.49643584521386064</v>
      </c>
      <c r="J184" s="11">
        <f t="shared" si="69"/>
        <v>2.0435600968002232</v>
      </c>
      <c r="K184" s="11">
        <f t="shared" si="69"/>
        <v>1.4698909435751473</v>
      </c>
      <c r="L184" s="11">
        <f t="shared" si="69"/>
        <v>0.1495628163828755</v>
      </c>
      <c r="N184" s="15">
        <f>B184*'Table Q8'!B74</f>
        <v>0.20356849876948088</v>
      </c>
      <c r="O184" s="15">
        <f>C184*'Table Q8'!C74</f>
        <v>-0.41592262203066344</v>
      </c>
      <c r="P184" s="15">
        <f>D184*'Table Q8'!D74</f>
        <v>-1.5375824175824198</v>
      </c>
      <c r="Q184" s="15">
        <f>E184*'Table Q8'!E74</f>
        <v>-1.6125689084895898E-2</v>
      </c>
      <c r="R184" s="15">
        <f>F184*'Table Q8'!F74</f>
        <v>-0.22216385597083113</v>
      </c>
      <c r="S184" s="15">
        <f>G184*'Table Q8'!G74</f>
        <v>0.34356895271106797</v>
      </c>
      <c r="T184" s="15">
        <f>H184*'Table Q8'!H74</f>
        <v>1.2104993469305794</v>
      </c>
      <c r="U184" s="15">
        <f>I184*'Table Q8'!I74</f>
        <v>0.30615198574338787</v>
      </c>
      <c r="V184" s="15">
        <f>J184*'Table Q8'!J74</f>
        <v>1.3718418929819898</v>
      </c>
      <c r="W184" s="15">
        <f>K184*'Table Q8'!K74</f>
        <v>1.0905120910384019</v>
      </c>
      <c r="X184" s="15">
        <f>L184*'Table Q8'!L74</f>
        <v>9.5196732627700245E-2</v>
      </c>
    </row>
    <row r="185" spans="1:24" x14ac:dyDescent="0.2">
      <c r="A185" s="13" t="str">
        <f t="shared" si="66"/>
        <v>2011 Q2</v>
      </c>
      <c r="B185" s="11">
        <f t="shared" ref="B185:L185" si="70">(B75/B74-1)*100</f>
        <v>-4.0521278761962982</v>
      </c>
      <c r="C185" s="11">
        <f t="shared" si="70"/>
        <v>-2.2793746848209784</v>
      </c>
      <c r="D185" s="11">
        <f t="shared" si="70"/>
        <v>-0.63246661981727348</v>
      </c>
      <c r="E185" s="11">
        <f t="shared" si="70"/>
        <v>-0.71680635200706</v>
      </c>
      <c r="F185" s="11">
        <f t="shared" si="70"/>
        <v>-0.57123272021021299</v>
      </c>
      <c r="G185" s="11">
        <f t="shared" si="70"/>
        <v>1.5015384615384653</v>
      </c>
      <c r="H185" s="11">
        <f t="shared" si="70"/>
        <v>-1.1216056670602104</v>
      </c>
      <c r="I185" s="11">
        <f t="shared" si="70"/>
        <v>-0.88663711209626683</v>
      </c>
      <c r="J185" s="11">
        <f t="shared" si="70"/>
        <v>0.76416337285902802</v>
      </c>
      <c r="K185" s="11">
        <f t="shared" si="70"/>
        <v>0.73598130841121545</v>
      </c>
      <c r="L185" s="11">
        <f t="shared" si="70"/>
        <v>-0.79264790350372927</v>
      </c>
      <c r="N185" s="15">
        <f>B185*'Table Q8'!B75</f>
        <v>-1.1467521889635524</v>
      </c>
      <c r="O185" s="15">
        <f>C185*'Table Q8'!C75</f>
        <v>-1.5278648512355018</v>
      </c>
      <c r="P185" s="15">
        <f>D185*'Table Q8'!D75</f>
        <v>-0.42590302178495199</v>
      </c>
      <c r="Q185" s="15">
        <f>E185*'Table Q8'!E75</f>
        <v>-0.52814292015880182</v>
      </c>
      <c r="R185" s="15">
        <f>F185*'Table Q8'!F75</f>
        <v>-0.48126356677710447</v>
      </c>
      <c r="S185" s="15">
        <f>G185*'Table Q8'!G75</f>
        <v>0.89431630769230996</v>
      </c>
      <c r="T185" s="15">
        <f>H185*'Table Q8'!H75</f>
        <v>-0.62518299881936124</v>
      </c>
      <c r="U185" s="15">
        <f>I185*'Table Q8'!I75</f>
        <v>-0.54466117796073665</v>
      </c>
      <c r="V185" s="15">
        <f>J185*'Table Q8'!J75</f>
        <v>0.51046113306983076</v>
      </c>
      <c r="W185" s="15">
        <f>K185*'Table Q8'!K75</f>
        <v>0.54065186915887886</v>
      </c>
      <c r="X185" s="15">
        <f>L185*'Table Q8'!L75</f>
        <v>-0.50333141872486808</v>
      </c>
    </row>
    <row r="186" spans="1:24" x14ac:dyDescent="0.2">
      <c r="A186" s="13" t="str">
        <f t="shared" si="66"/>
        <v>2011 Q3</v>
      </c>
      <c r="B186" s="11">
        <f t="shared" ref="B186:L186" si="71">(B76/B75-1)*100</f>
        <v>2.1010186757215665</v>
      </c>
      <c r="C186" s="11">
        <f t="shared" si="71"/>
        <v>-0.84632056971823966</v>
      </c>
      <c r="D186" s="11">
        <f t="shared" si="71"/>
        <v>2.7227722772277252</v>
      </c>
      <c r="E186" s="11">
        <f t="shared" si="71"/>
        <v>-0.99966677774075974</v>
      </c>
      <c r="F186" s="11">
        <f t="shared" si="71"/>
        <v>-0.62047569803517222</v>
      </c>
      <c r="G186" s="11">
        <f t="shared" si="71"/>
        <v>0.66690917909542069</v>
      </c>
      <c r="H186" s="11">
        <f t="shared" si="71"/>
        <v>0.43781094527362008</v>
      </c>
      <c r="I186" s="11">
        <f t="shared" si="71"/>
        <v>3.3354632587859312</v>
      </c>
      <c r="J186" s="11">
        <f t="shared" si="71"/>
        <v>3.3865062761506026</v>
      </c>
      <c r="K186" s="11">
        <f t="shared" si="71"/>
        <v>3.3862924736170807</v>
      </c>
      <c r="L186" s="11">
        <f t="shared" si="71"/>
        <v>1.0884668828161193</v>
      </c>
      <c r="N186" s="15">
        <f>B186*'Table Q8'!B76</f>
        <v>0.59837011884550217</v>
      </c>
      <c r="O186" s="15">
        <f>C186*'Table Q8'!C76</f>
        <v>-0.56779647022396706</v>
      </c>
      <c r="P186" s="15">
        <f>D186*'Table Q8'!D76</f>
        <v>1.8269801980198037</v>
      </c>
      <c r="Q186" s="15">
        <f>E186*'Table Q8'!E76</f>
        <v>-0.74195268243919188</v>
      </c>
      <c r="R186" s="15">
        <f>F186*'Table Q8'!F76</f>
        <v>-0.51946225439504623</v>
      </c>
      <c r="S186" s="15">
        <f>G186*'Table Q8'!G76</f>
        <v>0.40014550745725241</v>
      </c>
      <c r="T186" s="15">
        <f>H186*'Table Q8'!H76</f>
        <v>0.23834427860695878</v>
      </c>
      <c r="U186" s="15">
        <f>I186*'Table Q8'!I76</f>
        <v>2.0449725239616545</v>
      </c>
      <c r="V186" s="15">
        <f>J186*'Table Q8'!J76</f>
        <v>2.2621861924686026</v>
      </c>
      <c r="W186" s="15">
        <f>K186*'Table Q8'!K76</f>
        <v>2.4614959990722558</v>
      </c>
      <c r="X186" s="15">
        <f>L186*'Table Q8'!L76</f>
        <v>0.69019685039370127</v>
      </c>
    </row>
    <row r="187" spans="1:24" x14ac:dyDescent="0.2">
      <c r="A187" s="13" t="str">
        <f t="shared" si="66"/>
        <v>2011 Q4</v>
      </c>
      <c r="B187" s="11">
        <f t="shared" ref="B187:L187" si="72">(B77/B76-1)*100</f>
        <v>-0.66514238204116172</v>
      </c>
      <c r="C187" s="11">
        <f t="shared" si="72"/>
        <v>-0.58290829603413474</v>
      </c>
      <c r="D187" s="11">
        <f t="shared" si="72"/>
        <v>-2.5588066551922029</v>
      </c>
      <c r="E187" s="11">
        <f t="shared" si="72"/>
        <v>1.4809828340626163</v>
      </c>
      <c r="F187" s="11">
        <f t="shared" si="72"/>
        <v>1.4683778471499709</v>
      </c>
      <c r="G187" s="11">
        <f t="shared" si="72"/>
        <v>1.8911105757648761</v>
      </c>
      <c r="H187" s="11">
        <f t="shared" si="72"/>
        <v>-0.27739251040221902</v>
      </c>
      <c r="I187" s="11">
        <f t="shared" si="72"/>
        <v>0.4452139500370933</v>
      </c>
      <c r="J187" s="11">
        <f t="shared" si="72"/>
        <v>-4.1988111799671106</v>
      </c>
      <c r="K187" s="11">
        <f t="shared" si="72"/>
        <v>-4.4419517666853707</v>
      </c>
      <c r="L187" s="11">
        <f t="shared" si="72"/>
        <v>-0.21764032073310347</v>
      </c>
      <c r="N187" s="15">
        <f>B187*'Table Q8'!B77</f>
        <v>-0.1903637497401805</v>
      </c>
      <c r="O187" s="15">
        <f>C187*'Table Q8'!C77</f>
        <v>-0.39130633912771468</v>
      </c>
      <c r="P187" s="15">
        <f>D187*'Table Q8'!D77</f>
        <v>-1.715679862306372</v>
      </c>
      <c r="Q187" s="15">
        <f>E187*'Table Q8'!E77</f>
        <v>1.1085156512958685</v>
      </c>
      <c r="R187" s="15">
        <f>F187*'Table Q8'!F77</f>
        <v>1.2221308821829209</v>
      </c>
      <c r="S187" s="15">
        <f>G187*'Table Q8'!G77</f>
        <v>1.1433654541074441</v>
      </c>
      <c r="T187" s="15">
        <f>H187*'Table Q8'!H77</f>
        <v>-0.14696255201109565</v>
      </c>
      <c r="U187" s="15">
        <f>I187*'Table Q8'!I77</f>
        <v>0.27287162997773451</v>
      </c>
      <c r="V187" s="15">
        <f>J187*'Table Q8'!J77</f>
        <v>-2.7951486025041055</v>
      </c>
      <c r="W187" s="15">
        <f>K187*'Table Q8'!K77</f>
        <v>-3.2039798093101584</v>
      </c>
      <c r="X187" s="15">
        <f>L187*'Table Q8'!L77</f>
        <v>-0.13791867124856769</v>
      </c>
    </row>
    <row r="188" spans="1:24" x14ac:dyDescent="0.2">
      <c r="A188" s="13" t="str">
        <f t="shared" si="66"/>
        <v>2012 Q1</v>
      </c>
      <c r="B188" s="11">
        <f t="shared" ref="B188:L188" si="73">(B78/B77-1)*100</f>
        <v>-0.81607030759572874</v>
      </c>
      <c r="C188" s="11">
        <f t="shared" si="73"/>
        <v>0.84807873521095534</v>
      </c>
      <c r="D188" s="11">
        <f t="shared" si="73"/>
        <v>0.98916627414036284</v>
      </c>
      <c r="E188" s="11">
        <f t="shared" si="73"/>
        <v>0.92868988391376917</v>
      </c>
      <c r="F188" s="11">
        <f t="shared" si="73"/>
        <v>0.54694621695532408</v>
      </c>
      <c r="G188" s="11">
        <f t="shared" si="73"/>
        <v>-0.61472987350751351</v>
      </c>
      <c r="H188" s="11">
        <f t="shared" si="73"/>
        <v>0.47685277170674834</v>
      </c>
      <c r="I188" s="11">
        <f t="shared" si="73"/>
        <v>2.2162029056882471</v>
      </c>
      <c r="J188" s="11">
        <f t="shared" si="73"/>
        <v>-1.980198019801982</v>
      </c>
      <c r="K188" s="11">
        <f t="shared" si="73"/>
        <v>-1.5142622373517933</v>
      </c>
      <c r="L188" s="11">
        <f t="shared" si="73"/>
        <v>0.67730455745609319</v>
      </c>
      <c r="N188" s="15">
        <f>B188*'Table Q8'!B78</f>
        <v>-0.23380414312617626</v>
      </c>
      <c r="O188" s="15">
        <f>C188*'Table Q8'!C78</f>
        <v>0.56923044707359327</v>
      </c>
      <c r="P188" s="15">
        <f>D188*'Table Q8'!D78</f>
        <v>0.65977390485162202</v>
      </c>
      <c r="Q188" s="15">
        <f>E188*'Table Q8'!E78</f>
        <v>0.6977247097844147</v>
      </c>
      <c r="R188" s="15">
        <f>F188*'Table Q8'!F78</f>
        <v>0.45391066545122344</v>
      </c>
      <c r="S188" s="15">
        <f>G188*'Table Q8'!G78</f>
        <v>-0.37412460101667272</v>
      </c>
      <c r="T188" s="15">
        <f>H188*'Table Q8'!H78</f>
        <v>0.24901251738526398</v>
      </c>
      <c r="U188" s="15">
        <f>I188*'Table Q8'!I78</f>
        <v>1.3509972913075554</v>
      </c>
      <c r="V188" s="15">
        <f>J188*'Table Q8'!J78</f>
        <v>-1.3182178217821794</v>
      </c>
      <c r="W188" s="15">
        <f>K188*'Table Q8'!K78</f>
        <v>-1.0876945650897931</v>
      </c>
      <c r="X188" s="15">
        <f>L188*'Table Q8'!L78</f>
        <v>0.42832740213523329</v>
      </c>
    </row>
    <row r="189" spans="1:24" x14ac:dyDescent="0.2">
      <c r="A189" s="13" t="str">
        <f t="shared" si="66"/>
        <v>2012 Q2</v>
      </c>
      <c r="B189" s="11">
        <f t="shared" ref="B189:L189" si="74">(B79/B78-1)*100</f>
        <v>2.8059071729957807</v>
      </c>
      <c r="C189" s="11">
        <f t="shared" si="74"/>
        <v>1.3392857142857206</v>
      </c>
      <c r="D189" s="11">
        <f t="shared" si="74"/>
        <v>-1.1660447761194015</v>
      </c>
      <c r="E189" s="11">
        <f t="shared" si="74"/>
        <v>-0.24099025084896031</v>
      </c>
      <c r="F189" s="11">
        <f t="shared" si="74"/>
        <v>0.22665457842248049</v>
      </c>
      <c r="G189" s="11">
        <f t="shared" si="74"/>
        <v>-1.8912810752943821</v>
      </c>
      <c r="H189" s="11">
        <f t="shared" si="74"/>
        <v>0.97884121020366255</v>
      </c>
      <c r="I189" s="11">
        <f t="shared" si="74"/>
        <v>1.3249819320645839</v>
      </c>
      <c r="J189" s="11">
        <f t="shared" si="74"/>
        <v>5.0370370370370399</v>
      </c>
      <c r="K189" s="11">
        <f t="shared" si="74"/>
        <v>-0.81048867699643479</v>
      </c>
      <c r="L189" s="11">
        <f t="shared" si="74"/>
        <v>0.62713797035347518</v>
      </c>
      <c r="N189" s="15">
        <f>B189*'Table Q8'!B79</f>
        <v>0.81567721518987346</v>
      </c>
      <c r="O189" s="15">
        <f>C189*'Table Q8'!C79</f>
        <v>0.89665178571428994</v>
      </c>
      <c r="P189" s="15">
        <f>D189*'Table Q8'!D79</f>
        <v>-0.77716884328358105</v>
      </c>
      <c r="Q189" s="15">
        <f>E189*'Table Q8'!E79</f>
        <v>-0.18122466863841816</v>
      </c>
      <c r="R189" s="15">
        <f>F189*'Table Q8'!F79</f>
        <v>0.18834995466908128</v>
      </c>
      <c r="S189" s="15">
        <f>G189*'Table Q8'!G79</f>
        <v>-1.1489532532413371</v>
      </c>
      <c r="T189" s="15">
        <f>H189*'Table Q8'!H79</f>
        <v>0.50968261815304716</v>
      </c>
      <c r="U189" s="15">
        <f>I189*'Table Q8'!I79</f>
        <v>0.80267405444472495</v>
      </c>
      <c r="V189" s="15">
        <f>J189*'Table Q8'!J79</f>
        <v>3.3556740740740763</v>
      </c>
      <c r="W189" s="15">
        <f>K189*'Table Q8'!K79</f>
        <v>-0.58338974970203372</v>
      </c>
      <c r="X189" s="15">
        <f>L189*'Table Q8'!L79</f>
        <v>0.39616305587229028</v>
      </c>
    </row>
    <row r="190" spans="1:24" x14ac:dyDescent="0.2">
      <c r="A190" s="13" t="str">
        <f t="shared" si="66"/>
        <v>2012 Q3</v>
      </c>
      <c r="B190" s="11">
        <f t="shared" ref="B190:L190" si="75">(B80/B79-1)*100</f>
        <v>0.67720090293454938</v>
      </c>
      <c r="C190" s="11">
        <f t="shared" si="75"/>
        <v>0.73762934125600754</v>
      </c>
      <c r="D190" s="11">
        <f t="shared" si="75"/>
        <v>-4.7192071731960716E-2</v>
      </c>
      <c r="E190" s="11">
        <f t="shared" si="75"/>
        <v>1.734929175359623</v>
      </c>
      <c r="F190" s="11">
        <f t="shared" si="75"/>
        <v>1.0628674807779293</v>
      </c>
      <c r="G190" s="11">
        <f t="shared" si="75"/>
        <v>0.98205625606206937</v>
      </c>
      <c r="H190" s="11">
        <f t="shared" si="75"/>
        <v>0.91060413198864598</v>
      </c>
      <c r="I190" s="11">
        <f t="shared" si="75"/>
        <v>1.3314312886352653</v>
      </c>
      <c r="J190" s="11">
        <f t="shared" si="75"/>
        <v>1.9105013463264653</v>
      </c>
      <c r="K190" s="11">
        <f t="shared" si="75"/>
        <v>1.5621244893054609</v>
      </c>
      <c r="L190" s="11">
        <f t="shared" si="75"/>
        <v>1.2011331444759188</v>
      </c>
      <c r="N190" s="15">
        <f>B190*'Table Q8'!B80</f>
        <v>0.19774266365688842</v>
      </c>
      <c r="O190" s="15">
        <f>C190*'Table Q8'!C80</f>
        <v>0.49155619301300341</v>
      </c>
      <c r="P190" s="15">
        <f>D190*'Table Q8'!D80</f>
        <v>-3.1293062765463155E-2</v>
      </c>
      <c r="Q190" s="15">
        <f>E190*'Table Q8'!E80</f>
        <v>1.3036257823652206</v>
      </c>
      <c r="R190" s="15">
        <f>F190*'Table Q8'!F80</f>
        <v>0.88249886928991472</v>
      </c>
      <c r="S190" s="15">
        <f>G190*'Table Q8'!G80</f>
        <v>0.59453685741997686</v>
      </c>
      <c r="T190" s="15">
        <f>H190*'Table Q8'!H80</f>
        <v>0.47260354450210729</v>
      </c>
      <c r="U190" s="15">
        <f>I190*'Table Q8'!I80</f>
        <v>0.80032334759865786</v>
      </c>
      <c r="V190" s="15">
        <f>J190*'Table Q8'!J80</f>
        <v>1.2756417489421807</v>
      </c>
      <c r="W190" s="15">
        <f>K190*'Table Q8'!K80</f>
        <v>1.1269166065849596</v>
      </c>
      <c r="X190" s="15">
        <f>L190*'Table Q8'!L80</f>
        <v>0.75635354107648611</v>
      </c>
    </row>
    <row r="191" spans="1:24" x14ac:dyDescent="0.2">
      <c r="A191" s="13" t="str">
        <f t="shared" si="66"/>
        <v>2012 Q4</v>
      </c>
      <c r="B191" s="11">
        <f t="shared" ref="B191:L191" si="76">(B81/B80-1)*100</f>
        <v>-7.9494496534855408</v>
      </c>
      <c r="C191" s="11">
        <f t="shared" si="76"/>
        <v>-1.0169836265636167</v>
      </c>
      <c r="D191" s="11">
        <f t="shared" si="76"/>
        <v>1.8885741265344702</v>
      </c>
      <c r="E191" s="11">
        <f t="shared" si="76"/>
        <v>0.77711818672423494</v>
      </c>
      <c r="F191" s="11">
        <f t="shared" si="76"/>
        <v>1.0293130454240407</v>
      </c>
      <c r="G191" s="11">
        <f t="shared" si="76"/>
        <v>-0.5762996758314376</v>
      </c>
      <c r="H191" s="11">
        <f t="shared" si="76"/>
        <v>-1.1934795264894271</v>
      </c>
      <c r="I191" s="11">
        <f t="shared" si="76"/>
        <v>-0.39887376818393827</v>
      </c>
      <c r="J191" s="11">
        <f t="shared" si="76"/>
        <v>2.8686462003019608</v>
      </c>
      <c r="K191" s="11">
        <f t="shared" si="76"/>
        <v>2.40179839091339</v>
      </c>
      <c r="L191" s="11">
        <f t="shared" si="76"/>
        <v>0.12316649871235708</v>
      </c>
      <c r="N191" s="15">
        <f>B191*'Table Q8'!B81</f>
        <v>-2.3037505095801096</v>
      </c>
      <c r="O191" s="15">
        <f>C191*'Table Q8'!C81</f>
        <v>-0.67405674768636514</v>
      </c>
      <c r="P191" s="15">
        <f>D191*'Table Q8'!D81</f>
        <v>1.2436260623229485</v>
      </c>
      <c r="Q191" s="15">
        <f>E191*'Table Q8'!E81</f>
        <v>0.5824500809498141</v>
      </c>
      <c r="R191" s="15">
        <f>F191*'Table Q8'!F81</f>
        <v>0.85319758335198725</v>
      </c>
      <c r="S191" s="15">
        <f>G191*'Table Q8'!G81</f>
        <v>-0.3480850042021883</v>
      </c>
      <c r="T191" s="15">
        <f>H191*'Table Q8'!H81</f>
        <v>-0.61607413157384228</v>
      </c>
      <c r="U191" s="15">
        <f>I191*'Table Q8'!I81</f>
        <v>-0.23701079305489611</v>
      </c>
      <c r="V191" s="15">
        <f>J191*'Table Q8'!J81</f>
        <v>1.9237141419224948</v>
      </c>
      <c r="W191" s="15">
        <f>K191*'Table Q8'!K81</f>
        <v>1.7360198769521982</v>
      </c>
      <c r="X191" s="15">
        <f>L191*'Table Q8'!L81</f>
        <v>7.7176128093162946E-2</v>
      </c>
    </row>
    <row r="192" spans="1:24" x14ac:dyDescent="0.2">
      <c r="A192" s="13" t="str">
        <f t="shared" si="66"/>
        <v>2013 Q1</v>
      </c>
      <c r="B192" s="11">
        <f t="shared" ref="B192:L192" si="77">(B82/B81-1)*100</f>
        <v>0.60894596988485539</v>
      </c>
      <c r="C192" s="11">
        <f t="shared" si="77"/>
        <v>0.5445391965478219</v>
      </c>
      <c r="D192" s="11">
        <f t="shared" si="77"/>
        <v>-0.57924003707136018</v>
      </c>
      <c r="E192" s="11">
        <f t="shared" si="77"/>
        <v>0.40698297097567782</v>
      </c>
      <c r="F192" s="11">
        <f t="shared" si="77"/>
        <v>-0.29900332225912818</v>
      </c>
      <c r="G192" s="11">
        <f t="shared" si="77"/>
        <v>3.9487984542929455</v>
      </c>
      <c r="H192" s="11">
        <f t="shared" si="77"/>
        <v>-1.001669449081799</v>
      </c>
      <c r="I192" s="11">
        <f t="shared" si="77"/>
        <v>0.82449941107183289</v>
      </c>
      <c r="J192" s="11">
        <f t="shared" si="77"/>
        <v>-1.9202544031311275</v>
      </c>
      <c r="K192" s="11">
        <f t="shared" si="77"/>
        <v>-1.444251877527436</v>
      </c>
      <c r="L192" s="11">
        <f t="shared" si="77"/>
        <v>0.2572131514202658</v>
      </c>
      <c r="N192" s="15">
        <f>B192*'Table Q8'!B82</f>
        <v>0.17848206377325113</v>
      </c>
      <c r="O192" s="15">
        <f>C192*'Table Q8'!C82</f>
        <v>0.36026713243603897</v>
      </c>
      <c r="P192" s="15">
        <f>D192*'Table Q8'!D82</f>
        <v>-0.37969184430027658</v>
      </c>
      <c r="Q192" s="15">
        <f>E192*'Table Q8'!E82</f>
        <v>0.30544071971724618</v>
      </c>
      <c r="R192" s="15">
        <f>F192*'Table Q8'!F82</f>
        <v>-0.2484418604651096</v>
      </c>
      <c r="S192" s="15">
        <f>G192*'Table Q8'!G82</f>
        <v>2.3846793865475098</v>
      </c>
      <c r="T192" s="15">
        <f>H192*'Table Q8'!H82</f>
        <v>-0.51295492487478922</v>
      </c>
      <c r="U192" s="15">
        <f>I192*'Table Q8'!I82</f>
        <v>0.48876325088338252</v>
      </c>
      <c r="V192" s="15">
        <f>J192*'Table Q8'!J82</f>
        <v>-1.2881066536203603</v>
      </c>
      <c r="W192" s="15">
        <f>K192*'Table Q8'!K82</f>
        <v>-1.0392836510687429</v>
      </c>
      <c r="X192" s="15">
        <f>L192*'Table Q8'!L82</f>
        <v>0.16104115410422842</v>
      </c>
    </row>
    <row r="193" spans="1:24" x14ac:dyDescent="0.2">
      <c r="A193" s="13" t="str">
        <f t="shared" si="66"/>
        <v>2013 Q2</v>
      </c>
      <c r="B193" s="11">
        <f t="shared" ref="B193:L193" si="78">(B83/B82-1)*100</f>
        <v>0.41817981732144016</v>
      </c>
      <c r="C193" s="11">
        <f t="shared" si="78"/>
        <v>0.12262415695891704</v>
      </c>
      <c r="D193" s="11">
        <f t="shared" si="78"/>
        <v>0.99044511768819898</v>
      </c>
      <c r="E193" s="11">
        <f t="shared" si="78"/>
        <v>0.40533333333332422</v>
      </c>
      <c r="F193" s="11">
        <f t="shared" si="78"/>
        <v>-1.499500166611123</v>
      </c>
      <c r="G193" s="11">
        <f t="shared" si="78"/>
        <v>3.4851301115246258E-2</v>
      </c>
      <c r="H193" s="11">
        <f t="shared" si="78"/>
        <v>-1.0018847336573766</v>
      </c>
      <c r="I193" s="11">
        <f t="shared" si="78"/>
        <v>0.82943925233645022</v>
      </c>
      <c r="J193" s="11">
        <f t="shared" si="78"/>
        <v>3.1051253273475687</v>
      </c>
      <c r="K193" s="11">
        <f t="shared" si="78"/>
        <v>0.94958968347009787</v>
      </c>
      <c r="L193" s="11">
        <f t="shared" si="78"/>
        <v>0.52426101505855804</v>
      </c>
      <c r="N193" s="15">
        <f>B193*'Table Q8'!B83</f>
        <v>0.12403213381753914</v>
      </c>
      <c r="O193" s="15">
        <f>C193*'Table Q8'!C83</f>
        <v>8.1103617412627727E-2</v>
      </c>
      <c r="P193" s="15">
        <f>D193*'Table Q8'!D83</f>
        <v>0.64487881612678633</v>
      </c>
      <c r="Q193" s="15">
        <f>E193*'Table Q8'!E83</f>
        <v>0.30432426666665985</v>
      </c>
      <c r="R193" s="15">
        <f>F193*'Table Q8'!F83</f>
        <v>-1.2514828390536432</v>
      </c>
      <c r="S193" s="15">
        <f>G193*'Table Q8'!G83</f>
        <v>2.1144284386619906E-2</v>
      </c>
      <c r="T193" s="15">
        <f>H193*'Table Q8'!H83</f>
        <v>-0.51997817676817848</v>
      </c>
      <c r="U193" s="15">
        <f>I193*'Table Q8'!I83</f>
        <v>0.49575584112149629</v>
      </c>
      <c r="V193" s="15">
        <f>J193*'Table Q8'!J83</f>
        <v>2.084470632248423</v>
      </c>
      <c r="W193" s="15">
        <f>K193*'Table Q8'!K83</f>
        <v>0.67914654161781396</v>
      </c>
      <c r="X193" s="15">
        <f>L193*'Table Q8'!L83</f>
        <v>0.32928834355828029</v>
      </c>
    </row>
    <row r="194" spans="1:24" x14ac:dyDescent="0.2">
      <c r="A194" s="13" t="str">
        <f t="shared" si="66"/>
        <v>2013 Q3</v>
      </c>
      <c r="B194" s="11">
        <f t="shared" ref="B194:L194" si="79">(B84/B83-1)*100</f>
        <v>4.4712328767123166</v>
      </c>
      <c r="C194" s="11">
        <f t="shared" si="79"/>
        <v>1.2961828944682452</v>
      </c>
      <c r="D194" s="11">
        <f t="shared" si="79"/>
        <v>2.1114572516441665</v>
      </c>
      <c r="E194" s="11">
        <f t="shared" si="79"/>
        <v>0.86051205779240636</v>
      </c>
      <c r="F194" s="11">
        <f t="shared" si="79"/>
        <v>1.3531799729363803</v>
      </c>
      <c r="G194" s="11">
        <f t="shared" si="79"/>
        <v>1.9974451283242267</v>
      </c>
      <c r="H194" s="11">
        <f t="shared" si="79"/>
        <v>0.2104208416833675</v>
      </c>
      <c r="I194" s="11">
        <f t="shared" si="79"/>
        <v>0.99640829567837486</v>
      </c>
      <c r="J194" s="11">
        <f t="shared" si="79"/>
        <v>1.3667150459603317</v>
      </c>
      <c r="K194" s="11">
        <f t="shared" si="79"/>
        <v>1.869701544536051</v>
      </c>
      <c r="L194" s="11">
        <f t="shared" si="79"/>
        <v>1.3315579227696217</v>
      </c>
      <c r="N194" s="15">
        <f>B194*'Table Q8'!B84</f>
        <v>1.341816986301366</v>
      </c>
      <c r="O194" s="15">
        <f>C194*'Table Q8'!C84</f>
        <v>0.86092467850580845</v>
      </c>
      <c r="P194" s="15">
        <f>D194*'Table Q8'!D84</f>
        <v>1.3701246105918998</v>
      </c>
      <c r="Q194" s="15">
        <f>E194*'Table Q8'!E84</f>
        <v>0.64787952831190276</v>
      </c>
      <c r="R194" s="15">
        <f>F194*'Table Q8'!F84</f>
        <v>1.1362652232746786</v>
      </c>
      <c r="S194" s="15">
        <f>G194*'Table Q8'!G84</f>
        <v>1.2206387179189349</v>
      </c>
      <c r="T194" s="15">
        <f>H194*'Table Q8'!H84</f>
        <v>0.10990280561122284</v>
      </c>
      <c r="U194" s="15">
        <f>I194*'Table Q8'!I84</f>
        <v>0.60133240644189923</v>
      </c>
      <c r="V194" s="15">
        <f>J194*'Table Q8'!J84</f>
        <v>0.9185691823899389</v>
      </c>
      <c r="W194" s="15">
        <f>K194*'Table Q8'!K84</f>
        <v>1.3329102310997507</v>
      </c>
      <c r="X194" s="15">
        <f>L194*'Table Q8'!L84</f>
        <v>0.84101198402129318</v>
      </c>
    </row>
    <row r="195" spans="1:24" x14ac:dyDescent="0.2">
      <c r="A195" s="13" t="str">
        <f t="shared" si="66"/>
        <v>2013 Q4</v>
      </c>
      <c r="B195" s="11">
        <f t="shared" ref="B195:L195" si="80">(B85/B84-1)*100</f>
        <v>-0.77625091786425182</v>
      </c>
      <c r="C195" s="11">
        <f t="shared" si="80"/>
        <v>-0.89672544080604544</v>
      </c>
      <c r="D195" s="11">
        <f t="shared" si="80"/>
        <v>0.28248587570620654</v>
      </c>
      <c r="E195" s="11">
        <f t="shared" si="80"/>
        <v>0.15799452285654159</v>
      </c>
      <c r="F195" s="11">
        <f t="shared" si="80"/>
        <v>-0.16688918558076526</v>
      </c>
      <c r="G195" s="11">
        <f t="shared" si="80"/>
        <v>1.3093476033246176</v>
      </c>
      <c r="H195" s="11">
        <f t="shared" si="80"/>
        <v>-0.59994000599941089</v>
      </c>
      <c r="I195" s="11">
        <f t="shared" si="80"/>
        <v>0.32121142594929708</v>
      </c>
      <c r="J195" s="11">
        <f t="shared" si="80"/>
        <v>1.4198782961460488</v>
      </c>
      <c r="K195" s="11">
        <f t="shared" si="80"/>
        <v>4.8563611491108105</v>
      </c>
      <c r="L195" s="11">
        <f t="shared" si="80"/>
        <v>0.37231712658782889</v>
      </c>
      <c r="N195" s="15">
        <f>B195*'Table Q8'!B85</f>
        <v>-0.23722228049931535</v>
      </c>
      <c r="O195" s="15">
        <f>C195*'Table Q8'!C85</f>
        <v>-0.59802619647355171</v>
      </c>
      <c r="P195" s="15">
        <f>D195*'Table Q8'!D85</f>
        <v>0.18265536723163314</v>
      </c>
      <c r="Q195" s="15">
        <f>E195*'Table Q8'!E85</f>
        <v>0.11936486201811716</v>
      </c>
      <c r="R195" s="15">
        <f>F195*'Table Q8'!F85</f>
        <v>-0.14098798397863049</v>
      </c>
      <c r="S195" s="15">
        <f>G195*'Table Q8'!G85</f>
        <v>0.80380849368098273</v>
      </c>
      <c r="T195" s="15">
        <f>H195*'Table Q8'!H85</f>
        <v>-0.31574842515748996</v>
      </c>
      <c r="U195" s="15">
        <f>I195*'Table Q8'!I85</f>
        <v>0.19561775840312193</v>
      </c>
      <c r="V195" s="15">
        <f>J195*'Table Q8'!J85</f>
        <v>0.95884381338742675</v>
      </c>
      <c r="W195" s="15">
        <f>K195*'Table Q8'!K85</f>
        <v>3.4548153214774309</v>
      </c>
      <c r="X195" s="15">
        <f>L195*'Table Q8'!L85</f>
        <v>0.2365330705212477</v>
      </c>
    </row>
    <row r="196" spans="1:24" x14ac:dyDescent="0.2">
      <c r="A196" s="13" t="str">
        <f t="shared" si="66"/>
        <v>2014 Q1</v>
      </c>
      <c r="B196" s="11">
        <f t="shared" ref="B196:L196" si="81">(B86/B85-1)*100</f>
        <v>5.0111005391690444</v>
      </c>
      <c r="C196" s="11">
        <f t="shared" si="81"/>
        <v>-2.0333468889788264E-2</v>
      </c>
      <c r="D196" s="11">
        <f t="shared" si="81"/>
        <v>3.2225352112676076</v>
      </c>
      <c r="E196" s="11">
        <f t="shared" si="81"/>
        <v>0.28394152907771364</v>
      </c>
      <c r="F196" s="11">
        <f t="shared" si="81"/>
        <v>0.88041903488240703</v>
      </c>
      <c r="G196" s="11">
        <f t="shared" si="81"/>
        <v>1.5284333558102992</v>
      </c>
      <c r="H196" s="11">
        <f t="shared" si="81"/>
        <v>1.176943969419586</v>
      </c>
      <c r="I196" s="11">
        <f t="shared" si="81"/>
        <v>1.2692967409948519</v>
      </c>
      <c r="J196" s="11">
        <f t="shared" si="81"/>
        <v>2.3411764705882243</v>
      </c>
      <c r="K196" s="11">
        <f t="shared" si="81"/>
        <v>1.3481191563383232</v>
      </c>
      <c r="L196" s="11">
        <f t="shared" si="81"/>
        <v>1.2546367008509751</v>
      </c>
      <c r="N196" s="15">
        <f>B196*'Table Q8'!B86</f>
        <v>1.5343989850935615</v>
      </c>
      <c r="O196" s="15">
        <f>C196*'Table Q8'!C86</f>
        <v>-1.3517690117931237E-2</v>
      </c>
      <c r="P196" s="15">
        <f>D196*'Table Q8'!D86</f>
        <v>2.0659673239436631</v>
      </c>
      <c r="Q196" s="15">
        <f>E196*'Table Q8'!E86</f>
        <v>0.2136943947838873</v>
      </c>
      <c r="R196" s="15">
        <f>F196*'Table Q8'!F86</f>
        <v>0.74368995876516919</v>
      </c>
      <c r="S196" s="15">
        <f>G196*'Table Q8'!G86</f>
        <v>0.93769386378961861</v>
      </c>
      <c r="T196" s="15">
        <f>H196*'Table Q8'!H86</f>
        <v>0.62436877577709038</v>
      </c>
      <c r="U196" s="15">
        <f>I196*'Table Q8'!I86</f>
        <v>0.77300171526586481</v>
      </c>
      <c r="V196" s="15">
        <f>J196*'Table Q8'!J86</f>
        <v>1.5866152941176395</v>
      </c>
      <c r="W196" s="15">
        <f>K196*'Table Q8'!K86</f>
        <v>0.94759295499020735</v>
      </c>
      <c r="X196" s="15">
        <f>L196*'Table Q8'!L86</f>
        <v>0.79581605934977351</v>
      </c>
    </row>
    <row r="197" spans="1:24" x14ac:dyDescent="0.2">
      <c r="A197" s="13" t="str">
        <f t="shared" si="66"/>
        <v>2014 Q2</v>
      </c>
      <c r="B197" s="11">
        <f t="shared" ref="B197:L197" si="82">(B87/B86-1)*100</f>
        <v>0.80539615423336208</v>
      </c>
      <c r="C197" s="11">
        <f t="shared" si="82"/>
        <v>0.36607687614398365</v>
      </c>
      <c r="D197" s="11">
        <f t="shared" si="82"/>
        <v>0.611286977404224</v>
      </c>
      <c r="E197" s="11">
        <f t="shared" si="82"/>
        <v>0.93330536912752393</v>
      </c>
      <c r="F197" s="11">
        <f t="shared" si="82"/>
        <v>-0.18780380026514054</v>
      </c>
      <c r="G197" s="11">
        <f t="shared" si="82"/>
        <v>1.4943546601726698</v>
      </c>
      <c r="H197" s="11">
        <f t="shared" si="82"/>
        <v>9.9423344601312635E-2</v>
      </c>
      <c r="I197" s="11">
        <f t="shared" si="82"/>
        <v>2.314814814814814</v>
      </c>
      <c r="J197" s="11">
        <f t="shared" si="82"/>
        <v>2.7244510863317695</v>
      </c>
      <c r="K197" s="11">
        <f t="shared" si="82"/>
        <v>1.4374597725809846</v>
      </c>
      <c r="L197" s="11">
        <f t="shared" si="82"/>
        <v>1.2175412132313213</v>
      </c>
      <c r="N197" s="15">
        <f>B197*'Table Q8'!B87</f>
        <v>0.2450820497332121</v>
      </c>
      <c r="O197" s="15">
        <f>C197*'Table Q8'!C87</f>
        <v>0.24142769981695722</v>
      </c>
      <c r="P197" s="15">
        <f>D197*'Table Q8'!D87</f>
        <v>0.38584434013754615</v>
      </c>
      <c r="Q197" s="15">
        <f>E197*'Table Q8'!E87</f>
        <v>0.69596581375839461</v>
      </c>
      <c r="R197" s="15">
        <f>F197*'Table Q8'!F87</f>
        <v>-0.15779275298277107</v>
      </c>
      <c r="S197" s="15">
        <f>G197*'Table Q8'!G87</f>
        <v>0.91125747177329408</v>
      </c>
      <c r="T197" s="15">
        <f>H197*'Table Q8'!H87</f>
        <v>5.1948697554185845E-2</v>
      </c>
      <c r="U197" s="15">
        <f>I197*'Table Q8'!I87</f>
        <v>1.3981481481481477</v>
      </c>
      <c r="V197" s="15">
        <f>J197*'Table Q8'!J87</f>
        <v>1.8681561098976942</v>
      </c>
      <c r="W197" s="15">
        <f>K197*'Table Q8'!K87</f>
        <v>0.99659086033039668</v>
      </c>
      <c r="X197" s="15">
        <f>L197*'Table Q8'!L87</f>
        <v>0.7663204396077935</v>
      </c>
    </row>
    <row r="198" spans="1:24" x14ac:dyDescent="0.2">
      <c r="A198" s="13" t="str">
        <f t="shared" si="66"/>
        <v>2014 Q3</v>
      </c>
      <c r="B198" s="11">
        <f t="shared" ref="B198:L198" si="83">(B88/B87-1)*100</f>
        <v>0.74902626585438004</v>
      </c>
      <c r="C198" s="11">
        <f t="shared" si="83"/>
        <v>-0.12158054711246535</v>
      </c>
      <c r="D198" s="11">
        <f t="shared" si="83"/>
        <v>-0.20614082673320322</v>
      </c>
      <c r="E198" s="11">
        <f t="shared" si="83"/>
        <v>0.92467532467532809</v>
      </c>
      <c r="F198" s="11">
        <f t="shared" si="83"/>
        <v>-0.75262866629772773</v>
      </c>
      <c r="G198" s="11">
        <f t="shared" si="83"/>
        <v>0.81797360671829189</v>
      </c>
      <c r="H198" s="11">
        <f t="shared" si="83"/>
        <v>0.17878426698449967</v>
      </c>
      <c r="I198" s="11">
        <f t="shared" si="83"/>
        <v>0.83875951881691169</v>
      </c>
      <c r="J198" s="11">
        <f t="shared" si="83"/>
        <v>2.5290957923008062</v>
      </c>
      <c r="K198" s="11">
        <f t="shared" si="83"/>
        <v>9.5177664974621656E-2</v>
      </c>
      <c r="L198" s="11">
        <f t="shared" si="83"/>
        <v>0.6067702789014362</v>
      </c>
      <c r="N198" s="15">
        <f>B198*'Table Q8'!B88</f>
        <v>0.2272545690602189</v>
      </c>
      <c r="O198" s="15">
        <f>C198*'Table Q8'!C88</f>
        <v>-7.9501519756841096E-2</v>
      </c>
      <c r="P198" s="15">
        <f>D198*'Table Q8'!D88</f>
        <v>-0.12871433221221207</v>
      </c>
      <c r="Q198" s="15">
        <f>E198*'Table Q8'!E88</f>
        <v>0.68370493506493757</v>
      </c>
      <c r="R198" s="15">
        <f>F198*'Table Q8'!F88</f>
        <v>-0.62927282789153016</v>
      </c>
      <c r="S198" s="15">
        <f>G198*'Table Q8'!G88</f>
        <v>0.49503762678591023</v>
      </c>
      <c r="T198" s="15">
        <f>H198*'Table Q8'!H88</f>
        <v>9.3432657926099519E-2</v>
      </c>
      <c r="U198" s="15">
        <f>I198*'Table Q8'!I88</f>
        <v>0.50350733914579204</v>
      </c>
      <c r="V198" s="15">
        <f>J198*'Table Q8'!J88</f>
        <v>1.7612623097582814</v>
      </c>
      <c r="W198" s="15">
        <f>K198*'Table Q8'!K88</f>
        <v>6.5053934010153899E-2</v>
      </c>
      <c r="X198" s="15">
        <f>L198*'Table Q8'!L88</f>
        <v>0.37977751756440892</v>
      </c>
    </row>
    <row r="199" spans="1:24" x14ac:dyDescent="0.2">
      <c r="A199" s="13" t="str">
        <f t="shared" si="66"/>
        <v>2014 Q4</v>
      </c>
      <c r="B199" s="11">
        <f t="shared" ref="B199:L199" si="84">(B89/B88-1)*100</f>
        <v>-0.33703409992068556</v>
      </c>
      <c r="C199" s="11">
        <f t="shared" si="84"/>
        <v>0.71008318117264935</v>
      </c>
      <c r="D199" s="11">
        <f t="shared" si="84"/>
        <v>1.4894542291802537</v>
      </c>
      <c r="E199" s="11">
        <f t="shared" si="84"/>
        <v>4.1177681696535906E-2</v>
      </c>
      <c r="F199" s="11">
        <f t="shared" si="84"/>
        <v>-0.65796810527489757</v>
      </c>
      <c r="G199" s="11">
        <f t="shared" si="84"/>
        <v>1.1250540891388994</v>
      </c>
      <c r="H199" s="11">
        <f t="shared" si="84"/>
        <v>-1.0212175292484638</v>
      </c>
      <c r="I199" s="11">
        <f t="shared" si="84"/>
        <v>1.9481230163073127</v>
      </c>
      <c r="J199" s="11">
        <f t="shared" si="84"/>
        <v>0.13097576948264411</v>
      </c>
      <c r="K199" s="11">
        <f t="shared" si="84"/>
        <v>-1.1304807184363552</v>
      </c>
      <c r="L199" s="11">
        <f t="shared" si="84"/>
        <v>0.57136810919478087</v>
      </c>
      <c r="N199" s="15">
        <f>B199*'Table Q8'!B89</f>
        <v>-0.10195281522600738</v>
      </c>
      <c r="O199" s="15">
        <f>C199*'Table Q8'!C89</f>
        <v>0.46048894299046306</v>
      </c>
      <c r="P199" s="15">
        <f>D199*'Table Q8'!D89</f>
        <v>0.92122744074798701</v>
      </c>
      <c r="Q199" s="15">
        <f>E199*'Table Q8'!E89</f>
        <v>3.0224418365257355E-2</v>
      </c>
      <c r="R199" s="15">
        <f>F199*'Table Q8'!F89</f>
        <v>-0.54795583807293469</v>
      </c>
      <c r="S199" s="15">
        <f>G199*'Table Q8'!G89</f>
        <v>0.67795759411510081</v>
      </c>
      <c r="T199" s="15">
        <f>H199*'Table Q8'!H89</f>
        <v>-0.53644556811421795</v>
      </c>
      <c r="U199" s="15">
        <f>I199*'Table Q8'!I89</f>
        <v>1.167120499069711</v>
      </c>
      <c r="V199" s="15">
        <f>J199*'Table Q8'!J89</f>
        <v>9.241650294695368E-2</v>
      </c>
      <c r="W199" s="15">
        <f>K199*'Table Q8'!K89</f>
        <v>-0.76070047543582353</v>
      </c>
      <c r="X199" s="15">
        <f>L199*'Table Q8'!L89</f>
        <v>0.35624801608294593</v>
      </c>
    </row>
    <row r="200" spans="1:24" x14ac:dyDescent="0.2">
      <c r="A200" s="13" t="str">
        <f t="shared" si="66"/>
        <v>2015 Q1</v>
      </c>
      <c r="B200" s="11">
        <f t="shared" ref="B200:L200" si="85">(B90/B89-1)*100</f>
        <v>-5.947881440222802</v>
      </c>
      <c r="C200" s="11">
        <f t="shared" si="85"/>
        <v>0.70507655116842649</v>
      </c>
      <c r="D200" s="11">
        <f t="shared" si="85"/>
        <v>0.12854847348688914</v>
      </c>
      <c r="E200" s="11">
        <f t="shared" si="85"/>
        <v>0.79234410372504005</v>
      </c>
      <c r="F200" s="11">
        <f t="shared" si="85"/>
        <v>1.4369106421194378</v>
      </c>
      <c r="G200" s="11">
        <f t="shared" si="85"/>
        <v>-9.6277278562262314E-2</v>
      </c>
      <c r="H200" s="11">
        <f t="shared" si="85"/>
        <v>-1.7129119503155321</v>
      </c>
      <c r="I200" s="11">
        <f t="shared" si="85"/>
        <v>1.2882447665056196</v>
      </c>
      <c r="J200" s="11">
        <f t="shared" si="85"/>
        <v>0.45781556572923598</v>
      </c>
      <c r="K200" s="11">
        <f t="shared" si="85"/>
        <v>2.3936738619362963</v>
      </c>
      <c r="L200" s="11">
        <f t="shared" si="85"/>
        <v>0.49447659126775623</v>
      </c>
      <c r="N200" s="15">
        <f>B200*'Table Q8'!B90</f>
        <v>-1.8373005768848236</v>
      </c>
      <c r="O200" s="15">
        <f>C200*'Table Q8'!C90</f>
        <v>0.45576148267527089</v>
      </c>
      <c r="P200" s="15">
        <f>D200*'Table Q8'!D90</f>
        <v>7.9057311194436819E-2</v>
      </c>
      <c r="Q200" s="15">
        <f>E200*'Table Q8'!E90</f>
        <v>0.58007511833710179</v>
      </c>
      <c r="R200" s="15">
        <f>F200*'Table Q8'!F90</f>
        <v>1.1963718006286439</v>
      </c>
      <c r="S200" s="15">
        <f>G200*'Table Q8'!G90</f>
        <v>-5.808408215661285E-2</v>
      </c>
      <c r="T200" s="15">
        <f>H200*'Table Q8'!H90</f>
        <v>-0.90715816888710576</v>
      </c>
      <c r="U200" s="15">
        <f>I200*'Table Q8'!I90</f>
        <v>0.76882447665055376</v>
      </c>
      <c r="V200" s="15">
        <f>J200*'Table Q8'!J90</f>
        <v>0.32413342053629907</v>
      </c>
      <c r="W200" s="15">
        <f>K200*'Table Q8'!K90</f>
        <v>1.6001709767044141</v>
      </c>
      <c r="X200" s="15">
        <f>L200*'Table Q8'!L90</f>
        <v>0.30830615465544603</v>
      </c>
    </row>
    <row r="201" spans="1:24" x14ac:dyDescent="0.2">
      <c r="A201" s="13" t="str">
        <f t="shared" si="66"/>
        <v>2015 Q2</v>
      </c>
      <c r="B201" s="11">
        <f t="shared" ref="B201:L201" si="86">(B91/B90-1)*100</f>
        <v>-0.37013536379019163</v>
      </c>
      <c r="C201" s="11">
        <f t="shared" si="86"/>
        <v>-0.66013202640529123</v>
      </c>
      <c r="D201" s="11">
        <f t="shared" si="86"/>
        <v>-1.8722584786562524</v>
      </c>
      <c r="E201" s="11">
        <f t="shared" si="86"/>
        <v>-7.1465033180206916E-2</v>
      </c>
      <c r="F201" s="11">
        <f t="shared" si="86"/>
        <v>2.7556440903054424</v>
      </c>
      <c r="G201" s="11">
        <f t="shared" si="86"/>
        <v>0.3747724595781099</v>
      </c>
      <c r="H201" s="11">
        <f t="shared" si="86"/>
        <v>-0.57072971871178213</v>
      </c>
      <c r="I201" s="11">
        <f t="shared" si="86"/>
        <v>0.56173820879703573</v>
      </c>
      <c r="J201" s="11">
        <f t="shared" si="86"/>
        <v>1.540798611111116</v>
      </c>
      <c r="K201" s="11">
        <f t="shared" si="86"/>
        <v>-1.0123147568357305</v>
      </c>
      <c r="L201" s="11">
        <f t="shared" si="86"/>
        <v>6.2814070351757678E-2</v>
      </c>
      <c r="N201" s="15">
        <f>B201*'Table Q8'!B91</f>
        <v>-0.11755499153976486</v>
      </c>
      <c r="O201" s="15">
        <f>C201*'Table Q8'!C91</f>
        <v>-0.42281456291258901</v>
      </c>
      <c r="P201" s="15">
        <f>D201*'Table Q8'!D91</f>
        <v>-1.152562319460789</v>
      </c>
      <c r="Q201" s="15">
        <f>E201*'Table Q8'!E91</f>
        <v>-5.2233792751413231E-2</v>
      </c>
      <c r="R201" s="15">
        <f>F201*'Table Q8'!F91</f>
        <v>2.2907669322709143</v>
      </c>
      <c r="S201" s="15">
        <f>G201*'Table Q8'!G91</f>
        <v>0.22565049791197997</v>
      </c>
      <c r="T201" s="15">
        <f>H201*'Table Q8'!H91</f>
        <v>-0.30979209131675534</v>
      </c>
      <c r="U201" s="15">
        <f>I201*'Table Q8'!I91</f>
        <v>0.33271754107048429</v>
      </c>
      <c r="V201" s="15">
        <f>J201*'Table Q8'!J91</f>
        <v>1.0791753472222256</v>
      </c>
      <c r="W201" s="15">
        <f>K201*'Table Q8'!K91</f>
        <v>-0.67329054477144434</v>
      </c>
      <c r="X201" s="15">
        <f>L201*'Table Q8'!L91</f>
        <v>3.9145728643215381E-2</v>
      </c>
    </row>
    <row r="202" spans="1:24" x14ac:dyDescent="0.2">
      <c r="A202" s="13" t="str">
        <f t="shared" si="66"/>
        <v>2015 Q3</v>
      </c>
      <c r="B202" s="11">
        <f t="shared" ref="B202:L202" si="87">(B92/B91-1)*100</f>
        <v>-1.1039167816579876</v>
      </c>
      <c r="C202" s="11">
        <f t="shared" si="87"/>
        <v>-0.50342327829239197</v>
      </c>
      <c r="D202" s="11">
        <f t="shared" si="87"/>
        <v>1.2429132141299704</v>
      </c>
      <c r="E202" s="11">
        <f t="shared" si="87"/>
        <v>-0.43931344503472802</v>
      </c>
      <c r="F202" s="11">
        <f t="shared" si="87"/>
        <v>2.1755519655358269</v>
      </c>
      <c r="G202" s="11">
        <f t="shared" si="87"/>
        <v>-1.6428419031363273</v>
      </c>
      <c r="H202" s="11">
        <f t="shared" si="87"/>
        <v>-0.63550635506355313</v>
      </c>
      <c r="I202" s="11">
        <f t="shared" si="87"/>
        <v>0.69561551433390267</v>
      </c>
      <c r="J202" s="11">
        <f t="shared" si="87"/>
        <v>2.6394528745458334</v>
      </c>
      <c r="K202" s="11">
        <f t="shared" si="87"/>
        <v>-0.39008961518185448</v>
      </c>
      <c r="L202" s="11">
        <f t="shared" si="87"/>
        <v>0.25109855618330457</v>
      </c>
      <c r="N202" s="15">
        <f>B202*'Table Q8'!B92</f>
        <v>-0.36418214626897011</v>
      </c>
      <c r="O202" s="15">
        <f>C202*'Table Q8'!C92</f>
        <v>-0.32118405155054608</v>
      </c>
      <c r="P202" s="15">
        <f>D202*'Table Q8'!D92</f>
        <v>0.76923898822503867</v>
      </c>
      <c r="Q202" s="15">
        <f>E202*'Table Q8'!E92</f>
        <v>-0.32170923579893129</v>
      </c>
      <c r="R202" s="15">
        <f>F202*'Table Q8'!F92</f>
        <v>1.8128874528810046</v>
      </c>
      <c r="S202" s="15">
        <f>G202*'Table Q8'!G92</f>
        <v>-0.99523362491998713</v>
      </c>
      <c r="T202" s="15">
        <f>H202*'Table Q8'!H92</f>
        <v>-0.35505740057400714</v>
      </c>
      <c r="U202" s="15">
        <f>I202*'Table Q8'!I92</f>
        <v>0.41076096121416955</v>
      </c>
      <c r="V202" s="15">
        <f>J202*'Table Q8'!J92</f>
        <v>1.8315163496473537</v>
      </c>
      <c r="W202" s="15">
        <f>K202*'Table Q8'!K92</f>
        <v>-0.2596826568265605</v>
      </c>
      <c r="X202" s="15">
        <f>L202*'Table Q8'!L92</f>
        <v>0.15721280602636697</v>
      </c>
    </row>
    <row r="203" spans="1:24" x14ac:dyDescent="0.2">
      <c r="A203" s="13" t="str">
        <f t="shared" si="66"/>
        <v>2015 Q4</v>
      </c>
      <c r="B203" s="11">
        <f t="shared" ref="B203:L203" si="88">(B93/B92-1)*100</f>
        <v>2.8442631748416769</v>
      </c>
      <c r="C203" s="11">
        <f t="shared" si="88"/>
        <v>2.4185387573365746</v>
      </c>
      <c r="D203" s="11">
        <f t="shared" si="88"/>
        <v>2.9399095412448784</v>
      </c>
      <c r="E203" s="11">
        <f t="shared" si="88"/>
        <v>1.4571575166752115</v>
      </c>
      <c r="F203" s="11">
        <f t="shared" si="88"/>
        <v>3.6365552861810757</v>
      </c>
      <c r="G203" s="11">
        <f t="shared" si="88"/>
        <v>1.6377440347071559</v>
      </c>
      <c r="H203" s="11">
        <f t="shared" si="88"/>
        <v>2.6201774293377333</v>
      </c>
      <c r="I203" s="11">
        <f t="shared" si="88"/>
        <v>2.5434373037471092</v>
      </c>
      <c r="J203" s="11">
        <f t="shared" si="88"/>
        <v>-1.5304528891202485</v>
      </c>
      <c r="K203" s="11">
        <f t="shared" si="88"/>
        <v>0.84674005080440651</v>
      </c>
      <c r="L203" s="11">
        <f t="shared" si="88"/>
        <v>1.9307034022124858</v>
      </c>
      <c r="N203" s="15">
        <f>B203*'Table Q8'!B93</f>
        <v>0.96420521627132849</v>
      </c>
      <c r="O203" s="15">
        <f>C203*'Table Q8'!C93</f>
        <v>1.5355302570329914</v>
      </c>
      <c r="P203" s="15">
        <f>D203*'Table Q8'!D93</f>
        <v>1.820685978892953</v>
      </c>
      <c r="Q203" s="15">
        <f>E203*'Table Q8'!E93</f>
        <v>1.0666393022062548</v>
      </c>
      <c r="R203" s="15">
        <f>F203*'Table Q8'!F93</f>
        <v>3.0336144197322534</v>
      </c>
      <c r="S203" s="15">
        <f>G203*'Table Q8'!G93</f>
        <v>0.99476572668112662</v>
      </c>
      <c r="T203" s="15">
        <f>H203*'Table Q8'!H93</f>
        <v>1.5008376315246537</v>
      </c>
      <c r="U203" s="15">
        <f>I203*'Table Q8'!I93</f>
        <v>1.4886738538831832</v>
      </c>
      <c r="V203" s="15">
        <f>J203*'Table Q8'!J93</f>
        <v>-1.0521863612701707</v>
      </c>
      <c r="W203" s="15">
        <f>K203*'Table Q8'!K93</f>
        <v>0.56011854360711488</v>
      </c>
      <c r="X203" s="15">
        <f>L203*'Table Q8'!L93</f>
        <v>1.210164892506786</v>
      </c>
    </row>
    <row r="204" spans="1:24" x14ac:dyDescent="0.2">
      <c r="A204" s="13" t="str">
        <f t="shared" si="66"/>
        <v>2016 Q1</v>
      </c>
      <c r="B204" s="11">
        <f t="shared" ref="B204:L204" si="89">(B94/B93-1)*100</f>
        <v>-0.66791901481944027</v>
      </c>
      <c r="C204" s="11">
        <f t="shared" si="89"/>
        <v>-1.9859697658334063</v>
      </c>
      <c r="D204" s="11">
        <f t="shared" si="89"/>
        <v>-1.631969871325456</v>
      </c>
      <c r="E204" s="11">
        <f t="shared" si="89"/>
        <v>0.20228582987760202</v>
      </c>
      <c r="F204" s="11">
        <f t="shared" si="89"/>
        <v>-1.8205858421480814</v>
      </c>
      <c r="G204" s="11">
        <f t="shared" si="89"/>
        <v>0.42684878881655841</v>
      </c>
      <c r="H204" s="11">
        <f t="shared" si="89"/>
        <v>1.0554885404101322</v>
      </c>
      <c r="I204" s="11">
        <f t="shared" si="89"/>
        <v>-0.76554047157293414</v>
      </c>
      <c r="J204" s="11">
        <f t="shared" si="89"/>
        <v>-1.0784521040389072</v>
      </c>
      <c r="K204" s="11">
        <f t="shared" si="89"/>
        <v>-1.0600335852225085</v>
      </c>
      <c r="L204" s="11">
        <f t="shared" si="89"/>
        <v>-0.6962219719463536</v>
      </c>
      <c r="N204" s="15">
        <f>B204*'Table Q8'!B94</f>
        <v>-0.2296973491964055</v>
      </c>
      <c r="O204" s="15">
        <f>C204*'Table Q8'!C94</f>
        <v>-1.250565161545296</v>
      </c>
      <c r="P204" s="15">
        <f>D204*'Table Q8'!D94</f>
        <v>-1.0082309865048666</v>
      </c>
      <c r="Q204" s="15">
        <f>E204*'Table Q8'!E94</f>
        <v>0.1478102558915638</v>
      </c>
      <c r="R204" s="15">
        <f>F204*'Table Q8'!F94</f>
        <v>-1.5156377135882777</v>
      </c>
      <c r="S204" s="15">
        <f>G204*'Table Q8'!G94</f>
        <v>0.25743250453526634</v>
      </c>
      <c r="T204" s="15">
        <f>H204*'Table Q8'!H94</f>
        <v>0.60416164053075971</v>
      </c>
      <c r="U204" s="15">
        <f>I204*'Table Q8'!I94</f>
        <v>-0.44684597325712166</v>
      </c>
      <c r="V204" s="15">
        <f>J204*'Table Q8'!J94</f>
        <v>-0.74068090505392148</v>
      </c>
      <c r="W204" s="15">
        <f>K204*'Table Q8'!K94</f>
        <v>-0.70057619647355585</v>
      </c>
      <c r="X204" s="15">
        <f>L204*'Table Q8'!L94</f>
        <v>-0.43541722125524951</v>
      </c>
    </row>
    <row r="205" spans="1:24" x14ac:dyDescent="0.2">
      <c r="A205" s="13" t="str">
        <f t="shared" si="66"/>
        <v>2016 Q2</v>
      </c>
      <c r="B205" s="11">
        <f t="shared" ref="B205:L205" si="90">(B95/B94-1)*100</f>
        <v>-2.0382433284303558</v>
      </c>
      <c r="C205" s="11">
        <f t="shared" si="90"/>
        <v>3.0241935483865667E-2</v>
      </c>
      <c r="D205" s="11">
        <f t="shared" si="90"/>
        <v>2.7438051685632292</v>
      </c>
      <c r="E205" s="11">
        <f t="shared" si="90"/>
        <v>-0.48450590491571077</v>
      </c>
      <c r="F205" s="11">
        <f t="shared" si="90"/>
        <v>2.7866984357194591</v>
      </c>
      <c r="G205" s="11">
        <f t="shared" si="90"/>
        <v>1.1263415152481082</v>
      </c>
      <c r="H205" s="11">
        <f t="shared" si="90"/>
        <v>-1.0544116184223684</v>
      </c>
      <c r="I205" s="11">
        <f t="shared" si="90"/>
        <v>2.0983336761983162</v>
      </c>
      <c r="J205" s="11">
        <f t="shared" si="90"/>
        <v>-3.4309533988884255</v>
      </c>
      <c r="K205" s="11">
        <f t="shared" si="90"/>
        <v>1.0395672005940382</v>
      </c>
      <c r="L205" s="11">
        <f t="shared" si="90"/>
        <v>0.51551706361481209</v>
      </c>
      <c r="N205" s="15">
        <f>B205*'Table Q8'!B95</f>
        <v>-0.70706661063249043</v>
      </c>
      <c r="O205" s="15">
        <f>C205*'Table Q8'!C95</f>
        <v>1.910685483870633E-2</v>
      </c>
      <c r="P205" s="15">
        <f>D205*'Table Q8'!D95</f>
        <v>1.695122833138363</v>
      </c>
      <c r="Q205" s="15">
        <f>E205*'Table Q8'!E95</f>
        <v>-0.35494902594124972</v>
      </c>
      <c r="R205" s="15">
        <f>F205*'Table Q8'!F95</f>
        <v>2.3263358541386046</v>
      </c>
      <c r="S205" s="15">
        <f>G205*'Table Q8'!G95</f>
        <v>0.67817022633088597</v>
      </c>
      <c r="T205" s="15">
        <f>H205*'Table Q8'!H95</f>
        <v>-0.60006565204416995</v>
      </c>
      <c r="U205" s="15">
        <f>I205*'Table Q8'!I95</f>
        <v>1.2306727010903125</v>
      </c>
      <c r="V205" s="15">
        <f>J205*'Table Q8'!J95</f>
        <v>-2.381767849508345</v>
      </c>
      <c r="W205" s="15">
        <f>K205*'Table Q8'!K95</f>
        <v>0.69671793783812441</v>
      </c>
      <c r="X205" s="15">
        <f>L205*'Table Q8'!L95</f>
        <v>0.32359006083101755</v>
      </c>
    </row>
    <row r="206" spans="1:24" x14ac:dyDescent="0.2">
      <c r="A206" s="13" t="str">
        <f t="shared" si="66"/>
        <v>2016 Q3</v>
      </c>
      <c r="B206" s="11">
        <f t="shared" ref="B206:L206" si="91">(B96/B95-1)*100</f>
        <v>3.217503217503026E-2</v>
      </c>
      <c r="C206" s="11">
        <f t="shared" si="91"/>
        <v>-0.56434546004232589</v>
      </c>
      <c r="D206" s="11">
        <f t="shared" si="91"/>
        <v>-1.542283407514744</v>
      </c>
      <c r="E206" s="11">
        <f t="shared" si="91"/>
        <v>0.57815194238766132</v>
      </c>
      <c r="F206" s="11">
        <f t="shared" si="91"/>
        <v>0.88691796008868451</v>
      </c>
      <c r="G206" s="11">
        <f t="shared" si="91"/>
        <v>2.9946411684354191</v>
      </c>
      <c r="H206" s="11">
        <f t="shared" si="91"/>
        <v>2.7143862471096902</v>
      </c>
      <c r="I206" s="11">
        <f t="shared" si="91"/>
        <v>-1.2290953052589093</v>
      </c>
      <c r="J206" s="11">
        <f t="shared" si="91"/>
        <v>5.3237410071942382</v>
      </c>
      <c r="K206" s="11">
        <f t="shared" si="91"/>
        <v>2.0997375328080103E-2</v>
      </c>
      <c r="L206" s="11">
        <f t="shared" si="91"/>
        <v>0.38978356754539867</v>
      </c>
      <c r="N206" s="15">
        <f>B206*'Table Q8'!B96</f>
        <v>1.1258043758043087E-2</v>
      </c>
      <c r="O206" s="15">
        <f>C206*'Table Q8'!C96</f>
        <v>-0.35745641439080922</v>
      </c>
      <c r="P206" s="15">
        <f>D206*'Table Q8'!D96</f>
        <v>-0.95143463409584561</v>
      </c>
      <c r="Q206" s="15">
        <f>E206*'Table Q8'!E96</f>
        <v>0.42476823207221476</v>
      </c>
      <c r="R206" s="15">
        <f>F206*'Table Q8'!F96</f>
        <v>0.74243902439023779</v>
      </c>
      <c r="S206" s="15">
        <f>G206*'Table Q8'!G96</f>
        <v>1.7985814857623128</v>
      </c>
      <c r="T206" s="15">
        <f>H206*'Table Q8'!H96</f>
        <v>1.534171106866397</v>
      </c>
      <c r="U206" s="15">
        <f>I206*'Table Q8'!I96</f>
        <v>-0.7240600443280234</v>
      </c>
      <c r="V206" s="15">
        <f>J206*'Table Q8'!J96</f>
        <v>3.7287482014388447</v>
      </c>
      <c r="W206" s="15">
        <f>K206*'Table Q8'!K96</f>
        <v>1.4200524934380574E-2</v>
      </c>
      <c r="X206" s="15">
        <f>L206*'Table Q8'!L96</f>
        <v>0.24536875576982844</v>
      </c>
    </row>
    <row r="207" spans="1:24" x14ac:dyDescent="0.2">
      <c r="A207" s="13" t="str">
        <f t="shared" si="66"/>
        <v>2016 Q4</v>
      </c>
      <c r="B207" s="11">
        <f t="shared" ref="B207:L207" si="92">(B97/B96-1)*100</f>
        <v>4.8032593545620283</v>
      </c>
      <c r="C207" s="11">
        <f t="shared" si="92"/>
        <v>0.14188709840883273</v>
      </c>
      <c r="D207" s="11">
        <f t="shared" si="92"/>
        <v>1.7136248948696364</v>
      </c>
      <c r="E207" s="11">
        <f t="shared" si="92"/>
        <v>-4.0338846308984877E-2</v>
      </c>
      <c r="F207" s="11">
        <f t="shared" si="92"/>
        <v>-6.993006993005757E-2</v>
      </c>
      <c r="G207" s="11">
        <f t="shared" si="92"/>
        <v>-0.12242399510302704</v>
      </c>
      <c r="H207" s="11">
        <f t="shared" si="92"/>
        <v>-2.4077517862386322</v>
      </c>
      <c r="I207" s="11">
        <f t="shared" si="92"/>
        <v>1.2953896368828932</v>
      </c>
      <c r="J207" s="11">
        <f t="shared" si="92"/>
        <v>-1.1349306431273631</v>
      </c>
      <c r="K207" s="11">
        <f t="shared" si="92"/>
        <v>-0.17844022252545555</v>
      </c>
      <c r="L207" s="11">
        <f t="shared" si="92"/>
        <v>0.40870542556452616</v>
      </c>
      <c r="N207" s="15">
        <f>B207*'Table Q8'!B97</f>
        <v>1.7046767449340638</v>
      </c>
      <c r="O207" s="15">
        <f>C207*'Table Q8'!C97</f>
        <v>8.9899665551836427E-2</v>
      </c>
      <c r="P207" s="15">
        <f>D207*'Table Q8'!D97</f>
        <v>1.0583347350714876</v>
      </c>
      <c r="Q207" s="15">
        <f>E207*'Table Q8'!E97</f>
        <v>-2.9717628075829158E-2</v>
      </c>
      <c r="R207" s="15">
        <f>F207*'Table Q8'!F97</f>
        <v>-5.8615384615374251E-2</v>
      </c>
      <c r="S207" s="15">
        <f>G207*'Table Q8'!G97</f>
        <v>-7.3172821873079261E-2</v>
      </c>
      <c r="T207" s="15">
        <f>H207*'Table Q8'!H97</f>
        <v>-1.3471371244005146</v>
      </c>
      <c r="U207" s="15">
        <f>I207*'Table Q8'!I97</f>
        <v>0.76402080783353044</v>
      </c>
      <c r="V207" s="15">
        <f>J207*'Table Q8'!J97</f>
        <v>-0.80205548549810757</v>
      </c>
      <c r="W207" s="15">
        <f>K207*'Table Q8'!K97</f>
        <v>-0.12201742416290649</v>
      </c>
      <c r="X207" s="15">
        <f>L207*'Table Q8'!L97</f>
        <v>0.25777051190354666</v>
      </c>
    </row>
    <row r="208" spans="1:24" x14ac:dyDescent="0.2">
      <c r="A208" s="13" t="str">
        <f t="shared" si="66"/>
        <v>2017 Q1</v>
      </c>
      <c r="B208" s="11">
        <f t="shared" ref="B208:L208" si="93">(B98/B97-1)*100</f>
        <v>3.007672634271108</v>
      </c>
      <c r="C208" s="11">
        <f t="shared" si="93"/>
        <v>-0.38457645987247657</v>
      </c>
      <c r="D208" s="11">
        <f t="shared" si="93"/>
        <v>2.0568475452196422</v>
      </c>
      <c r="E208" s="11">
        <f t="shared" si="93"/>
        <v>0.83736884584342253</v>
      </c>
      <c r="F208" s="11">
        <f t="shared" si="93"/>
        <v>-1.71948415475357</v>
      </c>
      <c r="G208" s="11">
        <f t="shared" si="93"/>
        <v>2.5434116445352428</v>
      </c>
      <c r="H208" s="11">
        <f t="shared" si="93"/>
        <v>-2.2565439775348528</v>
      </c>
      <c r="I208" s="11">
        <f t="shared" si="93"/>
        <v>-0.29201490282952935</v>
      </c>
      <c r="J208" s="11">
        <f t="shared" si="93"/>
        <v>3.7414965986394488</v>
      </c>
      <c r="K208" s="11">
        <f t="shared" si="93"/>
        <v>2.6077812828601443</v>
      </c>
      <c r="L208" s="11">
        <f t="shared" si="93"/>
        <v>0.74285132797395903</v>
      </c>
      <c r="N208" s="15">
        <f>B208*'Table Q8'!B98</f>
        <v>1.0556930946291589</v>
      </c>
      <c r="O208" s="15">
        <f>C208*'Table Q8'!C98</f>
        <v>-0.24312923793137969</v>
      </c>
      <c r="P208" s="15">
        <f>D208*'Table Q8'!D98</f>
        <v>1.2661953488372117</v>
      </c>
      <c r="Q208" s="15">
        <f>E208*'Table Q8'!E98</f>
        <v>0.61588478611783726</v>
      </c>
      <c r="R208" s="15">
        <f>F208*'Table Q8'!F98</f>
        <v>-1.4405838248525409</v>
      </c>
      <c r="S208" s="15">
        <f>G208*'Table Q8'!G98</f>
        <v>1.5140929519918302</v>
      </c>
      <c r="T208" s="15">
        <f>H208*'Table Q8'!H98</f>
        <v>-1.2564436866914059</v>
      </c>
      <c r="U208" s="15">
        <f>I208*'Table Q8'!I98</f>
        <v>-0.17246400161112005</v>
      </c>
      <c r="V208" s="15">
        <f>J208*'Table Q8'!J98</f>
        <v>2.6478571428571378</v>
      </c>
      <c r="W208" s="15">
        <f>K208*'Table Q8'!K98</f>
        <v>1.789981072555203</v>
      </c>
      <c r="X208" s="15">
        <f>L208*'Table Q8'!L98</f>
        <v>0.46784776635799941</v>
      </c>
    </row>
    <row r="209" spans="1:24" x14ac:dyDescent="0.2">
      <c r="A209" s="13" t="str">
        <f t="shared" si="66"/>
        <v>2017 Q2</v>
      </c>
      <c r="B209" s="11">
        <f t="shared" ref="B209:L209" si="94">(B99/B98-1)*100</f>
        <v>-2.0856092958585704</v>
      </c>
      <c r="C209" s="11">
        <f t="shared" si="94"/>
        <v>1.4528091029157642</v>
      </c>
      <c r="D209" s="11">
        <f t="shared" si="94"/>
        <v>2.3293498075754648</v>
      </c>
      <c r="E209" s="11">
        <f t="shared" si="94"/>
        <v>0.60030015007503934</v>
      </c>
      <c r="F209" s="11">
        <f t="shared" si="94"/>
        <v>-0.99684670938867681</v>
      </c>
      <c r="G209" s="11">
        <f t="shared" si="94"/>
        <v>2.749277816515594</v>
      </c>
      <c r="H209" s="11">
        <f t="shared" si="94"/>
        <v>0.99528011491896162</v>
      </c>
      <c r="I209" s="11">
        <f t="shared" si="94"/>
        <v>-0.6665320137345998</v>
      </c>
      <c r="J209" s="11">
        <f t="shared" si="94"/>
        <v>-0.64549180327868605</v>
      </c>
      <c r="K209" s="11">
        <f t="shared" si="94"/>
        <v>1.250256200041</v>
      </c>
      <c r="L209" s="11">
        <f t="shared" si="94"/>
        <v>0.45454545454546302</v>
      </c>
      <c r="N209" s="15">
        <f>B209*'Table Q8'!B99</f>
        <v>-0.73163174098718653</v>
      </c>
      <c r="O209" s="15">
        <f>C209*'Table Q8'!C99</f>
        <v>0.92020928578684491</v>
      </c>
      <c r="P209" s="15">
        <f>D209*'Table Q8'!D99</f>
        <v>1.4381405711970918</v>
      </c>
      <c r="Q209" s="15">
        <f>E209*'Table Q8'!E99</f>
        <v>0.4432016008004015</v>
      </c>
      <c r="R209" s="15">
        <f>F209*'Table Q8'!F99</f>
        <v>-0.8351581731258334</v>
      </c>
      <c r="S209" s="15">
        <f>G209*'Table Q8'!G99</f>
        <v>1.6468174120928407</v>
      </c>
      <c r="T209" s="15">
        <f>H209*'Table Q8'!H99</f>
        <v>0.55984506464191597</v>
      </c>
      <c r="U209" s="15">
        <f>I209*'Table Q8'!I99</f>
        <v>-0.39611997576247271</v>
      </c>
      <c r="V209" s="15">
        <f>J209*'Table Q8'!J99</f>
        <v>-0.45784733606557204</v>
      </c>
      <c r="W209" s="15">
        <f>K209*'Table Q8'!K99</f>
        <v>0.85542529206805229</v>
      </c>
      <c r="X209" s="15">
        <f>L209*'Table Q8'!L99</f>
        <v>0.28736363636364171</v>
      </c>
    </row>
    <row r="210" spans="1:24" x14ac:dyDescent="0.2">
      <c r="A210" s="13" t="str">
        <f t="shared" si="66"/>
        <v>2017 Q3</v>
      </c>
      <c r="B210" s="11">
        <f t="shared" ref="B210:L210" si="95">(B100/B99-1)*100</f>
        <v>-1.328735165838324</v>
      </c>
      <c r="C210" s="11">
        <f t="shared" si="95"/>
        <v>0.46064490286399362</v>
      </c>
      <c r="D210" s="11">
        <f t="shared" si="95"/>
        <v>-0.79176563737134442</v>
      </c>
      <c r="E210" s="11">
        <f t="shared" si="95"/>
        <v>-1.1536548980606631</v>
      </c>
      <c r="F210" s="11">
        <f t="shared" si="95"/>
        <v>-1.387033802527482</v>
      </c>
      <c r="G210" s="11">
        <f t="shared" si="95"/>
        <v>-2.830828889966075</v>
      </c>
      <c r="H210" s="11">
        <f t="shared" si="95"/>
        <v>-0.30478512648584033</v>
      </c>
      <c r="I210" s="11">
        <f t="shared" si="95"/>
        <v>-1.8401789345262376</v>
      </c>
      <c r="J210" s="11">
        <f t="shared" si="95"/>
        <v>0.24749922656490675</v>
      </c>
      <c r="K210" s="11">
        <f t="shared" si="95"/>
        <v>5.5566801619433281</v>
      </c>
      <c r="L210" s="11">
        <f t="shared" si="95"/>
        <v>-0.74409250879839961</v>
      </c>
      <c r="N210" s="15">
        <f>B210*'Table Q8'!B100</f>
        <v>-0.46093822902931458</v>
      </c>
      <c r="O210" s="15">
        <f>C210*'Table Q8'!C100</f>
        <v>0.29117364310033039</v>
      </c>
      <c r="P210" s="15">
        <f>D210*'Table Q8'!D100</f>
        <v>-0.48907363420427946</v>
      </c>
      <c r="Q210" s="15">
        <f>E210*'Table Q8'!E100</f>
        <v>-0.85139731476876934</v>
      </c>
      <c r="R210" s="15">
        <f>F210*'Table Q8'!F100</f>
        <v>-1.1584506318709531</v>
      </c>
      <c r="S210" s="15">
        <f>G210*'Table Q8'!G100</f>
        <v>-1.6951003393116857</v>
      </c>
      <c r="T210" s="15">
        <f>H210*'Table Q8'!H100</f>
        <v>-0.17147211216093378</v>
      </c>
      <c r="U210" s="15">
        <f>I210*'Table Q8'!I100</f>
        <v>-1.0972986986579956</v>
      </c>
      <c r="V210" s="15">
        <f>J210*'Table Q8'!J100</f>
        <v>0.17599670001030518</v>
      </c>
      <c r="W210" s="15">
        <f>K210*'Table Q8'!K100</f>
        <v>3.7907672064777387</v>
      </c>
      <c r="X210" s="15">
        <f>L210*'Table Q8'!L100</f>
        <v>-0.47026646556058854</v>
      </c>
    </row>
    <row r="211" spans="1:24" x14ac:dyDescent="0.2">
      <c r="A211" s="13" t="str">
        <f t="shared" si="66"/>
        <v>2017 Q4</v>
      </c>
      <c r="B211" s="11">
        <f t="shared" ref="B211:L211" si="96">(B101/B100-1)*100</f>
        <v>1.788651315789469</v>
      </c>
      <c r="C211" s="11">
        <f t="shared" si="96"/>
        <v>-0.16945773524719154</v>
      </c>
      <c r="D211" s="11">
        <f t="shared" si="96"/>
        <v>-2.3343974461292771</v>
      </c>
      <c r="E211" s="11">
        <f t="shared" si="96"/>
        <v>1.3180400442700524</v>
      </c>
      <c r="F211" s="11">
        <f t="shared" si="96"/>
        <v>0.77099395707438401</v>
      </c>
      <c r="G211" s="11">
        <f t="shared" si="96"/>
        <v>-1.7858924473710514</v>
      </c>
      <c r="H211" s="11">
        <f t="shared" si="96"/>
        <v>-0.22419239783959544</v>
      </c>
      <c r="I211" s="11">
        <f t="shared" si="96"/>
        <v>1.1703780424650478</v>
      </c>
      <c r="J211" s="11">
        <f t="shared" si="96"/>
        <v>-2.3351507046600051</v>
      </c>
      <c r="K211" s="11">
        <f t="shared" si="96"/>
        <v>-2.1862115255537495</v>
      </c>
      <c r="L211" s="11">
        <f t="shared" si="96"/>
        <v>3.0392057542294459E-2</v>
      </c>
      <c r="N211" s="15">
        <f>B211*'Table Q8'!B101</f>
        <v>0.60796258223684052</v>
      </c>
      <c r="O211" s="15">
        <f>C211*'Table Q8'!C101</f>
        <v>-0.10680921052630482</v>
      </c>
      <c r="P211" s="15">
        <f>D211*'Table Q8'!D101</f>
        <v>-1.4382222665602475</v>
      </c>
      <c r="Q211" s="15">
        <f>E211*'Table Q8'!E101</f>
        <v>0.97086829660932061</v>
      </c>
      <c r="R211" s="15">
        <f>F211*'Table Q8'!F101</f>
        <v>0.64246926443008423</v>
      </c>
      <c r="S211" s="15">
        <f>G211*'Table Q8'!G101</f>
        <v>-1.0683208620173628</v>
      </c>
      <c r="T211" s="15">
        <f>H211*'Table Q8'!H101</f>
        <v>-0.12554774279017344</v>
      </c>
      <c r="U211" s="15">
        <f>I211*'Table Q8'!I101</f>
        <v>0.69953495598135906</v>
      </c>
      <c r="V211" s="15">
        <f>J211*'Table Q8'!J101</f>
        <v>-1.6483828824194975</v>
      </c>
      <c r="W211" s="15">
        <f>K211*'Table Q8'!K101</f>
        <v>-1.4853121104612175</v>
      </c>
      <c r="X211" s="15">
        <f>L211*'Table Q8'!L101</f>
        <v>1.9162192280416657E-2</v>
      </c>
    </row>
    <row r="212" spans="1:24" x14ac:dyDescent="0.2">
      <c r="A212" s="13" t="str">
        <f t="shared" si="66"/>
        <v>2018 Q1</v>
      </c>
      <c r="B212" s="11">
        <f t="shared" ref="B212:L212" si="97">(B102/B101-1)*100</f>
        <v>-0.31306806705716506</v>
      </c>
      <c r="C212" s="11">
        <f t="shared" si="97"/>
        <v>9.985022466298954E-2</v>
      </c>
      <c r="D212" s="11">
        <f t="shared" si="97"/>
        <v>0.42900919305413066</v>
      </c>
      <c r="E212" s="11">
        <f t="shared" si="97"/>
        <v>-1.251241310824236</v>
      </c>
      <c r="F212" s="11">
        <f t="shared" si="97"/>
        <v>2.4296939619520286</v>
      </c>
      <c r="G212" s="11">
        <f t="shared" si="97"/>
        <v>1.4323445753758657</v>
      </c>
      <c r="H212" s="11">
        <f t="shared" si="97"/>
        <v>1.5422326626493676</v>
      </c>
      <c r="I212" s="11">
        <f t="shared" si="97"/>
        <v>1.5049140049139931</v>
      </c>
      <c r="J212" s="11">
        <f t="shared" si="97"/>
        <v>3.5390773119865271</v>
      </c>
      <c r="K212" s="11">
        <f t="shared" si="97"/>
        <v>0.30389177531613409</v>
      </c>
      <c r="L212" s="11">
        <f t="shared" si="97"/>
        <v>0.64816690297750945</v>
      </c>
      <c r="N212" s="15">
        <f>B212*'Table Q8'!B102</f>
        <v>-0.10603615431226181</v>
      </c>
      <c r="O212" s="15">
        <f>C212*'Table Q8'!C102</f>
        <v>6.3145282076874587E-2</v>
      </c>
      <c r="P212" s="15">
        <f>D212*'Table Q8'!D102</f>
        <v>0.26581409601633937</v>
      </c>
      <c r="Q212" s="15">
        <f>E212*'Table Q8'!E102</f>
        <v>-0.92529294935452255</v>
      </c>
      <c r="R212" s="15">
        <f>F212*'Table Q8'!F102</f>
        <v>2.0236921009098445</v>
      </c>
      <c r="S212" s="15">
        <f>G212*'Table Q8'!G102</f>
        <v>0.86298760666395913</v>
      </c>
      <c r="T212" s="15">
        <f>H212*'Table Q8'!H102</f>
        <v>0.87336635685833697</v>
      </c>
      <c r="U212" s="15">
        <f>I212*'Table Q8'!I102</f>
        <v>0.9061087223587152</v>
      </c>
      <c r="V212" s="15">
        <f>J212*'Table Q8'!J102</f>
        <v>2.5233621234463937</v>
      </c>
      <c r="W212" s="15">
        <f>K212*'Table Q8'!K102</f>
        <v>0.20679835310262926</v>
      </c>
      <c r="X212" s="15">
        <f>L212*'Table Q8'!L102</f>
        <v>0.41080818310714551</v>
      </c>
    </row>
    <row r="213" spans="1:24" x14ac:dyDescent="0.2">
      <c r="A213" s="13" t="str">
        <f t="shared" si="66"/>
        <v>2018 Q2</v>
      </c>
      <c r="B213" s="11">
        <f t="shared" ref="B213:L213" si="98">(B103/B102-1)*100</f>
        <v>4.072535710667613</v>
      </c>
      <c r="C213" s="11">
        <f t="shared" si="98"/>
        <v>-0.14962593516210099</v>
      </c>
      <c r="D213" s="11">
        <f t="shared" si="98"/>
        <v>1.2917005695687767</v>
      </c>
      <c r="E213" s="11">
        <f t="shared" si="98"/>
        <v>0</v>
      </c>
      <c r="F213" s="11">
        <f t="shared" si="98"/>
        <v>-0.59553850812555931</v>
      </c>
      <c r="G213" s="11">
        <f t="shared" si="98"/>
        <v>-0.52078117175763383</v>
      </c>
      <c r="H213" s="11">
        <f t="shared" si="98"/>
        <v>-4.0233353450014331E-2</v>
      </c>
      <c r="I213" s="11">
        <f t="shared" si="98"/>
        <v>-0.32274331820474345</v>
      </c>
      <c r="J213" s="11">
        <f t="shared" si="98"/>
        <v>0.26449643947101809</v>
      </c>
      <c r="K213" s="11">
        <f t="shared" si="98"/>
        <v>-0.52775605942141368</v>
      </c>
      <c r="L213" s="11">
        <f t="shared" si="98"/>
        <v>0.10062386798148637</v>
      </c>
      <c r="N213" s="15">
        <f>B213*'Table Q8'!B103</f>
        <v>1.3638922095025834</v>
      </c>
      <c r="O213" s="15">
        <f>C213*'Table Q8'!C103</f>
        <v>-9.5072319201998962E-2</v>
      </c>
      <c r="P213" s="15">
        <f>D213*'Table Q8'!D103</f>
        <v>0.80447111472743416</v>
      </c>
      <c r="Q213" s="15">
        <f>E213*'Table Q8'!E103</f>
        <v>0</v>
      </c>
      <c r="R213" s="15">
        <f>F213*'Table Q8'!F103</f>
        <v>-0.494594730998277</v>
      </c>
      <c r="S213" s="15">
        <f>G213*'Table Q8'!G103</f>
        <v>-0.31288532799198643</v>
      </c>
      <c r="T213" s="15">
        <f>H213*'Table Q8'!H103</f>
        <v>-2.2578957956148043E-2</v>
      </c>
      <c r="U213" s="15">
        <f>I213*'Table Q8'!I103</f>
        <v>-0.19448512355017841</v>
      </c>
      <c r="V213" s="15">
        <f>J213*'Table Q8'!J103</f>
        <v>0.18882400813835981</v>
      </c>
      <c r="W213" s="15">
        <f>K213*'Table Q8'!K103</f>
        <v>-0.3588741204065613</v>
      </c>
      <c r="X213" s="15">
        <f>L213*'Table Q8'!L103</f>
        <v>6.376534513986791E-2</v>
      </c>
    </row>
    <row r="214" spans="1:24" x14ac:dyDescent="0.2">
      <c r="A214" s="13" t="str">
        <f t="shared" si="66"/>
        <v>2018 Q3</v>
      </c>
      <c r="B214" s="11">
        <f t="shared" ref="B214:L214" si="99">(B104/B103-1)*100</f>
        <v>-2.2096758493137414</v>
      </c>
      <c r="C214" s="11">
        <f t="shared" si="99"/>
        <v>-6.993006993005757E-2</v>
      </c>
      <c r="D214" s="11">
        <f t="shared" si="99"/>
        <v>0.86354051611607918</v>
      </c>
      <c r="E214" s="11">
        <f t="shared" si="99"/>
        <v>1.2168141592920456</v>
      </c>
      <c r="F214" s="11">
        <f t="shared" si="99"/>
        <v>1.8480909829406977</v>
      </c>
      <c r="G214" s="11">
        <f t="shared" si="99"/>
        <v>0.89600322158460699</v>
      </c>
      <c r="H214" s="11">
        <f t="shared" si="99"/>
        <v>0.83517810424631467</v>
      </c>
      <c r="I214" s="11">
        <f t="shared" si="99"/>
        <v>1.9832034807244936</v>
      </c>
      <c r="J214" s="11">
        <f t="shared" si="99"/>
        <v>4.5860389610389518</v>
      </c>
      <c r="K214" s="11">
        <f t="shared" si="99"/>
        <v>-3.1735114953821975</v>
      </c>
      <c r="L214" s="11">
        <f t="shared" si="99"/>
        <v>1.1258544431041351</v>
      </c>
      <c r="N214" s="15">
        <f>B214*'Table Q8'!B104</f>
        <v>-0.73272851163243669</v>
      </c>
      <c r="O214" s="15">
        <f>C214*'Table Q8'!C104</f>
        <v>-4.4580419580411701E-2</v>
      </c>
      <c r="P214" s="15">
        <f>D214*'Table Q8'!D104</f>
        <v>0.53928105231449153</v>
      </c>
      <c r="Q214" s="15">
        <f>E214*'Table Q8'!E104</f>
        <v>0.90092920353983053</v>
      </c>
      <c r="R214" s="15">
        <f>F214*'Table Q8'!F104</f>
        <v>1.5300345247766036</v>
      </c>
      <c r="S214" s="15">
        <f>G214*'Table Q8'!G104</f>
        <v>0.53858753649450719</v>
      </c>
      <c r="T214" s="15">
        <f>H214*'Table Q8'!H104</f>
        <v>0.46886898772388108</v>
      </c>
      <c r="U214" s="15">
        <f>I214*'Table Q8'!I104</f>
        <v>1.1986481837498841</v>
      </c>
      <c r="V214" s="15">
        <f>J214*'Table Q8'!J104</f>
        <v>3.2868141233766166</v>
      </c>
      <c r="W214" s="15">
        <f>K214*'Table Q8'!K104</f>
        <v>-2.157670465710356</v>
      </c>
      <c r="X214" s="15">
        <f>L214*'Table Q8'!L104</f>
        <v>0.71435464414957361</v>
      </c>
    </row>
    <row r="215" spans="1:24" x14ac:dyDescent="0.2">
      <c r="A215" s="13" t="str">
        <f t="shared" si="66"/>
        <v>2018 Q4</v>
      </c>
      <c r="B215" s="11">
        <f t="shared" ref="B215:L215" si="100">(B105/B104-1)*100</f>
        <v>-2.2894684451522984</v>
      </c>
      <c r="C215" s="11">
        <f t="shared" si="100"/>
        <v>-0.40987703688892818</v>
      </c>
      <c r="D215" s="11">
        <f t="shared" si="100"/>
        <v>1.2145345943255448</v>
      </c>
      <c r="E215" s="11">
        <f t="shared" si="100"/>
        <v>-0.16890213611525651</v>
      </c>
      <c r="F215" s="11">
        <f t="shared" si="100"/>
        <v>1.8843469591226292</v>
      </c>
      <c r="G215" s="11">
        <f t="shared" si="100"/>
        <v>0.37916583516264257</v>
      </c>
      <c r="H215" s="11">
        <f t="shared" si="100"/>
        <v>0.78834447659914542</v>
      </c>
      <c r="I215" s="11">
        <f t="shared" si="100"/>
        <v>0.46631610278797808</v>
      </c>
      <c r="J215" s="11">
        <f t="shared" si="100"/>
        <v>-2.8521536670547132</v>
      </c>
      <c r="K215" s="11">
        <f t="shared" si="100"/>
        <v>-1.1263318112633147</v>
      </c>
      <c r="L215" s="11">
        <f t="shared" si="100"/>
        <v>-4.9701789264411378E-2</v>
      </c>
      <c r="N215" s="15">
        <f>B215*'Table Q8'!B105</f>
        <v>-0.75369301214413664</v>
      </c>
      <c r="O215" s="15">
        <f>C215*'Table Q8'!C105</f>
        <v>-0.26236229131260291</v>
      </c>
      <c r="P215" s="15">
        <f>D215*'Table Q8'!D105</f>
        <v>0.76382080637133509</v>
      </c>
      <c r="Q215" s="15">
        <f>E215*'Table Q8'!E105</f>
        <v>-0.12547739692002405</v>
      </c>
      <c r="R215" s="15">
        <f>F215*'Table Q8'!F105</f>
        <v>1.5579780658025897</v>
      </c>
      <c r="S215" s="15">
        <f>G215*'Table Q8'!G105</f>
        <v>0.22996407902614274</v>
      </c>
      <c r="T215" s="15">
        <f>H215*'Table Q8'!H105</f>
        <v>0.4500658616904521</v>
      </c>
      <c r="U215" s="15">
        <f>I215*'Table Q8'!I105</f>
        <v>0.28496577041373339</v>
      </c>
      <c r="V215" s="15">
        <f>J215*'Table Q8'!J105</f>
        <v>-2.0712339930151327</v>
      </c>
      <c r="W215" s="15">
        <f>K215*'Table Q8'!K105</f>
        <v>-0.76590563165905401</v>
      </c>
      <c r="X215" s="15">
        <f>L215*'Table Q8'!L105</f>
        <v>-3.174453280317955E-2</v>
      </c>
    </row>
    <row r="216" spans="1:24" x14ac:dyDescent="0.2">
      <c r="A216" s="13" t="str">
        <f t="shared" si="66"/>
        <v>2019 Q1</v>
      </c>
      <c r="B216" s="11">
        <f t="shared" ref="B216:L216" si="101">(B106/B105-1)*100</f>
        <v>-0.78443357783211098</v>
      </c>
      <c r="C216" s="11">
        <f t="shared" si="101"/>
        <v>1.8369805259987881</v>
      </c>
      <c r="D216" s="11">
        <f t="shared" si="101"/>
        <v>1.9573128749877045</v>
      </c>
      <c r="E216" s="11">
        <f t="shared" si="101"/>
        <v>1.4828821656050817</v>
      </c>
      <c r="F216" s="11">
        <f t="shared" si="101"/>
        <v>2.5932087288384364</v>
      </c>
      <c r="G216" s="11">
        <f t="shared" si="101"/>
        <v>0.1391650099403563</v>
      </c>
      <c r="H216" s="11">
        <f t="shared" si="101"/>
        <v>-0.90099009900990179</v>
      </c>
      <c r="I216" s="11">
        <f t="shared" si="101"/>
        <v>-0.16788465336756708</v>
      </c>
      <c r="J216" s="11">
        <f t="shared" si="101"/>
        <v>0.2995805871779389</v>
      </c>
      <c r="K216" s="11">
        <f t="shared" si="101"/>
        <v>7.2352216748768461</v>
      </c>
      <c r="L216" s="11">
        <f t="shared" si="101"/>
        <v>1.1834908005967204</v>
      </c>
      <c r="N216" s="15">
        <f>B216*'Table Q8'!B106</f>
        <v>-0.25611756316218426</v>
      </c>
      <c r="O216" s="15">
        <f>C216*'Table Q8'!C106</f>
        <v>1.1787904035334225</v>
      </c>
      <c r="P216" s="15">
        <f>D216*'Table Q8'!D106</f>
        <v>1.2344772302547453</v>
      </c>
      <c r="Q216" s="15">
        <f>E216*'Table Q8'!E106</f>
        <v>1.1007434315286522</v>
      </c>
      <c r="R216" s="15">
        <f>F216*'Table Q8'!F106</f>
        <v>2.1401751639103619</v>
      </c>
      <c r="S216" s="15">
        <f>G216*'Table Q8'!G106</f>
        <v>8.4083499005963264E-2</v>
      </c>
      <c r="T216" s="15">
        <f>H216*'Table Q8'!H106</f>
        <v>-0.50824851485148559</v>
      </c>
      <c r="U216" s="15">
        <f>I216*'Table Q8'!I106</f>
        <v>-0.10247679241556296</v>
      </c>
      <c r="V216" s="15">
        <f>J216*'Table Q8'!J106</f>
        <v>0.21644697423606085</v>
      </c>
      <c r="W216" s="15">
        <f>K216*'Table Q8'!K106</f>
        <v>4.926462438423644</v>
      </c>
      <c r="X216" s="15">
        <f>L216*'Table Q8'!L106</f>
        <v>0.75459373446046885</v>
      </c>
    </row>
    <row r="217" spans="1:24" x14ac:dyDescent="0.2">
      <c r="A217" s="13" t="s">
        <v>254</v>
      </c>
      <c r="B217" s="11">
        <f t="shared" ref="B217:L217" si="102">(B107/B106-1)*100</f>
        <v>-0.13348393058835173</v>
      </c>
      <c r="C217" s="11">
        <f t="shared" si="102"/>
        <v>-1.2419911286348007</v>
      </c>
      <c r="D217" s="11">
        <f t="shared" si="102"/>
        <v>-3.6272429095118519</v>
      </c>
      <c r="E217" s="11">
        <f t="shared" si="102"/>
        <v>-0.25497695400608089</v>
      </c>
      <c r="F217" s="11">
        <f t="shared" si="102"/>
        <v>1.363983212514297</v>
      </c>
      <c r="G217" s="11">
        <f t="shared" si="102"/>
        <v>-0.15882469724042281</v>
      </c>
      <c r="H217" s="11">
        <f t="shared" si="102"/>
        <v>4.9955040463589562E-2</v>
      </c>
      <c r="I217" s="11">
        <f t="shared" si="102"/>
        <v>0.5341774656246745</v>
      </c>
      <c r="J217" s="11">
        <f t="shared" si="102"/>
        <v>3.2258064516129226</v>
      </c>
      <c r="K217" s="11">
        <f t="shared" si="102"/>
        <v>0.20097616996843648</v>
      </c>
      <c r="L217" s="11">
        <f t="shared" si="102"/>
        <v>-0.10811873402791772</v>
      </c>
      <c r="N217" s="15">
        <f>B217*'Table Q8'!B107</f>
        <v>-4.4356710134509279E-2</v>
      </c>
      <c r="O217" s="15">
        <f>C217*'Table Q8'!C107</f>
        <v>-0.80269886643667165</v>
      </c>
      <c r="P217" s="15">
        <f>D217*'Table Q8'!D107</f>
        <v>-2.3047501447038305</v>
      </c>
      <c r="Q217" s="15">
        <f>E217*'Table Q8'!E107</f>
        <v>-0.19018730999313574</v>
      </c>
      <c r="R217" s="15">
        <f>F217*'Table Q8'!F107</f>
        <v>1.1295144982830894</v>
      </c>
      <c r="S217" s="15">
        <f>G217*'Table Q8'!G107</f>
        <v>-9.6851300377209834E-2</v>
      </c>
      <c r="T217" s="15">
        <f>H217*'Table Q8'!H107</f>
        <v>2.8444400039967899E-2</v>
      </c>
      <c r="U217" s="15">
        <f>I217*'Table Q8'!I107</f>
        <v>0.32862597685229972</v>
      </c>
      <c r="V217" s="15">
        <f>J217*'Table Q8'!J107</f>
        <v>2.3654838709677559</v>
      </c>
      <c r="W217" s="15">
        <f>K217*'Table Q8'!K107</f>
        <v>0.13835199540627169</v>
      </c>
      <c r="X217" s="15">
        <f>L217*'Table Q8'!L107</f>
        <v>-6.950953410654831E-2</v>
      </c>
    </row>
    <row r="218" spans="1:24" x14ac:dyDescent="0.2">
      <c r="A218" s="13" t="str">
        <f t="shared" si="66"/>
        <v>2019 Q3</v>
      </c>
      <c r="B218" s="11">
        <f t="shared" ref="B218:L218" si="103">(B108/B107-1)*100</f>
        <v>-0.37014188772362955</v>
      </c>
      <c r="C218" s="11">
        <f t="shared" si="103"/>
        <v>0.27946900888311532</v>
      </c>
      <c r="D218" s="11">
        <f t="shared" si="103"/>
        <v>-1.0310310310310267</v>
      </c>
      <c r="E218" s="11">
        <f t="shared" si="103"/>
        <v>-7.8654999508409595E-2</v>
      </c>
      <c r="F218" s="11">
        <f t="shared" si="103"/>
        <v>-1.0915592359085347</v>
      </c>
      <c r="G218" s="11">
        <f t="shared" si="103"/>
        <v>1.3422151521177206</v>
      </c>
      <c r="H218" s="11">
        <f t="shared" si="103"/>
        <v>-1.098462152985813</v>
      </c>
      <c r="I218" s="11">
        <f t="shared" si="103"/>
        <v>0.43294302863328138</v>
      </c>
      <c r="J218" s="11">
        <f t="shared" si="103"/>
        <v>2.5945216049382713</v>
      </c>
      <c r="K218" s="11">
        <f t="shared" si="103"/>
        <v>-2.1394460362941792</v>
      </c>
      <c r="L218" s="11">
        <f t="shared" si="103"/>
        <v>4.9198071435618829E-2</v>
      </c>
      <c r="N218" s="15">
        <f>B218*'Table Q8'!B108</f>
        <v>-0.12347933374460282</v>
      </c>
      <c r="O218" s="15">
        <f>C218*'Table Q8'!C108</f>
        <v>0.1807326080447107</v>
      </c>
      <c r="P218" s="15">
        <f>D218*'Table Q8'!D108</f>
        <v>-0.65552952952952681</v>
      </c>
      <c r="Q218" s="15">
        <f>E218*'Table Q8'!E108</f>
        <v>-5.8668764133322719E-2</v>
      </c>
      <c r="R218" s="15">
        <f>F218*'Table Q8'!F108</f>
        <v>-0.90533923026253871</v>
      </c>
      <c r="S218" s="15">
        <f>G218*'Table Q8'!G108</f>
        <v>0.82022767945913899</v>
      </c>
      <c r="T218" s="15">
        <f>H218*'Table Q8'!H108</f>
        <v>-0.62623327341721202</v>
      </c>
      <c r="U218" s="15">
        <f>I218*'Table Q8'!I108</f>
        <v>0.26656302272951138</v>
      </c>
      <c r="V218" s="15">
        <f>J218*'Table Q8'!J108</f>
        <v>1.9150163966049381</v>
      </c>
      <c r="W218" s="15">
        <f>K218*'Table Q8'!K108</f>
        <v>-1.4787851002865366</v>
      </c>
      <c r="X218" s="15">
        <f>L218*'Table Q8'!L108</f>
        <v>3.1678638197394964E-2</v>
      </c>
    </row>
    <row r="219" spans="1:24" x14ac:dyDescent="0.2">
      <c r="A219" s="13" t="str">
        <f t="shared" si="66"/>
        <v>2019 Q4</v>
      </c>
      <c r="B219" s="11">
        <f t="shared" ref="B219:L219" si="104">(B109/B108-1)*100</f>
        <v>-3.0753353973168251</v>
      </c>
      <c r="C219" s="11">
        <f t="shared" si="104"/>
        <v>-2.4584453070568335</v>
      </c>
      <c r="D219" s="11">
        <f t="shared" si="104"/>
        <v>-1.0417720238697248</v>
      </c>
      <c r="E219" s="11">
        <f t="shared" si="104"/>
        <v>-0.95444258585063446</v>
      </c>
      <c r="F219" s="11">
        <f t="shared" si="104"/>
        <v>1.7410332033108267</v>
      </c>
      <c r="G219" s="11">
        <f t="shared" si="104"/>
        <v>0.68674580594525469</v>
      </c>
      <c r="H219" s="11">
        <f t="shared" si="104"/>
        <v>2.0092891760904674</v>
      </c>
      <c r="I219" s="11">
        <f t="shared" si="104"/>
        <v>0.10776917801509356</v>
      </c>
      <c r="J219" s="11">
        <f t="shared" si="104"/>
        <v>-3.506627808592655</v>
      </c>
      <c r="K219" s="11">
        <f t="shared" si="104"/>
        <v>3.562365801288303</v>
      </c>
      <c r="L219" s="11">
        <f t="shared" si="104"/>
        <v>-0.54091266719119568</v>
      </c>
      <c r="N219" s="15">
        <f>B219*'Table Q8'!B109</f>
        <v>-1.0283921568627463</v>
      </c>
      <c r="O219" s="15">
        <f>C219*'Table Q8'!C109</f>
        <v>-1.5935642480342396</v>
      </c>
      <c r="P219" s="15">
        <f>D219*'Table Q8'!D109</f>
        <v>-0.66392131081217554</v>
      </c>
      <c r="Q219" s="15">
        <f>E219*'Table Q8'!E109</f>
        <v>-0.71277772311325382</v>
      </c>
      <c r="R219" s="15">
        <f>F219*'Table Q8'!F109</f>
        <v>1.4462762819903037</v>
      </c>
      <c r="S219" s="15">
        <f>G219*'Table Q8'!G109</f>
        <v>0.42124987736681918</v>
      </c>
      <c r="T219" s="15">
        <f>H219*'Table Q8'!H109</f>
        <v>1.1491124798061383</v>
      </c>
      <c r="U219" s="15">
        <f>I219*'Table Q8'!I109</f>
        <v>6.6536690506518753E-2</v>
      </c>
      <c r="V219" s="15">
        <f>J219*'Table Q8'!J109</f>
        <v>-2.5938525900159868</v>
      </c>
      <c r="W219" s="15">
        <f>K219*'Table Q8'!K109</f>
        <v>2.483681436658205</v>
      </c>
      <c r="X219" s="15">
        <f>L219*'Table Q8'!L109</f>
        <v>-0.34926730920535509</v>
      </c>
    </row>
    <row r="220" spans="1:24" x14ac:dyDescent="0.2">
      <c r="A220" s="13" t="str">
        <f t="shared" si="66"/>
        <v>2020 Q1</v>
      </c>
      <c r="B220" s="11">
        <f t="shared" ref="B220:L220" si="105">(B110/B109-1)*100</f>
        <v>0.29812606473593739</v>
      </c>
      <c r="C220" s="11">
        <f t="shared" si="105"/>
        <v>-1.7448979591836666</v>
      </c>
      <c r="D220" s="11">
        <f t="shared" si="105"/>
        <v>-1.8397383483237939</v>
      </c>
      <c r="E220" s="11">
        <f t="shared" si="105"/>
        <v>-2.7717067355453873</v>
      </c>
      <c r="F220" s="11">
        <f t="shared" si="105"/>
        <v>-2.3377594913035371</v>
      </c>
      <c r="G220" s="11">
        <f t="shared" si="105"/>
        <v>-2.6892721426483357</v>
      </c>
      <c r="H220" s="11">
        <f t="shared" si="105"/>
        <v>-0.26724735227159346</v>
      </c>
      <c r="I220" s="11">
        <f t="shared" si="105"/>
        <v>-0.70463887257781188</v>
      </c>
      <c r="J220" s="11">
        <f t="shared" si="105"/>
        <v>-0.95479345284489314</v>
      </c>
      <c r="K220" s="11">
        <f t="shared" si="105"/>
        <v>-3.1947978512864017</v>
      </c>
      <c r="L220" s="11">
        <f t="shared" si="105"/>
        <v>-1.7403342232769625</v>
      </c>
      <c r="N220" s="15">
        <f>B220*'Table Q8'!B110</f>
        <v>0.10100511073253558</v>
      </c>
      <c r="O220" s="15">
        <f>C220*'Table Q8'!C110</f>
        <v>-1.1354051020408118</v>
      </c>
      <c r="P220" s="15">
        <f>D220*'Table Q8'!D110</f>
        <v>-1.180744071954211</v>
      </c>
      <c r="Q220" s="15">
        <f>E220*'Table Q8'!E110</f>
        <v>-2.075454003576386</v>
      </c>
      <c r="R220" s="15">
        <f>F220*'Table Q8'!F110</f>
        <v>-1.9503927435945412</v>
      </c>
      <c r="S220" s="15">
        <f>G220*'Table Q8'!G110</f>
        <v>-1.6646594562993198</v>
      </c>
      <c r="T220" s="15">
        <f>H220*'Table Q8'!H110</f>
        <v>-0.15449569434820817</v>
      </c>
      <c r="U220" s="15">
        <f>I220*'Table Q8'!I110</f>
        <v>-0.43849677040517232</v>
      </c>
      <c r="V220" s="15">
        <f>J220*'Table Q8'!J110</f>
        <v>-0.71370810600155765</v>
      </c>
      <c r="W220" s="15">
        <f>K220*'Table Q8'!K110</f>
        <v>-2.2277325417020082</v>
      </c>
      <c r="X220" s="15">
        <f>L220*'Table Q8'!L110</f>
        <v>-1.1312172451300258</v>
      </c>
    </row>
    <row r="221" spans="1:24" x14ac:dyDescent="0.2">
      <c r="A221" s="13" t="str">
        <f t="shared" si="66"/>
        <v>2020 Q2</v>
      </c>
      <c r="B221" s="11">
        <f t="shared" ref="B221:L221" si="106">(B111/B110-1)*100</f>
        <v>-3.8853503184713367</v>
      </c>
      <c r="C221" s="11">
        <f t="shared" si="106"/>
        <v>-19.420500571191191</v>
      </c>
      <c r="D221" s="11">
        <f t="shared" si="106"/>
        <v>-28.009162848812995</v>
      </c>
      <c r="E221" s="11">
        <f t="shared" si="106"/>
        <v>-30.795953816286914</v>
      </c>
      <c r="F221" s="11">
        <f t="shared" si="106"/>
        <v>-22.481807736499427</v>
      </c>
      <c r="G221" s="11">
        <f t="shared" si="106"/>
        <v>-5.4771202563332348</v>
      </c>
      <c r="H221" s="11">
        <f t="shared" si="106"/>
        <v>0.68479555379119539</v>
      </c>
      <c r="I221" s="11">
        <f t="shared" si="106"/>
        <v>-17.307313226887434</v>
      </c>
      <c r="J221" s="11">
        <f t="shared" si="106"/>
        <v>-17.656895534133387</v>
      </c>
      <c r="K221" s="11">
        <f t="shared" si="106"/>
        <v>-37.130062305295951</v>
      </c>
      <c r="L221" s="11">
        <f t="shared" si="106"/>
        <v>-21.163328972526919</v>
      </c>
      <c r="N221" s="15">
        <f>B221*'Table Q8'!B111</f>
        <v>-1.3148025477707002</v>
      </c>
      <c r="O221" s="15">
        <f>C221*'Table Q8'!C111</f>
        <v>-12.603904870703083</v>
      </c>
      <c r="P221" s="15">
        <f>D221*'Table Q8'!D111</f>
        <v>-18.035099958350688</v>
      </c>
      <c r="Q221" s="15">
        <f>E221*'Table Q8'!E111</f>
        <v>-23.01689588229284</v>
      </c>
      <c r="R221" s="15">
        <f>F221*'Table Q8'!F111</f>
        <v>-18.790294906166221</v>
      </c>
      <c r="S221" s="15">
        <f>G221*'Table Q8'!G111</f>
        <v>-3.4078642234905385</v>
      </c>
      <c r="T221" s="15">
        <f>H221*'Table Q8'!H111</f>
        <v>0.39916732830488777</v>
      </c>
      <c r="U221" s="15">
        <f>I221*'Table Q8'!I111</f>
        <v>-10.825724423418089</v>
      </c>
      <c r="V221" s="15">
        <f>J221*'Table Q8'!J111</f>
        <v>-13.251500098367107</v>
      </c>
      <c r="W221" s="15">
        <f>K221*'Table Q8'!K111</f>
        <v>-25.638308021806854</v>
      </c>
      <c r="X221" s="15">
        <f>L221*'Table Q8'!L111</f>
        <v>-13.777327161115025</v>
      </c>
    </row>
    <row r="222" spans="1:24" x14ac:dyDescent="0.2">
      <c r="A222" s="13" t="str">
        <f t="shared" si="66"/>
        <v>2020 Q3</v>
      </c>
      <c r="B222" s="11">
        <f t="shared" ref="B222:L224" si="107">(B112/B111-1)*100</f>
        <v>4.4731610337972239</v>
      </c>
      <c r="C222" s="11">
        <f t="shared" si="107"/>
        <v>8.9702281221806892</v>
      </c>
      <c r="D222" s="11">
        <f t="shared" si="107"/>
        <v>14.723748915244418</v>
      </c>
      <c r="E222" s="11">
        <f t="shared" si="107"/>
        <v>18.972390373541991</v>
      </c>
      <c r="F222" s="11">
        <f t="shared" si="107"/>
        <v>8.4239130434782705</v>
      </c>
      <c r="G222" s="11">
        <f t="shared" si="107"/>
        <v>4.5762711864406613</v>
      </c>
      <c r="H222" s="11">
        <f t="shared" si="107"/>
        <v>1.1532774765894649</v>
      </c>
      <c r="I222" s="11">
        <f t="shared" si="107"/>
        <v>5.9952324195470919</v>
      </c>
      <c r="J222" s="11">
        <f t="shared" si="107"/>
        <v>5.3159718074304196</v>
      </c>
      <c r="K222" s="11">
        <f t="shared" si="107"/>
        <v>16.382781046763697</v>
      </c>
      <c r="L222" s="11">
        <f t="shared" si="107"/>
        <v>9.8544804697472621</v>
      </c>
      <c r="N222" s="15">
        <f>B222*'Table Q8'!B112</f>
        <v>1.519532803180917</v>
      </c>
      <c r="O222" s="15">
        <f>C222*'Table Q8'!C112</f>
        <v>5.8189869828586138</v>
      </c>
      <c r="P222" s="15">
        <f>D222*'Table Q8'!D112</f>
        <v>9.5321550477292352</v>
      </c>
      <c r="Q222" s="15">
        <f>E222*'Table Q8'!E112</f>
        <v>14.176170087110576</v>
      </c>
      <c r="R222" s="15">
        <f>F222*'Table Q8'!F112</f>
        <v>7.0710326086956607</v>
      </c>
      <c r="S222" s="15">
        <f>G222*'Table Q8'!G112</f>
        <v>2.8688644067796507</v>
      </c>
      <c r="T222" s="15">
        <f>H222*'Table Q8'!H112</f>
        <v>0.6795110892065126</v>
      </c>
      <c r="U222" s="15">
        <f>I222*'Table Q8'!I112</f>
        <v>3.7769964243146679</v>
      </c>
      <c r="V222" s="15">
        <f>J222*'Table Q8'!J112</f>
        <v>3.9736889260542392</v>
      </c>
      <c r="W222" s="15">
        <f>K222*'Table Q8'!K112</f>
        <v>11.207460514091045</v>
      </c>
      <c r="X222" s="15">
        <f>L222*'Table Q8'!L112</f>
        <v>6.4339902986979878</v>
      </c>
    </row>
    <row r="223" spans="1:24" x14ac:dyDescent="0.2">
      <c r="A223" s="13" t="s">
        <v>291</v>
      </c>
      <c r="B223" s="11">
        <f t="shared" si="107"/>
        <v>-2.9072840680833045</v>
      </c>
      <c r="C223" s="11">
        <f t="shared" si="107"/>
        <v>8.6221170904790192</v>
      </c>
      <c r="D223" s="11">
        <f t="shared" si="107"/>
        <v>14.599092284417559</v>
      </c>
      <c r="E223" s="11">
        <f t="shared" si="107"/>
        <v>4.8275006205013682</v>
      </c>
      <c r="F223" s="11">
        <f t="shared" si="107"/>
        <v>10.959216222374124</v>
      </c>
      <c r="G223" s="11">
        <f t="shared" si="107"/>
        <v>2.1373581847649925</v>
      </c>
      <c r="H223" s="11">
        <f t="shared" si="107"/>
        <v>0.7405963749756328</v>
      </c>
      <c r="I223" s="11">
        <f t="shared" si="107"/>
        <v>8.5572922523333048</v>
      </c>
      <c r="J223" s="11">
        <f t="shared" si="107"/>
        <v>2.8924682395644163</v>
      </c>
      <c r="K223" s="11">
        <f t="shared" si="107"/>
        <v>2.4747205960617302</v>
      </c>
      <c r="L223" s="11">
        <f t="shared" si="107"/>
        <v>6.4025098768301092</v>
      </c>
      <c r="N223" s="15">
        <f>B223*'Table Q8'!B113</f>
        <v>-0.99836134897980677</v>
      </c>
      <c r="O223" s="15">
        <f>C223*'Table Q8'!C113</f>
        <v>5.6035138971023146</v>
      </c>
      <c r="P223" s="15">
        <f>D223*'Table Q8'!D113</f>
        <v>9.524447806354015</v>
      </c>
      <c r="Q223" s="15">
        <f>E223*'Table Q8'!E113</f>
        <v>3.6114532141970734</v>
      </c>
      <c r="R223" s="15">
        <f>F223*'Table Q8'!F113</f>
        <v>9.2408111187058601</v>
      </c>
      <c r="S223" s="15">
        <f>G223*'Table Q8'!G113</f>
        <v>1.3529477309562403</v>
      </c>
      <c r="T223" s="15">
        <f>H223*'Table Q8'!H113</f>
        <v>0.44213603586045275</v>
      </c>
      <c r="U223" s="15">
        <f>I223*'Table Q8'!I113</f>
        <v>5.4415821432587483</v>
      </c>
      <c r="V223" s="15">
        <f>J223*'Table Q8'!J113</f>
        <v>2.1589382940108801</v>
      </c>
      <c r="W223" s="15">
        <f>K223*'Table Q8'!K113</f>
        <v>1.6800878126663086</v>
      </c>
      <c r="X223" s="15">
        <f>L223*'Table Q8'!L113</f>
        <v>4.2026074831512839</v>
      </c>
    </row>
    <row r="224" spans="1:24" x14ac:dyDescent="0.2">
      <c r="A224" s="13" t="s">
        <v>309</v>
      </c>
      <c r="B224" s="11">
        <f t="shared" si="107"/>
        <v>4.3771777003484225</v>
      </c>
      <c r="C224" s="11">
        <f t="shared" si="107"/>
        <v>-1.3501742160278885</v>
      </c>
      <c r="D224" s="11">
        <f t="shared" si="107"/>
        <v>-3.1683168316831822</v>
      </c>
      <c r="E224" s="11">
        <f t="shared" si="107"/>
        <v>-8.239611696460269</v>
      </c>
      <c r="F224" s="11">
        <f t="shared" si="107"/>
        <v>-5.800821355236141</v>
      </c>
      <c r="G224" s="11">
        <f t="shared" si="107"/>
        <v>-3.1240702171972501</v>
      </c>
      <c r="H224" s="11">
        <f t="shared" si="107"/>
        <v>0.40626813697040021</v>
      </c>
      <c r="I224" s="11">
        <f t="shared" si="107"/>
        <v>7.2508804640558644E-2</v>
      </c>
      <c r="J224" s="11">
        <f t="shared" si="107"/>
        <v>-1.5654282879505987</v>
      </c>
      <c r="K224" s="11">
        <f t="shared" si="107"/>
        <v>-14.21708647104648</v>
      </c>
      <c r="L224" s="11">
        <f t="shared" si="107"/>
        <v>-3.3853882275854508</v>
      </c>
      <c r="N224" s="15">
        <f>B224*'Table Q8'!B114</f>
        <v>1.5070622822299617</v>
      </c>
      <c r="O224" s="15">
        <f>C224*'Table Q8'!C114</f>
        <v>-0.88125871080140272</v>
      </c>
      <c r="P224" s="15">
        <f>D224*'Table Q8'!D114</f>
        <v>-2.0857029702970387</v>
      </c>
      <c r="Q224" s="15">
        <f>E224*'Table Q8'!E114</f>
        <v>-6.1409825973718384</v>
      </c>
      <c r="R224" s="15">
        <f>F224*'Table Q8'!F114</f>
        <v>-4.8982135523613977</v>
      </c>
      <c r="S224" s="15">
        <f>G224*'Table Q8'!G114</f>
        <v>-1.9819101457899353</v>
      </c>
      <c r="T224" s="15">
        <f>H224*'Table Q8'!H114</f>
        <v>0.2370168311085315</v>
      </c>
      <c r="U224" s="15">
        <f>I224*'Table Q8'!I114</f>
        <v>4.6514398176918367E-2</v>
      </c>
      <c r="V224" s="15">
        <f>J224*'Table Q8'!J114</f>
        <v>-1.1679660456399417</v>
      </c>
      <c r="W224" s="15">
        <f>K224*'Table Q8'!K114</f>
        <v>-9.5723643209555949</v>
      </c>
      <c r="X224" s="15">
        <f>L224*'Table Q8'!L114</f>
        <v>-2.2235229878781242</v>
      </c>
    </row>
    <row r="226" spans="1:24" x14ac:dyDescent="0.2">
      <c r="A226" s="9" t="s">
        <v>288</v>
      </c>
    </row>
    <row r="227" spans="1:24" x14ac:dyDescent="0.2">
      <c r="A227" s="13" t="str">
        <f>A10</f>
        <v>1995 Q1</v>
      </c>
      <c r="B227" s="15">
        <f>(B10/B6-1)*100</f>
        <v>8.0377775545059649E-2</v>
      </c>
      <c r="C227" s="15">
        <f t="shared" ref="C227:L227" si="108">(C10/C6-1)*100</f>
        <v>3.4042272996641865</v>
      </c>
      <c r="D227" s="15">
        <f t="shared" si="108"/>
        <v>0.82767140210007195</v>
      </c>
      <c r="E227" s="15">
        <f t="shared" si="108"/>
        <v>2.5921521997621877</v>
      </c>
      <c r="F227" s="15">
        <f t="shared" si="108"/>
        <v>0.3342168952402913</v>
      </c>
      <c r="G227" s="15">
        <f t="shared" si="108"/>
        <v>2.0934849305179748</v>
      </c>
      <c r="H227" s="15">
        <f t="shared" si="108"/>
        <v>-1.0598436998179972</v>
      </c>
      <c r="I227" s="15">
        <f t="shared" si="108"/>
        <v>3.698656803581879</v>
      </c>
      <c r="J227" s="15">
        <f t="shared" si="108"/>
        <v>6.5598614418705292</v>
      </c>
      <c r="K227" s="15">
        <f t="shared" si="108"/>
        <v>6.3224893917963154</v>
      </c>
      <c r="L227" s="15">
        <f t="shared" si="108"/>
        <v>2.6124089424767627</v>
      </c>
      <c r="N227" s="15">
        <f>B227*'Table Q8'!B10</f>
        <v>2.0247161659800526E-2</v>
      </c>
      <c r="O227" s="15">
        <f>C227*'Table Q8'!C10</f>
        <v>2.2028754856126951</v>
      </c>
      <c r="P227" s="15">
        <f>D227*'Table Q8'!D10</f>
        <v>0.55487090796788818</v>
      </c>
      <c r="Q227" s="15">
        <f>E227*'Table Q8'!E10</f>
        <v>1.5900261593341258</v>
      </c>
      <c r="R227" s="15">
        <f>F227*'Table Q8'!F10</f>
        <v>0.28425146940186774</v>
      </c>
      <c r="S227" s="15">
        <f>G227*'Table Q8'!G10</f>
        <v>1.0706081934668923</v>
      </c>
      <c r="T227" s="15">
        <f>H227*'Table Q8'!H10</f>
        <v>-0.54921100524568611</v>
      </c>
      <c r="U227" s="15">
        <f>I227*'Table Q8'!I10</f>
        <v>2.0168775549931985</v>
      </c>
      <c r="V227" s="15">
        <f>J227*'Table Q8'!J10</f>
        <v>4.28490149382983</v>
      </c>
      <c r="W227" s="15">
        <f>K227*'Table Q8'!K10</f>
        <v>4.0463932107496419</v>
      </c>
      <c r="X227" s="15">
        <f>L227*'Table Q8'!L10</f>
        <v>1.5366189399648316</v>
      </c>
    </row>
    <row r="228" spans="1:24" x14ac:dyDescent="0.2">
      <c r="A228" s="13" t="str">
        <f t="shared" ref="A228:A291" si="109">A11</f>
        <v>1995 Q2</v>
      </c>
      <c r="B228" s="15">
        <f t="shared" ref="B228:L228" si="110">(B11/B7-1)*100</f>
        <v>1.5387771850636112</v>
      </c>
      <c r="C228" s="15">
        <f t="shared" si="110"/>
        <v>3.1606386445096168</v>
      </c>
      <c r="D228" s="15">
        <f t="shared" si="110"/>
        <v>0</v>
      </c>
      <c r="E228" s="15">
        <f t="shared" si="110"/>
        <v>1.4187751241428348</v>
      </c>
      <c r="F228" s="15">
        <f t="shared" si="110"/>
        <v>0.97971415398800943</v>
      </c>
      <c r="G228" s="15">
        <f t="shared" si="110"/>
        <v>3.6682327430429984</v>
      </c>
      <c r="H228" s="15">
        <f t="shared" si="110"/>
        <v>0.5144143178651861</v>
      </c>
      <c r="I228" s="15">
        <f t="shared" si="110"/>
        <v>3.5264483627204024</v>
      </c>
      <c r="J228" s="15">
        <f t="shared" si="110"/>
        <v>5.7478498007132339</v>
      </c>
      <c r="K228" s="15">
        <f t="shared" si="110"/>
        <v>6.3862709241806037</v>
      </c>
      <c r="L228" s="15">
        <f t="shared" si="110"/>
        <v>2.3857107169622749</v>
      </c>
      <c r="N228" s="15">
        <f>B228*'Table Q8'!B11</f>
        <v>0.38238613048830739</v>
      </c>
      <c r="O228" s="15">
        <f>C228*'Table Q8'!C11</f>
        <v>2.054731182795702</v>
      </c>
      <c r="P228" s="15">
        <f>D228*'Table Q8'!D11</f>
        <v>0</v>
      </c>
      <c r="Q228" s="15">
        <f>E228*'Table Q8'!E11</f>
        <v>0.87325608890991491</v>
      </c>
      <c r="R228" s="15">
        <f>F228*'Table Q8'!F11</f>
        <v>0.83275703088980801</v>
      </c>
      <c r="S228" s="15">
        <f>G228*'Table Q8'!G11</f>
        <v>1.8983104445247516</v>
      </c>
      <c r="T228" s="15">
        <f>H228*'Table Q8'!H11</f>
        <v>0.26862715678920018</v>
      </c>
      <c r="U228" s="15">
        <f>I228*'Table Q8'!I11</f>
        <v>1.9360201511335011</v>
      </c>
      <c r="V228" s="15">
        <f>J228*'Table Q8'!J11</f>
        <v>3.7246066708621757</v>
      </c>
      <c r="W228" s="15">
        <f>K228*'Table Q8'!K11</f>
        <v>4.0859361372907506</v>
      </c>
      <c r="X228" s="15">
        <f>L228*'Table Q8'!L11</f>
        <v>1.4080464651511344</v>
      </c>
    </row>
    <row r="229" spans="1:24" x14ac:dyDescent="0.2">
      <c r="A229" s="13" t="str">
        <f t="shared" si="109"/>
        <v>1995 Q3</v>
      </c>
      <c r="B229" s="15">
        <f t="shared" ref="B229:L229" si="111">(B12/B8-1)*100</f>
        <v>-3.0165456012913761</v>
      </c>
      <c r="C229" s="15">
        <f t="shared" si="111"/>
        <v>2.1892655367231617</v>
      </c>
      <c r="D229" s="15">
        <f t="shared" si="111"/>
        <v>1.0113317899354435</v>
      </c>
      <c r="E229" s="15">
        <f t="shared" si="111"/>
        <v>-0.18770530267480101</v>
      </c>
      <c r="F229" s="15">
        <f t="shared" si="111"/>
        <v>-0.15912707433507478</v>
      </c>
      <c r="G229" s="15">
        <f t="shared" si="111"/>
        <v>2.9369882520469792</v>
      </c>
      <c r="H229" s="15">
        <f t="shared" si="111"/>
        <v>2.0150862068965658</v>
      </c>
      <c r="I229" s="15">
        <f t="shared" si="111"/>
        <v>3.9830671541273732</v>
      </c>
      <c r="J229" s="15">
        <f t="shared" si="111"/>
        <v>1.6334661354581614</v>
      </c>
      <c r="K229" s="15">
        <f t="shared" si="111"/>
        <v>3.176795580110503</v>
      </c>
      <c r="L229" s="15">
        <f t="shared" si="111"/>
        <v>1.3822041219301529</v>
      </c>
      <c r="N229" s="15">
        <f>B229*'Table Q8'!B12</f>
        <v>-0.73332223567393351</v>
      </c>
      <c r="O229" s="15">
        <f>C229*'Table Q8'!C12</f>
        <v>1.4276200564971737</v>
      </c>
      <c r="P229" s="15">
        <f>D229*'Table Q8'!D12</f>
        <v>0.67172657487512155</v>
      </c>
      <c r="Q229" s="15">
        <f>E229*'Table Q8'!E12</f>
        <v>-0.1156452369779449</v>
      </c>
      <c r="R229" s="15">
        <f>F229*'Table Q8'!F12</f>
        <v>-0.13503523528074446</v>
      </c>
      <c r="S229" s="15">
        <f>G229*'Table Q8'!G12</f>
        <v>1.5319330722677043</v>
      </c>
      <c r="T229" s="15">
        <f>H229*'Table Q8'!H12</f>
        <v>1.0700107758620765</v>
      </c>
      <c r="U229" s="15">
        <f>I229*'Table Q8'!I12</f>
        <v>2.1990513757937231</v>
      </c>
      <c r="V229" s="15">
        <f>J229*'Table Q8'!J12</f>
        <v>1.0475418326693189</v>
      </c>
      <c r="W229" s="15">
        <f>K229*'Table Q8'!K12</f>
        <v>2.0169475138121582</v>
      </c>
      <c r="X229" s="15">
        <f>L229*'Table Q8'!L12</f>
        <v>0.81646797482414124</v>
      </c>
    </row>
    <row r="230" spans="1:24" x14ac:dyDescent="0.2">
      <c r="A230" s="13" t="str">
        <f t="shared" si="109"/>
        <v>1995 Q4</v>
      </c>
      <c r="B230" s="15">
        <f t="shared" ref="B230:L230" si="112">(B13/B9-1)*100</f>
        <v>0.74043603455367091</v>
      </c>
      <c r="C230" s="15">
        <f t="shared" si="112"/>
        <v>2.8293489318413023</v>
      </c>
      <c r="D230" s="15">
        <f t="shared" si="112"/>
        <v>0.7056819564423833</v>
      </c>
      <c r="E230" s="15">
        <f t="shared" si="112"/>
        <v>-1.7287388328112274</v>
      </c>
      <c r="F230" s="15">
        <f t="shared" si="112"/>
        <v>-0.44409018446821547</v>
      </c>
      <c r="G230" s="15">
        <f t="shared" si="112"/>
        <v>4.3771043771043683</v>
      </c>
      <c r="H230" s="15">
        <f t="shared" si="112"/>
        <v>1.8528321863419794</v>
      </c>
      <c r="I230" s="15">
        <f t="shared" si="112"/>
        <v>2.6405130139570021</v>
      </c>
      <c r="J230" s="15">
        <f t="shared" si="112"/>
        <v>1.9313745633860568</v>
      </c>
      <c r="K230" s="15">
        <f t="shared" si="112"/>
        <v>3.6147902869757109</v>
      </c>
      <c r="L230" s="15">
        <f t="shared" si="112"/>
        <v>1.1278656368763018</v>
      </c>
      <c r="N230" s="15">
        <f>B230*'Table Q8'!B13</f>
        <v>0.17622377622377366</v>
      </c>
      <c r="O230" s="15">
        <f>C230*'Table Q8'!C13</f>
        <v>1.8464331129196339</v>
      </c>
      <c r="P230" s="15">
        <f>D230*'Table Q8'!D13</f>
        <v>0.46659690959970385</v>
      </c>
      <c r="Q230" s="15">
        <f>E230*'Table Q8'!E13</f>
        <v>-1.0674962292609331</v>
      </c>
      <c r="R230" s="15">
        <f>F230*'Table Q8'!F13</f>
        <v>-0.37641084035525946</v>
      </c>
      <c r="S230" s="15">
        <f>G230*'Table Q8'!G13</f>
        <v>2.2979797979797936</v>
      </c>
      <c r="T230" s="15">
        <f>H230*'Table Q8'!H13</f>
        <v>0.98478030704076203</v>
      </c>
      <c r="U230" s="15">
        <f>I230*'Table Q8'!I13</f>
        <v>1.4652206714447404</v>
      </c>
      <c r="V230" s="15">
        <f>J230*'Table Q8'!J13</f>
        <v>1.2279679474008549</v>
      </c>
      <c r="W230" s="15">
        <f>K230*'Table Q8'!K13</f>
        <v>2.2939459161147862</v>
      </c>
      <c r="X230" s="15">
        <f>L230*'Table Q8'!L13</f>
        <v>0.66645580483020672</v>
      </c>
    </row>
    <row r="231" spans="1:24" x14ac:dyDescent="0.2">
      <c r="A231" s="13" t="str">
        <f t="shared" si="109"/>
        <v>1996 Q1</v>
      </c>
      <c r="B231" s="15">
        <f t="shared" ref="B231:L231" si="113">(B14/B10-1)*100</f>
        <v>-4.0859351470735827</v>
      </c>
      <c r="C231" s="15">
        <f t="shared" si="113"/>
        <v>3.4322465613856545</v>
      </c>
      <c r="D231" s="15">
        <f t="shared" si="113"/>
        <v>0.2572898799313883</v>
      </c>
      <c r="E231" s="15">
        <f t="shared" si="113"/>
        <v>-2.1325915623551239</v>
      </c>
      <c r="F231" s="15">
        <f t="shared" si="113"/>
        <v>0.83850218240295593</v>
      </c>
      <c r="G231" s="15">
        <f t="shared" si="113"/>
        <v>4.790525013257918</v>
      </c>
      <c r="H231" s="15">
        <f t="shared" si="113"/>
        <v>2.953906080934865</v>
      </c>
      <c r="I231" s="15">
        <f t="shared" si="113"/>
        <v>2.402853388398718</v>
      </c>
      <c r="J231" s="15">
        <f t="shared" si="113"/>
        <v>4.022754977651366</v>
      </c>
      <c r="K231" s="15">
        <f t="shared" si="113"/>
        <v>-0.30597312757749684</v>
      </c>
      <c r="L231" s="15">
        <f t="shared" si="113"/>
        <v>0.94247246022032272</v>
      </c>
      <c r="N231" s="15">
        <f>B231*'Table Q8'!B14</f>
        <v>-0.95529163738580369</v>
      </c>
      <c r="O231" s="15">
        <f>C231*'Table Q8'!C14</f>
        <v>2.2450324758023568</v>
      </c>
      <c r="P231" s="15">
        <f>D231*'Table Q8'!D14</f>
        <v>0.16932246998284664</v>
      </c>
      <c r="Q231" s="15">
        <f>E231*'Table Q8'!E14</f>
        <v>-1.3179415855354666</v>
      </c>
      <c r="R231" s="15">
        <f>F231*'Table Q8'!F14</f>
        <v>0.71046289915002458</v>
      </c>
      <c r="S231" s="15">
        <f>G231*'Table Q8'!G14</f>
        <v>2.5361039420187419</v>
      </c>
      <c r="T231" s="15">
        <f>H231*'Table Q8'!H14</f>
        <v>1.5894968621510508</v>
      </c>
      <c r="U231" s="15">
        <f>I231*'Table Q8'!I14</f>
        <v>1.3379087666604061</v>
      </c>
      <c r="V231" s="15">
        <f>J231*'Table Q8'!J14</f>
        <v>2.5339333604225955</v>
      </c>
      <c r="W231" s="15">
        <f>K231*'Table Q8'!K14</f>
        <v>-0.19291605693761174</v>
      </c>
      <c r="X231" s="15">
        <f>L231*'Table Q8'!L14</f>
        <v>0.55747246022032093</v>
      </c>
    </row>
    <row r="232" spans="1:24" x14ac:dyDescent="0.2">
      <c r="A232" s="13" t="str">
        <f t="shared" si="109"/>
        <v>1996 Q2</v>
      </c>
      <c r="B232" s="15">
        <f t="shared" ref="B232:L232" si="114">(B15/B11-1)*100</f>
        <v>-2.2428773489593823</v>
      </c>
      <c r="C232" s="15">
        <f t="shared" si="114"/>
        <v>2.0593809222994253</v>
      </c>
      <c r="D232" s="15">
        <f t="shared" si="114"/>
        <v>0.93308778391649749</v>
      </c>
      <c r="E232" s="15">
        <f t="shared" si="114"/>
        <v>-1.0258801585451116</v>
      </c>
      <c r="F232" s="15">
        <f t="shared" si="114"/>
        <v>-0.31959821938134514</v>
      </c>
      <c r="G232" s="15">
        <f t="shared" si="114"/>
        <v>5.5255359944221816</v>
      </c>
      <c r="H232" s="15">
        <f t="shared" si="114"/>
        <v>-1.1195223371361696</v>
      </c>
      <c r="I232" s="15">
        <f t="shared" si="114"/>
        <v>3.1255848774097039</v>
      </c>
      <c r="J232" s="15">
        <f t="shared" si="114"/>
        <v>0.83316802221782282</v>
      </c>
      <c r="K232" s="15">
        <f t="shared" si="114"/>
        <v>0.70078011371148552</v>
      </c>
      <c r="L232" s="15">
        <f t="shared" si="114"/>
        <v>0.84177137977308192</v>
      </c>
      <c r="N232" s="15">
        <f>B232*'Table Q8'!B15</f>
        <v>-0.52146898363305638</v>
      </c>
      <c r="O232" s="15">
        <f>C232*'Table Q8'!C15</f>
        <v>1.3353025900189472</v>
      </c>
      <c r="P232" s="15">
        <f>D232*'Table Q8'!D15</f>
        <v>0.60855985267033963</v>
      </c>
      <c r="Q232" s="15">
        <f>E232*'Table Q8'!E15</f>
        <v>-0.62906971321986238</v>
      </c>
      <c r="R232" s="15">
        <f>F232*'Table Q8'!F15</f>
        <v>-0.2702202944869273</v>
      </c>
      <c r="S232" s="15">
        <f>G232*'Table Q8'!G15</f>
        <v>2.9058793794666253</v>
      </c>
      <c r="T232" s="15">
        <f>H232*'Table Q8'!H15</f>
        <v>-0.59849664143299619</v>
      </c>
      <c r="U232" s="15">
        <f>I232*'Table Q8'!I15</f>
        <v>1.7325116975481989</v>
      </c>
      <c r="V232" s="15">
        <f>J232*'Table Q8'!J15</f>
        <v>0.52156318190835704</v>
      </c>
      <c r="W232" s="15">
        <f>K232*'Table Q8'!K15</f>
        <v>0.43490413856934795</v>
      </c>
      <c r="X232" s="15">
        <f>L232*'Table Q8'!L15</f>
        <v>0.49403562278882174</v>
      </c>
    </row>
    <row r="233" spans="1:24" x14ac:dyDescent="0.2">
      <c r="A233" s="13" t="str">
        <f t="shared" si="109"/>
        <v>1996 Q3</v>
      </c>
      <c r="B233" s="15">
        <f t="shared" ref="B233:L233" si="115">(B16/B12-1)*100</f>
        <v>0.68657026942682275</v>
      </c>
      <c r="C233" s="15">
        <f t="shared" si="115"/>
        <v>0.9926493685996185</v>
      </c>
      <c r="D233" s="15">
        <f t="shared" si="115"/>
        <v>-1.1700844390832299</v>
      </c>
      <c r="E233" s="15">
        <f t="shared" si="115"/>
        <v>-4.7014574518089436E-2</v>
      </c>
      <c r="F233" s="15">
        <f t="shared" si="115"/>
        <v>-1.5027322404371657</v>
      </c>
      <c r="G233" s="15">
        <f t="shared" si="115"/>
        <v>6.7957807366418876</v>
      </c>
      <c r="H233" s="15">
        <f t="shared" si="115"/>
        <v>-2.1231646773001045</v>
      </c>
      <c r="I233" s="15">
        <f t="shared" si="115"/>
        <v>2.7757216876387769</v>
      </c>
      <c r="J233" s="15">
        <f t="shared" si="115"/>
        <v>5.3116424931399342</v>
      </c>
      <c r="K233" s="15">
        <f t="shared" si="115"/>
        <v>4.5381526104417702</v>
      </c>
      <c r="L233" s="15">
        <f t="shared" si="115"/>
        <v>1.0590383444917695</v>
      </c>
      <c r="N233" s="15">
        <f>B233*'Table Q8'!B16</f>
        <v>0.15784250494122654</v>
      </c>
      <c r="O233" s="15">
        <f>C233*'Table Q8'!C16</f>
        <v>0.63956398818873417</v>
      </c>
      <c r="P233" s="15">
        <f>D233*'Table Q8'!D16</f>
        <v>-0.75587454764776651</v>
      </c>
      <c r="Q233" s="15">
        <f>E233*'Table Q8'!E16</f>
        <v>-2.8561354019739336E-2</v>
      </c>
      <c r="R233" s="15">
        <f>F233*'Table Q8'!F16</f>
        <v>-1.2669535519125743</v>
      </c>
      <c r="S233" s="15">
        <f>G233*'Table Q8'!G16</f>
        <v>3.588851807020581</v>
      </c>
      <c r="T233" s="15">
        <f>H233*'Table Q8'!H16</f>
        <v>-1.1180585190662349</v>
      </c>
      <c r="U233" s="15">
        <f>I233*'Table Q8'!I16</f>
        <v>1.5358068097705353</v>
      </c>
      <c r="V233" s="15">
        <f>J233*'Table Q8'!J16</f>
        <v>3.3303998431987387</v>
      </c>
      <c r="W233" s="15">
        <f>K233*'Table Q8'!K16</f>
        <v>2.8059397590361463</v>
      </c>
      <c r="X233" s="15">
        <f>L233*'Table Q8'!L16</f>
        <v>0.61752525867315078</v>
      </c>
    </row>
    <row r="234" spans="1:24" x14ac:dyDescent="0.2">
      <c r="A234" s="13" t="str">
        <f t="shared" si="109"/>
        <v>1996 Q4</v>
      </c>
      <c r="B234" s="15">
        <f t="shared" ref="B234:L234" si="116">(B17/B13-1)*100</f>
        <v>-1.2454062882809258</v>
      </c>
      <c r="C234" s="15">
        <f t="shared" si="116"/>
        <v>0.53793359302540811</v>
      </c>
      <c r="D234" s="15">
        <f t="shared" si="116"/>
        <v>-2.1142926180983457</v>
      </c>
      <c r="E234" s="15">
        <f t="shared" si="116"/>
        <v>1.2278630460448525</v>
      </c>
      <c r="F234" s="15">
        <f t="shared" si="116"/>
        <v>1.0637081093446188</v>
      </c>
      <c r="G234" s="15">
        <f t="shared" si="116"/>
        <v>3.6842105263158009</v>
      </c>
      <c r="H234" s="15">
        <f t="shared" si="116"/>
        <v>-4.1060291060291076</v>
      </c>
      <c r="I234" s="15">
        <f t="shared" si="116"/>
        <v>2.9952223447262005</v>
      </c>
      <c r="J234" s="15">
        <f t="shared" si="116"/>
        <v>0.86676073372304874</v>
      </c>
      <c r="K234" s="15">
        <f t="shared" si="116"/>
        <v>1.0785619174434213</v>
      </c>
      <c r="L234" s="15">
        <f t="shared" si="116"/>
        <v>0.70311552915505171</v>
      </c>
      <c r="N234" s="15">
        <f>B234*'Table Q8'!B17</f>
        <v>-0.28507349938750393</v>
      </c>
      <c r="O234" s="15">
        <f>C234*'Table Q8'!C17</f>
        <v>0.34529957336300948</v>
      </c>
      <c r="P234" s="15">
        <f>D234*'Table Q8'!D17</f>
        <v>-1.3552615682010396</v>
      </c>
      <c r="Q234" s="15">
        <f>E234*'Table Q8'!E17</f>
        <v>0.74212042502950892</v>
      </c>
      <c r="R234" s="15">
        <f>F234*'Table Q8'!F17</f>
        <v>0.89564222806816896</v>
      </c>
      <c r="S234" s="15">
        <f>G234*'Table Q8'!G17</f>
        <v>1.9378947368421113</v>
      </c>
      <c r="T234" s="15">
        <f>H234*'Table Q8'!H17</f>
        <v>-2.1503274428274439</v>
      </c>
      <c r="U234" s="15">
        <f>I234*'Table Q8'!I17</f>
        <v>1.6509665564130818</v>
      </c>
      <c r="V234" s="15">
        <f>J234*'Table Q8'!J17</f>
        <v>0.5378250352751518</v>
      </c>
      <c r="W234" s="15">
        <f>K234*'Table Q8'!K17</f>
        <v>0.66223701731026074</v>
      </c>
      <c r="X234" s="15">
        <f>L234*'Table Q8'!L17</f>
        <v>0.40794763001576106</v>
      </c>
    </row>
    <row r="235" spans="1:24" x14ac:dyDescent="0.2">
      <c r="A235" s="13" t="str">
        <f t="shared" si="109"/>
        <v>1997 Q1</v>
      </c>
      <c r="B235" s="15">
        <f t="shared" ref="B235:L235" si="117">(B18/B14-1)*100</f>
        <v>4.1448607912915936</v>
      </c>
      <c r="C235" s="15">
        <f t="shared" si="117"/>
        <v>-0.54792833836114774</v>
      </c>
      <c r="D235" s="15">
        <f t="shared" si="117"/>
        <v>3.6661371135271459E-2</v>
      </c>
      <c r="E235" s="15">
        <f t="shared" si="117"/>
        <v>3.1620085267645592</v>
      </c>
      <c r="F235" s="15">
        <f t="shared" si="117"/>
        <v>0.68344913999316415</v>
      </c>
      <c r="G235" s="15">
        <f t="shared" si="117"/>
        <v>9.0418353576248389</v>
      </c>
      <c r="H235" s="15">
        <f t="shared" si="117"/>
        <v>-1.8181818181818188</v>
      </c>
      <c r="I235" s="15">
        <f t="shared" si="117"/>
        <v>4.6929422548120936</v>
      </c>
      <c r="J235" s="15">
        <f t="shared" si="117"/>
        <v>1.1914062500000044</v>
      </c>
      <c r="K235" s="15">
        <f t="shared" si="117"/>
        <v>1.3344008540165486</v>
      </c>
      <c r="L235" s="15">
        <f t="shared" si="117"/>
        <v>1.9886019158481982</v>
      </c>
      <c r="N235" s="15">
        <f>B235*'Table Q8'!B18</f>
        <v>0.95166003768054985</v>
      </c>
      <c r="O235" s="15">
        <f>C235*'Table Q8'!C18</f>
        <v>-0.3512220648894957</v>
      </c>
      <c r="P235" s="15">
        <f>D235*'Table Q8'!D18</f>
        <v>2.3565929365752494E-2</v>
      </c>
      <c r="Q235" s="15">
        <f>E235*'Table Q8'!E18</f>
        <v>1.9095369493131173</v>
      </c>
      <c r="R235" s="15">
        <f>F235*'Table Q8'!F18</f>
        <v>0.57471238182025175</v>
      </c>
      <c r="S235" s="15">
        <f>G235*'Table Q8'!G18</f>
        <v>4.7786099865047271</v>
      </c>
      <c r="T235" s="15">
        <f>H235*'Table Q8'!H18</f>
        <v>-0.95000000000000029</v>
      </c>
      <c r="U235" s="15">
        <f>I235*'Table Q8'!I18</f>
        <v>2.5956663611365691</v>
      </c>
      <c r="V235" s="15">
        <f>J235*'Table Q8'!J18</f>
        <v>0.7391484375000027</v>
      </c>
      <c r="W235" s="15">
        <f>K235*'Table Q8'!K18</f>
        <v>0.81291700026688141</v>
      </c>
      <c r="X235" s="15">
        <f>L235*'Table Q8'!L18</f>
        <v>1.1535879713835397</v>
      </c>
    </row>
    <row r="236" spans="1:24" x14ac:dyDescent="0.2">
      <c r="A236" s="13" t="str">
        <f t="shared" si="109"/>
        <v>1997 Q2</v>
      </c>
      <c r="B236" s="15">
        <f t="shared" ref="B236:L236" si="118">(B19/B15-1)*100</f>
        <v>2.0359652749069923</v>
      </c>
      <c r="C236" s="15">
        <f t="shared" si="118"/>
        <v>0.92225798464966591</v>
      </c>
      <c r="D236" s="15">
        <f t="shared" si="118"/>
        <v>-0.64469042695534107</v>
      </c>
      <c r="E236" s="15">
        <f t="shared" si="118"/>
        <v>4.0047114252061089</v>
      </c>
      <c r="F236" s="15">
        <f t="shared" si="118"/>
        <v>1.8550326348333979</v>
      </c>
      <c r="G236" s="15">
        <f t="shared" si="118"/>
        <v>8.011232243145038</v>
      </c>
      <c r="H236" s="15">
        <f t="shared" si="118"/>
        <v>1.8654302350657792</v>
      </c>
      <c r="I236" s="15">
        <f t="shared" si="118"/>
        <v>4.0108892921960182</v>
      </c>
      <c r="J236" s="15">
        <f t="shared" si="118"/>
        <v>1.0230179028132946</v>
      </c>
      <c r="K236" s="15">
        <f t="shared" si="118"/>
        <v>2.8755252100840289</v>
      </c>
      <c r="L236" s="15">
        <f t="shared" si="118"/>
        <v>2.5526252117106241</v>
      </c>
      <c r="N236" s="15">
        <f>B236*'Table Q8'!B19</f>
        <v>0.46888280281108036</v>
      </c>
      <c r="O236" s="15">
        <f>C236*'Table Q8'!C19</f>
        <v>0.59301188412973516</v>
      </c>
      <c r="P236" s="15">
        <f>D236*'Table Q8'!D19</f>
        <v>-0.41550298017271731</v>
      </c>
      <c r="Q236" s="15">
        <f>E236*'Table Q8'!E19</f>
        <v>2.4328621908127115</v>
      </c>
      <c r="R236" s="15">
        <f>F236*'Table Q8'!F19</f>
        <v>1.5589694263139877</v>
      </c>
      <c r="S236" s="15">
        <f>G236*'Table Q8'!G19</f>
        <v>4.3196564255038048</v>
      </c>
      <c r="T236" s="15">
        <f>H236*'Table Q8'!H19</f>
        <v>0.9832682769031722</v>
      </c>
      <c r="U236" s="15">
        <f>I236*'Table Q8'!I19</f>
        <v>2.2384773139745979</v>
      </c>
      <c r="V236" s="15">
        <f>J236*'Table Q8'!J19</f>
        <v>0.64030690537084112</v>
      </c>
      <c r="W236" s="15">
        <f>K236*'Table Q8'!K19</f>
        <v>1.7819629726890729</v>
      </c>
      <c r="X236" s="15">
        <f>L236*'Table Q8'!L19</f>
        <v>1.4897120735543201</v>
      </c>
    </row>
    <row r="237" spans="1:24" x14ac:dyDescent="0.2">
      <c r="A237" s="13" t="str">
        <f t="shared" si="109"/>
        <v>1997 Q3</v>
      </c>
      <c r="B237" s="15">
        <f t="shared" ref="B237:L237" si="119">(B20/B16-1)*100</f>
        <v>4.2773013741088883</v>
      </c>
      <c r="C237" s="15">
        <f t="shared" si="119"/>
        <v>0.46034214618975167</v>
      </c>
      <c r="D237" s="15">
        <f t="shared" si="119"/>
        <v>-0.28072745026241908</v>
      </c>
      <c r="E237" s="15">
        <f t="shared" si="119"/>
        <v>4.7859830667920988</v>
      </c>
      <c r="F237" s="15">
        <f t="shared" si="119"/>
        <v>1.9417475728155331</v>
      </c>
      <c r="G237" s="15">
        <f t="shared" si="119"/>
        <v>7.5291450777202007</v>
      </c>
      <c r="H237" s="15">
        <f t="shared" si="119"/>
        <v>1.2195121951219523</v>
      </c>
      <c r="I237" s="15">
        <f t="shared" si="119"/>
        <v>4.2131796903132956</v>
      </c>
      <c r="J237" s="15">
        <f t="shared" si="119"/>
        <v>0.57695886841615529</v>
      </c>
      <c r="K237" s="15">
        <f t="shared" si="119"/>
        <v>-3.8417210910490773E-2</v>
      </c>
      <c r="L237" s="15">
        <f t="shared" si="119"/>
        <v>2.6017827029631624</v>
      </c>
      <c r="N237" s="15">
        <f>B237*'Table Q8'!B20</f>
        <v>1.0038826325033561</v>
      </c>
      <c r="O237" s="15">
        <f>C237*'Table Q8'!C20</f>
        <v>0.29724292379472267</v>
      </c>
      <c r="P237" s="15">
        <f>D237*'Table Q8'!D20</f>
        <v>-0.18376418894177951</v>
      </c>
      <c r="Q237" s="15">
        <f>E237*'Table Q8'!E20</f>
        <v>2.930457431796802</v>
      </c>
      <c r="R237" s="15">
        <f>F237*'Table Q8'!F20</f>
        <v>1.6320388349514556</v>
      </c>
      <c r="S237" s="15">
        <f>G237*'Table Q8'!G20</f>
        <v>4.1063957253885972</v>
      </c>
      <c r="T237" s="15">
        <f>H237*'Table Q8'!H20</f>
        <v>0.64280487804878106</v>
      </c>
      <c r="U237" s="15">
        <f>I237*'Table Q8'!I20</f>
        <v>2.3699135758012289</v>
      </c>
      <c r="V237" s="15">
        <f>J237*'Table Q8'!J20</f>
        <v>0.36383026242322758</v>
      </c>
      <c r="W237" s="15">
        <f>K237*'Table Q8'!K20</f>
        <v>-2.3822512485595328E-2</v>
      </c>
      <c r="X237" s="15">
        <f>L237*'Table Q8'!L20</f>
        <v>1.5288075162611543</v>
      </c>
    </row>
    <row r="238" spans="1:24" x14ac:dyDescent="0.2">
      <c r="A238" s="13" t="str">
        <f t="shared" si="109"/>
        <v>1997 Q4</v>
      </c>
      <c r="B238" s="15">
        <f t="shared" ref="B238:L238" si="120">(B21/B17-1)*100</f>
        <v>2.377506719040734</v>
      </c>
      <c r="C238" s="15">
        <f t="shared" si="120"/>
        <v>-1.3407134071340754</v>
      </c>
      <c r="D238" s="15">
        <f t="shared" si="120"/>
        <v>3.1597136509503798</v>
      </c>
      <c r="E238" s="15">
        <f t="shared" si="120"/>
        <v>3.9421506881269108</v>
      </c>
      <c r="F238" s="15">
        <f t="shared" si="120"/>
        <v>-1.8786781349026671</v>
      </c>
      <c r="G238" s="15">
        <f t="shared" si="120"/>
        <v>10.741771737350581</v>
      </c>
      <c r="H238" s="15">
        <f t="shared" si="120"/>
        <v>1.5284552845528321</v>
      </c>
      <c r="I238" s="15">
        <f t="shared" si="120"/>
        <v>4.2105263157894646</v>
      </c>
      <c r="J238" s="15">
        <f t="shared" si="120"/>
        <v>1.2190247801758591</v>
      </c>
      <c r="K238" s="15">
        <f t="shared" si="120"/>
        <v>1.8179423000922235</v>
      </c>
      <c r="L238" s="15">
        <f t="shared" si="120"/>
        <v>2.2992656795473909</v>
      </c>
      <c r="N238" s="15">
        <f>B238*'Table Q8'!B21</f>
        <v>0.57963613810213088</v>
      </c>
      <c r="O238" s="15">
        <f>C238*'Table Q8'!C21</f>
        <v>-0.8769606396063987</v>
      </c>
      <c r="P238" s="15">
        <f>D238*'Table Q8'!D21</f>
        <v>2.1296470007405564</v>
      </c>
      <c r="Q238" s="15">
        <f>E238*'Table Q8'!E21</f>
        <v>2.4587193841847546</v>
      </c>
      <c r="R238" s="15">
        <f>F238*'Table Q8'!F21</f>
        <v>-1.5863558171118122</v>
      </c>
      <c r="S238" s="15">
        <f>G238*'Table Q8'!G21</f>
        <v>6.0100212870476497</v>
      </c>
      <c r="T238" s="15">
        <f>H238*'Table Q8'!H21</f>
        <v>0.81298536585365144</v>
      </c>
      <c r="U238" s="15">
        <f>I238*'Table Q8'!I21</f>
        <v>2.4088421052631528</v>
      </c>
      <c r="V238" s="15">
        <f>J238*'Table Q8'!J21</f>
        <v>0.78590527577937641</v>
      </c>
      <c r="W238" s="15">
        <f>K238*'Table Q8'!K21</f>
        <v>1.136577526017658</v>
      </c>
      <c r="X238" s="15">
        <f>L238*'Table Q8'!L21</f>
        <v>1.3749608763693397</v>
      </c>
    </row>
    <row r="239" spans="1:24" x14ac:dyDescent="0.2">
      <c r="A239" s="13" t="str">
        <f t="shared" si="109"/>
        <v>1998 Q1</v>
      </c>
      <c r="B239" s="15">
        <f t="shared" ref="B239:L239" si="121">(B22/B18-1)*100</f>
        <v>-2.8844221105527645</v>
      </c>
      <c r="C239" s="15">
        <f t="shared" si="121"/>
        <v>3.7142503404741234E-2</v>
      </c>
      <c r="D239" s="15">
        <f t="shared" si="121"/>
        <v>4.6176398729538271</v>
      </c>
      <c r="E239" s="15">
        <f t="shared" si="121"/>
        <v>2.1811502697738572</v>
      </c>
      <c r="F239" s="15">
        <f t="shared" si="121"/>
        <v>0.30546441905192623</v>
      </c>
      <c r="G239" s="15">
        <f t="shared" si="121"/>
        <v>4.6565594059406079</v>
      </c>
      <c r="H239" s="15">
        <f t="shared" si="121"/>
        <v>2.140869192892314</v>
      </c>
      <c r="I239" s="15">
        <f t="shared" si="121"/>
        <v>3.7646646821922536</v>
      </c>
      <c r="J239" s="15">
        <f t="shared" si="121"/>
        <v>-1.2545840571318356</v>
      </c>
      <c r="K239" s="15">
        <f t="shared" si="121"/>
        <v>1.474848564656317</v>
      </c>
      <c r="L239" s="15">
        <f t="shared" si="121"/>
        <v>1.7833789085720975</v>
      </c>
      <c r="N239" s="15">
        <f>B239*'Table Q8'!B22</f>
        <v>-0.71360603015075397</v>
      </c>
      <c r="O239" s="15">
        <f>C239*'Table Q8'!C22</f>
        <v>2.4306054228062663E-2</v>
      </c>
      <c r="P239" s="15">
        <f>D239*'Table Q8'!D22</f>
        <v>3.0758099193745445</v>
      </c>
      <c r="Q239" s="15">
        <f>E239*'Table Q8'!E22</f>
        <v>1.3619102284467963</v>
      </c>
      <c r="R239" s="15">
        <f>F239*'Table Q8'!F22</f>
        <v>0.25723158728362705</v>
      </c>
      <c r="S239" s="15">
        <f>G239*'Table Q8'!G22</f>
        <v>2.6137267945544633</v>
      </c>
      <c r="T239" s="15">
        <f>H239*'Table Q8'!H22</f>
        <v>1.1320916292014558</v>
      </c>
      <c r="U239" s="15">
        <f>I239*'Table Q8'!I22</f>
        <v>2.1507529329364345</v>
      </c>
      <c r="V239" s="15">
        <f>J239*'Table Q8'!J22</f>
        <v>-0.80770121598147582</v>
      </c>
      <c r="W239" s="15">
        <f>K239*'Table Q8'!K22</f>
        <v>0.93062944429813599</v>
      </c>
      <c r="X239" s="15">
        <f>L239*'Table Q8'!L22</f>
        <v>1.0661039115443998</v>
      </c>
    </row>
    <row r="240" spans="1:24" x14ac:dyDescent="0.2">
      <c r="A240" s="13" t="str">
        <f t="shared" si="109"/>
        <v>1998 Q2</v>
      </c>
      <c r="B240" s="15">
        <f t="shared" ref="B240:L240" si="122">(B23/B19-1)*100</f>
        <v>-2.6537020155981028</v>
      </c>
      <c r="C240" s="15">
        <f t="shared" si="122"/>
        <v>-0.65010732904017265</v>
      </c>
      <c r="D240" s="15">
        <f t="shared" si="122"/>
        <v>3.1953966699314496</v>
      </c>
      <c r="E240" s="15">
        <f t="shared" si="122"/>
        <v>0.9513023782559582</v>
      </c>
      <c r="F240" s="15">
        <f t="shared" si="122"/>
        <v>2.1585160202360898</v>
      </c>
      <c r="G240" s="15">
        <f t="shared" si="122"/>
        <v>3.9608502829178827</v>
      </c>
      <c r="H240" s="15">
        <f t="shared" si="122"/>
        <v>0.37048798560388452</v>
      </c>
      <c r="I240" s="15">
        <f t="shared" si="122"/>
        <v>4.0307101727447225</v>
      </c>
      <c r="J240" s="15">
        <f t="shared" si="122"/>
        <v>1.6358325219084646</v>
      </c>
      <c r="K240" s="15">
        <f t="shared" si="122"/>
        <v>-3.650287172941924</v>
      </c>
      <c r="L240" s="15">
        <f t="shared" si="122"/>
        <v>1.144272737996932</v>
      </c>
      <c r="N240" s="15">
        <f>B240*'Table Q8'!B23</f>
        <v>-0.66660994631824333</v>
      </c>
      <c r="O240" s="15">
        <f>C240*'Table Q8'!C23</f>
        <v>-0.42595032198712113</v>
      </c>
      <c r="P240" s="15">
        <f>D240*'Table Q8'!D23</f>
        <v>2.0987365328109764</v>
      </c>
      <c r="Q240" s="15">
        <f>E240*'Table Q8'!E23</f>
        <v>0.59522989807475313</v>
      </c>
      <c r="R240" s="15">
        <f>F240*'Table Q8'!F23</f>
        <v>1.8133693086003388</v>
      </c>
      <c r="S240" s="15">
        <f>G240*'Table Q8'!G23</f>
        <v>2.2220370087169323</v>
      </c>
      <c r="T240" s="15">
        <f>H240*'Table Q8'!H23</f>
        <v>0.19939663385201065</v>
      </c>
      <c r="U240" s="15">
        <f>I240*'Table Q8'!I23</f>
        <v>2.2942802303262964</v>
      </c>
      <c r="V240" s="15">
        <f>J240*'Table Q8'!J23</f>
        <v>1.0533125608568603</v>
      </c>
      <c r="W240" s="15">
        <f>K240*'Table Q8'!K23</f>
        <v>-2.337643905552008</v>
      </c>
      <c r="X240" s="15">
        <f>L240*'Table Q8'!L23</f>
        <v>0.68530494278636256</v>
      </c>
    </row>
    <row r="241" spans="1:24" x14ac:dyDescent="0.2">
      <c r="A241" s="13" t="str">
        <f t="shared" si="109"/>
        <v>1998 Q3</v>
      </c>
      <c r="B241" s="15">
        <f t="shared" ref="B241:L241" si="123">(B24/B20-1)*100</f>
        <v>-7.232735559298531</v>
      </c>
      <c r="C241" s="15">
        <f t="shared" si="123"/>
        <v>0.1176543439222133</v>
      </c>
      <c r="D241" s="15">
        <f t="shared" si="123"/>
        <v>2.582619339045289</v>
      </c>
      <c r="E241" s="15">
        <f t="shared" si="123"/>
        <v>1.4364268881158049</v>
      </c>
      <c r="F241" s="15">
        <f t="shared" si="123"/>
        <v>4.4331065759637189</v>
      </c>
      <c r="G241" s="15">
        <f t="shared" si="123"/>
        <v>3.9301310043668103</v>
      </c>
      <c r="H241" s="15">
        <f t="shared" si="123"/>
        <v>1.0875359846465482</v>
      </c>
      <c r="I241" s="15">
        <f t="shared" si="123"/>
        <v>4.1810642709053214</v>
      </c>
      <c r="J241" s="15">
        <f t="shared" si="123"/>
        <v>2.3871206513693455</v>
      </c>
      <c r="K241" s="15">
        <f t="shared" si="123"/>
        <v>-3.9969254419677247</v>
      </c>
      <c r="L241" s="15">
        <f t="shared" si="123"/>
        <v>1.4087814040854463</v>
      </c>
      <c r="N241" s="15">
        <f>B241*'Table Q8'!B24</f>
        <v>-1.8537501238482132</v>
      </c>
      <c r="O241" s="15">
        <f>C241*'Table Q8'!C24</f>
        <v>7.7393027432031913E-2</v>
      </c>
      <c r="P241" s="15">
        <f>D241*'Table Q8'!D24</f>
        <v>1.6802521419828649</v>
      </c>
      <c r="Q241" s="15">
        <f>E241*'Table Q8'!E24</f>
        <v>0.90537986757939182</v>
      </c>
      <c r="R241" s="15">
        <f>F241*'Table Q8'!F24</f>
        <v>3.7238095238095239</v>
      </c>
      <c r="S241" s="15">
        <f>G241*'Table Q8'!G24</f>
        <v>2.2095196506550208</v>
      </c>
      <c r="T241" s="15">
        <f>H241*'Table Q8'!H24</f>
        <v>0.5987973131463894</v>
      </c>
      <c r="U241" s="15">
        <f>I241*'Table Q8'!I24</f>
        <v>2.383206634416033</v>
      </c>
      <c r="V241" s="15">
        <f>J241*'Table Q8'!J24</f>
        <v>1.546615470022199</v>
      </c>
      <c r="W241" s="15">
        <f>K241*'Table Q8'!K24</f>
        <v>-2.6179861644888596</v>
      </c>
      <c r="X241" s="15">
        <f>L241*'Table Q8'!L24</f>
        <v>0.84935430852311555</v>
      </c>
    </row>
    <row r="242" spans="1:24" x14ac:dyDescent="0.2">
      <c r="A242" s="13" t="str">
        <f t="shared" si="109"/>
        <v>1998 Q4</v>
      </c>
      <c r="B242" s="15">
        <f t="shared" ref="B242:L242" si="124">(B25/B21-1)*100</f>
        <v>-8.6227786752827171</v>
      </c>
      <c r="C242" s="15">
        <f t="shared" si="124"/>
        <v>-1.5397082658022643</v>
      </c>
      <c r="D242" s="15">
        <f t="shared" si="124"/>
        <v>0.70591050490549367</v>
      </c>
      <c r="E242" s="15">
        <f t="shared" si="124"/>
        <v>0.51615798922799438</v>
      </c>
      <c r="F242" s="15">
        <f t="shared" si="124"/>
        <v>5.9746251441753051</v>
      </c>
      <c r="G242" s="15">
        <f t="shared" si="124"/>
        <v>1.1385479816649502</v>
      </c>
      <c r="H242" s="15">
        <f t="shared" si="124"/>
        <v>1.0997224001708217</v>
      </c>
      <c r="I242" s="15">
        <f t="shared" si="124"/>
        <v>3.0303030303030276</v>
      </c>
      <c r="J242" s="15">
        <f t="shared" si="124"/>
        <v>6.8311944718657536</v>
      </c>
      <c r="K242" s="15">
        <f t="shared" si="124"/>
        <v>-2.5488420235476927</v>
      </c>
      <c r="L242" s="15">
        <f t="shared" si="124"/>
        <v>0.67074605789596564</v>
      </c>
      <c r="N242" s="15">
        <f>B242*'Table Q8'!B25</f>
        <v>-2.2393356219709215</v>
      </c>
      <c r="O242" s="15">
        <f>C242*'Table Q8'!C25</f>
        <v>-1.0100486223662855</v>
      </c>
      <c r="P242" s="15">
        <f>D242*'Table Q8'!D25</f>
        <v>0.45185331419000652</v>
      </c>
      <c r="Q242" s="15">
        <f>E242*'Table Q8'!E25</f>
        <v>0.32585053859963287</v>
      </c>
      <c r="R242" s="15">
        <f>F242*'Table Q8'!F25</f>
        <v>5.006138408304488</v>
      </c>
      <c r="S242" s="15">
        <f>G242*'Table Q8'!G25</f>
        <v>0.63815614372320462</v>
      </c>
      <c r="T242" s="15">
        <f>H242*'Table Q8'!H25</f>
        <v>0.61562459961562599</v>
      </c>
      <c r="U242" s="15">
        <f>I242*'Table Q8'!I25</f>
        <v>1.7206060606060589</v>
      </c>
      <c r="V242" s="15">
        <f>J242*'Table Q8'!J25</f>
        <v>4.443692003948672</v>
      </c>
      <c r="W242" s="15">
        <f>K242*'Table Q8'!K25</f>
        <v>-1.6926859878380227</v>
      </c>
      <c r="X242" s="15">
        <f>L242*'Table Q8'!L25</f>
        <v>0.40452694751705687</v>
      </c>
    </row>
    <row r="243" spans="1:24" x14ac:dyDescent="0.2">
      <c r="A243" s="13" t="str">
        <f t="shared" si="109"/>
        <v>1999 Q1</v>
      </c>
      <c r="B243" s="15">
        <f t="shared" ref="B243:L243" si="125">(B26/B22-1)*100</f>
        <v>-8.7860912760012404</v>
      </c>
      <c r="C243" s="15">
        <f t="shared" si="125"/>
        <v>-4.0284653465346487</v>
      </c>
      <c r="D243" s="15">
        <f t="shared" si="125"/>
        <v>-1.3428304530593294</v>
      </c>
      <c r="E243" s="15">
        <f t="shared" si="125"/>
        <v>1.7301426805976794</v>
      </c>
      <c r="F243" s="15">
        <f t="shared" si="125"/>
        <v>3.1581321903902504</v>
      </c>
      <c r="G243" s="15">
        <f t="shared" si="125"/>
        <v>2.0103473762010271</v>
      </c>
      <c r="H243" s="15">
        <f t="shared" si="125"/>
        <v>0.49255921190525243</v>
      </c>
      <c r="I243" s="15">
        <f t="shared" si="125"/>
        <v>3.9824502193722466</v>
      </c>
      <c r="J243" s="15">
        <f t="shared" si="125"/>
        <v>5.6098514464425486</v>
      </c>
      <c r="K243" s="15">
        <f t="shared" si="125"/>
        <v>-0.45419153906048892</v>
      </c>
      <c r="L243" s="15">
        <f t="shared" si="125"/>
        <v>0.3037028384534679</v>
      </c>
      <c r="N243" s="15">
        <f>B243*'Table Q8'!B26</f>
        <v>-2.3406147159267308</v>
      </c>
      <c r="O243" s="15">
        <f>C243*'Table Q8'!C26</f>
        <v>-2.6583842821782149</v>
      </c>
      <c r="P243" s="15">
        <f>D243*'Table Q8'!D26</f>
        <v>-0.85538299859879285</v>
      </c>
      <c r="Q243" s="15">
        <f>E243*'Table Q8'!E26</f>
        <v>1.1001977305920643</v>
      </c>
      <c r="R243" s="15">
        <f>F243*'Table Q8'!F26</f>
        <v>2.6449357094518349</v>
      </c>
      <c r="S243" s="15">
        <f>G243*'Table Q8'!G26</f>
        <v>1.1312224685883179</v>
      </c>
      <c r="T243" s="15">
        <f>H243*'Table Q8'!H26</f>
        <v>0.28391112974218752</v>
      </c>
      <c r="U243" s="15">
        <f>I243*'Table Q8'!I26</f>
        <v>2.272386095173804</v>
      </c>
      <c r="V243" s="15">
        <f>J243*'Table Q8'!J26</f>
        <v>3.686233385457399</v>
      </c>
      <c r="W243" s="15">
        <f>K243*'Table Q8'!K26</f>
        <v>-0.30512587594083646</v>
      </c>
      <c r="X243" s="15">
        <f>L243*'Table Q8'!L26</f>
        <v>0.18462095549586313</v>
      </c>
    </row>
    <row r="244" spans="1:24" x14ac:dyDescent="0.2">
      <c r="A244" s="13" t="str">
        <f t="shared" si="109"/>
        <v>1999 Q2</v>
      </c>
      <c r="B244" s="15">
        <f t="shared" ref="B244:L244" si="126">(B27/B23-1)*100</f>
        <v>-9.197794194152543</v>
      </c>
      <c r="C244" s="15">
        <f t="shared" si="126"/>
        <v>-5.3213161306253536</v>
      </c>
      <c r="D244" s="15">
        <f t="shared" si="126"/>
        <v>0.24913987424366457</v>
      </c>
      <c r="E244" s="15">
        <f t="shared" si="126"/>
        <v>1.8061476329369608</v>
      </c>
      <c r="F244" s="15">
        <f t="shared" si="126"/>
        <v>1.6507098052162439</v>
      </c>
      <c r="G244" s="15">
        <f t="shared" si="126"/>
        <v>2.118270079435125</v>
      </c>
      <c r="H244" s="15">
        <f t="shared" si="126"/>
        <v>2.4256485973423558</v>
      </c>
      <c r="I244" s="15">
        <f t="shared" si="126"/>
        <v>4.1932237504193282</v>
      </c>
      <c r="J244" s="15">
        <f t="shared" si="126"/>
        <v>5.2692086606629607</v>
      </c>
      <c r="K244" s="15">
        <f t="shared" si="126"/>
        <v>1.2319512518214504</v>
      </c>
      <c r="L244" s="15">
        <f t="shared" si="126"/>
        <v>0.30324236062515553</v>
      </c>
      <c r="N244" s="15">
        <f>B244*'Table Q8'!B27</f>
        <v>-2.5542274477161611</v>
      </c>
      <c r="O244" s="15">
        <f>C244*'Table Q8'!C27</f>
        <v>-3.5525106488054861</v>
      </c>
      <c r="P244" s="15">
        <f>D244*'Table Q8'!D27</f>
        <v>0.16004745521413011</v>
      </c>
      <c r="Q244" s="15">
        <f>E244*'Table Q8'!E27</f>
        <v>1.1673132151671577</v>
      </c>
      <c r="R244" s="15">
        <f>F244*'Table Q8'!F27</f>
        <v>1.3870914493232098</v>
      </c>
      <c r="S244" s="15">
        <f>G244*'Table Q8'!G27</f>
        <v>1.2108031774051176</v>
      </c>
      <c r="T244" s="15">
        <f>H244*'Table Q8'!H27</f>
        <v>1.4764923012022921</v>
      </c>
      <c r="U244" s="15">
        <f>I244*'Table Q8'!I27</f>
        <v>2.4408755451190909</v>
      </c>
      <c r="V244" s="15">
        <f>J244*'Table Q8'!J27</f>
        <v>3.5588235294117636</v>
      </c>
      <c r="W244" s="15">
        <f>K244*'Table Q8'!K27</f>
        <v>0.83969797324150053</v>
      </c>
      <c r="X244" s="15">
        <f>L244*'Table Q8'!L27</f>
        <v>0.18773734546303378</v>
      </c>
    </row>
    <row r="245" spans="1:24" x14ac:dyDescent="0.2">
      <c r="A245" s="13" t="str">
        <f t="shared" si="109"/>
        <v>1999 Q3</v>
      </c>
      <c r="B245" s="15">
        <f t="shared" ref="B245:L245" si="127">(B28/B24-1)*100</f>
        <v>-7.721884011534752</v>
      </c>
      <c r="C245" s="15">
        <f t="shared" si="127"/>
        <v>-5.6840672934190923</v>
      </c>
      <c r="D245" s="15">
        <f t="shared" si="127"/>
        <v>0.8829495286958533</v>
      </c>
      <c r="E245" s="15">
        <f t="shared" si="127"/>
        <v>0.3540214625511684</v>
      </c>
      <c r="F245" s="15">
        <f t="shared" si="127"/>
        <v>2.2473129953316739</v>
      </c>
      <c r="G245" s="15">
        <f t="shared" si="127"/>
        <v>0.23181686467692586</v>
      </c>
      <c r="H245" s="15">
        <f t="shared" si="127"/>
        <v>4.5459339732095705</v>
      </c>
      <c r="I245" s="15">
        <f t="shared" si="127"/>
        <v>4.0796019900497527</v>
      </c>
      <c r="J245" s="15">
        <f t="shared" si="127"/>
        <v>2.9821073558648159</v>
      </c>
      <c r="K245" s="15">
        <f t="shared" si="127"/>
        <v>5.9914598345343073</v>
      </c>
      <c r="L245" s="15">
        <f t="shared" si="127"/>
        <v>0.13892104653856485</v>
      </c>
      <c r="N245" s="15">
        <f>B245*'Table Q8'!B28</f>
        <v>-2.2161807113104737</v>
      </c>
      <c r="O245" s="15">
        <f>C245*'Table Q8'!C28</f>
        <v>-3.8196932211776304</v>
      </c>
      <c r="P245" s="15">
        <f>D245*'Table Q8'!D28</f>
        <v>0.56817802171578158</v>
      </c>
      <c r="Q245" s="15">
        <f>E245*'Table Q8'!E28</f>
        <v>0.23103440646089249</v>
      </c>
      <c r="R245" s="15">
        <f>F245*'Table Q8'!F28</f>
        <v>1.8895407664748713</v>
      </c>
      <c r="S245" s="15">
        <f>G245*'Table Q8'!G28</f>
        <v>0.13436105476674623</v>
      </c>
      <c r="T245" s="15">
        <f>H245*'Table Q8'!H28</f>
        <v>2.9021242484969898</v>
      </c>
      <c r="U245" s="15">
        <f>I245*'Table Q8'!I28</f>
        <v>2.4094129353233842</v>
      </c>
      <c r="V245" s="15">
        <f>J245*'Table Q8'!J28</f>
        <v>2.0487077534791287</v>
      </c>
      <c r="W245" s="15">
        <f>K245*'Table Q8'!K28</f>
        <v>4.1065465705898143</v>
      </c>
      <c r="X245" s="15">
        <f>L245*'Table Q8'!L28</f>
        <v>8.7061819865718593E-2</v>
      </c>
    </row>
    <row r="246" spans="1:24" x14ac:dyDescent="0.2">
      <c r="A246" s="13" t="str">
        <f t="shared" si="109"/>
        <v>1999 Q4</v>
      </c>
      <c r="B246" s="15">
        <f t="shared" ref="B246:L246" si="128">(B29/B25-1)*100</f>
        <v>-6.0441988950276198</v>
      </c>
      <c r="C246" s="15">
        <f t="shared" si="128"/>
        <v>-3.5074390629946106</v>
      </c>
      <c r="D246" s="15">
        <f t="shared" si="128"/>
        <v>0.47522870381369042</v>
      </c>
      <c r="E246" s="15">
        <f t="shared" si="128"/>
        <v>1.0381781647689214</v>
      </c>
      <c r="F246" s="15">
        <f t="shared" si="128"/>
        <v>3.8310840226382314</v>
      </c>
      <c r="G246" s="15">
        <f t="shared" si="128"/>
        <v>1.8713450292397571</v>
      </c>
      <c r="H246" s="15">
        <f t="shared" si="128"/>
        <v>4.4144049002006636</v>
      </c>
      <c r="I246" s="15">
        <f t="shared" si="128"/>
        <v>5.6331006979062792</v>
      </c>
      <c r="J246" s="15">
        <f t="shared" si="128"/>
        <v>2.4209942709295884</v>
      </c>
      <c r="K246" s="15">
        <f t="shared" si="128"/>
        <v>7.1826872012745735</v>
      </c>
      <c r="L246" s="15">
        <f t="shared" si="128"/>
        <v>1.2507305669199331</v>
      </c>
      <c r="N246" s="15">
        <f>B246*'Table Q8'!B29</f>
        <v>-1.7733679558011035</v>
      </c>
      <c r="O246" s="15">
        <f>C246*'Table Q8'!C29</f>
        <v>-2.376640709085148</v>
      </c>
      <c r="P246" s="15">
        <f>D246*'Table Q8'!D29</f>
        <v>0.30628489960792343</v>
      </c>
      <c r="Q246" s="15">
        <f>E246*'Table Q8'!E29</f>
        <v>0.6845746818486268</v>
      </c>
      <c r="R246" s="15">
        <f>F246*'Table Q8'!F29</f>
        <v>3.2242403134523356</v>
      </c>
      <c r="S246" s="15">
        <f>G246*'Table Q8'!G29</f>
        <v>1.1029707602339129</v>
      </c>
      <c r="T246" s="15">
        <f>H246*'Table Q8'!H29</f>
        <v>2.9505882352941235</v>
      </c>
      <c r="U246" s="15">
        <f>I246*'Table Q8'!I29</f>
        <v>3.3770438683948147</v>
      </c>
      <c r="V246" s="15">
        <f>J246*'Table Q8'!J29</f>
        <v>1.6961485862132697</v>
      </c>
      <c r="W246" s="15">
        <f>K246*'Table Q8'!K29</f>
        <v>4.9761656930430247</v>
      </c>
      <c r="X246" s="15">
        <f>L246*'Table Q8'!L29</f>
        <v>0.79433898305084949</v>
      </c>
    </row>
    <row r="247" spans="1:24" x14ac:dyDescent="0.2">
      <c r="A247" s="13" t="str">
        <f t="shared" si="109"/>
        <v>2000 Q1</v>
      </c>
      <c r="B247" s="15">
        <f t="shared" ref="B247:L247" si="129">(B30/B26-1)*100</f>
        <v>-6.8186975266621319</v>
      </c>
      <c r="C247" s="15">
        <f t="shared" si="129"/>
        <v>-3.8429299116641946</v>
      </c>
      <c r="D247" s="15">
        <f t="shared" si="129"/>
        <v>-1.1480648597467114</v>
      </c>
      <c r="E247" s="15">
        <f t="shared" si="129"/>
        <v>-1.413583655438988</v>
      </c>
      <c r="F247" s="15">
        <f t="shared" si="129"/>
        <v>1.5307238136890611</v>
      </c>
      <c r="G247" s="15">
        <f t="shared" si="129"/>
        <v>0.57962614113895583</v>
      </c>
      <c r="H247" s="15">
        <f t="shared" si="129"/>
        <v>0.47971634164145627</v>
      </c>
      <c r="I247" s="15">
        <f t="shared" si="129"/>
        <v>3.7487828627069231</v>
      </c>
      <c r="J247" s="15">
        <f t="shared" si="129"/>
        <v>2.9983342587451389</v>
      </c>
      <c r="K247" s="15">
        <f t="shared" si="129"/>
        <v>1.3166471125016344</v>
      </c>
      <c r="L247" s="15">
        <f t="shared" si="129"/>
        <v>-0.52404797950390547</v>
      </c>
      <c r="N247" s="15">
        <f>B247*'Table Q8'!B30</f>
        <v>-2.0217438166553219</v>
      </c>
      <c r="O247" s="15">
        <f>C247*'Table Q8'!C30</f>
        <v>-2.6231839577019791</v>
      </c>
      <c r="P247" s="15">
        <f>D247*'Table Q8'!D30</f>
        <v>-0.74279796425612232</v>
      </c>
      <c r="Q247" s="15">
        <f>E247*'Table Q8'!E30</f>
        <v>-0.94554610712313913</v>
      </c>
      <c r="R247" s="15">
        <f>F247*'Table Q8'!F30</f>
        <v>1.2923901158976743</v>
      </c>
      <c r="S247" s="15">
        <f>G247*'Table Q8'!G30</f>
        <v>0.34476162874945093</v>
      </c>
      <c r="T247" s="15">
        <f>H247*'Table Q8'!H30</f>
        <v>0.33258733966002163</v>
      </c>
      <c r="U247" s="15">
        <f>I247*'Table Q8'!I30</f>
        <v>2.2803846153846212</v>
      </c>
      <c r="V247" s="15">
        <f>J247*'Table Q8'!J30</f>
        <v>2.1303164908384211</v>
      </c>
      <c r="W247" s="15">
        <f>K247*'Table Q8'!K30</f>
        <v>0.92705123191240069</v>
      </c>
      <c r="X247" s="15">
        <f>L247*'Table Q8'!L30</f>
        <v>-0.33685804122511048</v>
      </c>
    </row>
    <row r="248" spans="1:24" x14ac:dyDescent="0.2">
      <c r="A248" s="13" t="str">
        <f t="shared" si="109"/>
        <v>2000 Q2</v>
      </c>
      <c r="B248" s="15">
        <f t="shared" ref="B248:L248" si="130">(B31/B27-1)*100</f>
        <v>-4.8011917039074152</v>
      </c>
      <c r="C248" s="15">
        <f t="shared" si="130"/>
        <v>-2.6667536023994298</v>
      </c>
      <c r="D248" s="15">
        <f t="shared" si="130"/>
        <v>2.4023668639053364</v>
      </c>
      <c r="E248" s="15">
        <f t="shared" si="130"/>
        <v>-0.51790633608814751</v>
      </c>
      <c r="F248" s="15">
        <f t="shared" si="130"/>
        <v>0.37891090180794951</v>
      </c>
      <c r="G248" s="15">
        <f t="shared" si="130"/>
        <v>1.0947853644482919</v>
      </c>
      <c r="H248" s="15">
        <f t="shared" si="130"/>
        <v>5.1482701812188836E-2</v>
      </c>
      <c r="I248" s="15">
        <f t="shared" si="130"/>
        <v>3.7508048937540339</v>
      </c>
      <c r="J248" s="15">
        <f t="shared" si="130"/>
        <v>3.0214779759738075</v>
      </c>
      <c r="K248" s="15">
        <f t="shared" si="130"/>
        <v>5.9277676001046942</v>
      </c>
      <c r="L248" s="15">
        <f t="shared" si="130"/>
        <v>0.50000000000001155</v>
      </c>
      <c r="N248" s="15">
        <f>B248*'Table Q8'!B31</f>
        <v>-1.3717004698063486</v>
      </c>
      <c r="O248" s="15">
        <f>C248*'Table Q8'!C31</f>
        <v>-1.8187259568364114</v>
      </c>
      <c r="P248" s="15">
        <f>D248*'Table Q8'!D31</f>
        <v>1.5382355029585868</v>
      </c>
      <c r="Q248" s="15">
        <f>E248*'Table Q8'!E31</f>
        <v>-0.34704903581266766</v>
      </c>
      <c r="R248" s="15">
        <f>F248*'Table Q8'!F31</f>
        <v>0.31927032586337828</v>
      </c>
      <c r="S248" s="15">
        <f>G248*'Table Q8'!G31</f>
        <v>0.65292999135696128</v>
      </c>
      <c r="T248" s="15">
        <f>H248*'Table Q8'!H31</f>
        <v>3.6501235584841883E-2</v>
      </c>
      <c r="U248" s="15">
        <f>I248*'Table Q8'!I31</f>
        <v>2.2812395363812032</v>
      </c>
      <c r="V248" s="15">
        <f>J248*'Table Q8'!J31</f>
        <v>2.1476665453221822</v>
      </c>
      <c r="W248" s="15">
        <f>K248*'Table Q8'!K31</f>
        <v>4.2205705312745421</v>
      </c>
      <c r="X248" s="15">
        <f>L248*'Table Q8'!L31</f>
        <v>0.32100000000000745</v>
      </c>
    </row>
    <row r="249" spans="1:24" x14ac:dyDescent="0.2">
      <c r="A249" s="13" t="str">
        <f t="shared" si="109"/>
        <v>2000 Q3</v>
      </c>
      <c r="B249" s="15">
        <f t="shared" ref="B249:L249" si="131">(B32/B28-1)*100</f>
        <v>-3.2175925925925886</v>
      </c>
      <c r="C249" s="15">
        <f t="shared" si="131"/>
        <v>-3.8035281002033017</v>
      </c>
      <c r="D249" s="15">
        <f t="shared" si="131"/>
        <v>2.3772915434654207</v>
      </c>
      <c r="E249" s="15">
        <f t="shared" si="131"/>
        <v>-0.56223128651746723</v>
      </c>
      <c r="F249" s="15">
        <f t="shared" si="131"/>
        <v>-1.7307283924400174</v>
      </c>
      <c r="G249" s="15">
        <f t="shared" si="131"/>
        <v>3.4403006649320611</v>
      </c>
      <c r="H249" s="15">
        <f t="shared" si="131"/>
        <v>-2.5221953188054869</v>
      </c>
      <c r="I249" s="15">
        <f t="shared" si="131"/>
        <v>4.0630975143403525</v>
      </c>
      <c r="J249" s="15">
        <f t="shared" si="131"/>
        <v>5.9845559845559837</v>
      </c>
      <c r="K249" s="15">
        <f t="shared" si="131"/>
        <v>1.7121994208737279</v>
      </c>
      <c r="L249" s="15">
        <f t="shared" si="131"/>
        <v>0.2080924855491384</v>
      </c>
      <c r="N249" s="15">
        <f>B249*'Table Q8'!B32</f>
        <v>-0.88934259259259141</v>
      </c>
      <c r="O249" s="15">
        <f>C249*'Table Q8'!C32</f>
        <v>-2.6016132205390585</v>
      </c>
      <c r="P249" s="15">
        <f>D249*'Table Q8'!D32</f>
        <v>1.511719692489661</v>
      </c>
      <c r="Q249" s="15">
        <f>E249*'Table Q8'!E32</f>
        <v>-0.3796747877852456</v>
      </c>
      <c r="R249" s="15">
        <f>F249*'Table Q8'!F32</f>
        <v>-1.4595232533446667</v>
      </c>
      <c r="S249" s="15">
        <f>G249*'Table Q8'!G32</f>
        <v>2.0755333911535123</v>
      </c>
      <c r="T249" s="15">
        <f>H249*'Table Q8'!H32</f>
        <v>-1.8364104116222748</v>
      </c>
      <c r="U249" s="15">
        <f>I249*'Table Q8'!I32</f>
        <v>2.4878346080305977</v>
      </c>
      <c r="V249" s="15">
        <f>J249*'Table Q8'!J32</f>
        <v>4.2819498069498065</v>
      </c>
      <c r="W249" s="15">
        <f>K249*'Table Q8'!K32</f>
        <v>1.2451114188593748</v>
      </c>
      <c r="X249" s="15">
        <f>L249*'Table Q8'!L32</f>
        <v>0.13421965317919426</v>
      </c>
    </row>
    <row r="250" spans="1:24" x14ac:dyDescent="0.2">
      <c r="A250" s="13" t="str">
        <f t="shared" si="109"/>
        <v>2000 Q4</v>
      </c>
      <c r="B250" s="15">
        <f t="shared" ref="B250:L250" si="132">(B33/B29-1)*100</f>
        <v>-1.4700693872750747</v>
      </c>
      <c r="C250" s="15">
        <f t="shared" si="132"/>
        <v>-5.3802243947247526</v>
      </c>
      <c r="D250" s="15">
        <f t="shared" si="132"/>
        <v>1.3834693153600641</v>
      </c>
      <c r="E250" s="15">
        <f t="shared" si="132"/>
        <v>1.1600928074245953</v>
      </c>
      <c r="F250" s="15">
        <f t="shared" si="132"/>
        <v>-0.36687631027254586</v>
      </c>
      <c r="G250" s="15">
        <f t="shared" si="132"/>
        <v>6.2141216991963288</v>
      </c>
      <c r="H250" s="15">
        <f t="shared" si="132"/>
        <v>0.33377161929806221</v>
      </c>
      <c r="I250" s="15">
        <f t="shared" si="132"/>
        <v>4.7663992449268333</v>
      </c>
      <c r="J250" s="15">
        <f t="shared" si="132"/>
        <v>5.6116925297726494</v>
      </c>
      <c r="K250" s="15">
        <f t="shared" si="132"/>
        <v>1.1519881085098493</v>
      </c>
      <c r="L250" s="15">
        <f t="shared" si="132"/>
        <v>0.75040406372661739</v>
      </c>
      <c r="N250" s="15">
        <f>B250*'Table Q8'!B33</f>
        <v>-0.40074091497118541</v>
      </c>
      <c r="O250" s="15">
        <f>C250*'Table Q8'!C33</f>
        <v>-3.7021324060101026</v>
      </c>
      <c r="P250" s="15">
        <f>D250*'Table Q8'!D33</f>
        <v>0.87781128059596059</v>
      </c>
      <c r="Q250" s="15">
        <f>E250*'Table Q8'!E33</f>
        <v>0.79303944315545338</v>
      </c>
      <c r="R250" s="15">
        <f>F250*'Table Q8'!F33</f>
        <v>-0.31030398322851926</v>
      </c>
      <c r="S250" s="15">
        <f>G250*'Table Q8'!G33</f>
        <v>3.7949641216991981</v>
      </c>
      <c r="T250" s="15">
        <f>H250*'Table Q8'!H33</f>
        <v>0.24906038232021402</v>
      </c>
      <c r="U250" s="15">
        <f>I250*'Table Q8'!I33</f>
        <v>2.956120811703622</v>
      </c>
      <c r="V250" s="15">
        <f>J250*'Table Q8'!J33</f>
        <v>4.0437856369541709</v>
      </c>
      <c r="W250" s="15">
        <f>K250*'Table Q8'!K33</f>
        <v>0.85569676700111608</v>
      </c>
      <c r="X250" s="15">
        <f>L250*'Table Q8'!L33</f>
        <v>0.48806280304779193</v>
      </c>
    </row>
    <row r="251" spans="1:24" x14ac:dyDescent="0.2">
      <c r="A251" s="13" t="str">
        <f t="shared" si="109"/>
        <v>2001 Q1</v>
      </c>
      <c r="B251" s="15">
        <f t="shared" ref="B251:L251" si="133">(B34/B30-1)*100</f>
        <v>-2.167295750639231</v>
      </c>
      <c r="C251" s="15">
        <f t="shared" si="133"/>
        <v>-3.862401931200965</v>
      </c>
      <c r="D251" s="15">
        <f t="shared" si="133"/>
        <v>1.8558429118773923</v>
      </c>
      <c r="E251" s="15">
        <f t="shared" si="133"/>
        <v>2.5092416265262818</v>
      </c>
      <c r="F251" s="15">
        <f t="shared" si="133"/>
        <v>3.0152918371742388</v>
      </c>
      <c r="G251" s="15">
        <f t="shared" si="133"/>
        <v>5.25860826970177</v>
      </c>
      <c r="H251" s="15">
        <f t="shared" si="133"/>
        <v>2.0757654385054503</v>
      </c>
      <c r="I251" s="15">
        <f t="shared" si="133"/>
        <v>4.9585484123259693</v>
      </c>
      <c r="J251" s="15">
        <f t="shared" si="133"/>
        <v>5.9299191374663218</v>
      </c>
      <c r="K251" s="15">
        <f t="shared" si="133"/>
        <v>7.4755532681420434</v>
      </c>
      <c r="L251" s="15">
        <f t="shared" si="133"/>
        <v>2.0369936782954845</v>
      </c>
      <c r="N251" s="15">
        <f>B251*'Table Q8'!B34</f>
        <v>-0.5825690977718252</v>
      </c>
      <c r="O251" s="15">
        <f>C251*'Table Q8'!C34</f>
        <v>-2.6739408569704279</v>
      </c>
      <c r="P251" s="15">
        <f>D251*'Table Q8'!D34</f>
        <v>1.181429597701148</v>
      </c>
      <c r="Q251" s="15">
        <f>E251*'Table Q8'!E34</f>
        <v>1.7163212725439769</v>
      </c>
      <c r="R251" s="15">
        <f>F251*'Table Q8'!F34</f>
        <v>2.5596812405772114</v>
      </c>
      <c r="S251" s="15">
        <f>G251*'Table Q8'!G34</f>
        <v>3.2482423281947836</v>
      </c>
      <c r="T251" s="15">
        <f>H251*'Table Q8'!H34</f>
        <v>1.5761286974571884</v>
      </c>
      <c r="U251" s="15">
        <f>I251*'Table Q8'!I34</f>
        <v>3.0886798060378462</v>
      </c>
      <c r="V251" s="15">
        <f>J251*'Table Q8'!J34</f>
        <v>4.2843665768194175</v>
      </c>
      <c r="W251" s="15">
        <f>K251*'Table Q8'!K34</f>
        <v>5.6074125064333469</v>
      </c>
      <c r="X251" s="15">
        <f>L251*'Table Q8'!L34</f>
        <v>1.331175368766099</v>
      </c>
    </row>
    <row r="252" spans="1:24" x14ac:dyDescent="0.2">
      <c r="A252" s="13" t="str">
        <f t="shared" si="109"/>
        <v>2001 Q2</v>
      </c>
      <c r="B252" s="15">
        <f t="shared" ref="B252:L252" si="134">(B35/B31-1)*100</f>
        <v>-5.7534906114588331</v>
      </c>
      <c r="C252" s="15">
        <f t="shared" si="134"/>
        <v>-4.4949088960342998</v>
      </c>
      <c r="D252" s="15">
        <f t="shared" si="134"/>
        <v>0.16179359759620482</v>
      </c>
      <c r="E252" s="15">
        <f t="shared" si="134"/>
        <v>1.2184315463003914</v>
      </c>
      <c r="F252" s="15">
        <f t="shared" si="134"/>
        <v>2.7070750647109731</v>
      </c>
      <c r="G252" s="15">
        <f t="shared" si="134"/>
        <v>6.9250498717583264</v>
      </c>
      <c r="H252" s="15">
        <f t="shared" si="134"/>
        <v>2.1405783678089874</v>
      </c>
      <c r="I252" s="15">
        <f t="shared" si="134"/>
        <v>5.849495733126453</v>
      </c>
      <c r="J252" s="15">
        <f t="shared" si="134"/>
        <v>4.4876325088339275</v>
      </c>
      <c r="K252" s="15">
        <f t="shared" si="134"/>
        <v>1.0623841877702267</v>
      </c>
      <c r="L252" s="15">
        <f t="shared" si="134"/>
        <v>1.1570056693277708</v>
      </c>
      <c r="N252" s="15">
        <f>B252*'Table Q8'!B35</f>
        <v>-1.5517164179104472</v>
      </c>
      <c r="O252" s="15">
        <f>C252*'Table Q8'!C35</f>
        <v>-3.137446409431941</v>
      </c>
      <c r="P252" s="15">
        <f>D252*'Table Q8'!D35</f>
        <v>0.10421125621171552</v>
      </c>
      <c r="Q252" s="15">
        <f>E252*'Table Q8'!E35</f>
        <v>0.8321887461231674</v>
      </c>
      <c r="R252" s="15">
        <f>F252*'Table Q8'!F35</f>
        <v>2.3177976704055352</v>
      </c>
      <c r="S252" s="15">
        <f>G252*'Table Q8'!G35</f>
        <v>4.33715873468224</v>
      </c>
      <c r="T252" s="15">
        <f>H252*'Table Q8'!H35</f>
        <v>1.6244849233302405</v>
      </c>
      <c r="U252" s="15">
        <f>I252*'Table Q8'!I35</f>
        <v>3.675823118696663</v>
      </c>
      <c r="V252" s="15">
        <f>J252*'Table Q8'!J35</f>
        <v>3.2454558303886962</v>
      </c>
      <c r="W252" s="15">
        <f>K252*'Table Q8'!K35</f>
        <v>0.79646942557133904</v>
      </c>
      <c r="X252" s="15">
        <f>L252*'Table Q8'!L35</f>
        <v>0.76073122758300926</v>
      </c>
    </row>
    <row r="253" spans="1:24" x14ac:dyDescent="0.2">
      <c r="A253" s="13" t="str">
        <f t="shared" si="109"/>
        <v>2001 Q3</v>
      </c>
      <c r="B253" s="15">
        <f t="shared" ref="B253:L253" si="135">(B36/B32-1)*100</f>
        <v>-6.4817029418799299</v>
      </c>
      <c r="C253" s="15">
        <f t="shared" si="135"/>
        <v>-4.7515168041447957</v>
      </c>
      <c r="D253" s="15">
        <f t="shared" si="135"/>
        <v>0.92421441774490631</v>
      </c>
      <c r="E253" s="15">
        <f t="shared" si="135"/>
        <v>2.1507760532150755</v>
      </c>
      <c r="F253" s="15">
        <f t="shared" si="135"/>
        <v>4.2571582928147</v>
      </c>
      <c r="G253" s="15">
        <f t="shared" si="135"/>
        <v>3.5354946897708128</v>
      </c>
      <c r="H253" s="15">
        <f t="shared" si="135"/>
        <v>3.1152970399503044</v>
      </c>
      <c r="I253" s="15">
        <f t="shared" si="135"/>
        <v>3.0470065839840688</v>
      </c>
      <c r="J253" s="15">
        <f t="shared" si="135"/>
        <v>-0.231826461334661</v>
      </c>
      <c r="K253" s="15">
        <f t="shared" si="135"/>
        <v>2.7478648347567747</v>
      </c>
      <c r="L253" s="15">
        <f t="shared" si="135"/>
        <v>0.77295800646053348</v>
      </c>
      <c r="N253" s="15">
        <f>B253*'Table Q8'!B36</f>
        <v>-1.7435780913657013</v>
      </c>
      <c r="O253" s="15">
        <f>C253*'Table Q8'!C36</f>
        <v>-3.340316313313791</v>
      </c>
      <c r="P253" s="15">
        <f>D253*'Table Q8'!D36</f>
        <v>0.60304990757855137</v>
      </c>
      <c r="Q253" s="15">
        <f>E253*'Table Q8'!E36</f>
        <v>1.4625277161862513</v>
      </c>
      <c r="R253" s="15">
        <f>F253*'Table Q8'!F36</f>
        <v>3.6713733117233978</v>
      </c>
      <c r="S253" s="15">
        <f>G253*'Table Q8'!G36</f>
        <v>2.2248868082727724</v>
      </c>
      <c r="T253" s="15">
        <f>H253*'Table Q8'!H36</f>
        <v>2.35391844338645</v>
      </c>
      <c r="U253" s="15">
        <f>I253*'Table Q8'!I36</f>
        <v>1.9208329505435568</v>
      </c>
      <c r="V253" s="15">
        <f>J253*'Table Q8'!J36</f>
        <v>-0.16605729425401769</v>
      </c>
      <c r="W253" s="15">
        <f>K253*'Table Q8'!K36</f>
        <v>2.0507315261789807</v>
      </c>
      <c r="X253" s="15">
        <f>L253*'Table Q8'!L36</f>
        <v>0.50953391785878366</v>
      </c>
    </row>
    <row r="254" spans="1:24" x14ac:dyDescent="0.2">
      <c r="A254" s="13" t="str">
        <f t="shared" si="109"/>
        <v>2001 Q4</v>
      </c>
      <c r="B254" s="15">
        <f t="shared" ref="B254:L254" si="136">(B37/B33-1)*100</f>
        <v>-5.9441394127476732</v>
      </c>
      <c r="C254" s="15">
        <f t="shared" si="136"/>
        <v>-4.7084113445669651</v>
      </c>
      <c r="D254" s="15">
        <f t="shared" si="136"/>
        <v>2.7874970842080682</v>
      </c>
      <c r="E254" s="15">
        <f t="shared" si="136"/>
        <v>0.27304499781564129</v>
      </c>
      <c r="F254" s="15">
        <f t="shared" si="136"/>
        <v>-1.2414518674381814</v>
      </c>
      <c r="G254" s="15">
        <f t="shared" si="136"/>
        <v>1.0539116335630316</v>
      </c>
      <c r="H254" s="15">
        <f t="shared" si="136"/>
        <v>0.58467741935483986</v>
      </c>
      <c r="I254" s="15">
        <f t="shared" si="136"/>
        <v>0.61561561561562783</v>
      </c>
      <c r="J254" s="15">
        <f t="shared" si="136"/>
        <v>0.58089868443531589</v>
      </c>
      <c r="K254" s="15">
        <f t="shared" si="136"/>
        <v>1.9226059270144535</v>
      </c>
      <c r="L254" s="15">
        <f t="shared" si="136"/>
        <v>-0.49272373094991773</v>
      </c>
      <c r="N254" s="15">
        <f>B254*'Table Q8'!B37</f>
        <v>-1.5644974934351876</v>
      </c>
      <c r="O254" s="15">
        <f>C254*'Table Q8'!C37</f>
        <v>-3.3222550447264507</v>
      </c>
      <c r="P254" s="15">
        <f>D254*'Table Q8'!D37</f>
        <v>1.8358455796594335</v>
      </c>
      <c r="Q254" s="15">
        <f>E254*'Table Q8'!E37</f>
        <v>0.18400502402796068</v>
      </c>
      <c r="R254" s="15">
        <f>F254*'Table Q8'!F37</f>
        <v>-1.0759663335086718</v>
      </c>
      <c r="S254" s="15">
        <f>G254*'Table Q8'!G37</f>
        <v>0.66396432914470993</v>
      </c>
      <c r="T254" s="15">
        <f>H254*'Table Q8'!H37</f>
        <v>0.43757258064516213</v>
      </c>
      <c r="U254" s="15">
        <f>I254*'Table Q8'!I37</f>
        <v>0.38703753753754522</v>
      </c>
      <c r="V254" s="15">
        <f>J254*'Table Q8'!J37</f>
        <v>0.41255424568596138</v>
      </c>
      <c r="W254" s="15">
        <f>K254*'Table Q8'!K37</f>
        <v>1.4283039431790376</v>
      </c>
      <c r="X254" s="15">
        <f>L254*'Table Q8'!L37</f>
        <v>-0.32421221496504588</v>
      </c>
    </row>
    <row r="255" spans="1:24" x14ac:dyDescent="0.2">
      <c r="A255" s="13" t="str">
        <f t="shared" si="109"/>
        <v>2002 Q1</v>
      </c>
      <c r="B255" s="15">
        <f t="shared" ref="B255:L255" si="137">(B38/B34-1)*100</f>
        <v>-2.7255756067205983</v>
      </c>
      <c r="C255" s="15">
        <f t="shared" si="137"/>
        <v>-5.2939945595312903</v>
      </c>
      <c r="D255" s="15">
        <f t="shared" si="137"/>
        <v>3.1385917479722636</v>
      </c>
      <c r="E255" s="15">
        <f t="shared" si="137"/>
        <v>-0.14206097694242636</v>
      </c>
      <c r="F255" s="15">
        <f t="shared" si="137"/>
        <v>-0.35542546518921858</v>
      </c>
      <c r="G255" s="15">
        <f t="shared" si="137"/>
        <v>1.7109225294278607</v>
      </c>
      <c r="H255" s="15">
        <f t="shared" si="137"/>
        <v>0.76258261311641373</v>
      </c>
      <c r="I255" s="15">
        <f t="shared" si="137"/>
        <v>-0.99850968703425469</v>
      </c>
      <c r="J255" s="15">
        <f t="shared" si="137"/>
        <v>-1.187446988973706</v>
      </c>
      <c r="K255" s="15">
        <f t="shared" si="137"/>
        <v>-0.28732192026815762</v>
      </c>
      <c r="L255" s="15">
        <f t="shared" si="137"/>
        <v>-0.92932537861404318</v>
      </c>
      <c r="N255" s="15">
        <f>B255*'Table Q8'!B38</f>
        <v>-0.7285463596764159</v>
      </c>
      <c r="O255" s="15">
        <f>C255*'Table Q8'!C38</f>
        <v>-3.7555597405314973</v>
      </c>
      <c r="P255" s="15">
        <f>D255*'Table Q8'!D38</f>
        <v>2.0783754555072331</v>
      </c>
      <c r="Q255" s="15">
        <f>E255*'Table Q8'!E38</f>
        <v>-9.6217899683105373E-2</v>
      </c>
      <c r="R255" s="15">
        <f>F255*'Table Q8'!F38</f>
        <v>-0.31010871837759324</v>
      </c>
      <c r="S255" s="15">
        <f>G255*'Table Q8'!G38</f>
        <v>1.0936216808102885</v>
      </c>
      <c r="T255" s="15">
        <f>H255*'Table Q8'!H38</f>
        <v>0.56949669547533777</v>
      </c>
      <c r="U255" s="15">
        <f>I255*'Table Q8'!I38</f>
        <v>-0.63405365126675173</v>
      </c>
      <c r="V255" s="15">
        <f>J255*'Table Q8'!J38</f>
        <v>-0.84795589482612344</v>
      </c>
      <c r="W255" s="15">
        <f>K255*'Table Q8'!K38</f>
        <v>-0.21393990183167017</v>
      </c>
      <c r="X255" s="15">
        <f>L255*'Table Q8'!L38</f>
        <v>-0.61567806333180364</v>
      </c>
    </row>
    <row r="256" spans="1:24" x14ac:dyDescent="0.2">
      <c r="A256" s="13" t="str">
        <f t="shared" si="109"/>
        <v>2002 Q2</v>
      </c>
      <c r="B256" s="15">
        <f t="shared" ref="B256:L256" si="138">(B39/B35-1)*100</f>
        <v>-2.6053639846743248</v>
      </c>
      <c r="C256" s="15">
        <f t="shared" si="138"/>
        <v>-6.859788174230208</v>
      </c>
      <c r="D256" s="15">
        <f t="shared" si="138"/>
        <v>-2.3076035537095141E-2</v>
      </c>
      <c r="E256" s="15">
        <f t="shared" si="138"/>
        <v>8.7546509082958579E-2</v>
      </c>
      <c r="F256" s="15">
        <f t="shared" si="138"/>
        <v>-0.50404284364171659</v>
      </c>
      <c r="G256" s="15">
        <f t="shared" si="138"/>
        <v>-1.6791044776119479</v>
      </c>
      <c r="H256" s="15">
        <f t="shared" si="138"/>
        <v>-0.22166246851385019</v>
      </c>
      <c r="I256" s="15">
        <f t="shared" si="138"/>
        <v>-2.7704485488126651</v>
      </c>
      <c r="J256" s="15">
        <f t="shared" si="138"/>
        <v>-1.7416300304362586</v>
      </c>
      <c r="K256" s="15">
        <f t="shared" si="138"/>
        <v>2.1268793546021181</v>
      </c>
      <c r="L256" s="15">
        <f t="shared" si="138"/>
        <v>-1.8872240649662642</v>
      </c>
      <c r="N256" s="15">
        <f>B256*'Table Q8'!B39</f>
        <v>-0.68963984674329382</v>
      </c>
      <c r="O256" s="15">
        <f>C256*'Table Q8'!C39</f>
        <v>-4.8327207687451814</v>
      </c>
      <c r="P256" s="15">
        <f>D256*'Table Q8'!D39</f>
        <v>-1.5165570554978927E-2</v>
      </c>
      <c r="Q256" s="15">
        <f>E256*'Table Q8'!E39</f>
        <v>5.9339023856429321E-2</v>
      </c>
      <c r="R256" s="15">
        <f>F256*'Table Q8'!F39</f>
        <v>-0.43982778536176192</v>
      </c>
      <c r="S256" s="15">
        <f>G256*'Table Q8'!G39</f>
        <v>-1.0719402985074675</v>
      </c>
      <c r="T256" s="15">
        <f>H256*'Table Q8'!H39</f>
        <v>-0.16035062972291925</v>
      </c>
      <c r="U256" s="15">
        <f>I256*'Table Q8'!I39</f>
        <v>-1.7525857519788921</v>
      </c>
      <c r="V256" s="15">
        <f>J256*'Table Q8'!J39</f>
        <v>-1.2363831586067</v>
      </c>
      <c r="W256" s="15">
        <f>K256*'Table Q8'!K39</f>
        <v>1.5877154382104812</v>
      </c>
      <c r="X256" s="15">
        <f>L256*'Table Q8'!L39</f>
        <v>-1.2438693812192647</v>
      </c>
    </row>
    <row r="257" spans="1:24" x14ac:dyDescent="0.2">
      <c r="A257" s="13" t="str">
        <f t="shared" si="109"/>
        <v>2002 Q3</v>
      </c>
      <c r="B257" s="15">
        <f t="shared" ref="B257:L257" si="139">(B40/B36-1)*100</f>
        <v>-1.5601023017902782</v>
      </c>
      <c r="C257" s="15">
        <f t="shared" si="139"/>
        <v>-5.5825937589464747</v>
      </c>
      <c r="D257" s="15">
        <f t="shared" si="139"/>
        <v>0.42353479853480813</v>
      </c>
      <c r="E257" s="15">
        <f t="shared" si="139"/>
        <v>-0.21706099413935087</v>
      </c>
      <c r="F257" s="15">
        <f t="shared" si="139"/>
        <v>0.48709710850864951</v>
      </c>
      <c r="G257" s="15">
        <f t="shared" si="139"/>
        <v>0.51288972870833227</v>
      </c>
      <c r="H257" s="15">
        <f t="shared" si="139"/>
        <v>7.0259961858876174E-2</v>
      </c>
      <c r="I257" s="15">
        <f t="shared" si="139"/>
        <v>-0.43090638930162184</v>
      </c>
      <c r="J257" s="15">
        <f t="shared" si="139"/>
        <v>1.6597510373439484E-2</v>
      </c>
      <c r="K257" s="15">
        <f t="shared" si="139"/>
        <v>1.8070112034694663</v>
      </c>
      <c r="L257" s="15">
        <f t="shared" si="139"/>
        <v>-0.96164854035488689</v>
      </c>
      <c r="N257" s="15">
        <f>B257*'Table Q8'!B40</f>
        <v>-0.41124296675191735</v>
      </c>
      <c r="O257" s="15">
        <f>C257*'Table Q8'!C40</f>
        <v>-3.8977669624964291</v>
      </c>
      <c r="P257" s="15">
        <f>D257*'Table Q8'!D40</f>
        <v>0.27487408424909049</v>
      </c>
      <c r="Q257" s="15">
        <f>E257*'Table Q8'!E40</f>
        <v>-0.14690688083351267</v>
      </c>
      <c r="R257" s="15">
        <f>F257*'Table Q8'!F40</f>
        <v>0.42469996890869149</v>
      </c>
      <c r="S257" s="15">
        <f>G257*'Table Q8'!G40</f>
        <v>0.32624915643137015</v>
      </c>
      <c r="T257" s="15">
        <f>H257*'Table Q8'!H40</f>
        <v>4.9125765331726225E-2</v>
      </c>
      <c r="U257" s="15">
        <f>I257*'Table Q8'!I40</f>
        <v>-0.27030757800890737</v>
      </c>
      <c r="V257" s="15">
        <f>J257*'Table Q8'!J40</f>
        <v>1.1704564315349525E-2</v>
      </c>
      <c r="W257" s="15">
        <f>K257*'Table Q8'!K40</f>
        <v>1.3433321286592013</v>
      </c>
      <c r="X257" s="15">
        <f>L257*'Table Q8'!L40</f>
        <v>-0.62872581568402508</v>
      </c>
    </row>
    <row r="258" spans="1:24" x14ac:dyDescent="0.2">
      <c r="A258" s="13" t="str">
        <f t="shared" si="109"/>
        <v>2002 Q4</v>
      </c>
      <c r="B258" s="15">
        <f t="shared" ref="B258:L258" si="140">(B41/B37-1)*100</f>
        <v>-7.6269035532994796</v>
      </c>
      <c r="C258" s="15">
        <f t="shared" si="140"/>
        <v>-5.0283801484500064</v>
      </c>
      <c r="D258" s="15">
        <f t="shared" si="140"/>
        <v>-0.17020310904345415</v>
      </c>
      <c r="E258" s="15">
        <f t="shared" si="140"/>
        <v>0.88225683476745864</v>
      </c>
      <c r="F258" s="15">
        <f t="shared" si="140"/>
        <v>4.6447214232449019</v>
      </c>
      <c r="G258" s="15">
        <f t="shared" si="140"/>
        <v>-1.2434817488969241</v>
      </c>
      <c r="H258" s="15">
        <f t="shared" si="140"/>
        <v>-1.3529765484064926</v>
      </c>
      <c r="I258" s="15">
        <f t="shared" si="140"/>
        <v>0.19400089538874621</v>
      </c>
      <c r="J258" s="15">
        <f t="shared" si="140"/>
        <v>0.73042296585696942</v>
      </c>
      <c r="K258" s="15">
        <f t="shared" si="140"/>
        <v>6.0074492370532084E-2</v>
      </c>
      <c r="L258" s="15">
        <f t="shared" si="140"/>
        <v>-0.65637954859512071</v>
      </c>
      <c r="N258" s="15">
        <f>B258*'Table Q8'!B41</f>
        <v>-2.0028248730964435</v>
      </c>
      <c r="O258" s="15">
        <f>C258*'Table Q8'!C41</f>
        <v>-3.474610682578954</v>
      </c>
      <c r="P258" s="15">
        <f>D258*'Table Q8'!D41</f>
        <v>-0.10872574605695852</v>
      </c>
      <c r="Q258" s="15">
        <f>E258*'Table Q8'!E41</f>
        <v>0.59614094325237177</v>
      </c>
      <c r="R258" s="15">
        <f>F258*'Table Q8'!F41</f>
        <v>4.0464813039309586</v>
      </c>
      <c r="S258" s="15">
        <f>G258*'Table Q8'!G41</f>
        <v>-0.78625350982752507</v>
      </c>
      <c r="T258" s="15">
        <f>H258*'Table Q8'!H41</f>
        <v>-0.91190619362597614</v>
      </c>
      <c r="U258" s="15">
        <f>I258*'Table Q8'!I41</f>
        <v>0.12033875540963927</v>
      </c>
      <c r="V258" s="15">
        <f>J258*'Table Q8'!J41</f>
        <v>0.51136911839646426</v>
      </c>
      <c r="W258" s="15">
        <f>K258*'Table Q8'!K41</f>
        <v>4.4238856181659833E-2</v>
      </c>
      <c r="X258" s="15">
        <f>L258*'Table Q8'!L41</f>
        <v>-0.42500575771534066</v>
      </c>
    </row>
    <row r="259" spans="1:24" x14ac:dyDescent="0.2">
      <c r="A259" s="13" t="str">
        <f t="shared" si="109"/>
        <v>2003 Q1</v>
      </c>
      <c r="B259" s="15">
        <f t="shared" ref="B259:L259" si="141">(B42/B38-1)*100</f>
        <v>-3.9790174002047096</v>
      </c>
      <c r="C259" s="15">
        <f t="shared" si="141"/>
        <v>-6.3632346442775045</v>
      </c>
      <c r="D259" s="15">
        <f t="shared" si="141"/>
        <v>-1.1397310234773084E-2</v>
      </c>
      <c r="E259" s="15">
        <f t="shared" si="141"/>
        <v>1.0724447362661538</v>
      </c>
      <c r="F259" s="15">
        <f t="shared" si="141"/>
        <v>2.9794376835921232</v>
      </c>
      <c r="G259" s="15">
        <f t="shared" si="141"/>
        <v>-0.45754272641637117</v>
      </c>
      <c r="H259" s="15">
        <f t="shared" si="141"/>
        <v>2.0181634712423957E-2</v>
      </c>
      <c r="I259" s="15">
        <f t="shared" si="141"/>
        <v>1.9117868432936946</v>
      </c>
      <c r="J259" s="15">
        <f t="shared" si="141"/>
        <v>1.6824034334763871</v>
      </c>
      <c r="K259" s="15">
        <f t="shared" si="141"/>
        <v>-1.200624324649846E-2</v>
      </c>
      <c r="L259" s="15">
        <f t="shared" si="141"/>
        <v>-0.33584250144759187</v>
      </c>
      <c r="N259" s="15">
        <f>B259*'Table Q8'!B42</f>
        <v>-1.0265864892528151</v>
      </c>
      <c r="O259" s="15">
        <f>C259*'Table Q8'!C42</f>
        <v>-4.377269111798495</v>
      </c>
      <c r="P259" s="15">
        <f>D259*'Table Q8'!D42</f>
        <v>-7.3068155915130238E-3</v>
      </c>
      <c r="Q259" s="15">
        <f>E259*'Table Q8'!E42</f>
        <v>0.72615233092581277</v>
      </c>
      <c r="R259" s="15">
        <f>F259*'Table Q8'!F42</f>
        <v>2.5888334032731959</v>
      </c>
      <c r="S259" s="15">
        <f>G259*'Table Q8'!G42</f>
        <v>-0.28838918046023876</v>
      </c>
      <c r="T259" s="15">
        <f>H259*'Table Q8'!H42</f>
        <v>1.3176589303741602E-2</v>
      </c>
      <c r="U259" s="15">
        <f>I259*'Table Q8'!I42</f>
        <v>1.1849254854734319</v>
      </c>
      <c r="V259" s="15">
        <f>J259*'Table Q8'!J42</f>
        <v>1.1696068669527844</v>
      </c>
      <c r="W259" s="15">
        <f>K259*'Table Q8'!K42</f>
        <v>-8.760955696969927E-3</v>
      </c>
      <c r="X259" s="15">
        <f>L259*'Table Q8'!L42</f>
        <v>-0.21648407643311771</v>
      </c>
    </row>
    <row r="260" spans="1:24" x14ac:dyDescent="0.2">
      <c r="A260" s="13" t="str">
        <f t="shared" si="109"/>
        <v>2003 Q2</v>
      </c>
      <c r="B260" s="15">
        <f t="shared" ref="B260:L260" si="142">(B43/B39-1)*100</f>
        <v>-0.59008654602675792</v>
      </c>
      <c r="C260" s="15">
        <f t="shared" si="142"/>
        <v>-5.4974019127946416</v>
      </c>
      <c r="D260" s="15">
        <f t="shared" si="142"/>
        <v>1.85804962492786</v>
      </c>
      <c r="E260" s="15">
        <f t="shared" si="142"/>
        <v>1.3229827246884041</v>
      </c>
      <c r="F260" s="15">
        <f t="shared" si="142"/>
        <v>2.6807387862796794</v>
      </c>
      <c r="G260" s="15">
        <f t="shared" si="142"/>
        <v>1.5586879913255691</v>
      </c>
      <c r="H260" s="15">
        <f t="shared" si="142"/>
        <v>-0.18176310209028212</v>
      </c>
      <c r="I260" s="15">
        <f t="shared" si="142"/>
        <v>3.2413689130107226</v>
      </c>
      <c r="J260" s="15">
        <f t="shared" si="142"/>
        <v>4.7840302873859875</v>
      </c>
      <c r="K260" s="15">
        <f t="shared" si="142"/>
        <v>-0.59844404548174968</v>
      </c>
      <c r="L260" s="15">
        <f t="shared" si="142"/>
        <v>0.61785964094194235</v>
      </c>
      <c r="N260" s="15">
        <f>B260*'Table Q8'!B43</f>
        <v>-0.15053107789142595</v>
      </c>
      <c r="O260" s="15">
        <f>C260*'Table Q8'!C43</f>
        <v>-3.7668197906468888</v>
      </c>
      <c r="P260" s="15">
        <f>D260*'Table Q8'!D43</f>
        <v>1.1982562031159769</v>
      </c>
      <c r="Q260" s="15">
        <f>E260*'Table Q8'!E43</f>
        <v>0.8980406735184886</v>
      </c>
      <c r="R260" s="15">
        <f>F260*'Table Q8'!F43</f>
        <v>2.3161583113456432</v>
      </c>
      <c r="S260" s="15">
        <f>G260*'Table Q8'!G43</f>
        <v>0.9741799945784807</v>
      </c>
      <c r="T260" s="15">
        <f>H260*'Table Q8'!H43</f>
        <v>-0.11520145410482081</v>
      </c>
      <c r="U260" s="15">
        <f>I260*'Table Q8'!I43</f>
        <v>2.0008970300015188</v>
      </c>
      <c r="V260" s="15">
        <f>J260*'Table Q8'!J43</f>
        <v>3.3263362588194774</v>
      </c>
      <c r="W260" s="15">
        <f>K260*'Table Q8'!K43</f>
        <v>-0.43040095751047436</v>
      </c>
      <c r="X260" s="15">
        <f>L260*'Table Q8'!L43</f>
        <v>0.39641874562835017</v>
      </c>
    </row>
    <row r="261" spans="1:24" x14ac:dyDescent="0.2">
      <c r="A261" s="13" t="str">
        <f t="shared" si="109"/>
        <v>2003 Q3</v>
      </c>
      <c r="B261" s="15">
        <f t="shared" ref="B261:L261" si="143">(B44/B40-1)*100</f>
        <v>-6.4951935567680863E-2</v>
      </c>
      <c r="C261" s="15">
        <f t="shared" si="143"/>
        <v>-6.3144329896907099</v>
      </c>
      <c r="D261" s="15">
        <f t="shared" si="143"/>
        <v>1.5274136555340156</v>
      </c>
      <c r="E261" s="15">
        <f t="shared" si="143"/>
        <v>1.664128779638907</v>
      </c>
      <c r="F261" s="15">
        <f t="shared" si="143"/>
        <v>-1.5573432343234273</v>
      </c>
      <c r="G261" s="15">
        <f t="shared" si="143"/>
        <v>0.98026050758694971</v>
      </c>
      <c r="H261" s="15">
        <f t="shared" si="143"/>
        <v>-1.7151454363089402</v>
      </c>
      <c r="I261" s="15">
        <f t="shared" si="143"/>
        <v>2.5070884942545835</v>
      </c>
      <c r="J261" s="15">
        <f t="shared" si="143"/>
        <v>5.5758380351808912</v>
      </c>
      <c r="K261" s="15">
        <f t="shared" si="143"/>
        <v>-1.0412968879422668</v>
      </c>
      <c r="L261" s="15">
        <f t="shared" si="143"/>
        <v>8.0915501098122178E-2</v>
      </c>
      <c r="N261" s="15">
        <f>B261*'Table Q8'!B44</f>
        <v>-1.6218498311249913E-2</v>
      </c>
      <c r="O261" s="15">
        <f>C261*'Table Q8'!C44</f>
        <v>-4.3197036082474147</v>
      </c>
      <c r="P261" s="15">
        <f>D261*'Table Q8'!D44</f>
        <v>0.99159694517268293</v>
      </c>
      <c r="Q261" s="15">
        <f>E261*'Table Q8'!E44</f>
        <v>1.1344365890798429</v>
      </c>
      <c r="R261" s="15">
        <f>F261*'Table Q8'!F44</f>
        <v>-1.3385365099009858</v>
      </c>
      <c r="S261" s="15">
        <f>G261*'Table Q8'!G44</f>
        <v>0.61011413992211749</v>
      </c>
      <c r="T261" s="15">
        <f>H261*'Table Q8'!H44</f>
        <v>-1.058416248746247</v>
      </c>
      <c r="U261" s="15">
        <f>I261*'Table Q8'!I44</f>
        <v>1.5498821071481834</v>
      </c>
      <c r="V261" s="15">
        <f>J261*'Table Q8'!J44</f>
        <v>3.8930501161632987</v>
      </c>
      <c r="W261" s="15">
        <f>K261*'Table Q8'!K44</f>
        <v>-0.73932079043900945</v>
      </c>
      <c r="X261" s="15">
        <f>L261*'Table Q8'!L44</f>
        <v>5.1818286903237441E-2</v>
      </c>
    </row>
    <row r="262" spans="1:24" x14ac:dyDescent="0.2">
      <c r="A262" s="13" t="str">
        <f t="shared" si="109"/>
        <v>2003 Q4</v>
      </c>
      <c r="B262" s="15">
        <f t="shared" ref="B262:L262" si="144">(B45/B41-1)*100</f>
        <v>4.1077071026239809</v>
      </c>
      <c r="C262" s="15">
        <f t="shared" si="144"/>
        <v>-6.1910964677036162</v>
      </c>
      <c r="D262" s="15">
        <f t="shared" si="144"/>
        <v>1.1707206183223517</v>
      </c>
      <c r="E262" s="15">
        <f t="shared" si="144"/>
        <v>1.0041027855754558</v>
      </c>
      <c r="F262" s="15">
        <f t="shared" si="144"/>
        <v>-4.6218059655909638</v>
      </c>
      <c r="G262" s="15">
        <f t="shared" si="144"/>
        <v>-0.10831302464121562</v>
      </c>
      <c r="H262" s="15">
        <f t="shared" si="144"/>
        <v>-0.80260083307934771</v>
      </c>
      <c r="I262" s="15">
        <f t="shared" si="144"/>
        <v>1.7128388442061437</v>
      </c>
      <c r="J262" s="15">
        <f t="shared" si="144"/>
        <v>0.82630691399663281</v>
      </c>
      <c r="K262" s="15">
        <f t="shared" si="144"/>
        <v>1.6090297790585906</v>
      </c>
      <c r="L262" s="15">
        <f t="shared" si="144"/>
        <v>-0.45206908542946289</v>
      </c>
      <c r="N262" s="15">
        <f>B262*'Table Q8'!B45</f>
        <v>1.0096744058249745</v>
      </c>
      <c r="O262" s="15">
        <f>C262*'Table Q8'!C45</f>
        <v>-4.2322335453221918</v>
      </c>
      <c r="P262" s="15">
        <f>D262*'Table Q8'!D45</f>
        <v>0.76834394180495946</v>
      </c>
      <c r="Q262" s="15">
        <f>E262*'Table Q8'!E45</f>
        <v>0.68911574174043533</v>
      </c>
      <c r="R262" s="15">
        <f>F262*'Table Q8'!F45</f>
        <v>-3.9562659065458647</v>
      </c>
      <c r="S262" s="15">
        <f>G262*'Table Q8'!G45</f>
        <v>-6.7370701326836119E-2</v>
      </c>
      <c r="T262" s="15">
        <f>H262*'Table Q8'!H45</f>
        <v>-0.48509194351315782</v>
      </c>
      <c r="U262" s="15">
        <f>I262*'Table Q8'!I45</f>
        <v>1.0660708966339039</v>
      </c>
      <c r="V262" s="15">
        <f>J262*'Table Q8'!J45</f>
        <v>0.57874536256324161</v>
      </c>
      <c r="W262" s="15">
        <f>K262*'Table Q8'!K45</f>
        <v>1.1334005763688713</v>
      </c>
      <c r="X262" s="15">
        <f>L262*'Table Q8'!L45</f>
        <v>-0.28991190448591453</v>
      </c>
    </row>
    <row r="263" spans="1:24" x14ac:dyDescent="0.2">
      <c r="A263" s="13" t="str">
        <f t="shared" si="109"/>
        <v>2004 Q1</v>
      </c>
      <c r="B263" s="15">
        <f t="shared" ref="B263:L263" si="145">(B46/B42-1)*100</f>
        <v>-0.54630246502331836</v>
      </c>
      <c r="C263" s="15">
        <f t="shared" si="145"/>
        <v>-4.5068428504011386</v>
      </c>
      <c r="D263" s="15">
        <f t="shared" si="145"/>
        <v>3.5677647327025941</v>
      </c>
      <c r="E263" s="15">
        <f t="shared" si="145"/>
        <v>1.4075357297531399</v>
      </c>
      <c r="F263" s="15">
        <f t="shared" si="145"/>
        <v>-8.2008964955175188</v>
      </c>
      <c r="G263" s="15">
        <f t="shared" si="145"/>
        <v>-1.8791401919697193</v>
      </c>
      <c r="H263" s="15">
        <f t="shared" si="145"/>
        <v>-1.0794995964487519</v>
      </c>
      <c r="I263" s="15">
        <f t="shared" si="145"/>
        <v>2.8951255539143128</v>
      </c>
      <c r="J263" s="15">
        <f t="shared" si="145"/>
        <v>2.9377004896167458</v>
      </c>
      <c r="K263" s="15">
        <f t="shared" si="145"/>
        <v>2.5456292026897254</v>
      </c>
      <c r="L263" s="15">
        <f t="shared" si="145"/>
        <v>4.6479200557736355E-2</v>
      </c>
      <c r="N263" s="15">
        <f>B263*'Table Q8'!B46</f>
        <v>-0.13373484343770833</v>
      </c>
      <c r="O263" s="15">
        <f>C263*'Table Q8'!C46</f>
        <v>-3.0696106654082156</v>
      </c>
      <c r="P263" s="15">
        <f>D263*'Table Q8'!D46</f>
        <v>2.3458053117519557</v>
      </c>
      <c r="Q263" s="15">
        <f>E263*'Table Q8'!E46</f>
        <v>0.96796232135123428</v>
      </c>
      <c r="R263" s="15">
        <f>F263*'Table Q8'!F46</f>
        <v>-7.0232477587612037</v>
      </c>
      <c r="S263" s="15">
        <f>G263*'Table Q8'!G46</f>
        <v>-1.1588657563877258</v>
      </c>
      <c r="T263" s="15">
        <f>H263*'Table Q8'!H46</f>
        <v>-0.64348970944310102</v>
      </c>
      <c r="U263" s="15">
        <f>I263*'Table Q8'!I46</f>
        <v>1.7990310192023538</v>
      </c>
      <c r="V263" s="15">
        <f>J263*'Table Q8'!J46</f>
        <v>2.0464021610670251</v>
      </c>
      <c r="W263" s="15">
        <f>K263*'Table Q8'!K46</f>
        <v>1.7664121037464002</v>
      </c>
      <c r="X263" s="15">
        <f>L263*'Table Q8'!L46</f>
        <v>2.9704857076449306E-2</v>
      </c>
    </row>
    <row r="264" spans="1:24" x14ac:dyDescent="0.2">
      <c r="A264" s="13" t="str">
        <f t="shared" si="109"/>
        <v>2004 Q2</v>
      </c>
      <c r="B264" s="15">
        <f t="shared" ref="B264:L264" si="146">(B47/B43-1)*100</f>
        <v>-2.6381743833259197E-2</v>
      </c>
      <c r="C264" s="15">
        <f t="shared" si="146"/>
        <v>-4.2553191489361648</v>
      </c>
      <c r="D264" s="15">
        <f t="shared" si="146"/>
        <v>2.4473147518694782</v>
      </c>
      <c r="E264" s="15">
        <f t="shared" si="146"/>
        <v>2.1797777058379042</v>
      </c>
      <c r="F264" s="15">
        <f t="shared" si="146"/>
        <v>-7.3183266522767081</v>
      </c>
      <c r="G264" s="15">
        <f t="shared" si="146"/>
        <v>-3.5633257707193389</v>
      </c>
      <c r="H264" s="15">
        <f t="shared" si="146"/>
        <v>-3.7733940313606329</v>
      </c>
      <c r="I264" s="15">
        <f t="shared" si="146"/>
        <v>1.2850467289719614</v>
      </c>
      <c r="J264" s="15">
        <f t="shared" si="146"/>
        <v>1.7079980292330488</v>
      </c>
      <c r="K264" s="15">
        <f t="shared" si="146"/>
        <v>1.5171583383503995</v>
      </c>
      <c r="L264" s="15">
        <f t="shared" si="146"/>
        <v>-0.33599814621713131</v>
      </c>
      <c r="N264" s="15">
        <f>B264*'Table Q8'!B47</f>
        <v>-6.3843820076487255E-3</v>
      </c>
      <c r="O264" s="15">
        <f>C264*'Table Q8'!C47</f>
        <v>-2.8885106382978685</v>
      </c>
      <c r="P264" s="15">
        <f>D264*'Table Q8'!D47</f>
        <v>1.6073963290278734</v>
      </c>
      <c r="Q264" s="15">
        <f>E264*'Table Q8'!E47</f>
        <v>1.5044825725693216</v>
      </c>
      <c r="R264" s="15">
        <f>F264*'Table Q8'!F47</f>
        <v>-6.2996155822797908</v>
      </c>
      <c r="S264" s="15">
        <f>G264*'Table Q8'!G47</f>
        <v>-2.1889510209528895</v>
      </c>
      <c r="T264" s="15">
        <f>H264*'Table Q8'!H47</f>
        <v>-2.2379999999999911</v>
      </c>
      <c r="U264" s="15">
        <f>I264*'Table Q8'!I47</f>
        <v>0.80700934579439176</v>
      </c>
      <c r="V264" s="15">
        <f>J264*'Table Q8'!J47</f>
        <v>1.1875710297257389</v>
      </c>
      <c r="W264" s="15">
        <f>K264*'Table Q8'!K47</f>
        <v>1.0483564118001261</v>
      </c>
      <c r="X264" s="15">
        <f>L264*'Table Q8'!L47</f>
        <v>-0.21483721469123374</v>
      </c>
    </row>
    <row r="265" spans="1:24" x14ac:dyDescent="0.2">
      <c r="A265" s="13" t="str">
        <f t="shared" si="109"/>
        <v>2004 Q3</v>
      </c>
      <c r="B265" s="15">
        <f t="shared" ref="B265:L265" si="147">(B48/B44-1)*100</f>
        <v>-0.63694267515924663</v>
      </c>
      <c r="C265" s="15">
        <f t="shared" si="147"/>
        <v>-3.1717776519135876</v>
      </c>
      <c r="D265" s="15">
        <f t="shared" si="147"/>
        <v>0.61749186033457359</v>
      </c>
      <c r="E265" s="15">
        <f t="shared" si="147"/>
        <v>0.32095859634106993</v>
      </c>
      <c r="F265" s="15">
        <f t="shared" si="147"/>
        <v>-4.6097433211105372</v>
      </c>
      <c r="G265" s="15">
        <f t="shared" si="147"/>
        <v>-4.0159574468085051</v>
      </c>
      <c r="H265" s="15">
        <f t="shared" si="147"/>
        <v>-3.6840493927951856</v>
      </c>
      <c r="I265" s="15">
        <f t="shared" si="147"/>
        <v>2.707817731838702</v>
      </c>
      <c r="J265" s="15">
        <f t="shared" si="147"/>
        <v>-1.681861049984279</v>
      </c>
      <c r="K265" s="15">
        <f t="shared" si="147"/>
        <v>3.3241659691498171</v>
      </c>
      <c r="L265" s="15">
        <f t="shared" si="147"/>
        <v>-0.51975051975052811</v>
      </c>
      <c r="N265" s="15">
        <f>B265*'Table Q8'!B48</f>
        <v>-0.15496815286624468</v>
      </c>
      <c r="O265" s="15">
        <f>C265*'Table Q8'!C48</f>
        <v>-2.1504652479974125</v>
      </c>
      <c r="P265" s="15">
        <f>D265*'Table Q8'!D48</f>
        <v>0.40600089816998214</v>
      </c>
      <c r="Q265" s="15">
        <f>E265*'Table Q8'!E48</f>
        <v>0.22300203273777539</v>
      </c>
      <c r="R265" s="15">
        <f>F265*'Table Q8'!F48</f>
        <v>-3.9952645364065029</v>
      </c>
      <c r="S265" s="15">
        <f>G265*'Table Q8'!G48</f>
        <v>-2.4597739361702096</v>
      </c>
      <c r="T265" s="15">
        <f>H265*'Table Q8'!H48</f>
        <v>-2.1761679763241162</v>
      </c>
      <c r="U265" s="15">
        <f>I265*'Table Q8'!I48</f>
        <v>1.721359732129863</v>
      </c>
      <c r="V265" s="15">
        <f>J265*'Table Q8'!J48</f>
        <v>-1.1685570575290769</v>
      </c>
      <c r="W265" s="15">
        <f>K265*'Table Q8'!K48</f>
        <v>2.2913476025349691</v>
      </c>
      <c r="X265" s="15">
        <f>L265*'Table Q8'!L48</f>
        <v>-0.33331600831601366</v>
      </c>
    </row>
    <row r="266" spans="1:24" x14ac:dyDescent="0.2">
      <c r="A266" s="13" t="str">
        <f t="shared" si="109"/>
        <v>2004 Q4</v>
      </c>
      <c r="B266" s="15">
        <f t="shared" ref="B266:L266" si="148">(B49/B45-1)*100</f>
        <v>1.5571390868302837</v>
      </c>
      <c r="C266" s="15">
        <f t="shared" si="148"/>
        <v>-2.4177080780854454</v>
      </c>
      <c r="D266" s="15">
        <f t="shared" si="148"/>
        <v>2.3368160880799849</v>
      </c>
      <c r="E266" s="15">
        <f t="shared" si="148"/>
        <v>1.453768038482095</v>
      </c>
      <c r="F266" s="15">
        <f t="shared" si="148"/>
        <v>-2.0493115593980149</v>
      </c>
      <c r="G266" s="15">
        <f t="shared" si="148"/>
        <v>-6.7769043101106874E-2</v>
      </c>
      <c r="H266" s="15">
        <f t="shared" si="148"/>
        <v>-1.5772224498156517</v>
      </c>
      <c r="I266" s="15">
        <f t="shared" si="148"/>
        <v>5.6230780494947785</v>
      </c>
      <c r="J266" s="15">
        <f t="shared" si="148"/>
        <v>4.3652784746613049</v>
      </c>
      <c r="K266" s="15">
        <f t="shared" si="148"/>
        <v>-0.36634365398251489</v>
      </c>
      <c r="L266" s="15">
        <f t="shared" si="148"/>
        <v>1.2925011644154605</v>
      </c>
      <c r="N266" s="15">
        <f>B266*'Table Q8'!B49</f>
        <v>0.38383478490366491</v>
      </c>
      <c r="O266" s="15">
        <f>C266*'Table Q8'!C49</f>
        <v>-1.6379972229028892</v>
      </c>
      <c r="P266" s="15">
        <f>D266*'Table Q8'!D49</f>
        <v>1.5399618020447101</v>
      </c>
      <c r="Q266" s="15">
        <f>E266*'Table Q8'!E49</f>
        <v>1.0158931052912881</v>
      </c>
      <c r="R266" s="15">
        <f>F266*'Table Q8'!F49</f>
        <v>-1.7874095421069485</v>
      </c>
      <c r="S266" s="15">
        <f>G266*'Table Q8'!G49</f>
        <v>-4.1427216047706626E-2</v>
      </c>
      <c r="T266" s="15">
        <f>H266*'Table Q8'!H49</f>
        <v>-0.92582957804178756</v>
      </c>
      <c r="U266" s="15">
        <f>I266*'Table Q8'!I49</f>
        <v>3.6027061063113051</v>
      </c>
      <c r="V266" s="15">
        <f>J266*'Table Q8'!J49</f>
        <v>3.0373607626693357</v>
      </c>
      <c r="W266" s="15">
        <f>K266*'Table Q8'!K49</f>
        <v>-0.25090876861262446</v>
      </c>
      <c r="X266" s="15">
        <f>L266*'Table Q8'!L49</f>
        <v>0.83069049836981657</v>
      </c>
    </row>
    <row r="267" spans="1:24" x14ac:dyDescent="0.2">
      <c r="A267" s="13" t="str">
        <f t="shared" si="109"/>
        <v>2005 Q1</v>
      </c>
      <c r="B267" s="15">
        <f t="shared" ref="B267:L267" si="149">(B50/B46-1)*100</f>
        <v>5.6136120042872495</v>
      </c>
      <c r="C267" s="15">
        <f t="shared" si="149"/>
        <v>-3.4099332839140128</v>
      </c>
      <c r="D267" s="15">
        <f t="shared" si="149"/>
        <v>0.61633281972264253</v>
      </c>
      <c r="E267" s="15">
        <f t="shared" si="149"/>
        <v>1.035660901131763</v>
      </c>
      <c r="F267" s="15">
        <f t="shared" si="149"/>
        <v>1.4315836200199827</v>
      </c>
      <c r="G267" s="15">
        <f t="shared" si="149"/>
        <v>3.0724717553044956</v>
      </c>
      <c r="H267" s="15">
        <f t="shared" si="149"/>
        <v>-0.58133605303415381</v>
      </c>
      <c r="I267" s="15">
        <f t="shared" si="149"/>
        <v>4.033878840080396</v>
      </c>
      <c r="J267" s="15">
        <f t="shared" si="149"/>
        <v>4.3628013777267549</v>
      </c>
      <c r="K267" s="15">
        <f t="shared" si="149"/>
        <v>-1.7447306791569139</v>
      </c>
      <c r="L267" s="15">
        <f t="shared" si="149"/>
        <v>1.0917537746806261</v>
      </c>
      <c r="N267" s="15">
        <f>B267*'Table Q8'!B50</f>
        <v>1.3685986066452314</v>
      </c>
      <c r="O267" s="15">
        <f>C267*'Table Q8'!C50</f>
        <v>-2.3075018532246125</v>
      </c>
      <c r="P267" s="15">
        <f>D267*'Table Q8'!D50</f>
        <v>0.40653312788905499</v>
      </c>
      <c r="Q267" s="15">
        <f>E267*'Table Q8'!E50</f>
        <v>0.72693038650438446</v>
      </c>
      <c r="R267" s="15">
        <f>F267*'Table Q8'!F50</f>
        <v>1.251060925535463</v>
      </c>
      <c r="S267" s="15">
        <f>G267*'Table Q8'!G50</f>
        <v>1.8769729953155163</v>
      </c>
      <c r="T267" s="15">
        <f>H267*'Table Q8'!H50</f>
        <v>-0.34170933197347558</v>
      </c>
      <c r="U267" s="15">
        <f>I267*'Table Q8'!I50</f>
        <v>2.6042721791559034</v>
      </c>
      <c r="V267" s="15">
        <f>J267*'Table Q8'!J50</f>
        <v>3.0548335246842742</v>
      </c>
      <c r="W267" s="15">
        <f>K267*'Table Q8'!K50</f>
        <v>-1.1974086651053901</v>
      </c>
      <c r="X267" s="15">
        <f>L267*'Table Q8'!L50</f>
        <v>0.70276190476191902</v>
      </c>
    </row>
    <row r="268" spans="1:24" x14ac:dyDescent="0.2">
      <c r="A268" s="13" t="str">
        <f t="shared" si="109"/>
        <v>2005 Q2</v>
      </c>
      <c r="B268" s="15">
        <f t="shared" ref="B268:L268" si="150">(B51/B47-1)*100</f>
        <v>2.6388705633988652</v>
      </c>
      <c r="C268" s="15">
        <f t="shared" si="150"/>
        <v>-3.7286724927174442</v>
      </c>
      <c r="D268" s="15">
        <f t="shared" si="150"/>
        <v>2.0460075204600692</v>
      </c>
      <c r="E268" s="15">
        <f t="shared" si="150"/>
        <v>-1.8903791319040963</v>
      </c>
      <c r="F268" s="15">
        <f t="shared" si="150"/>
        <v>1.3197294000221849</v>
      </c>
      <c r="G268" s="15">
        <f t="shared" si="150"/>
        <v>4.2900636590091246</v>
      </c>
      <c r="H268" s="15">
        <f t="shared" si="150"/>
        <v>3.2380151387720657</v>
      </c>
      <c r="I268" s="15">
        <f t="shared" si="150"/>
        <v>5.8823529411764719</v>
      </c>
      <c r="J268" s="15">
        <f t="shared" si="150"/>
        <v>5.861456483126104</v>
      </c>
      <c r="K268" s="15">
        <f t="shared" si="150"/>
        <v>1.3877357371604893</v>
      </c>
      <c r="L268" s="15">
        <f t="shared" si="150"/>
        <v>1.1392699372239079</v>
      </c>
      <c r="N268" s="15">
        <f>B268*'Table Q8'!B51</f>
        <v>0.64335664335664333</v>
      </c>
      <c r="O268" s="15">
        <f>C268*'Table Q8'!C51</f>
        <v>-2.5157353308364594</v>
      </c>
      <c r="P268" s="15">
        <f>D268*'Table Q8'!D51</f>
        <v>1.3472959522229555</v>
      </c>
      <c r="Q268" s="15">
        <f>E268*'Table Q8'!E51</f>
        <v>-1.3300707572077222</v>
      </c>
      <c r="R268" s="15">
        <f>F268*'Table Q8'!F51</f>
        <v>1.1506720638793431</v>
      </c>
      <c r="S268" s="15">
        <f>G268*'Table Q8'!G51</f>
        <v>2.6143647938001608</v>
      </c>
      <c r="T268" s="15">
        <f>H268*'Table Q8'!H51</f>
        <v>1.8553826745163935</v>
      </c>
      <c r="U268" s="15">
        <f>I268*'Table Q8'!I51</f>
        <v>3.7747058823529422</v>
      </c>
      <c r="V268" s="15">
        <f>J268*'Table Q8'!J51</f>
        <v>4.1094671403197109</v>
      </c>
      <c r="W268" s="15">
        <f>K268*'Table Q8'!K51</f>
        <v>0.94823982920176231</v>
      </c>
      <c r="X268" s="15">
        <f>L268*'Table Q8'!L51</f>
        <v>0.72947454080446816</v>
      </c>
    </row>
    <row r="269" spans="1:24" x14ac:dyDescent="0.2">
      <c r="A269" s="13" t="str">
        <f t="shared" si="109"/>
        <v>2005 Q3</v>
      </c>
      <c r="B269" s="15">
        <f t="shared" ref="B269:L269" si="151">(B52/B48-1)*100</f>
        <v>-1.1643118785975903</v>
      </c>
      <c r="C269" s="15">
        <f t="shared" si="151"/>
        <v>-4.2617197292554643</v>
      </c>
      <c r="D269" s="15">
        <f t="shared" si="151"/>
        <v>4.1843338540504371</v>
      </c>
      <c r="E269" s="15">
        <f t="shared" si="151"/>
        <v>-0.37325370587607543</v>
      </c>
      <c r="F269" s="15">
        <f t="shared" si="151"/>
        <v>1.032399780340465</v>
      </c>
      <c r="G269" s="15">
        <f t="shared" si="151"/>
        <v>5.1537822111388243</v>
      </c>
      <c r="H269" s="15">
        <f t="shared" si="151"/>
        <v>4.4924772197499463</v>
      </c>
      <c r="I269" s="15">
        <f t="shared" si="151"/>
        <v>6.6194188518781116</v>
      </c>
      <c r="J269" s="15">
        <f t="shared" si="151"/>
        <v>7.482014388489211</v>
      </c>
      <c r="K269" s="15">
        <f t="shared" si="151"/>
        <v>-1.6433283184816627</v>
      </c>
      <c r="L269" s="15">
        <f t="shared" si="151"/>
        <v>1.7415534656914033</v>
      </c>
      <c r="N269" s="15">
        <f>B269*'Table Q8'!B52</f>
        <v>-0.28572213500784865</v>
      </c>
      <c r="O269" s="15">
        <f>C269*'Table Q8'!C52</f>
        <v>-2.8826272248683962</v>
      </c>
      <c r="P269" s="15">
        <f>D269*'Table Q8'!D52</f>
        <v>2.7725396116938197</v>
      </c>
      <c r="Q269" s="15">
        <f>E269*'Table Q8'!E52</f>
        <v>-0.26381571931321013</v>
      </c>
      <c r="R269" s="15">
        <f>F269*'Table Q8'!F52</f>
        <v>0.89860076880834072</v>
      </c>
      <c r="S269" s="15">
        <f>G269*'Table Q8'!G52</f>
        <v>3.1535993349958464</v>
      </c>
      <c r="T269" s="15">
        <f>H269*'Table Q8'!H52</f>
        <v>2.5274676838313197</v>
      </c>
      <c r="U269" s="15">
        <f>I269*'Table Q8'!I52</f>
        <v>4.2470191353649964</v>
      </c>
      <c r="V269" s="15">
        <f>J269*'Table Q8'!J52</f>
        <v>5.285294964028779</v>
      </c>
      <c r="W269" s="15">
        <f>K269*'Table Q8'!K52</f>
        <v>-1.1220645758592793</v>
      </c>
      <c r="X269" s="15">
        <f>L269*'Table Q8'!L52</f>
        <v>1.1152908394287746</v>
      </c>
    </row>
    <row r="270" spans="1:24" x14ac:dyDescent="0.2">
      <c r="A270" s="13" t="str">
        <f t="shared" si="109"/>
        <v>2005 Q4</v>
      </c>
      <c r="B270" s="15">
        <f t="shared" ref="B270:L270" si="152">(B53/B49-1)*100</f>
        <v>1.9620582120582153</v>
      </c>
      <c r="C270" s="15">
        <f t="shared" si="152"/>
        <v>-6.1689126977483966</v>
      </c>
      <c r="D270" s="15">
        <f t="shared" si="152"/>
        <v>2.4700845317817466</v>
      </c>
      <c r="E270" s="15">
        <f t="shared" si="152"/>
        <v>-2.0545780212833264</v>
      </c>
      <c r="F270" s="15">
        <f t="shared" si="152"/>
        <v>0.66470524136428288</v>
      </c>
      <c r="G270" s="15">
        <f t="shared" si="152"/>
        <v>2.644785026447849</v>
      </c>
      <c r="H270" s="15">
        <f t="shared" si="152"/>
        <v>1.3631633714880298</v>
      </c>
      <c r="I270" s="15">
        <f t="shared" si="152"/>
        <v>5.2544017745737026</v>
      </c>
      <c r="J270" s="15">
        <f t="shared" si="152"/>
        <v>6.2339743589743701</v>
      </c>
      <c r="K270" s="15">
        <f t="shared" si="152"/>
        <v>2.5263907009844599</v>
      </c>
      <c r="L270" s="15">
        <f t="shared" si="152"/>
        <v>0.55178756178870803</v>
      </c>
      <c r="N270" s="15">
        <f>B270*'Table Q8'!B53</f>
        <v>0.48070426195426275</v>
      </c>
      <c r="O270" s="15">
        <f>C270*'Table Q8'!C53</f>
        <v>-4.1603147233615188</v>
      </c>
      <c r="P270" s="15">
        <f>D270*'Table Q8'!D53</f>
        <v>1.6354429684926945</v>
      </c>
      <c r="Q270" s="15">
        <f>E270*'Table Q8'!E53</f>
        <v>-1.4515593720366702</v>
      </c>
      <c r="R270" s="15">
        <f>F270*'Table Q8'!F53</f>
        <v>0.57649885583524252</v>
      </c>
      <c r="S270" s="15">
        <f>G270*'Table Q8'!G53</f>
        <v>1.6122609521226088</v>
      </c>
      <c r="T270" s="15">
        <f>H270*'Table Q8'!H53</f>
        <v>0.74592299687824992</v>
      </c>
      <c r="U270" s="15">
        <f>I270*'Table Q8'!I53</f>
        <v>3.3586136143075107</v>
      </c>
      <c r="V270" s="15">
        <f>J270*'Table Q8'!J53</f>
        <v>4.4217580128205212</v>
      </c>
      <c r="W270" s="15">
        <f>K270*'Table Q8'!K53</f>
        <v>1.7181983157395313</v>
      </c>
      <c r="X270" s="15">
        <f>L270*'Table Q8'!L53</f>
        <v>0.35132314059087044</v>
      </c>
    </row>
    <row r="271" spans="1:24" x14ac:dyDescent="0.2">
      <c r="A271" s="13" t="str">
        <f t="shared" si="109"/>
        <v>2006 Q1</v>
      </c>
      <c r="B271" s="15">
        <f t="shared" ref="B271:L271" si="153">(B54/B50-1)*100</f>
        <v>-0.63427629075225589</v>
      </c>
      <c r="C271" s="15">
        <f t="shared" si="153"/>
        <v>-4.664449560842499</v>
      </c>
      <c r="D271" s="15">
        <f t="shared" si="153"/>
        <v>2.4830452854954999</v>
      </c>
      <c r="E271" s="15">
        <f t="shared" si="153"/>
        <v>-2.2720067631829099</v>
      </c>
      <c r="F271" s="15">
        <f t="shared" si="153"/>
        <v>0.64551422319474305</v>
      </c>
      <c r="G271" s="15">
        <f t="shared" si="153"/>
        <v>1.2966180991845988</v>
      </c>
      <c r="H271" s="15">
        <f t="shared" si="153"/>
        <v>-0.82068116536725411</v>
      </c>
      <c r="I271" s="15">
        <f t="shared" si="153"/>
        <v>5.8093004001656068</v>
      </c>
      <c r="J271" s="15">
        <f t="shared" si="153"/>
        <v>7.5593273613075551</v>
      </c>
      <c r="K271" s="15">
        <f t="shared" si="153"/>
        <v>4.9696102967465183</v>
      </c>
      <c r="L271" s="15">
        <f t="shared" si="153"/>
        <v>0.78125</v>
      </c>
      <c r="N271" s="15">
        <f>B271*'Table Q8'!B54</f>
        <v>-0.15431942154002384</v>
      </c>
      <c r="O271" s="15">
        <f>C271*'Table Q8'!C54</f>
        <v>-3.1382416645348332</v>
      </c>
      <c r="P271" s="15">
        <f>D271*'Table Q8'!D54</f>
        <v>1.641541238241075</v>
      </c>
      <c r="Q271" s="15">
        <f>E271*'Table Q8'!E54</f>
        <v>-1.6092623903624552</v>
      </c>
      <c r="R271" s="15">
        <f>F271*'Table Q8'!F54</f>
        <v>0.55811159737417482</v>
      </c>
      <c r="S271" s="15">
        <f>G271*'Table Q8'!G54</f>
        <v>0.78847346611415448</v>
      </c>
      <c r="T271" s="15">
        <f>H271*'Table Q8'!H54</f>
        <v>-0.45203118588428354</v>
      </c>
      <c r="U271" s="15">
        <f>I271*'Table Q8'!I54</f>
        <v>3.705171795225624</v>
      </c>
      <c r="V271" s="15">
        <f>J271*'Table Q8'!J54</f>
        <v>5.3618308973754489</v>
      </c>
      <c r="W271" s="15">
        <f>K271*'Table Q8'!K54</f>
        <v>3.3793350017876329</v>
      </c>
      <c r="X271" s="15">
        <f>L271*'Table Q8'!L54</f>
        <v>0.49671875000000004</v>
      </c>
    </row>
    <row r="272" spans="1:24" x14ac:dyDescent="0.2">
      <c r="A272" s="13" t="str">
        <f t="shared" si="109"/>
        <v>2006 Q2</v>
      </c>
      <c r="B272" s="15">
        <f t="shared" ref="B272:L272" si="154">(B55/B51-1)*100</f>
        <v>-0.53991515618974084</v>
      </c>
      <c r="C272" s="15">
        <f t="shared" si="154"/>
        <v>-3.5013400190196275</v>
      </c>
      <c r="D272" s="15">
        <f t="shared" si="154"/>
        <v>0.58523897258047075</v>
      </c>
      <c r="E272" s="15">
        <f t="shared" si="154"/>
        <v>-0.52744886975243377</v>
      </c>
      <c r="F272" s="15">
        <f t="shared" si="154"/>
        <v>2.3533274956217154</v>
      </c>
      <c r="G272" s="15">
        <f t="shared" si="154"/>
        <v>1.7914012738853513</v>
      </c>
      <c r="H272" s="15">
        <f t="shared" si="154"/>
        <v>-2.0977596741344251</v>
      </c>
      <c r="I272" s="15">
        <f t="shared" si="154"/>
        <v>4.466230936819171</v>
      </c>
      <c r="J272" s="15">
        <f t="shared" si="154"/>
        <v>7.1842586943257958</v>
      </c>
      <c r="K272" s="15">
        <f t="shared" si="154"/>
        <v>4.6794571829667841</v>
      </c>
      <c r="L272" s="15">
        <f t="shared" si="154"/>
        <v>1.0344827586207028</v>
      </c>
      <c r="N272" s="15">
        <f>B272*'Table Q8'!B55</f>
        <v>-0.13141534901658292</v>
      </c>
      <c r="O272" s="15">
        <f>C272*'Table Q8'!C55</f>
        <v>-2.3602533068211309</v>
      </c>
      <c r="P272" s="15">
        <f>D272*'Table Q8'!D55</f>
        <v>0.38848162999891644</v>
      </c>
      <c r="Q272" s="15">
        <f>E272*'Table Q8'!E55</f>
        <v>-0.3750161463939804</v>
      </c>
      <c r="R272" s="15">
        <f>F272*'Table Q8'!F55</f>
        <v>2.0330396234675998</v>
      </c>
      <c r="S272" s="15">
        <f>G272*'Table Q8'!G55</f>
        <v>1.0870222929936313</v>
      </c>
      <c r="T272" s="15">
        <f>H272*'Table Q8'!H55</f>
        <v>-1.189849287169046</v>
      </c>
      <c r="U272" s="15">
        <f>I272*'Table Q8'!I55</f>
        <v>2.8650871459694982</v>
      </c>
      <c r="V272" s="15">
        <f>J272*'Table Q8'!J55</f>
        <v>5.1137553386211012</v>
      </c>
      <c r="W272" s="15">
        <f>K272*'Table Q8'!K55</f>
        <v>3.1918577445016436</v>
      </c>
      <c r="X272" s="15">
        <f>L272*'Table Q8'!L55</f>
        <v>0.66062068965518073</v>
      </c>
    </row>
    <row r="273" spans="1:24" x14ac:dyDescent="0.2">
      <c r="A273" s="13" t="str">
        <f t="shared" si="109"/>
        <v>2006 Q3</v>
      </c>
      <c r="B273" s="15">
        <f t="shared" ref="B273:L273" si="155">(B56/B52-1)*100</f>
        <v>4.6724023825281291</v>
      </c>
      <c r="C273" s="15">
        <f t="shared" si="155"/>
        <v>-2.9414331849524245</v>
      </c>
      <c r="D273" s="15">
        <f t="shared" si="155"/>
        <v>0.66402484738137257</v>
      </c>
      <c r="E273" s="15">
        <f t="shared" si="155"/>
        <v>-0.9847998287304649</v>
      </c>
      <c r="F273" s="15">
        <f t="shared" si="155"/>
        <v>1.0218502011088315</v>
      </c>
      <c r="G273" s="15">
        <f t="shared" si="155"/>
        <v>1.5546772068511183</v>
      </c>
      <c r="H273" s="15">
        <f t="shared" si="155"/>
        <v>-0.32447779355101458</v>
      </c>
      <c r="I273" s="15">
        <f t="shared" si="155"/>
        <v>1.4224940175485257</v>
      </c>
      <c r="J273" s="15">
        <f t="shared" si="155"/>
        <v>5.3845009668302746</v>
      </c>
      <c r="K273" s="15">
        <f t="shared" si="155"/>
        <v>5.4124014589951752</v>
      </c>
      <c r="L273" s="15">
        <f t="shared" si="155"/>
        <v>0.52493438320211361</v>
      </c>
      <c r="N273" s="15">
        <f>B273*'Table Q8'!B56</f>
        <v>1.1260489741892792</v>
      </c>
      <c r="O273" s="15">
        <f>C273*'Table Q8'!C56</f>
        <v>-1.972819237147591</v>
      </c>
      <c r="P273" s="15">
        <f>D273*'Table Q8'!D56</f>
        <v>0.4401156688443737</v>
      </c>
      <c r="Q273" s="15">
        <f>E273*'Table Q8'!E56</f>
        <v>-0.70068507814172576</v>
      </c>
      <c r="R273" s="15">
        <f>F273*'Table Q8'!F56</f>
        <v>0.88093705837592362</v>
      </c>
      <c r="S273" s="15">
        <f>G273*'Table Q8'!G56</f>
        <v>0.93265085638998591</v>
      </c>
      <c r="T273" s="15">
        <f>H273*'Table Q8'!H56</f>
        <v>-0.18774285134861704</v>
      </c>
      <c r="U273" s="15">
        <f>I273*'Table Q8'!I56</f>
        <v>0.91395240627492769</v>
      </c>
      <c r="V273" s="15">
        <f>J273*'Table Q8'!J56</f>
        <v>3.8299955377063744</v>
      </c>
      <c r="W273" s="15">
        <f>K273*'Table Q8'!K56</f>
        <v>3.6885515943052121</v>
      </c>
      <c r="X273" s="15">
        <f>L273*'Table Q8'!L56</f>
        <v>0.33485564304462828</v>
      </c>
    </row>
    <row r="274" spans="1:24" x14ac:dyDescent="0.2">
      <c r="A274" s="13" t="str">
        <f t="shared" si="109"/>
        <v>2006 Q4</v>
      </c>
      <c r="B274" s="15">
        <f t="shared" ref="B274:L274" si="156">(B57/B53-1)*100</f>
        <v>1.9497897285586818</v>
      </c>
      <c r="C274" s="15">
        <f t="shared" si="156"/>
        <v>-0.59768064228366002</v>
      </c>
      <c r="D274" s="15">
        <f t="shared" si="156"/>
        <v>1.3391900578530125</v>
      </c>
      <c r="E274" s="15">
        <f t="shared" si="156"/>
        <v>0.20438898450947374</v>
      </c>
      <c r="F274" s="15">
        <f t="shared" si="156"/>
        <v>-0.24897163888286666</v>
      </c>
      <c r="G274" s="15">
        <f t="shared" si="156"/>
        <v>3.1844608879492586</v>
      </c>
      <c r="H274" s="15">
        <f t="shared" si="156"/>
        <v>1.2935016938712796</v>
      </c>
      <c r="I274" s="15">
        <f t="shared" si="156"/>
        <v>1.8572181243414088</v>
      </c>
      <c r="J274" s="15">
        <f t="shared" si="156"/>
        <v>5.5211947503394088</v>
      </c>
      <c r="K274" s="15">
        <f t="shared" si="156"/>
        <v>0.76353540027764844</v>
      </c>
      <c r="L274" s="15">
        <f t="shared" si="156"/>
        <v>1.0975191494226655</v>
      </c>
      <c r="N274" s="15">
        <f>B274*'Table Q8'!B57</f>
        <v>0.4749687778768949</v>
      </c>
      <c r="O274" s="15">
        <f>C274*'Table Q8'!C57</f>
        <v>-0.40349420160569888</v>
      </c>
      <c r="P274" s="15">
        <f>D274*'Table Q8'!D57</f>
        <v>0.89631990572102127</v>
      </c>
      <c r="Q274" s="15">
        <f>E274*'Table Q8'!E57</f>
        <v>0.14705787435456635</v>
      </c>
      <c r="R274" s="15">
        <f>F274*'Table Q8'!F57</f>
        <v>-0.21511149599479679</v>
      </c>
      <c r="S274" s="15">
        <f>G274*'Table Q8'!G57</f>
        <v>1.9224590380549675</v>
      </c>
      <c r="T274" s="15">
        <f>H274*'Table Q8'!H57</f>
        <v>0.77817061903296181</v>
      </c>
      <c r="U274" s="15">
        <f>I274*'Table Q8'!I57</f>
        <v>1.2099776080084277</v>
      </c>
      <c r="V274" s="15">
        <f>J274*'Table Q8'!J57</f>
        <v>3.9598008749434235</v>
      </c>
      <c r="W274" s="15">
        <f>K274*'Table Q8'!K57</f>
        <v>0.52531235539102206</v>
      </c>
      <c r="X274" s="15">
        <f>L274*'Table Q8'!L57</f>
        <v>0.70855836286727281</v>
      </c>
    </row>
    <row r="275" spans="1:24" x14ac:dyDescent="0.2">
      <c r="A275" s="13" t="str">
        <f t="shared" si="109"/>
        <v>2007 Q1</v>
      </c>
      <c r="B275" s="15">
        <f t="shared" ref="B275:L275" si="157">(B58/B54-1)*100</f>
        <v>-3.7916507085407836</v>
      </c>
      <c r="C275" s="15">
        <f t="shared" si="157"/>
        <v>-0.6887298747763837</v>
      </c>
      <c r="D275" s="15">
        <f t="shared" si="157"/>
        <v>2.1667200341551895</v>
      </c>
      <c r="E275" s="15">
        <f t="shared" si="157"/>
        <v>0.8326124567473947</v>
      </c>
      <c r="F275" s="15">
        <f t="shared" si="157"/>
        <v>-0.80443526470267424</v>
      </c>
      <c r="G275" s="15">
        <f t="shared" si="157"/>
        <v>2.1245711269464174</v>
      </c>
      <c r="H275" s="15">
        <f t="shared" si="157"/>
        <v>2.5031030202730564</v>
      </c>
      <c r="I275" s="15">
        <f t="shared" si="157"/>
        <v>2.556077203964513</v>
      </c>
      <c r="J275" s="15">
        <f t="shared" si="157"/>
        <v>2.4985388661601604</v>
      </c>
      <c r="K275" s="15">
        <f t="shared" si="157"/>
        <v>0.17029972752045097</v>
      </c>
      <c r="L275" s="15">
        <f t="shared" si="157"/>
        <v>1.0601915184678568</v>
      </c>
      <c r="N275" s="15">
        <f>B275*'Table Q8'!B58</f>
        <v>-0.92364611260053486</v>
      </c>
      <c r="O275" s="15">
        <f>C275*'Table Q8'!C58</f>
        <v>-0.46434168157423789</v>
      </c>
      <c r="P275" s="15">
        <f>D275*'Table Q8'!D58</f>
        <v>1.4419521827302786</v>
      </c>
      <c r="Q275" s="15">
        <f>E275*'Table Q8'!E58</f>
        <v>0.59756596020760522</v>
      </c>
      <c r="R275" s="15">
        <f>F275*'Table Q8'!F58</f>
        <v>-0.692457875856062</v>
      </c>
      <c r="S275" s="15">
        <f>G275*'Table Q8'!G58</f>
        <v>1.270705991026652</v>
      </c>
      <c r="T275" s="15">
        <f>H275*'Table Q8'!H58</f>
        <v>1.5263922217625099</v>
      </c>
      <c r="U275" s="15">
        <f>I275*'Table Q8'!I58</f>
        <v>1.662983828899312</v>
      </c>
      <c r="V275" s="15">
        <f>J275*'Table Q8'!J58</f>
        <v>1.7907028053769869</v>
      </c>
      <c r="W275" s="15">
        <f>K275*'Table Q8'!K58</f>
        <v>0.11663828337875687</v>
      </c>
      <c r="X275" s="15">
        <f>L275*'Table Q8'!L58</f>
        <v>0.68276333789329979</v>
      </c>
    </row>
    <row r="276" spans="1:24" x14ac:dyDescent="0.2">
      <c r="A276" s="13" t="str">
        <f t="shared" si="109"/>
        <v>2007 Q2</v>
      </c>
      <c r="B276" s="15">
        <f t="shared" ref="B276:L276" si="158">(B59/B55-1)*100</f>
        <v>3.1795269484296229</v>
      </c>
      <c r="C276" s="15">
        <f t="shared" si="158"/>
        <v>-1.9172191363554969</v>
      </c>
      <c r="D276" s="15">
        <f t="shared" si="158"/>
        <v>4.7947419459110074</v>
      </c>
      <c r="E276" s="15">
        <f t="shared" si="158"/>
        <v>1.7638783681419801</v>
      </c>
      <c r="F276" s="15">
        <f t="shared" si="158"/>
        <v>-3.4862581542081106</v>
      </c>
      <c r="G276" s="15">
        <f t="shared" si="158"/>
        <v>1.4861165428236234</v>
      </c>
      <c r="H276" s="15">
        <f t="shared" si="158"/>
        <v>5.1487414187643132</v>
      </c>
      <c r="I276" s="15">
        <f t="shared" si="158"/>
        <v>3.4671532846715314</v>
      </c>
      <c r="J276" s="15">
        <f t="shared" si="158"/>
        <v>1.451544044400177</v>
      </c>
      <c r="K276" s="15">
        <f t="shared" si="158"/>
        <v>-0.24586499776486637</v>
      </c>
      <c r="L276" s="15">
        <f t="shared" si="158"/>
        <v>1.6382252559727029</v>
      </c>
      <c r="N276" s="15">
        <f>B276*'Table Q8'!B59</f>
        <v>0.80887165568049613</v>
      </c>
      <c r="O276" s="15">
        <f>C276*'Table Q8'!C59</f>
        <v>-1.3048593442035512</v>
      </c>
      <c r="P276" s="15">
        <f>D276*'Table Q8'!D59</f>
        <v>3.2024081456739619</v>
      </c>
      <c r="Q276" s="15">
        <f>E276*'Table Q8'!E59</f>
        <v>1.276518775024351</v>
      </c>
      <c r="R276" s="15">
        <f>F276*'Table Q8'!F59</f>
        <v>-3.003760025665708</v>
      </c>
      <c r="S276" s="15">
        <f>G276*'Table Q8'!G59</f>
        <v>0.8968713335940568</v>
      </c>
      <c r="T276" s="15">
        <f>H276*'Table Q8'!H59</f>
        <v>3.1041762013730043</v>
      </c>
      <c r="U276" s="15">
        <f>I276*'Table Q8'!I59</f>
        <v>2.2869343065693419</v>
      </c>
      <c r="V276" s="15">
        <f>J276*'Table Q8'!J59</f>
        <v>1.0436601679237272</v>
      </c>
      <c r="W276" s="15">
        <f>K276*'Table Q8'!K59</f>
        <v>-0.16854045596781589</v>
      </c>
      <c r="X276" s="15">
        <f>L276*'Table Q8'!L59</f>
        <v>1.0628805460750896</v>
      </c>
    </row>
    <row r="277" spans="1:24" x14ac:dyDescent="0.2">
      <c r="A277" s="13" t="str">
        <f t="shared" si="109"/>
        <v>2007 Q3</v>
      </c>
      <c r="B277" s="15">
        <f t="shared" ref="B277:L277" si="159">(B60/B56-1)*100</f>
        <v>1.4415781487101764</v>
      </c>
      <c r="C277" s="15">
        <f t="shared" si="159"/>
        <v>-1.9334532374100766</v>
      </c>
      <c r="D277" s="15">
        <f t="shared" si="159"/>
        <v>2.6385785721885435</v>
      </c>
      <c r="E277" s="15">
        <f t="shared" si="159"/>
        <v>1.08108108108107</v>
      </c>
      <c r="F277" s="15">
        <f t="shared" si="159"/>
        <v>-4.0783385343807215</v>
      </c>
      <c r="G277" s="15">
        <f t="shared" si="159"/>
        <v>1.7254800207576526</v>
      </c>
      <c r="H277" s="15">
        <f t="shared" si="159"/>
        <v>3.031536113936939</v>
      </c>
      <c r="I277" s="15">
        <f t="shared" si="159"/>
        <v>5.9903001704024073</v>
      </c>
      <c r="J277" s="15">
        <f t="shared" si="159"/>
        <v>4.9541284403669783</v>
      </c>
      <c r="K277" s="15">
        <f t="shared" si="159"/>
        <v>-1.5961602857461843</v>
      </c>
      <c r="L277" s="15">
        <f t="shared" si="159"/>
        <v>1.7028039505051717</v>
      </c>
      <c r="N277" s="15">
        <f>B277*'Table Q8'!B60</f>
        <v>0.37726100151745318</v>
      </c>
      <c r="O277" s="15">
        <f>C277*'Table Q8'!C60</f>
        <v>-1.3253821942446076</v>
      </c>
      <c r="P277" s="15">
        <f>D277*'Table Q8'!D60</f>
        <v>1.7683753590807618</v>
      </c>
      <c r="Q277" s="15">
        <f>E277*'Table Q8'!E60</f>
        <v>0.78562162162161364</v>
      </c>
      <c r="R277" s="15">
        <f>F277*'Table Q8'!F60</f>
        <v>-3.5122651458086773</v>
      </c>
      <c r="S277" s="15">
        <f>G277*'Table Q8'!G60</f>
        <v>1.0521977166580165</v>
      </c>
      <c r="T277" s="15">
        <f>H277*'Table Q8'!H60</f>
        <v>1.7998229908443606</v>
      </c>
      <c r="U277" s="15">
        <f>I277*'Table Q8'!I60</f>
        <v>3.9895399134880036</v>
      </c>
      <c r="V277" s="15">
        <f>J277*'Table Q8'!J60</f>
        <v>3.5773761467889948</v>
      </c>
      <c r="W277" s="15">
        <f>K277*'Table Q8'!K60</f>
        <v>-1.0951255720504571</v>
      </c>
      <c r="X277" s="15">
        <f>L277*'Table Q8'!L60</f>
        <v>1.1098876149392711</v>
      </c>
    </row>
    <row r="278" spans="1:24" x14ac:dyDescent="0.2">
      <c r="A278" s="13" t="str">
        <f t="shared" si="109"/>
        <v>2007 Q4</v>
      </c>
      <c r="B278" s="15">
        <f t="shared" ref="B278:L278" si="160">(B61/B57-1)*100</f>
        <v>-2.212499999999995</v>
      </c>
      <c r="C278" s="15">
        <f t="shared" si="160"/>
        <v>-3.401238445660959</v>
      </c>
      <c r="D278" s="15">
        <f t="shared" si="160"/>
        <v>2.2095358917433083</v>
      </c>
      <c r="E278" s="15">
        <f t="shared" si="160"/>
        <v>0.34353193773482005</v>
      </c>
      <c r="F278" s="15">
        <f t="shared" si="160"/>
        <v>-1.8773738469886059</v>
      </c>
      <c r="G278" s="15">
        <f t="shared" si="160"/>
        <v>0.8451786400307304</v>
      </c>
      <c r="H278" s="15">
        <f t="shared" si="160"/>
        <v>3.2127292996858126</v>
      </c>
      <c r="I278" s="15">
        <f t="shared" si="160"/>
        <v>5.1079787921893161</v>
      </c>
      <c r="J278" s="15">
        <f t="shared" si="160"/>
        <v>0.74338813438170614</v>
      </c>
      <c r="K278" s="15">
        <f t="shared" si="160"/>
        <v>3.1802525832376638</v>
      </c>
      <c r="L278" s="15">
        <f t="shared" si="160"/>
        <v>1.0742960533755452</v>
      </c>
      <c r="N278" s="15">
        <f>B278*'Table Q8'!B61</f>
        <v>-0.58144499999999866</v>
      </c>
      <c r="O278" s="15">
        <f>C278*'Table Q8'!C61</f>
        <v>-2.3261069729875299</v>
      </c>
      <c r="P278" s="15">
        <f>D278*'Table Q8'!D61</f>
        <v>1.466689924939208</v>
      </c>
      <c r="Q278" s="15">
        <f>E278*'Table Q8'!E61</f>
        <v>0.24813311862586054</v>
      </c>
      <c r="R278" s="15">
        <f>F278*'Table Q8'!F61</f>
        <v>-1.6074074877916442</v>
      </c>
      <c r="S278" s="15">
        <f>G278*'Table Q8'!G61</f>
        <v>0.5127698809066441</v>
      </c>
      <c r="T278" s="15">
        <f>H278*'Table Q8'!H61</f>
        <v>1.8267578798013531</v>
      </c>
      <c r="U278" s="15">
        <f>I278*'Table Q8'!I61</f>
        <v>3.3937411095305814</v>
      </c>
      <c r="V278" s="15">
        <f>J278*'Table Q8'!J61</f>
        <v>0.53293495353824516</v>
      </c>
      <c r="W278" s="15">
        <f>K278*'Table Q8'!K61</f>
        <v>2.1606636050516688</v>
      </c>
      <c r="X278" s="15">
        <f>L278*'Table Q8'!L61</f>
        <v>0.69399525048060229</v>
      </c>
    </row>
    <row r="279" spans="1:24" x14ac:dyDescent="0.2">
      <c r="A279" s="13" t="str">
        <f t="shared" si="109"/>
        <v>2008 Q1</v>
      </c>
      <c r="B279" s="15">
        <f t="shared" ref="B279:L279" si="161">(B62/B58-1)*100</f>
        <v>5.2282377919320666</v>
      </c>
      <c r="C279" s="15">
        <f t="shared" si="161"/>
        <v>-2.2516436999009293</v>
      </c>
      <c r="D279" s="15">
        <f t="shared" si="161"/>
        <v>0.95068951107395439</v>
      </c>
      <c r="E279" s="15">
        <f t="shared" si="161"/>
        <v>2.8525469168900752</v>
      </c>
      <c r="F279" s="15">
        <f t="shared" si="161"/>
        <v>1.9068493150684818</v>
      </c>
      <c r="G279" s="15">
        <f t="shared" si="161"/>
        <v>2.3000387646982867</v>
      </c>
      <c r="H279" s="15">
        <f t="shared" si="161"/>
        <v>4.550958627648849</v>
      </c>
      <c r="I279" s="15">
        <f t="shared" si="161"/>
        <v>4.1200406917599075</v>
      </c>
      <c r="J279" s="15">
        <f t="shared" si="161"/>
        <v>1.7106200997861531</v>
      </c>
      <c r="K279" s="15">
        <f t="shared" si="161"/>
        <v>1.6547659526238157</v>
      </c>
      <c r="L279" s="15">
        <f t="shared" si="161"/>
        <v>2.1432600112803124</v>
      </c>
      <c r="N279" s="15">
        <f>B279*'Table Q8'!B62</f>
        <v>1.4131926751592376</v>
      </c>
      <c r="O279" s="15">
        <f>C279*'Table Q8'!C62</f>
        <v>-1.5563361253715224</v>
      </c>
      <c r="P279" s="15">
        <f>D279*'Table Q8'!D62</f>
        <v>0.63439511073964971</v>
      </c>
      <c r="Q279" s="15">
        <f>E279*'Table Q8'!E62</f>
        <v>2.0800772117962429</v>
      </c>
      <c r="R279" s="15">
        <f>F279*'Table Q8'!F62</f>
        <v>1.6417972602739628</v>
      </c>
      <c r="S279" s="15">
        <f>G279*'Table Q8'!G62</f>
        <v>1.4083137356247608</v>
      </c>
      <c r="T279" s="15">
        <f>H279*'Table Q8'!H62</f>
        <v>2.6381907164480376</v>
      </c>
      <c r="U279" s="15">
        <f>I279*'Table Q8'!I62</f>
        <v>2.7649593082400741</v>
      </c>
      <c r="V279" s="15">
        <f>J279*'Table Q8'!J62</f>
        <v>1.2338702779757524</v>
      </c>
      <c r="W279" s="15">
        <f>K279*'Table Q8'!K62</f>
        <v>1.1311980052136403</v>
      </c>
      <c r="X279" s="15">
        <f>L279*'Table Q8'!L62</f>
        <v>1.3976198533558917</v>
      </c>
    </row>
    <row r="280" spans="1:24" x14ac:dyDescent="0.2">
      <c r="A280" s="13" t="str">
        <f t="shared" si="109"/>
        <v>2008 Q2</v>
      </c>
      <c r="B280" s="15">
        <f t="shared" ref="B280:L280" si="162">(B63/B59-1)*100</f>
        <v>2.4802705749718212</v>
      </c>
      <c r="C280" s="15">
        <f t="shared" si="162"/>
        <v>-2.4570697844355061</v>
      </c>
      <c r="D280" s="15">
        <f t="shared" si="162"/>
        <v>-1.7273288093769379</v>
      </c>
      <c r="E280" s="15">
        <f t="shared" si="162"/>
        <v>0.8613356018715379</v>
      </c>
      <c r="F280" s="15">
        <f t="shared" si="162"/>
        <v>2.2160664819944609</v>
      </c>
      <c r="G280" s="15">
        <f t="shared" si="162"/>
        <v>-1.0147719974309521</v>
      </c>
      <c r="H280" s="15">
        <f t="shared" si="162"/>
        <v>0.40557918686319194</v>
      </c>
      <c r="I280" s="15">
        <f t="shared" si="162"/>
        <v>2.9100529100529071</v>
      </c>
      <c r="J280" s="15">
        <f t="shared" si="162"/>
        <v>-9.8190489549732085E-2</v>
      </c>
      <c r="K280" s="15">
        <f t="shared" si="162"/>
        <v>0.5265516468742959</v>
      </c>
      <c r="L280" s="15">
        <f t="shared" si="162"/>
        <v>0.49250055965972539</v>
      </c>
      <c r="N280" s="15">
        <f>B280*'Table Q8'!B63</f>
        <v>0.64784667418263964</v>
      </c>
      <c r="O280" s="15">
        <f>C280*'Table Q8'!C63</f>
        <v>-1.7010294117647009</v>
      </c>
      <c r="P280" s="15">
        <f>D280*'Table Q8'!D63</f>
        <v>-1.1431462060456576</v>
      </c>
      <c r="Q280" s="15">
        <f>E280*'Table Q8'!E63</f>
        <v>0.62550191407911082</v>
      </c>
      <c r="R280" s="15">
        <f>F280*'Table Q8'!F63</f>
        <v>1.914016620498616</v>
      </c>
      <c r="S280" s="15">
        <f>G280*'Table Q8'!G63</f>
        <v>-0.61941682723185321</v>
      </c>
      <c r="T280" s="15">
        <f>H280*'Table Q8'!H63</f>
        <v>0.22988228311405717</v>
      </c>
      <c r="U280" s="15">
        <f>I280*'Table Q8'!I63</f>
        <v>1.9316931216931197</v>
      </c>
      <c r="V280" s="15">
        <f>J280*'Table Q8'!J63</f>
        <v>-7.0039276195823896E-2</v>
      </c>
      <c r="W280" s="15">
        <f>K280*'Table Q8'!K63</f>
        <v>0.36326798117857673</v>
      </c>
      <c r="X280" s="15">
        <f>L280*'Table Q8'!L63</f>
        <v>0.31874636221177427</v>
      </c>
    </row>
    <row r="281" spans="1:24" x14ac:dyDescent="0.2">
      <c r="A281" s="13" t="str">
        <f t="shared" si="109"/>
        <v>2008 Q3</v>
      </c>
      <c r="B281" s="15">
        <f t="shared" ref="B281:L281" si="163">(B64/B60-1)*100</f>
        <v>0.47369733233606492</v>
      </c>
      <c r="C281" s="15">
        <f t="shared" si="163"/>
        <v>-3.2828977533241654</v>
      </c>
      <c r="D281" s="15">
        <f t="shared" si="163"/>
        <v>-0.32134342282574835</v>
      </c>
      <c r="E281" s="15">
        <f t="shared" si="163"/>
        <v>0.59893048128343285</v>
      </c>
      <c r="F281" s="15">
        <f t="shared" si="163"/>
        <v>1.1330491361902784</v>
      </c>
      <c r="G281" s="15">
        <f t="shared" si="163"/>
        <v>-1.5814309399311277</v>
      </c>
      <c r="H281" s="15">
        <f t="shared" si="163"/>
        <v>1.086097946287512</v>
      </c>
      <c r="I281" s="15">
        <f t="shared" si="163"/>
        <v>1.4469453376205754</v>
      </c>
      <c r="J281" s="15">
        <f t="shared" si="163"/>
        <v>-1.5196342119419004</v>
      </c>
      <c r="K281" s="15">
        <f t="shared" si="163"/>
        <v>2.0190562613430219</v>
      </c>
      <c r="L281" s="15">
        <f t="shared" si="163"/>
        <v>4.4647840160716434E-2</v>
      </c>
      <c r="N281" s="15">
        <f>B281*'Table Q8'!B64</f>
        <v>0.12008227374719246</v>
      </c>
      <c r="O281" s="15">
        <f>C281*'Table Q8'!C64</f>
        <v>-2.2776744612563058</v>
      </c>
      <c r="P281" s="15">
        <f>D281*'Table Q8'!D64</f>
        <v>-0.21012646418575687</v>
      </c>
      <c r="Q281" s="15">
        <f>E281*'Table Q8'!E64</f>
        <v>0.43356577540107705</v>
      </c>
      <c r="R281" s="15">
        <f>F281*'Table Q8'!F64</f>
        <v>0.98133385685440011</v>
      </c>
      <c r="S281" s="15">
        <f>G281*'Table Q8'!G64</f>
        <v>-0.95834714959826339</v>
      </c>
      <c r="T281" s="15">
        <f>H281*'Table Q8'!H64</f>
        <v>0.60169826224328171</v>
      </c>
      <c r="U281" s="15">
        <f>I281*'Table Q8'!I64</f>
        <v>0.94977491961414573</v>
      </c>
      <c r="V281" s="15">
        <f>J281*'Table Q8'!J64</f>
        <v>-1.0632880580957478</v>
      </c>
      <c r="W281" s="15">
        <f>K281*'Table Q8'!K64</f>
        <v>1.4086955535390264</v>
      </c>
      <c r="X281" s="15">
        <f>L281*'Table Q8'!L64</f>
        <v>2.8659448599163879E-2</v>
      </c>
    </row>
    <row r="282" spans="1:24" x14ac:dyDescent="0.2">
      <c r="A282" s="13" t="str">
        <f t="shared" si="109"/>
        <v>2008 Q4</v>
      </c>
      <c r="B282" s="15">
        <f t="shared" ref="B282:L282" si="164">(B65/B61-1)*100</f>
        <v>8.0020452511823983</v>
      </c>
      <c r="C282" s="15">
        <f t="shared" si="164"/>
        <v>-4.3849869936826487</v>
      </c>
      <c r="D282" s="15">
        <f t="shared" si="164"/>
        <v>-1.6859743483657486</v>
      </c>
      <c r="E282" s="15">
        <f t="shared" si="164"/>
        <v>-0.21397239756071329</v>
      </c>
      <c r="F282" s="15">
        <f t="shared" si="164"/>
        <v>-0.74098650740986871</v>
      </c>
      <c r="G282" s="15">
        <f t="shared" si="164"/>
        <v>-3.936507936507927</v>
      </c>
      <c r="H282" s="15">
        <f t="shared" si="164"/>
        <v>0.95247446975648131</v>
      </c>
      <c r="I282" s="15">
        <f t="shared" si="164"/>
        <v>-1.7347440944881831</v>
      </c>
      <c r="J282" s="15">
        <f t="shared" si="164"/>
        <v>3.5901802185327014</v>
      </c>
      <c r="K282" s="15">
        <f t="shared" si="164"/>
        <v>1.2128630243685157</v>
      </c>
      <c r="L282" s="15">
        <f t="shared" si="164"/>
        <v>-0.82792571044976171</v>
      </c>
      <c r="N282" s="15">
        <f>B282*'Table Q8'!B65</f>
        <v>2.0021117218458357</v>
      </c>
      <c r="O282" s="15">
        <f>C282*'Table Q8'!C65</f>
        <v>-3.0598439241917523</v>
      </c>
      <c r="P282" s="15">
        <f>D282*'Table Q8'!D65</f>
        <v>-1.0962205213074097</v>
      </c>
      <c r="Q282" s="15">
        <f>E282*'Table Q8'!E65</f>
        <v>-0.15534396062907785</v>
      </c>
      <c r="R282" s="15">
        <f>F282*'Table Q8'!F65</f>
        <v>-0.64525105065251365</v>
      </c>
      <c r="S282" s="15">
        <f>G282*'Table Q8'!G65</f>
        <v>-2.3851301587301528</v>
      </c>
      <c r="T282" s="15">
        <f>H282*'Table Q8'!H65</f>
        <v>0.52852808326787148</v>
      </c>
      <c r="U282" s="15">
        <f>I282*'Table Q8'!I65</f>
        <v>-1.1322674704724369</v>
      </c>
      <c r="V282" s="15">
        <f>J282*'Table Q8'!J65</f>
        <v>2.5016375762735863</v>
      </c>
      <c r="W282" s="15">
        <f>K282*'Table Q8'!K65</f>
        <v>0.86295204183819896</v>
      </c>
      <c r="X282" s="15">
        <f>L282*'Table Q8'!L65</f>
        <v>-0.53136272096665704</v>
      </c>
    </row>
    <row r="283" spans="1:24" x14ac:dyDescent="0.2">
      <c r="A283" s="13" t="str">
        <f t="shared" si="109"/>
        <v>2009 Q1</v>
      </c>
      <c r="B283" s="15">
        <f t="shared" ref="B283:L283" si="165">(B66/B62-1)*100</f>
        <v>12.938209331651951</v>
      </c>
      <c r="C283" s="15">
        <f t="shared" si="165"/>
        <v>-9.0113332719063859</v>
      </c>
      <c r="D283" s="15">
        <f t="shared" si="165"/>
        <v>-2.6596295146434801</v>
      </c>
      <c r="E283" s="15">
        <f t="shared" si="165"/>
        <v>-5.2445000521322065</v>
      </c>
      <c r="F283" s="15">
        <f t="shared" si="165"/>
        <v>-4.785460802236785</v>
      </c>
      <c r="G283" s="15">
        <f t="shared" si="165"/>
        <v>-0.84628015662499001</v>
      </c>
      <c r="H283" s="15">
        <f t="shared" si="165"/>
        <v>-2.441849242351124</v>
      </c>
      <c r="I283" s="15">
        <f t="shared" si="165"/>
        <v>-6.6682950659501579</v>
      </c>
      <c r="J283" s="15">
        <f t="shared" si="165"/>
        <v>-4.2046250875963587</v>
      </c>
      <c r="K283" s="15">
        <f t="shared" si="165"/>
        <v>-3.6681904337161231</v>
      </c>
      <c r="L283" s="15">
        <f t="shared" si="165"/>
        <v>-4.6383213694091712</v>
      </c>
      <c r="N283" s="15">
        <f>B283*'Table Q8'!B66</f>
        <v>3.2319646910466573</v>
      </c>
      <c r="O283" s="15">
        <f>C283*'Table Q8'!C66</f>
        <v>-6.3043287570257078</v>
      </c>
      <c r="P283" s="15">
        <f>D283*'Table Q8'!D66</f>
        <v>-1.7468446652178378</v>
      </c>
      <c r="Q283" s="15">
        <f>E283*'Table Q8'!E66</f>
        <v>-3.8064581378375553</v>
      </c>
      <c r="R283" s="15">
        <f>F283*'Table Q8'!F66</f>
        <v>-4.1824927411549497</v>
      </c>
      <c r="S283" s="15">
        <f>G283*'Table Q8'!G66</f>
        <v>-0.51326891499305649</v>
      </c>
      <c r="T283" s="15">
        <f>H283*'Table Q8'!H66</f>
        <v>-1.2919824341279798</v>
      </c>
      <c r="U283" s="15">
        <f>I283*'Table Q8'!I66</f>
        <v>-4.3263898387884625</v>
      </c>
      <c r="V283" s="15">
        <f>J283*'Table Q8'!J66</f>
        <v>-2.8839523475823423</v>
      </c>
      <c r="W283" s="15">
        <f>K283*'Table Q8'!K66</f>
        <v>-2.6297257219310888</v>
      </c>
      <c r="X283" s="15">
        <f>L283*'Table Q8'!L66</f>
        <v>-2.9624958586416379</v>
      </c>
    </row>
    <row r="284" spans="1:24" x14ac:dyDescent="0.2">
      <c r="A284" s="13" t="str">
        <f t="shared" si="109"/>
        <v>2009 Q2</v>
      </c>
      <c r="B284" s="15">
        <f t="shared" ref="B284:L284" si="166">(B67/B63-1)*100</f>
        <v>6.1850629507395283</v>
      </c>
      <c r="C284" s="15">
        <f t="shared" si="166"/>
        <v>-7.7816274932109746</v>
      </c>
      <c r="D284" s="15">
        <f t="shared" si="166"/>
        <v>-3.536304666248169</v>
      </c>
      <c r="E284" s="15">
        <f t="shared" si="166"/>
        <v>-4.997364259356873</v>
      </c>
      <c r="F284" s="15">
        <f t="shared" si="166"/>
        <v>-1.7235772357723667</v>
      </c>
      <c r="G284" s="15">
        <f t="shared" si="166"/>
        <v>1.9854658707500583</v>
      </c>
      <c r="H284" s="15">
        <f t="shared" si="166"/>
        <v>-0.85714285714285632</v>
      </c>
      <c r="I284" s="15">
        <f t="shared" si="166"/>
        <v>-6.549149222671069</v>
      </c>
      <c r="J284" s="15">
        <f t="shared" si="166"/>
        <v>-1.6287559674248775</v>
      </c>
      <c r="K284" s="15">
        <f t="shared" si="166"/>
        <v>-6.1963668784130181</v>
      </c>
      <c r="L284" s="15">
        <f t="shared" si="166"/>
        <v>-4.243706838939632</v>
      </c>
      <c r="N284" s="15">
        <f>B284*'Table Q8'!B67</f>
        <v>1.5753355335533576</v>
      </c>
      <c r="O284" s="15">
        <f>C284*'Table Q8'!C67</f>
        <v>-5.4378012922558288</v>
      </c>
      <c r="P284" s="15">
        <f>D284*'Table Q8'!D67</f>
        <v>-2.3728604310525214</v>
      </c>
      <c r="Q284" s="15">
        <f>E284*'Table Q8'!E67</f>
        <v>-3.6380811808118034</v>
      </c>
      <c r="R284" s="15">
        <f>F284*'Table Q8'!F67</f>
        <v>-1.5117495934959428</v>
      </c>
      <c r="S284" s="15">
        <f>G284*'Table Q8'!G67</f>
        <v>1.19584609395276</v>
      </c>
      <c r="T284" s="15">
        <f>H284*'Table Q8'!H67</f>
        <v>-0.45822857142857093</v>
      </c>
      <c r="U284" s="15">
        <f>I284*'Table Q8'!I67</f>
        <v>-4.2176520994001683</v>
      </c>
      <c r="V284" s="15">
        <f>J284*'Table Q8'!J67</f>
        <v>-1.109997191800054</v>
      </c>
      <c r="W284" s="15">
        <f>K284*'Table Q8'!K67</f>
        <v>-4.4991819904156927</v>
      </c>
      <c r="X284" s="15">
        <f>L284*'Table Q8'!L67</f>
        <v>-2.7125774114502126</v>
      </c>
    </row>
    <row r="285" spans="1:24" x14ac:dyDescent="0.2">
      <c r="A285" s="13" t="str">
        <f t="shared" si="109"/>
        <v>2009 Q3</v>
      </c>
      <c r="B285" s="15">
        <f t="shared" ref="B285:L285" si="167">(B68/B64-1)*100</f>
        <v>8.5483870967741904</v>
      </c>
      <c r="C285" s="15">
        <f t="shared" si="167"/>
        <v>-7.4428747511140596</v>
      </c>
      <c r="D285" s="15">
        <f t="shared" si="167"/>
        <v>-6.0836106489184587</v>
      </c>
      <c r="E285" s="15">
        <f t="shared" si="167"/>
        <v>-4.2207101849883077</v>
      </c>
      <c r="F285" s="15">
        <f t="shared" si="167"/>
        <v>2.6844148641153476</v>
      </c>
      <c r="G285" s="15">
        <f t="shared" si="167"/>
        <v>0.19437605287027093</v>
      </c>
      <c r="H285" s="15">
        <f t="shared" si="167"/>
        <v>-4.4832975190466806</v>
      </c>
      <c r="I285" s="15">
        <f t="shared" si="167"/>
        <v>-7.0462026088016554</v>
      </c>
      <c r="J285" s="15">
        <f t="shared" si="167"/>
        <v>0.58719104192270777</v>
      </c>
      <c r="K285" s="15">
        <f t="shared" si="167"/>
        <v>-5.4480764954414003</v>
      </c>
      <c r="L285" s="15">
        <f t="shared" si="167"/>
        <v>-4.1280821153631519</v>
      </c>
      <c r="N285" s="15">
        <f>B285*'Table Q8'!B68</f>
        <v>2.2200161290322571</v>
      </c>
      <c r="O285" s="15">
        <f>C285*'Table Q8'!C68</f>
        <v>-5.1876837015264989</v>
      </c>
      <c r="P285" s="15">
        <f>D285*'Table Q8'!D68</f>
        <v>-4.147805740432605</v>
      </c>
      <c r="Q285" s="15">
        <f>E285*'Table Q8'!E68</f>
        <v>-3.0819625770784622</v>
      </c>
      <c r="R285" s="15">
        <f>F285*'Table Q8'!F68</f>
        <v>2.3633588463671518</v>
      </c>
      <c r="S285" s="15">
        <f>G285*'Table Q8'!G68</f>
        <v>0.11621744201113499</v>
      </c>
      <c r="T285" s="15">
        <f>H285*'Table Q8'!H68</f>
        <v>-2.4205323305333031</v>
      </c>
      <c r="U285" s="15">
        <f>I285*'Table Q8'!I68</f>
        <v>-4.4926587833719349</v>
      </c>
      <c r="V285" s="15">
        <f>J285*'Table Q8'!J68</f>
        <v>0.39793936911101901</v>
      </c>
      <c r="W285" s="15">
        <f>K285*'Table Q8'!K68</f>
        <v>-3.991805648209914</v>
      </c>
      <c r="X285" s="15">
        <f>L285*'Table Q8'!L68</f>
        <v>-2.6370188552939817</v>
      </c>
    </row>
    <row r="286" spans="1:24" x14ac:dyDescent="0.2">
      <c r="A286" s="13" t="str">
        <f t="shared" si="109"/>
        <v>2009 Q4</v>
      </c>
      <c r="B286" s="15">
        <f t="shared" ref="B286:L286" si="168">(B69/B65-1)*100</f>
        <v>4.8881524440762325</v>
      </c>
      <c r="C286" s="15">
        <f t="shared" si="168"/>
        <v>-5.4799844539448088</v>
      </c>
      <c r="D286" s="15">
        <f t="shared" si="168"/>
        <v>-6.3440294581799117</v>
      </c>
      <c r="E286" s="15">
        <f t="shared" si="168"/>
        <v>-4.1599656910046079</v>
      </c>
      <c r="F286" s="15">
        <f t="shared" si="168"/>
        <v>2.6183844011141932</v>
      </c>
      <c r="G286" s="15">
        <f t="shared" si="168"/>
        <v>2.0489094514210215</v>
      </c>
      <c r="H286" s="15">
        <f t="shared" si="168"/>
        <v>-6.3612489057484733</v>
      </c>
      <c r="I286" s="15">
        <f t="shared" si="168"/>
        <v>-3.3429322649305093</v>
      </c>
      <c r="J286" s="15">
        <f t="shared" si="168"/>
        <v>0.38356164383561708</v>
      </c>
      <c r="K286" s="15">
        <f t="shared" si="168"/>
        <v>-8.4652594547053539</v>
      </c>
      <c r="L286" s="15">
        <f t="shared" si="168"/>
        <v>-3.3844765342960326</v>
      </c>
      <c r="N286" s="15">
        <f>B286*'Table Q8'!B69</f>
        <v>1.2934051367025712</v>
      </c>
      <c r="O286" s="15">
        <f>C286*'Table Q8'!C69</f>
        <v>-3.8299611348620268</v>
      </c>
      <c r="P286" s="15">
        <f>D286*'Table Q8'!D69</f>
        <v>-4.4148100999474007</v>
      </c>
      <c r="Q286" s="15">
        <f>E286*'Table Q8'!E69</f>
        <v>-3.0500868446445781</v>
      </c>
      <c r="R286" s="15">
        <f>F286*'Table Q8'!F69</f>
        <v>2.3172701949860612</v>
      </c>
      <c r="S286" s="15">
        <f>G286*'Table Q8'!G69</f>
        <v>1.2203304692663606</v>
      </c>
      <c r="T286" s="15">
        <f>H286*'Table Q8'!H69</f>
        <v>-3.4516136562591213</v>
      </c>
      <c r="U286" s="15">
        <f>I286*'Table Q8'!I69</f>
        <v>-2.1190847627394498</v>
      </c>
      <c r="V286" s="15">
        <f>J286*'Table Q8'!J69</f>
        <v>0.25836712328767164</v>
      </c>
      <c r="W286" s="15">
        <f>K286*'Table Q8'!K69</f>
        <v>-6.2719107299911965</v>
      </c>
      <c r="X286" s="15">
        <f>L286*'Table Q8'!L69</f>
        <v>-2.1674187725631793</v>
      </c>
    </row>
    <row r="287" spans="1:24" x14ac:dyDescent="0.2">
      <c r="A287" s="13" t="str">
        <f t="shared" si="109"/>
        <v>2010 Q1</v>
      </c>
      <c r="B287" s="15">
        <f t="shared" ref="B287:L287" si="169">(B70/B66-1)*100</f>
        <v>0.82626172398392317</v>
      </c>
      <c r="C287" s="15">
        <f t="shared" si="169"/>
        <v>-1.5189873417721489</v>
      </c>
      <c r="D287" s="15">
        <f t="shared" si="169"/>
        <v>-7.3251116308739146</v>
      </c>
      <c r="E287" s="15">
        <f t="shared" si="169"/>
        <v>-2.2997359154929509</v>
      </c>
      <c r="F287" s="15">
        <f t="shared" si="169"/>
        <v>1.3779082900384099</v>
      </c>
      <c r="G287" s="15">
        <f t="shared" si="169"/>
        <v>-2.3566878980891603</v>
      </c>
      <c r="H287" s="15">
        <f t="shared" si="169"/>
        <v>-5.3521962801741152</v>
      </c>
      <c r="I287" s="15">
        <f t="shared" si="169"/>
        <v>1.8843234755299587</v>
      </c>
      <c r="J287" s="15">
        <f t="shared" si="169"/>
        <v>5.3694220921726377</v>
      </c>
      <c r="K287" s="15">
        <f t="shared" si="169"/>
        <v>-4.05092592592593</v>
      </c>
      <c r="L287" s="15">
        <f t="shared" si="169"/>
        <v>-1.3317892298783884</v>
      </c>
      <c r="N287" s="15">
        <f>B287*'Table Q8'!B70</f>
        <v>0.22292541313086245</v>
      </c>
      <c r="O287" s="15">
        <f>C287*'Table Q8'!C70</f>
        <v>-1.0540253164556941</v>
      </c>
      <c r="P287" s="15">
        <f>D287*'Table Q8'!D70</f>
        <v>-5.1151254518392548</v>
      </c>
      <c r="Q287" s="15">
        <f>E287*'Table Q8'!E70</f>
        <v>-1.685706426056333</v>
      </c>
      <c r="R287" s="15">
        <f>F287*'Table Q8'!F70</f>
        <v>1.2150395301558699</v>
      </c>
      <c r="S287" s="15">
        <f>G287*'Table Q8'!G70</f>
        <v>-1.3923312101910759</v>
      </c>
      <c r="T287" s="15">
        <f>H287*'Table Q8'!H70</f>
        <v>-2.8730589631974652</v>
      </c>
      <c r="U287" s="15">
        <f>I287*'Table Q8'!I70</f>
        <v>1.1850510337607911</v>
      </c>
      <c r="V287" s="15">
        <f>J287*'Table Q8'!J70</f>
        <v>3.5948280907095809</v>
      </c>
      <c r="W287" s="15">
        <f>K287*'Table Q8'!K70</f>
        <v>-3.0410300925925959</v>
      </c>
      <c r="X287" s="15">
        <f>L287*'Table Q8'!L70</f>
        <v>-0.85061378112332675</v>
      </c>
    </row>
    <row r="288" spans="1:24" x14ac:dyDescent="0.2">
      <c r="A288" s="13" t="str">
        <f t="shared" si="109"/>
        <v>2010 Q2</v>
      </c>
      <c r="B288" s="15">
        <f t="shared" ref="B288:L288" si="170">(B71/B67-1)*100</f>
        <v>9.5890410958904049</v>
      </c>
      <c r="C288" s="15">
        <f t="shared" si="170"/>
        <v>-1.2083671811535357</v>
      </c>
      <c r="D288" s="15">
        <f t="shared" si="170"/>
        <v>-4.5336225596529385</v>
      </c>
      <c r="E288" s="15">
        <f t="shared" si="170"/>
        <v>-0.41060925535457704</v>
      </c>
      <c r="F288" s="15">
        <f t="shared" si="170"/>
        <v>-2.1067725568056472</v>
      </c>
      <c r="G288" s="15">
        <f t="shared" si="170"/>
        <v>-2.1885736098740227</v>
      </c>
      <c r="H288" s="15">
        <f t="shared" si="170"/>
        <v>-3.2892775514260175</v>
      </c>
      <c r="I288" s="15">
        <f t="shared" si="170"/>
        <v>2.9211422583180324</v>
      </c>
      <c r="J288" s="15">
        <f t="shared" si="170"/>
        <v>4.1250356836996849</v>
      </c>
      <c r="K288" s="15">
        <f t="shared" si="170"/>
        <v>-0.96233812522276141</v>
      </c>
      <c r="L288" s="15">
        <f t="shared" si="170"/>
        <v>0</v>
      </c>
      <c r="N288" s="15">
        <f>B288*'Table Q8'!B71</f>
        <v>2.6197260273972587</v>
      </c>
      <c r="O288" s="15">
        <f>C288*'Table Q8'!C71</f>
        <v>-0.82978574329813293</v>
      </c>
      <c r="P288" s="15">
        <f>D288*'Table Q8'!D71</f>
        <v>-3.1445206073752781</v>
      </c>
      <c r="Q288" s="15">
        <f>E288*'Table Q8'!E71</f>
        <v>-0.30027854844080215</v>
      </c>
      <c r="R288" s="15">
        <f>F288*'Table Q8'!F71</f>
        <v>-1.8381590558129273</v>
      </c>
      <c r="S288" s="15">
        <f>G288*'Table Q8'!G71</f>
        <v>-1.2890698562157994</v>
      </c>
      <c r="T288" s="15">
        <f>H288*'Table Q8'!H71</f>
        <v>-1.8025240981814576</v>
      </c>
      <c r="U288" s="15">
        <f>I288*'Table Q8'!I71</f>
        <v>1.827174482577929</v>
      </c>
      <c r="V288" s="15">
        <f>J288*'Table Q8'!J71</f>
        <v>2.765011418783899</v>
      </c>
      <c r="W288" s="15">
        <f>K288*'Table Q8'!K71</f>
        <v>-0.72050255435428145</v>
      </c>
      <c r="X288" s="15">
        <f>L288*'Table Q8'!L71</f>
        <v>0</v>
      </c>
    </row>
    <row r="289" spans="1:24" x14ac:dyDescent="0.2">
      <c r="A289" s="13" t="str">
        <f t="shared" si="109"/>
        <v>2010 Q3</v>
      </c>
      <c r="B289" s="15">
        <f t="shared" ref="B289:L289" si="171">(B72/B68-1)*100</f>
        <v>9.9211338438678798</v>
      </c>
      <c r="C289" s="15">
        <f t="shared" si="171"/>
        <v>-5.1219012497449867E-2</v>
      </c>
      <c r="D289" s="15">
        <f t="shared" si="171"/>
        <v>-2.6575130107407863</v>
      </c>
      <c r="E289" s="15">
        <f t="shared" si="171"/>
        <v>0.41070041070039309</v>
      </c>
      <c r="F289" s="15">
        <f t="shared" si="171"/>
        <v>-4.2778437938857046</v>
      </c>
      <c r="G289" s="15">
        <f t="shared" si="171"/>
        <v>2.9487842731505509</v>
      </c>
      <c r="H289" s="15">
        <f t="shared" si="171"/>
        <v>-0.48062174046427097</v>
      </c>
      <c r="I289" s="15">
        <f t="shared" si="171"/>
        <v>2.6098360655737673</v>
      </c>
      <c r="J289" s="15">
        <f t="shared" si="171"/>
        <v>1.5204995927233345</v>
      </c>
      <c r="K289" s="15">
        <f t="shared" si="171"/>
        <v>0.59971777986829178</v>
      </c>
      <c r="L289" s="15">
        <f t="shared" si="171"/>
        <v>0.69824275573140415</v>
      </c>
      <c r="N289" s="15">
        <f>B289*'Table Q8'!B72</f>
        <v>2.7412092810606952</v>
      </c>
      <c r="O289" s="15">
        <f>C289*'Table Q8'!C72</f>
        <v>-3.4895513214512598E-2</v>
      </c>
      <c r="P289" s="15">
        <f>D289*'Table Q8'!D72</f>
        <v>-1.8336839774111424</v>
      </c>
      <c r="Q289" s="15">
        <f>E289*'Table Q8'!E72</f>
        <v>0.30042735042733754</v>
      </c>
      <c r="R289" s="15">
        <f>F289*'Table Q8'!F72</f>
        <v>-3.6952014691584716</v>
      </c>
      <c r="S289" s="15">
        <f>G289*'Table Q8'!G72</f>
        <v>1.7412571132954004</v>
      </c>
      <c r="T289" s="15">
        <f>H289*'Table Q8'!H72</f>
        <v>-0.26664894160957753</v>
      </c>
      <c r="U289" s="15">
        <f>I289*'Table Q8'!I72</f>
        <v>1.6248839344262276</v>
      </c>
      <c r="V289" s="15">
        <f>J289*'Table Q8'!J72</f>
        <v>1.0210154765137192</v>
      </c>
      <c r="W289" s="15">
        <f>K289*'Table Q8'!K72</f>
        <v>0.44930856067732416</v>
      </c>
      <c r="X289" s="15">
        <f>L289*'Table Q8'!L72</f>
        <v>0.44575817525892841</v>
      </c>
    </row>
    <row r="290" spans="1:24" x14ac:dyDescent="0.2">
      <c r="A290" s="13" t="str">
        <f t="shared" si="109"/>
        <v>2010 Q4</v>
      </c>
      <c r="B290" s="15">
        <f t="shared" ref="B290:L290" si="172">(B73/B69-1)*100</f>
        <v>10.04287971112614</v>
      </c>
      <c r="C290" s="15">
        <f t="shared" si="172"/>
        <v>2.5596217105263053</v>
      </c>
      <c r="D290" s="15">
        <f t="shared" si="172"/>
        <v>-1.86474949449561</v>
      </c>
      <c r="E290" s="15">
        <f t="shared" si="172"/>
        <v>1.465488309654317</v>
      </c>
      <c r="F290" s="15">
        <f t="shared" si="172"/>
        <v>-4.712269272529845</v>
      </c>
      <c r="G290" s="15">
        <f t="shared" si="172"/>
        <v>4.637305699481864</v>
      </c>
      <c r="H290" s="15">
        <f t="shared" si="172"/>
        <v>3.3863093383193155</v>
      </c>
      <c r="I290" s="15">
        <f t="shared" si="172"/>
        <v>1.7616580310880758</v>
      </c>
      <c r="J290" s="15">
        <f t="shared" si="172"/>
        <v>1.5010917030567672</v>
      </c>
      <c r="K290" s="15">
        <f t="shared" si="172"/>
        <v>1.3211626231083295</v>
      </c>
      <c r="L290" s="15">
        <f t="shared" si="172"/>
        <v>1.4946286781877705</v>
      </c>
      <c r="N290" s="15">
        <f>B290*'Table Q8'!B73</f>
        <v>2.8220491988264458</v>
      </c>
      <c r="O290" s="15">
        <f>C290*'Table Q8'!C73</f>
        <v>1.7231373355263087</v>
      </c>
      <c r="P290" s="15">
        <f>D290*'Table Q8'!D73</f>
        <v>-1.2710132554482076</v>
      </c>
      <c r="Q290" s="15">
        <f>E290*'Table Q8'!E73</f>
        <v>1.0683409777379971</v>
      </c>
      <c r="R290" s="15">
        <f>F290*'Table Q8'!F73</f>
        <v>-4.0252204125949937</v>
      </c>
      <c r="S290" s="15">
        <f>G290*'Table Q8'!G73</f>
        <v>2.7323005181347142</v>
      </c>
      <c r="T290" s="15">
        <f>H290*'Table Q8'!H73</f>
        <v>1.8973491222603125</v>
      </c>
      <c r="U290" s="15">
        <f>I290*'Table Q8'!I73</f>
        <v>1.0897616580310838</v>
      </c>
      <c r="V290" s="15">
        <f>J290*'Table Q8'!J73</f>
        <v>1.0016784934497807</v>
      </c>
      <c r="W290" s="15">
        <f>K290*'Table Q8'!K73</f>
        <v>0.98268075906797558</v>
      </c>
      <c r="X290" s="15">
        <f>L290*'Table Q8'!L73</f>
        <v>0.95073330219524077</v>
      </c>
    </row>
    <row r="291" spans="1:24" x14ac:dyDescent="0.2">
      <c r="A291" s="13" t="str">
        <f t="shared" si="109"/>
        <v>2011 Q1</v>
      </c>
      <c r="B291" s="15">
        <f t="shared" ref="B291:L291" si="173">(B74/B70-1)*100</f>
        <v>8.7707641196013384</v>
      </c>
      <c r="C291" s="15">
        <f t="shared" si="173"/>
        <v>1.9537275064267501</v>
      </c>
      <c r="D291" s="15">
        <f t="shared" si="173"/>
        <v>-2.0534587587472841</v>
      </c>
      <c r="E291" s="15">
        <f t="shared" si="173"/>
        <v>2.1286180876224803</v>
      </c>
      <c r="F291" s="15">
        <f t="shared" si="173"/>
        <v>-2.4844028520499162</v>
      </c>
      <c r="G291" s="15">
        <f t="shared" si="173"/>
        <v>6.0013046314416174</v>
      </c>
      <c r="H291" s="15">
        <f t="shared" si="173"/>
        <v>6.2402006898714335</v>
      </c>
      <c r="I291" s="15">
        <f t="shared" si="173"/>
        <v>1.3999486257385119</v>
      </c>
      <c r="J291" s="15">
        <f t="shared" si="173"/>
        <v>5.3873923910025212</v>
      </c>
      <c r="K291" s="15">
        <f t="shared" si="173"/>
        <v>3.2569360675512637</v>
      </c>
      <c r="L291" s="15">
        <f t="shared" si="173"/>
        <v>2.171361502347402</v>
      </c>
      <c r="N291" s="15">
        <f>B291*'Table Q8'!B74</f>
        <v>2.4873887043189398</v>
      </c>
      <c r="O291" s="15">
        <f>C291*'Table Q8'!C74</f>
        <v>1.3076298200514238</v>
      </c>
      <c r="P291" s="15">
        <f>D291*'Table Q8'!D74</f>
        <v>-1.3930664219341575</v>
      </c>
      <c r="Q291" s="15">
        <f>E291*'Table Q8'!E74</f>
        <v>1.5566584074783196</v>
      </c>
      <c r="R291" s="15">
        <f>F291*'Table Q8'!F74</f>
        <v>-2.1060282976827138</v>
      </c>
      <c r="S291" s="15">
        <f>G291*'Table Q8'!G74</f>
        <v>3.5437703848662752</v>
      </c>
      <c r="T291" s="15">
        <f>H291*'Table Q8'!H74</f>
        <v>3.5631545939165883</v>
      </c>
      <c r="U291" s="15">
        <f>I291*'Table Q8'!I74</f>
        <v>0.86334831749294028</v>
      </c>
      <c r="V291" s="15">
        <f>J291*'Table Q8'!J74</f>
        <v>3.6165565120799927</v>
      </c>
      <c r="W291" s="15">
        <f>K291*'Table Q8'!K74</f>
        <v>2.4163208685162827</v>
      </c>
      <c r="X291" s="15">
        <f>L291*'Table Q8'!L74</f>
        <v>1.3820715962441212</v>
      </c>
    </row>
    <row r="292" spans="1:24" x14ac:dyDescent="0.2">
      <c r="A292" s="13" t="str">
        <f t="shared" ref="A292:A329" si="174">A75</f>
        <v>2011 Q2</v>
      </c>
      <c r="B292" s="15">
        <f t="shared" ref="B292:L292" si="175">(B75/B71-1)*100</f>
        <v>-1.0084033613445453</v>
      </c>
      <c r="C292" s="15">
        <f t="shared" si="175"/>
        <v>-0.4111419467571209</v>
      </c>
      <c r="D292" s="15">
        <f t="shared" si="175"/>
        <v>-3.6128152692569748</v>
      </c>
      <c r="E292" s="15">
        <f t="shared" si="175"/>
        <v>0.32315578337420714</v>
      </c>
      <c r="F292" s="15">
        <f t="shared" si="175"/>
        <v>-1.9380281690140833</v>
      </c>
      <c r="G292" s="15">
        <f t="shared" si="175"/>
        <v>7.2850266684011844</v>
      </c>
      <c r="H292" s="15">
        <f t="shared" si="175"/>
        <v>3.2675709001233066</v>
      </c>
      <c r="I292" s="15">
        <f t="shared" si="175"/>
        <v>-0.4072801323660391</v>
      </c>
      <c r="J292" s="15">
        <f t="shared" si="175"/>
        <v>4.8389307745030807</v>
      </c>
      <c r="K292" s="15">
        <f t="shared" si="175"/>
        <v>3.4428982725527968</v>
      </c>
      <c r="L292" s="15">
        <f t="shared" si="175"/>
        <v>0.45364662091427199</v>
      </c>
      <c r="N292" s="15">
        <f>B292*'Table Q8'!B75</f>
        <v>-0.28537815126050631</v>
      </c>
      <c r="O292" s="15">
        <f>C292*'Table Q8'!C75</f>
        <v>-0.27558844691129813</v>
      </c>
      <c r="P292" s="15">
        <f>D292*'Table Q8'!D75</f>
        <v>-2.4328698023176467</v>
      </c>
      <c r="Q292" s="15">
        <f>E292*'Table Q8'!E75</f>
        <v>0.23810118119011583</v>
      </c>
      <c r="R292" s="15">
        <f>F292*'Table Q8'!F75</f>
        <v>-1.6327887323943653</v>
      </c>
      <c r="S292" s="15">
        <f>G292*'Table Q8'!G75</f>
        <v>4.3389618836997457</v>
      </c>
      <c r="T292" s="15">
        <f>H292*'Table Q8'!H75</f>
        <v>1.8213440197287312</v>
      </c>
      <c r="U292" s="15">
        <f>I292*'Table Q8'!I75</f>
        <v>-0.25019218531245779</v>
      </c>
      <c r="V292" s="15">
        <f>J292*'Table Q8'!J75</f>
        <v>3.232405757368058</v>
      </c>
      <c r="W292" s="15">
        <f>K292*'Table Q8'!K75</f>
        <v>2.5291530710172845</v>
      </c>
      <c r="X292" s="15">
        <f>L292*'Table Q8'!L75</f>
        <v>0.28806560428056271</v>
      </c>
    </row>
    <row r="293" spans="1:24" x14ac:dyDescent="0.2">
      <c r="A293" s="13" t="str">
        <f t="shared" si="174"/>
        <v>2011 Q3</v>
      </c>
      <c r="B293" s="15">
        <f t="shared" ref="B293:L293" si="176">(B76/B72-1)*100</f>
        <v>5.1991265467399295E-2</v>
      </c>
      <c r="C293" s="15">
        <f t="shared" si="176"/>
        <v>-1.5373577944040151</v>
      </c>
      <c r="D293" s="15">
        <f t="shared" si="176"/>
        <v>-0.86452053236263371</v>
      </c>
      <c r="E293" s="15">
        <f t="shared" si="176"/>
        <v>-1.4702630997125765</v>
      </c>
      <c r="F293" s="15">
        <f t="shared" si="176"/>
        <v>-2.3925064891095915</v>
      </c>
      <c r="G293" s="15">
        <f t="shared" si="176"/>
        <v>4.2964824120603096</v>
      </c>
      <c r="H293" s="15">
        <f t="shared" si="176"/>
        <v>3.7196876284422586</v>
      </c>
      <c r="I293" s="15">
        <f t="shared" si="176"/>
        <v>3.3486707566462215</v>
      </c>
      <c r="J293" s="15">
        <f t="shared" si="176"/>
        <v>5.7368280288847107</v>
      </c>
      <c r="K293" s="15">
        <f t="shared" si="176"/>
        <v>4.2080654587960398</v>
      </c>
      <c r="L293" s="15">
        <f t="shared" si="176"/>
        <v>0.88986478677914871</v>
      </c>
      <c r="N293" s="15">
        <f>B293*'Table Q8'!B76</f>
        <v>1.4807112405115319E-2</v>
      </c>
      <c r="O293" s="15">
        <f>C293*'Table Q8'!C76</f>
        <v>-1.0314133442656539</v>
      </c>
      <c r="P293" s="15">
        <f>D293*'Table Q8'!D76</f>
        <v>-0.58009327721532722</v>
      </c>
      <c r="Q293" s="15">
        <f>E293*'Table Q8'!E76</f>
        <v>-1.0912292726066743</v>
      </c>
      <c r="R293" s="15">
        <f>F293*'Table Q8'!F76</f>
        <v>-2.0030064326825503</v>
      </c>
      <c r="S293" s="15">
        <f>G293*'Table Q8'!G76</f>
        <v>2.5778894472361857</v>
      </c>
      <c r="T293" s="15">
        <f>H293*'Table Q8'!H76</f>
        <v>2.0249979449239657</v>
      </c>
      <c r="U293" s="15">
        <f>I293*'Table Q8'!I76</f>
        <v>2.0530700408997982</v>
      </c>
      <c r="V293" s="15">
        <f>J293*'Table Q8'!J76</f>
        <v>3.8322011232949871</v>
      </c>
      <c r="W293" s="15">
        <f>K293*'Table Q8'!K76</f>
        <v>3.0588427819988411</v>
      </c>
      <c r="X293" s="15">
        <f>L293*'Table Q8'!L76</f>
        <v>0.56426326129665816</v>
      </c>
    </row>
    <row r="294" spans="1:24" x14ac:dyDescent="0.2">
      <c r="A294" s="13" t="str">
        <f t="shared" si="174"/>
        <v>2011 Q4</v>
      </c>
      <c r="B294" s="15">
        <f t="shared" ref="B294:L294" si="177">(B77/B73-1)*100</f>
        <v>-1.9893355209187891</v>
      </c>
      <c r="C294" s="15">
        <f t="shared" si="177"/>
        <v>-4.2698205873509032</v>
      </c>
      <c r="D294" s="15">
        <f t="shared" si="177"/>
        <v>-2.7930402930402942</v>
      </c>
      <c r="E294" s="15">
        <f t="shared" si="177"/>
        <v>-0.27563395810363822</v>
      </c>
      <c r="F294" s="15">
        <f t="shared" si="177"/>
        <v>0</v>
      </c>
      <c r="G294" s="15">
        <f t="shared" si="177"/>
        <v>4.7165139886110374</v>
      </c>
      <c r="H294" s="15">
        <f t="shared" si="177"/>
        <v>1.1353360795739897</v>
      </c>
      <c r="I294" s="15">
        <f t="shared" si="177"/>
        <v>3.3859470468431629</v>
      </c>
      <c r="J294" s="15">
        <f t="shared" si="177"/>
        <v>1.8418929819844054</v>
      </c>
      <c r="K294" s="15">
        <f t="shared" si="177"/>
        <v>0.98387861545756738</v>
      </c>
      <c r="L294" s="15">
        <f t="shared" si="177"/>
        <v>0.21859180855958726</v>
      </c>
      <c r="N294" s="15">
        <f>B294*'Table Q8'!B77</f>
        <v>-0.56934782608695744</v>
      </c>
      <c r="O294" s="15">
        <f>C294*'Table Q8'!C77</f>
        <v>-2.8663305602886613</v>
      </c>
      <c r="P294" s="15">
        <f>D294*'Table Q8'!D77</f>
        <v>-1.8727335164835173</v>
      </c>
      <c r="Q294" s="15">
        <f>E294*'Table Q8'!E77</f>
        <v>-0.20631201764057322</v>
      </c>
      <c r="R294" s="15">
        <f>F294*'Table Q8'!F77</f>
        <v>0</v>
      </c>
      <c r="S294" s="15">
        <f>G294*'Table Q8'!G77</f>
        <v>2.8516043575142334</v>
      </c>
      <c r="T294" s="15">
        <f>H294*'Table Q8'!H77</f>
        <v>0.60150105495829986</v>
      </c>
      <c r="U294" s="15">
        <f>I294*'Table Q8'!I77</f>
        <v>2.0752469450101745</v>
      </c>
      <c r="V294" s="15">
        <f>J294*'Table Q8'!J77</f>
        <v>1.2261481581070186</v>
      </c>
      <c r="W294" s="15">
        <f>K294*'Table Q8'!K77</f>
        <v>0.70967164532954341</v>
      </c>
      <c r="X294" s="15">
        <f>L294*'Table Q8'!L77</f>
        <v>0.13852162908421045</v>
      </c>
    </row>
    <row r="295" spans="1:24" x14ac:dyDescent="0.2">
      <c r="A295" s="13" t="str">
        <f t="shared" si="174"/>
        <v>2012 Q1</v>
      </c>
      <c r="B295" s="15">
        <f t="shared" ref="B295:L295" si="178">(B78/B74-1)*100</f>
        <v>-3.4819792302993258</v>
      </c>
      <c r="C295" s="15">
        <f t="shared" si="178"/>
        <v>-2.8542612203731887</v>
      </c>
      <c r="D295" s="15">
        <f t="shared" si="178"/>
        <v>0.44506910283439449</v>
      </c>
      <c r="E295" s="15">
        <f t="shared" si="178"/>
        <v>0.67269519188355442</v>
      </c>
      <c r="F295" s="15">
        <f t="shared" si="178"/>
        <v>0.81115046269850666</v>
      </c>
      <c r="G295" s="15">
        <f t="shared" si="178"/>
        <v>3.4707692307692328</v>
      </c>
      <c r="H295" s="15">
        <f t="shared" si="178"/>
        <v>-0.4919323101141293</v>
      </c>
      <c r="I295" s="15">
        <f t="shared" si="178"/>
        <v>5.1551614946168334</v>
      </c>
      <c r="J295" s="15">
        <f t="shared" si="178"/>
        <v>-2.1739130434782705</v>
      </c>
      <c r="K295" s="15">
        <f t="shared" si="178"/>
        <v>-1.9859813084111999</v>
      </c>
      <c r="L295" s="15">
        <f t="shared" si="178"/>
        <v>0.74669730040206606</v>
      </c>
      <c r="N295" s="15">
        <f>B295*'Table Q8'!B78</f>
        <v>-0.99758704948075672</v>
      </c>
      <c r="O295" s="15">
        <f>C295*'Table Q8'!C78</f>
        <v>-1.9157801311144844</v>
      </c>
      <c r="P295" s="15">
        <f>D295*'Table Q8'!D78</f>
        <v>0.29686109159054114</v>
      </c>
      <c r="Q295" s="15">
        <f>E295*'Table Q8'!E78</f>
        <v>0.50539589766211446</v>
      </c>
      <c r="R295" s="15">
        <f>F295*'Table Q8'!F78</f>
        <v>0.67317376899349068</v>
      </c>
      <c r="S295" s="15">
        <f>G295*'Table Q8'!G78</f>
        <v>2.1123101538461553</v>
      </c>
      <c r="T295" s="15">
        <f>H295*'Table Q8'!H78</f>
        <v>-0.25688705234159831</v>
      </c>
      <c r="U295" s="15">
        <f>I295*'Table Q8'!I78</f>
        <v>3.1425864471184219</v>
      </c>
      <c r="V295" s="15">
        <f>J295*'Table Q8'!J78</f>
        <v>-1.4471739130434846</v>
      </c>
      <c r="W295" s="15">
        <f>K295*'Table Q8'!K78</f>
        <v>-1.426530373831765</v>
      </c>
      <c r="X295" s="15">
        <f>L295*'Table Q8'!L78</f>
        <v>0.47221137277426656</v>
      </c>
    </row>
    <row r="296" spans="1:24" x14ac:dyDescent="0.2">
      <c r="A296" s="13" t="str">
        <f t="shared" si="174"/>
        <v>2012 Q2</v>
      </c>
      <c r="B296" s="15">
        <f t="shared" ref="B296:L296" si="179">(B79/B75-1)*100</f>
        <v>3.41680814940577</v>
      </c>
      <c r="C296" s="15">
        <f t="shared" si="179"/>
        <v>0.74311074414283862</v>
      </c>
      <c r="D296" s="15">
        <f t="shared" si="179"/>
        <v>-9.429514380009385E-2</v>
      </c>
      <c r="E296" s="15">
        <f t="shared" si="179"/>
        <v>1.1551704987226463</v>
      </c>
      <c r="F296" s="15">
        <f t="shared" si="179"/>
        <v>1.620130989314017</v>
      </c>
      <c r="G296" s="15">
        <f t="shared" si="179"/>
        <v>1.2125621438108247E-2</v>
      </c>
      <c r="H296" s="15">
        <f t="shared" si="179"/>
        <v>1.6218905472636713</v>
      </c>
      <c r="I296" s="15">
        <f t="shared" si="179"/>
        <v>7.5015974440894695</v>
      </c>
      <c r="J296" s="15">
        <f t="shared" si="179"/>
        <v>1.9743723849372286</v>
      </c>
      <c r="K296" s="15">
        <f t="shared" si="179"/>
        <v>-3.4906645019134874</v>
      </c>
      <c r="L296" s="15">
        <f t="shared" si="179"/>
        <v>2.1885132005558194</v>
      </c>
      <c r="N296" s="15">
        <f>B296*'Table Q8'!B79</f>
        <v>0.99326612903225742</v>
      </c>
      <c r="O296" s="15">
        <f>C296*'Table Q8'!C79</f>
        <v>0.49751264320363042</v>
      </c>
      <c r="P296" s="15">
        <f>D296*'Table Q8'!D79</f>
        <v>-6.2847713342762554E-2</v>
      </c>
      <c r="Q296" s="15">
        <f>E296*'Table Q8'!E79</f>
        <v>0.86868821503943006</v>
      </c>
      <c r="R296" s="15">
        <f>F296*'Table Q8'!F79</f>
        <v>1.3463288521199481</v>
      </c>
      <c r="S296" s="15">
        <f>G296*'Table Q8'!G79</f>
        <v>7.3663150236507611E-3</v>
      </c>
      <c r="T296" s="15">
        <f>H296*'Table Q8'!H79</f>
        <v>0.84451840796019373</v>
      </c>
      <c r="U296" s="15">
        <f>I296*'Table Q8'!I79</f>
        <v>4.5444677316294007</v>
      </c>
      <c r="V296" s="15">
        <f>J296*'Table Q8'!J79</f>
        <v>1.3153268828451816</v>
      </c>
      <c r="W296" s="15">
        <f>K296*'Table Q8'!K79</f>
        <v>-2.5125803084773284</v>
      </c>
      <c r="X296" s="15">
        <f>L296*'Table Q8'!L79</f>
        <v>1.3824837887911112</v>
      </c>
    </row>
    <row r="297" spans="1:24" x14ac:dyDescent="0.2">
      <c r="A297" s="13" t="str">
        <f t="shared" si="174"/>
        <v>2012 Q3</v>
      </c>
      <c r="B297" s="15">
        <f t="shared" ref="B297:L297" si="180">(B80/B76-1)*100</f>
        <v>1.9746414466846884</v>
      </c>
      <c r="C297" s="15">
        <f t="shared" si="180"/>
        <v>2.3524513375663636</v>
      </c>
      <c r="D297" s="15">
        <f t="shared" si="180"/>
        <v>-2.7882960413081026</v>
      </c>
      <c r="E297" s="15">
        <f t="shared" si="180"/>
        <v>3.9492875575003028</v>
      </c>
      <c r="F297" s="15">
        <f t="shared" si="180"/>
        <v>3.3414267545381016</v>
      </c>
      <c r="G297" s="15">
        <f t="shared" si="180"/>
        <v>0.32522283787039807</v>
      </c>
      <c r="H297" s="15">
        <f t="shared" si="180"/>
        <v>2.1002575787596678</v>
      </c>
      <c r="I297" s="15">
        <f t="shared" si="180"/>
        <v>5.416769725451398</v>
      </c>
      <c r="J297" s="15">
        <f t="shared" si="180"/>
        <v>0.51852788668269589</v>
      </c>
      <c r="K297" s="15">
        <f t="shared" si="180"/>
        <v>-5.1934941110488015</v>
      </c>
      <c r="L297" s="15">
        <f t="shared" si="180"/>
        <v>2.302405498281801</v>
      </c>
      <c r="N297" s="15">
        <f>B297*'Table Q8'!B80</f>
        <v>0.57659530243192902</v>
      </c>
      <c r="O297" s="15">
        <f>C297*'Table Q8'!C80</f>
        <v>1.5676735713542247</v>
      </c>
      <c r="P297" s="15">
        <f>D297*'Table Q8'!D80</f>
        <v>-1.8489191049914029</v>
      </c>
      <c r="Q297" s="15">
        <f>E297*'Table Q8'!E80</f>
        <v>2.9674946707057273</v>
      </c>
      <c r="R297" s="15">
        <f>F297*'Table Q8'!F80</f>
        <v>2.7743866342929859</v>
      </c>
      <c r="S297" s="15">
        <f>G297*'Table Q8'!G80</f>
        <v>0.196889906046739</v>
      </c>
      <c r="T297" s="15">
        <f>H297*'Table Q8'!H80</f>
        <v>1.0900336833762676</v>
      </c>
      <c r="U297" s="15">
        <f>I297*'Table Q8'!I80</f>
        <v>3.2560202819688353</v>
      </c>
      <c r="V297" s="15">
        <f>J297*'Table Q8'!J80</f>
        <v>0.34622106993803603</v>
      </c>
      <c r="W297" s="15">
        <f>K297*'Table Q8'!K80</f>
        <v>-3.7465866517106057</v>
      </c>
      <c r="X297" s="15">
        <f>L297*'Table Q8'!L80</f>
        <v>1.4498247422680501</v>
      </c>
    </row>
    <row r="298" spans="1:24" x14ac:dyDescent="0.2">
      <c r="A298" s="13" t="str">
        <f t="shared" si="174"/>
        <v>2012 Q4</v>
      </c>
      <c r="B298" s="15">
        <f t="shared" ref="B298:L298" si="181">(B81/B77-1)*100</f>
        <v>-5.5032433563507066</v>
      </c>
      <c r="C298" s="15">
        <f t="shared" si="181"/>
        <v>1.9055596272641528</v>
      </c>
      <c r="D298" s="15">
        <f t="shared" si="181"/>
        <v>1.6486104569006121</v>
      </c>
      <c r="E298" s="15">
        <f t="shared" si="181"/>
        <v>3.2283029297954791</v>
      </c>
      <c r="F298" s="15">
        <f t="shared" si="181"/>
        <v>2.8942570647219501</v>
      </c>
      <c r="G298" s="15">
        <f t="shared" si="181"/>
        <v>-2.1042676439295471</v>
      </c>
      <c r="H298" s="15">
        <f t="shared" si="181"/>
        <v>1.1623286310351588</v>
      </c>
      <c r="I298" s="15">
        <f t="shared" si="181"/>
        <v>4.5309037182959866</v>
      </c>
      <c r="J298" s="15">
        <f t="shared" si="181"/>
        <v>7.9339933993399336</v>
      </c>
      <c r="K298" s="15">
        <f t="shared" si="181"/>
        <v>1.5964315060453149</v>
      </c>
      <c r="L298" s="15">
        <f t="shared" si="181"/>
        <v>2.6518195385145216</v>
      </c>
      <c r="N298" s="15">
        <f>B298*'Table Q8'!B81</f>
        <v>-1.5948399246704348</v>
      </c>
      <c r="O298" s="15">
        <f>C298*'Table Q8'!C81</f>
        <v>1.2630049209506804</v>
      </c>
      <c r="P298" s="15">
        <f>D298*'Table Q8'!D81</f>
        <v>1.0856099858690531</v>
      </c>
      <c r="Q298" s="15">
        <f>E298*'Table Q8'!E81</f>
        <v>2.4196130458817118</v>
      </c>
      <c r="R298" s="15">
        <f>F298*'Table Q8'!F81</f>
        <v>2.3990496809480244</v>
      </c>
      <c r="S298" s="15">
        <f>G298*'Table Q8'!G81</f>
        <v>-1.2709776569334463</v>
      </c>
      <c r="T298" s="15">
        <f>H298*'Table Q8'!H81</f>
        <v>0.59999403934034901</v>
      </c>
      <c r="U298" s="15">
        <f>I298*'Table Q8'!I81</f>
        <v>2.6922629894114749</v>
      </c>
      <c r="V298" s="15">
        <f>J298*'Table Q8'!J81</f>
        <v>5.3205359735973596</v>
      </c>
      <c r="W298" s="15">
        <f>K298*'Table Q8'!K81</f>
        <v>1.1539006925695536</v>
      </c>
      <c r="X298" s="15">
        <f>L298*'Table Q8'!L81</f>
        <v>1.6616301228331993</v>
      </c>
    </row>
    <row r="299" spans="1:24" x14ac:dyDescent="0.2">
      <c r="A299" s="13" t="str">
        <f t="shared" si="174"/>
        <v>2013 Q1</v>
      </c>
      <c r="B299" s="15">
        <f t="shared" ref="B299:L299" si="182">(B82/B78-1)*100</f>
        <v>-4.1455696202531538</v>
      </c>
      <c r="C299" s="15">
        <f t="shared" si="182"/>
        <v>1.5988372093023395</v>
      </c>
      <c r="D299" s="15">
        <f t="shared" si="182"/>
        <v>6.9962686567159871E-2</v>
      </c>
      <c r="E299" s="15">
        <f t="shared" si="182"/>
        <v>2.6947091685836311</v>
      </c>
      <c r="F299" s="15">
        <f t="shared" si="182"/>
        <v>2.028558476881237</v>
      </c>
      <c r="G299" s="15">
        <f t="shared" si="182"/>
        <v>2.3908647555608509</v>
      </c>
      <c r="H299" s="15">
        <f t="shared" si="182"/>
        <v>-0.32628040340122455</v>
      </c>
      <c r="I299" s="15">
        <f t="shared" si="182"/>
        <v>3.1076848952059644</v>
      </c>
      <c r="J299" s="15">
        <f t="shared" si="182"/>
        <v>8.0000000000000071</v>
      </c>
      <c r="K299" s="15">
        <f t="shared" si="182"/>
        <v>1.6686531585220488</v>
      </c>
      <c r="L299" s="15">
        <f t="shared" si="182"/>
        <v>2.2234891676168766</v>
      </c>
      <c r="N299" s="15">
        <f>B299*'Table Q8'!B82</f>
        <v>-1.2150664556961994</v>
      </c>
      <c r="O299" s="15">
        <f>C299*'Table Q8'!C82</f>
        <v>1.0577906976744278</v>
      </c>
      <c r="P299" s="15">
        <f>D299*'Table Q8'!D82</f>
        <v>4.5860541044773294E-2</v>
      </c>
      <c r="Q299" s="15">
        <f>E299*'Table Q8'!E82</f>
        <v>2.0223792310220148</v>
      </c>
      <c r="R299" s="15">
        <f>F299*'Table Q8'!F82</f>
        <v>1.6855292384406197</v>
      </c>
      <c r="S299" s="15">
        <f>G299*'Table Q8'!G82</f>
        <v>1.4438432258831979</v>
      </c>
      <c r="T299" s="15">
        <f>H299*'Table Q8'!H82</f>
        <v>-0.1670881945817671</v>
      </c>
      <c r="U299" s="15">
        <f>I299*'Table Q8'!I82</f>
        <v>1.8422356058780958</v>
      </c>
      <c r="V299" s="15">
        <f>J299*'Table Q8'!J82</f>
        <v>5.3664000000000041</v>
      </c>
      <c r="W299" s="15">
        <f>K299*'Table Q8'!K82</f>
        <v>1.2007628128724663</v>
      </c>
      <c r="X299" s="15">
        <f>L299*'Table Q8'!L82</f>
        <v>1.3921265678449264</v>
      </c>
    </row>
    <row r="300" spans="1:24" x14ac:dyDescent="0.2">
      <c r="A300" s="13" t="str">
        <f t="shared" si="174"/>
        <v>2013 Q2</v>
      </c>
      <c r="B300" s="15">
        <f t="shared" ref="B300:L300" si="183">(B83/B79-1)*100</f>
        <v>-6.3718448594294985</v>
      </c>
      <c r="C300" s="15">
        <f t="shared" si="183"/>
        <v>0.37905952258989739</v>
      </c>
      <c r="D300" s="15">
        <f t="shared" si="183"/>
        <v>2.2534214252005524</v>
      </c>
      <c r="E300" s="15">
        <f t="shared" si="183"/>
        <v>3.3600527067091379</v>
      </c>
      <c r="F300" s="15">
        <f t="shared" si="183"/>
        <v>0.27137042062417294</v>
      </c>
      <c r="G300" s="15">
        <f t="shared" si="183"/>
        <v>4.4010669253152113</v>
      </c>
      <c r="H300" s="15">
        <f t="shared" si="183"/>
        <v>-2.2814060511113232</v>
      </c>
      <c r="I300" s="15">
        <f t="shared" si="183"/>
        <v>2.6034236804564959</v>
      </c>
      <c r="J300" s="15">
        <f t="shared" si="183"/>
        <v>6.0135914860879769</v>
      </c>
      <c r="K300" s="15">
        <f t="shared" si="183"/>
        <v>3.4727229031482842</v>
      </c>
      <c r="L300" s="15">
        <f t="shared" si="183"/>
        <v>2.1189801699716737</v>
      </c>
      <c r="N300" s="15">
        <f>B300*'Table Q8'!B83</f>
        <v>-1.8898891853067892</v>
      </c>
      <c r="O300" s="15">
        <f>C300*'Table Q8'!C83</f>
        <v>0.25070996824095815</v>
      </c>
      <c r="P300" s="15">
        <f>D300*'Table Q8'!D83</f>
        <v>1.4672026899480797</v>
      </c>
      <c r="Q300" s="15">
        <f>E300*'Table Q8'!E83</f>
        <v>2.5227275721972209</v>
      </c>
      <c r="R300" s="15">
        <f>F300*'Table Q8'!F83</f>
        <v>0.22648575305293472</v>
      </c>
      <c r="S300" s="15">
        <f>G300*'Table Q8'!G83</f>
        <v>2.670127303588739</v>
      </c>
      <c r="T300" s="15">
        <f>H300*'Table Q8'!H83</f>
        <v>-1.1840497405267767</v>
      </c>
      <c r="U300" s="15">
        <f>I300*'Table Q8'!I83</f>
        <v>1.5560663338088476</v>
      </c>
      <c r="V300" s="15">
        <f>J300*'Table Q8'!J83</f>
        <v>4.0369239646108586</v>
      </c>
      <c r="W300" s="15">
        <f>K300*'Table Q8'!K83</f>
        <v>2.4836914203316529</v>
      </c>
      <c r="X300" s="15">
        <f>L300*'Table Q8'!L83</f>
        <v>1.3309314447592082</v>
      </c>
    </row>
    <row r="301" spans="1:24" x14ac:dyDescent="0.2">
      <c r="A301" s="13" t="str">
        <f t="shared" si="174"/>
        <v>2013 Q3</v>
      </c>
      <c r="B301" s="15">
        <f t="shared" ref="B301:L301" si="184">(B84/B80-1)*100</f>
        <v>-2.8434569914390639</v>
      </c>
      <c r="C301" s="15">
        <f t="shared" si="184"/>
        <v>0.93562493643852829</v>
      </c>
      <c r="D301" s="15">
        <f t="shared" si="184"/>
        <v>4.4617563739376864</v>
      </c>
      <c r="E301" s="15">
        <f t="shared" si="184"/>
        <v>2.4716675661089926</v>
      </c>
      <c r="F301" s="15">
        <f t="shared" si="184"/>
        <v>0.55940926381741196</v>
      </c>
      <c r="G301" s="15">
        <f t="shared" si="184"/>
        <v>5.4508344339056158</v>
      </c>
      <c r="H301" s="15">
        <f t="shared" si="184"/>
        <v>-2.9594411022705214</v>
      </c>
      <c r="I301" s="15">
        <f t="shared" si="184"/>
        <v>2.2641952135147969</v>
      </c>
      <c r="J301" s="15">
        <f t="shared" si="184"/>
        <v>5.4479114242576676</v>
      </c>
      <c r="K301" s="15">
        <f t="shared" si="184"/>
        <v>3.786086133459543</v>
      </c>
      <c r="L301" s="15">
        <f t="shared" si="184"/>
        <v>2.2505878401074764</v>
      </c>
      <c r="N301" s="15">
        <f>B301*'Table Q8'!B84</f>
        <v>-0.853321443130863</v>
      </c>
      <c r="O301" s="15">
        <f>C301*'Table Q8'!C84</f>
        <v>0.62144208278247048</v>
      </c>
      <c r="P301" s="15">
        <f>D301*'Table Q8'!D84</f>
        <v>2.895233711048165</v>
      </c>
      <c r="Q301" s="15">
        <f>E301*'Table Q8'!E84</f>
        <v>1.8609185105234607</v>
      </c>
      <c r="R301" s="15">
        <f>F301*'Table Q8'!F84</f>
        <v>0.46973595882748082</v>
      </c>
      <c r="S301" s="15">
        <f>G301*'Table Q8'!G84</f>
        <v>3.3310049225597216</v>
      </c>
      <c r="T301" s="15">
        <f>H301*'Table Q8'!H84</f>
        <v>-1.5457160877158933</v>
      </c>
      <c r="U301" s="15">
        <f>I301*'Table Q8'!I84</f>
        <v>1.36644181135618</v>
      </c>
      <c r="V301" s="15">
        <f>J301*'Table Q8'!J84</f>
        <v>3.6615412682435786</v>
      </c>
      <c r="W301" s="15">
        <f>K301*'Table Q8'!K84</f>
        <v>2.699100804543308</v>
      </c>
      <c r="X301" s="15">
        <f>L301*'Table Q8'!L84</f>
        <v>1.4214712798118823</v>
      </c>
    </row>
    <row r="302" spans="1:24" x14ac:dyDescent="0.2">
      <c r="A302" s="13" t="str">
        <f t="shared" si="174"/>
        <v>2013 Q4</v>
      </c>
      <c r="B302" s="15">
        <f t="shared" ref="B302:L302" si="185">(B85/B81-1)*100</f>
        <v>4.7276350752878837</v>
      </c>
      <c r="C302" s="15">
        <f t="shared" si="185"/>
        <v>1.0582554197061445</v>
      </c>
      <c r="D302" s="15">
        <f t="shared" si="185"/>
        <v>2.8151065801668373</v>
      </c>
      <c r="E302" s="15">
        <f t="shared" si="185"/>
        <v>1.8421334475741569</v>
      </c>
      <c r="F302" s="15">
        <f t="shared" si="185"/>
        <v>-0.63122923588039281</v>
      </c>
      <c r="G302" s="15">
        <f t="shared" si="185"/>
        <v>7.4507909672744788</v>
      </c>
      <c r="H302" s="15">
        <f t="shared" si="185"/>
        <v>-2.3765098693901643</v>
      </c>
      <c r="I302" s="15">
        <f t="shared" si="185"/>
        <v>3.0035335689045928</v>
      </c>
      <c r="J302" s="15">
        <f t="shared" si="185"/>
        <v>3.9628180039138927</v>
      </c>
      <c r="K302" s="15">
        <f t="shared" si="185"/>
        <v>6.2738301559792209</v>
      </c>
      <c r="L302" s="15">
        <f t="shared" si="185"/>
        <v>2.5050324312234418</v>
      </c>
      <c r="N302" s="15">
        <f>B302*'Table Q8'!B85</f>
        <v>1.4447652790079772</v>
      </c>
      <c r="O302" s="15">
        <f>C302*'Table Q8'!C85</f>
        <v>0.70575053940202781</v>
      </c>
      <c r="P302" s="15">
        <f>D302*'Table Q8'!D85</f>
        <v>1.820247914735877</v>
      </c>
      <c r="Q302" s="15">
        <f>E302*'Table Q8'!E85</f>
        <v>1.3917318196422754</v>
      </c>
      <c r="R302" s="15">
        <f>F302*'Table Q8'!F85</f>
        <v>-0.5332624584717558</v>
      </c>
      <c r="S302" s="15">
        <f>G302*'Table Q8'!G85</f>
        <v>4.5740405748098025</v>
      </c>
      <c r="T302" s="15">
        <f>H302*'Table Q8'!H85</f>
        <v>-1.2507571442600434</v>
      </c>
      <c r="U302" s="15">
        <f>I302*'Table Q8'!I85</f>
        <v>1.8291519434628969</v>
      </c>
      <c r="V302" s="15">
        <f>J302*'Table Q8'!J85</f>
        <v>2.6760909980430516</v>
      </c>
      <c r="W302" s="15">
        <f>K302*'Table Q8'!K85</f>
        <v>4.4632027729636183</v>
      </c>
      <c r="X302" s="15">
        <f>L302*'Table Q8'!L85</f>
        <v>1.5914471035562525</v>
      </c>
    </row>
    <row r="303" spans="1:24" x14ac:dyDescent="0.2">
      <c r="A303" s="13" t="str">
        <f t="shared" si="174"/>
        <v>2014 Q1</v>
      </c>
      <c r="B303" s="15">
        <f t="shared" ref="B303:L303" si="186">(B86/B82-1)*100</f>
        <v>9.3100033014196004</v>
      </c>
      <c r="C303" s="15">
        <f t="shared" si="186"/>
        <v>0.49049662783569037</v>
      </c>
      <c r="D303" s="15">
        <f t="shared" si="186"/>
        <v>6.7466790957818823</v>
      </c>
      <c r="E303" s="15">
        <f t="shared" si="186"/>
        <v>1.7173333333333263</v>
      </c>
      <c r="F303" s="15">
        <f t="shared" si="186"/>
        <v>0.5442630234366197</v>
      </c>
      <c r="G303" s="15">
        <f t="shared" si="186"/>
        <v>4.9488847583643247</v>
      </c>
      <c r="H303" s="15">
        <f t="shared" si="186"/>
        <v>-0.2281519690506939</v>
      </c>
      <c r="I303" s="15">
        <f t="shared" si="186"/>
        <v>3.4579439252336641</v>
      </c>
      <c r="J303" s="15">
        <f t="shared" si="186"/>
        <v>8.4798603317121746</v>
      </c>
      <c r="K303" s="15">
        <f t="shared" si="186"/>
        <v>9.2848769050410276</v>
      </c>
      <c r="L303" s="15">
        <f t="shared" si="186"/>
        <v>3.5248187395426678</v>
      </c>
      <c r="N303" s="15">
        <f>B303*'Table Q8'!B86</f>
        <v>2.8507230108946819</v>
      </c>
      <c r="O303" s="15">
        <f>C303*'Table Q8'!C86</f>
        <v>0.32608215818516695</v>
      </c>
      <c r="P303" s="15">
        <f>D303*'Table Q8'!D86</f>
        <v>4.325295968305765</v>
      </c>
      <c r="Q303" s="15">
        <f>E303*'Table Q8'!E86</f>
        <v>1.2924650666666615</v>
      </c>
      <c r="R303" s="15">
        <f>F303*'Table Q8'!F86</f>
        <v>0.45973897589691265</v>
      </c>
      <c r="S303" s="15">
        <f>G303*'Table Q8'!G86</f>
        <v>3.0361407992565135</v>
      </c>
      <c r="T303" s="15">
        <f>H303*'Table Q8'!H86</f>
        <v>-0.12103461958139311</v>
      </c>
      <c r="U303" s="15">
        <f>I303*'Table Q8'!I86</f>
        <v>2.1058878504673015</v>
      </c>
      <c r="V303" s="15">
        <f>J303*'Table Q8'!J86</f>
        <v>5.7468013468013401</v>
      </c>
      <c r="W303" s="15">
        <f>K303*'Table Q8'!K86</f>
        <v>6.5263399765533379</v>
      </c>
      <c r="X303" s="15">
        <f>L303*'Table Q8'!L86</f>
        <v>2.2357925264919141</v>
      </c>
    </row>
    <row r="304" spans="1:24" x14ac:dyDescent="0.2">
      <c r="A304" s="13" t="str">
        <f t="shared" si="174"/>
        <v>2014 Q2</v>
      </c>
      <c r="B304" s="15">
        <f t="shared" ref="B304:L304" si="187">(B87/B83-1)*100</f>
        <v>9.7315068493150534</v>
      </c>
      <c r="C304" s="15">
        <f t="shared" si="187"/>
        <v>0.7348438456827866</v>
      </c>
      <c r="D304" s="15">
        <f t="shared" si="187"/>
        <v>6.3459097727010416</v>
      </c>
      <c r="E304" s="15">
        <f t="shared" si="187"/>
        <v>2.2522043981727524</v>
      </c>
      <c r="F304" s="15">
        <f t="shared" si="187"/>
        <v>1.8831754623364727</v>
      </c>
      <c r="G304" s="15">
        <f t="shared" si="187"/>
        <v>6.4800836139821127</v>
      </c>
      <c r="H304" s="15">
        <f t="shared" si="187"/>
        <v>0.88176352705411354</v>
      </c>
      <c r="I304" s="15">
        <f t="shared" si="187"/>
        <v>4.9820414783918299</v>
      </c>
      <c r="J304" s="15">
        <f t="shared" si="187"/>
        <v>8.0793420416061856</v>
      </c>
      <c r="K304" s="15">
        <f t="shared" si="187"/>
        <v>9.8130298455463958</v>
      </c>
      <c r="L304" s="15">
        <f t="shared" si="187"/>
        <v>4.2387927208166865</v>
      </c>
      <c r="N304" s="15">
        <f>B304*'Table Q8'!B87</f>
        <v>2.9612975342465711</v>
      </c>
      <c r="O304" s="15">
        <f>C304*'Table Q8'!C87</f>
        <v>0.48462951622779776</v>
      </c>
      <c r="P304" s="15">
        <f>D304*'Table Q8'!D87</f>
        <v>4.0055382485288975</v>
      </c>
      <c r="Q304" s="15">
        <f>E304*'Table Q8'!E87</f>
        <v>1.6794688197174215</v>
      </c>
      <c r="R304" s="15">
        <f>F304*'Table Q8'!F87</f>
        <v>1.5822440234551043</v>
      </c>
      <c r="S304" s="15">
        <f>G304*'Table Q8'!G87</f>
        <v>3.9515549878062926</v>
      </c>
      <c r="T304" s="15">
        <f>H304*'Table Q8'!H87</f>
        <v>0.46072144288577427</v>
      </c>
      <c r="U304" s="15">
        <f>I304*'Table Q8'!I87</f>
        <v>3.009153052948665</v>
      </c>
      <c r="V304" s="15">
        <f>J304*'Table Q8'!J87</f>
        <v>5.5400048379293612</v>
      </c>
      <c r="W304" s="15">
        <f>K304*'Table Q8'!K87</f>
        <v>6.8033735919173166</v>
      </c>
      <c r="X304" s="15">
        <f>L304*'Table Q8'!L87</f>
        <v>2.6678961384820221</v>
      </c>
    </row>
    <row r="305" spans="1:24" x14ac:dyDescent="0.2">
      <c r="A305" s="13" t="str">
        <f t="shared" si="174"/>
        <v>2014 Q3</v>
      </c>
      <c r="B305" s="15">
        <f t="shared" ref="B305:L305" si="188">(B88/B84-1)*100</f>
        <v>5.8218818839819608</v>
      </c>
      <c r="C305" s="15">
        <f t="shared" si="188"/>
        <v>-0.67506297229219525</v>
      </c>
      <c r="D305" s="15">
        <f t="shared" si="188"/>
        <v>3.9322033898305131</v>
      </c>
      <c r="E305" s="15">
        <f t="shared" si="188"/>
        <v>2.3172530018959359</v>
      </c>
      <c r="F305" s="15">
        <f t="shared" si="188"/>
        <v>-0.23364485981307581</v>
      </c>
      <c r="G305" s="15">
        <f t="shared" si="188"/>
        <v>5.2487760446316756</v>
      </c>
      <c r="H305" s="15">
        <f t="shared" si="188"/>
        <v>0.84991500849913582</v>
      </c>
      <c r="I305" s="15">
        <f t="shared" si="188"/>
        <v>4.8181713892394118</v>
      </c>
      <c r="J305" s="15">
        <f t="shared" si="188"/>
        <v>9.3186970528576616</v>
      </c>
      <c r="K305" s="15">
        <f t="shared" si="188"/>
        <v>7.9001367989056215</v>
      </c>
      <c r="L305" s="15">
        <f t="shared" si="188"/>
        <v>3.4932106876916391</v>
      </c>
      <c r="N305" s="15">
        <f>B305*'Table Q8'!B88</f>
        <v>1.7663589636001269</v>
      </c>
      <c r="O305" s="15">
        <f>C305*'Table Q8'!C88</f>
        <v>-0.44142367758186651</v>
      </c>
      <c r="P305" s="15">
        <f>D305*'Table Q8'!D88</f>
        <v>2.4552677966101721</v>
      </c>
      <c r="Q305" s="15">
        <f>E305*'Table Q8'!E88</f>
        <v>1.7133768696018548</v>
      </c>
      <c r="R305" s="15">
        <f>F305*'Table Q8'!F88</f>
        <v>-0.19535046728971267</v>
      </c>
      <c r="S305" s="15">
        <f>G305*'Table Q8'!G88</f>
        <v>3.1765592622110899</v>
      </c>
      <c r="T305" s="15">
        <f>H305*'Table Q8'!H88</f>
        <v>0.44416558344164836</v>
      </c>
      <c r="U305" s="15">
        <f>I305*'Table Q8'!I88</f>
        <v>2.8923482849604185</v>
      </c>
      <c r="V305" s="15">
        <f>J305*'Table Q8'!J88</f>
        <v>6.4895406276100758</v>
      </c>
      <c r="W305" s="15">
        <f>K305*'Table Q8'!K88</f>
        <v>5.3997435020519919</v>
      </c>
      <c r="X305" s="15">
        <f>L305*'Table Q8'!L88</f>
        <v>2.1864005694261968</v>
      </c>
    </row>
    <row r="306" spans="1:24" x14ac:dyDescent="0.2">
      <c r="A306" s="13" t="str">
        <f t="shared" si="174"/>
        <v>2014 Q4</v>
      </c>
      <c r="B306" s="15">
        <f t="shared" ref="B306:L306" si="189">(B89/B85-1)*100</f>
        <v>6.290305529125706</v>
      </c>
      <c r="C306" s="15">
        <f t="shared" si="189"/>
        <v>0.93533956893046</v>
      </c>
      <c r="D306" s="15">
        <f t="shared" si="189"/>
        <v>5.1830985915492844</v>
      </c>
      <c r="E306" s="15">
        <f t="shared" si="189"/>
        <v>2.1979177621201051</v>
      </c>
      <c r="F306" s="15">
        <f t="shared" si="189"/>
        <v>-0.72439540844757566</v>
      </c>
      <c r="G306" s="15">
        <f t="shared" si="189"/>
        <v>5.0573162508428915</v>
      </c>
      <c r="H306" s="15">
        <f t="shared" si="189"/>
        <v>0.42249270697112262</v>
      </c>
      <c r="I306" s="15">
        <f t="shared" si="189"/>
        <v>6.5180102915951998</v>
      </c>
      <c r="J306" s="15">
        <f t="shared" si="189"/>
        <v>7.9294117647058737</v>
      </c>
      <c r="K306" s="15">
        <f t="shared" si="189"/>
        <v>1.7395085888236572</v>
      </c>
      <c r="L306" s="15">
        <f t="shared" si="189"/>
        <v>3.6984507964215485</v>
      </c>
      <c r="N306" s="15">
        <f>B306*'Table Q8'!B89</f>
        <v>1.9028174225605259</v>
      </c>
      <c r="O306" s="15">
        <f>C306*'Table Q8'!C89</f>
        <v>0.60656771045140323</v>
      </c>
      <c r="P306" s="15">
        <f>D306*'Table Q8'!D89</f>
        <v>3.2057464788732326</v>
      </c>
      <c r="Q306" s="15">
        <f>E306*'Table Q8'!E89</f>
        <v>1.6132716373961571</v>
      </c>
      <c r="R306" s="15">
        <f>F306*'Table Q8'!F89</f>
        <v>-0.60327649615514101</v>
      </c>
      <c r="S306" s="15">
        <f>G306*'Table Q8'!G89</f>
        <v>3.0475387727579264</v>
      </c>
      <c r="T306" s="15">
        <f>H306*'Table Q8'!H89</f>
        <v>0.2219354189719307</v>
      </c>
      <c r="U306" s="15">
        <f>I306*'Table Q8'!I89</f>
        <v>3.9049399656946839</v>
      </c>
      <c r="V306" s="15">
        <f>J306*'Table Q8'!J89</f>
        <v>5.5949929411764643</v>
      </c>
      <c r="W306" s="15">
        <f>K306*'Table Q8'!K89</f>
        <v>1.170515329419439</v>
      </c>
      <c r="X306" s="15">
        <f>L306*'Table Q8'!L89</f>
        <v>2.3059840715688358</v>
      </c>
    </row>
    <row r="307" spans="1:24" x14ac:dyDescent="0.2">
      <c r="A307" s="13" t="str">
        <f t="shared" si="174"/>
        <v>2015 Q1</v>
      </c>
      <c r="B307" s="15">
        <f t="shared" ref="B307:L307" si="190">(B90/B86-1)*100</f>
        <v>-4.8021745696164242</v>
      </c>
      <c r="C307" s="15">
        <f t="shared" si="190"/>
        <v>1.6676835468781848</v>
      </c>
      <c r="D307" s="15">
        <f t="shared" si="190"/>
        <v>2.0303460320925559</v>
      </c>
      <c r="E307" s="15">
        <f t="shared" si="190"/>
        <v>2.716023489932895</v>
      </c>
      <c r="F307" s="15">
        <f t="shared" si="190"/>
        <v>-0.17675651789659241</v>
      </c>
      <c r="G307" s="15">
        <f t="shared" si="190"/>
        <v>3.3761346026123462</v>
      </c>
      <c r="H307" s="15">
        <f t="shared" si="190"/>
        <v>-2.4458142771922819</v>
      </c>
      <c r="I307" s="15">
        <f t="shared" si="190"/>
        <v>6.5379403794037838</v>
      </c>
      <c r="J307" s="15">
        <f t="shared" si="190"/>
        <v>5.9432118634325848</v>
      </c>
      <c r="K307" s="15">
        <f t="shared" si="190"/>
        <v>2.7891010512765435</v>
      </c>
      <c r="L307" s="15">
        <f t="shared" si="190"/>
        <v>2.9199439715547726</v>
      </c>
      <c r="N307" s="15">
        <f>B307*'Table Q8'!B90</f>
        <v>-1.4833917245545134</v>
      </c>
      <c r="O307" s="15">
        <f>C307*'Table Q8'!C90</f>
        <v>1.0779906447020586</v>
      </c>
      <c r="P307" s="15">
        <f>D307*'Table Q8'!D90</f>
        <v>1.2486628097369219</v>
      </c>
      <c r="Q307" s="15">
        <f>E307*'Table Q8'!E90</f>
        <v>1.9884007969798723</v>
      </c>
      <c r="R307" s="15">
        <f>F307*'Table Q8'!F90</f>
        <v>-0.14716747680070286</v>
      </c>
      <c r="S307" s="15">
        <f>G307*'Table Q8'!G90</f>
        <v>2.0368220057560285</v>
      </c>
      <c r="T307" s="15">
        <f>H307*'Table Q8'!H90</f>
        <v>-1.2953032412010324</v>
      </c>
      <c r="U307" s="15">
        <f>I307*'Table Q8'!I90</f>
        <v>3.9018428184281784</v>
      </c>
      <c r="V307" s="15">
        <f>J307*'Table Q8'!J90</f>
        <v>4.2077939993102698</v>
      </c>
      <c r="W307" s="15">
        <f>K307*'Table Q8'!K90</f>
        <v>1.8645140527783692</v>
      </c>
      <c r="X307" s="15">
        <f>L307*'Table Q8'!L90</f>
        <v>1.820585066264401</v>
      </c>
    </row>
    <row r="308" spans="1:24" x14ac:dyDescent="0.2">
      <c r="A308" s="13" t="str">
        <f t="shared" si="174"/>
        <v>2015 Q2</v>
      </c>
      <c r="B308" s="15">
        <f t="shared" ref="B308:L308" si="191">(B91/B87-1)*100</f>
        <v>-5.9123139918106471</v>
      </c>
      <c r="C308" s="15">
        <f t="shared" si="191"/>
        <v>0.62816616008103399</v>
      </c>
      <c r="D308" s="15">
        <f t="shared" si="191"/>
        <v>-0.48822827384181755</v>
      </c>
      <c r="E308" s="15">
        <f t="shared" si="191"/>
        <v>1.6935064935064803</v>
      </c>
      <c r="F308" s="15">
        <f t="shared" si="191"/>
        <v>2.7670171555063572</v>
      </c>
      <c r="G308" s="15">
        <f t="shared" si="191"/>
        <v>2.2357945250299993</v>
      </c>
      <c r="H308" s="15">
        <f t="shared" si="191"/>
        <v>-3.0989272943981017</v>
      </c>
      <c r="I308" s="15">
        <f t="shared" si="191"/>
        <v>4.712504138616036</v>
      </c>
      <c r="J308" s="15">
        <f t="shared" si="191"/>
        <v>4.7224709042076984</v>
      </c>
      <c r="K308" s="15">
        <f t="shared" si="191"/>
        <v>0.30668358714043276</v>
      </c>
      <c r="L308" s="15">
        <f t="shared" si="191"/>
        <v>1.7457951884181311</v>
      </c>
      <c r="N308" s="15">
        <f>B308*'Table Q8'!B91</f>
        <v>-1.8777509237990615</v>
      </c>
      <c r="O308" s="15">
        <f>C308*'Table Q8'!C91</f>
        <v>0.40234042553190225</v>
      </c>
      <c r="P308" s="15">
        <f>D308*'Table Q8'!D91</f>
        <v>-0.3005533253770229</v>
      </c>
      <c r="Q308" s="15">
        <f>E308*'Table Q8'!E91</f>
        <v>1.2377838961038865</v>
      </c>
      <c r="R308" s="15">
        <f>F308*'Table Q8'!F91</f>
        <v>2.3002213613724347</v>
      </c>
      <c r="S308" s="15">
        <f>G308*'Table Q8'!G91</f>
        <v>1.3461718835205625</v>
      </c>
      <c r="T308" s="15">
        <f>H308*'Table Q8'!H91</f>
        <v>-1.6820977353992894</v>
      </c>
      <c r="U308" s="15">
        <f>I308*'Table Q8'!I91</f>
        <v>2.7912162013022783</v>
      </c>
      <c r="V308" s="15">
        <f>J308*'Table Q8'!J91</f>
        <v>3.3076186213070722</v>
      </c>
      <c r="W308" s="15">
        <f>K308*'Table Q8'!K91</f>
        <v>0.20397525380710183</v>
      </c>
      <c r="X308" s="15">
        <f>L308*'Table Q8'!L91</f>
        <v>1.0879795614221792</v>
      </c>
    </row>
    <row r="309" spans="1:24" x14ac:dyDescent="0.2">
      <c r="A309" s="13" t="str">
        <f t="shared" si="174"/>
        <v>2015 Q3</v>
      </c>
      <c r="B309" s="15">
        <f t="shared" ref="B309:L309" si="192">(B92/B88-1)*100</f>
        <v>-7.6427438540840553</v>
      </c>
      <c r="C309" s="15">
        <f t="shared" si="192"/>
        <v>0.24345709068775978</v>
      </c>
      <c r="D309" s="15">
        <f t="shared" si="192"/>
        <v>0.95672972385301147</v>
      </c>
      <c r="E309" s="15">
        <f t="shared" si="192"/>
        <v>0.3191270331480256</v>
      </c>
      <c r="F309" s="15">
        <f t="shared" si="192"/>
        <v>5.7990409278465549</v>
      </c>
      <c r="G309" s="15">
        <f t="shared" si="192"/>
        <v>-0.25962786672435456</v>
      </c>
      <c r="H309" s="15">
        <f t="shared" si="192"/>
        <v>-3.8865754511203665</v>
      </c>
      <c r="I309" s="15">
        <f t="shared" si="192"/>
        <v>4.5638612235963771</v>
      </c>
      <c r="J309" s="15">
        <f t="shared" si="192"/>
        <v>4.8351888234009932</v>
      </c>
      <c r="K309" s="15">
        <f t="shared" si="192"/>
        <v>-0.17960908610671344</v>
      </c>
      <c r="L309" s="15">
        <f t="shared" si="192"/>
        <v>1.38609670934291</v>
      </c>
      <c r="N309" s="15">
        <f>B309*'Table Q8'!B92</f>
        <v>-2.5213411974623301</v>
      </c>
      <c r="O309" s="15">
        <f>C309*'Table Q8'!C92</f>
        <v>0.15532562385879076</v>
      </c>
      <c r="P309" s="15">
        <f>D309*'Table Q8'!D92</f>
        <v>0.59212002609262882</v>
      </c>
      <c r="Q309" s="15">
        <f>E309*'Table Q8'!E92</f>
        <v>0.23369672637429914</v>
      </c>
      <c r="R309" s="15">
        <f>F309*'Table Q8'!F92</f>
        <v>4.8323408051745345</v>
      </c>
      <c r="S309" s="15">
        <f>G309*'Table Q8'!G92</f>
        <v>-0.157282561661614</v>
      </c>
      <c r="T309" s="15">
        <f>H309*'Table Q8'!H92</f>
        <v>-2.1714297045409485</v>
      </c>
      <c r="U309" s="15">
        <f>I309*'Table Q8'!I92</f>
        <v>2.694960052533661</v>
      </c>
      <c r="V309" s="15">
        <f>J309*'Table Q8'!J92</f>
        <v>3.3551375245579491</v>
      </c>
      <c r="W309" s="15">
        <f>K309*'Table Q8'!K92</f>
        <v>-0.11956576862123913</v>
      </c>
      <c r="X309" s="15">
        <f>L309*'Table Q8'!L92</f>
        <v>0.86783514971959597</v>
      </c>
    </row>
    <row r="310" spans="1:24" x14ac:dyDescent="0.2">
      <c r="A310" s="13" t="str">
        <f t="shared" si="174"/>
        <v>2015 Q4</v>
      </c>
      <c r="B310" s="15">
        <f t="shared" ref="B310:L310" si="193">(B93/B89-1)*100</f>
        <v>-4.6946488959618176</v>
      </c>
      <c r="C310" s="15">
        <f t="shared" si="193"/>
        <v>1.9439967767929112</v>
      </c>
      <c r="D310" s="15">
        <f t="shared" si="193"/>
        <v>2.3995715050883826</v>
      </c>
      <c r="E310" s="15">
        <f t="shared" si="193"/>
        <v>1.7390409549290053</v>
      </c>
      <c r="F310" s="15">
        <f t="shared" si="193"/>
        <v>10.372698697799731</v>
      </c>
      <c r="G310" s="15">
        <f t="shared" si="193"/>
        <v>0.24604193410353581</v>
      </c>
      <c r="H310" s="15">
        <f t="shared" si="193"/>
        <v>-0.35059601322247058</v>
      </c>
      <c r="I310" s="15">
        <f t="shared" si="193"/>
        <v>5.1744498121309546</v>
      </c>
      <c r="J310" s="15">
        <f t="shared" si="193"/>
        <v>3.0957052539786423</v>
      </c>
      <c r="K310" s="15">
        <f t="shared" si="193"/>
        <v>1.8166274845052399</v>
      </c>
      <c r="L310" s="15">
        <f t="shared" si="193"/>
        <v>2.7564439768542837</v>
      </c>
      <c r="N310" s="15">
        <f>B310*'Table Q8'!B93</f>
        <v>-1.5914859757310562</v>
      </c>
      <c r="O310" s="15">
        <f>C310*'Table Q8'!C93</f>
        <v>1.2342435535858194</v>
      </c>
      <c r="P310" s="15">
        <f>D310*'Table Q8'!D93</f>
        <v>1.4860546331012352</v>
      </c>
      <c r="Q310" s="15">
        <f>E310*'Table Q8'!E93</f>
        <v>1.2729779790080318</v>
      </c>
      <c r="R310" s="15">
        <f>F310*'Table Q8'!F93</f>
        <v>8.6529052537045352</v>
      </c>
      <c r="S310" s="15">
        <f>G310*'Table Q8'!G93</f>
        <v>0.14944587077448765</v>
      </c>
      <c r="T310" s="15">
        <f>H310*'Table Q8'!H93</f>
        <v>-0.20082139637383115</v>
      </c>
      <c r="U310" s="15">
        <f>I310*'Table Q8'!I93</f>
        <v>3.0286054750402478</v>
      </c>
      <c r="V310" s="15">
        <f>J310*'Table Q8'!J93</f>
        <v>2.1282973621103167</v>
      </c>
      <c r="W310" s="15">
        <f>K310*'Table Q8'!K93</f>
        <v>1.2016990810002162</v>
      </c>
      <c r="X310" s="15">
        <f>L310*'Table Q8'!L93</f>
        <v>1.7277390846922651</v>
      </c>
    </row>
    <row r="311" spans="1:24" x14ac:dyDescent="0.2">
      <c r="A311" s="13" t="str">
        <f t="shared" si="174"/>
        <v>2016 Q1</v>
      </c>
      <c r="B311" s="15">
        <f t="shared" ref="B311:L311" si="194">(B94/B90-1)*100</f>
        <v>0.6556683587140455</v>
      </c>
      <c r="C311" s="15">
        <f t="shared" si="194"/>
        <v>-0.78015603120624721</v>
      </c>
      <c r="D311" s="15">
        <f t="shared" si="194"/>
        <v>0.59912271316999721</v>
      </c>
      <c r="E311" s="15">
        <f t="shared" si="194"/>
        <v>1.1434405308830886</v>
      </c>
      <c r="F311" s="15">
        <f t="shared" si="194"/>
        <v>6.8282425852147055</v>
      </c>
      <c r="G311" s="15">
        <f t="shared" si="194"/>
        <v>0.77096048827498542</v>
      </c>
      <c r="H311" s="15">
        <f t="shared" si="194"/>
        <v>2.4561761108846225</v>
      </c>
      <c r="I311" s="15">
        <f t="shared" si="194"/>
        <v>3.0418653948065755</v>
      </c>
      <c r="J311" s="15">
        <f t="shared" si="194"/>
        <v>1.5190972222222321</v>
      </c>
      <c r="K311" s="15">
        <f t="shared" si="194"/>
        <v>-1.6176163640158614</v>
      </c>
      <c r="L311" s="15">
        <f t="shared" si="194"/>
        <v>1.5389447236180853</v>
      </c>
      <c r="N311" s="15">
        <f>B311*'Table Q8'!B94</f>
        <v>0.22548434856176022</v>
      </c>
      <c r="O311" s="15">
        <f>C311*'Table Q8'!C94</f>
        <v>-0.4912642528505739</v>
      </c>
      <c r="P311" s="15">
        <f>D311*'Table Q8'!D94</f>
        <v>0.37013801219642428</v>
      </c>
      <c r="Q311" s="15">
        <f>E311*'Table Q8'!E94</f>
        <v>0.8355119959162729</v>
      </c>
      <c r="R311" s="15">
        <f>F311*'Table Q8'!F94</f>
        <v>5.6845119521912428</v>
      </c>
      <c r="S311" s="15">
        <f>G311*'Table Q8'!G94</f>
        <v>0.4649662704786437</v>
      </c>
      <c r="T311" s="15">
        <f>H311*'Table Q8'!H94</f>
        <v>1.4059152058703579</v>
      </c>
      <c r="U311" s="15">
        <f>I311*'Table Q8'!I94</f>
        <v>1.7755368309485982</v>
      </c>
      <c r="V311" s="15">
        <f>J311*'Table Q8'!J94</f>
        <v>1.0433159722222289</v>
      </c>
      <c r="W311" s="15">
        <f>K311*'Table Q8'!K94</f>
        <v>-1.069082654978083</v>
      </c>
      <c r="X311" s="15">
        <f>L311*'Table Q8'!L94</f>
        <v>0.96245603015075054</v>
      </c>
    </row>
    <row r="312" spans="1:24" x14ac:dyDescent="0.2">
      <c r="A312" s="13" t="str">
        <f t="shared" si="174"/>
        <v>2016 Q2</v>
      </c>
      <c r="B312" s="15">
        <f t="shared" ref="B312:L312" si="195">(B95/B91-1)*100</f>
        <v>-1.029614690584868</v>
      </c>
      <c r="C312" s="15">
        <f t="shared" si="195"/>
        <v>-9.0616190092618343E-2</v>
      </c>
      <c r="D312" s="15">
        <f t="shared" si="195"/>
        <v>5.331443523767998</v>
      </c>
      <c r="E312" s="15">
        <f t="shared" si="195"/>
        <v>0.72537801389456202</v>
      </c>
      <c r="F312" s="15">
        <f t="shared" si="195"/>
        <v>6.8605277329025327</v>
      </c>
      <c r="G312" s="15">
        <f t="shared" si="195"/>
        <v>1.5254960529123229</v>
      </c>
      <c r="H312" s="15">
        <f t="shared" si="195"/>
        <v>1.9577695776957782</v>
      </c>
      <c r="I312" s="15">
        <f t="shared" si="195"/>
        <v>4.6163575042158511</v>
      </c>
      <c r="J312" s="15">
        <f t="shared" si="195"/>
        <v>-3.4515922205599514</v>
      </c>
      <c r="K312" s="15">
        <f t="shared" si="195"/>
        <v>0.42171850289931534</v>
      </c>
      <c r="L312" s="15">
        <f t="shared" si="195"/>
        <v>1.9983260096254396</v>
      </c>
      <c r="N312" s="15">
        <f>B312*'Table Q8'!B95</f>
        <v>-0.35717333616389069</v>
      </c>
      <c r="O312" s="15">
        <f>C312*'Table Q8'!C95</f>
        <v>-5.7251308900516273E-2</v>
      </c>
      <c r="P312" s="15">
        <f>D312*'Table Q8'!D95</f>
        <v>3.2937658089838693</v>
      </c>
      <c r="Q312" s="15">
        <f>E312*'Table Q8'!E95</f>
        <v>0.53141193297915612</v>
      </c>
      <c r="R312" s="15">
        <f>F312*'Table Q8'!F95</f>
        <v>5.7271685514270345</v>
      </c>
      <c r="S312" s="15">
        <f>G312*'Table Q8'!G95</f>
        <v>0.91850117345850957</v>
      </c>
      <c r="T312" s="15">
        <f>H312*'Table Q8'!H95</f>
        <v>1.1141666666666674</v>
      </c>
      <c r="U312" s="15">
        <f>I312*'Table Q8'!I95</f>
        <v>2.707493676222597</v>
      </c>
      <c r="V312" s="15">
        <f>J312*'Table Q8'!J95</f>
        <v>-2.3960953195127184</v>
      </c>
      <c r="W312" s="15">
        <f>K312*'Table Q8'!K95</f>
        <v>0.28263574064312114</v>
      </c>
      <c r="X312" s="15">
        <f>L312*'Table Q8'!L95</f>
        <v>1.2543492362418884</v>
      </c>
    </row>
    <row r="313" spans="1:24" x14ac:dyDescent="0.2">
      <c r="A313" s="13" t="str">
        <f t="shared" si="174"/>
        <v>2016 Q3</v>
      </c>
      <c r="B313" s="15">
        <f t="shared" ref="B313:L313" si="196">(B96/B92-1)*100</f>
        <v>0.1073306858430767</v>
      </c>
      <c r="C313" s="15">
        <f t="shared" si="196"/>
        <v>-0.15179113539768307</v>
      </c>
      <c r="D313" s="15">
        <f t="shared" si="196"/>
        <v>2.4337712685763568</v>
      </c>
      <c r="E313" s="15">
        <f t="shared" si="196"/>
        <v>1.7547460236018386</v>
      </c>
      <c r="F313" s="15">
        <f t="shared" si="196"/>
        <v>5.5128069990513229</v>
      </c>
      <c r="G313" s="15">
        <f t="shared" si="196"/>
        <v>6.3123644251626754</v>
      </c>
      <c r="H313" s="15">
        <f t="shared" si="196"/>
        <v>5.3950897462347935</v>
      </c>
      <c r="I313" s="15">
        <f t="shared" si="196"/>
        <v>2.6167050450073281</v>
      </c>
      <c r="J313" s="15">
        <f t="shared" si="196"/>
        <v>-0.92660072878708588</v>
      </c>
      <c r="K313" s="15">
        <f t="shared" si="196"/>
        <v>0.83615580016933588</v>
      </c>
      <c r="L313" s="15">
        <f t="shared" si="196"/>
        <v>2.1394280943435762</v>
      </c>
      <c r="N313" s="15">
        <f>B313*'Table Q8'!B96</f>
        <v>3.7555006976492535E-2</v>
      </c>
      <c r="O313" s="15">
        <f>C313*'Table Q8'!C96</f>
        <v>-9.6144505160892457E-2</v>
      </c>
      <c r="P313" s="15">
        <f>D313*'Table Q8'!D96</f>
        <v>1.5013934955847545</v>
      </c>
      <c r="Q313" s="15">
        <f>E313*'Table Q8'!E96</f>
        <v>1.2892119035402709</v>
      </c>
      <c r="R313" s="15">
        <f>F313*'Table Q8'!F96</f>
        <v>4.6147707389058619</v>
      </c>
      <c r="S313" s="15">
        <f>G313*'Table Q8'!G96</f>
        <v>3.7912060737527029</v>
      </c>
      <c r="T313" s="15">
        <f>H313*'Table Q8'!H96</f>
        <v>3.0493047245719054</v>
      </c>
      <c r="U313" s="15">
        <f>I313*'Table Q8'!I96</f>
        <v>1.5415009420138168</v>
      </c>
      <c r="V313" s="15">
        <f>J313*'Table Q8'!J96</f>
        <v>-0.64899115044247502</v>
      </c>
      <c r="W313" s="15">
        <f>K313*'Table Q8'!K96</f>
        <v>0.56549216765452182</v>
      </c>
      <c r="X313" s="15">
        <f>L313*'Table Q8'!L96</f>
        <v>1.3467699853892812</v>
      </c>
    </row>
    <row r="314" spans="1:24" x14ac:dyDescent="0.2">
      <c r="A314" s="13" t="str">
        <f t="shared" si="174"/>
        <v>2016 Q4</v>
      </c>
      <c r="B314" s="15">
        <f t="shared" ref="B314:L314" si="197">(B97/B93-1)*100</f>
        <v>2.0141932790649131</v>
      </c>
      <c r="C314" s="15">
        <f t="shared" si="197"/>
        <v>-2.3713071830846699</v>
      </c>
      <c r="D314" s="15">
        <f t="shared" si="197"/>
        <v>1.2135160581650872</v>
      </c>
      <c r="E314" s="15">
        <f t="shared" si="197"/>
        <v>0.25285728734703028</v>
      </c>
      <c r="F314" s="15">
        <f t="shared" si="197"/>
        <v>1.7392188771358841</v>
      </c>
      <c r="G314" s="15">
        <f t="shared" si="197"/>
        <v>4.4712410628535038</v>
      </c>
      <c r="H314" s="15">
        <f t="shared" si="197"/>
        <v>0.23120225170887299</v>
      </c>
      <c r="I314" s="15">
        <f t="shared" si="197"/>
        <v>1.3677656425436391</v>
      </c>
      <c r="J314" s="15">
        <f t="shared" si="197"/>
        <v>-0.52865299217593753</v>
      </c>
      <c r="K314" s="15">
        <f t="shared" si="197"/>
        <v>-0.18891687657431877</v>
      </c>
      <c r="L314" s="15">
        <f t="shared" si="197"/>
        <v>0.61431350465854795</v>
      </c>
      <c r="N314" s="15">
        <f>B314*'Table Q8'!B97</f>
        <v>0.71483719474013763</v>
      </c>
      <c r="O314" s="15">
        <f>C314*'Table Q8'!C97</f>
        <v>-1.5024602312024471</v>
      </c>
      <c r="P314" s="15">
        <f>D314*'Table Q8'!D97</f>
        <v>0.74946751752275786</v>
      </c>
      <c r="Q314" s="15">
        <f>E314*'Table Q8'!E97</f>
        <v>0.18627996358855722</v>
      </c>
      <c r="R314" s="15">
        <f>F314*'Table Q8'!F97</f>
        <v>1.457813262815298</v>
      </c>
      <c r="S314" s="15">
        <f>G314*'Table Q8'!G97</f>
        <v>2.6724607832675393</v>
      </c>
      <c r="T314" s="15">
        <f>H314*'Table Q8'!H97</f>
        <v>0.12935765983111444</v>
      </c>
      <c r="U314" s="15">
        <f>I314*'Table Q8'!I97</f>
        <v>0.80670817597223832</v>
      </c>
      <c r="V314" s="15">
        <f>J314*'Table Q8'!J97</f>
        <v>-0.37359906957073508</v>
      </c>
      <c r="W314" s="15">
        <f>K314*'Table Q8'!K97</f>
        <v>-0.12918136020151916</v>
      </c>
      <c r="X314" s="15">
        <f>L314*'Table Q8'!L97</f>
        <v>0.3874475273881462</v>
      </c>
    </row>
    <row r="315" spans="1:24" x14ac:dyDescent="0.2">
      <c r="A315" s="13" t="str">
        <f t="shared" si="174"/>
        <v>2017 Q1</v>
      </c>
      <c r="B315" s="15">
        <f t="shared" ref="B315:L315" si="198">(B98/B94-1)*100</f>
        <v>5.7890313090985357</v>
      </c>
      <c r="C315" s="15">
        <f t="shared" si="198"/>
        <v>-0.77620967741934832</v>
      </c>
      <c r="D315" s="15">
        <f t="shared" si="198"/>
        <v>5.0090396681909954</v>
      </c>
      <c r="E315" s="15">
        <f t="shared" si="198"/>
        <v>0.88826082567883269</v>
      </c>
      <c r="F315" s="15">
        <f t="shared" si="198"/>
        <v>1.8439863254946731</v>
      </c>
      <c r="G315" s="15">
        <f t="shared" si="198"/>
        <v>6.6730421846775023</v>
      </c>
      <c r="H315" s="15">
        <f t="shared" si="198"/>
        <v>-3.053814781657227</v>
      </c>
      <c r="I315" s="15">
        <f t="shared" si="198"/>
        <v>1.8514708907632071</v>
      </c>
      <c r="J315" s="15">
        <f t="shared" si="198"/>
        <v>4.3180846515604943</v>
      </c>
      <c r="K315" s="15">
        <f t="shared" si="198"/>
        <v>3.5111912591492489</v>
      </c>
      <c r="L315" s="15">
        <f t="shared" si="198"/>
        <v>2.0723785957315277</v>
      </c>
      <c r="N315" s="15">
        <f>B315*'Table Q8'!B98</f>
        <v>2.0319499894935857</v>
      </c>
      <c r="O315" s="15">
        <f>C315*'Table Q8'!C98</f>
        <v>-0.49071975806451201</v>
      </c>
      <c r="P315" s="15">
        <f>D315*'Table Q8'!D98</f>
        <v>3.0835648197383771</v>
      </c>
      <c r="Q315" s="15">
        <f>E315*'Table Q8'!E98</f>
        <v>0.65331583728678144</v>
      </c>
      <c r="R315" s="15">
        <f>F315*'Table Q8'!F98</f>
        <v>1.5448917434994371</v>
      </c>
      <c r="S315" s="15">
        <f>G315*'Table Q8'!G98</f>
        <v>3.9724620125385175</v>
      </c>
      <c r="T315" s="15">
        <f>H315*'Table Q8'!H98</f>
        <v>-1.7003640704267438</v>
      </c>
      <c r="U315" s="15">
        <f>I315*'Table Q8'!I98</f>
        <v>1.0934787080847501</v>
      </c>
      <c r="V315" s="15">
        <f>J315*'Table Q8'!J98</f>
        <v>3.0559085079093617</v>
      </c>
      <c r="W315" s="15">
        <f>K315*'Table Q8'!K98</f>
        <v>2.4100816802800447</v>
      </c>
      <c r="X315" s="15">
        <f>L315*'Table Q8'!L98</f>
        <v>1.3051840395917162</v>
      </c>
    </row>
    <row r="316" spans="1:24" x14ac:dyDescent="0.2">
      <c r="A316" s="13" t="str">
        <f t="shared" si="174"/>
        <v>2017 Q2</v>
      </c>
      <c r="B316" s="15">
        <f t="shared" ref="B316:L316" si="199">(B99/B95-1)*100</f>
        <v>5.7378807378807517</v>
      </c>
      <c r="C316" s="15">
        <f t="shared" si="199"/>
        <v>0.63488864254761523</v>
      </c>
      <c r="D316" s="15">
        <f t="shared" si="199"/>
        <v>4.5854466411344719</v>
      </c>
      <c r="E316" s="15">
        <f t="shared" si="199"/>
        <v>1.9880312404909173</v>
      </c>
      <c r="F316" s="15">
        <f t="shared" si="199"/>
        <v>-1.9048578915541237</v>
      </c>
      <c r="G316" s="15">
        <f t="shared" si="199"/>
        <v>8.3849952716192213</v>
      </c>
      <c r="H316" s="15">
        <f t="shared" si="199"/>
        <v>-1.0455413692570525</v>
      </c>
      <c r="I316" s="15">
        <f t="shared" si="199"/>
        <v>-0.90670965142051196</v>
      </c>
      <c r="J316" s="15">
        <f t="shared" si="199"/>
        <v>7.3270614277808566</v>
      </c>
      <c r="K316" s="15">
        <f t="shared" si="199"/>
        <v>3.7270341207348956</v>
      </c>
      <c r="L316" s="15">
        <f t="shared" si="199"/>
        <v>2.0104626115499125</v>
      </c>
      <c r="N316" s="15">
        <f>B316*'Table Q8'!B99</f>
        <v>2.0128485628485677</v>
      </c>
      <c r="O316" s="15">
        <f>C316*'Table Q8'!C99</f>
        <v>0.40213846618965948</v>
      </c>
      <c r="P316" s="15">
        <f>D316*'Table Q8'!D99</f>
        <v>2.8310547562364228</v>
      </c>
      <c r="Q316" s="15">
        <f>E316*'Table Q8'!E99</f>
        <v>1.4677634648544442</v>
      </c>
      <c r="R316" s="15">
        <f>F316*'Table Q8'!F99</f>
        <v>-1.5958899415440448</v>
      </c>
      <c r="S316" s="15">
        <f>G316*'Table Q8'!G99</f>
        <v>5.0226121676999131</v>
      </c>
      <c r="T316" s="15">
        <f>H316*'Table Q8'!H99</f>
        <v>-0.588117020207092</v>
      </c>
      <c r="U316" s="15">
        <f>I316*'Table Q8'!I99</f>
        <v>-0.53885754583921031</v>
      </c>
      <c r="V316" s="15">
        <f>J316*'Table Q8'!J99</f>
        <v>5.1970846707249621</v>
      </c>
      <c r="W316" s="15">
        <f>K316*'Table Q8'!K99</f>
        <v>2.5500367454068158</v>
      </c>
      <c r="X316" s="15">
        <f>L316*'Table Q8'!L99</f>
        <v>1.2710144630218547</v>
      </c>
    </row>
    <row r="317" spans="1:24" x14ac:dyDescent="0.2">
      <c r="A317" s="13" t="str">
        <f t="shared" si="174"/>
        <v>2017 Q3</v>
      </c>
      <c r="B317" s="15">
        <f t="shared" ref="B317:L317" si="200">(B100/B96-1)*100</f>
        <v>4.2993459847753934</v>
      </c>
      <c r="C317" s="15">
        <f t="shared" si="200"/>
        <v>1.6722408026755842</v>
      </c>
      <c r="D317" s="15">
        <f t="shared" si="200"/>
        <v>5.382674516400332</v>
      </c>
      <c r="E317" s="15">
        <f t="shared" si="200"/>
        <v>0.23194836627673521</v>
      </c>
      <c r="F317" s="15">
        <f t="shared" si="200"/>
        <v>-4.1158841158841053</v>
      </c>
      <c r="G317" s="15">
        <f t="shared" si="200"/>
        <v>2.2546419098143256</v>
      </c>
      <c r="H317" s="15">
        <f t="shared" si="200"/>
        <v>-3.9541939904081502</v>
      </c>
      <c r="I317" s="15">
        <f t="shared" si="200"/>
        <v>-1.5197878416972732</v>
      </c>
      <c r="J317" s="15">
        <f t="shared" si="200"/>
        <v>2.1542664985287896</v>
      </c>
      <c r="K317" s="15">
        <f t="shared" si="200"/>
        <v>9.467828277527035</v>
      </c>
      <c r="L317" s="15">
        <f t="shared" si="200"/>
        <v>0.85828139368548939</v>
      </c>
      <c r="N317" s="15">
        <f>B317*'Table Q8'!B100</f>
        <v>1.491443122118584</v>
      </c>
      <c r="O317" s="15">
        <f>C317*'Table Q8'!C100</f>
        <v>1.0570234113712367</v>
      </c>
      <c r="P317" s="15">
        <f>D317*'Table Q8'!D100</f>
        <v>3.3248780487804854</v>
      </c>
      <c r="Q317" s="15">
        <f>E317*'Table Q8'!E100</f>
        <v>0.17117789431223057</v>
      </c>
      <c r="R317" s="15">
        <f>F317*'Table Q8'!F100</f>
        <v>-3.4375864135864052</v>
      </c>
      <c r="S317" s="15">
        <f>G317*'Table Q8'!G100</f>
        <v>1.3500795755968182</v>
      </c>
      <c r="T317" s="15">
        <f>H317*'Table Q8'!H100</f>
        <v>-2.2246295390036255</v>
      </c>
      <c r="U317" s="15">
        <f>I317*'Table Q8'!I100</f>
        <v>-0.90624949000408406</v>
      </c>
      <c r="V317" s="15">
        <f>J317*'Table Q8'!J100</f>
        <v>1.5318989071038223</v>
      </c>
      <c r="W317" s="15">
        <f>K317*'Table Q8'!K100</f>
        <v>6.458952450928944</v>
      </c>
      <c r="X317" s="15">
        <f>L317*'Table Q8'!L100</f>
        <v>0.5424338408092293</v>
      </c>
    </row>
    <row r="318" spans="1:24" x14ac:dyDescent="0.2">
      <c r="A318" s="13" t="str">
        <f t="shared" si="174"/>
        <v>2017 Q4</v>
      </c>
      <c r="B318" s="15">
        <f t="shared" ref="B318:L318" si="201">(B101/B97-1)*100</f>
        <v>1.2992327365728862</v>
      </c>
      <c r="C318" s="15">
        <f t="shared" si="201"/>
        <v>1.3561380427082215</v>
      </c>
      <c r="D318" s="15">
        <f t="shared" si="201"/>
        <v>1.1886304909560774</v>
      </c>
      <c r="E318" s="15">
        <f t="shared" si="201"/>
        <v>1.5940274414850686</v>
      </c>
      <c r="F318" s="15">
        <f t="shared" si="201"/>
        <v>-3.3090072978106622</v>
      </c>
      <c r="G318" s="15">
        <f t="shared" si="201"/>
        <v>0.55158324821245053</v>
      </c>
      <c r="H318" s="15">
        <f t="shared" si="201"/>
        <v>-1.8052351820278756</v>
      </c>
      <c r="I318" s="15">
        <f t="shared" si="201"/>
        <v>-1.64132514349008</v>
      </c>
      <c r="J318" s="15">
        <f t="shared" si="201"/>
        <v>0.9141156462584954</v>
      </c>
      <c r="K318" s="15">
        <f t="shared" si="201"/>
        <v>7.2660357518401719</v>
      </c>
      <c r="L318" s="15">
        <f t="shared" si="201"/>
        <v>0.47827414266816692</v>
      </c>
      <c r="N318" s="15">
        <f>B318*'Table Q8'!B101</f>
        <v>0.44160920716112401</v>
      </c>
      <c r="O318" s="15">
        <f>C318*'Table Q8'!C101</f>
        <v>0.85477380831899197</v>
      </c>
      <c r="P318" s="15">
        <f>D318*'Table Q8'!D101</f>
        <v>0.73231524547803928</v>
      </c>
      <c r="Q318" s="15">
        <f>E318*'Table Q8'!E101</f>
        <v>1.1741606133979017</v>
      </c>
      <c r="R318" s="15">
        <f>F318*'Table Q8'!F101</f>
        <v>-2.7573957812656249</v>
      </c>
      <c r="S318" s="15">
        <f>G318*'Table Q8'!G101</f>
        <v>0.32995709908068788</v>
      </c>
      <c r="T318" s="15">
        <f>H318*'Table Q8'!H101</f>
        <v>-1.0109317019356103</v>
      </c>
      <c r="U318" s="15">
        <f>I318*'Table Q8'!I101</f>
        <v>-0.98102003826402084</v>
      </c>
      <c r="V318" s="15">
        <f>J318*'Table Q8'!J101</f>
        <v>0.64527423469387191</v>
      </c>
      <c r="W318" s="15">
        <f>K318*'Table Q8'!K101</f>
        <v>4.936544689800213</v>
      </c>
      <c r="X318" s="15">
        <f>L318*'Table Q8'!L101</f>
        <v>0.30155184695227921</v>
      </c>
    </row>
    <row r="319" spans="1:24" x14ac:dyDescent="0.2">
      <c r="A319" s="13" t="str">
        <f t="shared" si="174"/>
        <v>2018 Q1</v>
      </c>
      <c r="B319" s="15">
        <f t="shared" ref="B319:L319" si="202">(B102/B98-1)*100</f>
        <v>-1.9664316218095168</v>
      </c>
      <c r="C319" s="15">
        <f t="shared" si="202"/>
        <v>1.8490297673473544</v>
      </c>
      <c r="D319" s="15">
        <f t="shared" si="202"/>
        <v>-0.42535953007899474</v>
      </c>
      <c r="E319" s="15">
        <f t="shared" si="202"/>
        <v>-0.51025512756378566</v>
      </c>
      <c r="F319" s="15">
        <f t="shared" si="202"/>
        <v>0.7730647950360936</v>
      </c>
      <c r="G319" s="15">
        <f t="shared" si="202"/>
        <v>-0.53790218149218916</v>
      </c>
      <c r="H319" s="15">
        <f t="shared" si="202"/>
        <v>2.0110814693207635</v>
      </c>
      <c r="I319" s="15">
        <f t="shared" si="202"/>
        <v>0.13128660876591258</v>
      </c>
      <c r="J319" s="15">
        <f t="shared" si="202"/>
        <v>0.71721311475410054</v>
      </c>
      <c r="K319" s="15">
        <f t="shared" si="202"/>
        <v>4.8575527772084293</v>
      </c>
      <c r="L319" s="15">
        <f t="shared" si="202"/>
        <v>0.38383838383837521</v>
      </c>
      <c r="N319" s="15">
        <f>B319*'Table Q8'!B102</f>
        <v>-0.66603039030688338</v>
      </c>
      <c r="O319" s="15">
        <f>C319*'Table Q8'!C102</f>
        <v>1.1693264248704669</v>
      </c>
      <c r="P319" s="15">
        <f>D319*'Table Q8'!D102</f>
        <v>-0.26355276483694517</v>
      </c>
      <c r="Q319" s="15">
        <f>E319*'Table Q8'!E102</f>
        <v>-0.37733366683341951</v>
      </c>
      <c r="R319" s="15">
        <f>F319*'Table Q8'!F102</f>
        <v>0.64388566778556233</v>
      </c>
      <c r="S319" s="15">
        <f>G319*'Table Q8'!G102</f>
        <v>-0.32408606434904397</v>
      </c>
      <c r="T319" s="15">
        <f>H319*'Table Q8'!H102</f>
        <v>1.1388754360763484</v>
      </c>
      <c r="U319" s="15">
        <f>I319*'Table Q8'!I102</f>
        <v>7.9047667137955968E-2</v>
      </c>
      <c r="V319" s="15">
        <f>J319*'Table Q8'!J102</f>
        <v>0.51137295081967371</v>
      </c>
      <c r="W319" s="15">
        <f>K319*'Table Q8'!K102</f>
        <v>3.3055646648903361</v>
      </c>
      <c r="X319" s="15">
        <f>L319*'Table Q8'!L102</f>
        <v>0.24327676767676221</v>
      </c>
    </row>
    <row r="320" spans="1:24" x14ac:dyDescent="0.2">
      <c r="A320" s="13" t="str">
        <f t="shared" si="174"/>
        <v>2018 Q2</v>
      </c>
      <c r="B320" s="15">
        <f t="shared" ref="B320:L320" si="203">(B103/B99-1)*100</f>
        <v>4.1992088447104114</v>
      </c>
      <c r="C320" s="15">
        <f t="shared" si="203"/>
        <v>0.24033647105947686</v>
      </c>
      <c r="D320" s="15">
        <f t="shared" si="203"/>
        <v>-1.4350752177355486</v>
      </c>
      <c r="E320" s="15">
        <f t="shared" si="203"/>
        <v>-1.1039283938339084</v>
      </c>
      <c r="F320" s="15">
        <f t="shared" si="203"/>
        <v>1.1815473132641641</v>
      </c>
      <c r="G320" s="15">
        <f t="shared" si="203"/>
        <v>-3.7033446437227391</v>
      </c>
      <c r="H320" s="15">
        <f t="shared" si="203"/>
        <v>0.96515290053844627</v>
      </c>
      <c r="I320" s="15">
        <f t="shared" si="203"/>
        <v>0.47783651891013523</v>
      </c>
      <c r="J320" s="15">
        <f t="shared" si="203"/>
        <v>1.6396823759925683</v>
      </c>
      <c r="K320" s="15">
        <f t="shared" si="203"/>
        <v>3.0161943319838125</v>
      </c>
      <c r="L320" s="15">
        <f t="shared" si="203"/>
        <v>3.0165912518853588E-2</v>
      </c>
      <c r="N320" s="15">
        <f>B320*'Table Q8'!B103</f>
        <v>1.4063150420935167</v>
      </c>
      <c r="O320" s="15">
        <f>C320*'Table Q8'!C103</f>
        <v>0.15270979371119159</v>
      </c>
      <c r="P320" s="15">
        <f>D320*'Table Q8'!D103</f>
        <v>-0.89376484560569969</v>
      </c>
      <c r="Q320" s="15">
        <f>E320*'Table Q8'!E103</f>
        <v>-0.81657583291894209</v>
      </c>
      <c r="R320" s="15">
        <f>F320*'Table Q8'!F103</f>
        <v>0.98127504366588825</v>
      </c>
      <c r="S320" s="15">
        <f>G320*'Table Q8'!G103</f>
        <v>-2.2249694619486218</v>
      </c>
      <c r="T320" s="15">
        <f>H320*'Table Q8'!H103</f>
        <v>0.54164380778217602</v>
      </c>
      <c r="U320" s="15">
        <f>I320*'Table Q8'!I103</f>
        <v>0.28794428629524749</v>
      </c>
      <c r="V320" s="15">
        <f>J320*'Table Q8'!J103</f>
        <v>1.1705692482210945</v>
      </c>
      <c r="W320" s="15">
        <f>K320*'Table Q8'!K103</f>
        <v>2.0510121457489925</v>
      </c>
      <c r="X320" s="15">
        <f>L320*'Table Q8'!L103</f>
        <v>1.911613876319752E-2</v>
      </c>
    </row>
    <row r="321" spans="1:24" x14ac:dyDescent="0.2">
      <c r="A321" s="13" t="str">
        <f t="shared" si="174"/>
        <v>2018 Q3</v>
      </c>
      <c r="B321" s="15">
        <f t="shared" ref="B321:L321" si="204">(B104/B100-1)*100</f>
        <v>3.2689144736842035</v>
      </c>
      <c r="C321" s="15">
        <f t="shared" si="204"/>
        <v>-0.28907496012758882</v>
      </c>
      <c r="D321" s="15">
        <f t="shared" si="204"/>
        <v>0.20949720670391248</v>
      </c>
      <c r="E321" s="15">
        <f t="shared" si="204"/>
        <v>1.2677331723513374</v>
      </c>
      <c r="F321" s="15">
        <f t="shared" si="204"/>
        <v>4.5009376953532021</v>
      </c>
      <c r="G321" s="15">
        <f t="shared" si="204"/>
        <v>-9.9770527786091634E-3</v>
      </c>
      <c r="H321" s="15">
        <f t="shared" si="204"/>
        <v>2.1196372159380417</v>
      </c>
      <c r="I321" s="15">
        <f t="shared" si="204"/>
        <v>4.3915069911962812</v>
      </c>
      <c r="J321" s="15">
        <f t="shared" si="204"/>
        <v>6.0384734080855873</v>
      </c>
      <c r="K321" s="15">
        <f t="shared" si="204"/>
        <v>-5.5038834020519793</v>
      </c>
      <c r="L321" s="15">
        <f t="shared" si="204"/>
        <v>1.9146996251646176</v>
      </c>
      <c r="N321" s="15">
        <f>B321*'Table Q8'!B104</f>
        <v>1.0839720394736818</v>
      </c>
      <c r="O321" s="15">
        <f>C321*'Table Q8'!C104</f>
        <v>-0.18428528708133787</v>
      </c>
      <c r="P321" s="15">
        <f>D321*'Table Q8'!D104</f>
        <v>0.13083100558659336</v>
      </c>
      <c r="Q321" s="15">
        <f>E321*'Table Q8'!E104</f>
        <v>0.93862964080893019</v>
      </c>
      <c r="R321" s="15">
        <f>F321*'Table Q8'!F104</f>
        <v>3.7263263179829158</v>
      </c>
      <c r="S321" s="15">
        <f>G321*'Table Q8'!G104</f>
        <v>-5.9972064252219676E-3</v>
      </c>
      <c r="T321" s="15">
        <f>H321*'Table Q8'!H104</f>
        <v>1.1899643330276166</v>
      </c>
      <c r="U321" s="15">
        <f>I321*'Table Q8'!I104</f>
        <v>2.6542268254790327</v>
      </c>
      <c r="V321" s="15">
        <f>J321*'Table Q8'!J104</f>
        <v>4.3277738915749406</v>
      </c>
      <c r="W321" s="15">
        <f>K321*'Table Q8'!K104</f>
        <v>-3.7420903250551403</v>
      </c>
      <c r="X321" s="15">
        <f>L321*'Table Q8'!L104</f>
        <v>1.2148769121669498</v>
      </c>
    </row>
    <row r="322" spans="1:24" x14ac:dyDescent="0.2">
      <c r="A322" s="13" t="str">
        <f t="shared" si="174"/>
        <v>2018 Q4</v>
      </c>
      <c r="B322" s="15">
        <f t="shared" ref="B322:L322" si="205">(B105/B101-1)*100</f>
        <v>-0.86851141183599267</v>
      </c>
      <c r="C322" s="15">
        <f t="shared" si="205"/>
        <v>-0.52920619071392672</v>
      </c>
      <c r="D322" s="15">
        <f t="shared" si="205"/>
        <v>3.8508682328906918</v>
      </c>
      <c r="E322" s="15">
        <f t="shared" si="205"/>
        <v>-0.21847070506454402</v>
      </c>
      <c r="F322" s="15">
        <f t="shared" si="205"/>
        <v>5.6555004135649289</v>
      </c>
      <c r="G322" s="15">
        <f t="shared" si="205"/>
        <v>2.1942299878098259</v>
      </c>
      <c r="H322" s="15">
        <f t="shared" si="205"/>
        <v>3.1559595546930996</v>
      </c>
      <c r="I322" s="15">
        <f t="shared" si="205"/>
        <v>3.665028665028669</v>
      </c>
      <c r="J322" s="15">
        <f t="shared" si="205"/>
        <v>5.4771434590267676</v>
      </c>
      <c r="K322" s="15">
        <f t="shared" si="205"/>
        <v>-4.4799529457896341</v>
      </c>
      <c r="L322" s="15">
        <f t="shared" si="205"/>
        <v>1.8330970224832877</v>
      </c>
      <c r="N322" s="15">
        <f>B322*'Table Q8'!B105</f>
        <v>-0.2859139567764088</v>
      </c>
      <c r="O322" s="15">
        <f>C322*'Table Q8'!C105</f>
        <v>-0.33874488267598452</v>
      </c>
      <c r="P322" s="15">
        <f>D322*'Table Q8'!D105</f>
        <v>2.4218110316649559</v>
      </c>
      <c r="Q322" s="15">
        <f>E322*'Table Q8'!E105</f>
        <v>-0.16230188679244975</v>
      </c>
      <c r="R322" s="15">
        <f>F322*'Table Q8'!F105</f>
        <v>4.6759677419354828</v>
      </c>
      <c r="S322" s="15">
        <f>G322*'Table Q8'!G105</f>
        <v>1.3308004876066595</v>
      </c>
      <c r="T322" s="15">
        <f>H322*'Table Q8'!H105</f>
        <v>1.8017373097742904</v>
      </c>
      <c r="U322" s="15">
        <f>I322*'Table Q8'!I105</f>
        <v>2.2396990171990194</v>
      </c>
      <c r="V322" s="15">
        <f>J322*'Table Q8'!J105</f>
        <v>3.9775015799452382</v>
      </c>
      <c r="W322" s="15">
        <f>K322*'Table Q8'!K105</f>
        <v>-3.0463680031369513</v>
      </c>
      <c r="X322" s="15">
        <f>L322*'Table Q8'!L105</f>
        <v>1.170799068260076</v>
      </c>
    </row>
    <row r="323" spans="1:24" x14ac:dyDescent="0.2">
      <c r="A323" s="13" t="str">
        <f t="shared" si="174"/>
        <v>2019 Q1</v>
      </c>
      <c r="B323" s="15">
        <f t="shared" ref="B323:L323" si="206">(B106/B102-1)*100</f>
        <v>-1.3372505318610006</v>
      </c>
      <c r="C323" s="15">
        <f t="shared" si="206"/>
        <v>1.1970074812967635</v>
      </c>
      <c r="D323" s="15">
        <f t="shared" si="206"/>
        <v>5.4312449145646813</v>
      </c>
      <c r="E323" s="15">
        <f t="shared" si="206"/>
        <v>2.5442477876106206</v>
      </c>
      <c r="F323" s="15">
        <f t="shared" si="206"/>
        <v>5.8241647320076861</v>
      </c>
      <c r="G323" s="15">
        <f t="shared" si="206"/>
        <v>0.89133700550825257</v>
      </c>
      <c r="H323" s="15">
        <f t="shared" si="206"/>
        <v>0.67390867028767065</v>
      </c>
      <c r="I323" s="15">
        <f t="shared" si="206"/>
        <v>1.9566313666162349</v>
      </c>
      <c r="J323" s="15">
        <f t="shared" si="206"/>
        <v>2.1770091556459814</v>
      </c>
      <c r="K323" s="15">
        <f t="shared" si="206"/>
        <v>2.1207974980453459</v>
      </c>
      <c r="L323" s="15">
        <f t="shared" si="206"/>
        <v>2.3747232843630561</v>
      </c>
      <c r="N323" s="15">
        <f>B323*'Table Q8'!B106</f>
        <v>-0.43661229865261669</v>
      </c>
      <c r="O323" s="15">
        <f>C323*'Table Q8'!C106</f>
        <v>0.76811970074813318</v>
      </c>
      <c r="P323" s="15">
        <f>D323*'Table Q8'!D106</f>
        <v>3.4254861676159445</v>
      </c>
      <c r="Q323" s="15">
        <f>E323*'Table Q8'!E106</f>
        <v>1.8885951327433637</v>
      </c>
      <c r="R323" s="15">
        <f>F323*'Table Q8'!F106</f>
        <v>4.8066831533259435</v>
      </c>
      <c r="S323" s="15">
        <f>G323*'Table Q8'!G106</f>
        <v>0.53854581872808616</v>
      </c>
      <c r="T323" s="15">
        <f>H323*'Table Q8'!H106</f>
        <v>0.38015188090927504</v>
      </c>
      <c r="U323" s="15">
        <f>I323*'Table Q8'!I106</f>
        <v>1.1943277861825499</v>
      </c>
      <c r="V323" s="15">
        <f>J323*'Table Q8'!J106</f>
        <v>1.5728891149542217</v>
      </c>
      <c r="W323" s="15">
        <f>K323*'Table Q8'!K106</f>
        <v>1.4440510164190759</v>
      </c>
      <c r="X323" s="15">
        <f>L323*'Table Q8'!L106</f>
        <v>1.5141235661098844</v>
      </c>
    </row>
    <row r="324" spans="1:24" x14ac:dyDescent="0.2">
      <c r="A324" s="13" t="s">
        <v>254</v>
      </c>
      <c r="B324" s="15">
        <f t="shared" ref="B324:L324" si="207">(B107/B103-1)*100</f>
        <v>-5.3246373990071039</v>
      </c>
      <c r="C324" s="15">
        <f t="shared" si="207"/>
        <v>8.9910089910083535E-2</v>
      </c>
      <c r="D324" s="15">
        <f t="shared" si="207"/>
        <v>0.31127623255347014</v>
      </c>
      <c r="E324" s="15">
        <f t="shared" si="207"/>
        <v>2.2827835880933289</v>
      </c>
      <c r="F324" s="15">
        <f t="shared" si="207"/>
        <v>7.9102355808285951</v>
      </c>
      <c r="G324" s="15">
        <f t="shared" si="207"/>
        <v>1.258431490989631</v>
      </c>
      <c r="H324" s="15">
        <f t="shared" si="207"/>
        <v>0.76474139665929641</v>
      </c>
      <c r="I324" s="15">
        <f t="shared" si="207"/>
        <v>2.8331478296063972</v>
      </c>
      <c r="J324" s="15">
        <f t="shared" si="207"/>
        <v>5.1948051948051965</v>
      </c>
      <c r="K324" s="15">
        <f t="shared" si="207"/>
        <v>2.8689329927294116</v>
      </c>
      <c r="L324" s="15">
        <f t="shared" si="207"/>
        <v>2.1612384398874029</v>
      </c>
      <c r="N324" s="15">
        <f>B324*'Table Q8'!B107</f>
        <v>-1.7693770076900606</v>
      </c>
      <c r="O324" s="15">
        <f>C324*'Table Q8'!C107</f>
        <v>5.8108891108886986E-2</v>
      </c>
      <c r="P324" s="15">
        <f>D324*'Table Q8'!D107</f>
        <v>0.19778491816447491</v>
      </c>
      <c r="Q324" s="15">
        <f>E324*'Table Q8'!E107</f>
        <v>1.702728278358814</v>
      </c>
      <c r="R324" s="15">
        <f>F324*'Table Q8'!F107</f>
        <v>6.5504660844841593</v>
      </c>
      <c r="S324" s="15">
        <f>G324*'Table Q8'!G107</f>
        <v>0.76739152320547699</v>
      </c>
      <c r="T324" s="15">
        <f>H324*'Table Q8'!H107</f>
        <v>0.43544375125780338</v>
      </c>
      <c r="U324" s="15">
        <f>I324*'Table Q8'!I107</f>
        <v>1.7429525447738554</v>
      </c>
      <c r="V324" s="15">
        <f>J324*'Table Q8'!J107</f>
        <v>3.8093506493506504</v>
      </c>
      <c r="W324" s="15">
        <f>K324*'Table Q8'!K107</f>
        <v>1.974973472194927</v>
      </c>
      <c r="X324" s="15">
        <f>L324*'Table Q8'!L107</f>
        <v>1.3894601930036115</v>
      </c>
    </row>
    <row r="325" spans="1:24" x14ac:dyDescent="0.2">
      <c r="A325" s="13" t="str">
        <f t="shared" si="174"/>
        <v>2019 Q3</v>
      </c>
      <c r="B325" s="15">
        <f t="shared" ref="B325:L325" si="208">(B108/B104-1)*100</f>
        <v>-3.5436989846705069</v>
      </c>
      <c r="C325" s="15">
        <f t="shared" si="208"/>
        <v>0.43986803958813159</v>
      </c>
      <c r="D325" s="15">
        <f t="shared" si="208"/>
        <v>-1.572921851667497</v>
      </c>
      <c r="E325" s="15">
        <f t="shared" si="208"/>
        <v>0.97367113760555846</v>
      </c>
      <c r="F325" s="15">
        <f t="shared" si="208"/>
        <v>4.7956131605184416</v>
      </c>
      <c r="G325" s="15">
        <f t="shared" si="208"/>
        <v>1.7062462582319027</v>
      </c>
      <c r="H325" s="15">
        <f t="shared" si="208"/>
        <v>-1.1675481488873207</v>
      </c>
      <c r="I325" s="15">
        <f t="shared" si="208"/>
        <v>1.2699672586566013</v>
      </c>
      <c r="J325" s="15">
        <f t="shared" si="208"/>
        <v>3.1916957702755155</v>
      </c>
      <c r="K325" s="15">
        <f t="shared" si="208"/>
        <v>3.9675291730086215</v>
      </c>
      <c r="L325" s="15">
        <f t="shared" si="208"/>
        <v>1.0735586481113391</v>
      </c>
      <c r="N325" s="15">
        <f>B325*'Table Q8'!B108</f>
        <v>-1.1821779812860811</v>
      </c>
      <c r="O325" s="15">
        <f>C325*'Table Q8'!C108</f>
        <v>0.28446266120164471</v>
      </c>
      <c r="P325" s="15">
        <f>D325*'Table Q8'!D108</f>
        <v>-1.0000637132901946</v>
      </c>
      <c r="Q325" s="15">
        <f>E325*'Table Q8'!E108</f>
        <v>0.72626130153998603</v>
      </c>
      <c r="R325" s="15">
        <f>F325*'Table Q8'!F108</f>
        <v>3.9774815553339957</v>
      </c>
      <c r="S325" s="15">
        <f>G325*'Table Q8'!G108</f>
        <v>1.0426870884055157</v>
      </c>
      <c r="T325" s="15">
        <f>H325*'Table Q8'!H108</f>
        <v>-0.66561919968066163</v>
      </c>
      <c r="U325" s="15">
        <f>I325*'Table Q8'!I108</f>
        <v>0.78191884115486943</v>
      </c>
      <c r="V325" s="15">
        <f>J325*'Table Q8'!J108</f>
        <v>2.3557906480403581</v>
      </c>
      <c r="W325" s="15">
        <f>K325*'Table Q8'!K108</f>
        <v>2.7423561643835592</v>
      </c>
      <c r="X325" s="15">
        <f>L325*'Table Q8'!L108</f>
        <v>0.69126441351889123</v>
      </c>
    </row>
    <row r="326" spans="1:24" x14ac:dyDescent="0.2">
      <c r="A326" s="13" t="str">
        <f t="shared" si="174"/>
        <v>2019 Q4</v>
      </c>
      <c r="B326" s="15">
        <f t="shared" ref="B326:L326" si="209">(B109/B105-1)*100</f>
        <v>-4.3194784026079791</v>
      </c>
      <c r="C326" s="15">
        <f t="shared" si="209"/>
        <v>-1.6261794820317199</v>
      </c>
      <c r="D326" s="15">
        <f t="shared" si="209"/>
        <v>-3.7670896036195556</v>
      </c>
      <c r="E326" s="15">
        <f t="shared" si="209"/>
        <v>0.17914012738853291</v>
      </c>
      <c r="F326" s="15">
        <f t="shared" si="209"/>
        <v>4.6482043252764393</v>
      </c>
      <c r="G326" s="15">
        <f t="shared" si="209"/>
        <v>2.0178926441351885</v>
      </c>
      <c r="H326" s="15">
        <f t="shared" si="209"/>
        <v>2.9702970297029729E-2</v>
      </c>
      <c r="I326" s="15">
        <f t="shared" si="209"/>
        <v>0.90855224175390159</v>
      </c>
      <c r="J326" s="15">
        <f t="shared" si="209"/>
        <v>2.496504893149587</v>
      </c>
      <c r="K326" s="15">
        <f t="shared" si="209"/>
        <v>8.8977832512315391</v>
      </c>
      <c r="L326" s="15">
        <f t="shared" si="209"/>
        <v>0.57682744903033711</v>
      </c>
      <c r="N326" s="15">
        <f>B326*'Table Q8'!B109</f>
        <v>-1.444433577832108</v>
      </c>
      <c r="O326" s="15">
        <f>C326*'Table Q8'!C109</f>
        <v>-1.0540895402529609</v>
      </c>
      <c r="P326" s="15">
        <f>D326*'Table Q8'!D109</f>
        <v>-2.4007662043867426</v>
      </c>
      <c r="Q326" s="15">
        <f>E326*'Table Q8'!E109</f>
        <v>0.13378184713375638</v>
      </c>
      <c r="R326" s="15">
        <f>F326*'Table Q8'!F109</f>
        <v>3.861263333007138</v>
      </c>
      <c r="S326" s="15">
        <f>G326*'Table Q8'!G109</f>
        <v>1.2377753479125246</v>
      </c>
      <c r="T326" s="15">
        <f>H326*'Table Q8'!H109</f>
        <v>1.6987128712871301E-2</v>
      </c>
      <c r="U326" s="15">
        <f>I326*'Table Q8'!I109</f>
        <v>0.56094015405885878</v>
      </c>
      <c r="V326" s="15">
        <f>J326*'Table Q8'!J109</f>
        <v>1.8466646694627495</v>
      </c>
      <c r="W326" s="15">
        <f>K326*'Table Q8'!K109</f>
        <v>6.2035344827586298</v>
      </c>
      <c r="X326" s="15">
        <f>L326*'Table Q8'!L109</f>
        <v>0.37245748383888871</v>
      </c>
    </row>
    <row r="327" spans="1:24" x14ac:dyDescent="0.2">
      <c r="A327" s="13" t="str">
        <f t="shared" si="174"/>
        <v>2020 Q1</v>
      </c>
      <c r="B327" s="15">
        <f t="shared" ref="B327:L327" si="210">(B110/B106-1)*100</f>
        <v>-3.2754902967450428</v>
      </c>
      <c r="C327" s="15">
        <f t="shared" si="210"/>
        <v>-5.086249383932973</v>
      </c>
      <c r="D327" s="15">
        <f t="shared" si="210"/>
        <v>-7.3509550453405232</v>
      </c>
      <c r="E327" s="15">
        <f t="shared" si="210"/>
        <v>-4.0207904285574081</v>
      </c>
      <c r="F327" s="15">
        <f t="shared" si="210"/>
        <v>-0.38153376573827336</v>
      </c>
      <c r="G327" s="15">
        <f t="shared" si="210"/>
        <v>-0.86360929124478236</v>
      </c>
      <c r="H327" s="15">
        <f t="shared" si="210"/>
        <v>0.66939754221200243</v>
      </c>
      <c r="I327" s="15">
        <f t="shared" si="210"/>
        <v>0.3660104857057922</v>
      </c>
      <c r="J327" s="15">
        <f t="shared" si="210"/>
        <v>1.2146555157307892</v>
      </c>
      <c r="K327" s="15">
        <f t="shared" si="210"/>
        <v>-1.6939420040195219</v>
      </c>
      <c r="L327" s="15">
        <f t="shared" si="210"/>
        <v>-2.3294672695105101</v>
      </c>
      <c r="N327" s="15">
        <f>B327*'Table Q8'!B110</f>
        <v>-1.1097361125372205</v>
      </c>
      <c r="O327" s="15">
        <f>C327*'Table Q8'!C110</f>
        <v>-3.3096224741251854</v>
      </c>
      <c r="P327" s="15">
        <f>D327*'Table Q8'!D110</f>
        <v>-4.7178429480995483</v>
      </c>
      <c r="Q327" s="15">
        <f>E327*'Table Q8'!E110</f>
        <v>-3.0107678729037874</v>
      </c>
      <c r="R327" s="15">
        <f>F327*'Table Q8'!F110</f>
        <v>-0.31831362075544145</v>
      </c>
      <c r="S327" s="15">
        <f>G327*'Table Q8'!G110</f>
        <v>-0.53457415128052033</v>
      </c>
      <c r="T327" s="15">
        <f>H327*'Table Q8'!H110</f>
        <v>0.38697871915275855</v>
      </c>
      <c r="U327" s="15">
        <f>I327*'Table Q8'!I110</f>
        <v>0.22776832525471447</v>
      </c>
      <c r="V327" s="15">
        <f>J327*'Table Q8'!J110</f>
        <v>0.907954998008765</v>
      </c>
      <c r="W327" s="15">
        <f>K327*'Table Q8'!K110</f>
        <v>-1.1811857594028126</v>
      </c>
      <c r="X327" s="15">
        <f>L327*'Table Q8'!L110</f>
        <v>-1.5141537251818316</v>
      </c>
    </row>
    <row r="328" spans="1:24" x14ac:dyDescent="0.2">
      <c r="A328" s="13" t="str">
        <f t="shared" si="174"/>
        <v>2020 Q2</v>
      </c>
      <c r="B328" s="15">
        <f t="shared" ref="B328:L328" si="211">(B111/B107-1)*100</f>
        <v>-6.9093152375077072</v>
      </c>
      <c r="C328" s="15">
        <f t="shared" si="211"/>
        <v>-22.557141431280559</v>
      </c>
      <c r="D328" s="15">
        <f t="shared" si="211"/>
        <v>-30.790790790790791</v>
      </c>
      <c r="E328" s="15">
        <f t="shared" si="211"/>
        <v>-33.408711041195552</v>
      </c>
      <c r="F328" s="15">
        <f t="shared" si="211"/>
        <v>-23.816693328314674</v>
      </c>
      <c r="G328" s="15">
        <f t="shared" si="211"/>
        <v>-6.1443626963610942</v>
      </c>
      <c r="H328" s="15">
        <f t="shared" si="211"/>
        <v>1.3081685640103924</v>
      </c>
      <c r="I328" s="15">
        <f t="shared" si="211"/>
        <v>-17.445636131063658</v>
      </c>
      <c r="J328" s="15">
        <f t="shared" si="211"/>
        <v>-19.261188271604944</v>
      </c>
      <c r="K328" s="15">
        <f t="shared" si="211"/>
        <v>-38.319006685768862</v>
      </c>
      <c r="L328" s="15">
        <f t="shared" si="211"/>
        <v>-22.916461674702347</v>
      </c>
      <c r="N328" s="15">
        <f>B328*'Table Q8'!B111</f>
        <v>-2.3381122763726081</v>
      </c>
      <c r="O328" s="15">
        <f>C328*'Table Q8'!C111</f>
        <v>-14.639584788901084</v>
      </c>
      <c r="P328" s="15">
        <f>D328*'Table Q8'!D111</f>
        <v>-19.826190190190189</v>
      </c>
      <c r="Q328" s="15">
        <f>E328*'Table Q8'!E111</f>
        <v>-24.969670632189555</v>
      </c>
      <c r="R328" s="15">
        <f>F328*'Table Q8'!F111</f>
        <v>-19.905992283805404</v>
      </c>
      <c r="S328" s="15">
        <f>G328*'Table Q8'!G111</f>
        <v>-3.8230224696758728</v>
      </c>
      <c r="T328" s="15">
        <f>H328*'Table Q8'!H111</f>
        <v>0.76253145596165772</v>
      </c>
      <c r="U328" s="15">
        <f>I328*'Table Q8'!I111</f>
        <v>-10.912245399980318</v>
      </c>
      <c r="V328" s="15">
        <f>J328*'Table Q8'!J111</f>
        <v>-14.455521797839509</v>
      </c>
      <c r="W328" s="15">
        <f>K328*'Table Q8'!K111</f>
        <v>-26.4592741165234</v>
      </c>
      <c r="X328" s="15">
        <f>L328*'Table Q8'!L111</f>
        <v>-14.918616550231228</v>
      </c>
    </row>
    <row r="329" spans="1:24" x14ac:dyDescent="0.2">
      <c r="A329" s="13" t="str">
        <f t="shared" si="174"/>
        <v>2020 Q3</v>
      </c>
      <c r="B329" s="15">
        <f t="shared" ref="B329:L331" si="212">(B112/B108-1)*100</f>
        <v>-2.3839009287925705</v>
      </c>
      <c r="C329" s="15">
        <f t="shared" si="212"/>
        <v>-15.845526027669955</v>
      </c>
      <c r="D329" s="15">
        <f t="shared" si="212"/>
        <v>-19.773439870537079</v>
      </c>
      <c r="E329" s="15">
        <f t="shared" si="212"/>
        <v>-20.712388074387476</v>
      </c>
      <c r="F329" s="15">
        <f t="shared" si="212"/>
        <v>-16.487489296927027</v>
      </c>
      <c r="G329" s="15">
        <f t="shared" si="212"/>
        <v>-3.1492200529775416</v>
      </c>
      <c r="H329" s="15">
        <f t="shared" si="212"/>
        <v>3.6147011308562238</v>
      </c>
      <c r="I329" s="15">
        <f t="shared" si="212"/>
        <v>-12.873518173802278</v>
      </c>
      <c r="J329" s="15">
        <f t="shared" si="212"/>
        <v>-17.119488577606479</v>
      </c>
      <c r="K329" s="15">
        <f t="shared" si="212"/>
        <v>-26.644544212375564</v>
      </c>
      <c r="L329" s="15">
        <f t="shared" si="212"/>
        <v>-15.361919748229747</v>
      </c>
      <c r="N329" s="15">
        <f>B329*'Table Q8'!B112</f>
        <v>-0.80981114551083622</v>
      </c>
      <c r="O329" s="15">
        <f>C329*'Table Q8'!C112</f>
        <v>-10.278992734149501</v>
      </c>
      <c r="P329" s="15">
        <f>D329*'Table Q8'!D112</f>
        <v>-12.801324972185704</v>
      </c>
      <c r="Q329" s="15">
        <f>E329*'Table Q8'!E112</f>
        <v>-15.476296369182322</v>
      </c>
      <c r="R329" s="15">
        <f>F329*'Table Q8'!F112</f>
        <v>-13.839598515840548</v>
      </c>
      <c r="S329" s="15">
        <f>G329*'Table Q8'!G112</f>
        <v>-1.9742460512116209</v>
      </c>
      <c r="T329" s="15">
        <f>H329*'Table Q8'!H112</f>
        <v>2.129781906300487</v>
      </c>
      <c r="U329" s="15">
        <f>I329*'Table Q8'!I112</f>
        <v>-8.1103164494954356</v>
      </c>
      <c r="V329" s="15">
        <f>J329*'Table Q8'!J112</f>
        <v>-12.796817711760843</v>
      </c>
      <c r="W329" s="15">
        <f>K329*'Table Q8'!K112</f>
        <v>-18.227532695686126</v>
      </c>
      <c r="X329" s="15">
        <f>L329*'Table Q8'!L112</f>
        <v>-10.029797403619202</v>
      </c>
    </row>
    <row r="330" spans="1:24" x14ac:dyDescent="0.2">
      <c r="A330" s="13" t="s">
        <v>291</v>
      </c>
      <c r="B330" s="15">
        <f t="shared" si="212"/>
        <v>-2.2146507666098825</v>
      </c>
      <c r="C330" s="15">
        <f t="shared" si="212"/>
        <v>-6.2857142857142829</v>
      </c>
      <c r="D330" s="15">
        <f t="shared" si="212"/>
        <v>-7.0932134096484027</v>
      </c>
      <c r="E330" s="15">
        <f t="shared" si="212"/>
        <v>-16.083846612358432</v>
      </c>
      <c r="F330" s="15">
        <f t="shared" si="212"/>
        <v>-8.9208902188142822</v>
      </c>
      <c r="G330" s="15">
        <f t="shared" si="212"/>
        <v>-1.753873136509787</v>
      </c>
      <c r="H330" s="15">
        <f t="shared" si="212"/>
        <v>2.3260417697713587</v>
      </c>
      <c r="I330" s="15">
        <f t="shared" si="212"/>
        <v>-5.5196711685261306</v>
      </c>
      <c r="J330" s="15">
        <f t="shared" si="212"/>
        <v>-11.623148869836331</v>
      </c>
      <c r="K330" s="15">
        <f t="shared" si="212"/>
        <v>-27.414946753369151</v>
      </c>
      <c r="L330" s="15">
        <f t="shared" si="212"/>
        <v>-9.4531790764362693</v>
      </c>
      <c r="N330" s="15">
        <f>B330*'Table Q8'!B113</f>
        <v>-0.7605110732538336</v>
      </c>
      <c r="O330" s="15">
        <f>C330*'Table Q8'!C113</f>
        <v>-4.0850857142857127</v>
      </c>
      <c r="P330" s="15">
        <f>D330*'Table Q8'!D113</f>
        <v>-4.6276124284546176</v>
      </c>
      <c r="Q330" s="15">
        <f>E330*'Table Q8'!E113</f>
        <v>-12.032325650705342</v>
      </c>
      <c r="R330" s="15">
        <f>F330*'Table Q8'!F113</f>
        <v>-7.522094632504202</v>
      </c>
      <c r="S330" s="15">
        <f>G330*'Table Q8'!G113</f>
        <v>-1.1102016954106952</v>
      </c>
      <c r="T330" s="15">
        <f>H330*'Table Q8'!H113</f>
        <v>1.388646936553501</v>
      </c>
      <c r="U330" s="15">
        <f>I330*'Table Q8'!I113</f>
        <v>-3.5099588960657666</v>
      </c>
      <c r="V330" s="15">
        <f>J330*'Table Q8'!J113</f>
        <v>-8.6755183164458369</v>
      </c>
      <c r="W330" s="15">
        <f>K330*'Table Q8'!K113</f>
        <v>-18.612007350862314</v>
      </c>
      <c r="X330" s="15">
        <f>L330*'Table Q8'!L113</f>
        <v>-6.2050667457727666</v>
      </c>
    </row>
    <row r="331" spans="1:24" x14ac:dyDescent="0.2">
      <c r="A331" s="13" t="s">
        <v>309</v>
      </c>
      <c r="B331" s="15">
        <f t="shared" si="212"/>
        <v>1.7622080679405405</v>
      </c>
      <c r="C331" s="15">
        <f t="shared" si="212"/>
        <v>-5.9092325267421479</v>
      </c>
      <c r="D331" s="15">
        <f t="shared" si="212"/>
        <v>-8.35068721366099</v>
      </c>
      <c r="E331" s="15">
        <f t="shared" si="212"/>
        <v>-20.803106161234286</v>
      </c>
      <c r="F331" s="15">
        <f t="shared" si="212"/>
        <v>-12.15051704327843</v>
      </c>
      <c r="G331" s="15">
        <f t="shared" si="212"/>
        <v>-2.1928507059176927</v>
      </c>
      <c r="H331" s="15">
        <f t="shared" si="212"/>
        <v>3.0170702659785498</v>
      </c>
      <c r="I331" s="15">
        <f t="shared" si="212"/>
        <v>-4.7802089493396371</v>
      </c>
      <c r="J331" s="15">
        <f t="shared" si="212"/>
        <v>-12.168011017115866</v>
      </c>
      <c r="K331" s="15">
        <f t="shared" si="212"/>
        <v>-35.679517133956395</v>
      </c>
      <c r="L331" s="15">
        <f t="shared" si="212"/>
        <v>-10.969105363791897</v>
      </c>
      <c r="N331" s="15">
        <f>B331*'Table Q8'!B114</f>
        <v>0.60672823779192808</v>
      </c>
      <c r="O331" s="15">
        <f>C331*'Table Q8'!C114</f>
        <v>-3.8569560702045997</v>
      </c>
      <c r="P331" s="15">
        <f>D331*'Table Q8'!D114</f>
        <v>-5.4972573927530295</v>
      </c>
      <c r="Q331" s="15">
        <f>E331*'Table Q8'!E114</f>
        <v>-15.504555021967912</v>
      </c>
      <c r="R331" s="15">
        <f>F331*'Table Q8'!F114</f>
        <v>-10.259896591344306</v>
      </c>
      <c r="S331" s="15">
        <f>G331*'Table Q8'!G114</f>
        <v>-1.3911444878341841</v>
      </c>
      <c r="T331" s="15">
        <f>H331*'Table Q8'!H114</f>
        <v>1.7601587931718861</v>
      </c>
      <c r="U331" s="15">
        <f>I331*'Table Q8'!I114</f>
        <v>-3.0665040410013771</v>
      </c>
      <c r="V331" s="15">
        <f>J331*'Table Q8'!J114</f>
        <v>-9.0785530198701476</v>
      </c>
      <c r="W331" s="15">
        <f>K331*'Table Q8'!K114</f>
        <v>-24.023018886292842</v>
      </c>
      <c r="X331" s="15">
        <f>L331*'Table Q8'!L114</f>
        <v>-7.2045084029385187</v>
      </c>
    </row>
  </sheetData>
  <phoneticPr fontId="22" type="noConversion"/>
  <hyperlinks>
    <hyperlink ref="A1" location="Contents!A1" display="Back to Contents" xr:uid="{00000000-0004-0000-0E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G331"/>
  <sheetViews>
    <sheetView workbookViewId="0">
      <pane xSplit="1" ySplit="4" topLeftCell="B5" activePane="bottomRight" state="frozen"/>
      <selection activeCell="A114" sqref="A114"/>
      <selection pane="topRight" activeCell="A114" sqref="A114"/>
      <selection pane="bottomLeft" activeCell="A114" sqref="A114"/>
      <selection pane="bottomRight"/>
    </sheetView>
  </sheetViews>
  <sheetFormatPr defaultColWidth="8.7109375" defaultRowHeight="12" x14ac:dyDescent="0.2"/>
  <cols>
    <col min="1" max="1" width="20.7109375" style="13" customWidth="1"/>
    <col min="2" max="25" width="9.28515625" style="13" customWidth="1"/>
    <col min="26" max="16384" width="8.7109375" style="13"/>
  </cols>
  <sheetData>
    <row r="1" spans="1:33" ht="12.75" x14ac:dyDescent="0.2">
      <c r="A1" s="26" t="s">
        <v>183</v>
      </c>
      <c r="B1" s="9" t="s">
        <v>208</v>
      </c>
      <c r="N1" s="9" t="s">
        <v>209</v>
      </c>
    </row>
    <row r="2" spans="1:33" x14ac:dyDescent="0.2">
      <c r="B2" s="9" t="s">
        <v>158</v>
      </c>
      <c r="N2" s="9" t="s">
        <v>168</v>
      </c>
    </row>
    <row r="3" spans="1:33" x14ac:dyDescent="0.2">
      <c r="A3" s="16"/>
      <c r="B3" s="9"/>
    </row>
    <row r="4" spans="1:33" x14ac:dyDescent="0.2">
      <c r="A4" s="13" t="s">
        <v>237</v>
      </c>
      <c r="B4" s="13" t="s">
        <v>163</v>
      </c>
      <c r="C4" s="13" t="s">
        <v>0</v>
      </c>
      <c r="D4" s="13" t="s">
        <v>1</v>
      </c>
      <c r="E4" s="13" t="s">
        <v>164</v>
      </c>
      <c r="F4" s="13" t="s">
        <v>2</v>
      </c>
      <c r="G4" s="13" t="s">
        <v>3</v>
      </c>
      <c r="H4" s="13" t="s">
        <v>4</v>
      </c>
      <c r="I4" s="13" t="s">
        <v>165</v>
      </c>
      <c r="J4" s="13" t="s">
        <v>166</v>
      </c>
      <c r="K4" s="13" t="s">
        <v>167</v>
      </c>
      <c r="L4" s="13" t="s">
        <v>10</v>
      </c>
      <c r="N4" s="13" t="s">
        <v>163</v>
      </c>
      <c r="O4" s="13" t="s">
        <v>0</v>
      </c>
      <c r="P4" s="13" t="s">
        <v>1</v>
      </c>
      <c r="Q4" s="13" t="s">
        <v>164</v>
      </c>
      <c r="R4" s="13" t="s">
        <v>2</v>
      </c>
      <c r="S4" s="13" t="s">
        <v>3</v>
      </c>
      <c r="T4" s="13" t="s">
        <v>4</v>
      </c>
      <c r="U4" s="13" t="s">
        <v>165</v>
      </c>
      <c r="V4" s="13" t="s">
        <v>166</v>
      </c>
      <c r="W4" s="13" t="s">
        <v>167</v>
      </c>
      <c r="X4" s="13" t="s">
        <v>10</v>
      </c>
    </row>
    <row r="5" spans="1:33" x14ac:dyDescent="0.2">
      <c r="A5" s="17" t="str">
        <f>Base_year</f>
        <v>2018=100</v>
      </c>
    </row>
    <row r="6" spans="1:33" x14ac:dyDescent="0.2">
      <c r="A6" s="48" t="s">
        <v>52</v>
      </c>
      <c r="B6" s="34">
        <v>84.63</v>
      </c>
      <c r="C6" s="34">
        <v>86.2</v>
      </c>
      <c r="D6" s="34">
        <v>94.2</v>
      </c>
      <c r="E6" s="34">
        <v>89.05</v>
      </c>
      <c r="F6" s="34">
        <v>94.47</v>
      </c>
      <c r="G6" s="34">
        <v>86.23</v>
      </c>
      <c r="H6" s="34">
        <v>74.489999999999995</v>
      </c>
      <c r="I6" s="34">
        <v>90.42</v>
      </c>
      <c r="J6" s="34">
        <v>81.75</v>
      </c>
      <c r="K6" s="34">
        <v>87.02</v>
      </c>
      <c r="L6" s="34">
        <v>89.36</v>
      </c>
      <c r="M6" s="15"/>
    </row>
    <row r="7" spans="1:33" x14ac:dyDescent="0.2">
      <c r="A7" s="48" t="s">
        <v>53</v>
      </c>
      <c r="B7" s="34">
        <v>85.95</v>
      </c>
      <c r="C7" s="34">
        <v>86.28</v>
      </c>
      <c r="D7" s="34">
        <v>94</v>
      </c>
      <c r="E7" s="34">
        <v>89.08</v>
      </c>
      <c r="F7" s="34">
        <v>94.36</v>
      </c>
      <c r="G7" s="34">
        <v>86.07</v>
      </c>
      <c r="H7" s="34">
        <v>74.010000000000005</v>
      </c>
      <c r="I7" s="34">
        <v>89.35</v>
      </c>
      <c r="J7" s="34">
        <v>81.37</v>
      </c>
      <c r="K7" s="34">
        <v>89.88</v>
      </c>
      <c r="L7" s="34">
        <v>89.33</v>
      </c>
      <c r="M7" s="15"/>
      <c r="Y7" s="11"/>
      <c r="Z7" s="11"/>
      <c r="AA7" s="11"/>
      <c r="AB7" s="11"/>
      <c r="AC7" s="11"/>
      <c r="AD7" s="11"/>
      <c r="AE7" s="11"/>
      <c r="AF7" s="11"/>
      <c r="AG7" s="11"/>
    </row>
    <row r="8" spans="1:33" x14ac:dyDescent="0.2">
      <c r="A8" s="48" t="s">
        <v>54</v>
      </c>
      <c r="B8" s="34">
        <v>83.57</v>
      </c>
      <c r="C8" s="34">
        <v>86.32</v>
      </c>
      <c r="D8" s="34">
        <v>94.12</v>
      </c>
      <c r="E8" s="34">
        <v>89.14</v>
      </c>
      <c r="F8" s="34">
        <v>94.25</v>
      </c>
      <c r="G8" s="34">
        <v>86.53</v>
      </c>
      <c r="H8" s="34">
        <v>74.53</v>
      </c>
      <c r="I8" s="34">
        <v>90.44</v>
      </c>
      <c r="J8" s="34">
        <v>80.95</v>
      </c>
      <c r="K8" s="34">
        <v>91.12</v>
      </c>
      <c r="L8" s="34">
        <v>89.71</v>
      </c>
      <c r="M8" s="15"/>
      <c r="N8" s="11"/>
      <c r="O8" s="11"/>
      <c r="P8" s="11"/>
      <c r="Q8" s="11"/>
      <c r="R8" s="11"/>
      <c r="S8" s="11"/>
      <c r="T8" s="11"/>
      <c r="U8" s="11"/>
      <c r="V8" s="11"/>
      <c r="W8" s="11"/>
      <c r="X8" s="11"/>
      <c r="Y8" s="11"/>
      <c r="Z8" s="11"/>
      <c r="AA8" s="11"/>
      <c r="AB8" s="11"/>
      <c r="AC8" s="11"/>
      <c r="AD8" s="11"/>
      <c r="AE8" s="11"/>
      <c r="AF8" s="11"/>
      <c r="AG8" s="11"/>
    </row>
    <row r="9" spans="1:33" x14ac:dyDescent="0.2">
      <c r="A9" s="48" t="s">
        <v>55</v>
      </c>
      <c r="B9" s="34">
        <v>84.85</v>
      </c>
      <c r="C9" s="34">
        <v>86.24</v>
      </c>
      <c r="D9" s="34">
        <v>94.23</v>
      </c>
      <c r="E9" s="34">
        <v>89.55</v>
      </c>
      <c r="F9" s="34">
        <v>94.21</v>
      </c>
      <c r="G9" s="34">
        <v>86.73</v>
      </c>
      <c r="H9" s="34">
        <v>76.92</v>
      </c>
      <c r="I9" s="34">
        <v>90.01</v>
      </c>
      <c r="J9" s="34">
        <v>82.86</v>
      </c>
      <c r="K9" s="34">
        <v>91.53</v>
      </c>
      <c r="L9" s="34">
        <v>89.98</v>
      </c>
      <c r="M9" s="15"/>
      <c r="N9" s="11"/>
      <c r="O9" s="11"/>
      <c r="P9" s="11"/>
      <c r="Q9" s="11"/>
      <c r="R9" s="11"/>
      <c r="S9" s="11"/>
      <c r="T9" s="11"/>
      <c r="U9" s="11"/>
      <c r="V9" s="11"/>
      <c r="W9" s="11"/>
      <c r="X9" s="11"/>
      <c r="Y9" s="11"/>
      <c r="Z9" s="11"/>
      <c r="AA9" s="11"/>
      <c r="AB9" s="11"/>
      <c r="AC9" s="11"/>
      <c r="AD9" s="11"/>
      <c r="AE9" s="11"/>
      <c r="AF9" s="11"/>
      <c r="AG9" s="11"/>
    </row>
    <row r="10" spans="1:33" x14ac:dyDescent="0.2">
      <c r="A10" s="48" t="s">
        <v>56</v>
      </c>
      <c r="B10" s="34">
        <v>80.12</v>
      </c>
      <c r="C10" s="34">
        <v>86.47</v>
      </c>
      <c r="D10" s="34">
        <v>94.77</v>
      </c>
      <c r="E10" s="34">
        <v>89.34</v>
      </c>
      <c r="F10" s="34">
        <v>94.06</v>
      </c>
      <c r="G10" s="34">
        <v>85.62</v>
      </c>
      <c r="H10" s="34">
        <v>77.510000000000005</v>
      </c>
      <c r="I10" s="34">
        <v>89.6</v>
      </c>
      <c r="J10" s="34">
        <v>82.6</v>
      </c>
      <c r="K10" s="34">
        <v>91.23</v>
      </c>
      <c r="L10" s="34">
        <v>89.55</v>
      </c>
      <c r="M10" s="15"/>
      <c r="N10" s="11"/>
      <c r="O10" s="11"/>
      <c r="P10" s="11"/>
      <c r="Q10" s="11"/>
      <c r="R10" s="11"/>
      <c r="S10" s="11"/>
      <c r="T10" s="11"/>
      <c r="U10" s="11"/>
      <c r="V10" s="11"/>
      <c r="W10" s="11"/>
      <c r="X10" s="11"/>
      <c r="Y10" s="11"/>
      <c r="Z10" s="11"/>
      <c r="AA10" s="11"/>
      <c r="AB10" s="11"/>
      <c r="AC10" s="11"/>
      <c r="AD10" s="11"/>
      <c r="AE10" s="11"/>
      <c r="AF10" s="11"/>
      <c r="AG10" s="11"/>
    </row>
    <row r="11" spans="1:33" x14ac:dyDescent="0.2">
      <c r="A11" s="48" t="s">
        <v>57</v>
      </c>
      <c r="B11" s="34">
        <v>79.95</v>
      </c>
      <c r="C11" s="34">
        <v>86.87</v>
      </c>
      <c r="D11" s="34">
        <v>94.87</v>
      </c>
      <c r="E11" s="34">
        <v>89.12</v>
      </c>
      <c r="F11" s="34">
        <v>93.79</v>
      </c>
      <c r="G11" s="34">
        <v>85.09</v>
      </c>
      <c r="H11" s="34">
        <v>77.86</v>
      </c>
      <c r="I11" s="34">
        <v>89.91</v>
      </c>
      <c r="J11" s="34">
        <v>80.319999999999993</v>
      </c>
      <c r="K11" s="34">
        <v>89.9</v>
      </c>
      <c r="L11" s="34">
        <v>89.7</v>
      </c>
      <c r="M11" s="15"/>
      <c r="N11" s="11"/>
      <c r="O11" s="11"/>
      <c r="P11" s="11"/>
      <c r="Q11" s="11"/>
      <c r="R11" s="11"/>
      <c r="S11" s="11"/>
      <c r="T11" s="11"/>
      <c r="U11" s="11"/>
      <c r="V11" s="11"/>
      <c r="W11" s="11"/>
      <c r="X11" s="11"/>
      <c r="Y11" s="11"/>
      <c r="Z11" s="11"/>
      <c r="AA11" s="11"/>
      <c r="AB11" s="11"/>
      <c r="AC11" s="11"/>
      <c r="AD11" s="11"/>
      <c r="AE11" s="11"/>
      <c r="AF11" s="11"/>
      <c r="AG11" s="11"/>
    </row>
    <row r="12" spans="1:33" x14ac:dyDescent="0.2">
      <c r="A12" s="48" t="s">
        <v>58</v>
      </c>
      <c r="B12" s="34">
        <v>80.67</v>
      </c>
      <c r="C12" s="34">
        <v>87.26</v>
      </c>
      <c r="D12" s="34">
        <v>94.98</v>
      </c>
      <c r="E12" s="34">
        <v>89.6</v>
      </c>
      <c r="F12" s="34">
        <v>93.54</v>
      </c>
      <c r="G12" s="34">
        <v>85.05</v>
      </c>
      <c r="H12" s="34">
        <v>77.58</v>
      </c>
      <c r="I12" s="34">
        <v>90.26</v>
      </c>
      <c r="J12" s="34">
        <v>82.23</v>
      </c>
      <c r="K12" s="34">
        <v>89.89</v>
      </c>
      <c r="L12" s="34">
        <v>90.25</v>
      </c>
      <c r="M12" s="15"/>
      <c r="N12" s="11"/>
      <c r="O12" s="11"/>
      <c r="P12" s="11"/>
      <c r="Q12" s="11"/>
      <c r="R12" s="11"/>
      <c r="S12" s="11"/>
      <c r="T12" s="11"/>
      <c r="U12" s="11"/>
      <c r="V12" s="11"/>
      <c r="W12" s="11"/>
      <c r="X12" s="11"/>
      <c r="Y12" s="11"/>
      <c r="Z12" s="11"/>
      <c r="AA12" s="11"/>
      <c r="AB12" s="11"/>
      <c r="AC12" s="11"/>
      <c r="AD12" s="11"/>
      <c r="AE12" s="11"/>
      <c r="AF12" s="11"/>
      <c r="AG12" s="11"/>
    </row>
    <row r="13" spans="1:33" x14ac:dyDescent="0.2">
      <c r="A13" s="48" t="s">
        <v>59</v>
      </c>
      <c r="B13" s="34">
        <v>80.349999999999994</v>
      </c>
      <c r="C13" s="34">
        <v>87.36</v>
      </c>
      <c r="D13" s="34">
        <v>94.92</v>
      </c>
      <c r="E13" s="34">
        <v>89.75</v>
      </c>
      <c r="F13" s="34">
        <v>93.62</v>
      </c>
      <c r="G13" s="34">
        <v>86.18</v>
      </c>
      <c r="H13" s="34">
        <v>77.56</v>
      </c>
      <c r="I13" s="34">
        <v>90.05</v>
      </c>
      <c r="J13" s="34">
        <v>81.96</v>
      </c>
      <c r="K13" s="34">
        <v>89.88</v>
      </c>
      <c r="L13" s="34">
        <v>90.31</v>
      </c>
      <c r="M13" s="15"/>
      <c r="N13" s="11"/>
      <c r="O13" s="11"/>
      <c r="P13" s="11"/>
      <c r="Q13" s="11"/>
      <c r="R13" s="11"/>
      <c r="S13" s="11"/>
      <c r="T13" s="11"/>
      <c r="U13" s="11"/>
      <c r="V13" s="11"/>
      <c r="W13" s="11"/>
      <c r="X13" s="11"/>
      <c r="Y13" s="11"/>
      <c r="Z13" s="11"/>
      <c r="AA13" s="11"/>
      <c r="AB13" s="11"/>
      <c r="AC13" s="11"/>
      <c r="AD13" s="11"/>
      <c r="AE13" s="11"/>
      <c r="AF13" s="11"/>
      <c r="AG13" s="11"/>
    </row>
    <row r="14" spans="1:33" x14ac:dyDescent="0.2">
      <c r="A14" s="48" t="s">
        <v>60</v>
      </c>
      <c r="B14" s="34">
        <v>82.13</v>
      </c>
      <c r="C14" s="34">
        <v>87.25</v>
      </c>
      <c r="D14" s="34">
        <v>94.81</v>
      </c>
      <c r="E14" s="34">
        <v>89.68</v>
      </c>
      <c r="F14" s="34">
        <v>94.06</v>
      </c>
      <c r="G14" s="34">
        <v>85.89</v>
      </c>
      <c r="H14" s="34">
        <v>77.459999999999994</v>
      </c>
      <c r="I14" s="34">
        <v>89.36</v>
      </c>
      <c r="J14" s="34">
        <v>82.12</v>
      </c>
      <c r="K14" s="34">
        <v>93.2</v>
      </c>
      <c r="L14" s="34">
        <v>90.36</v>
      </c>
      <c r="M14" s="15"/>
      <c r="N14" s="11"/>
      <c r="O14" s="11"/>
      <c r="P14" s="11"/>
      <c r="Q14" s="11"/>
      <c r="R14" s="11"/>
      <c r="S14" s="11"/>
      <c r="T14" s="11"/>
      <c r="U14" s="11"/>
      <c r="V14" s="11"/>
      <c r="W14" s="11"/>
      <c r="X14" s="11"/>
      <c r="Y14" s="11"/>
      <c r="Z14" s="11"/>
      <c r="AA14" s="11"/>
      <c r="AB14" s="11"/>
      <c r="AC14" s="11"/>
      <c r="AD14" s="11"/>
      <c r="AE14" s="11"/>
      <c r="AF14" s="11"/>
      <c r="AG14" s="11"/>
    </row>
    <row r="15" spans="1:33" x14ac:dyDescent="0.2">
      <c r="A15" s="48" t="s">
        <v>61</v>
      </c>
      <c r="B15" s="34">
        <v>82.22</v>
      </c>
      <c r="C15" s="34">
        <v>87.12</v>
      </c>
      <c r="D15" s="34">
        <v>95.07</v>
      </c>
      <c r="E15" s="34">
        <v>89.66</v>
      </c>
      <c r="F15" s="34">
        <v>93.93</v>
      </c>
      <c r="G15" s="34">
        <v>86.45</v>
      </c>
      <c r="H15" s="34">
        <v>76.59</v>
      </c>
      <c r="I15" s="34">
        <v>88.65</v>
      </c>
      <c r="J15" s="34">
        <v>82.1</v>
      </c>
      <c r="K15" s="34">
        <v>92.59</v>
      </c>
      <c r="L15" s="34">
        <v>90.3</v>
      </c>
      <c r="M15" s="15"/>
      <c r="N15" s="11"/>
      <c r="O15" s="11"/>
      <c r="P15" s="11"/>
      <c r="Q15" s="11"/>
      <c r="R15" s="11"/>
      <c r="S15" s="11"/>
      <c r="T15" s="11"/>
      <c r="U15" s="11"/>
      <c r="V15" s="11"/>
      <c r="W15" s="11"/>
      <c r="X15" s="11"/>
      <c r="Y15" s="11"/>
      <c r="Z15" s="11"/>
      <c r="AA15" s="11"/>
      <c r="AB15" s="11"/>
      <c r="AC15" s="11"/>
      <c r="AD15" s="11"/>
      <c r="AE15" s="11"/>
      <c r="AF15" s="11"/>
      <c r="AG15" s="11"/>
    </row>
    <row r="16" spans="1:33" x14ac:dyDescent="0.2">
      <c r="A16" s="48" t="s">
        <v>62</v>
      </c>
      <c r="B16" s="34">
        <v>82.75</v>
      </c>
      <c r="C16" s="34">
        <v>87.2</v>
      </c>
      <c r="D16" s="34">
        <v>95.13</v>
      </c>
      <c r="E16" s="34">
        <v>89.45</v>
      </c>
      <c r="F16" s="34">
        <v>94.03</v>
      </c>
      <c r="G16" s="34">
        <v>85.51</v>
      </c>
      <c r="H16" s="34">
        <v>76.400000000000006</v>
      </c>
      <c r="I16" s="34">
        <v>88.26</v>
      </c>
      <c r="J16" s="34">
        <v>82.18</v>
      </c>
      <c r="K16" s="34">
        <v>92.38</v>
      </c>
      <c r="L16" s="34">
        <v>90.11</v>
      </c>
      <c r="M16" s="15"/>
      <c r="N16" s="11"/>
      <c r="O16" s="11"/>
      <c r="P16" s="11"/>
      <c r="Q16" s="11"/>
      <c r="R16" s="11"/>
      <c r="S16" s="11"/>
      <c r="T16" s="11"/>
      <c r="U16" s="11"/>
      <c r="V16" s="11"/>
      <c r="W16" s="11"/>
      <c r="X16" s="11"/>
      <c r="Y16" s="11"/>
      <c r="Z16" s="11"/>
      <c r="AA16" s="11"/>
      <c r="AB16" s="11"/>
      <c r="AC16" s="11"/>
      <c r="AD16" s="11"/>
      <c r="AE16" s="11"/>
      <c r="AF16" s="11"/>
      <c r="AG16" s="11"/>
    </row>
    <row r="17" spans="1:33" x14ac:dyDescent="0.2">
      <c r="A17" s="48" t="s">
        <v>63</v>
      </c>
      <c r="B17" s="34">
        <v>83.42</v>
      </c>
      <c r="C17" s="34">
        <v>87.13</v>
      </c>
      <c r="D17" s="34">
        <v>95.81</v>
      </c>
      <c r="E17" s="34">
        <v>88.99</v>
      </c>
      <c r="F17" s="34">
        <v>93.85</v>
      </c>
      <c r="G17" s="34">
        <v>86.09</v>
      </c>
      <c r="H17" s="34">
        <v>76.44</v>
      </c>
      <c r="I17" s="34">
        <v>89.28</v>
      </c>
      <c r="J17" s="34">
        <v>80.239999999999995</v>
      </c>
      <c r="K17" s="34">
        <v>91.86</v>
      </c>
      <c r="L17" s="34">
        <v>90.05</v>
      </c>
      <c r="M17" s="15"/>
      <c r="N17" s="11"/>
      <c r="O17" s="11"/>
      <c r="P17" s="11"/>
      <c r="Q17" s="11"/>
      <c r="R17" s="11"/>
      <c r="S17" s="11"/>
      <c r="T17" s="11"/>
      <c r="U17" s="11"/>
      <c r="V17" s="11"/>
      <c r="W17" s="11"/>
      <c r="X17" s="11"/>
      <c r="Y17" s="11"/>
      <c r="Z17" s="11"/>
      <c r="AA17" s="11"/>
      <c r="AB17" s="11"/>
      <c r="AC17" s="11"/>
      <c r="AD17" s="11"/>
      <c r="AE17" s="11"/>
      <c r="AF17" s="11"/>
      <c r="AG17" s="11"/>
    </row>
    <row r="18" spans="1:33" x14ac:dyDescent="0.2">
      <c r="A18" s="48" t="s">
        <v>64</v>
      </c>
      <c r="B18" s="34">
        <v>82.64</v>
      </c>
      <c r="C18" s="34">
        <v>87.32</v>
      </c>
      <c r="D18" s="34">
        <v>94.95</v>
      </c>
      <c r="E18" s="34">
        <v>89.51</v>
      </c>
      <c r="F18" s="34">
        <v>94.26</v>
      </c>
      <c r="G18" s="34">
        <v>86.05</v>
      </c>
      <c r="H18" s="34">
        <v>76.13</v>
      </c>
      <c r="I18" s="34">
        <v>89.19</v>
      </c>
      <c r="J18" s="34">
        <v>81.22</v>
      </c>
      <c r="K18" s="34">
        <v>90.87</v>
      </c>
      <c r="L18" s="34">
        <v>90.04</v>
      </c>
      <c r="M18" s="15"/>
      <c r="N18" s="11"/>
      <c r="O18" s="11"/>
      <c r="P18" s="11"/>
      <c r="Q18" s="11"/>
      <c r="R18" s="11"/>
      <c r="S18" s="11"/>
      <c r="T18" s="11"/>
      <c r="U18" s="11"/>
      <c r="V18" s="11"/>
      <c r="W18" s="11"/>
      <c r="X18" s="11"/>
      <c r="Y18" s="11"/>
      <c r="Z18" s="11"/>
      <c r="AA18" s="11"/>
      <c r="AB18" s="11"/>
      <c r="AC18" s="11"/>
      <c r="AD18" s="11"/>
      <c r="AE18" s="11"/>
      <c r="AF18" s="11"/>
      <c r="AG18" s="11"/>
    </row>
    <row r="19" spans="1:33" x14ac:dyDescent="0.2">
      <c r="A19" s="48" t="s">
        <v>65</v>
      </c>
      <c r="B19" s="34">
        <v>81.87</v>
      </c>
      <c r="C19" s="34">
        <v>87.2</v>
      </c>
      <c r="D19" s="34">
        <v>95.33</v>
      </c>
      <c r="E19" s="34">
        <v>90.12</v>
      </c>
      <c r="F19" s="34">
        <v>94.15</v>
      </c>
      <c r="G19" s="34">
        <v>86.36</v>
      </c>
      <c r="H19" s="34">
        <v>77.08</v>
      </c>
      <c r="I19" s="34">
        <v>89.66</v>
      </c>
      <c r="J19" s="34">
        <v>81.510000000000005</v>
      </c>
      <c r="K19" s="34">
        <v>91.07</v>
      </c>
      <c r="L19" s="34">
        <v>90.19</v>
      </c>
      <c r="M19" s="15"/>
      <c r="N19" s="11"/>
      <c r="O19" s="11"/>
      <c r="P19" s="11"/>
      <c r="Q19" s="11"/>
      <c r="R19" s="11"/>
      <c r="S19" s="11"/>
      <c r="T19" s="11"/>
      <c r="U19" s="11"/>
      <c r="V19" s="11"/>
      <c r="W19" s="11"/>
      <c r="X19" s="11"/>
      <c r="Y19" s="11"/>
      <c r="Z19" s="11"/>
      <c r="AA19" s="11"/>
      <c r="AB19" s="11"/>
      <c r="AC19" s="11"/>
      <c r="AD19" s="11"/>
      <c r="AE19" s="11"/>
      <c r="AF19" s="11"/>
      <c r="AG19" s="11"/>
    </row>
    <row r="20" spans="1:33" x14ac:dyDescent="0.2">
      <c r="A20" s="48" t="s">
        <v>66</v>
      </c>
      <c r="B20" s="34">
        <v>79.61</v>
      </c>
      <c r="C20" s="34">
        <v>87.05</v>
      </c>
      <c r="D20" s="34">
        <v>95.42</v>
      </c>
      <c r="E20" s="34">
        <v>90.21</v>
      </c>
      <c r="F20" s="34">
        <v>94.56</v>
      </c>
      <c r="G20" s="34">
        <v>85.95</v>
      </c>
      <c r="H20" s="34">
        <v>77.02</v>
      </c>
      <c r="I20" s="34">
        <v>89.78</v>
      </c>
      <c r="J20" s="34">
        <v>80.55</v>
      </c>
      <c r="K20" s="34">
        <v>91.07</v>
      </c>
      <c r="L20" s="34">
        <v>90.15</v>
      </c>
      <c r="M20" s="15"/>
      <c r="N20" s="11"/>
      <c r="O20" s="11"/>
      <c r="P20" s="11"/>
      <c r="Q20" s="11"/>
      <c r="R20" s="11"/>
      <c r="S20" s="11"/>
      <c r="T20" s="11"/>
      <c r="U20" s="11"/>
      <c r="V20" s="11"/>
      <c r="W20" s="11"/>
      <c r="X20" s="11"/>
      <c r="Y20" s="11"/>
      <c r="Z20" s="11"/>
      <c r="AA20" s="11"/>
      <c r="AB20" s="11"/>
      <c r="AC20" s="11"/>
      <c r="AD20" s="11"/>
      <c r="AE20" s="11"/>
      <c r="AF20" s="11"/>
      <c r="AG20" s="11"/>
    </row>
    <row r="21" spans="1:33" x14ac:dyDescent="0.2">
      <c r="A21" s="48" t="s">
        <v>67</v>
      </c>
      <c r="B21" s="34">
        <v>80.69</v>
      </c>
      <c r="C21" s="34">
        <v>87.41</v>
      </c>
      <c r="D21" s="34">
        <v>95.53</v>
      </c>
      <c r="E21" s="34">
        <v>89.64</v>
      </c>
      <c r="F21" s="34">
        <v>95.31</v>
      </c>
      <c r="G21" s="34">
        <v>87.36</v>
      </c>
      <c r="H21" s="34">
        <v>77.650000000000006</v>
      </c>
      <c r="I21" s="34">
        <v>89.55</v>
      </c>
      <c r="J21" s="34">
        <v>79.790000000000006</v>
      </c>
      <c r="K21" s="34">
        <v>89.89</v>
      </c>
      <c r="L21" s="34">
        <v>90.27</v>
      </c>
      <c r="M21" s="15"/>
      <c r="N21" s="11"/>
      <c r="O21" s="11"/>
      <c r="P21" s="11"/>
      <c r="Q21" s="11"/>
      <c r="R21" s="11"/>
      <c r="S21" s="11"/>
      <c r="T21" s="11"/>
      <c r="U21" s="11"/>
      <c r="V21" s="11"/>
      <c r="W21" s="11"/>
      <c r="X21" s="11"/>
      <c r="Y21" s="11"/>
      <c r="Z21" s="11"/>
      <c r="AA21" s="11"/>
      <c r="AB21" s="11"/>
      <c r="AC21" s="11"/>
      <c r="AD21" s="11"/>
      <c r="AE21" s="11"/>
      <c r="AF21" s="11"/>
      <c r="AG21" s="11"/>
    </row>
    <row r="22" spans="1:33" x14ac:dyDescent="0.2">
      <c r="A22" s="48" t="s">
        <v>68</v>
      </c>
      <c r="B22" s="34">
        <v>81.02</v>
      </c>
      <c r="C22" s="34">
        <v>87.63</v>
      </c>
      <c r="D22" s="34">
        <v>95.53</v>
      </c>
      <c r="E22" s="34">
        <v>90.05</v>
      </c>
      <c r="F22" s="34">
        <v>95.16</v>
      </c>
      <c r="G22" s="34">
        <v>87.02</v>
      </c>
      <c r="H22" s="34">
        <v>77.52</v>
      </c>
      <c r="I22" s="34">
        <v>90.01</v>
      </c>
      <c r="J22" s="34">
        <v>81.75</v>
      </c>
      <c r="K22" s="34">
        <v>90.65</v>
      </c>
      <c r="L22" s="34">
        <v>90.44</v>
      </c>
      <c r="M22" s="15"/>
      <c r="N22" s="11"/>
      <c r="O22" s="11"/>
      <c r="P22" s="11"/>
      <c r="Q22" s="11"/>
      <c r="R22" s="11"/>
      <c r="S22" s="11"/>
      <c r="T22" s="11"/>
      <c r="U22" s="11"/>
      <c r="V22" s="11"/>
      <c r="W22" s="11"/>
      <c r="X22" s="11"/>
      <c r="Y22" s="11"/>
      <c r="Z22" s="11"/>
      <c r="AA22" s="11"/>
      <c r="AB22" s="11"/>
      <c r="AC22" s="11"/>
      <c r="AD22" s="11"/>
      <c r="AE22" s="11"/>
      <c r="AF22" s="11"/>
      <c r="AG22" s="11"/>
    </row>
    <row r="23" spans="1:33" x14ac:dyDescent="0.2">
      <c r="A23" s="48" t="s">
        <v>69</v>
      </c>
      <c r="B23" s="34">
        <v>82.68</v>
      </c>
      <c r="C23" s="34">
        <v>88.15</v>
      </c>
      <c r="D23" s="34">
        <v>95.49</v>
      </c>
      <c r="E23" s="34">
        <v>89.77</v>
      </c>
      <c r="F23" s="34">
        <v>95.39</v>
      </c>
      <c r="G23" s="34">
        <v>87.35</v>
      </c>
      <c r="H23" s="34">
        <v>78.08</v>
      </c>
      <c r="I23" s="34">
        <v>90.1</v>
      </c>
      <c r="J23" s="34">
        <v>81.94</v>
      </c>
      <c r="K23" s="34">
        <v>89.76</v>
      </c>
      <c r="L23" s="34">
        <v>90.64</v>
      </c>
      <c r="M23" s="15"/>
      <c r="N23" s="11"/>
      <c r="O23" s="11"/>
      <c r="P23" s="11"/>
      <c r="Q23" s="11"/>
      <c r="R23" s="11"/>
      <c r="S23" s="11"/>
      <c r="T23" s="11"/>
      <c r="U23" s="11"/>
      <c r="V23" s="11"/>
      <c r="W23" s="11"/>
      <c r="X23" s="11"/>
      <c r="Y23" s="11"/>
      <c r="Z23" s="11"/>
      <c r="AA23" s="11"/>
      <c r="AB23" s="11"/>
      <c r="AC23" s="11"/>
      <c r="AD23" s="11"/>
      <c r="AE23" s="11"/>
      <c r="AF23" s="11"/>
      <c r="AG23" s="11"/>
    </row>
    <row r="24" spans="1:33" x14ac:dyDescent="0.2">
      <c r="A24" s="48" t="s">
        <v>70</v>
      </c>
      <c r="B24" s="34">
        <v>82.03</v>
      </c>
      <c r="C24" s="34">
        <v>88.39</v>
      </c>
      <c r="D24" s="34">
        <v>95.45</v>
      </c>
      <c r="E24" s="34">
        <v>89.57</v>
      </c>
      <c r="F24" s="34">
        <v>95.09</v>
      </c>
      <c r="G24" s="34">
        <v>86.91</v>
      </c>
      <c r="H24" s="34">
        <v>78.28</v>
      </c>
      <c r="I24" s="34">
        <v>90.25</v>
      </c>
      <c r="J24" s="34">
        <v>80.63</v>
      </c>
      <c r="K24" s="34">
        <v>91.71</v>
      </c>
      <c r="L24" s="34">
        <v>90.87</v>
      </c>
      <c r="M24" s="15"/>
      <c r="N24" s="11"/>
      <c r="O24" s="11"/>
      <c r="P24" s="11"/>
      <c r="Q24" s="11"/>
      <c r="R24" s="11"/>
      <c r="S24" s="11"/>
      <c r="T24" s="11"/>
      <c r="U24" s="11"/>
      <c r="V24" s="11"/>
      <c r="W24" s="11"/>
      <c r="X24" s="11"/>
      <c r="Y24" s="11"/>
      <c r="Z24" s="11"/>
      <c r="AA24" s="11"/>
      <c r="AB24" s="11"/>
      <c r="AC24" s="11"/>
      <c r="AD24" s="11"/>
      <c r="AE24" s="11"/>
      <c r="AF24" s="11"/>
      <c r="AG24" s="11"/>
    </row>
    <row r="25" spans="1:33" x14ac:dyDescent="0.2">
      <c r="A25" s="48" t="s">
        <v>71</v>
      </c>
      <c r="B25" s="34">
        <v>83.91</v>
      </c>
      <c r="C25" s="34">
        <v>88.8</v>
      </c>
      <c r="D25" s="34">
        <v>95.62</v>
      </c>
      <c r="E25" s="34">
        <v>89.76</v>
      </c>
      <c r="F25" s="34">
        <v>95.43</v>
      </c>
      <c r="G25" s="34">
        <v>87.65</v>
      </c>
      <c r="H25" s="34">
        <v>77.62</v>
      </c>
      <c r="I25" s="34">
        <v>90.74</v>
      </c>
      <c r="J25" s="34">
        <v>83.19</v>
      </c>
      <c r="K25" s="34">
        <v>94.66</v>
      </c>
      <c r="L25" s="34">
        <v>91.38</v>
      </c>
      <c r="M25" s="15"/>
      <c r="N25" s="11"/>
      <c r="O25" s="11"/>
      <c r="P25" s="11"/>
      <c r="Q25" s="11"/>
      <c r="R25" s="11"/>
      <c r="S25" s="11"/>
      <c r="T25" s="11"/>
      <c r="U25" s="11"/>
      <c r="V25" s="11"/>
      <c r="W25" s="11"/>
      <c r="X25" s="11"/>
      <c r="Y25" s="11"/>
      <c r="Z25" s="11"/>
      <c r="AA25" s="11"/>
      <c r="AB25" s="11"/>
      <c r="AC25" s="11"/>
      <c r="AD25" s="11"/>
      <c r="AE25" s="11"/>
      <c r="AF25" s="11"/>
      <c r="AG25" s="11"/>
    </row>
    <row r="26" spans="1:33" x14ac:dyDescent="0.2">
      <c r="A26" s="48" t="s">
        <v>72</v>
      </c>
      <c r="B26" s="34">
        <v>82.42</v>
      </c>
      <c r="C26" s="34">
        <v>88.91</v>
      </c>
      <c r="D26" s="34">
        <v>95.44</v>
      </c>
      <c r="E26" s="34">
        <v>89.85</v>
      </c>
      <c r="F26" s="34">
        <v>96.2</v>
      </c>
      <c r="G26" s="34">
        <v>87.63</v>
      </c>
      <c r="H26" s="34">
        <v>78.069999999999993</v>
      </c>
      <c r="I26" s="34">
        <v>91.14</v>
      </c>
      <c r="J26" s="34">
        <v>83.71</v>
      </c>
      <c r="K26" s="34">
        <v>94.16</v>
      </c>
      <c r="L26" s="34">
        <v>91.31</v>
      </c>
      <c r="M26" s="15"/>
      <c r="N26" s="11"/>
      <c r="O26" s="11"/>
      <c r="P26" s="11"/>
      <c r="Q26" s="11"/>
      <c r="R26" s="11"/>
      <c r="S26" s="11"/>
      <c r="T26" s="11"/>
      <c r="U26" s="11"/>
      <c r="V26" s="11"/>
      <c r="W26" s="11"/>
      <c r="X26" s="11"/>
      <c r="Y26" s="11"/>
      <c r="Z26" s="11"/>
      <c r="AA26" s="11"/>
      <c r="AB26" s="11"/>
      <c r="AC26" s="11"/>
      <c r="AD26" s="11"/>
      <c r="AE26" s="11"/>
      <c r="AF26" s="11"/>
      <c r="AG26" s="11"/>
    </row>
    <row r="27" spans="1:33" x14ac:dyDescent="0.2">
      <c r="A27" s="48" t="s">
        <v>73</v>
      </c>
      <c r="B27" s="34">
        <v>81.64</v>
      </c>
      <c r="C27" s="34">
        <v>89.07</v>
      </c>
      <c r="D27" s="34">
        <v>95.32</v>
      </c>
      <c r="E27" s="34">
        <v>89.88</v>
      </c>
      <c r="F27" s="34">
        <v>96.03</v>
      </c>
      <c r="G27" s="34">
        <v>87.24</v>
      </c>
      <c r="H27" s="34">
        <v>79.05</v>
      </c>
      <c r="I27" s="34">
        <v>90.78</v>
      </c>
      <c r="J27" s="34">
        <v>81.510000000000005</v>
      </c>
      <c r="K27" s="34">
        <v>94.66</v>
      </c>
      <c r="L27" s="34">
        <v>91.22</v>
      </c>
      <c r="M27" s="15"/>
      <c r="N27" s="11"/>
      <c r="O27" s="11"/>
      <c r="P27" s="11"/>
      <c r="Q27" s="11"/>
      <c r="R27" s="11"/>
      <c r="S27" s="11"/>
      <c r="T27" s="11"/>
      <c r="U27" s="11"/>
      <c r="V27" s="11"/>
      <c r="W27" s="11"/>
      <c r="X27" s="11"/>
      <c r="Y27" s="11"/>
      <c r="Z27" s="11"/>
      <c r="AA27" s="11"/>
      <c r="AB27" s="11"/>
      <c r="AC27" s="11"/>
      <c r="AD27" s="11"/>
      <c r="AE27" s="11"/>
      <c r="AF27" s="11"/>
      <c r="AG27" s="11"/>
    </row>
    <row r="28" spans="1:33" x14ac:dyDescent="0.2">
      <c r="A28" s="48" t="s">
        <v>74</v>
      </c>
      <c r="B28" s="34">
        <v>83.18</v>
      </c>
      <c r="C28" s="34">
        <v>89.4</v>
      </c>
      <c r="D28" s="34">
        <v>95.75</v>
      </c>
      <c r="E28" s="34">
        <v>89.98</v>
      </c>
      <c r="F28" s="34">
        <v>96.25</v>
      </c>
      <c r="G28" s="34">
        <v>86.88</v>
      </c>
      <c r="H28" s="34">
        <v>78.83</v>
      </c>
      <c r="I28" s="34">
        <v>90.12</v>
      </c>
      <c r="J28" s="34">
        <v>80.62</v>
      </c>
      <c r="K28" s="34">
        <v>94.55</v>
      </c>
      <c r="L28" s="34">
        <v>91.39</v>
      </c>
      <c r="M28" s="15"/>
      <c r="N28" s="11"/>
      <c r="O28" s="11"/>
      <c r="P28" s="11"/>
      <c r="Q28" s="11"/>
      <c r="R28" s="11"/>
      <c r="S28" s="11"/>
      <c r="T28" s="11"/>
      <c r="U28" s="11"/>
      <c r="V28" s="11"/>
      <c r="W28" s="11"/>
      <c r="X28" s="11"/>
      <c r="Y28" s="11"/>
      <c r="Z28" s="11"/>
      <c r="AA28" s="11"/>
      <c r="AB28" s="11"/>
      <c r="AC28" s="11"/>
      <c r="AD28" s="11"/>
      <c r="AE28" s="11"/>
      <c r="AF28" s="11"/>
      <c r="AG28" s="11"/>
    </row>
    <row r="29" spans="1:33" x14ac:dyDescent="0.2">
      <c r="A29" s="48" t="s">
        <v>75</v>
      </c>
      <c r="B29" s="34">
        <v>83.35</v>
      </c>
      <c r="C29" s="34">
        <v>89.69</v>
      </c>
      <c r="D29" s="34">
        <v>95.58</v>
      </c>
      <c r="E29" s="34">
        <v>90.32</v>
      </c>
      <c r="F29" s="34">
        <v>96.66</v>
      </c>
      <c r="G29" s="34">
        <v>86.76</v>
      </c>
      <c r="H29" s="34">
        <v>78.45</v>
      </c>
      <c r="I29" s="34">
        <v>89.58</v>
      </c>
      <c r="J29" s="34">
        <v>82.21</v>
      </c>
      <c r="K29" s="34">
        <v>94.5</v>
      </c>
      <c r="L29" s="34">
        <v>91.49</v>
      </c>
      <c r="M29" s="15"/>
      <c r="N29" s="11"/>
      <c r="O29" s="11"/>
      <c r="P29" s="11"/>
      <c r="Q29" s="11"/>
      <c r="R29" s="11"/>
      <c r="S29" s="11"/>
      <c r="T29" s="11"/>
      <c r="U29" s="11"/>
      <c r="V29" s="11"/>
      <c r="W29" s="11"/>
      <c r="X29" s="11"/>
      <c r="Y29" s="11"/>
      <c r="Z29" s="11"/>
      <c r="AA29" s="11"/>
      <c r="AB29" s="11"/>
      <c r="AC29" s="11"/>
      <c r="AD29" s="11"/>
      <c r="AE29" s="11"/>
      <c r="AF29" s="11"/>
      <c r="AG29" s="11"/>
    </row>
    <row r="30" spans="1:33" x14ac:dyDescent="0.2">
      <c r="A30" s="48" t="s">
        <v>76</v>
      </c>
      <c r="B30" s="34">
        <v>85.47</v>
      </c>
      <c r="C30" s="34">
        <v>90.17</v>
      </c>
      <c r="D30" s="34">
        <v>95.82</v>
      </c>
      <c r="E30" s="34">
        <v>90.35</v>
      </c>
      <c r="F30" s="34">
        <v>96.3</v>
      </c>
      <c r="G30" s="34">
        <v>87.24</v>
      </c>
      <c r="H30" s="34">
        <v>79.650000000000006</v>
      </c>
      <c r="I30" s="34">
        <v>89.51</v>
      </c>
      <c r="J30" s="34">
        <v>82.22</v>
      </c>
      <c r="K30" s="34">
        <v>95.21</v>
      </c>
      <c r="L30" s="34">
        <v>91.66</v>
      </c>
      <c r="M30" s="15"/>
      <c r="N30" s="11"/>
      <c r="O30" s="11"/>
      <c r="P30" s="11"/>
      <c r="Q30" s="11"/>
      <c r="R30" s="11"/>
      <c r="S30" s="11"/>
      <c r="T30" s="11"/>
      <c r="U30" s="11"/>
      <c r="V30" s="11"/>
      <c r="W30" s="11"/>
      <c r="X30" s="11"/>
      <c r="Y30" s="11"/>
      <c r="Z30" s="11"/>
      <c r="AA30" s="11"/>
      <c r="AB30" s="11"/>
      <c r="AC30" s="11"/>
      <c r="AD30" s="11"/>
      <c r="AE30" s="11"/>
      <c r="AF30" s="11"/>
      <c r="AG30" s="11"/>
    </row>
    <row r="31" spans="1:33" x14ac:dyDescent="0.2">
      <c r="A31" s="48" t="s">
        <v>77</v>
      </c>
      <c r="B31" s="34">
        <v>87.16</v>
      </c>
      <c r="C31" s="34">
        <v>90.2</v>
      </c>
      <c r="D31" s="34">
        <v>95.9</v>
      </c>
      <c r="E31" s="34">
        <v>90.61</v>
      </c>
      <c r="F31" s="34">
        <v>95.98</v>
      </c>
      <c r="G31" s="34">
        <v>87.28</v>
      </c>
      <c r="H31" s="34">
        <v>77.819999999999993</v>
      </c>
      <c r="I31" s="34">
        <v>90.32</v>
      </c>
      <c r="J31" s="34">
        <v>81.27</v>
      </c>
      <c r="K31" s="34">
        <v>96.03</v>
      </c>
      <c r="L31" s="34">
        <v>91.7</v>
      </c>
      <c r="M31" s="15"/>
      <c r="N31" s="11"/>
      <c r="O31" s="11"/>
      <c r="P31" s="11"/>
      <c r="Q31" s="11"/>
      <c r="R31" s="11"/>
      <c r="S31" s="11"/>
      <c r="T31" s="11"/>
      <c r="U31" s="11"/>
      <c r="V31" s="11"/>
      <c r="W31" s="11"/>
      <c r="X31" s="11"/>
      <c r="Y31" s="11"/>
      <c r="Z31" s="11"/>
      <c r="AA31" s="11"/>
      <c r="AB31" s="11"/>
      <c r="AC31" s="11"/>
      <c r="AD31" s="11"/>
      <c r="AE31" s="11"/>
      <c r="AF31" s="11"/>
      <c r="AG31" s="11"/>
    </row>
    <row r="32" spans="1:33" x14ac:dyDescent="0.2">
      <c r="A32" s="48" t="s">
        <v>78</v>
      </c>
      <c r="B32" s="34">
        <v>89.22</v>
      </c>
      <c r="C32" s="34">
        <v>90.62</v>
      </c>
      <c r="D32" s="34">
        <v>96.59</v>
      </c>
      <c r="E32" s="34">
        <v>91.09</v>
      </c>
      <c r="F32" s="34">
        <v>95.53</v>
      </c>
      <c r="G32" s="34">
        <v>87.07</v>
      </c>
      <c r="H32" s="34">
        <v>77.180000000000007</v>
      </c>
      <c r="I32" s="34">
        <v>91.4</v>
      </c>
      <c r="J32" s="34">
        <v>80.7</v>
      </c>
      <c r="K32" s="34">
        <v>95.84</v>
      </c>
      <c r="L32" s="34">
        <v>92.12</v>
      </c>
      <c r="M32" s="15"/>
      <c r="N32" s="11"/>
      <c r="O32" s="11"/>
      <c r="P32" s="11"/>
      <c r="Q32" s="11"/>
      <c r="R32" s="11"/>
      <c r="S32" s="11"/>
      <c r="T32" s="11"/>
      <c r="U32" s="11"/>
      <c r="V32" s="11"/>
      <c r="W32" s="11"/>
      <c r="X32" s="11"/>
      <c r="Y32" s="11"/>
      <c r="Z32" s="11"/>
      <c r="AA32" s="11"/>
      <c r="AB32" s="11"/>
      <c r="AC32" s="11"/>
      <c r="AD32" s="11"/>
      <c r="AE32" s="11"/>
      <c r="AF32" s="11"/>
      <c r="AG32" s="11"/>
    </row>
    <row r="33" spans="1:33" x14ac:dyDescent="0.2">
      <c r="A33" s="48" t="s">
        <v>79</v>
      </c>
      <c r="B33" s="34">
        <v>88.01</v>
      </c>
      <c r="C33" s="34">
        <v>90.24</v>
      </c>
      <c r="D33" s="34">
        <v>96.29</v>
      </c>
      <c r="E33" s="34">
        <v>91.06</v>
      </c>
      <c r="F33" s="34">
        <v>96.07</v>
      </c>
      <c r="G33" s="34">
        <v>86.13</v>
      </c>
      <c r="H33" s="34">
        <v>79.06</v>
      </c>
      <c r="I33" s="34">
        <v>91.6</v>
      </c>
      <c r="J33" s="34">
        <v>81.260000000000005</v>
      </c>
      <c r="K33" s="34">
        <v>96.18</v>
      </c>
      <c r="L33" s="34">
        <v>92.12</v>
      </c>
      <c r="M33" s="15"/>
      <c r="N33" s="11"/>
      <c r="O33" s="11"/>
      <c r="P33" s="11"/>
      <c r="Q33" s="11"/>
      <c r="R33" s="11"/>
      <c r="S33" s="11"/>
      <c r="T33" s="11"/>
      <c r="U33" s="11"/>
      <c r="V33" s="11"/>
      <c r="W33" s="11"/>
      <c r="X33" s="11"/>
      <c r="Y33" s="11"/>
      <c r="Z33" s="11"/>
      <c r="AA33" s="11"/>
      <c r="AB33" s="11"/>
      <c r="AC33" s="11"/>
      <c r="AD33" s="11"/>
      <c r="AE33" s="11"/>
      <c r="AF33" s="11"/>
      <c r="AG33" s="11"/>
    </row>
    <row r="34" spans="1:33" x14ac:dyDescent="0.2">
      <c r="A34" s="48" t="s">
        <v>80</v>
      </c>
      <c r="B34" s="34">
        <v>91.57</v>
      </c>
      <c r="C34" s="34">
        <v>90.58</v>
      </c>
      <c r="D34" s="34">
        <v>96.55</v>
      </c>
      <c r="E34" s="34">
        <v>91.37</v>
      </c>
      <c r="F34" s="34">
        <v>95.65</v>
      </c>
      <c r="G34" s="34">
        <v>87.09</v>
      </c>
      <c r="H34" s="34">
        <v>78.739999999999995</v>
      </c>
      <c r="I34" s="34">
        <v>91.77</v>
      </c>
      <c r="J34" s="34">
        <v>82.18</v>
      </c>
      <c r="K34" s="34">
        <v>95.56</v>
      </c>
      <c r="L34" s="34">
        <v>92.29</v>
      </c>
      <c r="M34" s="15"/>
      <c r="N34" s="11"/>
      <c r="O34" s="11"/>
      <c r="P34" s="11"/>
      <c r="Q34" s="11"/>
      <c r="R34" s="11"/>
      <c r="S34" s="11"/>
      <c r="T34" s="11"/>
      <c r="U34" s="11"/>
      <c r="V34" s="11"/>
      <c r="W34" s="11"/>
      <c r="X34" s="11"/>
      <c r="Y34" s="11"/>
      <c r="Z34" s="11"/>
      <c r="AA34" s="11"/>
      <c r="AB34" s="11"/>
      <c r="AC34" s="11"/>
      <c r="AD34" s="11"/>
      <c r="AE34" s="11"/>
      <c r="AF34" s="11"/>
      <c r="AG34" s="11"/>
    </row>
    <row r="35" spans="1:33" x14ac:dyDescent="0.2">
      <c r="A35" s="48" t="s">
        <v>81</v>
      </c>
      <c r="B35" s="34">
        <v>90.74</v>
      </c>
      <c r="C35" s="34">
        <v>90.59</v>
      </c>
      <c r="D35" s="34">
        <v>96.45</v>
      </c>
      <c r="E35" s="34">
        <v>91.21</v>
      </c>
      <c r="F35" s="34">
        <v>95.44</v>
      </c>
      <c r="G35" s="34">
        <v>86.82</v>
      </c>
      <c r="H35" s="34">
        <v>77.89</v>
      </c>
      <c r="I35" s="34">
        <v>91.93</v>
      </c>
      <c r="J35" s="34">
        <v>81.72</v>
      </c>
      <c r="K35" s="34">
        <v>95.22</v>
      </c>
      <c r="L35" s="34">
        <v>92.37</v>
      </c>
      <c r="M35" s="15"/>
      <c r="N35" s="11"/>
      <c r="O35" s="11"/>
      <c r="P35" s="11"/>
      <c r="Q35" s="11"/>
      <c r="R35" s="11"/>
      <c r="S35" s="11"/>
      <c r="T35" s="11"/>
      <c r="U35" s="11"/>
      <c r="V35" s="11"/>
      <c r="W35" s="11"/>
      <c r="X35" s="11"/>
      <c r="Y35" s="11"/>
      <c r="Z35" s="11"/>
      <c r="AA35" s="11"/>
      <c r="AB35" s="11"/>
      <c r="AC35" s="11"/>
      <c r="AD35" s="11"/>
      <c r="AE35" s="11"/>
      <c r="AF35" s="11"/>
      <c r="AG35" s="11"/>
    </row>
    <row r="36" spans="1:33" x14ac:dyDescent="0.2">
      <c r="A36" s="48" t="s">
        <v>82</v>
      </c>
      <c r="B36" s="34">
        <v>89.91</v>
      </c>
      <c r="C36" s="34">
        <v>90.44</v>
      </c>
      <c r="D36" s="34">
        <v>96.19</v>
      </c>
      <c r="E36" s="34">
        <v>90.67</v>
      </c>
      <c r="F36" s="34">
        <v>95.26</v>
      </c>
      <c r="G36" s="34">
        <v>86.93</v>
      </c>
      <c r="H36" s="34">
        <v>79.56</v>
      </c>
      <c r="I36" s="34">
        <v>90.89</v>
      </c>
      <c r="J36" s="34">
        <v>81.2</v>
      </c>
      <c r="K36" s="34">
        <v>95.15</v>
      </c>
      <c r="L36" s="34">
        <v>92.05</v>
      </c>
      <c r="M36" s="15"/>
      <c r="N36" s="11"/>
      <c r="O36" s="11"/>
      <c r="P36" s="11"/>
      <c r="Q36" s="11"/>
      <c r="R36" s="11"/>
      <c r="S36" s="11"/>
      <c r="T36" s="11"/>
      <c r="U36" s="11"/>
      <c r="V36" s="11"/>
      <c r="W36" s="11"/>
      <c r="X36" s="11"/>
      <c r="Y36" s="11"/>
      <c r="Z36" s="11"/>
      <c r="AA36" s="11"/>
      <c r="AB36" s="11"/>
      <c r="AC36" s="11"/>
      <c r="AD36" s="11"/>
      <c r="AE36" s="11"/>
      <c r="AF36" s="11"/>
      <c r="AG36" s="11"/>
    </row>
    <row r="37" spans="1:33" x14ac:dyDescent="0.2">
      <c r="A37" s="48" t="s">
        <v>83</v>
      </c>
      <c r="B37" s="34">
        <v>89.88</v>
      </c>
      <c r="C37" s="34">
        <v>90.56</v>
      </c>
      <c r="D37" s="34">
        <v>96.25</v>
      </c>
      <c r="E37" s="34">
        <v>90.72</v>
      </c>
      <c r="F37" s="34">
        <v>95.13</v>
      </c>
      <c r="G37" s="34">
        <v>88.32</v>
      </c>
      <c r="H37" s="34">
        <v>79.06</v>
      </c>
      <c r="I37" s="34">
        <v>91.13</v>
      </c>
      <c r="J37" s="34">
        <v>83.18</v>
      </c>
      <c r="K37" s="34">
        <v>98.06</v>
      </c>
      <c r="L37" s="34">
        <v>92.17</v>
      </c>
      <c r="M37" s="15"/>
      <c r="N37" s="11"/>
      <c r="O37" s="11"/>
      <c r="P37" s="11"/>
      <c r="Q37" s="11"/>
      <c r="R37" s="11"/>
      <c r="S37" s="11"/>
      <c r="T37" s="11"/>
      <c r="U37" s="11"/>
      <c r="V37" s="11"/>
      <c r="W37" s="11"/>
      <c r="X37" s="11"/>
      <c r="Y37" s="11"/>
      <c r="Z37" s="11"/>
      <c r="AA37" s="11"/>
      <c r="AB37" s="11"/>
      <c r="AC37" s="11"/>
      <c r="AD37" s="11"/>
      <c r="AE37" s="11"/>
      <c r="AF37" s="11"/>
      <c r="AG37" s="11"/>
    </row>
    <row r="38" spans="1:33" x14ac:dyDescent="0.2">
      <c r="A38" s="48" t="s">
        <v>84</v>
      </c>
      <c r="B38" s="34">
        <v>91.77</v>
      </c>
      <c r="C38" s="34">
        <v>90.72</v>
      </c>
      <c r="D38" s="34">
        <v>96.03</v>
      </c>
      <c r="E38" s="34">
        <v>91.18</v>
      </c>
      <c r="F38" s="34">
        <v>95.02</v>
      </c>
      <c r="G38" s="34">
        <v>89.59</v>
      </c>
      <c r="H38" s="34">
        <v>79.010000000000005</v>
      </c>
      <c r="I38" s="34">
        <v>91.35</v>
      </c>
      <c r="J38" s="34">
        <v>83.98</v>
      </c>
      <c r="K38" s="34">
        <v>98.11</v>
      </c>
      <c r="L38" s="34">
        <v>92.44</v>
      </c>
      <c r="M38" s="15"/>
      <c r="N38" s="11"/>
      <c r="O38" s="11"/>
      <c r="P38" s="11"/>
      <c r="Q38" s="11"/>
      <c r="R38" s="11"/>
      <c r="S38" s="11"/>
      <c r="T38" s="11"/>
      <c r="U38" s="11"/>
      <c r="V38" s="11"/>
      <c r="W38" s="11"/>
      <c r="X38" s="11"/>
      <c r="Y38" s="11"/>
      <c r="Z38" s="11"/>
      <c r="AA38" s="11"/>
      <c r="AB38" s="11"/>
      <c r="AC38" s="11"/>
      <c r="AD38" s="11"/>
      <c r="AE38" s="11"/>
      <c r="AF38" s="11"/>
      <c r="AG38" s="11"/>
    </row>
    <row r="39" spans="1:33" x14ac:dyDescent="0.2">
      <c r="A39" s="48" t="s">
        <v>85</v>
      </c>
      <c r="B39" s="34">
        <v>89.47</v>
      </c>
      <c r="C39" s="34">
        <v>91.01</v>
      </c>
      <c r="D39" s="34">
        <v>95.96</v>
      </c>
      <c r="E39" s="34">
        <v>90.9</v>
      </c>
      <c r="F39" s="34">
        <v>95.61</v>
      </c>
      <c r="G39" s="34">
        <v>89.4</v>
      </c>
      <c r="H39" s="34">
        <v>79.319999999999993</v>
      </c>
      <c r="I39" s="34">
        <v>91.09</v>
      </c>
      <c r="J39" s="34">
        <v>84.16</v>
      </c>
      <c r="K39" s="34">
        <v>97.59</v>
      </c>
      <c r="L39" s="34">
        <v>92.53</v>
      </c>
      <c r="M39" s="15"/>
      <c r="N39" s="11"/>
      <c r="O39" s="11"/>
      <c r="P39" s="11"/>
      <c r="Q39" s="11"/>
      <c r="R39" s="11"/>
      <c r="S39" s="11"/>
      <c r="T39" s="11"/>
      <c r="U39" s="11"/>
      <c r="V39" s="11"/>
      <c r="W39" s="11"/>
      <c r="X39" s="11"/>
      <c r="Y39" s="11"/>
      <c r="Z39" s="11"/>
      <c r="AA39" s="11"/>
      <c r="AB39" s="11"/>
      <c r="AC39" s="11"/>
      <c r="AD39" s="11"/>
      <c r="AE39" s="11"/>
      <c r="AF39" s="11"/>
      <c r="AG39" s="11"/>
    </row>
    <row r="40" spans="1:33" x14ac:dyDescent="0.2">
      <c r="A40" s="48" t="s">
        <v>86</v>
      </c>
      <c r="B40" s="34">
        <v>89.1</v>
      </c>
      <c r="C40" s="34">
        <v>91.47</v>
      </c>
      <c r="D40" s="34">
        <v>95.54</v>
      </c>
      <c r="E40" s="34">
        <v>90.74</v>
      </c>
      <c r="F40" s="34">
        <v>95.68</v>
      </c>
      <c r="G40" s="34">
        <v>88.5</v>
      </c>
      <c r="H40" s="34">
        <v>79.849999999999994</v>
      </c>
      <c r="I40" s="34">
        <v>91.8</v>
      </c>
      <c r="J40" s="34">
        <v>84.17</v>
      </c>
      <c r="K40" s="34">
        <v>96.26</v>
      </c>
      <c r="L40" s="34">
        <v>92.61</v>
      </c>
      <c r="M40" s="15"/>
      <c r="N40" s="11"/>
      <c r="O40" s="11"/>
      <c r="P40" s="11"/>
      <c r="Q40" s="11"/>
      <c r="R40" s="11"/>
      <c r="S40" s="11"/>
      <c r="T40" s="11"/>
      <c r="U40" s="11"/>
      <c r="V40" s="11"/>
      <c r="W40" s="11"/>
      <c r="X40" s="11"/>
      <c r="Y40" s="11"/>
      <c r="Z40" s="11"/>
      <c r="AA40" s="11"/>
      <c r="AB40" s="11"/>
      <c r="AC40" s="11"/>
      <c r="AD40" s="11"/>
      <c r="AE40" s="11"/>
      <c r="AF40" s="11"/>
      <c r="AG40" s="11"/>
    </row>
    <row r="41" spans="1:33" x14ac:dyDescent="0.2">
      <c r="A41" s="48" t="s">
        <v>87</v>
      </c>
      <c r="B41" s="34">
        <v>93.25</v>
      </c>
      <c r="C41" s="34">
        <v>91.59</v>
      </c>
      <c r="D41" s="34">
        <v>95.77</v>
      </c>
      <c r="E41" s="34">
        <v>90.96</v>
      </c>
      <c r="F41" s="34">
        <v>95.51</v>
      </c>
      <c r="G41" s="34">
        <v>89.75</v>
      </c>
      <c r="H41" s="34">
        <v>80.290000000000006</v>
      </c>
      <c r="I41" s="34">
        <v>92.39</v>
      </c>
      <c r="J41" s="34">
        <v>85.04</v>
      </c>
      <c r="K41" s="34">
        <v>95.2</v>
      </c>
      <c r="L41" s="34">
        <v>92.74</v>
      </c>
      <c r="M41" s="15"/>
      <c r="N41" s="11"/>
      <c r="O41" s="11"/>
      <c r="P41" s="11"/>
      <c r="Q41" s="11"/>
      <c r="R41" s="11"/>
      <c r="S41" s="11"/>
      <c r="T41" s="11"/>
      <c r="U41" s="11"/>
      <c r="V41" s="11"/>
      <c r="W41" s="11"/>
      <c r="X41" s="11"/>
      <c r="Y41" s="11"/>
      <c r="Z41" s="11"/>
      <c r="AA41" s="11"/>
      <c r="AB41" s="11"/>
      <c r="AC41" s="11"/>
      <c r="AD41" s="11"/>
      <c r="AE41" s="11"/>
      <c r="AF41" s="11"/>
      <c r="AG41" s="11"/>
    </row>
    <row r="42" spans="1:33" x14ac:dyDescent="0.2">
      <c r="A42" s="48" t="s">
        <v>88</v>
      </c>
      <c r="B42" s="34">
        <v>91.65</v>
      </c>
      <c r="C42" s="34">
        <v>91.77</v>
      </c>
      <c r="D42" s="34">
        <v>96.19</v>
      </c>
      <c r="E42" s="34">
        <v>90.99</v>
      </c>
      <c r="F42" s="34">
        <v>95.56</v>
      </c>
      <c r="G42" s="34">
        <v>89.85</v>
      </c>
      <c r="H42" s="34">
        <v>80.41</v>
      </c>
      <c r="I42" s="34">
        <v>92.99</v>
      </c>
      <c r="J42" s="34">
        <v>84.73</v>
      </c>
      <c r="K42" s="34">
        <v>95.76</v>
      </c>
      <c r="L42" s="34">
        <v>92.86</v>
      </c>
      <c r="M42" s="15"/>
      <c r="N42" s="11"/>
      <c r="O42" s="11"/>
      <c r="P42" s="11"/>
      <c r="Q42" s="11"/>
      <c r="R42" s="11"/>
      <c r="S42" s="11"/>
      <c r="T42" s="11"/>
      <c r="U42" s="11"/>
      <c r="V42" s="11"/>
      <c r="W42" s="11"/>
      <c r="X42" s="11"/>
      <c r="Y42" s="11"/>
      <c r="Z42" s="11"/>
      <c r="AA42" s="11"/>
      <c r="AB42" s="11"/>
      <c r="AC42" s="11"/>
      <c r="AD42" s="11"/>
      <c r="AE42" s="11"/>
      <c r="AF42" s="11"/>
      <c r="AG42" s="11"/>
    </row>
    <row r="43" spans="1:33" x14ac:dyDescent="0.2">
      <c r="A43" s="48" t="s">
        <v>89</v>
      </c>
      <c r="B43" s="34">
        <v>93.48</v>
      </c>
      <c r="C43" s="34">
        <v>92.66</v>
      </c>
      <c r="D43" s="34">
        <v>96.12</v>
      </c>
      <c r="E43" s="34">
        <v>91.24</v>
      </c>
      <c r="F43" s="34">
        <v>95.06</v>
      </c>
      <c r="G43" s="34">
        <v>89.57</v>
      </c>
      <c r="H43" s="34">
        <v>82.11</v>
      </c>
      <c r="I43" s="34">
        <v>93.37</v>
      </c>
      <c r="J43" s="34">
        <v>85.28</v>
      </c>
      <c r="K43" s="34">
        <v>97.08</v>
      </c>
      <c r="L43" s="34">
        <v>93.57</v>
      </c>
      <c r="M43" s="15"/>
      <c r="N43" s="11"/>
      <c r="O43" s="11"/>
      <c r="P43" s="11"/>
      <c r="Q43" s="11"/>
      <c r="R43" s="11"/>
      <c r="S43" s="11"/>
      <c r="T43" s="11"/>
      <c r="U43" s="11"/>
      <c r="V43" s="11"/>
      <c r="W43" s="11"/>
      <c r="X43" s="11"/>
      <c r="Y43" s="11"/>
      <c r="Z43" s="11"/>
      <c r="AA43" s="11"/>
      <c r="AB43" s="11"/>
      <c r="AC43" s="11"/>
      <c r="AD43" s="11"/>
      <c r="AE43" s="11"/>
      <c r="AF43" s="11"/>
      <c r="AG43" s="11"/>
    </row>
    <row r="44" spans="1:33" x14ac:dyDescent="0.2">
      <c r="A44" s="48" t="s">
        <v>90</v>
      </c>
      <c r="B44" s="34">
        <v>91.93</v>
      </c>
      <c r="C44" s="34">
        <v>92.26</v>
      </c>
      <c r="D44" s="34">
        <v>95.97</v>
      </c>
      <c r="E44" s="34">
        <v>91.57</v>
      </c>
      <c r="F44" s="34">
        <v>95.35</v>
      </c>
      <c r="G44" s="34">
        <v>89.4</v>
      </c>
      <c r="H44" s="34">
        <v>82.61</v>
      </c>
      <c r="I44" s="34">
        <v>93.14</v>
      </c>
      <c r="J44" s="34">
        <v>85.31</v>
      </c>
      <c r="K44" s="34">
        <v>97.78</v>
      </c>
      <c r="L44" s="34">
        <v>93.38</v>
      </c>
      <c r="M44" s="15"/>
      <c r="N44" s="11"/>
      <c r="O44" s="11"/>
      <c r="P44" s="11"/>
      <c r="Q44" s="11"/>
      <c r="R44" s="11"/>
      <c r="S44" s="11"/>
      <c r="T44" s="11"/>
      <c r="U44" s="11"/>
      <c r="V44" s="11"/>
      <c r="W44" s="11"/>
      <c r="X44" s="11"/>
      <c r="Y44" s="11"/>
      <c r="Z44" s="11"/>
      <c r="AA44" s="11"/>
      <c r="AB44" s="11"/>
      <c r="AC44" s="11"/>
      <c r="AD44" s="11"/>
      <c r="AE44" s="11"/>
      <c r="AF44" s="11"/>
      <c r="AG44" s="11"/>
    </row>
    <row r="45" spans="1:33" x14ac:dyDescent="0.2">
      <c r="A45" s="48" t="s">
        <v>91</v>
      </c>
      <c r="B45" s="34">
        <v>90.95</v>
      </c>
      <c r="C45" s="34">
        <v>92.67</v>
      </c>
      <c r="D45" s="34">
        <v>96.14</v>
      </c>
      <c r="E45" s="34">
        <v>91.24</v>
      </c>
      <c r="F45" s="34">
        <v>96.14</v>
      </c>
      <c r="G45" s="34">
        <v>90.5</v>
      </c>
      <c r="H45" s="34">
        <v>82.93</v>
      </c>
      <c r="I45" s="34">
        <v>92.8</v>
      </c>
      <c r="J45" s="34">
        <v>85.82</v>
      </c>
      <c r="K45" s="34">
        <v>95.19</v>
      </c>
      <c r="L45" s="34">
        <v>93.05</v>
      </c>
      <c r="M45" s="15"/>
      <c r="N45" s="11"/>
      <c r="O45" s="11"/>
      <c r="P45" s="11"/>
      <c r="Q45" s="11"/>
      <c r="R45" s="11"/>
      <c r="S45" s="11"/>
      <c r="T45" s="11"/>
      <c r="U45" s="11"/>
      <c r="V45" s="11"/>
      <c r="W45" s="11"/>
      <c r="X45" s="11"/>
      <c r="Y45" s="11"/>
      <c r="Z45" s="11"/>
      <c r="AA45" s="11"/>
      <c r="AB45" s="11"/>
      <c r="AC45" s="11"/>
      <c r="AD45" s="11"/>
      <c r="AE45" s="11"/>
      <c r="AF45" s="11"/>
      <c r="AG45" s="11"/>
    </row>
    <row r="46" spans="1:33" x14ac:dyDescent="0.2">
      <c r="A46" s="48" t="s">
        <v>92</v>
      </c>
      <c r="B46" s="34">
        <v>88.81</v>
      </c>
      <c r="C46" s="34">
        <v>92.53</v>
      </c>
      <c r="D46" s="34">
        <v>96.03</v>
      </c>
      <c r="E46" s="34">
        <v>91</v>
      </c>
      <c r="F46" s="34">
        <v>95.91</v>
      </c>
      <c r="G46" s="34">
        <v>90.53</v>
      </c>
      <c r="H46" s="34">
        <v>83.32</v>
      </c>
      <c r="I46" s="34">
        <v>91.98</v>
      </c>
      <c r="J46" s="34">
        <v>85.93</v>
      </c>
      <c r="K46" s="34">
        <v>95.49</v>
      </c>
      <c r="L46" s="34">
        <v>92.68</v>
      </c>
      <c r="M46" s="15"/>
      <c r="N46" s="11"/>
      <c r="O46" s="11"/>
      <c r="P46" s="11"/>
      <c r="Q46" s="11"/>
      <c r="R46" s="11"/>
      <c r="S46" s="11"/>
      <c r="T46" s="11"/>
      <c r="U46" s="11"/>
      <c r="V46" s="11"/>
      <c r="W46" s="11"/>
      <c r="X46" s="11"/>
      <c r="Y46" s="11"/>
      <c r="Z46" s="11"/>
      <c r="AA46" s="11"/>
      <c r="AB46" s="11"/>
      <c r="AC46" s="11"/>
      <c r="AD46" s="11"/>
      <c r="AE46" s="11"/>
      <c r="AF46" s="11"/>
      <c r="AG46" s="11"/>
    </row>
    <row r="47" spans="1:33" x14ac:dyDescent="0.2">
      <c r="A47" s="48" t="s">
        <v>93</v>
      </c>
      <c r="B47" s="34">
        <v>89.1</v>
      </c>
      <c r="C47" s="34">
        <v>92.96</v>
      </c>
      <c r="D47" s="34">
        <v>96.84</v>
      </c>
      <c r="E47" s="34">
        <v>91.04</v>
      </c>
      <c r="F47" s="34">
        <v>95.78</v>
      </c>
      <c r="G47" s="34">
        <v>90.59</v>
      </c>
      <c r="H47" s="34">
        <v>83.39</v>
      </c>
      <c r="I47" s="34">
        <v>92.37</v>
      </c>
      <c r="J47" s="34">
        <v>86.05</v>
      </c>
      <c r="K47" s="34">
        <v>94.95</v>
      </c>
      <c r="L47" s="34">
        <v>92.6</v>
      </c>
      <c r="M47" s="15"/>
      <c r="N47" s="11"/>
      <c r="O47" s="11"/>
      <c r="P47" s="11"/>
      <c r="Q47" s="11"/>
      <c r="R47" s="11"/>
      <c r="S47" s="11"/>
      <c r="T47" s="11"/>
      <c r="U47" s="11"/>
      <c r="V47" s="11"/>
      <c r="W47" s="11"/>
      <c r="X47" s="11"/>
      <c r="Y47" s="11"/>
      <c r="Z47" s="11"/>
      <c r="AA47" s="11"/>
      <c r="AB47" s="11"/>
      <c r="AC47" s="11"/>
      <c r="AD47" s="11"/>
      <c r="AE47" s="11"/>
      <c r="AF47" s="11"/>
      <c r="AG47" s="11"/>
    </row>
    <row r="48" spans="1:33" x14ac:dyDescent="0.2">
      <c r="A48" s="48" t="s">
        <v>94</v>
      </c>
      <c r="B48" s="34">
        <v>87.73</v>
      </c>
      <c r="C48" s="34">
        <v>92.91</v>
      </c>
      <c r="D48" s="34">
        <v>96.58</v>
      </c>
      <c r="E48" s="34">
        <v>91.19</v>
      </c>
      <c r="F48" s="34">
        <v>95.16</v>
      </c>
      <c r="G48" s="34">
        <v>89.66</v>
      </c>
      <c r="H48" s="34">
        <v>83.15</v>
      </c>
      <c r="I48" s="34">
        <v>92.62</v>
      </c>
      <c r="J48" s="34">
        <v>85.28</v>
      </c>
      <c r="K48" s="34">
        <v>93.33</v>
      </c>
      <c r="L48" s="34">
        <v>92.58</v>
      </c>
      <c r="M48" s="15"/>
      <c r="N48" s="11"/>
      <c r="O48" s="11"/>
      <c r="P48" s="11"/>
      <c r="Q48" s="11"/>
      <c r="R48" s="11"/>
      <c r="S48" s="11"/>
      <c r="T48" s="11"/>
      <c r="U48" s="11"/>
      <c r="V48" s="11"/>
      <c r="W48" s="11"/>
      <c r="X48" s="11"/>
      <c r="Y48" s="11"/>
      <c r="Z48" s="11"/>
      <c r="AA48" s="11"/>
      <c r="AB48" s="11"/>
      <c r="AC48" s="11"/>
      <c r="AD48" s="11"/>
      <c r="AE48" s="11"/>
      <c r="AF48" s="11"/>
      <c r="AG48" s="11"/>
    </row>
    <row r="49" spans="1:33" x14ac:dyDescent="0.2">
      <c r="A49" s="48" t="s">
        <v>95</v>
      </c>
      <c r="B49" s="34">
        <v>87.4</v>
      </c>
      <c r="C49" s="34">
        <v>92.86</v>
      </c>
      <c r="D49" s="34">
        <v>96.88</v>
      </c>
      <c r="E49" s="34">
        <v>91.54</v>
      </c>
      <c r="F49" s="34">
        <v>95.27</v>
      </c>
      <c r="G49" s="34">
        <v>90.86</v>
      </c>
      <c r="H49" s="34">
        <v>82.83</v>
      </c>
      <c r="I49" s="34">
        <v>92.69</v>
      </c>
      <c r="J49" s="34">
        <v>87.61</v>
      </c>
      <c r="K49" s="34">
        <v>92.89</v>
      </c>
      <c r="L49" s="34">
        <v>92.76</v>
      </c>
      <c r="M49" s="15"/>
      <c r="N49" s="11"/>
      <c r="O49" s="11"/>
      <c r="P49" s="11"/>
      <c r="Q49" s="11"/>
      <c r="R49" s="11"/>
      <c r="S49" s="11"/>
      <c r="T49" s="11"/>
      <c r="U49" s="11"/>
      <c r="V49" s="11"/>
      <c r="W49" s="11"/>
      <c r="X49" s="11"/>
      <c r="Y49" s="11"/>
      <c r="Z49" s="11"/>
      <c r="AA49" s="11"/>
      <c r="AB49" s="11"/>
      <c r="AC49" s="11"/>
      <c r="AD49" s="11"/>
      <c r="AE49" s="11"/>
      <c r="AF49" s="11"/>
      <c r="AG49" s="11"/>
    </row>
    <row r="50" spans="1:33" x14ac:dyDescent="0.2">
      <c r="A50" s="48" t="s">
        <v>96</v>
      </c>
      <c r="B50" s="34">
        <v>86.81</v>
      </c>
      <c r="C50" s="34">
        <v>93.4</v>
      </c>
      <c r="D50" s="34">
        <v>96.29</v>
      </c>
      <c r="E50" s="34">
        <v>91.36</v>
      </c>
      <c r="F50" s="34">
        <v>95.45</v>
      </c>
      <c r="G50" s="34">
        <v>91</v>
      </c>
      <c r="H50" s="34">
        <v>83.79</v>
      </c>
      <c r="I50" s="34">
        <v>93.37</v>
      </c>
      <c r="J50" s="34">
        <v>86.33</v>
      </c>
      <c r="K50" s="34">
        <v>92.7</v>
      </c>
      <c r="L50" s="34">
        <v>92.79</v>
      </c>
      <c r="M50" s="15"/>
      <c r="N50" s="11"/>
      <c r="O50" s="11"/>
      <c r="P50" s="11"/>
      <c r="Q50" s="11"/>
      <c r="R50" s="11"/>
      <c r="S50" s="11"/>
      <c r="T50" s="11"/>
      <c r="U50" s="11"/>
      <c r="V50" s="11"/>
      <c r="W50" s="11"/>
      <c r="X50" s="11"/>
      <c r="Y50" s="11"/>
      <c r="Z50" s="11"/>
      <c r="AA50" s="11"/>
      <c r="AB50" s="11"/>
      <c r="AC50" s="11"/>
      <c r="AD50" s="11"/>
      <c r="AE50" s="11"/>
      <c r="AF50" s="11"/>
      <c r="AG50" s="11"/>
    </row>
    <row r="51" spans="1:33" x14ac:dyDescent="0.2">
      <c r="A51" s="48" t="s">
        <v>97</v>
      </c>
      <c r="B51" s="34">
        <v>88.17</v>
      </c>
      <c r="C51" s="34">
        <v>93.54</v>
      </c>
      <c r="D51" s="34">
        <v>95.87</v>
      </c>
      <c r="E51" s="34">
        <v>91.69</v>
      </c>
      <c r="F51" s="34">
        <v>95.56</v>
      </c>
      <c r="G51" s="34">
        <v>91.69</v>
      </c>
      <c r="H51" s="34">
        <v>84.77</v>
      </c>
      <c r="I51" s="34">
        <v>94.16</v>
      </c>
      <c r="J51" s="34">
        <v>87.18</v>
      </c>
      <c r="K51" s="34">
        <v>93.2</v>
      </c>
      <c r="L51" s="34">
        <v>93.4</v>
      </c>
      <c r="M51" s="15"/>
      <c r="N51" s="11"/>
      <c r="O51" s="11"/>
      <c r="P51" s="11"/>
      <c r="Q51" s="11"/>
      <c r="R51" s="11"/>
      <c r="S51" s="11"/>
      <c r="T51" s="11"/>
      <c r="U51" s="11"/>
      <c r="V51" s="11"/>
      <c r="W51" s="11"/>
      <c r="X51" s="11"/>
      <c r="Y51" s="11"/>
      <c r="Z51" s="11"/>
      <c r="AA51" s="11"/>
      <c r="AB51" s="11"/>
      <c r="AC51" s="11"/>
      <c r="AD51" s="11"/>
      <c r="AE51" s="11"/>
      <c r="AF51" s="11"/>
      <c r="AG51" s="11"/>
    </row>
    <row r="52" spans="1:33" x14ac:dyDescent="0.2">
      <c r="A52" s="48" t="s">
        <v>98</v>
      </c>
      <c r="B52" s="34">
        <v>91.31</v>
      </c>
      <c r="C52" s="34">
        <v>93.72</v>
      </c>
      <c r="D52" s="34">
        <v>95.64</v>
      </c>
      <c r="E52" s="34">
        <v>92.04</v>
      </c>
      <c r="F52" s="34">
        <v>94.61</v>
      </c>
      <c r="G52" s="34">
        <v>90.92</v>
      </c>
      <c r="H52" s="34">
        <v>84.43</v>
      </c>
      <c r="I52" s="34">
        <v>93.36</v>
      </c>
      <c r="J52" s="34">
        <v>86.64</v>
      </c>
      <c r="K52" s="34">
        <v>93.55</v>
      </c>
      <c r="L52" s="34">
        <v>93.4</v>
      </c>
      <c r="N52" s="11"/>
      <c r="O52" s="11"/>
      <c r="P52" s="11"/>
      <c r="Q52" s="11"/>
      <c r="R52" s="11"/>
      <c r="S52" s="11"/>
      <c r="T52" s="11"/>
      <c r="U52" s="11"/>
      <c r="V52" s="11"/>
      <c r="W52" s="11"/>
      <c r="X52" s="11"/>
      <c r="Y52" s="11"/>
      <c r="Z52" s="11"/>
      <c r="AA52" s="11"/>
      <c r="AB52" s="11"/>
      <c r="AC52" s="11"/>
      <c r="AD52" s="11"/>
      <c r="AE52" s="11"/>
      <c r="AF52" s="11"/>
      <c r="AG52" s="11"/>
    </row>
    <row r="53" spans="1:33" x14ac:dyDescent="0.2">
      <c r="A53" s="48" t="s">
        <v>99</v>
      </c>
      <c r="B53" s="34">
        <v>89.42</v>
      </c>
      <c r="C53" s="34">
        <v>93.97</v>
      </c>
      <c r="D53" s="34">
        <v>95.3</v>
      </c>
      <c r="E53" s="34">
        <v>92.66</v>
      </c>
      <c r="F53" s="34">
        <v>95.06</v>
      </c>
      <c r="G53" s="34">
        <v>91.82</v>
      </c>
      <c r="H53" s="34">
        <v>84.42</v>
      </c>
      <c r="I53" s="34">
        <v>93.9</v>
      </c>
      <c r="J53" s="34">
        <v>86.95</v>
      </c>
      <c r="K53" s="34">
        <v>93.97</v>
      </c>
      <c r="L53" s="34">
        <v>93.47</v>
      </c>
      <c r="N53" s="11"/>
      <c r="O53" s="11"/>
      <c r="P53" s="11"/>
      <c r="Q53" s="11"/>
      <c r="R53" s="11"/>
      <c r="S53" s="11"/>
      <c r="T53" s="11"/>
      <c r="U53" s="11"/>
      <c r="V53" s="11"/>
      <c r="W53" s="11"/>
      <c r="X53" s="11"/>
    </row>
    <row r="54" spans="1:33" x14ac:dyDescent="0.2">
      <c r="A54" s="48" t="s">
        <v>100</v>
      </c>
      <c r="B54" s="34">
        <v>92.19</v>
      </c>
      <c r="C54" s="34">
        <v>93.82</v>
      </c>
      <c r="D54" s="34">
        <v>95.45</v>
      </c>
      <c r="E54" s="34">
        <v>93.02</v>
      </c>
      <c r="F54" s="34">
        <v>95.35</v>
      </c>
      <c r="G54" s="34">
        <v>91.48</v>
      </c>
      <c r="H54" s="34">
        <v>84.15</v>
      </c>
      <c r="I54" s="34">
        <v>94.44</v>
      </c>
      <c r="J54" s="34">
        <v>88.34</v>
      </c>
      <c r="K54" s="34">
        <v>94.19</v>
      </c>
      <c r="L54" s="34">
        <v>93.64</v>
      </c>
    </row>
    <row r="55" spans="1:33" x14ac:dyDescent="0.2">
      <c r="A55" s="48" t="s">
        <v>101</v>
      </c>
      <c r="B55" s="34">
        <v>92.84</v>
      </c>
      <c r="C55" s="34">
        <v>94.08</v>
      </c>
      <c r="D55" s="34">
        <v>96.04</v>
      </c>
      <c r="E55" s="34">
        <v>93.43</v>
      </c>
      <c r="F55" s="34">
        <v>94.45</v>
      </c>
      <c r="G55" s="34">
        <v>92.78</v>
      </c>
      <c r="H55" s="34">
        <v>83.35</v>
      </c>
      <c r="I55" s="34">
        <v>94.31</v>
      </c>
      <c r="J55" s="34">
        <v>89.07</v>
      </c>
      <c r="K55" s="34">
        <v>93.02</v>
      </c>
      <c r="L55" s="34">
        <v>93.79</v>
      </c>
    </row>
    <row r="56" spans="1:33" x14ac:dyDescent="0.2">
      <c r="A56" s="48" t="s">
        <v>102</v>
      </c>
      <c r="B56" s="34">
        <v>91.64</v>
      </c>
      <c r="C56" s="34">
        <v>94.31</v>
      </c>
      <c r="D56" s="34">
        <v>96.36</v>
      </c>
      <c r="E56" s="34">
        <v>93.31</v>
      </c>
      <c r="F56" s="34">
        <v>94.47</v>
      </c>
      <c r="G56" s="34">
        <v>92.07</v>
      </c>
      <c r="H56" s="34">
        <v>84.91</v>
      </c>
      <c r="I56" s="34">
        <v>94.69</v>
      </c>
      <c r="J56" s="34">
        <v>89.45</v>
      </c>
      <c r="K56" s="34">
        <v>93.23</v>
      </c>
      <c r="L56" s="34">
        <v>94.15</v>
      </c>
    </row>
    <row r="57" spans="1:33" x14ac:dyDescent="0.2">
      <c r="A57" s="48" t="s">
        <v>103</v>
      </c>
      <c r="B57" s="34">
        <v>91.81</v>
      </c>
      <c r="C57" s="34">
        <v>94.35</v>
      </c>
      <c r="D57" s="34">
        <v>96</v>
      </c>
      <c r="E57" s="34">
        <v>93.04</v>
      </c>
      <c r="F57" s="34">
        <v>94.93</v>
      </c>
      <c r="G57" s="34">
        <v>93.45</v>
      </c>
      <c r="H57" s="34">
        <v>86.86</v>
      </c>
      <c r="I57" s="34">
        <v>95.53</v>
      </c>
      <c r="J57" s="34">
        <v>89.02</v>
      </c>
      <c r="K57" s="34">
        <v>93.18</v>
      </c>
      <c r="L57" s="34">
        <v>94.37</v>
      </c>
    </row>
    <row r="58" spans="1:33" x14ac:dyDescent="0.2">
      <c r="A58" s="48" t="s">
        <v>104</v>
      </c>
      <c r="B58" s="34">
        <v>92.68</v>
      </c>
      <c r="C58" s="34">
        <v>94.51</v>
      </c>
      <c r="D58" s="34">
        <v>95.68</v>
      </c>
      <c r="E58" s="34">
        <v>93.54</v>
      </c>
      <c r="F58" s="34">
        <v>94.54</v>
      </c>
      <c r="G58" s="34">
        <v>92.66</v>
      </c>
      <c r="H58" s="34">
        <v>87.9</v>
      </c>
      <c r="I58" s="34">
        <v>95.35</v>
      </c>
      <c r="J58" s="34">
        <v>89.27</v>
      </c>
      <c r="K58" s="34">
        <v>93.02</v>
      </c>
      <c r="L58" s="34">
        <v>94.53</v>
      </c>
    </row>
    <row r="59" spans="1:33" x14ac:dyDescent="0.2">
      <c r="A59" s="48" t="s">
        <v>105</v>
      </c>
      <c r="B59" s="34">
        <v>92.3</v>
      </c>
      <c r="C59" s="34">
        <v>94.06</v>
      </c>
      <c r="D59" s="34">
        <v>94.93</v>
      </c>
      <c r="E59" s="34">
        <v>93.62</v>
      </c>
      <c r="F59" s="34">
        <v>95.41</v>
      </c>
      <c r="G59" s="34">
        <v>93.17</v>
      </c>
      <c r="H59" s="34">
        <v>88.08</v>
      </c>
      <c r="I59" s="34">
        <v>94.88</v>
      </c>
      <c r="J59" s="34">
        <v>89.43</v>
      </c>
      <c r="K59" s="34">
        <v>93.48</v>
      </c>
      <c r="L59" s="34">
        <v>94.58</v>
      </c>
    </row>
    <row r="60" spans="1:33" x14ac:dyDescent="0.2">
      <c r="A60" s="48" t="s">
        <v>106</v>
      </c>
      <c r="B60" s="34">
        <v>92.64</v>
      </c>
      <c r="C60" s="34">
        <v>94.75</v>
      </c>
      <c r="D60" s="34">
        <v>94.99</v>
      </c>
      <c r="E60" s="34">
        <v>94.19</v>
      </c>
      <c r="F60" s="34">
        <v>96.51</v>
      </c>
      <c r="G60" s="34">
        <v>92.65</v>
      </c>
      <c r="H60" s="34">
        <v>87.21</v>
      </c>
      <c r="I60" s="34">
        <v>95.23</v>
      </c>
      <c r="J60" s="34">
        <v>88.14</v>
      </c>
      <c r="K60" s="34">
        <v>94.43</v>
      </c>
      <c r="L60" s="34">
        <v>94.89</v>
      </c>
    </row>
    <row r="61" spans="1:33" x14ac:dyDescent="0.2">
      <c r="A61" s="48" t="s">
        <v>107</v>
      </c>
      <c r="B61" s="34">
        <v>94.27</v>
      </c>
      <c r="C61" s="34">
        <v>94.82</v>
      </c>
      <c r="D61" s="34">
        <v>96.08</v>
      </c>
      <c r="E61" s="34">
        <v>94.7</v>
      </c>
      <c r="F61" s="34">
        <v>96.29</v>
      </c>
      <c r="G61" s="34">
        <v>92.38</v>
      </c>
      <c r="H61" s="34">
        <v>89.81</v>
      </c>
      <c r="I61" s="34">
        <v>94.58</v>
      </c>
      <c r="J61" s="34">
        <v>88.92</v>
      </c>
      <c r="K61" s="34">
        <v>94.39</v>
      </c>
      <c r="L61" s="34">
        <v>94.99</v>
      </c>
    </row>
    <row r="62" spans="1:33" x14ac:dyDescent="0.2">
      <c r="A62" s="48" t="s">
        <v>108</v>
      </c>
      <c r="B62" s="34">
        <v>94.17</v>
      </c>
      <c r="C62" s="34">
        <v>95.04</v>
      </c>
      <c r="D62" s="34">
        <v>94.51</v>
      </c>
      <c r="E62" s="34">
        <v>93.95</v>
      </c>
      <c r="F62" s="34">
        <v>96.77</v>
      </c>
      <c r="G62" s="34">
        <v>92.43</v>
      </c>
      <c r="H62" s="34">
        <v>89.69</v>
      </c>
      <c r="I62" s="34">
        <v>94.39</v>
      </c>
      <c r="J62" s="34">
        <v>89.03</v>
      </c>
      <c r="K62" s="34">
        <v>93.91</v>
      </c>
      <c r="L62" s="34">
        <v>94.63</v>
      </c>
    </row>
    <row r="63" spans="1:33" x14ac:dyDescent="0.2">
      <c r="A63" s="48" t="s">
        <v>109</v>
      </c>
      <c r="B63" s="34">
        <v>91.82</v>
      </c>
      <c r="C63" s="34">
        <v>95.12</v>
      </c>
      <c r="D63" s="34">
        <v>95.41</v>
      </c>
      <c r="E63" s="34">
        <v>94.21</v>
      </c>
      <c r="F63" s="34">
        <v>96.98</v>
      </c>
      <c r="G63" s="34">
        <v>92.41</v>
      </c>
      <c r="H63" s="34">
        <v>88.97</v>
      </c>
      <c r="I63" s="34">
        <v>94.13</v>
      </c>
      <c r="J63" s="34">
        <v>88.98</v>
      </c>
      <c r="K63" s="34">
        <v>95.94</v>
      </c>
      <c r="L63" s="34">
        <v>94.79</v>
      </c>
    </row>
    <row r="64" spans="1:33" x14ac:dyDescent="0.2">
      <c r="A64" s="48" t="s">
        <v>110</v>
      </c>
      <c r="B64" s="34">
        <v>94.47</v>
      </c>
      <c r="C64" s="34">
        <v>95.07</v>
      </c>
      <c r="D64" s="34">
        <v>95.61</v>
      </c>
      <c r="E64" s="34">
        <v>94.31</v>
      </c>
      <c r="F64" s="34">
        <v>97.19</v>
      </c>
      <c r="G64" s="34">
        <v>93.37</v>
      </c>
      <c r="H64" s="34">
        <v>89.05</v>
      </c>
      <c r="I64" s="34">
        <v>94.6</v>
      </c>
      <c r="J64" s="34">
        <v>88.75</v>
      </c>
      <c r="K64" s="34">
        <v>95.88</v>
      </c>
      <c r="L64" s="34">
        <v>94.95</v>
      </c>
    </row>
    <row r="65" spans="1:12" x14ac:dyDescent="0.2">
      <c r="A65" s="48" t="s">
        <v>111</v>
      </c>
      <c r="B65" s="34">
        <v>90.64</v>
      </c>
      <c r="C65" s="34">
        <v>94.92</v>
      </c>
      <c r="D65" s="34">
        <v>96.38</v>
      </c>
      <c r="E65" s="34">
        <v>94.27</v>
      </c>
      <c r="F65" s="34">
        <v>96.36</v>
      </c>
      <c r="G65" s="34">
        <v>93.07</v>
      </c>
      <c r="H65" s="34">
        <v>89.64</v>
      </c>
      <c r="I65" s="34">
        <v>94.9</v>
      </c>
      <c r="J65" s="34">
        <v>87.67</v>
      </c>
      <c r="K65" s="34">
        <v>95.89</v>
      </c>
      <c r="L65" s="34">
        <v>94.6</v>
      </c>
    </row>
    <row r="66" spans="1:12" x14ac:dyDescent="0.2">
      <c r="A66" s="48" t="s">
        <v>112</v>
      </c>
      <c r="B66" s="34">
        <v>91.41</v>
      </c>
      <c r="C66" s="34">
        <v>94.47</v>
      </c>
      <c r="D66" s="34">
        <v>96.62</v>
      </c>
      <c r="E66" s="34">
        <v>95.3</v>
      </c>
      <c r="F66" s="34">
        <v>96.23</v>
      </c>
      <c r="G66" s="34">
        <v>94.56</v>
      </c>
      <c r="H66" s="34">
        <v>90.43</v>
      </c>
      <c r="I66" s="34">
        <v>94.95</v>
      </c>
      <c r="J66" s="34">
        <v>88.98</v>
      </c>
      <c r="K66" s="34">
        <v>98.66</v>
      </c>
      <c r="L66" s="34">
        <v>95.21</v>
      </c>
    </row>
    <row r="67" spans="1:12" x14ac:dyDescent="0.2">
      <c r="A67" s="48" t="s">
        <v>113</v>
      </c>
      <c r="B67" s="34">
        <v>90.7</v>
      </c>
      <c r="C67" s="34">
        <v>94.92</v>
      </c>
      <c r="D67" s="34">
        <v>97.22</v>
      </c>
      <c r="E67" s="34">
        <v>95.72</v>
      </c>
      <c r="F67" s="34">
        <v>96.07</v>
      </c>
      <c r="G67" s="34">
        <v>95.17</v>
      </c>
      <c r="H67" s="34">
        <v>91.2</v>
      </c>
      <c r="I67" s="34">
        <v>96.33</v>
      </c>
      <c r="J67" s="34">
        <v>90.49</v>
      </c>
      <c r="K67" s="34">
        <v>98.04</v>
      </c>
      <c r="L67" s="34">
        <v>95.88</v>
      </c>
    </row>
    <row r="68" spans="1:12" x14ac:dyDescent="0.2">
      <c r="A68" s="48" t="s">
        <v>114</v>
      </c>
      <c r="B68" s="34">
        <v>90.53</v>
      </c>
      <c r="C68" s="34">
        <v>94.5</v>
      </c>
      <c r="D68" s="34">
        <v>97.96</v>
      </c>
      <c r="E68" s="34">
        <v>95.39</v>
      </c>
      <c r="F68" s="34">
        <v>96.67</v>
      </c>
      <c r="G68" s="34">
        <v>96.43</v>
      </c>
      <c r="H68" s="34">
        <v>92.38</v>
      </c>
      <c r="I68" s="34">
        <v>96.73</v>
      </c>
      <c r="J68" s="34">
        <v>91.52</v>
      </c>
      <c r="K68" s="34">
        <v>99.17</v>
      </c>
      <c r="L68" s="34">
        <v>96.34</v>
      </c>
    </row>
    <row r="69" spans="1:12" x14ac:dyDescent="0.2">
      <c r="A69" s="48" t="s">
        <v>115</v>
      </c>
      <c r="B69" s="34">
        <v>91.27</v>
      </c>
      <c r="C69" s="34">
        <v>95.52</v>
      </c>
      <c r="D69" s="34">
        <v>97.81</v>
      </c>
      <c r="E69" s="34">
        <v>96.38</v>
      </c>
      <c r="F69" s="34">
        <v>97.66</v>
      </c>
      <c r="G69" s="34">
        <v>98.62</v>
      </c>
      <c r="H69" s="34">
        <v>92.36</v>
      </c>
      <c r="I69" s="34">
        <v>96.98</v>
      </c>
      <c r="J69" s="34">
        <v>91.43</v>
      </c>
      <c r="K69" s="34">
        <v>100.14</v>
      </c>
      <c r="L69" s="34">
        <v>96.85</v>
      </c>
    </row>
    <row r="70" spans="1:12" x14ac:dyDescent="0.2">
      <c r="A70" s="48" t="s">
        <v>116</v>
      </c>
      <c r="B70" s="34">
        <v>91.29</v>
      </c>
      <c r="C70" s="34">
        <v>96.26</v>
      </c>
      <c r="D70" s="34">
        <v>97.92</v>
      </c>
      <c r="E70" s="34">
        <v>95.38</v>
      </c>
      <c r="F70" s="34">
        <v>97.41</v>
      </c>
      <c r="G70" s="34">
        <v>98.21</v>
      </c>
      <c r="H70" s="34">
        <v>93.72</v>
      </c>
      <c r="I70" s="34">
        <v>98.39</v>
      </c>
      <c r="J70" s="34">
        <v>90.81</v>
      </c>
      <c r="K70" s="34">
        <v>100.19</v>
      </c>
      <c r="L70" s="34">
        <v>97.02</v>
      </c>
    </row>
    <row r="71" spans="1:12" x14ac:dyDescent="0.2">
      <c r="A71" s="48" t="s">
        <v>117</v>
      </c>
      <c r="B71" s="34">
        <v>92.48</v>
      </c>
      <c r="C71" s="34">
        <v>95.75</v>
      </c>
      <c r="D71" s="34">
        <v>97.36</v>
      </c>
      <c r="E71" s="34">
        <v>96.03</v>
      </c>
      <c r="F71" s="34">
        <v>97.91</v>
      </c>
      <c r="G71" s="34">
        <v>97.91</v>
      </c>
      <c r="H71" s="34">
        <v>95.03</v>
      </c>
      <c r="I71" s="34">
        <v>98.3</v>
      </c>
      <c r="J71" s="34">
        <v>91.98</v>
      </c>
      <c r="K71" s="34">
        <v>100.38</v>
      </c>
      <c r="L71" s="34">
        <v>97.39</v>
      </c>
    </row>
    <row r="72" spans="1:12" x14ac:dyDescent="0.2">
      <c r="A72" s="48" t="s">
        <v>118</v>
      </c>
      <c r="B72" s="34">
        <v>92.32</v>
      </c>
      <c r="C72" s="34">
        <v>96.46</v>
      </c>
      <c r="D72" s="34">
        <v>96.32</v>
      </c>
      <c r="E72" s="34">
        <v>96.47</v>
      </c>
      <c r="F72" s="34">
        <v>98.56</v>
      </c>
      <c r="G72" s="34">
        <v>97.99</v>
      </c>
      <c r="H72" s="34">
        <v>93.46</v>
      </c>
      <c r="I72" s="34">
        <v>97.82</v>
      </c>
      <c r="J72" s="34">
        <v>90.69</v>
      </c>
      <c r="K72" s="34">
        <v>100.54</v>
      </c>
      <c r="L72" s="34">
        <v>97.46</v>
      </c>
    </row>
    <row r="73" spans="1:12" x14ac:dyDescent="0.2">
      <c r="A73" s="48" t="s">
        <v>119</v>
      </c>
      <c r="B73" s="34">
        <v>93.94</v>
      </c>
      <c r="C73" s="34">
        <v>96.26</v>
      </c>
      <c r="D73" s="34">
        <v>96.28</v>
      </c>
      <c r="E73" s="34">
        <v>96.74</v>
      </c>
      <c r="F73" s="34">
        <v>97.73</v>
      </c>
      <c r="G73" s="34">
        <v>98.46</v>
      </c>
      <c r="H73" s="34">
        <v>94.65</v>
      </c>
      <c r="I73" s="34">
        <v>98.62</v>
      </c>
      <c r="J73" s="34">
        <v>91.84</v>
      </c>
      <c r="K73" s="34">
        <v>97.89</v>
      </c>
      <c r="L73" s="34">
        <v>97.63</v>
      </c>
    </row>
    <row r="74" spans="1:12" x14ac:dyDescent="0.2">
      <c r="A74" s="48" t="s">
        <v>120</v>
      </c>
      <c r="B74" s="34">
        <v>95.95</v>
      </c>
      <c r="C74" s="34">
        <v>96.4</v>
      </c>
      <c r="D74" s="34">
        <v>96.79</v>
      </c>
      <c r="E74" s="34">
        <v>97.14</v>
      </c>
      <c r="F74" s="34">
        <v>97.87</v>
      </c>
      <c r="G74" s="34">
        <v>98.14</v>
      </c>
      <c r="H74" s="34">
        <v>94.21</v>
      </c>
      <c r="I74" s="34">
        <v>98.02</v>
      </c>
      <c r="J74" s="34">
        <v>92.71</v>
      </c>
      <c r="K74" s="34">
        <v>96.89</v>
      </c>
      <c r="L74" s="34">
        <v>97.73</v>
      </c>
    </row>
    <row r="75" spans="1:12" x14ac:dyDescent="0.2">
      <c r="A75" s="48" t="s">
        <v>121</v>
      </c>
      <c r="B75" s="34">
        <v>94.81</v>
      </c>
      <c r="C75" s="34">
        <v>96.6</v>
      </c>
      <c r="D75" s="34">
        <v>96.63</v>
      </c>
      <c r="E75" s="34">
        <v>97.26</v>
      </c>
      <c r="F75" s="34">
        <v>98.06</v>
      </c>
      <c r="G75" s="34">
        <v>97.98</v>
      </c>
      <c r="H75" s="34">
        <v>95.62</v>
      </c>
      <c r="I75" s="34">
        <v>98.3</v>
      </c>
      <c r="J75" s="34">
        <v>92.77</v>
      </c>
      <c r="K75" s="34">
        <v>98.2</v>
      </c>
      <c r="L75" s="34">
        <v>97.77</v>
      </c>
    </row>
    <row r="76" spans="1:12" x14ac:dyDescent="0.2">
      <c r="A76" s="48" t="s">
        <v>122</v>
      </c>
      <c r="B76" s="34">
        <v>90.47</v>
      </c>
      <c r="C76" s="34">
        <v>97.04</v>
      </c>
      <c r="D76" s="34">
        <v>96.38</v>
      </c>
      <c r="E76" s="34">
        <v>97.31</v>
      </c>
      <c r="F76" s="34">
        <v>98.35</v>
      </c>
      <c r="G76" s="34">
        <v>98.62</v>
      </c>
      <c r="H76" s="34">
        <v>96.04</v>
      </c>
      <c r="I76" s="34">
        <v>99.57</v>
      </c>
      <c r="J76" s="34">
        <v>92.06</v>
      </c>
      <c r="K76" s="34">
        <v>97.38</v>
      </c>
      <c r="L76" s="34">
        <v>98.27</v>
      </c>
    </row>
    <row r="77" spans="1:12" x14ac:dyDescent="0.2">
      <c r="A77" s="48" t="s">
        <v>123</v>
      </c>
      <c r="B77" s="34">
        <v>96.78</v>
      </c>
      <c r="C77" s="34">
        <v>97.78</v>
      </c>
      <c r="D77" s="34">
        <v>96.83</v>
      </c>
      <c r="E77" s="34">
        <v>97.54</v>
      </c>
      <c r="F77" s="34">
        <v>98.64</v>
      </c>
      <c r="G77" s="34">
        <v>99.56</v>
      </c>
      <c r="H77" s="34">
        <v>96.9</v>
      </c>
      <c r="I77" s="34">
        <v>99.86</v>
      </c>
      <c r="J77" s="34">
        <v>90.7</v>
      </c>
      <c r="K77" s="34">
        <v>99.23</v>
      </c>
      <c r="L77" s="34">
        <v>98.8</v>
      </c>
    </row>
    <row r="78" spans="1:12" x14ac:dyDescent="0.2">
      <c r="A78" s="48" t="s">
        <v>124</v>
      </c>
      <c r="B78" s="34">
        <v>94.03</v>
      </c>
      <c r="C78" s="34">
        <v>98.17</v>
      </c>
      <c r="D78" s="34">
        <v>97</v>
      </c>
      <c r="E78" s="34">
        <v>97.74</v>
      </c>
      <c r="F78" s="34">
        <v>99.36</v>
      </c>
      <c r="G78" s="34">
        <v>99.81</v>
      </c>
      <c r="H78" s="34">
        <v>96.12</v>
      </c>
      <c r="I78" s="34">
        <v>99.9</v>
      </c>
      <c r="J78" s="34">
        <v>92.57</v>
      </c>
      <c r="K78" s="34">
        <v>100.12</v>
      </c>
      <c r="L78" s="34">
        <v>98.92</v>
      </c>
    </row>
    <row r="79" spans="1:12" x14ac:dyDescent="0.2">
      <c r="A79" s="48" t="s">
        <v>125</v>
      </c>
      <c r="B79" s="34">
        <v>94.45</v>
      </c>
      <c r="C79" s="34">
        <v>98.66</v>
      </c>
      <c r="D79" s="34">
        <v>96.91</v>
      </c>
      <c r="E79" s="34">
        <v>97.45</v>
      </c>
      <c r="F79" s="34">
        <v>99.71</v>
      </c>
      <c r="G79" s="34">
        <v>100.89</v>
      </c>
      <c r="H79" s="34">
        <v>95.88</v>
      </c>
      <c r="I79" s="34">
        <v>99.5</v>
      </c>
      <c r="J79" s="34">
        <v>93.8</v>
      </c>
      <c r="K79" s="34">
        <v>98.37</v>
      </c>
      <c r="L79" s="34">
        <v>98.84</v>
      </c>
    </row>
    <row r="80" spans="1:12" x14ac:dyDescent="0.2">
      <c r="A80" s="48" t="s">
        <v>126</v>
      </c>
      <c r="B80" s="34">
        <v>96.52</v>
      </c>
      <c r="C80" s="34">
        <v>98.25</v>
      </c>
      <c r="D80" s="34">
        <v>98.45</v>
      </c>
      <c r="E80" s="34">
        <v>98.08</v>
      </c>
      <c r="F80" s="34">
        <v>100.01</v>
      </c>
      <c r="G80" s="34">
        <v>99.65</v>
      </c>
      <c r="H80" s="34">
        <v>96.9</v>
      </c>
      <c r="I80" s="34">
        <v>99.29</v>
      </c>
      <c r="J80" s="34">
        <v>92.83</v>
      </c>
      <c r="K80" s="34">
        <v>98.1</v>
      </c>
      <c r="L80" s="34">
        <v>99.22</v>
      </c>
    </row>
    <row r="81" spans="1:12" x14ac:dyDescent="0.2">
      <c r="A81" s="48" t="s">
        <v>127</v>
      </c>
      <c r="B81" s="34">
        <v>97.77</v>
      </c>
      <c r="C81" s="34">
        <v>98</v>
      </c>
      <c r="D81" s="34">
        <v>98.62</v>
      </c>
      <c r="E81" s="34">
        <v>98.35</v>
      </c>
      <c r="F81" s="34">
        <v>99.08</v>
      </c>
      <c r="G81" s="34">
        <v>98.68</v>
      </c>
      <c r="H81" s="34">
        <v>95.82</v>
      </c>
      <c r="I81" s="34">
        <v>99.1</v>
      </c>
      <c r="J81" s="34">
        <v>93.66</v>
      </c>
      <c r="K81" s="34">
        <v>98.59</v>
      </c>
      <c r="L81" s="34">
        <v>98.76</v>
      </c>
    </row>
    <row r="82" spans="1:12" x14ac:dyDescent="0.2">
      <c r="A82" s="48" t="s">
        <v>128</v>
      </c>
      <c r="B82" s="34">
        <v>101.83</v>
      </c>
      <c r="C82" s="34">
        <v>97.71</v>
      </c>
      <c r="D82" s="34">
        <v>99.45</v>
      </c>
      <c r="E82" s="34">
        <v>98.91</v>
      </c>
      <c r="F82" s="34">
        <v>98.98</v>
      </c>
      <c r="G82" s="34">
        <v>99.59</v>
      </c>
      <c r="H82" s="34">
        <v>96.18</v>
      </c>
      <c r="I82" s="34">
        <v>99.29</v>
      </c>
      <c r="J82" s="34">
        <v>94.58</v>
      </c>
      <c r="K82" s="34">
        <v>98.2</v>
      </c>
      <c r="L82" s="34">
        <v>99.24</v>
      </c>
    </row>
    <row r="83" spans="1:12" x14ac:dyDescent="0.2">
      <c r="A83" s="48" t="s">
        <v>129</v>
      </c>
      <c r="B83" s="34">
        <v>100.87</v>
      </c>
      <c r="C83" s="34">
        <v>97.27</v>
      </c>
      <c r="D83" s="34">
        <v>99.68</v>
      </c>
      <c r="E83" s="34">
        <v>98.79</v>
      </c>
      <c r="F83" s="34">
        <v>99.38</v>
      </c>
      <c r="G83" s="34">
        <v>99.71</v>
      </c>
      <c r="H83" s="34">
        <v>96.26</v>
      </c>
      <c r="I83" s="34">
        <v>100.49</v>
      </c>
      <c r="J83" s="34">
        <v>96.4</v>
      </c>
      <c r="K83" s="34">
        <v>98.13</v>
      </c>
      <c r="L83" s="34">
        <v>99.41</v>
      </c>
    </row>
    <row r="84" spans="1:12" x14ac:dyDescent="0.2">
      <c r="A84" s="48" t="s">
        <v>130</v>
      </c>
      <c r="B84" s="34">
        <v>99.98</v>
      </c>
      <c r="C84" s="34">
        <v>96.92</v>
      </c>
      <c r="D84" s="34">
        <v>100.09</v>
      </c>
      <c r="E84" s="34">
        <v>99.02</v>
      </c>
      <c r="F84" s="34">
        <v>99.47</v>
      </c>
      <c r="G84" s="34">
        <v>98.17</v>
      </c>
      <c r="H84" s="34">
        <v>96.64</v>
      </c>
      <c r="I84" s="34">
        <v>100.6</v>
      </c>
      <c r="J84" s="34">
        <v>95.75</v>
      </c>
      <c r="K84" s="34">
        <v>99.08</v>
      </c>
      <c r="L84" s="34">
        <v>99.48</v>
      </c>
    </row>
    <row r="85" spans="1:12" x14ac:dyDescent="0.2">
      <c r="A85" s="48" t="s">
        <v>131</v>
      </c>
      <c r="B85" s="34">
        <v>100.32</v>
      </c>
      <c r="C85" s="34">
        <v>97.51</v>
      </c>
      <c r="D85" s="34">
        <v>99.79</v>
      </c>
      <c r="E85" s="34">
        <v>98.59</v>
      </c>
      <c r="F85" s="34">
        <v>99.44</v>
      </c>
      <c r="G85" s="34">
        <v>97.74</v>
      </c>
      <c r="H85" s="34">
        <v>96.48</v>
      </c>
      <c r="I85" s="34">
        <v>100.63</v>
      </c>
      <c r="J85" s="34">
        <v>95.68</v>
      </c>
      <c r="K85" s="34">
        <v>101.84</v>
      </c>
      <c r="L85" s="34">
        <v>99.32</v>
      </c>
    </row>
    <row r="86" spans="1:12" x14ac:dyDescent="0.2">
      <c r="A86" s="48" t="s">
        <v>132</v>
      </c>
      <c r="B86" s="34">
        <v>95.4</v>
      </c>
      <c r="C86" s="34">
        <v>97.48</v>
      </c>
      <c r="D86" s="34">
        <v>99.37</v>
      </c>
      <c r="E86" s="34">
        <v>98.74</v>
      </c>
      <c r="F86" s="34">
        <v>99.25</v>
      </c>
      <c r="G86" s="34">
        <v>98.56</v>
      </c>
      <c r="H86" s="34">
        <v>97.7</v>
      </c>
      <c r="I86" s="34">
        <v>100.43</v>
      </c>
      <c r="J86" s="34">
        <v>94.88</v>
      </c>
      <c r="K86" s="34">
        <v>100.67</v>
      </c>
      <c r="L86" s="34">
        <v>99.16</v>
      </c>
    </row>
    <row r="87" spans="1:12" x14ac:dyDescent="0.2">
      <c r="A87" s="48" t="s">
        <v>133</v>
      </c>
      <c r="B87" s="34">
        <v>94.06</v>
      </c>
      <c r="C87" s="34">
        <v>97</v>
      </c>
      <c r="D87" s="34">
        <v>100.36</v>
      </c>
      <c r="E87" s="34">
        <v>99.03</v>
      </c>
      <c r="F87" s="34">
        <v>100.17</v>
      </c>
      <c r="G87" s="34">
        <v>99.11</v>
      </c>
      <c r="H87" s="34">
        <v>98.38</v>
      </c>
      <c r="I87" s="34">
        <v>99.89</v>
      </c>
      <c r="J87" s="34">
        <v>95.49</v>
      </c>
      <c r="K87" s="34">
        <v>102.3</v>
      </c>
      <c r="L87" s="34">
        <v>99.3</v>
      </c>
    </row>
    <row r="88" spans="1:12" x14ac:dyDescent="0.2">
      <c r="A88" s="48" t="s">
        <v>134</v>
      </c>
      <c r="B88" s="34">
        <v>93.72</v>
      </c>
      <c r="C88" s="34">
        <v>97.35</v>
      </c>
      <c r="D88" s="34">
        <v>100.49</v>
      </c>
      <c r="E88" s="34">
        <v>99.81</v>
      </c>
      <c r="F88" s="34">
        <v>99.81</v>
      </c>
      <c r="G88" s="34">
        <v>98.93</v>
      </c>
      <c r="H88" s="34">
        <v>98.09</v>
      </c>
      <c r="I88" s="34">
        <v>100.15</v>
      </c>
      <c r="J88" s="34">
        <v>95.27</v>
      </c>
      <c r="K88" s="34">
        <v>100.33</v>
      </c>
      <c r="L88" s="34">
        <v>99.41</v>
      </c>
    </row>
    <row r="89" spans="1:12" x14ac:dyDescent="0.2">
      <c r="A89" s="48" t="s">
        <v>135</v>
      </c>
      <c r="B89" s="34">
        <v>96.53</v>
      </c>
      <c r="C89" s="34">
        <v>97.53</v>
      </c>
      <c r="D89" s="34">
        <v>99.18</v>
      </c>
      <c r="E89" s="34">
        <v>98.91</v>
      </c>
      <c r="F89" s="34">
        <v>99.77</v>
      </c>
      <c r="G89" s="34">
        <v>99.44</v>
      </c>
      <c r="H89" s="34">
        <v>99.09</v>
      </c>
      <c r="I89" s="34">
        <v>101.21</v>
      </c>
      <c r="J89" s="34">
        <v>94.81</v>
      </c>
      <c r="K89" s="34">
        <v>98.37</v>
      </c>
      <c r="L89" s="34">
        <v>99.28</v>
      </c>
    </row>
    <row r="90" spans="1:12" x14ac:dyDescent="0.2">
      <c r="A90" s="48" t="s">
        <v>136</v>
      </c>
      <c r="B90" s="34">
        <v>99.18</v>
      </c>
      <c r="C90" s="34">
        <v>97.77</v>
      </c>
      <c r="D90" s="34">
        <v>99.28</v>
      </c>
      <c r="E90" s="34">
        <v>99.13</v>
      </c>
      <c r="F90" s="34">
        <v>99.43</v>
      </c>
      <c r="G90" s="34">
        <v>100.13</v>
      </c>
      <c r="H90" s="34">
        <v>97.89</v>
      </c>
      <c r="I90" s="34">
        <v>101.53</v>
      </c>
      <c r="J90" s="34">
        <v>96.96</v>
      </c>
      <c r="K90" s="34">
        <v>96.8</v>
      </c>
      <c r="L90" s="34">
        <v>99.39</v>
      </c>
    </row>
    <row r="91" spans="1:12" x14ac:dyDescent="0.2">
      <c r="A91" s="48" t="s">
        <v>137</v>
      </c>
      <c r="B91" s="34">
        <v>102.19</v>
      </c>
      <c r="C91" s="34">
        <v>97.99</v>
      </c>
      <c r="D91" s="34">
        <v>98.53</v>
      </c>
      <c r="E91" s="34">
        <v>99.25</v>
      </c>
      <c r="F91" s="34">
        <v>99.22</v>
      </c>
      <c r="G91" s="34">
        <v>99.88</v>
      </c>
      <c r="H91" s="34">
        <v>98.25</v>
      </c>
      <c r="I91" s="34">
        <v>100.85</v>
      </c>
      <c r="J91" s="34">
        <v>97.43</v>
      </c>
      <c r="K91" s="34">
        <v>95.76</v>
      </c>
      <c r="L91" s="34">
        <v>99.28</v>
      </c>
    </row>
    <row r="92" spans="1:12" x14ac:dyDescent="0.2">
      <c r="A92" s="48" t="s">
        <v>138</v>
      </c>
      <c r="B92" s="34">
        <v>102.51</v>
      </c>
      <c r="C92" s="34">
        <v>98.29</v>
      </c>
      <c r="D92" s="34">
        <v>98.27</v>
      </c>
      <c r="E92" s="34">
        <v>98.81</v>
      </c>
      <c r="F92" s="34">
        <v>99.92</v>
      </c>
      <c r="G92" s="34">
        <v>99.56</v>
      </c>
      <c r="H92" s="34">
        <v>98.79</v>
      </c>
      <c r="I92" s="34">
        <v>100.53</v>
      </c>
      <c r="J92" s="34">
        <v>97.1</v>
      </c>
      <c r="K92" s="34">
        <v>96.6</v>
      </c>
      <c r="L92" s="34">
        <v>99.03</v>
      </c>
    </row>
    <row r="93" spans="1:12" x14ac:dyDescent="0.2">
      <c r="A93" s="48" t="s">
        <v>139</v>
      </c>
      <c r="B93" s="34">
        <v>100.65</v>
      </c>
      <c r="C93" s="34">
        <v>98.54</v>
      </c>
      <c r="D93" s="34">
        <v>99.11</v>
      </c>
      <c r="E93" s="34">
        <v>99.25</v>
      </c>
      <c r="F93" s="34">
        <v>99.86</v>
      </c>
      <c r="G93" s="34">
        <v>100.15</v>
      </c>
      <c r="H93" s="34">
        <v>100.61</v>
      </c>
      <c r="I93" s="34">
        <v>100.11</v>
      </c>
      <c r="J93" s="34">
        <v>97.28</v>
      </c>
      <c r="K93" s="34">
        <v>94.94</v>
      </c>
      <c r="L93" s="34">
        <v>99.43</v>
      </c>
    </row>
    <row r="94" spans="1:12" x14ac:dyDescent="0.2">
      <c r="A94" s="48" t="s">
        <v>140</v>
      </c>
      <c r="B94" s="34">
        <v>101.26</v>
      </c>
      <c r="C94" s="34">
        <v>98.91</v>
      </c>
      <c r="D94" s="34">
        <v>99.22</v>
      </c>
      <c r="E94" s="34">
        <v>99.61</v>
      </c>
      <c r="F94" s="34">
        <v>99.97</v>
      </c>
      <c r="G94" s="34">
        <v>99.95</v>
      </c>
      <c r="H94" s="34">
        <v>102.7</v>
      </c>
      <c r="I94" s="34">
        <v>100.72</v>
      </c>
      <c r="J94" s="34">
        <v>99.21</v>
      </c>
      <c r="K94" s="34">
        <v>96.42</v>
      </c>
      <c r="L94" s="34">
        <v>99.79</v>
      </c>
    </row>
    <row r="95" spans="1:12" x14ac:dyDescent="0.2">
      <c r="A95" s="48" t="s">
        <v>141</v>
      </c>
      <c r="B95" s="34">
        <v>102.73</v>
      </c>
      <c r="C95" s="34">
        <v>99.27</v>
      </c>
      <c r="D95" s="34">
        <v>99.49</v>
      </c>
      <c r="E95" s="34">
        <v>99.47</v>
      </c>
      <c r="F95" s="34">
        <v>100.39</v>
      </c>
      <c r="G95" s="34">
        <v>99.34</v>
      </c>
      <c r="H95" s="34">
        <v>102.29</v>
      </c>
      <c r="I95" s="34">
        <v>101.1</v>
      </c>
      <c r="J95" s="34">
        <v>98.3</v>
      </c>
      <c r="K95" s="34">
        <v>96.72</v>
      </c>
      <c r="L95" s="34">
        <v>99.82</v>
      </c>
    </row>
    <row r="96" spans="1:12" x14ac:dyDescent="0.2">
      <c r="A96" s="48" t="s">
        <v>142</v>
      </c>
      <c r="B96" s="34">
        <v>101.09</v>
      </c>
      <c r="C96" s="34">
        <v>99.05</v>
      </c>
      <c r="D96" s="34">
        <v>98.9</v>
      </c>
      <c r="E96" s="34">
        <v>99.23</v>
      </c>
      <c r="F96" s="34">
        <v>100.15</v>
      </c>
      <c r="G96" s="34">
        <v>99.76</v>
      </c>
      <c r="H96" s="34">
        <v>101.64</v>
      </c>
      <c r="I96" s="34">
        <v>101.18</v>
      </c>
      <c r="J96" s="34">
        <v>98.71</v>
      </c>
      <c r="K96" s="34">
        <v>96.86</v>
      </c>
      <c r="L96" s="34">
        <v>100.09</v>
      </c>
    </row>
    <row r="97" spans="1:12" x14ac:dyDescent="0.2">
      <c r="A97" s="48" t="s">
        <v>143</v>
      </c>
      <c r="B97" s="34">
        <v>101.67</v>
      </c>
      <c r="C97" s="34">
        <v>97.55</v>
      </c>
      <c r="D97" s="34">
        <v>99.77</v>
      </c>
      <c r="E97" s="34">
        <v>99.64</v>
      </c>
      <c r="F97" s="34">
        <v>101.04</v>
      </c>
      <c r="G97" s="34">
        <v>99.5</v>
      </c>
      <c r="H97" s="34">
        <v>100.63</v>
      </c>
      <c r="I97" s="34">
        <v>102.34</v>
      </c>
      <c r="J97" s="34">
        <v>99.21</v>
      </c>
      <c r="K97" s="34">
        <v>96.56</v>
      </c>
      <c r="L97" s="34">
        <v>100.16</v>
      </c>
    </row>
    <row r="98" spans="1:12" x14ac:dyDescent="0.2">
      <c r="A98" s="48" t="s">
        <v>144</v>
      </c>
      <c r="B98" s="34">
        <v>97.28</v>
      </c>
      <c r="C98" s="34">
        <v>98.41</v>
      </c>
      <c r="D98" s="34">
        <v>99.45</v>
      </c>
      <c r="E98" s="34">
        <v>99.82</v>
      </c>
      <c r="F98" s="34">
        <v>100.82</v>
      </c>
      <c r="G98" s="34">
        <v>100.46</v>
      </c>
      <c r="H98" s="34">
        <v>100.27</v>
      </c>
      <c r="I98" s="34">
        <v>101.52</v>
      </c>
      <c r="J98" s="34">
        <v>98.28</v>
      </c>
      <c r="K98" s="34">
        <v>97.65</v>
      </c>
      <c r="L98" s="34">
        <v>99.9</v>
      </c>
    </row>
    <row r="99" spans="1:12" x14ac:dyDescent="0.2">
      <c r="A99" s="48" t="s">
        <v>145</v>
      </c>
      <c r="B99" s="34">
        <v>99.75</v>
      </c>
      <c r="C99" s="34">
        <v>98.97</v>
      </c>
      <c r="D99" s="34">
        <v>99.6</v>
      </c>
      <c r="E99" s="34">
        <v>99.5</v>
      </c>
      <c r="F99" s="34">
        <v>101.78</v>
      </c>
      <c r="G99" s="34">
        <v>99.58</v>
      </c>
      <c r="H99" s="34">
        <v>99.2</v>
      </c>
      <c r="I99" s="34">
        <v>100.42</v>
      </c>
      <c r="J99" s="34">
        <v>99.95</v>
      </c>
      <c r="K99" s="34">
        <v>97.63</v>
      </c>
      <c r="L99" s="34">
        <v>99.68</v>
      </c>
    </row>
    <row r="100" spans="1:12" x14ac:dyDescent="0.2">
      <c r="A100" s="48" t="s">
        <v>217</v>
      </c>
      <c r="B100" s="34">
        <v>97.21</v>
      </c>
      <c r="C100" s="34">
        <v>99.21</v>
      </c>
      <c r="D100" s="34">
        <v>99.43</v>
      </c>
      <c r="E100" s="34">
        <v>99.74</v>
      </c>
      <c r="F100" s="34">
        <v>101.39</v>
      </c>
      <c r="G100" s="34">
        <v>99.98</v>
      </c>
      <c r="H100" s="34">
        <v>99.64</v>
      </c>
      <c r="I100" s="34">
        <v>98.83</v>
      </c>
      <c r="J100" s="34">
        <v>98.3</v>
      </c>
      <c r="K100" s="34">
        <v>98.15</v>
      </c>
      <c r="L100" s="34">
        <v>99.41</v>
      </c>
    </row>
    <row r="101" spans="1:12" x14ac:dyDescent="0.2">
      <c r="A101" s="48" t="s">
        <v>218</v>
      </c>
      <c r="B101" s="34">
        <v>98.19</v>
      </c>
      <c r="C101" s="34">
        <v>99.2</v>
      </c>
      <c r="D101" s="34">
        <v>100.25</v>
      </c>
      <c r="E101" s="34">
        <v>100.16</v>
      </c>
      <c r="F101" s="34">
        <v>101.26</v>
      </c>
      <c r="G101" s="34">
        <v>99.74</v>
      </c>
      <c r="H101" s="34">
        <v>98.86</v>
      </c>
      <c r="I101" s="34">
        <v>99.33</v>
      </c>
      <c r="J101" s="34">
        <v>99.6</v>
      </c>
      <c r="K101" s="34">
        <v>98.47</v>
      </c>
      <c r="L101" s="34">
        <v>99.61</v>
      </c>
    </row>
    <row r="102" spans="1:12" x14ac:dyDescent="0.2">
      <c r="A102" s="48" t="s">
        <v>219</v>
      </c>
      <c r="B102" s="34">
        <v>100.41</v>
      </c>
      <c r="C102" s="34">
        <v>99.53</v>
      </c>
      <c r="D102" s="34">
        <v>99.76</v>
      </c>
      <c r="E102" s="34">
        <v>99.87</v>
      </c>
      <c r="F102" s="34">
        <v>101.8</v>
      </c>
      <c r="G102" s="34">
        <v>100.03</v>
      </c>
      <c r="H102" s="34">
        <v>98.89</v>
      </c>
      <c r="I102" s="34">
        <v>99.49</v>
      </c>
      <c r="J102" s="34">
        <v>100.08</v>
      </c>
      <c r="K102" s="34">
        <v>99.07</v>
      </c>
      <c r="L102" s="34">
        <v>99.86</v>
      </c>
    </row>
    <row r="103" spans="1:12" x14ac:dyDescent="0.2">
      <c r="A103" s="48" t="s">
        <v>220</v>
      </c>
      <c r="B103" s="34">
        <v>99.7</v>
      </c>
      <c r="C103" s="34">
        <v>99.78</v>
      </c>
      <c r="D103" s="34">
        <v>99.42</v>
      </c>
      <c r="E103" s="34">
        <v>100.1</v>
      </c>
      <c r="F103" s="34">
        <v>100.67</v>
      </c>
      <c r="G103" s="34">
        <v>100.11</v>
      </c>
      <c r="H103" s="34">
        <v>101.39</v>
      </c>
      <c r="I103" s="34">
        <v>99.85</v>
      </c>
      <c r="J103" s="34">
        <v>100.52</v>
      </c>
      <c r="K103" s="34">
        <v>99.42</v>
      </c>
      <c r="L103" s="34">
        <v>100.01</v>
      </c>
    </row>
    <row r="104" spans="1:12" x14ac:dyDescent="0.2">
      <c r="A104" s="48" t="s">
        <v>246</v>
      </c>
      <c r="B104" s="34">
        <v>100.24</v>
      </c>
      <c r="C104" s="34">
        <v>100.22</v>
      </c>
      <c r="D104" s="34">
        <v>100.35</v>
      </c>
      <c r="E104" s="34">
        <v>100.14</v>
      </c>
      <c r="F104" s="34">
        <v>98.76</v>
      </c>
      <c r="G104" s="34">
        <v>99.92</v>
      </c>
      <c r="H104" s="34">
        <v>100.25</v>
      </c>
      <c r="I104" s="34">
        <v>100.49</v>
      </c>
      <c r="J104" s="34">
        <v>99.03</v>
      </c>
      <c r="K104" s="34">
        <v>100.65</v>
      </c>
      <c r="L104" s="34">
        <v>100.04</v>
      </c>
    </row>
    <row r="105" spans="1:12" x14ac:dyDescent="0.2">
      <c r="A105" s="48" t="s">
        <v>250</v>
      </c>
      <c r="B105" s="34">
        <v>99.65</v>
      </c>
      <c r="C105" s="34">
        <v>100.47</v>
      </c>
      <c r="D105" s="34">
        <v>100.47</v>
      </c>
      <c r="E105" s="34">
        <v>99.9</v>
      </c>
      <c r="F105" s="34">
        <v>98.8</v>
      </c>
      <c r="G105" s="34">
        <v>99.94</v>
      </c>
      <c r="H105" s="34">
        <v>99.49</v>
      </c>
      <c r="I105" s="34">
        <v>100.18</v>
      </c>
      <c r="J105" s="34">
        <v>100.38</v>
      </c>
      <c r="K105" s="34">
        <v>100.88</v>
      </c>
      <c r="L105" s="34">
        <v>100.1</v>
      </c>
    </row>
    <row r="106" spans="1:12" x14ac:dyDescent="0.2">
      <c r="A106" s="48" t="s">
        <v>251</v>
      </c>
      <c r="B106" s="34">
        <v>101.88</v>
      </c>
      <c r="C106" s="34">
        <v>99.98</v>
      </c>
      <c r="D106" s="34">
        <v>101.37</v>
      </c>
      <c r="E106" s="34">
        <v>99.88</v>
      </c>
      <c r="F106" s="34">
        <v>99.19</v>
      </c>
      <c r="G106" s="34">
        <v>98.59</v>
      </c>
      <c r="H106" s="34">
        <v>99.06</v>
      </c>
      <c r="I106" s="34">
        <v>100.57</v>
      </c>
      <c r="J106" s="34">
        <v>100.42</v>
      </c>
      <c r="K106" s="34">
        <v>101.1</v>
      </c>
      <c r="L106" s="34">
        <v>100.12</v>
      </c>
    </row>
    <row r="107" spans="1:12" x14ac:dyDescent="0.2">
      <c r="A107" s="48" t="s">
        <v>254</v>
      </c>
      <c r="B107" s="34">
        <v>98.97</v>
      </c>
      <c r="C107" s="34">
        <v>99.77</v>
      </c>
      <c r="D107" s="34">
        <v>101.9</v>
      </c>
      <c r="E107" s="34">
        <v>100.44</v>
      </c>
      <c r="F107" s="34">
        <v>99.07</v>
      </c>
      <c r="G107" s="34">
        <v>97.69</v>
      </c>
      <c r="H107" s="34">
        <v>99.36</v>
      </c>
      <c r="I107" s="34">
        <v>100.75</v>
      </c>
      <c r="J107" s="34">
        <v>99.64</v>
      </c>
      <c r="K107" s="34">
        <v>101.8</v>
      </c>
      <c r="L107" s="34">
        <v>99.94</v>
      </c>
    </row>
    <row r="108" spans="1:12" x14ac:dyDescent="0.2">
      <c r="A108" s="48" t="s">
        <v>255</v>
      </c>
      <c r="B108" s="34">
        <v>101.86</v>
      </c>
      <c r="C108" s="34">
        <v>100.62</v>
      </c>
      <c r="D108" s="34">
        <v>102.2</v>
      </c>
      <c r="E108" s="34">
        <v>100.38</v>
      </c>
      <c r="F108" s="34">
        <v>99.19</v>
      </c>
      <c r="G108" s="34">
        <v>98.02</v>
      </c>
      <c r="H108" s="34">
        <v>100.47</v>
      </c>
      <c r="I108" s="34">
        <v>101.61</v>
      </c>
      <c r="J108" s="34">
        <v>99.8</v>
      </c>
      <c r="K108" s="34">
        <v>102.25</v>
      </c>
      <c r="L108" s="34">
        <v>100.45</v>
      </c>
    </row>
    <row r="109" spans="1:12" x14ac:dyDescent="0.2">
      <c r="A109" s="48" t="s">
        <v>257</v>
      </c>
      <c r="B109" s="34">
        <v>101.65</v>
      </c>
      <c r="C109" s="34">
        <v>101.21</v>
      </c>
      <c r="D109" s="34">
        <v>101.28</v>
      </c>
      <c r="E109" s="34">
        <v>100.89</v>
      </c>
      <c r="F109" s="34">
        <v>98.51</v>
      </c>
      <c r="G109" s="34">
        <v>97.5</v>
      </c>
      <c r="H109" s="34">
        <v>101.43</v>
      </c>
      <c r="I109" s="34">
        <v>101.45</v>
      </c>
      <c r="J109" s="34">
        <v>100.59</v>
      </c>
      <c r="K109" s="34">
        <v>103.96</v>
      </c>
      <c r="L109" s="34">
        <v>100.79</v>
      </c>
    </row>
    <row r="110" spans="1:12" x14ac:dyDescent="0.2">
      <c r="A110" s="48" t="s">
        <v>258</v>
      </c>
      <c r="B110" s="34">
        <v>107.07</v>
      </c>
      <c r="C110" s="34">
        <v>101.74</v>
      </c>
      <c r="D110" s="34">
        <v>101.74</v>
      </c>
      <c r="E110" s="34">
        <v>101.08</v>
      </c>
      <c r="F110" s="34">
        <v>99.39</v>
      </c>
      <c r="G110" s="34">
        <v>98.9</v>
      </c>
      <c r="H110" s="34">
        <v>99.65</v>
      </c>
      <c r="I110" s="34">
        <v>102.3</v>
      </c>
      <c r="J110" s="34">
        <v>102.42</v>
      </c>
      <c r="K110" s="34">
        <v>102.25</v>
      </c>
      <c r="L110" s="34">
        <v>101.49</v>
      </c>
    </row>
    <row r="111" spans="1:12" x14ac:dyDescent="0.2">
      <c r="A111" s="48" t="s">
        <v>260</v>
      </c>
      <c r="B111" s="34">
        <v>105.15</v>
      </c>
      <c r="C111" s="34">
        <v>102.64</v>
      </c>
      <c r="D111" s="34">
        <v>103.44</v>
      </c>
      <c r="E111" s="34">
        <v>103.51</v>
      </c>
      <c r="F111" s="34">
        <v>100.27</v>
      </c>
      <c r="G111" s="34">
        <v>100.06</v>
      </c>
      <c r="H111" s="34">
        <v>99.87</v>
      </c>
      <c r="I111" s="34">
        <v>105.6</v>
      </c>
      <c r="J111" s="34">
        <v>101.56</v>
      </c>
      <c r="K111" s="34">
        <v>109.07</v>
      </c>
      <c r="L111" s="34">
        <v>104.47</v>
      </c>
    </row>
    <row r="112" spans="1:12" x14ac:dyDescent="0.2">
      <c r="A112" s="48" t="s">
        <v>261</v>
      </c>
      <c r="B112" s="34">
        <v>104.47</v>
      </c>
      <c r="C112" s="34">
        <v>103.51</v>
      </c>
      <c r="D112" s="34">
        <v>104.66</v>
      </c>
      <c r="E112" s="34">
        <v>104.51</v>
      </c>
      <c r="F112" s="34">
        <v>100.08</v>
      </c>
      <c r="G112" s="34">
        <v>98.12</v>
      </c>
      <c r="H112" s="34">
        <v>100.23</v>
      </c>
      <c r="I112" s="34">
        <v>105.84</v>
      </c>
      <c r="J112" s="34">
        <v>102.68</v>
      </c>
      <c r="K112" s="34">
        <v>109.64</v>
      </c>
      <c r="L112" s="34">
        <v>104.69</v>
      </c>
    </row>
    <row r="113" spans="1:24" x14ac:dyDescent="0.2">
      <c r="A113" s="48" t="s">
        <v>291</v>
      </c>
      <c r="B113" s="34">
        <v>102.76</v>
      </c>
      <c r="C113" s="34">
        <v>103.02</v>
      </c>
      <c r="D113" s="34">
        <v>104.43</v>
      </c>
      <c r="E113" s="34">
        <v>103.51</v>
      </c>
      <c r="F113" s="34">
        <v>100.28</v>
      </c>
      <c r="G113" s="34">
        <v>97.75</v>
      </c>
      <c r="H113" s="34">
        <v>100.63</v>
      </c>
      <c r="I113" s="34">
        <v>105.73</v>
      </c>
      <c r="J113" s="34">
        <v>100.72</v>
      </c>
      <c r="K113" s="34">
        <v>110.87</v>
      </c>
      <c r="L113" s="34">
        <v>104.59</v>
      </c>
    </row>
    <row r="114" spans="1:24" x14ac:dyDescent="0.2">
      <c r="A114" s="48" t="s">
        <v>309</v>
      </c>
      <c r="B114" s="34">
        <v>101.13</v>
      </c>
      <c r="C114" s="34">
        <v>103.46</v>
      </c>
      <c r="D114" s="34">
        <v>106.75</v>
      </c>
      <c r="E114" s="34">
        <v>103.58</v>
      </c>
      <c r="F114" s="34">
        <v>102.29</v>
      </c>
      <c r="G114" s="34">
        <v>96.75</v>
      </c>
      <c r="H114" s="34">
        <v>100.64</v>
      </c>
      <c r="I114" s="34">
        <v>105.97</v>
      </c>
      <c r="J114" s="34">
        <v>101.36</v>
      </c>
      <c r="K114" s="34">
        <v>107.98</v>
      </c>
      <c r="L114" s="34">
        <v>104.71</v>
      </c>
    </row>
    <row r="115" spans="1:24" x14ac:dyDescent="0.2">
      <c r="B115" s="34"/>
      <c r="C115" s="34"/>
      <c r="D115" s="34"/>
      <c r="E115" s="34"/>
      <c r="F115" s="34"/>
      <c r="G115" s="34"/>
      <c r="H115" s="34"/>
      <c r="I115" s="34"/>
      <c r="J115" s="34"/>
      <c r="K115" s="34"/>
      <c r="L115" s="34"/>
    </row>
    <row r="116" spans="1:24" x14ac:dyDescent="0.2">
      <c r="A116" s="9" t="s">
        <v>287</v>
      </c>
      <c r="B116" s="11"/>
    </row>
    <row r="117" spans="1:24" x14ac:dyDescent="0.2">
      <c r="A117" s="13" t="str">
        <f>A7</f>
        <v>1994 Q2</v>
      </c>
      <c r="B117" s="11">
        <f>(B7/B6-1)*100</f>
        <v>1.5597305919886617</v>
      </c>
      <c r="C117" s="11">
        <f t="shared" ref="C117:L117" si="0">(C7/C6-1)*100</f>
        <v>9.2807424593965848E-2</v>
      </c>
      <c r="D117" s="11">
        <f t="shared" si="0"/>
        <v>-0.21231422505307851</v>
      </c>
      <c r="E117" s="11">
        <f t="shared" si="0"/>
        <v>3.3688938798426271E-2</v>
      </c>
      <c r="F117" s="11">
        <f t="shared" si="0"/>
        <v>-0.11643908118978974</v>
      </c>
      <c r="G117" s="11">
        <f t="shared" si="0"/>
        <v>-0.18555027252697975</v>
      </c>
      <c r="H117" s="11">
        <f t="shared" si="0"/>
        <v>-0.64438179621424396</v>
      </c>
      <c r="I117" s="11">
        <f t="shared" si="0"/>
        <v>-1.1833665118336723</v>
      </c>
      <c r="J117" s="11">
        <f t="shared" si="0"/>
        <v>-0.46483180428134041</v>
      </c>
      <c r="K117" s="11">
        <f t="shared" si="0"/>
        <v>3.2866007814295495</v>
      </c>
      <c r="L117" s="11">
        <f t="shared" si="0"/>
        <v>-3.3572068039389169E-2</v>
      </c>
      <c r="N117" s="15">
        <f>B117*'Table Q8'!B7</f>
        <v>0.42253101736972842</v>
      </c>
      <c r="O117" s="15">
        <f>C117*'Table Q8'!C7</f>
        <v>6.0779582366588238E-2</v>
      </c>
      <c r="P117" s="15">
        <f>D117*'Table Q8'!D7</f>
        <v>-0.14537154989384285</v>
      </c>
      <c r="Q117" s="15">
        <f>E117*'Table Q8'!E7</f>
        <v>2.0813026389667751E-2</v>
      </c>
      <c r="R117" s="15">
        <f>F117*'Table Q8'!F7</f>
        <v>-9.9543770509151253E-2</v>
      </c>
      <c r="S117" s="15">
        <f>G117*'Table Q8'!G7</f>
        <v>-9.579960570567965E-2</v>
      </c>
      <c r="T117" s="15">
        <f>H117*'Table Q8'!H7</f>
        <v>-0.34487313733386338</v>
      </c>
      <c r="U117" s="15">
        <f>I117*'Table Q8'!I7</f>
        <v>-0.65167993806680324</v>
      </c>
      <c r="V117" s="15">
        <f>J117*'Table Q8'!J7</f>
        <v>-0.31176269113149502</v>
      </c>
      <c r="W117" s="15">
        <f>K117*'Table Q8'!K7</f>
        <v>2.1290599862100623</v>
      </c>
      <c r="X117" s="15">
        <f>L117*'Table Q8'!L7</f>
        <v>-2.0052596239927153E-2</v>
      </c>
    </row>
    <row r="118" spans="1:24" x14ac:dyDescent="0.2">
      <c r="A118" s="13" t="str">
        <f t="shared" ref="A118:A181" si="1">A8</f>
        <v>1994 Q3</v>
      </c>
      <c r="B118" s="11">
        <f t="shared" ref="B118:L118" si="2">(B8/B7-1)*100</f>
        <v>-2.7690517742873899</v>
      </c>
      <c r="C118" s="11">
        <f t="shared" si="2"/>
        <v>4.6360686138147145E-2</v>
      </c>
      <c r="D118" s="11">
        <f t="shared" si="2"/>
        <v>0.1276595744680975</v>
      </c>
      <c r="E118" s="11">
        <f t="shared" si="2"/>
        <v>6.7355186349349339E-2</v>
      </c>
      <c r="F118" s="11">
        <f t="shared" si="2"/>
        <v>-0.11657481983891049</v>
      </c>
      <c r="G118" s="11">
        <f t="shared" si="2"/>
        <v>0.53444870454282256</v>
      </c>
      <c r="H118" s="11">
        <f t="shared" si="2"/>
        <v>0.70260775570867295</v>
      </c>
      <c r="I118" s="11">
        <f t="shared" si="2"/>
        <v>1.2199216564073856</v>
      </c>
      <c r="J118" s="11">
        <f t="shared" si="2"/>
        <v>-0.51616074720413074</v>
      </c>
      <c r="K118" s="11">
        <f t="shared" si="2"/>
        <v>1.3796172674677365</v>
      </c>
      <c r="L118" s="11">
        <f t="shared" si="2"/>
        <v>0.42538900705249016</v>
      </c>
      <c r="N118" s="15">
        <f>B118*'Table Q8'!B8</f>
        <v>-0.75428970331588496</v>
      </c>
      <c r="O118" s="15">
        <f>C118*'Table Q8'!C8</f>
        <v>3.0384793694941639E-2</v>
      </c>
      <c r="P118" s="15">
        <f>D118*'Table Q8'!D8</f>
        <v>8.7306382978731875E-2</v>
      </c>
      <c r="Q118" s="15">
        <f>E118*'Table Q8'!E8</f>
        <v>4.1881454872025423E-2</v>
      </c>
      <c r="R118" s="15">
        <f>F118*'Table Q8'!F8</f>
        <v>-9.9904620601946284E-2</v>
      </c>
      <c r="S118" s="15">
        <f>G118*'Table Q8'!G8</f>
        <v>0.27481352387591934</v>
      </c>
      <c r="T118" s="15">
        <f>H118*'Table Q8'!H8</f>
        <v>0.36760437778677768</v>
      </c>
      <c r="U118" s="15">
        <f>I118*'Table Q8'!I8</f>
        <v>0.6727867935086731</v>
      </c>
      <c r="V118" s="15">
        <f>J118*'Table Q8'!J8</f>
        <v>-0.34474376305763893</v>
      </c>
      <c r="W118" s="15">
        <f>K118*'Table Q8'!K8</f>
        <v>0.89633733867378851</v>
      </c>
      <c r="X118" s="15">
        <f>L118*'Table Q8'!L8</f>
        <v>0.25421247061456814</v>
      </c>
    </row>
    <row r="119" spans="1:24" x14ac:dyDescent="0.2">
      <c r="A119" s="13" t="str">
        <f t="shared" si="1"/>
        <v>1994 Q4</v>
      </c>
      <c r="B119" s="11">
        <f t="shared" ref="B119:L119" si="3">(B9/B8-1)*100</f>
        <v>1.5316501136771521</v>
      </c>
      <c r="C119" s="11">
        <f t="shared" si="3"/>
        <v>-9.26784059314123E-2</v>
      </c>
      <c r="D119" s="11">
        <f t="shared" si="3"/>
        <v>0.11687207819803813</v>
      </c>
      <c r="E119" s="11">
        <f t="shared" si="3"/>
        <v>0.45995063944357373</v>
      </c>
      <c r="F119" s="11">
        <f t="shared" si="3"/>
        <v>-4.2440318302394697E-2</v>
      </c>
      <c r="G119" s="11">
        <f t="shared" si="3"/>
        <v>0.23113371085172751</v>
      </c>
      <c r="H119" s="11">
        <f t="shared" si="3"/>
        <v>3.2067623775660747</v>
      </c>
      <c r="I119" s="11">
        <f t="shared" si="3"/>
        <v>-0.47545333923042499</v>
      </c>
      <c r="J119" s="11">
        <f t="shared" si="3"/>
        <v>2.3594811612106303</v>
      </c>
      <c r="K119" s="11">
        <f t="shared" si="3"/>
        <v>0.44995610184372925</v>
      </c>
      <c r="L119" s="11">
        <f t="shared" si="3"/>
        <v>0.30096979155056491</v>
      </c>
      <c r="N119" s="15">
        <f>B119*'Table Q8'!B9</f>
        <v>0.40941007538590274</v>
      </c>
      <c r="O119" s="15">
        <f>C119*'Table Q8'!C9</f>
        <v>-6.04911955514328E-2</v>
      </c>
      <c r="P119" s="15">
        <f>D119*'Table Q8'!D9</f>
        <v>7.8853591160216327E-2</v>
      </c>
      <c r="Q119" s="15">
        <f>E119*'Table Q8'!E9</f>
        <v>0.28392752972851804</v>
      </c>
      <c r="R119" s="15">
        <f>F119*'Table Q8'!F9</f>
        <v>-3.6269496021226512E-2</v>
      </c>
      <c r="S119" s="15">
        <f>G119*'Table Q8'!G9</f>
        <v>0.11829423321391415</v>
      </c>
      <c r="T119" s="15">
        <f>H119*'Table Q8'!H9</f>
        <v>1.6793814571313535</v>
      </c>
      <c r="U119" s="15">
        <f>I119*'Table Q8'!I9</f>
        <v>-0.26187969924811805</v>
      </c>
      <c r="V119" s="15">
        <f>J119*'Table Q8'!J9</f>
        <v>1.5622124768375585</v>
      </c>
      <c r="W119" s="15">
        <f>K119*'Table Q8'!K9</f>
        <v>0.29008669885865229</v>
      </c>
      <c r="X119" s="15">
        <f>L119*'Table Q8'!L9</f>
        <v>0.17874595920188049</v>
      </c>
    </row>
    <row r="120" spans="1:24" x14ac:dyDescent="0.2">
      <c r="A120" s="13" t="str">
        <f t="shared" si="1"/>
        <v>1995 Q1</v>
      </c>
      <c r="B120" s="11">
        <f t="shared" ref="B120:L120" si="4">(B10/B9-1)*100</f>
        <v>-5.5745433117265648</v>
      </c>
      <c r="C120" s="11">
        <f t="shared" si="4"/>
        <v>0.26669758812616351</v>
      </c>
      <c r="D120" s="11">
        <f t="shared" si="4"/>
        <v>0.57306590257879542</v>
      </c>
      <c r="E120" s="11">
        <f t="shared" si="4"/>
        <v>-0.23450586264656126</v>
      </c>
      <c r="F120" s="11">
        <f t="shared" si="4"/>
        <v>-0.15921876658527845</v>
      </c>
      <c r="G120" s="11">
        <f t="shared" si="4"/>
        <v>-1.2798339674852999</v>
      </c>
      <c r="H120" s="11">
        <f t="shared" si="4"/>
        <v>0.76703068122725426</v>
      </c>
      <c r="I120" s="11">
        <f t="shared" si="4"/>
        <v>-0.45550494389513529</v>
      </c>
      <c r="J120" s="11">
        <f t="shared" si="4"/>
        <v>-0.31378228336954583</v>
      </c>
      <c r="K120" s="11">
        <f t="shared" si="4"/>
        <v>-0.32776138970829205</v>
      </c>
      <c r="L120" s="11">
        <f t="shared" si="4"/>
        <v>-0.47788397421649753</v>
      </c>
      <c r="N120" s="15">
        <f>B120*'Table Q8'!B10</f>
        <v>-1.4042274602239218</v>
      </c>
      <c r="O120" s="15">
        <f>C120*'Table Q8'!C10</f>
        <v>0.1725800092764404</v>
      </c>
      <c r="P120" s="15">
        <f>D120*'Table Q8'!D10</f>
        <v>0.38418338108882444</v>
      </c>
      <c r="Q120" s="15">
        <f>E120*'Table Q8'!E10</f>
        <v>-0.14384589614740068</v>
      </c>
      <c r="R120" s="15">
        <f>F120*'Table Q8'!F10</f>
        <v>-0.13541556098077934</v>
      </c>
      <c r="S120" s="15">
        <f>G120*'Table Q8'!G10</f>
        <v>-0.65450709097198234</v>
      </c>
      <c r="T120" s="15">
        <f>H120*'Table Q8'!H10</f>
        <v>0.39747529901196316</v>
      </c>
      <c r="U120" s="15">
        <f>I120*'Table Q8'!I10</f>
        <v>-0.24838684590601728</v>
      </c>
      <c r="V120" s="15">
        <f>J120*'Table Q8'!J10</f>
        <v>-0.20496258749698734</v>
      </c>
      <c r="W120" s="15">
        <f>K120*'Table Q8'!K10</f>
        <v>-0.20976728941330691</v>
      </c>
      <c r="X120" s="15">
        <f>L120*'Table Q8'!L10</f>
        <v>-0.28109135363414384</v>
      </c>
    </row>
    <row r="121" spans="1:24" x14ac:dyDescent="0.2">
      <c r="A121" s="13" t="str">
        <f t="shared" si="1"/>
        <v>1995 Q2</v>
      </c>
      <c r="B121" s="11">
        <f t="shared" ref="B121:L121" si="5">(B11/B10-1)*100</f>
        <v>-0.21218172740888885</v>
      </c>
      <c r="C121" s="11">
        <f t="shared" si="5"/>
        <v>0.46258818087199227</v>
      </c>
      <c r="D121" s="11">
        <f t="shared" si="5"/>
        <v>0.10551862403715973</v>
      </c>
      <c r="E121" s="11">
        <f t="shared" si="5"/>
        <v>-0.24625027982986269</v>
      </c>
      <c r="F121" s="11">
        <f t="shared" si="5"/>
        <v>-0.28705081862639981</v>
      </c>
      <c r="G121" s="11">
        <f t="shared" si="5"/>
        <v>-0.61901424900724367</v>
      </c>
      <c r="H121" s="11">
        <f t="shared" si="5"/>
        <v>0.45155463811119567</v>
      </c>
      <c r="I121" s="11">
        <f t="shared" si="5"/>
        <v>0.34598214285714857</v>
      </c>
      <c r="J121" s="11">
        <f t="shared" si="5"/>
        <v>-2.7602905569007241</v>
      </c>
      <c r="K121" s="11">
        <f t="shared" si="5"/>
        <v>-1.4578537761701149</v>
      </c>
      <c r="L121" s="11">
        <f t="shared" si="5"/>
        <v>0.16750418760469454</v>
      </c>
      <c r="N121" s="15">
        <f>B121*'Table Q8'!B11</f>
        <v>-5.272715926110888E-2</v>
      </c>
      <c r="O121" s="15">
        <f>C121*'Table Q8'!C11</f>
        <v>0.30072857638488221</v>
      </c>
      <c r="P121" s="15">
        <f>D121*'Table Q8'!D11</f>
        <v>7.0718581829704447E-2</v>
      </c>
      <c r="Q121" s="15">
        <f>E121*'Table Q8'!E11</f>
        <v>-0.1515670472352805</v>
      </c>
      <c r="R121" s="15">
        <f>F121*'Table Q8'!F11</f>
        <v>-0.24399319583243984</v>
      </c>
      <c r="S121" s="15">
        <f>G121*'Table Q8'!G11</f>
        <v>-0.32033987386124857</v>
      </c>
      <c r="T121" s="15">
        <f>H121*'Table Q8'!H11</f>
        <v>0.23580183202166638</v>
      </c>
      <c r="U121" s="15">
        <f>I121*'Table Q8'!I11</f>
        <v>0.18994419642857457</v>
      </c>
      <c r="V121" s="15">
        <f>J121*'Table Q8'!J11</f>
        <v>-1.7886682808716692</v>
      </c>
      <c r="W121" s="15">
        <f>K121*'Table Q8'!K11</f>
        <v>-0.93273484599363954</v>
      </c>
      <c r="X121" s="15">
        <f>L121*'Table Q8'!L11</f>
        <v>9.8860971524290714E-2</v>
      </c>
    </row>
    <row r="122" spans="1:24" x14ac:dyDescent="0.2">
      <c r="A122" s="13" t="str">
        <f t="shared" si="1"/>
        <v>1995 Q3</v>
      </c>
      <c r="B122" s="11">
        <f t="shared" ref="B122:L122" si="6">(B12/B11-1)*100</f>
        <v>0.90056285178237161</v>
      </c>
      <c r="C122" s="11">
        <f t="shared" si="6"/>
        <v>0.44894670196846675</v>
      </c>
      <c r="D122" s="11">
        <f t="shared" si="6"/>
        <v>0.11594813955939642</v>
      </c>
      <c r="E122" s="11">
        <f t="shared" si="6"/>
        <v>0.53859964093356805</v>
      </c>
      <c r="F122" s="11">
        <f t="shared" si="6"/>
        <v>-0.26655293741336683</v>
      </c>
      <c r="G122" s="11">
        <f t="shared" si="6"/>
        <v>-4.7009049241986123E-2</v>
      </c>
      <c r="H122" s="11">
        <f t="shared" si="6"/>
        <v>-0.35961983046494117</v>
      </c>
      <c r="I122" s="11">
        <f t="shared" si="6"/>
        <v>0.38927816705596197</v>
      </c>
      <c r="J122" s="11">
        <f t="shared" si="6"/>
        <v>2.3779880478087767</v>
      </c>
      <c r="K122" s="11">
        <f t="shared" si="6"/>
        <v>-1.1123470522811374E-2</v>
      </c>
      <c r="L122" s="11">
        <f t="shared" si="6"/>
        <v>0.61315496098104383</v>
      </c>
      <c r="N122" s="15">
        <f>B122*'Table Q8'!B12</f>
        <v>0.21892682926829454</v>
      </c>
      <c r="O122" s="15">
        <f>C122*'Table Q8'!C12</f>
        <v>0.29275814435363717</v>
      </c>
      <c r="P122" s="15">
        <f>D122*'Table Q8'!D12</f>
        <v>7.7012754295351107E-2</v>
      </c>
      <c r="Q122" s="15">
        <f>E122*'Table Q8'!E12</f>
        <v>0.33183123877917126</v>
      </c>
      <c r="R122" s="15">
        <f>F122*'Table Q8'!F12</f>
        <v>-0.22619682268898308</v>
      </c>
      <c r="S122" s="15">
        <f>G122*'Table Q8'!G12</f>
        <v>-2.4519920084619961E-2</v>
      </c>
      <c r="T122" s="15">
        <f>H122*'Table Q8'!H12</f>
        <v>-0.19095812997688377</v>
      </c>
      <c r="U122" s="15">
        <f>I122*'Table Q8'!I12</f>
        <v>0.21492047603159661</v>
      </c>
      <c r="V122" s="15">
        <f>J122*'Table Q8'!J12</f>
        <v>1.5250037350597685</v>
      </c>
      <c r="W122" s="15">
        <f>K122*'Table Q8'!K12</f>
        <v>-7.0622914349329413E-3</v>
      </c>
      <c r="X122" s="15">
        <f>L122*'Table Q8'!L12</f>
        <v>0.3621906354515026</v>
      </c>
    </row>
    <row r="123" spans="1:24" x14ac:dyDescent="0.2">
      <c r="A123" s="13" t="str">
        <f t="shared" si="1"/>
        <v>1995 Q4</v>
      </c>
      <c r="B123" s="11">
        <f t="shared" ref="B123:L123" si="7">(B13/B12-1)*100</f>
        <v>-0.39667782323045131</v>
      </c>
      <c r="C123" s="11">
        <f t="shared" si="7"/>
        <v>0.1146000458400076</v>
      </c>
      <c r="D123" s="11">
        <f t="shared" si="7"/>
        <v>-6.3171193935562808E-2</v>
      </c>
      <c r="E123" s="11">
        <f t="shared" si="7"/>
        <v>0.16741071428572063</v>
      </c>
      <c r="F123" s="11">
        <f t="shared" si="7"/>
        <v>8.5524909129786053E-2</v>
      </c>
      <c r="G123" s="11">
        <f t="shared" si="7"/>
        <v>1.3286302175191222</v>
      </c>
      <c r="H123" s="11">
        <f t="shared" si="7"/>
        <v>-2.5779840164985579E-2</v>
      </c>
      <c r="I123" s="11">
        <f t="shared" si="7"/>
        <v>-0.23266120097497067</v>
      </c>
      <c r="J123" s="11">
        <f t="shared" si="7"/>
        <v>-0.32834731849691323</v>
      </c>
      <c r="K123" s="11">
        <f t="shared" si="7"/>
        <v>-1.1124707976417625E-2</v>
      </c>
      <c r="L123" s="11">
        <f t="shared" si="7"/>
        <v>6.6481994459843818E-2</v>
      </c>
      <c r="N123" s="15">
        <f>B123*'Table Q8'!B13</f>
        <v>-9.4409321928847406E-2</v>
      </c>
      <c r="O123" s="15">
        <f>C123*'Table Q8'!C13</f>
        <v>7.4787989915188952E-2</v>
      </c>
      <c r="P123" s="15">
        <f>D123*'Table Q8'!D13</f>
        <v>-4.1768793430194129E-2</v>
      </c>
      <c r="Q123" s="15">
        <f>E123*'Table Q8'!E13</f>
        <v>0.1033761160714325</v>
      </c>
      <c r="R123" s="15">
        <f>F123*'Table Q8'!F13</f>
        <v>7.2490912978406666E-2</v>
      </c>
      <c r="S123" s="15">
        <f>G123*'Table Q8'!G13</f>
        <v>0.69753086419753918</v>
      </c>
      <c r="T123" s="15">
        <f>H123*'Table Q8'!H13</f>
        <v>-1.3701985047689835E-2</v>
      </c>
      <c r="U123" s="15">
        <f>I123*'Table Q8'!I13</f>
        <v>-0.12910370042101121</v>
      </c>
      <c r="V123" s="15">
        <f>J123*'Table Q8'!J13</f>
        <v>-0.20876322510033743</v>
      </c>
      <c r="W123" s="15">
        <f>K123*'Table Q8'!K13</f>
        <v>-7.059739681834625E-3</v>
      </c>
      <c r="X123" s="15">
        <f>L123*'Table Q8'!L13</f>
        <v>3.9284210526321708E-2</v>
      </c>
    </row>
    <row r="124" spans="1:24" x14ac:dyDescent="0.2">
      <c r="A124" s="13" t="str">
        <f t="shared" si="1"/>
        <v>1996 Q1</v>
      </c>
      <c r="B124" s="11">
        <f t="shared" ref="B124:L124" si="8">(B14/B13-1)*100</f>
        <v>2.2153080273802139</v>
      </c>
      <c r="C124" s="11">
        <f t="shared" si="8"/>
        <v>-0.12591575091575047</v>
      </c>
      <c r="D124" s="11">
        <f t="shared" si="8"/>
        <v>-0.11588706278972127</v>
      </c>
      <c r="E124" s="11">
        <f t="shared" si="8"/>
        <v>-7.7994428969352381E-2</v>
      </c>
      <c r="F124" s="11">
        <f t="shared" si="8"/>
        <v>0.4699850459303434</v>
      </c>
      <c r="G124" s="11">
        <f t="shared" si="8"/>
        <v>-0.33650498955675179</v>
      </c>
      <c r="H124" s="11">
        <f t="shared" si="8"/>
        <v>-0.12893243940176324</v>
      </c>
      <c r="I124" s="11">
        <f t="shared" si="8"/>
        <v>-0.76624097723486662</v>
      </c>
      <c r="J124" s="11">
        <f t="shared" si="8"/>
        <v>0.19521717911177294</v>
      </c>
      <c r="K124" s="11">
        <f t="shared" si="8"/>
        <v>3.6938139741878206</v>
      </c>
      <c r="L124" s="11">
        <f t="shared" si="8"/>
        <v>5.5364854390438367E-2</v>
      </c>
      <c r="N124" s="15">
        <f>B124*'Table Q8'!B14</f>
        <v>0.51793901680149401</v>
      </c>
      <c r="O124" s="15">
        <f>C124*'Table Q8'!C14</f>
        <v>-8.2361492673992384E-2</v>
      </c>
      <c r="P124" s="15">
        <f>D124*'Table Q8'!D14</f>
        <v>-7.6265276021915573E-2</v>
      </c>
      <c r="Q124" s="15">
        <f>E124*'Table Q8'!E14</f>
        <v>-4.8200557103059774E-2</v>
      </c>
      <c r="R124" s="15">
        <f>F124*'Table Q8'!F14</f>
        <v>0.39821832941677998</v>
      </c>
      <c r="S124" s="15">
        <f>G124*'Table Q8'!G14</f>
        <v>-0.17814574147134438</v>
      </c>
      <c r="T124" s="15">
        <f>H124*'Table Q8'!H14</f>
        <v>-6.9378545642088799E-2</v>
      </c>
      <c r="U124" s="15">
        <f>I124*'Table Q8'!I14</f>
        <v>-0.42664297612437369</v>
      </c>
      <c r="V124" s="15">
        <f>J124*'Table Q8'!J14</f>
        <v>0.12296730112250578</v>
      </c>
      <c r="W124" s="15">
        <f>K124*'Table Q8'!K14</f>
        <v>2.3289497107254209</v>
      </c>
      <c r="X124" s="15">
        <f>L124*'Table Q8'!L14</f>
        <v>3.2748311371944297E-2</v>
      </c>
    </row>
    <row r="125" spans="1:24" x14ac:dyDescent="0.2">
      <c r="A125" s="13" t="str">
        <f t="shared" si="1"/>
        <v>1996 Q2</v>
      </c>
      <c r="B125" s="11">
        <f t="shared" ref="B125:L125" si="9">(B15/B14-1)*100</f>
        <v>0.10958236941434052</v>
      </c>
      <c r="C125" s="11">
        <f t="shared" si="9"/>
        <v>-0.14899713467048104</v>
      </c>
      <c r="D125" s="11">
        <f t="shared" si="9"/>
        <v>0.27423267587807221</v>
      </c>
      <c r="E125" s="11">
        <f t="shared" si="9"/>
        <v>-2.2301516503131502E-2</v>
      </c>
      <c r="F125" s="11">
        <f t="shared" si="9"/>
        <v>-0.13820965341271307</v>
      </c>
      <c r="G125" s="11">
        <f t="shared" si="9"/>
        <v>0.65199674001630292</v>
      </c>
      <c r="H125" s="11">
        <f t="shared" si="9"/>
        <v>-1.1231603408210611</v>
      </c>
      <c r="I125" s="11">
        <f t="shared" si="9"/>
        <v>-0.79453894359892141</v>
      </c>
      <c r="J125" s="11">
        <f t="shared" si="9"/>
        <v>-2.4354603019982601E-2</v>
      </c>
      <c r="K125" s="11">
        <f t="shared" si="9"/>
        <v>-0.65450643776824302</v>
      </c>
      <c r="L125" s="11">
        <f t="shared" si="9"/>
        <v>-6.6401062416998613E-2</v>
      </c>
      <c r="N125" s="15">
        <f>B125*'Table Q8'!B15</f>
        <v>2.5477900888834171E-2</v>
      </c>
      <c r="O125" s="15">
        <f>C125*'Table Q8'!C15</f>
        <v>-9.6609742120339903E-2</v>
      </c>
      <c r="P125" s="15">
        <f>D125*'Table Q8'!D15</f>
        <v>0.17885455120767868</v>
      </c>
      <c r="Q125" s="15">
        <f>E125*'Table Q8'!E15</f>
        <v>-1.3675289919720236E-2</v>
      </c>
      <c r="R125" s="15">
        <f>F125*'Table Q8'!F15</f>
        <v>-0.1168562619604489</v>
      </c>
      <c r="S125" s="15">
        <f>G125*'Table Q8'!G15</f>
        <v>0.34288508557457376</v>
      </c>
      <c r="T125" s="15">
        <f>H125*'Table Q8'!H15</f>
        <v>-0.60044151820293923</v>
      </c>
      <c r="U125" s="15">
        <f>I125*'Table Q8'!I15</f>
        <v>-0.44041293643688217</v>
      </c>
      <c r="V125" s="15">
        <f>J125*'Table Q8'!J15</f>
        <v>-1.5245981490509108E-2</v>
      </c>
      <c r="W125" s="15">
        <f>K125*'Table Q8'!K15</f>
        <v>-0.40618669527897167</v>
      </c>
      <c r="X125" s="15">
        <f>L125*'Table Q8'!L15</f>
        <v>-3.8970783532536482E-2</v>
      </c>
    </row>
    <row r="126" spans="1:24" x14ac:dyDescent="0.2">
      <c r="A126" s="13" t="str">
        <f t="shared" si="1"/>
        <v>1996 Q3</v>
      </c>
      <c r="B126" s="11">
        <f t="shared" ref="B126:L126" si="10">(B16/B15-1)*100</f>
        <v>0.64461201654097966</v>
      </c>
      <c r="C126" s="11">
        <f t="shared" si="10"/>
        <v>9.182736455464191E-2</v>
      </c>
      <c r="D126" s="11">
        <f t="shared" si="10"/>
        <v>6.3111391606196499E-2</v>
      </c>
      <c r="E126" s="11">
        <f t="shared" si="10"/>
        <v>-0.23421815748382313</v>
      </c>
      <c r="F126" s="11">
        <f t="shared" si="10"/>
        <v>0.10646225912913643</v>
      </c>
      <c r="G126" s="11">
        <f t="shared" si="10"/>
        <v>-1.0873337189126642</v>
      </c>
      <c r="H126" s="11">
        <f t="shared" si="10"/>
        <v>-0.24807416111763958</v>
      </c>
      <c r="I126" s="11">
        <f t="shared" si="10"/>
        <v>-0.43993231810490752</v>
      </c>
      <c r="J126" s="11">
        <f t="shared" si="10"/>
        <v>9.7442143727177744E-2</v>
      </c>
      <c r="K126" s="11">
        <f t="shared" si="10"/>
        <v>-0.22680635057782395</v>
      </c>
      <c r="L126" s="11">
        <f t="shared" si="10"/>
        <v>-0.21040974529346057</v>
      </c>
      <c r="N126" s="15">
        <f>B126*'Table Q8'!B16</f>
        <v>0.14819630260277122</v>
      </c>
      <c r="O126" s="15">
        <f>C126*'Table Q8'!C16</f>
        <v>5.9164370982555781E-2</v>
      </c>
      <c r="P126" s="15">
        <f>D126*'Table Q8'!D16</f>
        <v>4.0769958977602938E-2</v>
      </c>
      <c r="Q126" s="15">
        <f>E126*'Table Q8'!E16</f>
        <v>-0.14228753067142255</v>
      </c>
      <c r="R126" s="15">
        <f>F126*'Table Q8'!F16</f>
        <v>8.9758330671774911E-2</v>
      </c>
      <c r="S126" s="15">
        <f>G126*'Table Q8'!G16</f>
        <v>-0.57422093695777798</v>
      </c>
      <c r="T126" s="15">
        <f>H126*'Table Q8'!H16</f>
        <v>-0.13063585324454899</v>
      </c>
      <c r="U126" s="15">
        <f>I126*'Table Q8'!I16</f>
        <v>-0.24341455160744532</v>
      </c>
      <c r="V126" s="15">
        <f>J126*'Table Q8'!J16</f>
        <v>6.1096224116940448E-2</v>
      </c>
      <c r="W126" s="15">
        <f>K126*'Table Q8'!K16</f>
        <v>-0.14023436656226854</v>
      </c>
      <c r="X126" s="15">
        <f>L126*'Table Q8'!L16</f>
        <v>-0.12268992248061684</v>
      </c>
    </row>
    <row r="127" spans="1:24" x14ac:dyDescent="0.2">
      <c r="A127" s="13" t="str">
        <f t="shared" si="1"/>
        <v>1996 Q4</v>
      </c>
      <c r="B127" s="11">
        <f t="shared" ref="B127:L127" si="11">(B17/B16-1)*100</f>
        <v>0.80966767371601911</v>
      </c>
      <c r="C127" s="11">
        <f t="shared" si="11"/>
        <v>-8.0275229357806843E-2</v>
      </c>
      <c r="D127" s="11">
        <f t="shared" si="11"/>
        <v>0.71481131083781513</v>
      </c>
      <c r="E127" s="11">
        <f t="shared" si="11"/>
        <v>-0.51425377305758246</v>
      </c>
      <c r="F127" s="11">
        <f t="shared" si="11"/>
        <v>-0.19142826757418963</v>
      </c>
      <c r="G127" s="11">
        <f t="shared" si="11"/>
        <v>0.67828324172611865</v>
      </c>
      <c r="H127" s="11">
        <f t="shared" si="11"/>
        <v>5.2356020942401216E-2</v>
      </c>
      <c r="I127" s="11">
        <f t="shared" si="11"/>
        <v>1.1556764106050332</v>
      </c>
      <c r="J127" s="11">
        <f t="shared" si="11"/>
        <v>-2.360671696276484</v>
      </c>
      <c r="K127" s="11">
        <f t="shared" si="11"/>
        <v>-0.56289240095258597</v>
      </c>
      <c r="L127" s="11">
        <f t="shared" si="11"/>
        <v>-6.6585284652098675E-2</v>
      </c>
      <c r="N127" s="15">
        <f>B127*'Table Q8'!B17</f>
        <v>0.18533293051359676</v>
      </c>
      <c r="O127" s="15">
        <f>C127*'Table Q8'!C17</f>
        <v>-5.1528669724776217E-2</v>
      </c>
      <c r="P127" s="15">
        <f>D127*'Table Q8'!D17</f>
        <v>0.45819405024703952</v>
      </c>
      <c r="Q127" s="15">
        <f>E127*'Table Q8'!E17</f>
        <v>-0.31081498043600286</v>
      </c>
      <c r="R127" s="15">
        <f>F127*'Table Q8'!F17</f>
        <v>-0.16118260129746767</v>
      </c>
      <c r="S127" s="15">
        <f>G127*'Table Q8'!G17</f>
        <v>0.35677698514793843</v>
      </c>
      <c r="T127" s="15">
        <f>H127*'Table Q8'!H17</f>
        <v>2.7418848167535519E-2</v>
      </c>
      <c r="U127" s="15">
        <f>I127*'Table Q8'!I17</f>
        <v>0.63700883752549431</v>
      </c>
      <c r="V127" s="15">
        <f>J127*'Table Q8'!J17</f>
        <v>-1.4647967875395584</v>
      </c>
      <c r="W127" s="15">
        <f>K127*'Table Q8'!K17</f>
        <v>-0.34561593418488779</v>
      </c>
      <c r="X127" s="15">
        <f>L127*'Table Q8'!L17</f>
        <v>-3.8632782155147656E-2</v>
      </c>
    </row>
    <row r="128" spans="1:24" x14ac:dyDescent="0.2">
      <c r="A128" s="13" t="str">
        <f t="shared" si="1"/>
        <v>1997 Q1</v>
      </c>
      <c r="B128" s="11">
        <f t="shared" ref="B128:L128" si="12">(B18/B17-1)*100</f>
        <v>-0.93502757132581937</v>
      </c>
      <c r="C128" s="11">
        <f t="shared" si="12"/>
        <v>0.21806496040399637</v>
      </c>
      <c r="D128" s="11">
        <f t="shared" si="12"/>
        <v>-0.89760985283373618</v>
      </c>
      <c r="E128" s="11">
        <f t="shared" si="12"/>
        <v>0.58433531857513543</v>
      </c>
      <c r="F128" s="11">
        <f t="shared" si="12"/>
        <v>0.43686734150241158</v>
      </c>
      <c r="G128" s="11">
        <f t="shared" si="12"/>
        <v>-4.6463003833208116E-2</v>
      </c>
      <c r="H128" s="11">
        <f t="shared" si="12"/>
        <v>-0.40554683411826442</v>
      </c>
      <c r="I128" s="11">
        <f t="shared" si="12"/>
        <v>-0.10080645161291146</v>
      </c>
      <c r="J128" s="11">
        <f t="shared" si="12"/>
        <v>1.2213359920239419</v>
      </c>
      <c r="K128" s="11">
        <f t="shared" si="12"/>
        <v>-1.0777269758327823</v>
      </c>
      <c r="L128" s="11">
        <f t="shared" si="12"/>
        <v>-1.1104941699047188E-2</v>
      </c>
      <c r="N128" s="15">
        <f>B128*'Table Q8'!B18</f>
        <v>-0.21468233037640813</v>
      </c>
      <c r="O128" s="15">
        <f>C128*'Table Q8'!C18</f>
        <v>0.13977963961896167</v>
      </c>
      <c r="P128" s="15">
        <f>D128*'Table Q8'!D18</f>
        <v>-0.5769836134015256</v>
      </c>
      <c r="Q128" s="15">
        <f>E128*'Table Q8'!E18</f>
        <v>0.35288009888752431</v>
      </c>
      <c r="R128" s="15">
        <f>F128*'Table Q8'!F18</f>
        <v>0.36736174746937789</v>
      </c>
      <c r="S128" s="15">
        <f>G128*'Table Q8'!G18</f>
        <v>-2.4555697525850489E-2</v>
      </c>
      <c r="T128" s="15">
        <f>H128*'Table Q8'!H18</f>
        <v>-0.21189822082679313</v>
      </c>
      <c r="U128" s="15">
        <f>I128*'Table Q8'!I18</f>
        <v>-5.5756048387101333E-2</v>
      </c>
      <c r="V128" s="15">
        <f>J128*'Table Q8'!J18</f>
        <v>0.75771684945165352</v>
      </c>
      <c r="W128" s="15">
        <f>K128*'Table Q8'!K18</f>
        <v>-0.6565512736773309</v>
      </c>
      <c r="X128" s="15">
        <f>L128*'Table Q8'!L18</f>
        <v>-6.4419766796172733E-3</v>
      </c>
    </row>
    <row r="129" spans="1:24" x14ac:dyDescent="0.2">
      <c r="A129" s="13" t="str">
        <f t="shared" si="1"/>
        <v>1997 Q2</v>
      </c>
      <c r="B129" s="11">
        <f t="shared" ref="B129:L129" si="13">(B19/B18-1)*100</f>
        <v>-0.93175217812196953</v>
      </c>
      <c r="C129" s="11">
        <f t="shared" si="13"/>
        <v>-0.13742556115435844</v>
      </c>
      <c r="D129" s="11">
        <f t="shared" si="13"/>
        <v>0.40021063717745609</v>
      </c>
      <c r="E129" s="11">
        <f t="shared" si="13"/>
        <v>0.68148810188806141</v>
      </c>
      <c r="F129" s="11">
        <f t="shared" si="13"/>
        <v>-0.11669849352853312</v>
      </c>
      <c r="G129" s="11">
        <f t="shared" si="13"/>
        <v>0.36025566531086017</v>
      </c>
      <c r="H129" s="11">
        <f t="shared" si="13"/>
        <v>1.2478654932352562</v>
      </c>
      <c r="I129" s="11">
        <f t="shared" si="13"/>
        <v>0.52696490637964555</v>
      </c>
      <c r="J129" s="11">
        <f t="shared" si="13"/>
        <v>0.35705491258311017</v>
      </c>
      <c r="K129" s="11">
        <f t="shared" si="13"/>
        <v>0.22009464069547846</v>
      </c>
      <c r="L129" s="11">
        <f t="shared" si="13"/>
        <v>0.16659262549976184</v>
      </c>
      <c r="N129" s="15">
        <f>B129*'Table Q8'!B19</f>
        <v>-0.21458252662148958</v>
      </c>
      <c r="O129" s="15">
        <f>C129*'Table Q8'!C19</f>
        <v>-8.8364635822252485E-2</v>
      </c>
      <c r="P129" s="15">
        <f>D129*'Table Q8'!D19</f>
        <v>0.25793575566087046</v>
      </c>
      <c r="Q129" s="15">
        <f>E129*'Table Q8'!E19</f>
        <v>0.41400402189699731</v>
      </c>
      <c r="R129" s="15">
        <f>F129*'Table Q8'!F19</f>
        <v>-9.8073413961379238E-2</v>
      </c>
      <c r="S129" s="15">
        <f>G129*'Table Q8'!G19</f>
        <v>0.19424985473561582</v>
      </c>
      <c r="T129" s="15">
        <f>H129*'Table Q8'!H19</f>
        <v>0.65774990148430357</v>
      </c>
      <c r="U129" s="15">
        <f>I129*'Table Q8'!I19</f>
        <v>0.29409911425048019</v>
      </c>
      <c r="V129" s="15">
        <f>J129*'Table Q8'!J19</f>
        <v>0.22348066978576867</v>
      </c>
      <c r="W129" s="15">
        <f>K129*'Table Q8'!K19</f>
        <v>0.136392648838988</v>
      </c>
      <c r="X129" s="15">
        <f>L129*'Table Q8'!L19</f>
        <v>9.722345624166101E-2</v>
      </c>
    </row>
    <row r="130" spans="1:24" x14ac:dyDescent="0.2">
      <c r="A130" s="13" t="str">
        <f t="shared" si="1"/>
        <v>1997 Q3</v>
      </c>
      <c r="B130" s="11">
        <f t="shared" ref="B130:L130" si="14">(B20/B19-1)*100</f>
        <v>-2.7604739220715824</v>
      </c>
      <c r="C130" s="11">
        <f t="shared" si="14"/>
        <v>-0.17201834862385912</v>
      </c>
      <c r="D130" s="11">
        <f t="shared" si="14"/>
        <v>9.4408895415920568E-2</v>
      </c>
      <c r="E130" s="11">
        <f t="shared" si="14"/>
        <v>9.986684420770775E-2</v>
      </c>
      <c r="F130" s="11">
        <f t="shared" si="14"/>
        <v>0.43547530536378609</v>
      </c>
      <c r="G130" s="11">
        <f t="shared" si="14"/>
        <v>-0.47475683186659623</v>
      </c>
      <c r="H130" s="11">
        <f t="shared" si="14"/>
        <v>-7.7841203943962434E-2</v>
      </c>
      <c r="I130" s="11">
        <f t="shared" si="14"/>
        <v>0.13383894713361322</v>
      </c>
      <c r="J130" s="11">
        <f t="shared" si="14"/>
        <v>-1.1777695988222425</v>
      </c>
      <c r="K130" s="11">
        <f t="shared" si="14"/>
        <v>0</v>
      </c>
      <c r="L130" s="11">
        <f t="shared" si="14"/>
        <v>-4.4350814946214623E-2</v>
      </c>
      <c r="N130" s="15">
        <f>B130*'Table Q8'!B20</f>
        <v>-0.64788322951020039</v>
      </c>
      <c r="O130" s="15">
        <f>C130*'Table Q8'!C20</f>
        <v>-0.11107224770642585</v>
      </c>
      <c r="P130" s="15">
        <f>D130*'Table Q8'!D20</f>
        <v>6.1800062939261602E-2</v>
      </c>
      <c r="Q130" s="15">
        <f>E130*'Table Q8'!E20</f>
        <v>6.114846870837945E-2</v>
      </c>
      <c r="R130" s="15">
        <f>F130*'Table Q8'!F20</f>
        <v>0.36601699415826222</v>
      </c>
      <c r="S130" s="15">
        <f>G130*'Table Q8'!G20</f>
        <v>-0.25893237610004161</v>
      </c>
      <c r="T130" s="15">
        <f>H130*'Table Q8'!H20</f>
        <v>-4.1030098598862599E-2</v>
      </c>
      <c r="U130" s="15">
        <f>I130*'Table Q8'!I20</f>
        <v>7.5284407762657435E-2</v>
      </c>
      <c r="V130" s="15">
        <f>J130*'Table Q8'!J20</f>
        <v>-0.74270150901730625</v>
      </c>
      <c r="W130" s="15">
        <f>K130*'Table Q8'!K20</f>
        <v>0</v>
      </c>
      <c r="X130" s="15">
        <f>L130*'Table Q8'!L20</f>
        <v>-2.6060538862395712E-2</v>
      </c>
    </row>
    <row r="131" spans="1:24" x14ac:dyDescent="0.2">
      <c r="A131" s="13" t="str">
        <f t="shared" si="1"/>
        <v>1997 Q4</v>
      </c>
      <c r="B131" s="11">
        <f t="shared" ref="B131:L131" si="15">(B21/B20-1)*100</f>
        <v>1.3566134907674998</v>
      </c>
      <c r="C131" s="11">
        <f t="shared" si="15"/>
        <v>0.41355542791499111</v>
      </c>
      <c r="D131" s="11">
        <f t="shared" si="15"/>
        <v>0.11527981555230493</v>
      </c>
      <c r="E131" s="11">
        <f t="shared" si="15"/>
        <v>-0.63185899567674841</v>
      </c>
      <c r="F131" s="11">
        <f t="shared" si="15"/>
        <v>0.79314720812182493</v>
      </c>
      <c r="G131" s="11">
        <f t="shared" si="15"/>
        <v>1.6404886561954601</v>
      </c>
      <c r="H131" s="11">
        <f t="shared" si="15"/>
        <v>0.81796935860816156</v>
      </c>
      <c r="I131" s="11">
        <f t="shared" si="15"/>
        <v>-0.2561817776787767</v>
      </c>
      <c r="J131" s="11">
        <f t="shared" si="15"/>
        <v>-0.94351334574797052</v>
      </c>
      <c r="K131" s="11">
        <f t="shared" si="15"/>
        <v>-1.2957065993192018</v>
      </c>
      <c r="L131" s="11">
        <f t="shared" si="15"/>
        <v>0.13311148086521118</v>
      </c>
      <c r="N131" s="15">
        <f>B131*'Table Q8'!B21</f>
        <v>0.33074236904911641</v>
      </c>
      <c r="O131" s="15">
        <f>C131*'Table Q8'!C21</f>
        <v>0.27050660539919569</v>
      </c>
      <c r="P131" s="15">
        <f>D131*'Table Q8'!D21</f>
        <v>7.7698595682253527E-2</v>
      </c>
      <c r="Q131" s="15">
        <f>E131*'Table Q8'!E21</f>
        <v>-0.39409045560358802</v>
      </c>
      <c r="R131" s="15">
        <f>F131*'Table Q8'!F21</f>
        <v>0.66973350253806896</v>
      </c>
      <c r="S131" s="15">
        <f>G131*'Table Q8'!G21</f>
        <v>0.91785340314135999</v>
      </c>
      <c r="T131" s="15">
        <f>H131*'Table Q8'!H21</f>
        <v>0.43507790184368117</v>
      </c>
      <c r="U131" s="15">
        <f>I131*'Table Q8'!I21</f>
        <v>-0.14656159501002816</v>
      </c>
      <c r="V131" s="15">
        <f>J131*'Table Q8'!J21</f>
        <v>-0.60828305400371663</v>
      </c>
      <c r="W131" s="15">
        <f>K131*'Table Q8'!K21</f>
        <v>-0.81007576589436492</v>
      </c>
      <c r="X131" s="15">
        <f>L131*'Table Q8'!L21</f>
        <v>7.9600665557396283E-2</v>
      </c>
    </row>
    <row r="132" spans="1:24" x14ac:dyDescent="0.2">
      <c r="A132" s="13" t="str">
        <f t="shared" si="1"/>
        <v>1998 Q1</v>
      </c>
      <c r="B132" s="11">
        <f t="shared" ref="B132:L132" si="16">(B22/B21-1)*100</f>
        <v>0.40897261122816442</v>
      </c>
      <c r="C132" s="11">
        <f t="shared" si="16"/>
        <v>0.25168744994852332</v>
      </c>
      <c r="D132" s="11">
        <f t="shared" si="16"/>
        <v>0</v>
      </c>
      <c r="E132" s="11">
        <f t="shared" si="16"/>
        <v>0.45738509593931109</v>
      </c>
      <c r="F132" s="11">
        <f t="shared" si="16"/>
        <v>-0.15738117721121325</v>
      </c>
      <c r="G132" s="11">
        <f t="shared" si="16"/>
        <v>-0.38919413919413781</v>
      </c>
      <c r="H132" s="11">
        <f t="shared" si="16"/>
        <v>-0.16741790083709684</v>
      </c>
      <c r="I132" s="11">
        <f t="shared" si="16"/>
        <v>0.5136795086543966</v>
      </c>
      <c r="J132" s="11">
        <f t="shared" si="16"/>
        <v>2.4564481764631996</v>
      </c>
      <c r="K132" s="11">
        <f t="shared" si="16"/>
        <v>0.84547780620758406</v>
      </c>
      <c r="L132" s="11">
        <f t="shared" si="16"/>
        <v>0.18832391713747842</v>
      </c>
      <c r="N132" s="15">
        <f>B132*'Table Q8'!B22</f>
        <v>0.10117982401784788</v>
      </c>
      <c r="O132" s="15">
        <f>C132*'Table Q8'!C22</f>
        <v>0.16470426724631365</v>
      </c>
      <c r="P132" s="15">
        <f>D132*'Table Q8'!D22</f>
        <v>0</v>
      </c>
      <c r="Q132" s="15">
        <f>E132*'Table Q8'!E22</f>
        <v>0.28559125390450585</v>
      </c>
      <c r="R132" s="15">
        <f>F132*'Table Q8'!F22</f>
        <v>-0.13253068932956266</v>
      </c>
      <c r="S132" s="15">
        <f>G132*'Table Q8'!G22</f>
        <v>-0.21845467032966956</v>
      </c>
      <c r="T132" s="15">
        <f>H132*'Table Q8'!H22</f>
        <v>-8.8530585962656824E-2</v>
      </c>
      <c r="U132" s="15">
        <f>I132*'Table Q8'!I22</f>
        <v>0.29346510329425679</v>
      </c>
      <c r="V132" s="15">
        <f>J132*'Table Q8'!J22</f>
        <v>1.581461336007008</v>
      </c>
      <c r="W132" s="15">
        <f>K132*'Table Q8'!K22</f>
        <v>0.53349649571698554</v>
      </c>
      <c r="X132" s="15">
        <f>L132*'Table Q8'!L22</f>
        <v>0.1125800376647846</v>
      </c>
    </row>
    <row r="133" spans="1:24" x14ac:dyDescent="0.2">
      <c r="A133" s="13" t="str">
        <f t="shared" si="1"/>
        <v>1998 Q2</v>
      </c>
      <c r="B133" s="11">
        <f t="shared" ref="B133:L133" si="17">(B23/B22-1)*100</f>
        <v>2.0488768205381591</v>
      </c>
      <c r="C133" s="11">
        <f t="shared" si="17"/>
        <v>0.59340408535890621</v>
      </c>
      <c r="D133" s="11">
        <f t="shared" si="17"/>
        <v>-4.1871663351833455E-2</v>
      </c>
      <c r="E133" s="11">
        <f t="shared" si="17"/>
        <v>-0.31093836757357662</v>
      </c>
      <c r="F133" s="11">
        <f t="shared" si="17"/>
        <v>0.24169819251786961</v>
      </c>
      <c r="G133" s="11">
        <f t="shared" si="17"/>
        <v>0.3792231670880275</v>
      </c>
      <c r="H133" s="11">
        <f t="shared" si="17"/>
        <v>0.72239422084623417</v>
      </c>
      <c r="I133" s="11">
        <f t="shared" si="17"/>
        <v>9.9988890123303698E-2</v>
      </c>
      <c r="J133" s="11">
        <f t="shared" si="17"/>
        <v>0.23241590214067021</v>
      </c>
      <c r="K133" s="11">
        <f t="shared" si="17"/>
        <v>-0.98179812465526428</v>
      </c>
      <c r="L133" s="11">
        <f t="shared" si="17"/>
        <v>0.2211410880141651</v>
      </c>
      <c r="N133" s="15">
        <f>B133*'Table Q8'!B23</f>
        <v>0.51467785731918547</v>
      </c>
      <c r="O133" s="15">
        <f>C133*'Table Q8'!C23</f>
        <v>0.38879835672715535</v>
      </c>
      <c r="P133" s="15">
        <f>D133*'Table Q8'!D23</f>
        <v>-2.7501308489484216E-2</v>
      </c>
      <c r="Q133" s="15">
        <f>E133*'Table Q8'!E23</f>
        <v>-0.19455413659078691</v>
      </c>
      <c r="R133" s="15">
        <f>F133*'Table Q8'!F23</f>
        <v>0.20305065153426224</v>
      </c>
      <c r="S133" s="15">
        <f>G133*'Table Q8'!G23</f>
        <v>0.21274419673638345</v>
      </c>
      <c r="T133" s="15">
        <f>H133*'Table Q8'!H23</f>
        <v>0.38879256965944325</v>
      </c>
      <c r="U133" s="15">
        <f>I133*'Table Q8'!I23</f>
        <v>5.691367625818447E-2</v>
      </c>
      <c r="V133" s="15">
        <f>J133*'Table Q8'!J23</f>
        <v>0.14965259938837755</v>
      </c>
      <c r="W133" s="15">
        <f>K133*'Table Q8'!K23</f>
        <v>-0.6287435190292312</v>
      </c>
      <c r="X133" s="15">
        <f>L133*'Table Q8'!L23</f>
        <v>0.13244139761168347</v>
      </c>
    </row>
    <row r="134" spans="1:24" x14ac:dyDescent="0.2">
      <c r="A134" s="13" t="str">
        <f t="shared" si="1"/>
        <v>1998 Q3</v>
      </c>
      <c r="B134" s="11">
        <f t="shared" ref="B134:L134" si="18">(B24/B23-1)*100</f>
        <v>-0.78616352201258399</v>
      </c>
      <c r="C134" s="11">
        <f t="shared" si="18"/>
        <v>0.27226318774815628</v>
      </c>
      <c r="D134" s="11">
        <f t="shared" si="18"/>
        <v>-4.1889203057898783E-2</v>
      </c>
      <c r="E134" s="11">
        <f t="shared" si="18"/>
        <v>-0.22279157847833186</v>
      </c>
      <c r="F134" s="11">
        <f t="shared" si="18"/>
        <v>-0.31449837509172074</v>
      </c>
      <c r="G134" s="11">
        <f t="shared" si="18"/>
        <v>-0.5037206639954217</v>
      </c>
      <c r="H134" s="11">
        <f t="shared" si="18"/>
        <v>0.25614754098362003</v>
      </c>
      <c r="I134" s="11">
        <f t="shared" si="18"/>
        <v>0.16648168701443034</v>
      </c>
      <c r="J134" s="11">
        <f t="shared" si="18"/>
        <v>-1.5987307786185068</v>
      </c>
      <c r="K134" s="11">
        <f t="shared" si="18"/>
        <v>2.1724598930481065</v>
      </c>
      <c r="L134" s="11">
        <f t="shared" si="18"/>
        <v>0.25375110326566475</v>
      </c>
      <c r="N134" s="15">
        <f>B134*'Table Q8'!B24</f>
        <v>-0.20149371069182526</v>
      </c>
      <c r="O134" s="15">
        <f>C134*'Table Q8'!C24</f>
        <v>0.17909472490073722</v>
      </c>
      <c r="P134" s="15">
        <f>D134*'Table Q8'!D24</f>
        <v>-2.7253115509468948E-2</v>
      </c>
      <c r="Q134" s="15">
        <f>E134*'Table Q8'!E24</f>
        <v>-0.14042553191489257</v>
      </c>
      <c r="R134" s="15">
        <f>F134*'Table Q8'!F24</f>
        <v>-0.26417863507704542</v>
      </c>
      <c r="S134" s="15">
        <f>G134*'Table Q8'!G24</f>
        <v>-0.2831917572982261</v>
      </c>
      <c r="T134" s="15">
        <f>H134*'Table Q8'!H24</f>
        <v>0.14103483606558118</v>
      </c>
      <c r="U134" s="15">
        <f>I134*'Table Q8'!I24</f>
        <v>9.4894561598225277E-2</v>
      </c>
      <c r="V134" s="15">
        <f>J134*'Table Q8'!J24</f>
        <v>-1.0358176714669305</v>
      </c>
      <c r="W134" s="15">
        <f>K134*'Table Q8'!K24</f>
        <v>1.4229612299465098</v>
      </c>
      <c r="X134" s="15">
        <f>L134*'Table Q8'!L24</f>
        <v>0.15298654015886928</v>
      </c>
    </row>
    <row r="135" spans="1:24" x14ac:dyDescent="0.2">
      <c r="A135" s="13" t="str">
        <f t="shared" si="1"/>
        <v>1998 Q4</v>
      </c>
      <c r="B135" s="11">
        <f t="shared" ref="B135:L135" si="19">(B25/B24-1)*100</f>
        <v>2.2918444471534682</v>
      </c>
      <c r="C135" s="11">
        <f t="shared" si="19"/>
        <v>0.46385337707885999</v>
      </c>
      <c r="D135" s="11">
        <f t="shared" si="19"/>
        <v>0.17810371922473145</v>
      </c>
      <c r="E135" s="11">
        <f t="shared" si="19"/>
        <v>0.21212459528860972</v>
      </c>
      <c r="F135" s="11">
        <f t="shared" si="19"/>
        <v>0.35755599957933981</v>
      </c>
      <c r="G135" s="11">
        <f t="shared" si="19"/>
        <v>0.85145552870786734</v>
      </c>
      <c r="H135" s="11">
        <f t="shared" si="19"/>
        <v>-0.84312723556463354</v>
      </c>
      <c r="I135" s="11">
        <f t="shared" si="19"/>
        <v>0.5429362880886357</v>
      </c>
      <c r="J135" s="11">
        <f t="shared" si="19"/>
        <v>3.174996899417093</v>
      </c>
      <c r="K135" s="11">
        <f t="shared" si="19"/>
        <v>3.2166612146985019</v>
      </c>
      <c r="L135" s="11">
        <f t="shared" si="19"/>
        <v>0.56124133377351004</v>
      </c>
      <c r="N135" s="15">
        <f>B135*'Table Q8'!B25</f>
        <v>0.59519200292575569</v>
      </c>
      <c r="O135" s="15">
        <f>C135*'Table Q8'!C25</f>
        <v>0.30428781536373217</v>
      </c>
      <c r="P135" s="15">
        <f>D135*'Table Q8'!D25</f>
        <v>0.1140041906757506</v>
      </c>
      <c r="Q135" s="15">
        <f>E135*'Table Q8'!E25</f>
        <v>0.13391425700569931</v>
      </c>
      <c r="R135" s="15">
        <f>F135*'Table Q8'!F25</f>
        <v>0.29959617204752881</v>
      </c>
      <c r="S135" s="15">
        <f>G135*'Table Q8'!G25</f>
        <v>0.47724082384075966</v>
      </c>
      <c r="T135" s="15">
        <f>H135*'Table Q8'!H25</f>
        <v>-0.47198262646908185</v>
      </c>
      <c r="U135" s="15">
        <f>I135*'Table Q8'!I25</f>
        <v>0.30827922437672733</v>
      </c>
      <c r="V135" s="15">
        <f>J135*'Table Q8'!J25</f>
        <v>2.065335483070819</v>
      </c>
      <c r="W135" s="15">
        <f>K135*'Table Q8'!K25</f>
        <v>2.136184712681275</v>
      </c>
      <c r="X135" s="15">
        <f>L135*'Table Q8'!L25</f>
        <v>0.33848464839880388</v>
      </c>
    </row>
    <row r="136" spans="1:24" x14ac:dyDescent="0.2">
      <c r="A136" s="13" t="str">
        <f t="shared" si="1"/>
        <v>1999 Q1</v>
      </c>
      <c r="B136" s="11">
        <f t="shared" ref="B136:L136" si="20">(B26/B25-1)*100</f>
        <v>-1.7757120724585795</v>
      </c>
      <c r="C136" s="11">
        <f t="shared" si="20"/>
        <v>0.12387387387386983</v>
      </c>
      <c r="D136" s="11">
        <f t="shared" si="20"/>
        <v>-0.18824513700063106</v>
      </c>
      <c r="E136" s="11">
        <f t="shared" si="20"/>
        <v>0.10026737967914201</v>
      </c>
      <c r="F136" s="11">
        <f t="shared" si="20"/>
        <v>0.80687414859057505</v>
      </c>
      <c r="G136" s="11">
        <f t="shared" si="20"/>
        <v>-2.2818026240745137E-2</v>
      </c>
      <c r="H136" s="11">
        <f t="shared" si="20"/>
        <v>0.57974748776086216</v>
      </c>
      <c r="I136" s="11">
        <f t="shared" si="20"/>
        <v>0.4408199250606204</v>
      </c>
      <c r="J136" s="11">
        <f t="shared" si="20"/>
        <v>0.62507512922225228</v>
      </c>
      <c r="K136" s="11">
        <f t="shared" si="20"/>
        <v>-0.52820621170505122</v>
      </c>
      <c r="L136" s="11">
        <f t="shared" si="20"/>
        <v>-7.6603195447577654E-2</v>
      </c>
      <c r="N136" s="15">
        <f>B136*'Table Q8'!B26</f>
        <v>-0.47304969610296566</v>
      </c>
      <c r="O136" s="15">
        <f>C136*'Table Q8'!C26</f>
        <v>8.1744369369366701E-2</v>
      </c>
      <c r="P136" s="15">
        <f>D136*'Table Q8'!D26</f>
        <v>-0.11991215226940198</v>
      </c>
      <c r="Q136" s="15">
        <f>E136*'Table Q8'!E26</f>
        <v>6.3760026737966408E-2</v>
      </c>
      <c r="R136" s="15">
        <f>F136*'Table Q8'!F26</f>
        <v>0.6757570994446066</v>
      </c>
      <c r="S136" s="15">
        <f>G136*'Table Q8'!G26</f>
        <v>-1.2839703365667289E-2</v>
      </c>
      <c r="T136" s="15">
        <f>H136*'Table Q8'!H26</f>
        <v>0.33416645194536099</v>
      </c>
      <c r="U136" s="15">
        <f>I136*'Table Q8'!I26</f>
        <v>0.25153184923958999</v>
      </c>
      <c r="V136" s="15">
        <f>J136*'Table Q8'!J26</f>
        <v>0.41073686741194199</v>
      </c>
      <c r="W136" s="15">
        <f>K136*'Table Q8'!K26</f>
        <v>-0.35484893302345338</v>
      </c>
      <c r="X136" s="15">
        <f>L136*'Table Q8'!L26</f>
        <v>-4.6567082512582458E-2</v>
      </c>
    </row>
    <row r="137" spans="1:24" x14ac:dyDescent="0.2">
      <c r="A137" s="13" t="str">
        <f t="shared" si="1"/>
        <v>1999 Q2</v>
      </c>
      <c r="B137" s="11">
        <f t="shared" ref="B137:L137" si="21">(B27/B26-1)*100</f>
        <v>-0.94637223974763929</v>
      </c>
      <c r="C137" s="11">
        <f t="shared" si="21"/>
        <v>0.17995726015072044</v>
      </c>
      <c r="D137" s="11">
        <f t="shared" si="21"/>
        <v>-0.12573344509639872</v>
      </c>
      <c r="E137" s="11">
        <f t="shared" si="21"/>
        <v>3.3388981636051085E-2</v>
      </c>
      <c r="F137" s="11">
        <f t="shared" si="21"/>
        <v>-0.17671517671518089</v>
      </c>
      <c r="G137" s="11">
        <f t="shared" si="21"/>
        <v>-0.4450530640191741</v>
      </c>
      <c r="H137" s="11">
        <f t="shared" si="21"/>
        <v>1.255283719738709</v>
      </c>
      <c r="I137" s="11">
        <f t="shared" si="21"/>
        <v>-0.39499670836076195</v>
      </c>
      <c r="J137" s="11">
        <f t="shared" si="21"/>
        <v>-2.6281208935610922</v>
      </c>
      <c r="K137" s="11">
        <f t="shared" si="21"/>
        <v>0.53101104502972785</v>
      </c>
      <c r="L137" s="11">
        <f t="shared" si="21"/>
        <v>-9.8565326908339745E-2</v>
      </c>
      <c r="N137" s="15">
        <f>B137*'Table Q8'!B27</f>
        <v>-0.26280757097791946</v>
      </c>
      <c r="O137" s="15">
        <f>C137*'Table Q8'!C27</f>
        <v>0.12013946687662096</v>
      </c>
      <c r="P137" s="15">
        <f>D137*'Table Q8'!D27</f>
        <v>-8.0771165129926534E-2</v>
      </c>
      <c r="Q137" s="15">
        <f>E137*'Table Q8'!E27</f>
        <v>2.1579298831379816E-2</v>
      </c>
      <c r="R137" s="15">
        <f>F137*'Table Q8'!F27</f>
        <v>-0.14849376299376651</v>
      </c>
      <c r="S137" s="15">
        <f>G137*'Table Q8'!G27</f>
        <v>-0.25439233139335993</v>
      </c>
      <c r="T137" s="15">
        <f>H137*'Table Q8'!H27</f>
        <v>0.76409120020495225</v>
      </c>
      <c r="U137" s="15">
        <f>I137*'Table Q8'!I27</f>
        <v>-0.22992758393679952</v>
      </c>
      <c r="V137" s="15">
        <f>J137*'Table Q8'!J27</f>
        <v>-1.7750328515111617</v>
      </c>
      <c r="W137" s="15">
        <f>K137*'Table Q8'!K27</f>
        <v>0.36193712829226249</v>
      </c>
      <c r="X137" s="15">
        <f>L137*'Table Q8'!L27</f>
        <v>-6.1021793888953138E-2</v>
      </c>
    </row>
    <row r="138" spans="1:24" x14ac:dyDescent="0.2">
      <c r="A138" s="13" t="str">
        <f t="shared" si="1"/>
        <v>1999 Q3</v>
      </c>
      <c r="B138" s="11">
        <f t="shared" ref="B138:L138" si="22">(B28/B27-1)*100</f>
        <v>1.8863302302792873</v>
      </c>
      <c r="C138" s="11">
        <f t="shared" si="22"/>
        <v>0.37049511620075304</v>
      </c>
      <c r="D138" s="11">
        <f t="shared" si="22"/>
        <v>0.45111204364247648</v>
      </c>
      <c r="E138" s="11">
        <f t="shared" si="22"/>
        <v>0.11125945705385831</v>
      </c>
      <c r="F138" s="11">
        <f t="shared" si="22"/>
        <v>0.22909507445589838</v>
      </c>
      <c r="G138" s="11">
        <f t="shared" si="22"/>
        <v>-0.4126547455295726</v>
      </c>
      <c r="H138" s="11">
        <f t="shared" si="22"/>
        <v>-0.2783048703352331</v>
      </c>
      <c r="I138" s="11">
        <f t="shared" si="22"/>
        <v>-0.72703238598810227</v>
      </c>
      <c r="J138" s="11">
        <f t="shared" si="22"/>
        <v>-1.0918905655747713</v>
      </c>
      <c r="K138" s="11">
        <f t="shared" si="22"/>
        <v>-0.11620536657510616</v>
      </c>
      <c r="L138" s="11">
        <f t="shared" si="22"/>
        <v>0.18636263977198642</v>
      </c>
      <c r="N138" s="15">
        <f>B138*'Table Q8'!B28</f>
        <v>0.54137677609015544</v>
      </c>
      <c r="O138" s="15">
        <f>C138*'Table Q8'!C28</f>
        <v>0.24897271808690605</v>
      </c>
      <c r="P138" s="15">
        <f>D138*'Table Q8'!D28</f>
        <v>0.29029060008393359</v>
      </c>
      <c r="Q138" s="15">
        <f>E138*'Table Q8'!E28</f>
        <v>7.2607921673347925E-2</v>
      </c>
      <c r="R138" s="15">
        <f>F138*'Table Q8'!F28</f>
        <v>0.19262313860251937</v>
      </c>
      <c r="S138" s="15">
        <f>G138*'Table Q8'!G28</f>
        <v>-0.23917469050894027</v>
      </c>
      <c r="T138" s="15">
        <f>H138*'Table Q8'!H28</f>
        <v>-0.1776698292220128</v>
      </c>
      <c r="U138" s="15">
        <f>I138*'Table Q8'!I28</f>
        <v>-0.42938532716457323</v>
      </c>
      <c r="V138" s="15">
        <f>J138*'Table Q8'!J28</f>
        <v>-0.7501288185498679</v>
      </c>
      <c r="W138" s="15">
        <f>K138*'Table Q8'!K28</f>
        <v>-7.9647158250577763E-2</v>
      </c>
      <c r="X138" s="15">
        <f>L138*'Table Q8'!L28</f>
        <v>0.11679346634510389</v>
      </c>
    </row>
    <row r="139" spans="1:24" x14ac:dyDescent="0.2">
      <c r="A139" s="13" t="str">
        <f t="shared" si="1"/>
        <v>1999 Q4</v>
      </c>
      <c r="B139" s="11">
        <f t="shared" ref="B139:L139" si="23">(B29/B28-1)*100</f>
        <v>0.20437605193555086</v>
      </c>
      <c r="C139" s="11">
        <f t="shared" si="23"/>
        <v>0.32438478747203181</v>
      </c>
      <c r="D139" s="11">
        <f t="shared" si="23"/>
        <v>-0.17754569190601144</v>
      </c>
      <c r="E139" s="11">
        <f t="shared" si="23"/>
        <v>0.37786174705489728</v>
      </c>
      <c r="F139" s="11">
        <f t="shared" si="23"/>
        <v>0.42597402597401857</v>
      </c>
      <c r="G139" s="11">
        <f t="shared" si="23"/>
        <v>-0.13812154696131174</v>
      </c>
      <c r="H139" s="11">
        <f t="shared" si="23"/>
        <v>-0.48204998097171048</v>
      </c>
      <c r="I139" s="11">
        <f t="shared" si="23"/>
        <v>-0.59920106524634642</v>
      </c>
      <c r="J139" s="11">
        <f t="shared" si="23"/>
        <v>1.9722153311833246</v>
      </c>
      <c r="K139" s="11">
        <f t="shared" si="23"/>
        <v>-5.2882072977256112E-2</v>
      </c>
      <c r="L139" s="11">
        <f t="shared" si="23"/>
        <v>0.10942116205272523</v>
      </c>
      <c r="N139" s="15">
        <f>B139*'Table Q8'!B29</f>
        <v>5.9963933637890619E-2</v>
      </c>
      <c r="O139" s="15">
        <f>C139*'Table Q8'!C29</f>
        <v>0.21980313199104876</v>
      </c>
      <c r="P139" s="15">
        <f>D139*'Table Q8'!D29</f>
        <v>-0.11442819843342436</v>
      </c>
      <c r="Q139" s="15">
        <f>E139*'Table Q8'!E29</f>
        <v>0.24916203600799927</v>
      </c>
      <c r="R139" s="15">
        <f>F139*'Table Q8'!F29</f>
        <v>0.35849974025973402</v>
      </c>
      <c r="S139" s="15">
        <f>G139*'Table Q8'!G29</f>
        <v>-8.1408839778997141E-2</v>
      </c>
      <c r="T139" s="15">
        <f>H139*'Table Q8'!H29</f>
        <v>-0.32220220728149129</v>
      </c>
      <c r="U139" s="15">
        <f>I139*'Table Q8'!I29</f>
        <v>-0.35922103861518467</v>
      </c>
      <c r="V139" s="15">
        <f>J139*'Table Q8'!J29</f>
        <v>1.3817340610270372</v>
      </c>
      <c r="W139" s="15">
        <f>K139*'Table Q8'!K29</f>
        <v>-3.663670015864303E-2</v>
      </c>
      <c r="X139" s="15">
        <f>L139*'Table Q8'!L29</f>
        <v>6.9493380019685788E-2</v>
      </c>
    </row>
    <row r="140" spans="1:24" x14ac:dyDescent="0.2">
      <c r="A140" s="13" t="str">
        <f t="shared" si="1"/>
        <v>2000 Q1</v>
      </c>
      <c r="B140" s="11">
        <f t="shared" ref="B140:L140" si="24">(B30/B29-1)*100</f>
        <v>2.5434913017396532</v>
      </c>
      <c r="C140" s="11">
        <f t="shared" si="24"/>
        <v>0.5351767198126911</v>
      </c>
      <c r="D140" s="11">
        <f t="shared" si="24"/>
        <v>0.25109855618330457</v>
      </c>
      <c r="E140" s="11">
        <f t="shared" si="24"/>
        <v>3.3215234720995745E-2</v>
      </c>
      <c r="F140" s="11">
        <f t="shared" si="24"/>
        <v>-0.37243947858472959</v>
      </c>
      <c r="G140" s="11">
        <f t="shared" si="24"/>
        <v>0.55325034578146415</v>
      </c>
      <c r="H140" s="11">
        <f t="shared" si="24"/>
        <v>1.5296367112810794</v>
      </c>
      <c r="I140" s="11">
        <f t="shared" si="24"/>
        <v>-7.8142442509476773E-2</v>
      </c>
      <c r="J140" s="11">
        <f t="shared" si="24"/>
        <v>1.2163970319911677E-2</v>
      </c>
      <c r="K140" s="11">
        <f t="shared" si="24"/>
        <v>0.75132275132274717</v>
      </c>
      <c r="L140" s="11">
        <f t="shared" si="24"/>
        <v>0.18581265712100947</v>
      </c>
      <c r="N140" s="15">
        <f>B140*'Table Q8'!B30</f>
        <v>0.75414517096580713</v>
      </c>
      <c r="O140" s="15">
        <f>C140*'Table Q8'!C30</f>
        <v>0.36531162894414293</v>
      </c>
      <c r="P140" s="15">
        <f>D140*'Table Q8'!D30</f>
        <v>0.16246076585059807</v>
      </c>
      <c r="Q140" s="15">
        <f>E140*'Table Q8'!E30</f>
        <v>2.2217670504874054E-2</v>
      </c>
      <c r="R140" s="15">
        <f>F140*'Table Q8'!F30</f>
        <v>-0.31445065176908721</v>
      </c>
      <c r="S140" s="15">
        <f>G140*'Table Q8'!G30</f>
        <v>0.32907330567081489</v>
      </c>
      <c r="T140" s="15">
        <f>H140*'Table Q8'!H30</f>
        <v>1.0604971319311725</v>
      </c>
      <c r="U140" s="15">
        <f>I140*'Table Q8'!I30</f>
        <v>-4.7534047778514714E-2</v>
      </c>
      <c r="V140" s="15">
        <f>J140*'Table Q8'!J30</f>
        <v>8.6425009122972473E-3</v>
      </c>
      <c r="W140" s="15">
        <f>K140*'Table Q8'!K30</f>
        <v>0.52900634920634626</v>
      </c>
      <c r="X140" s="15">
        <f>L140*'Table Q8'!L30</f>
        <v>0.1194403759973849</v>
      </c>
    </row>
    <row r="141" spans="1:24" x14ac:dyDescent="0.2">
      <c r="A141" s="13" t="str">
        <f t="shared" si="1"/>
        <v>2000 Q2</v>
      </c>
      <c r="B141" s="11">
        <f t="shared" ref="B141:L141" si="25">(B31/B30-1)*100</f>
        <v>1.9773019773019707</v>
      </c>
      <c r="C141" s="11">
        <f t="shared" si="25"/>
        <v>3.3270489076198118E-2</v>
      </c>
      <c r="D141" s="11">
        <f t="shared" si="25"/>
        <v>8.3489876852449463E-2</v>
      </c>
      <c r="E141" s="11">
        <f t="shared" si="25"/>
        <v>0.28776978417266452</v>
      </c>
      <c r="F141" s="11">
        <f t="shared" si="25"/>
        <v>-0.33229491173415449</v>
      </c>
      <c r="G141" s="11">
        <f t="shared" si="25"/>
        <v>4.5850527281077191E-2</v>
      </c>
      <c r="H141" s="11">
        <f t="shared" si="25"/>
        <v>-2.2975517890772235</v>
      </c>
      <c r="I141" s="11">
        <f t="shared" si="25"/>
        <v>0.90492682381855261</v>
      </c>
      <c r="J141" s="11">
        <f t="shared" si="25"/>
        <v>-1.1554366334225241</v>
      </c>
      <c r="K141" s="11">
        <f t="shared" si="25"/>
        <v>0.86125406995063436</v>
      </c>
      <c r="L141" s="11">
        <f t="shared" si="25"/>
        <v>4.3639537420903096E-2</v>
      </c>
      <c r="N141" s="15">
        <f>B141*'Table Q8'!B31</f>
        <v>0.56491517491517307</v>
      </c>
      <c r="O141" s="15">
        <f>C141*'Table Q8'!C31</f>
        <v>2.2690473549967116E-2</v>
      </c>
      <c r="P141" s="15">
        <f>D141*'Table Q8'!D31</f>
        <v>5.3458568148623389E-2</v>
      </c>
      <c r="Q141" s="15">
        <f>E141*'Table Q8'!E31</f>
        <v>0.1928345323741025</v>
      </c>
      <c r="R141" s="15">
        <f>F141*'Table Q8'!F31</f>
        <v>-0.27999169262719859</v>
      </c>
      <c r="S141" s="15">
        <f>G141*'Table Q8'!G31</f>
        <v>2.7345254470434437E-2</v>
      </c>
      <c r="T141" s="15">
        <f>H141*'Table Q8'!H31</f>
        <v>-1.6289642184557513</v>
      </c>
      <c r="U141" s="15">
        <f>I141*'Table Q8'!I31</f>
        <v>0.55037649424644364</v>
      </c>
      <c r="V141" s="15">
        <f>J141*'Table Q8'!J31</f>
        <v>-0.82128435903673014</v>
      </c>
      <c r="W141" s="15">
        <f>K141*'Table Q8'!K31</f>
        <v>0.61321289780485166</v>
      </c>
      <c r="X141" s="15">
        <f>L141*'Table Q8'!L31</f>
        <v>2.8016583024219787E-2</v>
      </c>
    </row>
    <row r="142" spans="1:24" x14ac:dyDescent="0.2">
      <c r="A142" s="13" t="str">
        <f t="shared" si="1"/>
        <v>2000 Q3</v>
      </c>
      <c r="B142" s="11">
        <f t="shared" ref="B142:L142" si="26">(B32/B31-1)*100</f>
        <v>2.3634694814135049</v>
      </c>
      <c r="C142" s="11">
        <f t="shared" si="26"/>
        <v>0.46563192904656159</v>
      </c>
      <c r="D142" s="11">
        <f t="shared" si="26"/>
        <v>0.71949947862355312</v>
      </c>
      <c r="E142" s="11">
        <f t="shared" si="26"/>
        <v>0.52974285398963428</v>
      </c>
      <c r="F142" s="11">
        <f t="shared" si="26"/>
        <v>-0.46884767659929327</v>
      </c>
      <c r="G142" s="11">
        <f t="shared" si="26"/>
        <v>-0.24060494958754175</v>
      </c>
      <c r="H142" s="11">
        <f t="shared" si="26"/>
        <v>-0.8224106913389706</v>
      </c>
      <c r="I142" s="11">
        <f t="shared" si="26"/>
        <v>1.1957484499557358</v>
      </c>
      <c r="J142" s="11">
        <f t="shared" si="26"/>
        <v>-0.70136581764488337</v>
      </c>
      <c r="K142" s="11">
        <f t="shared" si="26"/>
        <v>-0.19785483703008699</v>
      </c>
      <c r="L142" s="11">
        <f t="shared" si="26"/>
        <v>0.45801526717557106</v>
      </c>
      <c r="N142" s="15">
        <f>B142*'Table Q8'!B32</f>
        <v>0.65326296466269274</v>
      </c>
      <c r="O142" s="15">
        <f>C142*'Table Q8'!C32</f>
        <v>0.31849223946784816</v>
      </c>
      <c r="P142" s="15">
        <f>D142*'Table Q8'!D32</f>
        <v>0.45752971845671747</v>
      </c>
      <c r="Q142" s="15">
        <f>E142*'Table Q8'!E32</f>
        <v>0.35773534929920003</v>
      </c>
      <c r="R142" s="15">
        <f>F142*'Table Q8'!F32</f>
        <v>-0.39537924567618404</v>
      </c>
      <c r="S142" s="15">
        <f>G142*'Table Q8'!G32</f>
        <v>-0.14515696608616394</v>
      </c>
      <c r="T142" s="15">
        <f>H142*'Table Q8'!H32</f>
        <v>-0.59879722436390448</v>
      </c>
      <c r="U142" s="15">
        <f>I142*'Table Q8'!I32</f>
        <v>0.73215677590789696</v>
      </c>
      <c r="V142" s="15">
        <f>J142*'Table Q8'!J32</f>
        <v>-0.50182724252491406</v>
      </c>
      <c r="W142" s="15">
        <f>K142*'Table Q8'!K32</f>
        <v>-0.14388003748827927</v>
      </c>
      <c r="X142" s="15">
        <f>L142*'Table Q8'!L32</f>
        <v>0.29541984732824333</v>
      </c>
    </row>
    <row r="143" spans="1:24" x14ac:dyDescent="0.2">
      <c r="A143" s="13" t="str">
        <f t="shared" si="1"/>
        <v>2000 Q4</v>
      </c>
      <c r="B143" s="11">
        <f t="shared" ref="B143:L143" si="27">(B33/B32-1)*100</f>
        <v>-1.3561981618471108</v>
      </c>
      <c r="C143" s="11">
        <f t="shared" si="27"/>
        <v>-0.41933348046789831</v>
      </c>
      <c r="D143" s="11">
        <f t="shared" si="27"/>
        <v>-0.31059115850501362</v>
      </c>
      <c r="E143" s="11">
        <f t="shared" si="27"/>
        <v>-3.2934460423761358E-2</v>
      </c>
      <c r="F143" s="11">
        <f t="shared" si="27"/>
        <v>0.56526745524965172</v>
      </c>
      <c r="G143" s="11">
        <f t="shared" si="27"/>
        <v>-1.0795911335706898</v>
      </c>
      <c r="H143" s="11">
        <f t="shared" si="27"/>
        <v>2.4358642135268171</v>
      </c>
      <c r="I143" s="11">
        <f t="shared" si="27"/>
        <v>0.21881838074397919</v>
      </c>
      <c r="J143" s="11">
        <f t="shared" si="27"/>
        <v>0.69392812887236754</v>
      </c>
      <c r="K143" s="11">
        <f t="shared" si="27"/>
        <v>0.3547579298831316</v>
      </c>
      <c r="L143" s="11">
        <f t="shared" si="27"/>
        <v>0</v>
      </c>
      <c r="N143" s="15">
        <f>B143*'Table Q8'!B33</f>
        <v>-0.36969961891952241</v>
      </c>
      <c r="O143" s="15">
        <f>C143*'Table Q8'!C33</f>
        <v>-0.28854336790996082</v>
      </c>
      <c r="P143" s="15">
        <f>D143*'Table Q8'!D33</f>
        <v>-0.19707009007143111</v>
      </c>
      <c r="Q143" s="15">
        <f>E143*'Table Q8'!E33</f>
        <v>-2.2513997145683265E-2</v>
      </c>
      <c r="R143" s="15">
        <f>F143*'Table Q8'!F33</f>
        <v>0.4781032136501554</v>
      </c>
      <c r="S143" s="15">
        <f>G143*'Table Q8'!G33</f>
        <v>-0.65930630527162026</v>
      </c>
      <c r="T143" s="15">
        <f>H143*'Table Q8'!H33</f>
        <v>1.817641876133711</v>
      </c>
      <c r="U143" s="15">
        <f>I143*'Table Q8'!I33</f>
        <v>0.13571115973741588</v>
      </c>
      <c r="V143" s="15">
        <f>J143*'Table Q8'!J33</f>
        <v>0.50004460966542807</v>
      </c>
      <c r="W143" s="15">
        <f>K143*'Table Q8'!K33</f>
        <v>0.26351419031719014</v>
      </c>
      <c r="X143" s="15">
        <f>L143*'Table Q8'!L33</f>
        <v>0</v>
      </c>
    </row>
    <row r="144" spans="1:24" x14ac:dyDescent="0.2">
      <c r="A144" s="13" t="str">
        <f t="shared" si="1"/>
        <v>2001 Q1</v>
      </c>
      <c r="B144" s="11">
        <f t="shared" ref="B144:L144" si="28">(B34/B33-1)*100</f>
        <v>4.0449948869446528</v>
      </c>
      <c r="C144" s="11">
        <f t="shared" si="28"/>
        <v>0.37677304964538472</v>
      </c>
      <c r="D144" s="11">
        <f t="shared" si="28"/>
        <v>0.27001765500052066</v>
      </c>
      <c r="E144" s="11">
        <f t="shared" si="28"/>
        <v>0.34043487810235806</v>
      </c>
      <c r="F144" s="11">
        <f t="shared" si="28"/>
        <v>-0.43718122202559551</v>
      </c>
      <c r="G144" s="11">
        <f t="shared" si="28"/>
        <v>1.1145942180424973</v>
      </c>
      <c r="H144" s="11">
        <f t="shared" si="28"/>
        <v>-0.40475588160890918</v>
      </c>
      <c r="I144" s="11">
        <f t="shared" si="28"/>
        <v>0.18558951965066406</v>
      </c>
      <c r="J144" s="11">
        <f t="shared" si="28"/>
        <v>1.1321683485109535</v>
      </c>
      <c r="K144" s="11">
        <f t="shared" si="28"/>
        <v>-0.64462466209191938</v>
      </c>
      <c r="L144" s="11">
        <f t="shared" si="28"/>
        <v>0.18454190186714126</v>
      </c>
      <c r="N144" s="15">
        <f>B144*'Table Q8'!B34</f>
        <v>1.0872946256107225</v>
      </c>
      <c r="O144" s="15">
        <f>C144*'Table Q8'!C34</f>
        <v>0.26083998226949984</v>
      </c>
      <c r="P144" s="15">
        <f>D144*'Table Q8'!D34</f>
        <v>0.17189323917333146</v>
      </c>
      <c r="Q144" s="15">
        <f>E144*'Table Q8'!E34</f>
        <v>0.23285745662201293</v>
      </c>
      <c r="R144" s="15">
        <f>F144*'Table Q8'!F34</f>
        <v>-0.371123139377528</v>
      </c>
      <c r="S144" s="15">
        <f>G144*'Table Q8'!G34</f>
        <v>0.68848484848485059</v>
      </c>
      <c r="T144" s="15">
        <f>H144*'Table Q8'!H34</f>
        <v>-0.30733114090564473</v>
      </c>
      <c r="U144" s="15">
        <f>I144*'Table Q8'!I34</f>
        <v>0.11560371179039865</v>
      </c>
      <c r="V144" s="15">
        <f>J144*'Table Q8'!J34</f>
        <v>0.8179916317991639</v>
      </c>
      <c r="W144" s="15">
        <f>K144*'Table Q8'!K34</f>
        <v>-0.4835329590351487</v>
      </c>
      <c r="X144" s="15">
        <f>L144*'Table Q8'!L34</f>
        <v>0.1205981328701768</v>
      </c>
    </row>
    <row r="145" spans="1:24" x14ac:dyDescent="0.2">
      <c r="A145" s="13" t="str">
        <f t="shared" si="1"/>
        <v>2001 Q2</v>
      </c>
      <c r="B145" s="11">
        <f t="shared" ref="B145:L145" si="29">(B35/B34-1)*100</f>
        <v>-0.90641039641803367</v>
      </c>
      <c r="C145" s="11">
        <f t="shared" si="29"/>
        <v>1.1039964672110436E-2</v>
      </c>
      <c r="D145" s="11">
        <f t="shared" si="29"/>
        <v>-0.10357327809424888</v>
      </c>
      <c r="E145" s="11">
        <f t="shared" si="29"/>
        <v>-0.1751121812411216</v>
      </c>
      <c r="F145" s="11">
        <f t="shared" si="29"/>
        <v>-0.21955044432828696</v>
      </c>
      <c r="G145" s="11">
        <f t="shared" si="29"/>
        <v>-0.31002411298657329</v>
      </c>
      <c r="H145" s="11">
        <f t="shared" si="29"/>
        <v>-1.0795021590043086</v>
      </c>
      <c r="I145" s="11">
        <f t="shared" si="29"/>
        <v>0.17434891576768585</v>
      </c>
      <c r="J145" s="11">
        <f t="shared" si="29"/>
        <v>-0.55974689705525771</v>
      </c>
      <c r="K145" s="11">
        <f t="shared" si="29"/>
        <v>-0.35579740477187372</v>
      </c>
      <c r="L145" s="11">
        <f t="shared" si="29"/>
        <v>8.6683280962174258E-2</v>
      </c>
      <c r="N145" s="15">
        <f>B145*'Table Q8'!B35</f>
        <v>-0.24445888391394369</v>
      </c>
      <c r="O145" s="15">
        <f>C145*'Table Q8'!C35</f>
        <v>7.7058953411330835E-3</v>
      </c>
      <c r="P145" s="15">
        <f>D145*'Table Q8'!D35</f>
        <v>-6.6711548420505709E-2</v>
      </c>
      <c r="Q145" s="15">
        <f>E145*'Table Q8'!E35</f>
        <v>-0.11960161978768606</v>
      </c>
      <c r="R145" s="15">
        <f>F145*'Table Q8'!F35</f>
        <v>-0.18797909043387928</v>
      </c>
      <c r="S145" s="15">
        <f>G145*'Table Q8'!G35</f>
        <v>-0.19416810196349085</v>
      </c>
      <c r="T145" s="15">
        <f>H145*'Table Q8'!H35</f>
        <v>-0.81923418846836982</v>
      </c>
      <c r="U145" s="15">
        <f>I145*'Table Q8'!I35</f>
        <v>0.10956085866841378</v>
      </c>
      <c r="V145" s="15">
        <f>J145*'Table Q8'!J35</f>
        <v>-0.40480895595036237</v>
      </c>
      <c r="W145" s="15">
        <f>K145*'Table Q8'!K35</f>
        <v>-0.26674131435747372</v>
      </c>
      <c r="X145" s="15">
        <f>L145*'Table Q8'!L35</f>
        <v>5.6994257232629575E-2</v>
      </c>
    </row>
    <row r="146" spans="1:24" x14ac:dyDescent="0.2">
      <c r="A146" s="13" t="str">
        <f t="shared" si="1"/>
        <v>2001 Q3</v>
      </c>
      <c r="B146" s="11">
        <f t="shared" ref="B146:L146" si="30">(B36/B35-1)*100</f>
        <v>-0.9147013445007679</v>
      </c>
      <c r="C146" s="11">
        <f t="shared" si="30"/>
        <v>-0.16558118997682669</v>
      </c>
      <c r="D146" s="11">
        <f t="shared" si="30"/>
        <v>-0.26956972524624367</v>
      </c>
      <c r="E146" s="11">
        <f t="shared" si="30"/>
        <v>-0.59204034645322645</v>
      </c>
      <c r="F146" s="11">
        <f t="shared" si="30"/>
        <v>-0.18860016764458143</v>
      </c>
      <c r="G146" s="11">
        <f t="shared" si="30"/>
        <v>0.12669891730017202</v>
      </c>
      <c r="H146" s="11">
        <f t="shared" si="30"/>
        <v>2.144049300295281</v>
      </c>
      <c r="I146" s="11">
        <f t="shared" si="30"/>
        <v>-1.1312955509626965</v>
      </c>
      <c r="J146" s="11">
        <f t="shared" si="30"/>
        <v>-0.63631913852177924</v>
      </c>
      <c r="K146" s="11">
        <f t="shared" si="30"/>
        <v>-7.3513967653848766E-2</v>
      </c>
      <c r="L146" s="11">
        <f t="shared" si="30"/>
        <v>-0.34643282451013446</v>
      </c>
      <c r="N146" s="15">
        <f>B146*'Table Q8'!B36</f>
        <v>-0.24605466167070658</v>
      </c>
      <c r="O146" s="15">
        <f>C146*'Table Q8'!C36</f>
        <v>-0.11640357655370916</v>
      </c>
      <c r="P146" s="15">
        <f>D146*'Table Q8'!D36</f>
        <v>-0.175894245723174</v>
      </c>
      <c r="Q146" s="15">
        <f>E146*'Table Q8'!E36</f>
        <v>-0.40258743558819404</v>
      </c>
      <c r="R146" s="15">
        <f>F146*'Table Q8'!F36</f>
        <v>-0.16264878457668702</v>
      </c>
      <c r="S146" s="15">
        <f>G146*'Table Q8'!G36</f>
        <v>7.9731628656998246E-2</v>
      </c>
      <c r="T146" s="15">
        <f>H146*'Table Q8'!H36</f>
        <v>1.6200436513031145</v>
      </c>
      <c r="U146" s="15">
        <f>I146*'Table Q8'!I36</f>
        <v>-0.71316871532688386</v>
      </c>
      <c r="V146" s="15">
        <f>J146*'Table Q8'!J36</f>
        <v>-0.45579539892315052</v>
      </c>
      <c r="W146" s="15">
        <f>K146*'Table Q8'!K36</f>
        <v>-5.4863474060067328E-2</v>
      </c>
      <c r="X146" s="15">
        <f>L146*'Table Q8'!L36</f>
        <v>-0.22836851791708065</v>
      </c>
    </row>
    <row r="147" spans="1:24" x14ac:dyDescent="0.2">
      <c r="A147" s="13" t="str">
        <f t="shared" si="1"/>
        <v>2001 Q4</v>
      </c>
      <c r="B147" s="11">
        <f t="shared" ref="B147:L147" si="31">(B37/B36-1)*100</f>
        <v>-3.3366700033365948E-2</v>
      </c>
      <c r="C147" s="11">
        <f t="shared" si="31"/>
        <v>0.13268465280849018</v>
      </c>
      <c r="D147" s="11">
        <f t="shared" si="31"/>
        <v>6.2376546418541068E-2</v>
      </c>
      <c r="E147" s="11">
        <f t="shared" si="31"/>
        <v>5.5145031432668468E-2</v>
      </c>
      <c r="F147" s="11">
        <f t="shared" si="31"/>
        <v>-0.13646861221919826</v>
      </c>
      <c r="G147" s="11">
        <f t="shared" si="31"/>
        <v>1.5989876912458234</v>
      </c>
      <c r="H147" s="11">
        <f t="shared" si="31"/>
        <v>-0.62845651080944975</v>
      </c>
      <c r="I147" s="11">
        <f t="shared" si="31"/>
        <v>0.26405545164482902</v>
      </c>
      <c r="J147" s="11">
        <f t="shared" si="31"/>
        <v>2.4384236453202091</v>
      </c>
      <c r="K147" s="11">
        <f t="shared" si="31"/>
        <v>3.0583289542827075</v>
      </c>
      <c r="L147" s="11">
        <f t="shared" si="31"/>
        <v>0.13036393264531654</v>
      </c>
      <c r="N147" s="15">
        <f>B147*'Table Q8'!B37</f>
        <v>-8.7821154487819179E-3</v>
      </c>
      <c r="O147" s="15">
        <f>C147*'Table Q8'!C37</f>
        <v>9.3622291021670676E-2</v>
      </c>
      <c r="P147" s="15">
        <f>D147*'Table Q8'!D37</f>
        <v>4.1081193471251144E-2</v>
      </c>
      <c r="Q147" s="15">
        <f>E147*'Table Q8'!E37</f>
        <v>3.7162236682475286E-2</v>
      </c>
      <c r="R147" s="15">
        <f>F147*'Table Q8'!F37</f>
        <v>-0.11827734621037914</v>
      </c>
      <c r="S147" s="15">
        <f>G147*'Table Q8'!G37</f>
        <v>1.0073622454848687</v>
      </c>
      <c r="T147" s="15">
        <f>H147*'Table Q8'!H37</f>
        <v>-0.47033685268979214</v>
      </c>
      <c r="U147" s="15">
        <f>I147*'Table Q8'!I37</f>
        <v>0.16601166244910401</v>
      </c>
      <c r="V147" s="15">
        <f>J147*'Table Q8'!J37</f>
        <v>1.7317684729064127</v>
      </c>
      <c r="W147" s="15">
        <f>K147*'Table Q8'!K37</f>
        <v>2.2720325801366235</v>
      </c>
      <c r="X147" s="15">
        <f>L147*'Table Q8'!L37</f>
        <v>8.5779467680618282E-2</v>
      </c>
    </row>
    <row r="148" spans="1:24" x14ac:dyDescent="0.2">
      <c r="A148" s="13" t="str">
        <f t="shared" si="1"/>
        <v>2002 Q1</v>
      </c>
      <c r="B148" s="11">
        <f t="shared" ref="B148:L148" si="32">(B38/B37-1)*100</f>
        <v>2.1028037383177489</v>
      </c>
      <c r="C148" s="11">
        <f t="shared" si="32"/>
        <v>0.17667844522968323</v>
      </c>
      <c r="D148" s="11">
        <f t="shared" si="32"/>
        <v>-0.22857142857142243</v>
      </c>
      <c r="E148" s="11">
        <f t="shared" si="32"/>
        <v>0.50705467372134105</v>
      </c>
      <c r="F148" s="11">
        <f t="shared" si="32"/>
        <v>-0.11563124145905768</v>
      </c>
      <c r="G148" s="11">
        <f t="shared" si="32"/>
        <v>1.4379528985507317</v>
      </c>
      <c r="H148" s="11">
        <f t="shared" si="32"/>
        <v>-6.3243106501387203E-2</v>
      </c>
      <c r="I148" s="11">
        <f t="shared" si="32"/>
        <v>0.24141336552176984</v>
      </c>
      <c r="J148" s="11">
        <f t="shared" si="32"/>
        <v>0.96176965616734389</v>
      </c>
      <c r="K148" s="11">
        <f t="shared" si="32"/>
        <v>5.0989190291650388E-2</v>
      </c>
      <c r="L148" s="11">
        <f t="shared" si="32"/>
        <v>0.29293696430507943</v>
      </c>
      <c r="N148" s="15">
        <f>B148*'Table Q8'!B38</f>
        <v>0.56207943925233428</v>
      </c>
      <c r="O148" s="15">
        <f>C148*'Table Q8'!C38</f>
        <v>0.12533568904593728</v>
      </c>
      <c r="P148" s="15">
        <f>D148*'Table Q8'!D38</f>
        <v>-0.15135999999999594</v>
      </c>
      <c r="Q148" s="15">
        <f>E148*'Table Q8'!E38</f>
        <v>0.34342813051146431</v>
      </c>
      <c r="R148" s="15">
        <f>F148*'Table Q8'!F38</f>
        <v>-0.10088825817302782</v>
      </c>
      <c r="S148" s="15">
        <f>G148*'Table Q8'!G38</f>
        <v>0.91913949275362772</v>
      </c>
      <c r="T148" s="15">
        <f>H148*'Table Q8'!H38</f>
        <v>-4.7229951935235964E-2</v>
      </c>
      <c r="U148" s="15">
        <f>I148*'Table Q8'!I38</f>
        <v>0.15329748710632385</v>
      </c>
      <c r="V148" s="15">
        <f>J148*'Table Q8'!J38</f>
        <v>0.68679971146910024</v>
      </c>
      <c r="W148" s="15">
        <f>K148*'Table Q8'!K38</f>
        <v>3.7966551091162884E-2</v>
      </c>
      <c r="X148" s="15">
        <f>L148*'Table Q8'!L38</f>
        <v>0.19407073885211512</v>
      </c>
    </row>
    <row r="149" spans="1:24" x14ac:dyDescent="0.2">
      <c r="A149" s="13" t="str">
        <f t="shared" si="1"/>
        <v>2002 Q2</v>
      </c>
      <c r="B149" s="11">
        <f t="shared" ref="B149:L149" si="33">(B39/B38-1)*100</f>
        <v>-2.5062656641604009</v>
      </c>
      <c r="C149" s="11">
        <f t="shared" si="33"/>
        <v>0.31966490299824013</v>
      </c>
      <c r="D149" s="11">
        <f t="shared" si="33"/>
        <v>-7.2893887326885842E-2</v>
      </c>
      <c r="E149" s="11">
        <f t="shared" si="33"/>
        <v>-0.30708488703663495</v>
      </c>
      <c r="F149" s="11">
        <f t="shared" si="33"/>
        <v>0.62092191117659734</v>
      </c>
      <c r="G149" s="11">
        <f t="shared" si="33"/>
        <v>-0.21207724076347523</v>
      </c>
      <c r="H149" s="11">
        <f t="shared" si="33"/>
        <v>0.39235539805086983</v>
      </c>
      <c r="I149" s="11">
        <f t="shared" si="33"/>
        <v>-0.28461959496440814</v>
      </c>
      <c r="J149" s="11">
        <f t="shared" si="33"/>
        <v>0.21433674684447901</v>
      </c>
      <c r="K149" s="11">
        <f t="shared" si="33"/>
        <v>-0.53001732748955144</v>
      </c>
      <c r="L149" s="11">
        <f t="shared" si="33"/>
        <v>9.7360450021644063E-2</v>
      </c>
      <c r="N149" s="15">
        <f>B149*'Table Q8'!B39</f>
        <v>-0.66340852130325811</v>
      </c>
      <c r="O149" s="15">
        <f>C149*'Table Q8'!C39</f>
        <v>0.22520392416226018</v>
      </c>
      <c r="P149" s="15">
        <f>D149*'Table Q8'!D39</f>
        <v>-4.7905862751229378E-2</v>
      </c>
      <c r="Q149" s="15">
        <f>E149*'Table Q8'!E39</f>
        <v>-0.20814213643343116</v>
      </c>
      <c r="R149" s="15">
        <f>F149*'Table Q8'!F39</f>
        <v>0.54181645969269887</v>
      </c>
      <c r="S149" s="15">
        <f>G149*'Table Q8'!G39</f>
        <v>-0.13539011050340258</v>
      </c>
      <c r="T149" s="15">
        <f>H149*'Table Q8'!H39</f>
        <v>0.28382989494999927</v>
      </c>
      <c r="U149" s="15">
        <f>I149*'Table Q8'!I39</f>
        <v>-0.18005035577448461</v>
      </c>
      <c r="V149" s="15">
        <f>J149*'Table Q8'!J39</f>
        <v>0.15215765658489563</v>
      </c>
      <c r="W149" s="15">
        <f>K149*'Table Q8'!K39</f>
        <v>-0.3956579349709502</v>
      </c>
      <c r="X149" s="15">
        <f>L149*'Table Q8'!L39</f>
        <v>6.4170272609265597E-2</v>
      </c>
    </row>
    <row r="150" spans="1:24" x14ac:dyDescent="0.2">
      <c r="A150" s="13" t="str">
        <f t="shared" si="1"/>
        <v>2002 Q3</v>
      </c>
      <c r="B150" s="11">
        <f t="shared" ref="B150:L150" si="34">(B40/B39-1)*100</f>
        <v>-0.41354644014753861</v>
      </c>
      <c r="C150" s="11">
        <f t="shared" si="34"/>
        <v>0.50543896275134781</v>
      </c>
      <c r="D150" s="11">
        <f t="shared" si="34"/>
        <v>-0.43768236765318047</v>
      </c>
      <c r="E150" s="11">
        <f t="shared" si="34"/>
        <v>-0.17601760176019221</v>
      </c>
      <c r="F150" s="11">
        <f t="shared" si="34"/>
        <v>7.321409894363029E-2</v>
      </c>
      <c r="G150" s="11">
        <f t="shared" si="34"/>
        <v>-1.0067114093959773</v>
      </c>
      <c r="H150" s="11">
        <f t="shared" si="34"/>
        <v>0.66817952597075791</v>
      </c>
      <c r="I150" s="11">
        <f t="shared" si="34"/>
        <v>0.77944889669556705</v>
      </c>
      <c r="J150" s="11">
        <f t="shared" si="34"/>
        <v>1.1882129277562825E-2</v>
      </c>
      <c r="K150" s="11">
        <f t="shared" si="34"/>
        <v>-1.3628445537452571</v>
      </c>
      <c r="L150" s="11">
        <f t="shared" si="34"/>
        <v>8.6458445909443071E-2</v>
      </c>
      <c r="N150" s="15">
        <f>B150*'Table Q8'!B40</f>
        <v>-0.10901084162289118</v>
      </c>
      <c r="O150" s="15">
        <f>C150*'Table Q8'!C40</f>
        <v>0.35289748379299107</v>
      </c>
      <c r="P150" s="15">
        <f>D150*'Table Q8'!D40</f>
        <v>-0.28405585660691413</v>
      </c>
      <c r="Q150" s="15">
        <f>E150*'Table Q8'!E40</f>
        <v>-0.11912871287129809</v>
      </c>
      <c r="R150" s="15">
        <f>F150*'Table Q8'!F40</f>
        <v>6.3835372868951246E-2</v>
      </c>
      <c r="S150" s="15">
        <f>G150*'Table Q8'!G40</f>
        <v>-0.6403691275167811</v>
      </c>
      <c r="T150" s="15">
        <f>H150*'Table Q8'!H40</f>
        <v>0.46719112455875395</v>
      </c>
      <c r="U150" s="15">
        <f>I150*'Table Q8'!I40</f>
        <v>0.48894829289712921</v>
      </c>
      <c r="V150" s="15">
        <f>J150*'Table Q8'!J40</f>
        <v>8.3792775665373041E-3</v>
      </c>
      <c r="W150" s="15">
        <f>K150*'Table Q8'!K40</f>
        <v>-1.013138641254224</v>
      </c>
      <c r="X150" s="15">
        <f>L150*'Table Q8'!L40</f>
        <v>5.6526531935593885E-2</v>
      </c>
    </row>
    <row r="151" spans="1:24" x14ac:dyDescent="0.2">
      <c r="A151" s="13" t="str">
        <f t="shared" si="1"/>
        <v>2002 Q4</v>
      </c>
      <c r="B151" s="11">
        <f t="shared" ref="B151:L151" si="35">(B41/B40-1)*100</f>
        <v>4.6576879910213309</v>
      </c>
      <c r="C151" s="11">
        <f t="shared" si="35"/>
        <v>0.13119055428010284</v>
      </c>
      <c r="D151" s="11">
        <f t="shared" si="35"/>
        <v>0.24073686414065598</v>
      </c>
      <c r="E151" s="11">
        <f t="shared" si="35"/>
        <v>0.24245095878334677</v>
      </c>
      <c r="F151" s="11">
        <f t="shared" si="35"/>
        <v>-0.17767558528428706</v>
      </c>
      <c r="G151" s="11">
        <f t="shared" si="35"/>
        <v>1.4124293785310771</v>
      </c>
      <c r="H151" s="11">
        <f t="shared" si="35"/>
        <v>0.55103318722606875</v>
      </c>
      <c r="I151" s="11">
        <f t="shared" si="35"/>
        <v>0.64270152505447875</v>
      </c>
      <c r="J151" s="11">
        <f t="shared" si="35"/>
        <v>1.0336224307948338</v>
      </c>
      <c r="K151" s="11">
        <f t="shared" si="35"/>
        <v>-1.1011842925410353</v>
      </c>
      <c r="L151" s="11">
        <f t="shared" si="35"/>
        <v>0.14037360976135727</v>
      </c>
      <c r="N151" s="15">
        <f>B151*'Table Q8'!B41</f>
        <v>1.2231088664422014</v>
      </c>
      <c r="O151" s="15">
        <f>C151*'Table Q8'!C41</f>
        <v>9.065267300755106E-2</v>
      </c>
      <c r="P151" s="15">
        <f>D151*'Table Q8'!D41</f>
        <v>0.15378270881305106</v>
      </c>
      <c r="Q151" s="15">
        <f>E151*'Table Q8'!E41</f>
        <v>0.16382411284990742</v>
      </c>
      <c r="R151" s="15">
        <f>F151*'Table Q8'!F41</f>
        <v>-0.15479096989967089</v>
      </c>
      <c r="S151" s="15">
        <f>G151*'Table Q8'!G41</f>
        <v>0.89307909604519997</v>
      </c>
      <c r="T151" s="15">
        <f>H151*'Table Q8'!H41</f>
        <v>0.37139636819037036</v>
      </c>
      <c r="U151" s="15">
        <f>I151*'Table Q8'!I41</f>
        <v>0.39866775599129317</v>
      </c>
      <c r="V151" s="15">
        <f>J151*'Table Q8'!J41</f>
        <v>0.72363906379946308</v>
      </c>
      <c r="W151" s="15">
        <f>K151*'Table Q8'!K41</f>
        <v>-0.81091211302721844</v>
      </c>
      <c r="X151" s="15">
        <f>L151*'Table Q8'!L41</f>
        <v>9.0891912320478829E-2</v>
      </c>
    </row>
    <row r="152" spans="1:24" x14ac:dyDescent="0.2">
      <c r="A152" s="13" t="str">
        <f t="shared" si="1"/>
        <v>2003 Q1</v>
      </c>
      <c r="B152" s="11">
        <f t="shared" ref="B152:L152" si="36">(B42/B41-1)*100</f>
        <v>-1.7158176943699699</v>
      </c>
      <c r="C152" s="11">
        <f t="shared" si="36"/>
        <v>0.19652800524074809</v>
      </c>
      <c r="D152" s="11">
        <f t="shared" si="36"/>
        <v>0.43855069437193084</v>
      </c>
      <c r="E152" s="11">
        <f t="shared" si="36"/>
        <v>3.2981530343012544E-2</v>
      </c>
      <c r="F152" s="11">
        <f t="shared" si="36"/>
        <v>5.2350539210554992E-2</v>
      </c>
      <c r="G152" s="11">
        <f t="shared" si="36"/>
        <v>0.11142061281337323</v>
      </c>
      <c r="H152" s="11">
        <f t="shared" si="36"/>
        <v>0.14945821397434056</v>
      </c>
      <c r="I152" s="11">
        <f t="shared" si="36"/>
        <v>0.64942093300139891</v>
      </c>
      <c r="J152" s="11">
        <f t="shared" si="36"/>
        <v>-0.36453433678269587</v>
      </c>
      <c r="K152" s="11">
        <f t="shared" si="36"/>
        <v>0.58823529411764497</v>
      </c>
      <c r="L152" s="11">
        <f t="shared" si="36"/>
        <v>0.12939400474445417</v>
      </c>
      <c r="N152" s="15">
        <f>B152*'Table Q8'!B42</f>
        <v>-0.44268096514745225</v>
      </c>
      <c r="O152" s="15">
        <f>C152*'Table Q8'!C42</f>
        <v>0.1351916148051106</v>
      </c>
      <c r="P152" s="15">
        <f>D152*'Table Q8'!D42</f>
        <v>0.28115485016184488</v>
      </c>
      <c r="Q152" s="15">
        <f>E152*'Table Q8'!E42</f>
        <v>2.2331794195253794E-2</v>
      </c>
      <c r="R152" s="15">
        <f>F152*'Table Q8'!F42</f>
        <v>4.5487383520051231E-2</v>
      </c>
      <c r="S152" s="15">
        <f>G152*'Table Q8'!G42</f>
        <v>7.0228412256269149E-2</v>
      </c>
      <c r="T152" s="15">
        <f>H152*'Table Q8'!H42</f>
        <v>9.7581267903846955E-2</v>
      </c>
      <c r="U152" s="15">
        <f>I152*'Table Q8'!I42</f>
        <v>0.40251109427426707</v>
      </c>
      <c r="V152" s="15">
        <f>J152*'Table Q8'!J42</f>
        <v>-0.25342427093133019</v>
      </c>
      <c r="W152" s="15">
        <f>K152*'Table Q8'!K42</f>
        <v>0.42923529411764555</v>
      </c>
      <c r="X152" s="15">
        <f>L152*'Table Q8'!L42</f>
        <v>8.340737545827516E-2</v>
      </c>
    </row>
    <row r="153" spans="1:24" x14ac:dyDescent="0.2">
      <c r="A153" s="13" t="str">
        <f t="shared" si="1"/>
        <v>2003 Q2</v>
      </c>
      <c r="B153" s="11">
        <f t="shared" ref="B153:L153" si="37">(B43/B42-1)*100</f>
        <v>1.9967266775777315</v>
      </c>
      <c r="C153" s="11">
        <f t="shared" si="37"/>
        <v>0.96981584395772202</v>
      </c>
      <c r="D153" s="11">
        <f t="shared" si="37"/>
        <v>-7.2772637488294212E-2</v>
      </c>
      <c r="E153" s="11">
        <f t="shared" si="37"/>
        <v>0.27475546763380265</v>
      </c>
      <c r="F153" s="11">
        <f t="shared" si="37"/>
        <v>-0.52323147760569011</v>
      </c>
      <c r="G153" s="11">
        <f t="shared" si="37"/>
        <v>-0.31163049526989894</v>
      </c>
      <c r="H153" s="11">
        <f t="shared" si="37"/>
        <v>2.114164904862581</v>
      </c>
      <c r="I153" s="11">
        <f t="shared" si="37"/>
        <v>0.40864609097752691</v>
      </c>
      <c r="J153" s="11">
        <f t="shared" si="37"/>
        <v>0.64912073645697621</v>
      </c>
      <c r="K153" s="11">
        <f t="shared" si="37"/>
        <v>1.3784461152882121</v>
      </c>
      <c r="L153" s="11">
        <f t="shared" si="37"/>
        <v>0.76459185871202706</v>
      </c>
      <c r="N153" s="15">
        <f>B153*'Table Q8'!B43</f>
        <v>0.5093649754500793</v>
      </c>
      <c r="O153" s="15">
        <f>C153*'Table Q8'!C43</f>
        <v>0.6645178162798312</v>
      </c>
      <c r="P153" s="15">
        <f>D153*'Table Q8'!D43</f>
        <v>-4.6931073916200938E-2</v>
      </c>
      <c r="Q153" s="15">
        <f>E153*'Table Q8'!E43</f>
        <v>0.18650401142982523</v>
      </c>
      <c r="R153" s="15">
        <f>F153*'Table Q8'!F43</f>
        <v>-0.45207199665131625</v>
      </c>
      <c r="S153" s="15">
        <f>G153*'Table Q8'!G43</f>
        <v>-0.19476905954368684</v>
      </c>
      <c r="T153" s="15">
        <f>H153*'Table Q8'!H43</f>
        <v>1.3399577167019039</v>
      </c>
      <c r="U153" s="15">
        <f>I153*'Table Q8'!I43</f>
        <v>0.25225723196042732</v>
      </c>
      <c r="V153" s="15">
        <f>J153*'Table Q8'!J43</f>
        <v>0.4513336480585356</v>
      </c>
      <c r="W153" s="15">
        <f>K153*'Table Q8'!K43</f>
        <v>0.99137844611528214</v>
      </c>
      <c r="X153" s="15">
        <f>L153*'Table Q8'!L43</f>
        <v>0.49056213654963654</v>
      </c>
    </row>
    <row r="154" spans="1:24" x14ac:dyDescent="0.2">
      <c r="A154" s="13" t="str">
        <f t="shared" si="1"/>
        <v>2003 Q3</v>
      </c>
      <c r="B154" s="11">
        <f t="shared" ref="B154:L154" si="38">(B44/B43-1)*100</f>
        <v>-1.6581086863500127</v>
      </c>
      <c r="C154" s="11">
        <f t="shared" si="38"/>
        <v>-0.43168573278652422</v>
      </c>
      <c r="D154" s="11">
        <f t="shared" si="38"/>
        <v>-0.15605493133583614</v>
      </c>
      <c r="E154" s="11">
        <f t="shared" si="38"/>
        <v>0.36168347216132268</v>
      </c>
      <c r="F154" s="11">
        <f t="shared" si="38"/>
        <v>0.30507048180095087</v>
      </c>
      <c r="G154" s="11">
        <f t="shared" si="38"/>
        <v>-0.18979569052136602</v>
      </c>
      <c r="H154" s="11">
        <f t="shared" si="38"/>
        <v>0.60893922786506849</v>
      </c>
      <c r="I154" s="11">
        <f t="shared" si="38"/>
        <v>-0.24633179822213247</v>
      </c>
      <c r="J154" s="11">
        <f t="shared" si="38"/>
        <v>3.5178236397759299E-2</v>
      </c>
      <c r="K154" s="11">
        <f t="shared" si="38"/>
        <v>0.72105480016482204</v>
      </c>
      <c r="L154" s="11">
        <f t="shared" si="38"/>
        <v>-0.20305653521427436</v>
      </c>
      <c r="N154" s="15">
        <f>B154*'Table Q8'!B44</f>
        <v>-0.41402973898159817</v>
      </c>
      <c r="O154" s="15">
        <f>C154*'Table Q8'!C44</f>
        <v>-0.29531620979926126</v>
      </c>
      <c r="P154" s="15">
        <f>D154*'Table Q8'!D44</f>
        <v>-0.10131086142322482</v>
      </c>
      <c r="Q154" s="15">
        <f>E154*'Table Q8'!E44</f>
        <v>0.24655962297237366</v>
      </c>
      <c r="R154" s="15">
        <f>F154*'Table Q8'!F44</f>
        <v>0.26220807910791727</v>
      </c>
      <c r="S154" s="15">
        <f>G154*'Table Q8'!G44</f>
        <v>-0.11812883778049821</v>
      </c>
      <c r="T154" s="15">
        <f>H154*'Table Q8'!H44</f>
        <v>0.37577639751553377</v>
      </c>
      <c r="U154" s="15">
        <f>I154*'Table Q8'!I44</f>
        <v>-0.15228231766092229</v>
      </c>
      <c r="V154" s="15">
        <f>J154*'Table Q8'!J44</f>
        <v>2.4561444652915543E-2</v>
      </c>
      <c r="W154" s="15">
        <f>K154*'Table Q8'!K44</f>
        <v>0.51194890811702365</v>
      </c>
      <c r="X154" s="15">
        <f>L154*'Table Q8'!L44</f>
        <v>-0.13003740515122128</v>
      </c>
    </row>
    <row r="155" spans="1:24" x14ac:dyDescent="0.2">
      <c r="A155" s="13" t="str">
        <f t="shared" si="1"/>
        <v>2003 Q4</v>
      </c>
      <c r="B155" s="11">
        <f t="shared" ref="B155:L155" si="39">(B45/B44-1)*100</f>
        <v>-1.0660284999456149</v>
      </c>
      <c r="C155" s="11">
        <f t="shared" si="39"/>
        <v>0.44439627140688831</v>
      </c>
      <c r="D155" s="11">
        <f t="shared" si="39"/>
        <v>0.1771386891737059</v>
      </c>
      <c r="E155" s="11">
        <f t="shared" si="39"/>
        <v>-0.36038003713005917</v>
      </c>
      <c r="F155" s="11">
        <f t="shared" si="39"/>
        <v>0.82852648138438401</v>
      </c>
      <c r="G155" s="11">
        <f t="shared" si="39"/>
        <v>1.230425055928408</v>
      </c>
      <c r="H155" s="11">
        <f t="shared" si="39"/>
        <v>0.38736230480571621</v>
      </c>
      <c r="I155" s="11">
        <f t="shared" si="39"/>
        <v>-0.36504187245007813</v>
      </c>
      <c r="J155" s="11">
        <f t="shared" si="39"/>
        <v>0.59781971632866249</v>
      </c>
      <c r="K155" s="11">
        <f t="shared" si="39"/>
        <v>-2.6488034362855406</v>
      </c>
      <c r="L155" s="11">
        <f t="shared" si="39"/>
        <v>-0.35339473120582499</v>
      </c>
      <c r="N155" s="15">
        <f>B155*'Table Q8'!B45</f>
        <v>-0.26202980528663211</v>
      </c>
      <c r="O155" s="15">
        <f>C155*'Table Q8'!C45</f>
        <v>0.30378929113374886</v>
      </c>
      <c r="P155" s="15">
        <f>D155*'Table Q8'!D45</f>
        <v>0.11625612170470317</v>
      </c>
      <c r="Q155" s="15">
        <f>E155*'Table Q8'!E45</f>
        <v>-0.24732881948235963</v>
      </c>
      <c r="R155" s="15">
        <f>F155*'Table Q8'!F45</f>
        <v>0.70921866806503264</v>
      </c>
      <c r="S155" s="15">
        <f>G155*'Table Q8'!G45</f>
        <v>0.76532438478746978</v>
      </c>
      <c r="T155" s="15">
        <f>H155*'Table Q8'!H45</f>
        <v>0.2341217770245749</v>
      </c>
      <c r="U155" s="15">
        <f>I155*'Table Q8'!I45</f>
        <v>-0.22720206141292862</v>
      </c>
      <c r="V155" s="15">
        <f>J155*'Table Q8'!J45</f>
        <v>0.41871292931659521</v>
      </c>
      <c r="W155" s="15">
        <f>K155*'Table Q8'!K45</f>
        <v>-1.865817140519535</v>
      </c>
      <c r="X155" s="15">
        <f>L155*'Table Q8'!L45</f>
        <v>-0.22663204112229557</v>
      </c>
    </row>
    <row r="156" spans="1:24" x14ac:dyDescent="0.2">
      <c r="A156" s="13" t="str">
        <f t="shared" si="1"/>
        <v>2004 Q1</v>
      </c>
      <c r="B156" s="11">
        <f t="shared" ref="B156:L156" si="40">(B46/B45-1)*100</f>
        <v>-2.352941176470591</v>
      </c>
      <c r="C156" s="11">
        <f t="shared" si="40"/>
        <v>-0.15107370238480744</v>
      </c>
      <c r="D156" s="11">
        <f t="shared" si="40"/>
        <v>-0.11441647597253413</v>
      </c>
      <c r="E156" s="11">
        <f t="shared" si="40"/>
        <v>-0.26304252520823468</v>
      </c>
      <c r="F156" s="11">
        <f t="shared" si="40"/>
        <v>-0.23923444976077235</v>
      </c>
      <c r="G156" s="11">
        <f t="shared" si="40"/>
        <v>3.3149171270729916E-2</v>
      </c>
      <c r="H156" s="11">
        <f t="shared" si="40"/>
        <v>0.47027613650063582</v>
      </c>
      <c r="I156" s="11">
        <f t="shared" si="40"/>
        <v>-0.88362068965516238</v>
      </c>
      <c r="J156" s="11">
        <f t="shared" si="40"/>
        <v>0.12817525052437606</v>
      </c>
      <c r="K156" s="11">
        <f t="shared" si="40"/>
        <v>0.31515915537345673</v>
      </c>
      <c r="L156" s="11">
        <f t="shared" si="40"/>
        <v>-0.39763567974205882</v>
      </c>
      <c r="N156" s="15">
        <f>B156*'Table Q8'!B46</f>
        <v>-0.57600000000000062</v>
      </c>
      <c r="O156" s="15">
        <f>C156*'Table Q8'!C46</f>
        <v>-0.10289629869429236</v>
      </c>
      <c r="P156" s="15">
        <f>D156*'Table Q8'!D46</f>
        <v>-7.5228832951941188E-2</v>
      </c>
      <c r="Q156" s="15">
        <f>E156*'Table Q8'!E46</f>
        <v>-0.18089434458570297</v>
      </c>
      <c r="R156" s="15">
        <f>F156*'Table Q8'!F46</f>
        <v>-0.20488038277512546</v>
      </c>
      <c r="S156" s="15">
        <f>G156*'Table Q8'!G46</f>
        <v>2.0443093922659139E-2</v>
      </c>
      <c r="T156" s="15">
        <f>H156*'Table Q8'!H46</f>
        <v>0.280331604968029</v>
      </c>
      <c r="U156" s="15">
        <f>I156*'Table Q8'!I46</f>
        <v>-0.54908189655171791</v>
      </c>
      <c r="V156" s="15">
        <f>J156*'Table Q8'!J46</f>
        <v>8.928687951528036E-2</v>
      </c>
      <c r="W156" s="15">
        <f>K156*'Table Q8'!K46</f>
        <v>0.21868893791364161</v>
      </c>
      <c r="X156" s="15">
        <f>L156*'Table Q8'!L46</f>
        <v>-0.25412896292314979</v>
      </c>
    </row>
    <row r="157" spans="1:24" x14ac:dyDescent="0.2">
      <c r="A157" s="13" t="str">
        <f t="shared" si="1"/>
        <v>2004 Q2</v>
      </c>
      <c r="B157" s="11">
        <f t="shared" ref="B157:L157" si="41">(B47/B46-1)*100</f>
        <v>0.32653980407610916</v>
      </c>
      <c r="C157" s="11">
        <f t="shared" si="41"/>
        <v>0.4647141467632121</v>
      </c>
      <c r="D157" s="11">
        <f t="shared" si="41"/>
        <v>0.8434864104967188</v>
      </c>
      <c r="E157" s="11">
        <f t="shared" si="41"/>
        <v>4.3956043956061563E-2</v>
      </c>
      <c r="F157" s="11">
        <f t="shared" si="41"/>
        <v>-0.13554373892190608</v>
      </c>
      <c r="G157" s="11">
        <f t="shared" si="41"/>
        <v>6.627637247320628E-2</v>
      </c>
      <c r="H157" s="11">
        <f t="shared" si="41"/>
        <v>8.4013442150743245E-2</v>
      </c>
      <c r="I157" s="11">
        <f t="shared" si="41"/>
        <v>0.42400521852576922</v>
      </c>
      <c r="J157" s="11">
        <f t="shared" si="41"/>
        <v>0.13964855114627639</v>
      </c>
      <c r="K157" s="11">
        <f t="shared" si="41"/>
        <v>-0.5655042412818001</v>
      </c>
      <c r="L157" s="11">
        <f t="shared" si="41"/>
        <v>-8.6318515321548439E-2</v>
      </c>
      <c r="N157" s="15">
        <f>B157*'Table Q8'!B47</f>
        <v>7.9022632586418409E-2</v>
      </c>
      <c r="O157" s="15">
        <f>C157*'Table Q8'!C47</f>
        <v>0.31544796282286836</v>
      </c>
      <c r="P157" s="15">
        <f>D157*'Table Q8'!D47</f>
        <v>0.55400187441424498</v>
      </c>
      <c r="Q157" s="15">
        <f>E157*'Table Q8'!E47</f>
        <v>3.0338461538473693E-2</v>
      </c>
      <c r="R157" s="15">
        <f>F157*'Table Q8'!F47</f>
        <v>-0.11667605046397675</v>
      </c>
      <c r="S157" s="15">
        <f>G157*'Table Q8'!G47</f>
        <v>4.0713575610290612E-2</v>
      </c>
      <c r="T157" s="15">
        <f>H157*'Table Q8'!H47</f>
        <v>4.9828372539605814E-2</v>
      </c>
      <c r="U157" s="15">
        <f>I157*'Table Q8'!I47</f>
        <v>0.26627527723418309</v>
      </c>
      <c r="V157" s="15">
        <f>J157*'Table Q8'!J47</f>
        <v>9.7097637612005974E-2</v>
      </c>
      <c r="W157" s="15">
        <f>K157*'Table Q8'!K47</f>
        <v>-0.39076343072572384</v>
      </c>
      <c r="X157" s="15">
        <f>L157*'Table Q8'!L47</f>
        <v>-5.5192058696598066E-2</v>
      </c>
    </row>
    <row r="158" spans="1:24" x14ac:dyDescent="0.2">
      <c r="A158" s="13" t="str">
        <f t="shared" si="1"/>
        <v>2004 Q3</v>
      </c>
      <c r="B158" s="11">
        <f t="shared" ref="B158:L158" si="42">(B48/B47-1)*100</f>
        <v>-1.5375982042648562</v>
      </c>
      <c r="C158" s="11">
        <f t="shared" si="42"/>
        <v>-5.3786574870906545E-2</v>
      </c>
      <c r="D158" s="11">
        <f t="shared" si="42"/>
        <v>-0.26848409748038149</v>
      </c>
      <c r="E158" s="11">
        <f t="shared" si="42"/>
        <v>0.16476274165200255</v>
      </c>
      <c r="F158" s="11">
        <f t="shared" si="42"/>
        <v>-0.64731676759239853</v>
      </c>
      <c r="G158" s="11">
        <f t="shared" si="42"/>
        <v>-1.0266033778562833</v>
      </c>
      <c r="H158" s="11">
        <f t="shared" si="42"/>
        <v>-0.28780429308069566</v>
      </c>
      <c r="I158" s="11">
        <f t="shared" si="42"/>
        <v>0.27065064414852902</v>
      </c>
      <c r="J158" s="11">
        <f t="shared" si="42"/>
        <v>-0.89482858803020537</v>
      </c>
      <c r="K158" s="11">
        <f t="shared" si="42"/>
        <v>-1.7061611374407648</v>
      </c>
      <c r="L158" s="11">
        <f t="shared" si="42"/>
        <v>-2.1598272138223518E-2</v>
      </c>
      <c r="N158" s="15">
        <f>B158*'Table Q8'!B48</f>
        <v>-0.37409764309763949</v>
      </c>
      <c r="O158" s="15">
        <f>C158*'Table Q8'!C48</f>
        <v>-3.6467297762474642E-2</v>
      </c>
      <c r="P158" s="15">
        <f>D158*'Table Q8'!D48</f>
        <v>-0.17652829409335083</v>
      </c>
      <c r="Q158" s="15">
        <f>E158*'Table Q8'!E48</f>
        <v>0.11447715289981136</v>
      </c>
      <c r="R158" s="15">
        <f>F158*'Table Q8'!F48</f>
        <v>-0.56102944247233177</v>
      </c>
      <c r="S158" s="15">
        <f>G158*'Table Q8'!G48</f>
        <v>-0.62879456893697361</v>
      </c>
      <c r="T158" s="15">
        <f>H158*'Table Q8'!H48</f>
        <v>-0.17000599592276694</v>
      </c>
      <c r="U158" s="15">
        <f>I158*'Table Q8'!I48</f>
        <v>0.17205261448521991</v>
      </c>
      <c r="V158" s="15">
        <f>J158*'Table Q8'!J48</f>
        <v>-0.62172690296338662</v>
      </c>
      <c r="W158" s="15">
        <f>K158*'Table Q8'!K48</f>
        <v>-1.1760568720379192</v>
      </c>
      <c r="X158" s="15">
        <f>L158*'Table Q8'!L48</f>
        <v>-1.3850971922242741E-2</v>
      </c>
    </row>
    <row r="159" spans="1:24" x14ac:dyDescent="0.2">
      <c r="A159" s="13" t="str">
        <f t="shared" si="1"/>
        <v>2004 Q4</v>
      </c>
      <c r="B159" s="11">
        <f t="shared" ref="B159:L159" si="43">(B49/B48-1)*100</f>
        <v>-0.37615410919867864</v>
      </c>
      <c r="C159" s="11">
        <f t="shared" si="43"/>
        <v>-5.3815520396083283E-2</v>
      </c>
      <c r="D159" s="11">
        <f t="shared" si="43"/>
        <v>0.3106233174570372</v>
      </c>
      <c r="E159" s="11">
        <f t="shared" si="43"/>
        <v>0.38381401469460563</v>
      </c>
      <c r="F159" s="11">
        <f t="shared" si="43"/>
        <v>0.11559478772593668</v>
      </c>
      <c r="G159" s="11">
        <f t="shared" si="43"/>
        <v>1.3383894713361544</v>
      </c>
      <c r="H159" s="11">
        <f t="shared" si="43"/>
        <v>-0.38484666265785616</v>
      </c>
      <c r="I159" s="11">
        <f t="shared" si="43"/>
        <v>7.5577629021794657E-2</v>
      </c>
      <c r="J159" s="11">
        <f t="shared" si="43"/>
        <v>2.7321763602251359</v>
      </c>
      <c r="K159" s="11">
        <f t="shared" si="43"/>
        <v>-0.47144540876459251</v>
      </c>
      <c r="L159" s="11">
        <f t="shared" si="43"/>
        <v>0.19442644199612058</v>
      </c>
      <c r="N159" s="15">
        <f>B159*'Table Q8'!B49</f>
        <v>-9.2721987917474283E-2</v>
      </c>
      <c r="O159" s="15">
        <f>C159*'Table Q8'!C49</f>
        <v>-3.6460015068346424E-2</v>
      </c>
      <c r="P159" s="15">
        <f>D159*'Table Q8'!D49</f>
        <v>0.20470076620418753</v>
      </c>
      <c r="Q159" s="15">
        <f>E159*'Table Q8'!E49</f>
        <v>0.26820923346859038</v>
      </c>
      <c r="R159" s="15">
        <f>F159*'Table Q8'!F49</f>
        <v>0.10082177385456197</v>
      </c>
      <c r="S159" s="15">
        <f>G159*'Table Q8'!G49</f>
        <v>0.81815748382779108</v>
      </c>
      <c r="T159" s="15">
        <f>H159*'Table Q8'!H49</f>
        <v>-0.22590499098016156</v>
      </c>
      <c r="U159" s="15">
        <f>I159*'Table Q8'!I49</f>
        <v>4.8422586914263842E-2</v>
      </c>
      <c r="V159" s="15">
        <f>J159*'Table Q8'!J49</f>
        <v>1.9010483114446495</v>
      </c>
      <c r="W159" s="15">
        <f>K159*'Table Q8'!K49</f>
        <v>-0.32289296046286942</v>
      </c>
      <c r="X159" s="15">
        <f>L159*'Table Q8'!L49</f>
        <v>0.12495787427090671</v>
      </c>
    </row>
    <row r="160" spans="1:24" x14ac:dyDescent="0.2">
      <c r="A160" s="13" t="str">
        <f t="shared" si="1"/>
        <v>2005 Q1</v>
      </c>
      <c r="B160" s="11">
        <f t="shared" ref="B160:L160" si="44">(B50/B49-1)*100</f>
        <v>-0.67505720823799464</v>
      </c>
      <c r="C160" s="11">
        <f t="shared" si="44"/>
        <v>0.58152056859790413</v>
      </c>
      <c r="D160" s="11">
        <f t="shared" si="44"/>
        <v>-0.60900082576381687</v>
      </c>
      <c r="E160" s="11">
        <f t="shared" si="44"/>
        <v>-0.19663535066638538</v>
      </c>
      <c r="F160" s="11">
        <f t="shared" si="44"/>
        <v>0.18893670620343528</v>
      </c>
      <c r="G160" s="11">
        <f t="shared" si="44"/>
        <v>0.15408320493066618</v>
      </c>
      <c r="H160" s="11">
        <f t="shared" si="44"/>
        <v>1.1590003621876122</v>
      </c>
      <c r="I160" s="11">
        <f t="shared" si="44"/>
        <v>0.73362822310929499</v>
      </c>
      <c r="J160" s="11">
        <f t="shared" si="44"/>
        <v>-1.4610204314575936</v>
      </c>
      <c r="K160" s="11">
        <f t="shared" si="44"/>
        <v>-0.20454300785875956</v>
      </c>
      <c r="L160" s="11">
        <f t="shared" si="44"/>
        <v>3.2341526520052177E-2</v>
      </c>
      <c r="N160" s="15">
        <f>B160*'Table Q8'!B50</f>
        <v>-0.16457894736842307</v>
      </c>
      <c r="O160" s="15">
        <f>C160*'Table Q8'!C50</f>
        <v>0.3935149687702017</v>
      </c>
      <c r="P160" s="15">
        <f>D160*'Table Q8'!D50</f>
        <v>-0.40169694467381356</v>
      </c>
      <c r="Q160" s="15">
        <f>E160*'Table Q8'!E50</f>
        <v>-0.1380183526327359</v>
      </c>
      <c r="R160" s="15">
        <f>F160*'Table Q8'!F50</f>
        <v>0.16511178755118208</v>
      </c>
      <c r="S160" s="15">
        <f>G160*'Table Q8'!G50</f>
        <v>9.412942989214397E-2</v>
      </c>
      <c r="T160" s="15">
        <f>H160*'Table Q8'!H50</f>
        <v>0.6812604128938784</v>
      </c>
      <c r="U160" s="15">
        <f>I160*'Table Q8'!I50</f>
        <v>0.47363038083936082</v>
      </c>
      <c r="V160" s="15">
        <f>J160*'Table Q8'!J50</f>
        <v>-1.0230065061066071</v>
      </c>
      <c r="W160" s="15">
        <f>K160*'Table Q8'!K50</f>
        <v>-0.14037786629346669</v>
      </c>
      <c r="X160" s="15">
        <f>L160*'Table Q8'!L50</f>
        <v>2.0818240620957589E-2</v>
      </c>
    </row>
    <row r="161" spans="1:24" x14ac:dyDescent="0.2">
      <c r="A161" s="13" t="str">
        <f t="shared" si="1"/>
        <v>2005 Q2</v>
      </c>
      <c r="B161" s="11">
        <f t="shared" ref="B161:L161" si="45">(B51/B50-1)*100</f>
        <v>1.5666397880428562</v>
      </c>
      <c r="C161" s="11">
        <f t="shared" si="45"/>
        <v>0.14989293361884481</v>
      </c>
      <c r="D161" s="11">
        <f t="shared" si="45"/>
        <v>-0.43618236577006586</v>
      </c>
      <c r="E161" s="11">
        <f t="shared" si="45"/>
        <v>0.36120840630473605</v>
      </c>
      <c r="F161" s="11">
        <f t="shared" si="45"/>
        <v>0.11524358302776871</v>
      </c>
      <c r="G161" s="11">
        <f t="shared" si="45"/>
        <v>0.75824175824175111</v>
      </c>
      <c r="H161" s="11">
        <f t="shared" si="45"/>
        <v>1.1695906432748426</v>
      </c>
      <c r="I161" s="11">
        <f t="shared" si="45"/>
        <v>0.84609617650208691</v>
      </c>
      <c r="J161" s="11">
        <f t="shared" si="45"/>
        <v>0.98459399976833506</v>
      </c>
      <c r="K161" s="11">
        <f t="shared" si="45"/>
        <v>0.53937432578208266</v>
      </c>
      <c r="L161" s="11">
        <f t="shared" si="45"/>
        <v>0.65739842655458958</v>
      </c>
      <c r="N161" s="15">
        <f>B161*'Table Q8'!B51</f>
        <v>0.3819467803248483</v>
      </c>
      <c r="O161" s="15">
        <f>C161*'Table Q8'!C51</f>
        <v>0.10113276231263459</v>
      </c>
      <c r="P161" s="15">
        <f>D161*'Table Q8'!D51</f>
        <v>-0.28722608785958836</v>
      </c>
      <c r="Q161" s="15">
        <f>E161*'Table Q8'!E51</f>
        <v>0.25414623467601227</v>
      </c>
      <c r="R161" s="15">
        <f>F161*'Table Q8'!F51</f>
        <v>0.10048088004191154</v>
      </c>
      <c r="S161" s="15">
        <f>G161*'Table Q8'!G51</f>
        <v>0.46207252747252314</v>
      </c>
      <c r="T161" s="15">
        <f>H161*'Table Q8'!H51</f>
        <v>0.67017543859648476</v>
      </c>
      <c r="U161" s="15">
        <f>I161*'Table Q8'!I51</f>
        <v>0.54293991646138917</v>
      </c>
      <c r="V161" s="15">
        <f>J161*'Table Q8'!J51</f>
        <v>0.69029885323757967</v>
      </c>
      <c r="W161" s="15">
        <f>K161*'Table Q8'!K51</f>
        <v>0.36855447680689707</v>
      </c>
      <c r="X161" s="15">
        <f>L161*'Table Q8'!L51</f>
        <v>0.42093221252290369</v>
      </c>
    </row>
    <row r="162" spans="1:24" x14ac:dyDescent="0.2">
      <c r="A162" s="13" t="str">
        <f t="shared" si="1"/>
        <v>2005 Q3</v>
      </c>
      <c r="B162" s="11">
        <f t="shared" ref="B162:L162" si="46">(B52/B51-1)*100</f>
        <v>3.5613020301690002</v>
      </c>
      <c r="C162" s="11">
        <f t="shared" si="46"/>
        <v>0.19243104554200752</v>
      </c>
      <c r="D162" s="11">
        <f t="shared" si="46"/>
        <v>-0.23990820903306842</v>
      </c>
      <c r="E162" s="11">
        <f t="shared" si="46"/>
        <v>0.38172101646853918</v>
      </c>
      <c r="F162" s="11">
        <f t="shared" si="46"/>
        <v>-0.99413980745082231</v>
      </c>
      <c r="G162" s="11">
        <f t="shared" si="46"/>
        <v>-0.83978623623077731</v>
      </c>
      <c r="H162" s="11">
        <f t="shared" si="46"/>
        <v>-0.4010852896071615</v>
      </c>
      <c r="I162" s="11">
        <f t="shared" si="46"/>
        <v>-0.84961767204757566</v>
      </c>
      <c r="J162" s="11">
        <f t="shared" si="46"/>
        <v>-0.61940812112870614</v>
      </c>
      <c r="K162" s="11">
        <f t="shared" si="46"/>
        <v>0.37553648068668899</v>
      </c>
      <c r="L162" s="11">
        <f t="shared" si="46"/>
        <v>0</v>
      </c>
      <c r="N162" s="15">
        <f>B162*'Table Q8'!B52</f>
        <v>0.87394351820347271</v>
      </c>
      <c r="O162" s="15">
        <f>C162*'Table Q8'!C52</f>
        <v>0.13016035920461388</v>
      </c>
      <c r="P162" s="15">
        <f>D162*'Table Q8'!D52</f>
        <v>-0.15896317930531112</v>
      </c>
      <c r="Q162" s="15">
        <f>E162*'Table Q8'!E52</f>
        <v>0.2698004144399635</v>
      </c>
      <c r="R162" s="15">
        <f>F162*'Table Q8'!F52</f>
        <v>-0.86529928840519565</v>
      </c>
      <c r="S162" s="15">
        <f>G162*'Table Q8'!G52</f>
        <v>-0.51386519794961261</v>
      </c>
      <c r="T162" s="15">
        <f>H162*'Table Q8'!H52</f>
        <v>-0.22565058393298906</v>
      </c>
      <c r="U162" s="15">
        <f>I162*'Table Q8'!I52</f>
        <v>-0.54511469838572446</v>
      </c>
      <c r="V162" s="15">
        <f>J162*'Table Q8'!J52</f>
        <v>-0.43754989676531802</v>
      </c>
      <c r="W162" s="15">
        <f>K162*'Table Q8'!K52</f>
        <v>0.25641630901287121</v>
      </c>
      <c r="X162" s="15">
        <f>L162*'Table Q8'!L52</f>
        <v>0</v>
      </c>
    </row>
    <row r="163" spans="1:24" x14ac:dyDescent="0.2">
      <c r="A163" s="13" t="str">
        <f t="shared" si="1"/>
        <v>2005 Q4</v>
      </c>
      <c r="B163" s="11">
        <f t="shared" ref="B163:L163" si="47">(B53/B52-1)*100</f>
        <v>-2.0698718650750236</v>
      </c>
      <c r="C163" s="11">
        <f t="shared" si="47"/>
        <v>0.26675202731540892</v>
      </c>
      <c r="D163" s="11">
        <f t="shared" si="47"/>
        <v>-0.35549979088247419</v>
      </c>
      <c r="E163" s="11">
        <f t="shared" si="47"/>
        <v>0.67362016514558309</v>
      </c>
      <c r="F163" s="11">
        <f t="shared" si="47"/>
        <v>0.47563682485995962</v>
      </c>
      <c r="G163" s="11">
        <f t="shared" si="47"/>
        <v>0.98988121425427344</v>
      </c>
      <c r="H163" s="11">
        <f t="shared" si="47"/>
        <v>-1.1844131232985333E-2</v>
      </c>
      <c r="I163" s="11">
        <f t="shared" si="47"/>
        <v>0.57840616966582381</v>
      </c>
      <c r="J163" s="11">
        <f t="shared" si="47"/>
        <v>0.35780240073868264</v>
      </c>
      <c r="K163" s="11">
        <f t="shared" si="47"/>
        <v>0.44895777659006431</v>
      </c>
      <c r="L163" s="11">
        <f t="shared" si="47"/>
        <v>7.4946466809411305E-2</v>
      </c>
      <c r="N163" s="15">
        <f>B163*'Table Q8'!B53</f>
        <v>-0.50711860694338073</v>
      </c>
      <c r="O163" s="15">
        <f>C163*'Table Q8'!C53</f>
        <v>0.17989756722151179</v>
      </c>
      <c r="P163" s="15">
        <f>D163*'Table Q8'!D53</f>
        <v>-0.23537641154328617</v>
      </c>
      <c r="Q163" s="15">
        <f>E163*'Table Q8'!E53</f>
        <v>0.47591264667535449</v>
      </c>
      <c r="R163" s="15">
        <f>F163*'Table Q8'!F53</f>
        <v>0.41251981820104294</v>
      </c>
      <c r="S163" s="15">
        <f>G163*'Table Q8'!G53</f>
        <v>0.60343158820940512</v>
      </c>
      <c r="T163" s="15">
        <f>H163*'Table Q8'!H53</f>
        <v>-6.4811086106895746E-3</v>
      </c>
      <c r="U163" s="15">
        <f>I163*'Table Q8'!I53</f>
        <v>0.36971722365039456</v>
      </c>
      <c r="V163" s="15">
        <f>J163*'Table Q8'!J53</f>
        <v>0.2537892428439476</v>
      </c>
      <c r="W163" s="15">
        <f>K163*'Table Q8'!K53</f>
        <v>0.30533618385890277</v>
      </c>
      <c r="X163" s="15">
        <f>L163*'Table Q8'!L53</f>
        <v>4.771841541755218E-2</v>
      </c>
    </row>
    <row r="164" spans="1:24" x14ac:dyDescent="0.2">
      <c r="A164" s="13" t="str">
        <f t="shared" si="1"/>
        <v>2006 Q1</v>
      </c>
      <c r="B164" s="11">
        <f t="shared" ref="B164:L164" si="48">(B54/B53-1)*100</f>
        <v>3.0977409975396997</v>
      </c>
      <c r="C164" s="11">
        <f t="shared" si="48"/>
        <v>-0.15962541236564931</v>
      </c>
      <c r="D164" s="11">
        <f t="shared" si="48"/>
        <v>0.15739769150053817</v>
      </c>
      <c r="E164" s="11">
        <f t="shared" si="48"/>
        <v>0.38851715950787291</v>
      </c>
      <c r="F164" s="11">
        <f t="shared" si="48"/>
        <v>0.30507048180095087</v>
      </c>
      <c r="G164" s="11">
        <f t="shared" si="48"/>
        <v>-0.37028969723370553</v>
      </c>
      <c r="H164" s="11">
        <f t="shared" si="48"/>
        <v>-0.31982942430702765</v>
      </c>
      <c r="I164" s="11">
        <f t="shared" si="48"/>
        <v>0.57507987220446477</v>
      </c>
      <c r="J164" s="11">
        <f t="shared" si="48"/>
        <v>1.5986198964922371</v>
      </c>
      <c r="K164" s="11">
        <f t="shared" si="48"/>
        <v>0.23411727146962491</v>
      </c>
      <c r="L164" s="11">
        <f t="shared" si="48"/>
        <v>0.1818765379266063</v>
      </c>
      <c r="N164" s="15">
        <f>B164*'Table Q8'!B54</f>
        <v>0.75368038470140886</v>
      </c>
      <c r="O164" s="15">
        <f>C164*'Table Q8'!C54</f>
        <v>-0.10739597743960885</v>
      </c>
      <c r="P164" s="15">
        <f>D164*'Table Q8'!D54</f>
        <v>0.10405561385100578</v>
      </c>
      <c r="Q164" s="15">
        <f>E164*'Table Q8'!E54</f>
        <v>0.27518670407942641</v>
      </c>
      <c r="R164" s="15">
        <f>F164*'Table Q8'!F54</f>
        <v>0.26376393856510211</v>
      </c>
      <c r="S164" s="15">
        <f>G164*'Table Q8'!G54</f>
        <v>-0.22517316488781633</v>
      </c>
      <c r="T164" s="15">
        <f>H164*'Table Q8'!H54</f>
        <v>-0.1761620469083108</v>
      </c>
      <c r="U164" s="15">
        <f>I164*'Table Q8'!I54</f>
        <v>0.36678594249200763</v>
      </c>
      <c r="V164" s="15">
        <f>J164*'Table Q8'!J54</f>
        <v>1.1339010925819439</v>
      </c>
      <c r="W164" s="15">
        <f>K164*'Table Q8'!K54</f>
        <v>0.15919974459934494</v>
      </c>
      <c r="X164" s="15">
        <f>L164*'Table Q8'!L54</f>
        <v>0.11563710281373629</v>
      </c>
    </row>
    <row r="165" spans="1:24" x14ac:dyDescent="0.2">
      <c r="A165" s="13" t="str">
        <f t="shared" si="1"/>
        <v>2006 Q2</v>
      </c>
      <c r="B165" s="11">
        <f t="shared" ref="B165:L165" si="49">(B55/B54-1)*100</f>
        <v>0.70506562533898531</v>
      </c>
      <c r="C165" s="11">
        <f t="shared" si="49"/>
        <v>0.27712641227883861</v>
      </c>
      <c r="D165" s="11">
        <f t="shared" si="49"/>
        <v>0.61812467260347059</v>
      </c>
      <c r="E165" s="11">
        <f t="shared" si="49"/>
        <v>0.44076542678994635</v>
      </c>
      <c r="F165" s="11">
        <f t="shared" si="49"/>
        <v>-0.94389092815940767</v>
      </c>
      <c r="G165" s="11">
        <f t="shared" si="49"/>
        <v>1.4210756449497097</v>
      </c>
      <c r="H165" s="11">
        <f t="shared" si="49"/>
        <v>-0.95068330362448883</v>
      </c>
      <c r="I165" s="11">
        <f t="shared" si="49"/>
        <v>-0.13765353663701685</v>
      </c>
      <c r="J165" s="11">
        <f t="shared" si="49"/>
        <v>0.82635272809599147</v>
      </c>
      <c r="K165" s="11">
        <f t="shared" si="49"/>
        <v>-1.2421700817496606</v>
      </c>
      <c r="L165" s="11">
        <f t="shared" si="49"/>
        <v>0.1601879538658757</v>
      </c>
      <c r="N165" s="15">
        <f>B165*'Table Q8'!B55</f>
        <v>0.17161297320750904</v>
      </c>
      <c r="O165" s="15">
        <f>C165*'Table Q8'!C55</f>
        <v>0.18681091451716511</v>
      </c>
      <c r="P165" s="15">
        <f>D165*'Table Q8'!D55</f>
        <v>0.41031115767418375</v>
      </c>
      <c r="Q165" s="15">
        <f>E165*'Table Q8'!E55</f>
        <v>0.31338421844765185</v>
      </c>
      <c r="R165" s="15">
        <f>F165*'Table Q8'!F55</f>
        <v>-0.81542737283691225</v>
      </c>
      <c r="S165" s="15">
        <f>G165*'Table Q8'!G55</f>
        <v>0.86230870135548388</v>
      </c>
      <c r="T165" s="15">
        <f>H165*'Table Q8'!H55</f>
        <v>-0.5392275698158101</v>
      </c>
      <c r="U165" s="15">
        <f>I165*'Table Q8'!I55</f>
        <v>-8.8304743752646297E-2</v>
      </c>
      <c r="V165" s="15">
        <f>J165*'Table Q8'!J55</f>
        <v>0.58819787185872674</v>
      </c>
      <c r="W165" s="15">
        <f>K165*'Table Q8'!K55</f>
        <v>-0.8472842127614435</v>
      </c>
      <c r="X165" s="15">
        <f>L165*'Table Q8'!L55</f>
        <v>0.10229602733874821</v>
      </c>
    </row>
    <row r="166" spans="1:24" x14ac:dyDescent="0.2">
      <c r="A166" s="13" t="str">
        <f t="shared" si="1"/>
        <v>2006 Q3</v>
      </c>
      <c r="B166" s="11">
        <f t="shared" ref="B166:L166" si="50">(B56/B55-1)*100</f>
        <v>-1.292546316243004</v>
      </c>
      <c r="C166" s="11">
        <f t="shared" si="50"/>
        <v>0.24447278911565729</v>
      </c>
      <c r="D166" s="11">
        <f t="shared" si="50"/>
        <v>0.33319450229070124</v>
      </c>
      <c r="E166" s="11">
        <f t="shared" si="50"/>
        <v>-0.1284384030825314</v>
      </c>
      <c r="F166" s="11">
        <f t="shared" si="50"/>
        <v>2.1175224986769159E-2</v>
      </c>
      <c r="G166" s="11">
        <f t="shared" si="50"/>
        <v>-0.76525113170943238</v>
      </c>
      <c r="H166" s="11">
        <f t="shared" si="50"/>
        <v>1.8716256748650295</v>
      </c>
      <c r="I166" s="11">
        <f t="shared" si="50"/>
        <v>0.40292651892694931</v>
      </c>
      <c r="J166" s="11">
        <f t="shared" si="50"/>
        <v>0.42663073986752842</v>
      </c>
      <c r="K166" s="11">
        <f t="shared" si="50"/>
        <v>0.22575790152656872</v>
      </c>
      <c r="L166" s="11">
        <f t="shared" si="50"/>
        <v>0.38383622987525623</v>
      </c>
      <c r="N166" s="15">
        <f>B166*'Table Q8'!B56</f>
        <v>-0.31150366221456394</v>
      </c>
      <c r="O166" s="15">
        <f>C166*'Table Q8'!C56</f>
        <v>0.16396789965987132</v>
      </c>
      <c r="P166" s="15">
        <f>D166*'Table Q8'!D56</f>
        <v>0.22084131611827676</v>
      </c>
      <c r="Q166" s="15">
        <f>E166*'Table Q8'!E56</f>
        <v>-9.1383923793221092E-2</v>
      </c>
      <c r="R166" s="15">
        <f>F166*'Table Q8'!F56</f>
        <v>1.825516146109369E-2</v>
      </c>
      <c r="S166" s="15">
        <f>G166*'Table Q8'!G56</f>
        <v>-0.45907415391248846</v>
      </c>
      <c r="T166" s="15">
        <f>H166*'Table Q8'!H56</f>
        <v>1.082922615476906</v>
      </c>
      <c r="U166" s="15">
        <f>I166*'Table Q8'!I56</f>
        <v>0.25888028841056493</v>
      </c>
      <c r="V166" s="15">
        <f>J166*'Table Q8'!J56</f>
        <v>0.303462445267773</v>
      </c>
      <c r="W166" s="15">
        <f>K166*'Table Q8'!K56</f>
        <v>0.15385400989035658</v>
      </c>
      <c r="X166" s="15">
        <f>L166*'Table Q8'!L56</f>
        <v>0.24484913103742595</v>
      </c>
    </row>
    <row r="167" spans="1:24" x14ac:dyDescent="0.2">
      <c r="A167" s="13" t="str">
        <f t="shared" si="1"/>
        <v>2006 Q4</v>
      </c>
      <c r="B167" s="11">
        <f t="shared" ref="B167:L167" si="51">(B57/B56-1)*100</f>
        <v>0.18550851156700077</v>
      </c>
      <c r="C167" s="11">
        <f t="shared" si="51"/>
        <v>4.241331778176427E-2</v>
      </c>
      <c r="D167" s="11">
        <f t="shared" si="51"/>
        <v>-0.37359900373599153</v>
      </c>
      <c r="E167" s="11">
        <f t="shared" si="51"/>
        <v>-0.28935805379916024</v>
      </c>
      <c r="F167" s="11">
        <f t="shared" si="51"/>
        <v>0.48692706679369646</v>
      </c>
      <c r="G167" s="11">
        <f t="shared" si="51"/>
        <v>1.4988595633756985</v>
      </c>
      <c r="H167" s="11">
        <f t="shared" si="51"/>
        <v>2.2965492874808646</v>
      </c>
      <c r="I167" s="11">
        <f t="shared" si="51"/>
        <v>0.88710529094941926</v>
      </c>
      <c r="J167" s="11">
        <f t="shared" si="51"/>
        <v>-0.4807154835103522</v>
      </c>
      <c r="K167" s="11">
        <f t="shared" si="51"/>
        <v>-5.3630805534699011E-2</v>
      </c>
      <c r="L167" s="11">
        <f t="shared" si="51"/>
        <v>0.23366967604885325</v>
      </c>
      <c r="N167" s="15">
        <f>B167*'Table Q8'!B57</f>
        <v>4.5189873417721391E-2</v>
      </c>
      <c r="O167" s="15">
        <f>C167*'Table Q8'!C57</f>
        <v>2.8633230834469059E-2</v>
      </c>
      <c r="P167" s="15">
        <f>D167*'Table Q8'!D57</f>
        <v>-0.25004981320049913</v>
      </c>
      <c r="Q167" s="15">
        <f>E167*'Table Q8'!E57</f>
        <v>-0.2081931197084958</v>
      </c>
      <c r="R167" s="15">
        <f>F167*'Table Q8'!F57</f>
        <v>0.42070498570975373</v>
      </c>
      <c r="S167" s="15">
        <f>G167*'Table Q8'!G57</f>
        <v>0.90486151840990914</v>
      </c>
      <c r="T167" s="15">
        <f>H167*'Table Q8'!H57</f>
        <v>1.3816040513484882</v>
      </c>
      <c r="U167" s="15">
        <f>I167*'Table Q8'!I57</f>
        <v>0.57794909705354658</v>
      </c>
      <c r="V167" s="15">
        <f>J167*'Table Q8'!J57</f>
        <v>-0.34476914477362458</v>
      </c>
      <c r="W167" s="15">
        <f>K167*'Table Q8'!K57</f>
        <v>-3.6897994207872917E-2</v>
      </c>
      <c r="X167" s="15">
        <f>L167*'Table Q8'!L57</f>
        <v>0.15085714285713964</v>
      </c>
    </row>
    <row r="168" spans="1:24" x14ac:dyDescent="0.2">
      <c r="A168" s="13" t="str">
        <f t="shared" si="1"/>
        <v>2007 Q1</v>
      </c>
      <c r="B168" s="11">
        <f t="shared" ref="B168:L168" si="52">(B58/B57-1)*100</f>
        <v>0.94760919289837986</v>
      </c>
      <c r="C168" s="11">
        <f t="shared" si="52"/>
        <v>0.16958134605193909</v>
      </c>
      <c r="D168" s="11">
        <f t="shared" si="52"/>
        <v>-0.33333333333332993</v>
      </c>
      <c r="E168" s="11">
        <f t="shared" si="52"/>
        <v>0.53740326741187339</v>
      </c>
      <c r="F168" s="11">
        <f t="shared" si="52"/>
        <v>-0.41082903191825837</v>
      </c>
      <c r="G168" s="11">
        <f t="shared" si="52"/>
        <v>-0.84537185660782388</v>
      </c>
      <c r="H168" s="11">
        <f t="shared" si="52"/>
        <v>1.197329035229111</v>
      </c>
      <c r="I168" s="11">
        <f t="shared" si="52"/>
        <v>-0.18842248508322834</v>
      </c>
      <c r="J168" s="11">
        <f t="shared" si="52"/>
        <v>0.28083576724331483</v>
      </c>
      <c r="K168" s="11">
        <f t="shared" si="52"/>
        <v>-0.17171066752522668</v>
      </c>
      <c r="L168" s="11">
        <f t="shared" si="52"/>
        <v>0.16954540637914572</v>
      </c>
      <c r="N168" s="15">
        <f>B168*'Table Q8'!B58</f>
        <v>0.23083759939004533</v>
      </c>
      <c r="O168" s="15">
        <f>C168*'Table Q8'!C58</f>
        <v>0.11433174350821733</v>
      </c>
      <c r="P168" s="15">
        <f>D168*'Table Q8'!D58</f>
        <v>-0.22183333333333105</v>
      </c>
      <c r="Q168" s="15">
        <f>E168*'Table Q8'!E58</f>
        <v>0.38569432502150153</v>
      </c>
      <c r="R168" s="15">
        <f>F168*'Table Q8'!F58</f>
        <v>-0.3536416306752368</v>
      </c>
      <c r="S168" s="15">
        <f>G168*'Table Q8'!G58</f>
        <v>-0.50561690743713938</v>
      </c>
      <c r="T168" s="15">
        <f>H168*'Table Q8'!H58</f>
        <v>0.73013124568271193</v>
      </c>
      <c r="U168" s="15">
        <f>I168*'Table Q8'!I58</f>
        <v>-0.12258766879514835</v>
      </c>
      <c r="V168" s="15">
        <f>J168*'Table Q8'!J58</f>
        <v>0.20127499438328375</v>
      </c>
      <c r="W168" s="15">
        <f>K168*'Table Q8'!K58</f>
        <v>-0.11760463618802774</v>
      </c>
      <c r="X168" s="15">
        <f>L168*'Table Q8'!L58</f>
        <v>0.10918724170816985</v>
      </c>
    </row>
    <row r="169" spans="1:24" x14ac:dyDescent="0.2">
      <c r="A169" s="13" t="str">
        <f t="shared" si="1"/>
        <v>2007 Q2</v>
      </c>
      <c r="B169" s="11">
        <f t="shared" ref="B169:L169" si="53">(B59/B58-1)*100</f>
        <v>-0.41001294777730513</v>
      </c>
      <c r="C169" s="11">
        <f t="shared" si="53"/>
        <v>-0.47614009099566923</v>
      </c>
      <c r="D169" s="11">
        <f t="shared" si="53"/>
        <v>-0.78386287625418216</v>
      </c>
      <c r="E169" s="11">
        <f t="shared" si="53"/>
        <v>8.5524909129786053E-2</v>
      </c>
      <c r="F169" s="11">
        <f t="shared" si="53"/>
        <v>0.92024539877300082</v>
      </c>
      <c r="G169" s="11">
        <f t="shared" si="53"/>
        <v>0.55039930930282921</v>
      </c>
      <c r="H169" s="11">
        <f t="shared" si="53"/>
        <v>0.20477815699657675</v>
      </c>
      <c r="I169" s="11">
        <f t="shared" si="53"/>
        <v>-0.49292081803880006</v>
      </c>
      <c r="J169" s="11">
        <f t="shared" si="53"/>
        <v>0.17923154475187886</v>
      </c>
      <c r="K169" s="11">
        <f t="shared" si="53"/>
        <v>0.49451730810579075</v>
      </c>
      <c r="L169" s="11">
        <f t="shared" si="53"/>
        <v>5.2893261398501146E-2</v>
      </c>
      <c r="N169" s="15">
        <f>B169*'Table Q8'!B59</f>
        <v>-0.10430729391454643</v>
      </c>
      <c r="O169" s="15">
        <f>C169*'Table Q8'!C59</f>
        <v>-0.32406094593165247</v>
      </c>
      <c r="P169" s="15">
        <f>D169*'Table Q8'!D59</f>
        <v>-0.52354201505016829</v>
      </c>
      <c r="Q169" s="15">
        <f>E169*'Table Q8'!E59</f>
        <v>6.189437673722617E-2</v>
      </c>
      <c r="R169" s="15">
        <f>F169*'Table Q8'!F59</f>
        <v>0.79288343558281749</v>
      </c>
      <c r="S169" s="15">
        <f>G169*'Table Q8'!G59</f>
        <v>0.33216598316425744</v>
      </c>
      <c r="T169" s="15">
        <f>H169*'Table Q8'!H59</f>
        <v>0.12346075085323613</v>
      </c>
      <c r="U169" s="15">
        <f>I169*'Table Q8'!I59</f>
        <v>-0.32513057157839248</v>
      </c>
      <c r="V169" s="15">
        <f>J169*'Table Q8'!J59</f>
        <v>0.12886748067660089</v>
      </c>
      <c r="W169" s="15">
        <f>K169*'Table Q8'!K59</f>
        <v>0.33899161470651956</v>
      </c>
      <c r="X169" s="15">
        <f>L169*'Table Q8'!L59</f>
        <v>3.4317147995347547E-2</v>
      </c>
    </row>
    <row r="170" spans="1:24" x14ac:dyDescent="0.2">
      <c r="A170" s="13" t="str">
        <f t="shared" si="1"/>
        <v>2007 Q3</v>
      </c>
      <c r="B170" s="11">
        <f t="shared" ref="B170:L170" si="54">(B60/B59-1)*100</f>
        <v>0.36836403033586596</v>
      </c>
      <c r="C170" s="11">
        <f t="shared" si="54"/>
        <v>0.73357431426748221</v>
      </c>
      <c r="D170" s="11">
        <f t="shared" si="54"/>
        <v>6.3204466448940622E-2</v>
      </c>
      <c r="E170" s="11">
        <f t="shared" si="54"/>
        <v>0.60884426404612668</v>
      </c>
      <c r="F170" s="11">
        <f t="shared" si="54"/>
        <v>1.1529189812388818</v>
      </c>
      <c r="G170" s="11">
        <f t="shared" si="54"/>
        <v>-0.55811956638402993</v>
      </c>
      <c r="H170" s="11">
        <f t="shared" si="54"/>
        <v>-0.98773841961853348</v>
      </c>
      <c r="I170" s="11">
        <f t="shared" si="54"/>
        <v>0.36888701517707734</v>
      </c>
      <c r="J170" s="11">
        <f t="shared" si="54"/>
        <v>-1.4424689701442506</v>
      </c>
      <c r="K170" s="11">
        <f t="shared" si="54"/>
        <v>1.0162601626016343</v>
      </c>
      <c r="L170" s="11">
        <f t="shared" si="54"/>
        <v>0.32776485514909304</v>
      </c>
      <c r="N170" s="15">
        <f>B170*'Table Q8'!B60</f>
        <v>9.6400866738896113E-2</v>
      </c>
      <c r="O170" s="15">
        <f>C170*'Table Q8'!C60</f>
        <v>0.5028651924303591</v>
      </c>
      <c r="P170" s="15">
        <f>D170*'Table Q8'!D60</f>
        <v>4.2359633414080007E-2</v>
      </c>
      <c r="Q170" s="15">
        <f>E170*'Table Q8'!E60</f>
        <v>0.44244712668232028</v>
      </c>
      <c r="R170" s="15">
        <f>F170*'Table Q8'!F60</f>
        <v>0.99289382664292503</v>
      </c>
      <c r="S170" s="15">
        <f>G170*'Table Q8'!G60</f>
        <v>-0.34034131158098146</v>
      </c>
      <c r="T170" s="15">
        <f>H170*'Table Q8'!H60</f>
        <v>-0.5864202997275233</v>
      </c>
      <c r="U170" s="15">
        <f>I170*'Table Q8'!I60</f>
        <v>0.24567875210793352</v>
      </c>
      <c r="V170" s="15">
        <f>J170*'Table Q8'!J60</f>
        <v>-1.0416068433411634</v>
      </c>
      <c r="W170" s="15">
        <f>K170*'Table Q8'!K60</f>
        <v>0.69725609756098139</v>
      </c>
      <c r="X170" s="15">
        <f>L170*'Table Q8'!L60</f>
        <v>0.21363713258617886</v>
      </c>
    </row>
    <row r="171" spans="1:24" x14ac:dyDescent="0.2">
      <c r="A171" s="13" t="str">
        <f t="shared" si="1"/>
        <v>2007 Q4</v>
      </c>
      <c r="B171" s="11">
        <f t="shared" ref="B171:L171" si="55">(B61/B60-1)*100</f>
        <v>1.7594991364421331</v>
      </c>
      <c r="C171" s="11">
        <f t="shared" si="55"/>
        <v>7.3878627968326782E-2</v>
      </c>
      <c r="D171" s="11">
        <f t="shared" si="55"/>
        <v>1.1474892093904732</v>
      </c>
      <c r="E171" s="11">
        <f t="shared" si="55"/>
        <v>0.54145875358317941</v>
      </c>
      <c r="F171" s="11">
        <f t="shared" si="55"/>
        <v>-0.22795565226401138</v>
      </c>
      <c r="G171" s="11">
        <f t="shared" si="55"/>
        <v>-0.29141932002160198</v>
      </c>
      <c r="H171" s="11">
        <f t="shared" si="55"/>
        <v>2.981309482857486</v>
      </c>
      <c r="I171" s="11">
        <f t="shared" si="55"/>
        <v>-0.68255801743148936</v>
      </c>
      <c r="J171" s="11">
        <f t="shared" si="55"/>
        <v>0.88495575221239076</v>
      </c>
      <c r="K171" s="11">
        <f t="shared" si="55"/>
        <v>-4.235941967595247E-2</v>
      </c>
      <c r="L171" s="11">
        <f t="shared" si="55"/>
        <v>0.10538518284328724</v>
      </c>
      <c r="N171" s="15">
        <f>B171*'Table Q8'!B61</f>
        <v>0.46239637305699255</v>
      </c>
      <c r="O171" s="15">
        <f>C171*'Table Q8'!C61</f>
        <v>5.0525593667538685E-2</v>
      </c>
      <c r="P171" s="15">
        <f>D171*'Table Q8'!D61</f>
        <v>0.761703337193396</v>
      </c>
      <c r="Q171" s="15">
        <f>E171*'Table Q8'!E61</f>
        <v>0.39109565771313054</v>
      </c>
      <c r="R171" s="15">
        <f>F171*'Table Q8'!F61</f>
        <v>-0.19517562946844652</v>
      </c>
      <c r="S171" s="15">
        <f>G171*'Table Q8'!G61</f>
        <v>-0.17680410145710593</v>
      </c>
      <c r="T171" s="15">
        <f>H171*'Table Q8'!H61</f>
        <v>1.6951725719527666</v>
      </c>
      <c r="U171" s="15">
        <f>I171*'Table Q8'!I61</f>
        <v>-0.45349154678148151</v>
      </c>
      <c r="V171" s="15">
        <f>J171*'Table Q8'!J61</f>
        <v>0.63442477876106296</v>
      </c>
      <c r="W171" s="15">
        <f>K171*'Table Q8'!K61</f>
        <v>-2.8778989727842107E-2</v>
      </c>
      <c r="X171" s="15">
        <f>L171*'Table Q8'!L61</f>
        <v>6.8078828116763565E-2</v>
      </c>
    </row>
    <row r="172" spans="1:24" x14ac:dyDescent="0.2">
      <c r="A172" s="13" t="str">
        <f t="shared" si="1"/>
        <v>2008 Q1</v>
      </c>
      <c r="B172" s="11">
        <f t="shared" ref="B172:L172" si="56">(B62/B61-1)*100</f>
        <v>-0.10607828577489098</v>
      </c>
      <c r="C172" s="11">
        <f t="shared" si="56"/>
        <v>0.23201856148493682</v>
      </c>
      <c r="D172" s="11">
        <f t="shared" si="56"/>
        <v>-1.6340549542048222</v>
      </c>
      <c r="E172" s="11">
        <f t="shared" si="56"/>
        <v>-0.79197465681097867</v>
      </c>
      <c r="F172" s="11">
        <f t="shared" si="56"/>
        <v>0.4984941323086467</v>
      </c>
      <c r="G172" s="11">
        <f t="shared" si="56"/>
        <v>5.4124269322386453E-2</v>
      </c>
      <c r="H172" s="11">
        <f t="shared" si="56"/>
        <v>-0.13361541031066126</v>
      </c>
      <c r="I172" s="11">
        <f t="shared" si="56"/>
        <v>-0.2008881370268556</v>
      </c>
      <c r="J172" s="11">
        <f t="shared" si="56"/>
        <v>0.12370670265406947</v>
      </c>
      <c r="K172" s="11">
        <f t="shared" si="56"/>
        <v>-0.5085284458099415</v>
      </c>
      <c r="L172" s="11">
        <f t="shared" si="56"/>
        <v>-0.37898726181703202</v>
      </c>
      <c r="N172" s="15">
        <f>B172*'Table Q8'!B62</f>
        <v>-2.8672960644953029E-2</v>
      </c>
      <c r="O172" s="15">
        <f>C172*'Table Q8'!C62</f>
        <v>0.16037122969838835</v>
      </c>
      <c r="P172" s="15">
        <f>D172*'Table Q8'!D62</f>
        <v>-1.0904048709408778</v>
      </c>
      <c r="Q172" s="15">
        <f>E172*'Table Q8'!E62</f>
        <v>-0.57750791974656557</v>
      </c>
      <c r="R172" s="15">
        <f>F172*'Table Q8'!F62</f>
        <v>0.42920344791774478</v>
      </c>
      <c r="S172" s="15">
        <f>G172*'Table Q8'!G62</f>
        <v>3.3140290106097224E-2</v>
      </c>
      <c r="T172" s="15">
        <f>H172*'Table Q8'!H62</f>
        <v>-7.7456853357090336E-2</v>
      </c>
      <c r="U172" s="15">
        <f>I172*'Table Q8'!I62</f>
        <v>-0.13481602875872278</v>
      </c>
      <c r="V172" s="15">
        <f>J172*'Table Q8'!J62</f>
        <v>8.9229644624380308E-2</v>
      </c>
      <c r="W172" s="15">
        <f>K172*'Table Q8'!K62</f>
        <v>-0.347630045555676</v>
      </c>
      <c r="X172" s="15">
        <f>L172*'Table Q8'!L62</f>
        <v>-0.24713759343088659</v>
      </c>
    </row>
    <row r="173" spans="1:24" x14ac:dyDescent="0.2">
      <c r="A173" s="13" t="str">
        <f t="shared" si="1"/>
        <v>2008 Q2</v>
      </c>
      <c r="B173" s="11">
        <f t="shared" ref="B173:L173" si="57">(B63/B62-1)*100</f>
        <v>-2.4954868854199952</v>
      </c>
      <c r="C173" s="11">
        <f t="shared" si="57"/>
        <v>8.4175084175086567E-2</v>
      </c>
      <c r="D173" s="11">
        <f t="shared" si="57"/>
        <v>0.95228018199131625</v>
      </c>
      <c r="E173" s="11">
        <f t="shared" si="57"/>
        <v>0.2767429483767847</v>
      </c>
      <c r="F173" s="11">
        <f t="shared" si="57"/>
        <v>0.217009403740831</v>
      </c>
      <c r="G173" s="11">
        <f t="shared" si="57"/>
        <v>-2.1637996321555164E-2</v>
      </c>
      <c r="H173" s="11">
        <f t="shared" si="57"/>
        <v>-0.80276507971902555</v>
      </c>
      <c r="I173" s="11">
        <f t="shared" si="57"/>
        <v>-0.27545290814705581</v>
      </c>
      <c r="J173" s="11">
        <f t="shared" si="57"/>
        <v>-5.6160844659103315E-2</v>
      </c>
      <c r="K173" s="11">
        <f t="shared" si="57"/>
        <v>2.1616441273559772</v>
      </c>
      <c r="L173" s="11">
        <f t="shared" si="57"/>
        <v>0.16907957307408239</v>
      </c>
      <c r="N173" s="15">
        <f>B173*'Table Q8'!B63</f>
        <v>-0.65182117447170274</v>
      </c>
      <c r="O173" s="15">
        <f>C173*'Table Q8'!C63</f>
        <v>5.8274410774412436E-2</v>
      </c>
      <c r="P173" s="15">
        <f>D173*'Table Q8'!D63</f>
        <v>0.63021902444185318</v>
      </c>
      <c r="Q173" s="15">
        <f>E173*'Table Q8'!E63</f>
        <v>0.20097072911122105</v>
      </c>
      <c r="R173" s="15">
        <f>F173*'Table Q8'!F63</f>
        <v>0.18743102201095574</v>
      </c>
      <c r="S173" s="15">
        <f>G173*'Table Q8'!G63</f>
        <v>-1.3207832954677274E-2</v>
      </c>
      <c r="T173" s="15">
        <f>H173*'Table Q8'!H63</f>
        <v>-0.45500724718474367</v>
      </c>
      <c r="U173" s="15">
        <f>I173*'Table Q8'!I63</f>
        <v>-0.18284564042801563</v>
      </c>
      <c r="V173" s="15">
        <f>J173*'Table Q8'!J63</f>
        <v>-4.0059530495338398E-2</v>
      </c>
      <c r="W173" s="15">
        <f>K173*'Table Q8'!K63</f>
        <v>1.4913182834628886</v>
      </c>
      <c r="X173" s="15">
        <f>L173*'Table Q8'!L63</f>
        <v>0.10942829969354612</v>
      </c>
    </row>
    <row r="174" spans="1:24" x14ac:dyDescent="0.2">
      <c r="A174" s="13" t="str">
        <f t="shared" si="1"/>
        <v>2008 Q3</v>
      </c>
      <c r="B174" s="11">
        <f t="shared" ref="B174:L174" si="58">(B64/B63-1)*100</f>
        <v>2.886081463733392</v>
      </c>
      <c r="C174" s="11">
        <f t="shared" si="58"/>
        <v>-5.2565180824237778E-2</v>
      </c>
      <c r="D174" s="11">
        <f t="shared" si="58"/>
        <v>0.209621632952528</v>
      </c>
      <c r="E174" s="11">
        <f t="shared" si="58"/>
        <v>0.10614584439019303</v>
      </c>
      <c r="F174" s="11">
        <f t="shared" si="58"/>
        <v>0.21653949267890216</v>
      </c>
      <c r="G174" s="11">
        <f t="shared" si="58"/>
        <v>1.0388486094578653</v>
      </c>
      <c r="H174" s="11">
        <f t="shared" si="58"/>
        <v>8.9917949870743641E-2</v>
      </c>
      <c r="I174" s="11">
        <f t="shared" si="58"/>
        <v>0.49930946563263578</v>
      </c>
      <c r="J174" s="11">
        <f t="shared" si="58"/>
        <v>-0.25848505282086709</v>
      </c>
      <c r="K174" s="11">
        <f t="shared" si="58"/>
        <v>-6.2539086929336296E-2</v>
      </c>
      <c r="L174" s="11">
        <f t="shared" si="58"/>
        <v>0.16879417660089491</v>
      </c>
      <c r="N174" s="15">
        <f>B174*'Table Q8'!B64</f>
        <v>0.73162165105641486</v>
      </c>
      <c r="O174" s="15">
        <f>C174*'Table Q8'!C64</f>
        <v>-3.6469722455856168E-2</v>
      </c>
      <c r="P174" s="15">
        <f>D174*'Table Q8'!D64</f>
        <v>0.13707158578765807</v>
      </c>
      <c r="Q174" s="15">
        <f>E174*'Table Q8'!E64</f>
        <v>7.6838976754060734E-2</v>
      </c>
      <c r="R174" s="15">
        <f>F174*'Table Q8'!F64</f>
        <v>0.18754485460919715</v>
      </c>
      <c r="S174" s="15">
        <f>G174*'Table Q8'!G64</f>
        <v>0.62954225733146629</v>
      </c>
      <c r="T174" s="15">
        <f>H174*'Table Q8'!H64</f>
        <v>4.9814544228391981E-2</v>
      </c>
      <c r="U174" s="15">
        <f>I174*'Table Q8'!I64</f>
        <v>0.32774673324126213</v>
      </c>
      <c r="V174" s="15">
        <f>J174*'Table Q8'!J64</f>
        <v>-0.1808619914587607</v>
      </c>
      <c r="W174" s="15">
        <f>K174*'Table Q8'!K64</f>
        <v>-4.3633520950597936E-2</v>
      </c>
      <c r="X174" s="15">
        <f>L174*'Table Q8'!L64</f>
        <v>0.10834898196011444</v>
      </c>
    </row>
    <row r="175" spans="1:24" x14ac:dyDescent="0.2">
      <c r="A175" s="13" t="str">
        <f t="shared" si="1"/>
        <v>2008 Q4</v>
      </c>
      <c r="B175" s="11">
        <f t="shared" ref="B175:L175" si="59">(B65/B64-1)*100</f>
        <v>-4.0541970996083361</v>
      </c>
      <c r="C175" s="11">
        <f t="shared" si="59"/>
        <v>-0.15777847901545794</v>
      </c>
      <c r="D175" s="11">
        <f t="shared" si="59"/>
        <v>0.80535508837986658</v>
      </c>
      <c r="E175" s="11">
        <f t="shared" si="59"/>
        <v>-4.2413317781786475E-2</v>
      </c>
      <c r="F175" s="11">
        <f t="shared" si="59"/>
        <v>-0.85399732482766</v>
      </c>
      <c r="G175" s="11">
        <f t="shared" si="59"/>
        <v>-0.3213023455071351</v>
      </c>
      <c r="H175" s="11">
        <f t="shared" si="59"/>
        <v>0.66254912970242774</v>
      </c>
      <c r="I175" s="11">
        <f t="shared" si="59"/>
        <v>0.31712473572940159</v>
      </c>
      <c r="J175" s="11">
        <f t="shared" si="59"/>
        <v>-1.2169014084506991</v>
      </c>
      <c r="K175" s="11">
        <f t="shared" si="59"/>
        <v>1.0429703796410728E-2</v>
      </c>
      <c r="L175" s="11">
        <f t="shared" si="59"/>
        <v>-0.36861506055819726</v>
      </c>
      <c r="N175" s="15">
        <f>B175*'Table Q8'!B65</f>
        <v>-1.0143601143220056</v>
      </c>
      <c r="O175" s="15">
        <f>C175*'Table Q8'!C65</f>
        <v>-0.11009782265698655</v>
      </c>
      <c r="P175" s="15">
        <f>D175*'Table Q8'!D65</f>
        <v>0.52364187846458921</v>
      </c>
      <c r="Q175" s="15">
        <f>E175*'Table Q8'!E65</f>
        <v>-3.0792068709576979E-2</v>
      </c>
      <c r="R175" s="15">
        <f>F175*'Table Q8'!F65</f>
        <v>-0.74366087045992635</v>
      </c>
      <c r="S175" s="15">
        <f>G175*'Table Q8'!G65</f>
        <v>-0.19467709114277315</v>
      </c>
      <c r="T175" s="15">
        <f>H175*'Table Q8'!H65</f>
        <v>0.3676485120718771</v>
      </c>
      <c r="U175" s="15">
        <f>I175*'Table Q8'!I65</f>
        <v>0.2069873150105804</v>
      </c>
      <c r="V175" s="15">
        <f>J175*'Table Q8'!J65</f>
        <v>-0.84793690140844702</v>
      </c>
      <c r="W175" s="15">
        <f>K175*'Table Q8'!K65</f>
        <v>7.4207342511462332E-3</v>
      </c>
      <c r="X175" s="15">
        <f>L175*'Table Q8'!L65</f>
        <v>-0.236577145866251</v>
      </c>
    </row>
    <row r="176" spans="1:24" x14ac:dyDescent="0.2">
      <c r="A176" s="13" t="str">
        <f t="shared" si="1"/>
        <v>2009 Q1</v>
      </c>
      <c r="B176" s="11">
        <f t="shared" ref="B176:L176" si="60">(B66/B65-1)*100</f>
        <v>0.84951456310680129</v>
      </c>
      <c r="C176" s="11">
        <f t="shared" si="60"/>
        <v>-0.4740834386852133</v>
      </c>
      <c r="D176" s="11">
        <f t="shared" si="60"/>
        <v>0.24901431832331511</v>
      </c>
      <c r="E176" s="11">
        <f t="shared" si="60"/>
        <v>1.0926063434814948</v>
      </c>
      <c r="F176" s="11">
        <f t="shared" si="60"/>
        <v>-0.13491075134910435</v>
      </c>
      <c r="G176" s="11">
        <f t="shared" si="60"/>
        <v>1.6009455248737536</v>
      </c>
      <c r="H176" s="11">
        <f t="shared" si="60"/>
        <v>0.88130298973672083</v>
      </c>
      <c r="I176" s="11">
        <f t="shared" si="60"/>
        <v>5.2687038988397106E-2</v>
      </c>
      <c r="J176" s="11">
        <f t="shared" si="60"/>
        <v>1.4942397627466741</v>
      </c>
      <c r="K176" s="11">
        <f t="shared" si="60"/>
        <v>2.8887266659714195</v>
      </c>
      <c r="L176" s="11">
        <f t="shared" si="60"/>
        <v>0.64482029598309509</v>
      </c>
      <c r="N176" s="15">
        <f>B176*'Table Q8'!B66</f>
        <v>0.21220873786407896</v>
      </c>
      <c r="O176" s="15">
        <f>C176*'Table Q8'!C66</f>
        <v>-0.33166877370417525</v>
      </c>
      <c r="P176" s="15">
        <f>D176*'Table Q8'!D66</f>
        <v>0.16355260427475338</v>
      </c>
      <c r="Q176" s="15">
        <f>E176*'Table Q8'!E66</f>
        <v>0.79301368409886885</v>
      </c>
      <c r="R176" s="15">
        <f>F176*'Table Q8'!F66</f>
        <v>-0.1179119966791172</v>
      </c>
      <c r="S176" s="15">
        <f>G176*'Table Q8'!G66</f>
        <v>0.97097346083593161</v>
      </c>
      <c r="T176" s="15">
        <f>H176*'Table Q8'!H66</f>
        <v>0.46629741186969903</v>
      </c>
      <c r="U176" s="15">
        <f>I176*'Table Q8'!I66</f>
        <v>3.4183350895672045E-2</v>
      </c>
      <c r="V176" s="15">
        <f>J176*'Table Q8'!J66</f>
        <v>1.0248990532679436</v>
      </c>
      <c r="W176" s="15">
        <f>K176*'Table Q8'!K66</f>
        <v>2.0709281468349108</v>
      </c>
      <c r="X176" s="15">
        <f>L176*'Table Q8'!L66</f>
        <v>0.41184672304440284</v>
      </c>
    </row>
    <row r="177" spans="1:24" x14ac:dyDescent="0.2">
      <c r="A177" s="13" t="str">
        <f t="shared" si="1"/>
        <v>2009 Q2</v>
      </c>
      <c r="B177" s="11">
        <f t="shared" ref="B177:L177" si="61">(B67/B66-1)*100</f>
        <v>-0.77672027130509802</v>
      </c>
      <c r="C177" s="11">
        <f t="shared" si="61"/>
        <v>0.47634169577643881</v>
      </c>
      <c r="D177" s="11">
        <f t="shared" si="61"/>
        <v>0.62098944317945381</v>
      </c>
      <c r="E177" s="11">
        <f t="shared" si="61"/>
        <v>0.4407135362014758</v>
      </c>
      <c r="F177" s="11">
        <f t="shared" si="61"/>
        <v>-0.16626831549414467</v>
      </c>
      <c r="G177" s="11">
        <f t="shared" si="61"/>
        <v>0.6450930626057616</v>
      </c>
      <c r="H177" s="11">
        <f t="shared" si="61"/>
        <v>0.85148733827269396</v>
      </c>
      <c r="I177" s="11">
        <f t="shared" si="61"/>
        <v>1.4533965244865721</v>
      </c>
      <c r="J177" s="11">
        <f t="shared" si="61"/>
        <v>1.6970105641717081</v>
      </c>
      <c r="K177" s="11">
        <f t="shared" si="61"/>
        <v>-0.6284208392458801</v>
      </c>
      <c r="L177" s="11">
        <f t="shared" si="61"/>
        <v>0.703707593740166</v>
      </c>
      <c r="N177" s="15">
        <f>B177*'Table Q8'!B67</f>
        <v>-0.19783065310140846</v>
      </c>
      <c r="O177" s="15">
        <f>C177*'Table Q8'!C67</f>
        <v>0.33286757700857544</v>
      </c>
      <c r="P177" s="15">
        <f>D177*'Table Q8'!D67</f>
        <v>0.41668391637341351</v>
      </c>
      <c r="Q177" s="15">
        <f>E177*'Table Q8'!E67</f>
        <v>0.32083945435467437</v>
      </c>
      <c r="R177" s="15">
        <f>F177*'Table Q8'!F67</f>
        <v>-0.1458339395199143</v>
      </c>
      <c r="S177" s="15">
        <f>G177*'Table Q8'!G67</f>
        <v>0.38853955160745018</v>
      </c>
      <c r="T177" s="15">
        <f>H177*'Table Q8'!H67</f>
        <v>0.45520513104058213</v>
      </c>
      <c r="U177" s="15">
        <f>I177*'Table Q8'!I67</f>
        <v>0.93598736176935249</v>
      </c>
      <c r="V177" s="15">
        <f>J177*'Table Q8'!J67</f>
        <v>1.156512699483019</v>
      </c>
      <c r="W177" s="15">
        <f>K177*'Table Q8'!K67</f>
        <v>-0.45629637137643353</v>
      </c>
      <c r="X177" s="15">
        <f>L177*'Table Q8'!L67</f>
        <v>0.44980989391871412</v>
      </c>
    </row>
    <row r="178" spans="1:24" x14ac:dyDescent="0.2">
      <c r="A178" s="13" t="str">
        <f t="shared" si="1"/>
        <v>2009 Q3</v>
      </c>
      <c r="B178" s="11">
        <f t="shared" ref="B178:L178" si="62">(B68/B67-1)*100</f>
        <v>-0.18743109151047044</v>
      </c>
      <c r="C178" s="11">
        <f t="shared" si="62"/>
        <v>-0.44247787610619538</v>
      </c>
      <c r="D178" s="11">
        <f t="shared" si="62"/>
        <v>0.76116025509154195</v>
      </c>
      <c r="E178" s="11">
        <f t="shared" si="62"/>
        <v>-0.34475553698286587</v>
      </c>
      <c r="F178" s="11">
        <f t="shared" si="62"/>
        <v>0.62454460289373959</v>
      </c>
      <c r="G178" s="11">
        <f t="shared" si="62"/>
        <v>1.3239466218346152</v>
      </c>
      <c r="H178" s="11">
        <f t="shared" si="62"/>
        <v>1.2938596491228083</v>
      </c>
      <c r="I178" s="11">
        <f t="shared" si="62"/>
        <v>0.4152392816360484</v>
      </c>
      <c r="J178" s="11">
        <f t="shared" si="62"/>
        <v>1.1382473201458687</v>
      </c>
      <c r="K178" s="11">
        <f t="shared" si="62"/>
        <v>1.1525907792737655</v>
      </c>
      <c r="L178" s="11">
        <f t="shared" si="62"/>
        <v>0.47976637463496008</v>
      </c>
      <c r="N178" s="15">
        <f>B178*'Table Q8'!B68</f>
        <v>-4.8675854465269168E-2</v>
      </c>
      <c r="O178" s="15">
        <f>C178*'Table Q8'!C68</f>
        <v>-0.30840707964601816</v>
      </c>
      <c r="P178" s="15">
        <f>D178*'Table Q8'!D68</f>
        <v>0.51895906192141328</v>
      </c>
      <c r="Q178" s="15">
        <f>E178*'Table Q8'!E68</f>
        <v>-0.25174049310488866</v>
      </c>
      <c r="R178" s="15">
        <f>F178*'Table Q8'!F68</f>
        <v>0.54984906838764835</v>
      </c>
      <c r="S178" s="15">
        <f>G178*'Table Q8'!G68</f>
        <v>0.7915876851949164</v>
      </c>
      <c r="T178" s="15">
        <f>H178*'Table Q8'!H68</f>
        <v>0.69855482456140428</v>
      </c>
      <c r="U178" s="15">
        <f>I178*'Table Q8'!I68</f>
        <v>0.26475656597114444</v>
      </c>
      <c r="V178" s="15">
        <f>J178*'Table Q8'!J68</f>
        <v>0.77139020886285514</v>
      </c>
      <c r="W178" s="15">
        <f>K178*'Table Q8'!K68</f>
        <v>0.84450326397388797</v>
      </c>
      <c r="X178" s="15">
        <f>L178*'Table Q8'!L68</f>
        <v>0.30647476011681252</v>
      </c>
    </row>
    <row r="179" spans="1:24" x14ac:dyDescent="0.2">
      <c r="A179" s="13" t="str">
        <f t="shared" si="1"/>
        <v>2009 Q4</v>
      </c>
      <c r="B179" s="11">
        <f t="shared" ref="B179:L179" si="63">(B69/B68-1)*100</f>
        <v>0.8174085938362996</v>
      </c>
      <c r="C179" s="11">
        <f t="shared" si="63"/>
        <v>1.07936507936508</v>
      </c>
      <c r="D179" s="11">
        <f t="shared" si="63"/>
        <v>-0.15312372396896201</v>
      </c>
      <c r="E179" s="11">
        <f t="shared" si="63"/>
        <v>1.0378446378026984</v>
      </c>
      <c r="F179" s="11">
        <f t="shared" si="63"/>
        <v>1.0241026171511347</v>
      </c>
      <c r="G179" s="11">
        <f t="shared" si="63"/>
        <v>2.2710774655190225</v>
      </c>
      <c r="H179" s="11">
        <f t="shared" si="63"/>
        <v>-2.1649707728943479E-2</v>
      </c>
      <c r="I179" s="11">
        <f t="shared" si="63"/>
        <v>0.25845135945414821</v>
      </c>
      <c r="J179" s="11">
        <f t="shared" si="63"/>
        <v>-9.8339160839144846E-2</v>
      </c>
      <c r="K179" s="11">
        <f t="shared" si="63"/>
        <v>0.97811838257537698</v>
      </c>
      <c r="L179" s="11">
        <f t="shared" si="63"/>
        <v>0.52937512974879919</v>
      </c>
      <c r="N179" s="15">
        <f>B179*'Table Q8'!B69</f>
        <v>0.21628631392908487</v>
      </c>
      <c r="O179" s="15">
        <f>C179*'Table Q8'!C69</f>
        <v>0.75436825396825435</v>
      </c>
      <c r="P179" s="15">
        <f>D179*'Table Q8'!D69</f>
        <v>-0.10655879951000066</v>
      </c>
      <c r="Q179" s="15">
        <f>E179*'Table Q8'!E69</f>
        <v>0.7609476884369385</v>
      </c>
      <c r="R179" s="15">
        <f>F179*'Table Q8'!F69</f>
        <v>0.90633081617875422</v>
      </c>
      <c r="S179" s="15">
        <f>G179*'Table Q8'!G69</f>
        <v>1.3526537384631299</v>
      </c>
      <c r="T179" s="15">
        <f>H179*'Table Q8'!H69</f>
        <v>-1.1747131413724731E-2</v>
      </c>
      <c r="U179" s="15">
        <f>I179*'Table Q8'!I69</f>
        <v>0.16383231675798454</v>
      </c>
      <c r="V179" s="15">
        <f>J179*'Table Q8'!J69</f>
        <v>-6.6241258741247963E-2</v>
      </c>
      <c r="W179" s="15">
        <f>K179*'Table Q8'!K69</f>
        <v>0.72468790965009677</v>
      </c>
      <c r="X179" s="15">
        <f>L179*'Table Q8'!L69</f>
        <v>0.33901183309113098</v>
      </c>
    </row>
    <row r="180" spans="1:24" x14ac:dyDescent="0.2">
      <c r="A180" s="13" t="str">
        <f t="shared" si="1"/>
        <v>2010 Q1</v>
      </c>
      <c r="B180" s="11">
        <f t="shared" ref="B180:L180" si="64">(B70/B69-1)*100</f>
        <v>2.1913005368690008E-2</v>
      </c>
      <c r="C180" s="11">
        <f t="shared" si="64"/>
        <v>0.77470686767169283</v>
      </c>
      <c r="D180" s="11">
        <f t="shared" si="64"/>
        <v>0.11246293834985543</v>
      </c>
      <c r="E180" s="11">
        <f t="shared" si="64"/>
        <v>-1.0375596596804315</v>
      </c>
      <c r="F180" s="11">
        <f t="shared" si="64"/>
        <v>-0.25599016997747137</v>
      </c>
      <c r="G180" s="11">
        <f t="shared" si="64"/>
        <v>-0.41573717298722945</v>
      </c>
      <c r="H180" s="11">
        <f t="shared" si="64"/>
        <v>1.4724989172802072</v>
      </c>
      <c r="I180" s="11">
        <f t="shared" si="64"/>
        <v>1.4539080222726319</v>
      </c>
      <c r="J180" s="11">
        <f t="shared" si="64"/>
        <v>-0.67811440446243765</v>
      </c>
      <c r="K180" s="11">
        <f t="shared" si="64"/>
        <v>4.9930097862982414E-2</v>
      </c>
      <c r="L180" s="11">
        <f t="shared" si="64"/>
        <v>0.17552916881775626</v>
      </c>
      <c r="N180" s="15">
        <f>B180*'Table Q8'!B70</f>
        <v>5.9121288484725639E-3</v>
      </c>
      <c r="O180" s="15">
        <f>C180*'Table Q8'!C70</f>
        <v>0.53756909547738763</v>
      </c>
      <c r="P180" s="15">
        <f>D180*'Table Q8'!D70</f>
        <v>7.8532869849704048E-2</v>
      </c>
      <c r="Q180" s="15">
        <f>E180*'Table Q8'!E70</f>
        <v>-0.76053123054575633</v>
      </c>
      <c r="R180" s="15">
        <f>F180*'Table Q8'!F70</f>
        <v>-0.22573213188613425</v>
      </c>
      <c r="S180" s="15">
        <f>G180*'Table Q8'!G70</f>
        <v>-0.24561752180085517</v>
      </c>
      <c r="T180" s="15">
        <f>H180*'Table Q8'!H70</f>
        <v>0.79043741879601526</v>
      </c>
      <c r="U180" s="15">
        <f>I180*'Table Q8'!I70</f>
        <v>0.91436275520725829</v>
      </c>
      <c r="V180" s="15">
        <f>J180*'Table Q8'!J70</f>
        <v>-0.45399759378760202</v>
      </c>
      <c r="W180" s="15">
        <f>K180*'Table Q8'!K70</f>
        <v>3.74825244657409E-2</v>
      </c>
      <c r="X180" s="15">
        <f>L180*'Table Q8'!L70</f>
        <v>0.11211048012390093</v>
      </c>
    </row>
    <row r="181" spans="1:24" x14ac:dyDescent="0.2">
      <c r="A181" s="13" t="str">
        <f t="shared" si="1"/>
        <v>2010 Q2</v>
      </c>
      <c r="B181" s="11">
        <f t="shared" ref="B181:L181" si="65">(B71/B70-1)*100</f>
        <v>1.3035381750465591</v>
      </c>
      <c r="C181" s="11">
        <f t="shared" si="65"/>
        <v>-0.52981508414711165</v>
      </c>
      <c r="D181" s="11">
        <f t="shared" si="65"/>
        <v>-0.57189542483659928</v>
      </c>
      <c r="E181" s="11">
        <f t="shared" si="65"/>
        <v>0.68148458796393196</v>
      </c>
      <c r="F181" s="11">
        <f t="shared" si="65"/>
        <v>0.51329432296478572</v>
      </c>
      <c r="G181" s="11">
        <f t="shared" si="65"/>
        <v>-0.30546787496181782</v>
      </c>
      <c r="H181" s="11">
        <f t="shared" si="65"/>
        <v>1.3977806231327383</v>
      </c>
      <c r="I181" s="11">
        <f t="shared" si="65"/>
        <v>-9.1472710641327115E-2</v>
      </c>
      <c r="J181" s="11">
        <f t="shared" si="65"/>
        <v>1.2884043607532147</v>
      </c>
      <c r="K181" s="11">
        <f t="shared" si="65"/>
        <v>0.18963968459926317</v>
      </c>
      <c r="L181" s="11">
        <f t="shared" si="65"/>
        <v>0.38136466707896499</v>
      </c>
      <c r="N181" s="15">
        <f>B181*'Table Q8'!B71</f>
        <v>0.35612662942271994</v>
      </c>
      <c r="O181" s="15">
        <f>C181*'Table Q8'!C71</f>
        <v>-0.36382401828382155</v>
      </c>
      <c r="P181" s="15">
        <f>D181*'Table Q8'!D71</f>
        <v>-0.39666666666666528</v>
      </c>
      <c r="Q181" s="15">
        <f>E181*'Table Q8'!E71</f>
        <v>0.49836967917802344</v>
      </c>
      <c r="R181" s="15">
        <f>F181*'Table Q8'!F71</f>
        <v>0.44784929678677554</v>
      </c>
      <c r="S181" s="15">
        <f>G181*'Table Q8'!G71</f>
        <v>-0.17992057835251068</v>
      </c>
      <c r="T181" s="15">
        <f>H181*'Table Q8'!H71</f>
        <v>0.76598378147674062</v>
      </c>
      <c r="U181" s="15">
        <f>I181*'Table Q8'!I71</f>
        <v>-5.7216180506150106E-2</v>
      </c>
      <c r="V181" s="15">
        <f>J181*'Table Q8'!J71</f>
        <v>0.8636174430128799</v>
      </c>
      <c r="W181" s="15">
        <f>K181*'Table Q8'!K71</f>
        <v>0.14198323185946835</v>
      </c>
      <c r="X181" s="15">
        <f>L181*'Table Q8'!L71</f>
        <v>0.24331065759637968</v>
      </c>
    </row>
    <row r="182" spans="1:24" x14ac:dyDescent="0.2">
      <c r="A182" s="13" t="str">
        <f t="shared" ref="A182:A222" si="66">A72</f>
        <v>2010 Q3</v>
      </c>
      <c r="B182" s="11">
        <f t="shared" ref="B182:L182" si="67">(B72/B71-1)*100</f>
        <v>-0.17301038062285112</v>
      </c>
      <c r="C182" s="11">
        <f t="shared" si="67"/>
        <v>0.74151436031331119</v>
      </c>
      <c r="D182" s="11">
        <f t="shared" si="67"/>
        <v>-1.0682004930156141</v>
      </c>
      <c r="E182" s="11">
        <f t="shared" si="67"/>
        <v>0.45819014891179677</v>
      </c>
      <c r="F182" s="11">
        <f t="shared" si="67"/>
        <v>0.66387498723317062</v>
      </c>
      <c r="G182" s="11">
        <f t="shared" si="67"/>
        <v>8.1707690736387839E-2</v>
      </c>
      <c r="H182" s="11">
        <f t="shared" si="67"/>
        <v>-1.6521098600442041</v>
      </c>
      <c r="I182" s="11">
        <f t="shared" si="67"/>
        <v>-0.48830111902340434</v>
      </c>
      <c r="J182" s="11">
        <f t="shared" si="67"/>
        <v>-1.402478799739082</v>
      </c>
      <c r="K182" s="11">
        <f t="shared" si="67"/>
        <v>0.15939430165372581</v>
      </c>
      <c r="L182" s="11">
        <f t="shared" si="67"/>
        <v>7.1875962624501355E-2</v>
      </c>
      <c r="N182" s="15">
        <f>B182*'Table Q8'!B72</f>
        <v>-4.7802768166093766E-2</v>
      </c>
      <c r="O182" s="15">
        <f>C182*'Table Q8'!C72</f>
        <v>0.50519373368145892</v>
      </c>
      <c r="P182" s="15">
        <f>D182*'Table Q8'!D72</f>
        <v>-0.73705834018077365</v>
      </c>
      <c r="Q182" s="15">
        <f>E182*'Table Q8'!E72</f>
        <v>0.33516609392897934</v>
      </c>
      <c r="R182" s="15">
        <f>F182*'Table Q8'!F72</f>
        <v>0.57345521397201282</v>
      </c>
      <c r="S182" s="15">
        <f>G182*'Table Q8'!G72</f>
        <v>4.8248391379837018E-2</v>
      </c>
      <c r="T182" s="15">
        <f>H182*'Table Q8'!H72</f>
        <v>-0.91659055035252435</v>
      </c>
      <c r="U182" s="15">
        <f>I182*'Table Q8'!I72</f>
        <v>-0.30401627670397158</v>
      </c>
      <c r="V182" s="15">
        <f>J182*'Table Q8'!J72</f>
        <v>-0.94176451402479355</v>
      </c>
      <c r="W182" s="15">
        <f>K182*'Table Q8'!K72</f>
        <v>0.11941821079897137</v>
      </c>
      <c r="X182" s="15">
        <f>L182*'Table Q8'!L72</f>
        <v>4.5885614539481666E-2</v>
      </c>
    </row>
    <row r="183" spans="1:24" x14ac:dyDescent="0.2">
      <c r="A183" s="13" t="str">
        <f t="shared" si="66"/>
        <v>2010 Q4</v>
      </c>
      <c r="B183" s="11">
        <f t="shared" ref="B183:L183" si="68">(B73/B72-1)*100</f>
        <v>1.7547660311958424</v>
      </c>
      <c r="C183" s="11">
        <f t="shared" si="68"/>
        <v>-0.20733982998132339</v>
      </c>
      <c r="D183" s="11">
        <f t="shared" si="68"/>
        <v>-4.1528239202648365E-2</v>
      </c>
      <c r="E183" s="11">
        <f t="shared" si="68"/>
        <v>0.27987975536436505</v>
      </c>
      <c r="F183" s="11">
        <f t="shared" si="68"/>
        <v>-0.84212662337662669</v>
      </c>
      <c r="G183" s="11">
        <f t="shared" si="68"/>
        <v>0.47964077967139751</v>
      </c>
      <c r="H183" s="11">
        <f t="shared" si="68"/>
        <v>1.2732719880162779</v>
      </c>
      <c r="I183" s="11">
        <f t="shared" si="68"/>
        <v>0.81782866489472639</v>
      </c>
      <c r="J183" s="11">
        <f t="shared" si="68"/>
        <v>1.2680560149961551</v>
      </c>
      <c r="K183" s="11">
        <f t="shared" si="68"/>
        <v>-2.6357668589616079</v>
      </c>
      <c r="L183" s="11">
        <f t="shared" si="68"/>
        <v>0.17443053560435295</v>
      </c>
      <c r="N183" s="15">
        <f>B183*'Table Q8'!B73</f>
        <v>0.49308925476603177</v>
      </c>
      <c r="O183" s="15">
        <f>C183*'Table Q8'!C73</f>
        <v>-0.13958117354342692</v>
      </c>
      <c r="P183" s="15">
        <f>D183*'Table Q8'!D73</f>
        <v>-2.8305647840525125E-2</v>
      </c>
      <c r="Q183" s="15">
        <f>E183*'Table Q8'!E73</f>
        <v>0.20403234166062212</v>
      </c>
      <c r="R183" s="15">
        <f>F183*'Table Q8'!F73</f>
        <v>-0.71934456168831451</v>
      </c>
      <c r="S183" s="15">
        <f>G183*'Table Q8'!G73</f>
        <v>0.28260434738238738</v>
      </c>
      <c r="T183" s="15">
        <f>H183*'Table Q8'!H73</f>
        <v>0.71341429488552055</v>
      </c>
      <c r="U183" s="15">
        <f>I183*'Table Q8'!I73</f>
        <v>0.50590881210387773</v>
      </c>
      <c r="V183" s="15">
        <f>J183*'Table Q8'!J73</f>
        <v>0.84617377880693423</v>
      </c>
      <c r="W183" s="15">
        <f>K183*'Table Q8'!K73</f>
        <v>-1.960483389695644</v>
      </c>
      <c r="X183" s="15">
        <f>L183*'Table Q8'!L73</f>
        <v>0.11095526369792891</v>
      </c>
    </row>
    <row r="184" spans="1:24" x14ac:dyDescent="0.2">
      <c r="A184" s="13" t="str">
        <f t="shared" si="66"/>
        <v>2011 Q1</v>
      </c>
      <c r="B184" s="11">
        <f t="shared" ref="B184:L184" si="69">(B74/B73-1)*100</f>
        <v>2.1396636150734505</v>
      </c>
      <c r="C184" s="11">
        <f t="shared" si="69"/>
        <v>0.14543943486391431</v>
      </c>
      <c r="D184" s="11">
        <f t="shared" si="69"/>
        <v>0.52970502700457889</v>
      </c>
      <c r="E184" s="11">
        <f t="shared" si="69"/>
        <v>0.4134794293984001</v>
      </c>
      <c r="F184" s="11">
        <f t="shared" si="69"/>
        <v>0.14325181622838468</v>
      </c>
      <c r="G184" s="11">
        <f t="shared" si="69"/>
        <v>-0.32500507820434343</v>
      </c>
      <c r="H184" s="11">
        <f t="shared" si="69"/>
        <v>-0.46487057580560931</v>
      </c>
      <c r="I184" s="11">
        <f t="shared" si="69"/>
        <v>-0.60839586290813985</v>
      </c>
      <c r="J184" s="11">
        <f t="shared" si="69"/>
        <v>0.94729965156792328</v>
      </c>
      <c r="K184" s="11">
        <f t="shared" si="69"/>
        <v>-1.021554806415359</v>
      </c>
      <c r="L184" s="11">
        <f t="shared" si="69"/>
        <v>0.10242753252074355</v>
      </c>
      <c r="N184" s="15">
        <f>B184*'Table Q8'!B74</f>
        <v>0.6068086012348306</v>
      </c>
      <c r="O184" s="15">
        <f>C184*'Table Q8'!C74</f>
        <v>9.7342613754417842E-2</v>
      </c>
      <c r="P184" s="15">
        <f>D184*'Table Q8'!D74</f>
        <v>0.35935189031990633</v>
      </c>
      <c r="Q184" s="15">
        <f>E184*'Table Q8'!E74</f>
        <v>0.30237750671904995</v>
      </c>
      <c r="R184" s="15">
        <f>F184*'Table Q8'!F74</f>
        <v>0.12143456461680169</v>
      </c>
      <c r="S184" s="15">
        <f>G184*'Table Q8'!G74</f>
        <v>-0.19191549867966481</v>
      </c>
      <c r="T184" s="15">
        <f>H184*'Table Q8'!H74</f>
        <v>-0.26544109878500288</v>
      </c>
      <c r="U184" s="15">
        <f>I184*'Table Q8'!I74</f>
        <v>-0.37519772865544987</v>
      </c>
      <c r="V184" s="15">
        <f>J184*'Table Q8'!J74</f>
        <v>0.63592225609754693</v>
      </c>
      <c r="W184" s="15">
        <f>K184*'Table Q8'!K74</f>
        <v>-0.75789151087955486</v>
      </c>
      <c r="X184" s="15">
        <f>L184*'Table Q8'!L74</f>
        <v>6.5195124449453259E-2</v>
      </c>
    </row>
    <row r="185" spans="1:24" x14ac:dyDescent="0.2">
      <c r="A185" s="13" t="str">
        <f t="shared" si="66"/>
        <v>2011 Q2</v>
      </c>
      <c r="B185" s="11">
        <f t="shared" ref="B185:L185" si="70">(B75/B74-1)*100</f>
        <v>-1.1881188118811892</v>
      </c>
      <c r="C185" s="11">
        <f t="shared" si="70"/>
        <v>0.20746887966804906</v>
      </c>
      <c r="D185" s="11">
        <f t="shared" si="70"/>
        <v>-0.16530633329890909</v>
      </c>
      <c r="E185" s="11">
        <f t="shared" si="70"/>
        <v>0.12353304508956331</v>
      </c>
      <c r="F185" s="11">
        <f t="shared" si="70"/>
        <v>0.19413507714314271</v>
      </c>
      <c r="G185" s="11">
        <f t="shared" si="70"/>
        <v>-0.16303240269003316</v>
      </c>
      <c r="H185" s="11">
        <f t="shared" si="70"/>
        <v>1.4966564059017307</v>
      </c>
      <c r="I185" s="11">
        <f t="shared" si="70"/>
        <v>0.28565598857375196</v>
      </c>
      <c r="J185" s="11">
        <f t="shared" si="70"/>
        <v>6.4717937655056623E-2</v>
      </c>
      <c r="K185" s="11">
        <f t="shared" si="70"/>
        <v>1.3520487150376681</v>
      </c>
      <c r="L185" s="11">
        <f t="shared" si="70"/>
        <v>4.0929090350960706E-2</v>
      </c>
      <c r="N185" s="15">
        <f>B185*'Table Q8'!B75</f>
        <v>-0.33623762376237648</v>
      </c>
      <c r="O185" s="15">
        <f>C185*'Table Q8'!C75</f>
        <v>0.13906639004149329</v>
      </c>
      <c r="P185" s="15">
        <f>D185*'Table Q8'!D75</f>
        <v>-0.11131728484348538</v>
      </c>
      <c r="Q185" s="15">
        <f>E185*'Table Q8'!E75</f>
        <v>9.1019147621990246E-2</v>
      </c>
      <c r="R185" s="15">
        <f>F185*'Table Q8'!F75</f>
        <v>0.16355880249309773</v>
      </c>
      <c r="S185" s="15">
        <f>G185*'Table Q8'!G75</f>
        <v>-9.7102099042183754E-2</v>
      </c>
      <c r="T185" s="15">
        <f>H185*'Table Q8'!H75</f>
        <v>0.83423628064962463</v>
      </c>
      <c r="U185" s="15">
        <f>I185*'Table Q8'!I75</f>
        <v>0.17547847378085582</v>
      </c>
      <c r="V185" s="15">
        <f>J185*'Table Q8'!J75</f>
        <v>4.3231582353577824E-2</v>
      </c>
      <c r="W185" s="15">
        <f>K185*'Table Q8'!K75</f>
        <v>0.99321498606667102</v>
      </c>
      <c r="X185" s="15">
        <f>L185*'Table Q8'!L75</f>
        <v>2.5989972372860048E-2</v>
      </c>
    </row>
    <row r="186" spans="1:24" x14ac:dyDescent="0.2">
      <c r="A186" s="13" t="str">
        <f t="shared" si="66"/>
        <v>2011 Q3</v>
      </c>
      <c r="B186" s="11">
        <f t="shared" ref="B186:L186" si="71">(B76/B75-1)*100</f>
        <v>-4.5775762050416668</v>
      </c>
      <c r="C186" s="11">
        <f t="shared" si="71"/>
        <v>0.45548654244307318</v>
      </c>
      <c r="D186" s="11">
        <f t="shared" si="71"/>
        <v>-0.25871882438166516</v>
      </c>
      <c r="E186" s="11">
        <f t="shared" si="71"/>
        <v>5.1408595517177247E-2</v>
      </c>
      <c r="F186" s="11">
        <f t="shared" si="71"/>
        <v>0.29573730369161222</v>
      </c>
      <c r="G186" s="11">
        <f t="shared" si="71"/>
        <v>0.65319452949581525</v>
      </c>
      <c r="H186" s="11">
        <f t="shared" si="71"/>
        <v>0.43923865300146137</v>
      </c>
      <c r="I186" s="11">
        <f t="shared" si="71"/>
        <v>1.291963377416061</v>
      </c>
      <c r="J186" s="11">
        <f t="shared" si="71"/>
        <v>-0.76533362078257117</v>
      </c>
      <c r="K186" s="11">
        <f t="shared" si="71"/>
        <v>-0.83503054989817471</v>
      </c>
      <c r="L186" s="11">
        <f t="shared" si="71"/>
        <v>0.51140431625242844</v>
      </c>
      <c r="N186" s="15">
        <f>B186*'Table Q8'!B76</f>
        <v>-1.3036937031958666</v>
      </c>
      <c r="O186" s="15">
        <f>C186*'Table Q8'!C76</f>
        <v>0.3055859213250578</v>
      </c>
      <c r="P186" s="15">
        <f>D186*'Table Q8'!D76</f>
        <v>-0.17360033116009732</v>
      </c>
      <c r="Q186" s="15">
        <f>E186*'Table Q8'!E76</f>
        <v>3.8155459592848953E-2</v>
      </c>
      <c r="R186" s="15">
        <f>F186*'Table Q8'!F76</f>
        <v>0.24759127065061776</v>
      </c>
      <c r="S186" s="15">
        <f>G186*'Table Q8'!G76</f>
        <v>0.39191671769748915</v>
      </c>
      <c r="T186" s="15">
        <f>H186*'Table Q8'!H76</f>
        <v>0.23912152269399556</v>
      </c>
      <c r="U186" s="15">
        <f>I186*'Table Q8'!I76</f>
        <v>0.792102746693787</v>
      </c>
      <c r="V186" s="15">
        <f>J186*'Table Q8'!J76</f>
        <v>-0.51124285868275754</v>
      </c>
      <c r="W186" s="15">
        <f>K186*'Table Q8'!K76</f>
        <v>-0.60698370672098323</v>
      </c>
      <c r="X186" s="15">
        <f>L186*'Table Q8'!L76</f>
        <v>0.32428147693566489</v>
      </c>
    </row>
    <row r="187" spans="1:24" x14ac:dyDescent="0.2">
      <c r="A187" s="13" t="str">
        <f t="shared" si="66"/>
        <v>2011 Q4</v>
      </c>
      <c r="B187" s="11">
        <f t="shared" ref="B187:L187" si="72">(B77/B76-1)*100</f>
        <v>6.9746877417928621</v>
      </c>
      <c r="C187" s="11">
        <f t="shared" si="72"/>
        <v>0.76257213520196654</v>
      </c>
      <c r="D187" s="11">
        <f t="shared" si="72"/>
        <v>0.46690184685620473</v>
      </c>
      <c r="E187" s="11">
        <f t="shared" si="72"/>
        <v>0.23635803103483344</v>
      </c>
      <c r="F187" s="11">
        <f t="shared" si="72"/>
        <v>0.29486527707169863</v>
      </c>
      <c r="G187" s="11">
        <f t="shared" si="72"/>
        <v>0.95315351855607133</v>
      </c>
      <c r="H187" s="11">
        <f t="shared" si="72"/>
        <v>0.89546022490629706</v>
      </c>
      <c r="I187" s="11">
        <f t="shared" si="72"/>
        <v>0.2912523852566018</v>
      </c>
      <c r="J187" s="11">
        <f t="shared" si="72"/>
        <v>-1.4772974147295281</v>
      </c>
      <c r="K187" s="11">
        <f t="shared" si="72"/>
        <v>1.8997740809201247</v>
      </c>
      <c r="L187" s="11">
        <f t="shared" si="72"/>
        <v>0.53933041620026767</v>
      </c>
      <c r="N187" s="15">
        <f>B187*'Table Q8'!B77</f>
        <v>1.9961556317011171</v>
      </c>
      <c r="O187" s="15">
        <f>C187*'Table Q8'!C77</f>
        <v>0.51191467436108018</v>
      </c>
      <c r="P187" s="15">
        <f>D187*'Table Q8'!D77</f>
        <v>0.31305768831708525</v>
      </c>
      <c r="Q187" s="15">
        <f>E187*'Table Q8'!E77</f>
        <v>0.17691398622957283</v>
      </c>
      <c r="R187" s="15">
        <f>F187*'Table Q8'!F77</f>
        <v>0.24541637010677478</v>
      </c>
      <c r="S187" s="15">
        <f>G187*'Table Q8'!G77</f>
        <v>0.57627661731900071</v>
      </c>
      <c r="T187" s="15">
        <f>H187*'Table Q8'!H77</f>
        <v>0.47441482715535621</v>
      </c>
      <c r="U187" s="15">
        <f>I187*'Table Q8'!I77</f>
        <v>0.17850858692377125</v>
      </c>
      <c r="V187" s="15">
        <f>J187*'Table Q8'!J77</f>
        <v>-0.98343688898544679</v>
      </c>
      <c r="W187" s="15">
        <f>K187*'Table Q8'!K77</f>
        <v>1.3703070445676859</v>
      </c>
      <c r="X187" s="15">
        <f>L187*'Table Q8'!L77</f>
        <v>0.34177368474610964</v>
      </c>
    </row>
    <row r="188" spans="1:24" x14ac:dyDescent="0.2">
      <c r="A188" s="13" t="str">
        <f t="shared" si="66"/>
        <v>2012 Q1</v>
      </c>
      <c r="B188" s="11">
        <f t="shared" ref="B188:L188" si="73">(B78/B77-1)*100</f>
        <v>-2.8414961768960523</v>
      </c>
      <c r="C188" s="11">
        <f t="shared" si="73"/>
        <v>0.3988545714870062</v>
      </c>
      <c r="D188" s="11">
        <f t="shared" si="73"/>
        <v>0.17556542393886154</v>
      </c>
      <c r="E188" s="11">
        <f t="shared" si="73"/>
        <v>0.20504408447814537</v>
      </c>
      <c r="F188" s="11">
        <f t="shared" si="73"/>
        <v>0.72992700729925808</v>
      </c>
      <c r="G188" s="11">
        <f t="shared" si="73"/>
        <v>0.25110486139010568</v>
      </c>
      <c r="H188" s="11">
        <f t="shared" si="73"/>
        <v>-0.804953560371513</v>
      </c>
      <c r="I188" s="11">
        <f t="shared" si="73"/>
        <v>4.0056078509920212E-2</v>
      </c>
      <c r="J188" s="11">
        <f t="shared" si="73"/>
        <v>2.061742006615197</v>
      </c>
      <c r="K188" s="11">
        <f t="shared" si="73"/>
        <v>0.89690617756725821</v>
      </c>
      <c r="L188" s="11">
        <f t="shared" si="73"/>
        <v>0.12145748987855143</v>
      </c>
      <c r="N188" s="15">
        <f>B188*'Table Q8'!B78</f>
        <v>-0.81408865468071889</v>
      </c>
      <c r="O188" s="15">
        <f>C188*'Table Q8'!C78</f>
        <v>0.26771118838207858</v>
      </c>
      <c r="P188" s="15">
        <f>D188*'Table Q8'!D78</f>
        <v>0.11710213776722066</v>
      </c>
      <c r="Q188" s="15">
        <f>E188*'Table Q8'!E78</f>
        <v>0.15404962066843061</v>
      </c>
      <c r="R188" s="15">
        <f>F188*'Table Q8'!F78</f>
        <v>0.60576642335765429</v>
      </c>
      <c r="S188" s="15">
        <f>G188*'Table Q8'!G78</f>
        <v>0.15282241864201832</v>
      </c>
      <c r="T188" s="15">
        <f>H188*'Table Q8'!H78</f>
        <v>-0.42034674922600407</v>
      </c>
      <c r="U188" s="15">
        <f>I188*'Table Q8'!I78</f>
        <v>2.4418185459647364E-2</v>
      </c>
      <c r="V188" s="15">
        <f>J188*'Table Q8'!J78</f>
        <v>1.3725016538037367</v>
      </c>
      <c r="W188" s="15">
        <f>K188*'Table Q8'!K78</f>
        <v>0.64424770734656167</v>
      </c>
      <c r="X188" s="15">
        <f>L188*'Table Q8'!L78</f>
        <v>7.6809716599195915E-2</v>
      </c>
    </row>
    <row r="189" spans="1:24" x14ac:dyDescent="0.2">
      <c r="A189" s="13" t="str">
        <f t="shared" si="66"/>
        <v>2012 Q2</v>
      </c>
      <c r="B189" s="11">
        <f t="shared" ref="B189:L189" si="74">(B79/B78-1)*100</f>
        <v>0.44666595767308692</v>
      </c>
      <c r="C189" s="11">
        <f t="shared" si="74"/>
        <v>0.49913415503717307</v>
      </c>
      <c r="D189" s="11">
        <f t="shared" si="74"/>
        <v>-9.2783505154647727E-2</v>
      </c>
      <c r="E189" s="11">
        <f t="shared" si="74"/>
        <v>-0.29670554532432725</v>
      </c>
      <c r="F189" s="11">
        <f t="shared" si="74"/>
        <v>0.35225442834136977</v>
      </c>
      <c r="G189" s="11">
        <f t="shared" si="74"/>
        <v>1.0820559062218127</v>
      </c>
      <c r="H189" s="11">
        <f t="shared" si="74"/>
        <v>-0.24968789013734005</v>
      </c>
      <c r="I189" s="11">
        <f t="shared" si="74"/>
        <v>-0.40040040040040248</v>
      </c>
      <c r="J189" s="11">
        <f t="shared" si="74"/>
        <v>1.3287242087069329</v>
      </c>
      <c r="K189" s="11">
        <f t="shared" si="74"/>
        <v>-1.747902516979627</v>
      </c>
      <c r="L189" s="11">
        <f t="shared" si="74"/>
        <v>-8.0873433077233159E-2</v>
      </c>
      <c r="N189" s="15">
        <f>B189*'Table Q8'!B79</f>
        <v>0.12984579389556639</v>
      </c>
      <c r="O189" s="15">
        <f>C189*'Table Q8'!C79</f>
        <v>0.33417031679738735</v>
      </c>
      <c r="P189" s="15">
        <f>D189*'Table Q8'!D79</f>
        <v>-6.1840206185572712E-2</v>
      </c>
      <c r="Q189" s="15">
        <f>E189*'Table Q8'!E79</f>
        <v>-0.22312257008389408</v>
      </c>
      <c r="R189" s="15">
        <f>F189*'Table Q8'!F79</f>
        <v>0.29272342995167827</v>
      </c>
      <c r="S189" s="15">
        <f>G189*'Table Q8'!G79</f>
        <v>0.65734896302975121</v>
      </c>
      <c r="T189" s="15">
        <f>H189*'Table Q8'!H79</f>
        <v>-0.13001248439451299</v>
      </c>
      <c r="U189" s="15">
        <f>I189*'Table Q8'!I79</f>
        <v>-0.24256256256256381</v>
      </c>
      <c r="V189" s="15">
        <f>J189*'Table Q8'!J79</f>
        <v>0.88519606784055871</v>
      </c>
      <c r="W189" s="15">
        <f>K189*'Table Q8'!K79</f>
        <v>-1.2581402317219355</v>
      </c>
      <c r="X189" s="15">
        <f>L189*'Table Q8'!L79</f>
        <v>-5.108774767488819E-2</v>
      </c>
    </row>
    <row r="190" spans="1:24" x14ac:dyDescent="0.2">
      <c r="A190" s="13" t="str">
        <f t="shared" si="66"/>
        <v>2012 Q3</v>
      </c>
      <c r="B190" s="11">
        <f t="shared" ref="B190:L190" si="75">(B80/B79-1)*100</f>
        <v>2.1916357861302194</v>
      </c>
      <c r="C190" s="11">
        <f t="shared" si="75"/>
        <v>-0.41556861950131641</v>
      </c>
      <c r="D190" s="11">
        <f t="shared" si="75"/>
        <v>1.589103291713978</v>
      </c>
      <c r="E190" s="11">
        <f t="shared" si="75"/>
        <v>0.64648537711646803</v>
      </c>
      <c r="F190" s="11">
        <f t="shared" si="75"/>
        <v>0.30087253033799222</v>
      </c>
      <c r="G190" s="11">
        <f t="shared" si="75"/>
        <v>-1.2290613539498452</v>
      </c>
      <c r="H190" s="11">
        <f t="shared" si="75"/>
        <v>1.0638297872340496</v>
      </c>
      <c r="I190" s="11">
        <f t="shared" si="75"/>
        <v>-0.21105527638189958</v>
      </c>
      <c r="J190" s="11">
        <f t="shared" si="75"/>
        <v>-1.0341151385927505</v>
      </c>
      <c r="K190" s="11">
        <f t="shared" si="75"/>
        <v>-0.27447392497713663</v>
      </c>
      <c r="L190" s="11">
        <f t="shared" si="75"/>
        <v>0.38445973290166524</v>
      </c>
      <c r="N190" s="15">
        <f>B190*'Table Q8'!B80</f>
        <v>0.63995764955002399</v>
      </c>
      <c r="O190" s="15">
        <f>C190*'Table Q8'!C80</f>
        <v>-0.27693492803567726</v>
      </c>
      <c r="P190" s="15">
        <f>D190*'Table Q8'!D80</f>
        <v>1.0537343927355389</v>
      </c>
      <c r="Q190" s="15">
        <f>E190*'Table Q8'!E80</f>
        <v>0.48576911236531406</v>
      </c>
      <c r="R190" s="15">
        <f>F190*'Table Q8'!F80</f>
        <v>0.24981446193963494</v>
      </c>
      <c r="S190" s="15">
        <f>G190*'Table Q8'!G80</f>
        <v>-0.74407374368123635</v>
      </c>
      <c r="T190" s="15">
        <f>H190*'Table Q8'!H80</f>
        <v>0.55212765957447174</v>
      </c>
      <c r="U190" s="15">
        <f>I190*'Table Q8'!I80</f>
        <v>-0.12686532663315983</v>
      </c>
      <c r="V190" s="15">
        <f>J190*'Table Q8'!J80</f>
        <v>-0.69047867803837948</v>
      </c>
      <c r="W190" s="15">
        <f>K190*'Table Q8'!K80</f>
        <v>-0.19800548947850638</v>
      </c>
      <c r="X190" s="15">
        <f>L190*'Table Q8'!L80</f>
        <v>0.24209429380817862</v>
      </c>
    </row>
    <row r="191" spans="1:24" x14ac:dyDescent="0.2">
      <c r="A191" s="13" t="str">
        <f t="shared" si="66"/>
        <v>2012 Q4</v>
      </c>
      <c r="B191" s="11">
        <f t="shared" ref="B191:L191" si="76">(B81/B80-1)*100</f>
        <v>1.2950683796104423</v>
      </c>
      <c r="C191" s="11">
        <f t="shared" si="76"/>
        <v>-0.25445292620864812</v>
      </c>
      <c r="D191" s="11">
        <f t="shared" si="76"/>
        <v>0.17267648552565795</v>
      </c>
      <c r="E191" s="11">
        <f t="shared" si="76"/>
        <v>0.27528548123980645</v>
      </c>
      <c r="F191" s="11">
        <f t="shared" si="76"/>
        <v>-0.92990700929908021</v>
      </c>
      <c r="G191" s="11">
        <f t="shared" si="76"/>
        <v>-0.97340692423482089</v>
      </c>
      <c r="H191" s="11">
        <f t="shared" si="76"/>
        <v>-1.1145510835913419</v>
      </c>
      <c r="I191" s="11">
        <f t="shared" si="76"/>
        <v>-0.19135864638937239</v>
      </c>
      <c r="J191" s="11">
        <f t="shared" si="76"/>
        <v>0.89410750834859609</v>
      </c>
      <c r="K191" s="11">
        <f t="shared" si="76"/>
        <v>0.49949031600409199</v>
      </c>
      <c r="L191" s="11">
        <f t="shared" si="76"/>
        <v>-0.46361620640998913</v>
      </c>
      <c r="N191" s="15">
        <f>B191*'Table Q8'!B81</f>
        <v>0.3753108164111062</v>
      </c>
      <c r="O191" s="15">
        <f>C191*'Table Q8'!C81</f>
        <v>-0.16865139949109195</v>
      </c>
      <c r="P191" s="15">
        <f>D191*'Table Q8'!D81</f>
        <v>0.11370746571864576</v>
      </c>
      <c r="Q191" s="15">
        <f>E191*'Table Q8'!E81</f>
        <v>0.20632646818923495</v>
      </c>
      <c r="R191" s="15">
        <f>F191*'Table Q8'!F81</f>
        <v>-0.77079992000800757</v>
      </c>
      <c r="S191" s="15">
        <f>G191*'Table Q8'!G81</f>
        <v>-0.58793778223783177</v>
      </c>
      <c r="T191" s="15">
        <f>H191*'Table Q8'!H81</f>
        <v>-0.57533126934985068</v>
      </c>
      <c r="U191" s="15">
        <f>I191*'Table Q8'!I81</f>
        <v>-0.11370530768456506</v>
      </c>
      <c r="V191" s="15">
        <f>J191*'Table Q8'!J81</f>
        <v>0.59958849509856849</v>
      </c>
      <c r="W191" s="15">
        <f>K191*'Table Q8'!K81</f>
        <v>0.36103160040775767</v>
      </c>
      <c r="X191" s="15">
        <f>L191*'Table Q8'!L81</f>
        <v>-0.29050191493649918</v>
      </c>
    </row>
    <row r="192" spans="1:24" x14ac:dyDescent="0.2">
      <c r="A192" s="13" t="str">
        <f t="shared" si="66"/>
        <v>2013 Q1</v>
      </c>
      <c r="B192" s="11">
        <f t="shared" ref="B192:L192" si="77">(B82/B81-1)*100</f>
        <v>4.1526030479697384</v>
      </c>
      <c r="C192" s="11">
        <f t="shared" si="77"/>
        <v>-0.29591836734694787</v>
      </c>
      <c r="D192" s="11">
        <f t="shared" si="77"/>
        <v>0.84161427702291736</v>
      </c>
      <c r="E192" s="11">
        <f t="shared" si="77"/>
        <v>0.5693950177936058</v>
      </c>
      <c r="F192" s="11">
        <f t="shared" si="77"/>
        <v>-0.10092854259183826</v>
      </c>
      <c r="G192" s="11">
        <f t="shared" si="77"/>
        <v>0.92217267936764991</v>
      </c>
      <c r="H192" s="11">
        <f t="shared" si="77"/>
        <v>0.37570444583596707</v>
      </c>
      <c r="I192" s="11">
        <f t="shared" si="77"/>
        <v>0.19172552976791657</v>
      </c>
      <c r="J192" s="11">
        <f t="shared" si="77"/>
        <v>0.98227631859919562</v>
      </c>
      <c r="K192" s="11">
        <f t="shared" si="77"/>
        <v>-0.3955776447915671</v>
      </c>
      <c r="L192" s="11">
        <f t="shared" si="77"/>
        <v>0.48602673147022379</v>
      </c>
      <c r="N192" s="15">
        <f>B192*'Table Q8'!B82</f>
        <v>1.2171279533599304</v>
      </c>
      <c r="O192" s="15">
        <f>C192*'Table Q8'!C82</f>
        <v>-0.19577959183674071</v>
      </c>
      <c r="P192" s="15">
        <f>D192*'Table Q8'!D82</f>
        <v>0.55167815858852232</v>
      </c>
      <c r="Q192" s="15">
        <f>E192*'Table Q8'!E82</f>
        <v>0.42733096085410111</v>
      </c>
      <c r="R192" s="15">
        <f>F192*'Table Q8'!F82</f>
        <v>-8.3861526039558404E-2</v>
      </c>
      <c r="S192" s="15">
        <f>G192*'Table Q8'!G82</f>
        <v>0.55690008107012379</v>
      </c>
      <c r="T192" s="15">
        <f>H192*'Table Q8'!H82</f>
        <v>0.19239824671259873</v>
      </c>
      <c r="U192" s="15">
        <f>I192*'Table Q8'!I82</f>
        <v>0.11365489404642094</v>
      </c>
      <c r="V192" s="15">
        <f>J192*'Table Q8'!J82</f>
        <v>0.65891095451634041</v>
      </c>
      <c r="W192" s="15">
        <f>K192*'Table Q8'!K82</f>
        <v>-0.28465767319201168</v>
      </c>
      <c r="X192" s="15">
        <f>L192*'Table Q8'!L82</f>
        <v>0.30430133657350711</v>
      </c>
    </row>
    <row r="193" spans="1:24" x14ac:dyDescent="0.2">
      <c r="A193" s="13" t="str">
        <f t="shared" si="66"/>
        <v>2013 Q2</v>
      </c>
      <c r="B193" s="11">
        <f t="shared" ref="B193:L193" si="78">(B83/B82-1)*100</f>
        <v>-0.94274771678286573</v>
      </c>
      <c r="C193" s="11">
        <f t="shared" si="78"/>
        <v>-0.4503121481936323</v>
      </c>
      <c r="D193" s="11">
        <f t="shared" si="78"/>
        <v>0.23127199597787751</v>
      </c>
      <c r="E193" s="11">
        <f t="shared" si="78"/>
        <v>-0.12132241431603852</v>
      </c>
      <c r="F193" s="11">
        <f t="shared" si="78"/>
        <v>0.40412204485753556</v>
      </c>
      <c r="G193" s="11">
        <f t="shared" si="78"/>
        <v>0.12049402550455834</v>
      </c>
      <c r="H193" s="11">
        <f t="shared" si="78"/>
        <v>8.3177375753784588E-2</v>
      </c>
      <c r="I193" s="11">
        <f t="shared" si="78"/>
        <v>1.2085809245643953</v>
      </c>
      <c r="J193" s="11">
        <f t="shared" si="78"/>
        <v>1.9242968915204051</v>
      </c>
      <c r="K193" s="11">
        <f t="shared" si="78"/>
        <v>-7.1283095723018164E-2</v>
      </c>
      <c r="L193" s="11">
        <f t="shared" si="78"/>
        <v>0.17130189439742427</v>
      </c>
      <c r="N193" s="15">
        <f>B193*'Table Q8'!B83</f>
        <v>-0.27961897279779796</v>
      </c>
      <c r="O193" s="15">
        <f>C193*'Table Q8'!C83</f>
        <v>-0.29783645481526838</v>
      </c>
      <c r="P193" s="15">
        <f>D193*'Table Q8'!D83</f>
        <v>0.15058119658119604</v>
      </c>
      <c r="Q193" s="15">
        <f>E193*'Table Q8'!E83</f>
        <v>-9.1088868668481718E-2</v>
      </c>
      <c r="R193" s="15">
        <f>F193*'Table Q8'!F83</f>
        <v>0.33728025863809918</v>
      </c>
      <c r="S193" s="15">
        <f>G193*'Table Q8'!G83</f>
        <v>7.3103725273615555E-2</v>
      </c>
      <c r="T193" s="15">
        <f>H193*'Table Q8'!H83</f>
        <v>4.31690580162142E-2</v>
      </c>
      <c r="U193" s="15">
        <f>I193*'Table Q8'!I83</f>
        <v>0.72236881861213909</v>
      </c>
      <c r="V193" s="15">
        <f>J193*'Table Q8'!J83</f>
        <v>1.2917805032776479</v>
      </c>
      <c r="W193" s="15">
        <f>K193*'Table Q8'!K83</f>
        <v>-5.0981670061102588E-2</v>
      </c>
      <c r="X193" s="15">
        <f>L193*'Table Q8'!L83</f>
        <v>0.10759471987102218</v>
      </c>
    </row>
    <row r="194" spans="1:24" x14ac:dyDescent="0.2">
      <c r="A194" s="13" t="str">
        <f t="shared" si="66"/>
        <v>2013 Q3</v>
      </c>
      <c r="B194" s="11">
        <f t="shared" ref="B194:L194" si="79">(B84/B83-1)*100</f>
        <v>-0.88232378308714665</v>
      </c>
      <c r="C194" s="11">
        <f t="shared" si="79"/>
        <v>-0.35982317261230579</v>
      </c>
      <c r="D194" s="11">
        <f t="shared" si="79"/>
        <v>0.41131621187799894</v>
      </c>
      <c r="E194" s="11">
        <f t="shared" si="79"/>
        <v>0.23281708674967039</v>
      </c>
      <c r="F194" s="11">
        <f t="shared" si="79"/>
        <v>9.0561481183337733E-2</v>
      </c>
      <c r="G194" s="11">
        <f t="shared" si="79"/>
        <v>-1.5444789890682875</v>
      </c>
      <c r="H194" s="11">
        <f t="shared" si="79"/>
        <v>0.39476418034489758</v>
      </c>
      <c r="I194" s="11">
        <f t="shared" si="79"/>
        <v>0.10946362822170652</v>
      </c>
      <c r="J194" s="11">
        <f t="shared" si="79"/>
        <v>-0.67427385892117053</v>
      </c>
      <c r="K194" s="11">
        <f t="shared" si="79"/>
        <v>0.968103536125553</v>
      </c>
      <c r="L194" s="11">
        <f t="shared" si="79"/>
        <v>7.0415451161864873E-2</v>
      </c>
      <c r="N194" s="15">
        <f>B194*'Table Q8'!B84</f>
        <v>-0.26478536730445268</v>
      </c>
      <c r="O194" s="15">
        <f>C194*'Table Q8'!C84</f>
        <v>-0.2389945512490935</v>
      </c>
      <c r="P194" s="15">
        <f>D194*'Table Q8'!D84</f>
        <v>0.2669030898876335</v>
      </c>
      <c r="Q194" s="15">
        <f>E194*'Table Q8'!E84</f>
        <v>0.17528798461382683</v>
      </c>
      <c r="R194" s="15">
        <f>F194*'Table Q8'!F84</f>
        <v>7.6044475749648691E-2</v>
      </c>
      <c r="S194" s="15">
        <f>G194*'Table Q8'!G84</f>
        <v>-0.94383111021963051</v>
      </c>
      <c r="T194" s="15">
        <f>H194*'Table Q8'!H84</f>
        <v>0.20618533139414</v>
      </c>
      <c r="U194" s="15">
        <f>I194*'Table Q8'!I84</f>
        <v>6.6061299631799894E-2</v>
      </c>
      <c r="V194" s="15">
        <f>J194*'Table Q8'!J84</f>
        <v>-0.45317946058091874</v>
      </c>
      <c r="W194" s="15">
        <f>K194*'Table Q8'!K84</f>
        <v>0.69016101090390669</v>
      </c>
      <c r="X194" s="15">
        <f>L194*'Table Q8'!L84</f>
        <v>4.4474398953833857E-2</v>
      </c>
    </row>
    <row r="195" spans="1:24" x14ac:dyDescent="0.2">
      <c r="A195" s="13" t="str">
        <f t="shared" si="66"/>
        <v>2013 Q4</v>
      </c>
      <c r="B195" s="11">
        <f t="shared" ref="B195:L195" si="80">(B85/B84-1)*100</f>
        <v>0.34006801360271233</v>
      </c>
      <c r="C195" s="11">
        <f t="shared" si="80"/>
        <v>0.60874948411060448</v>
      </c>
      <c r="D195" s="11">
        <f t="shared" si="80"/>
        <v>-0.29973024278149296</v>
      </c>
      <c r="E195" s="11">
        <f t="shared" si="80"/>
        <v>-0.43425570591798524</v>
      </c>
      <c r="F195" s="11">
        <f t="shared" si="80"/>
        <v>-3.0159847190103228E-2</v>
      </c>
      <c r="G195" s="11">
        <f t="shared" si="80"/>
        <v>-0.43801568707345639</v>
      </c>
      <c r="H195" s="11">
        <f t="shared" si="80"/>
        <v>-0.16556291390728006</v>
      </c>
      <c r="I195" s="11">
        <f t="shared" si="80"/>
        <v>2.9821073558644606E-2</v>
      </c>
      <c r="J195" s="11">
        <f t="shared" si="80"/>
        <v>-7.3107049608345243E-2</v>
      </c>
      <c r="K195" s="11">
        <f t="shared" si="80"/>
        <v>2.7856277755349268</v>
      </c>
      <c r="L195" s="11">
        <f t="shared" si="80"/>
        <v>-0.1608363490148923</v>
      </c>
      <c r="N195" s="15">
        <f>B195*'Table Q8'!B85</f>
        <v>0.10392478495698888</v>
      </c>
      <c r="O195" s="15">
        <f>C195*'Table Q8'!C85</f>
        <v>0.40597503095336218</v>
      </c>
      <c r="P195" s="15">
        <f>D195*'Table Q8'!D85</f>
        <v>-0.19380557498251333</v>
      </c>
      <c r="Q195" s="15">
        <f>E195*'Table Q8'!E85</f>
        <v>-0.32808018582103782</v>
      </c>
      <c r="R195" s="15">
        <f>F195*'Table Q8'!F85</f>
        <v>-2.5479038906199208E-2</v>
      </c>
      <c r="S195" s="15">
        <f>G195*'Table Q8'!G85</f>
        <v>-0.2688978302943949</v>
      </c>
      <c r="T195" s="15">
        <f>H195*'Table Q8'!H85</f>
        <v>-8.7135761589401492E-2</v>
      </c>
      <c r="U195" s="15">
        <f>I195*'Table Q8'!I85</f>
        <v>1.8161033797214565E-2</v>
      </c>
      <c r="V195" s="15">
        <f>J195*'Table Q8'!J85</f>
        <v>-4.936919060051554E-2</v>
      </c>
      <c r="W195" s="15">
        <f>K195*'Table Q8'!K85</f>
        <v>1.981695599515547</v>
      </c>
      <c r="X195" s="15">
        <f>L195*'Table Q8'!L85</f>
        <v>-0.10217933252916107</v>
      </c>
    </row>
    <row r="196" spans="1:24" x14ac:dyDescent="0.2">
      <c r="A196" s="13" t="str">
        <f t="shared" si="66"/>
        <v>2014 Q1</v>
      </c>
      <c r="B196" s="11">
        <f t="shared" ref="B196:L196" si="81">(B86/B85-1)*100</f>
        <v>-4.9043062200956777</v>
      </c>
      <c r="C196" s="11">
        <f t="shared" si="81"/>
        <v>-3.0766075274335503E-2</v>
      </c>
      <c r="D196" s="11">
        <f t="shared" si="81"/>
        <v>-0.42088385609780898</v>
      </c>
      <c r="E196" s="11">
        <f t="shared" si="81"/>
        <v>0.15214524799673779</v>
      </c>
      <c r="F196" s="11">
        <f t="shared" si="81"/>
        <v>-0.19106999195495078</v>
      </c>
      <c r="G196" s="11">
        <f t="shared" si="81"/>
        <v>0.83896050746881112</v>
      </c>
      <c r="H196" s="11">
        <f t="shared" si="81"/>
        <v>1.2645107794361454</v>
      </c>
      <c r="I196" s="11">
        <f t="shared" si="81"/>
        <v>-0.19874788830367418</v>
      </c>
      <c r="J196" s="11">
        <f t="shared" si="81"/>
        <v>-0.83612040133780319</v>
      </c>
      <c r="K196" s="11">
        <f t="shared" si="81"/>
        <v>-1.1488609583660714</v>
      </c>
      <c r="L196" s="11">
        <f t="shared" si="81"/>
        <v>-0.16109544905356099</v>
      </c>
      <c r="N196" s="15">
        <f>B196*'Table Q8'!B86</f>
        <v>-1.5016985645932968</v>
      </c>
      <c r="O196" s="15">
        <f>C196*'Table Q8'!C86</f>
        <v>-2.0453286842378241E-2</v>
      </c>
      <c r="P196" s="15">
        <f>D196*'Table Q8'!D86</f>
        <v>-0.26982864014430535</v>
      </c>
      <c r="Q196" s="15">
        <f>E196*'Table Q8'!E86</f>
        <v>0.11450451364234486</v>
      </c>
      <c r="R196" s="15">
        <f>F196*'Table Q8'!F86</f>
        <v>-0.16139682220434692</v>
      </c>
      <c r="S196" s="15">
        <f>G196*'Table Q8'!G86</f>
        <v>0.51470227133211566</v>
      </c>
      <c r="T196" s="15">
        <f>H196*'Table Q8'!H86</f>
        <v>0.67082296849087508</v>
      </c>
      <c r="U196" s="15">
        <f>I196*'Table Q8'!I86</f>
        <v>-0.12103746397693757</v>
      </c>
      <c r="V196" s="15">
        <f>J196*'Table Q8'!J86</f>
        <v>-0.56663879598662914</v>
      </c>
      <c r="W196" s="15">
        <f>K196*'Table Q8'!K86</f>
        <v>-0.80753436763551156</v>
      </c>
      <c r="X196" s="15">
        <f>L196*'Table Q8'!L86</f>
        <v>-0.10218284333467373</v>
      </c>
    </row>
    <row r="197" spans="1:24" x14ac:dyDescent="0.2">
      <c r="A197" s="13" t="str">
        <f t="shared" si="66"/>
        <v>2014 Q2</v>
      </c>
      <c r="B197" s="11">
        <f t="shared" ref="B197:L197" si="82">(B87/B86-1)*100</f>
        <v>-1.4046121593291439</v>
      </c>
      <c r="C197" s="11">
        <f t="shared" si="82"/>
        <v>-0.49240869922035913</v>
      </c>
      <c r="D197" s="11">
        <f t="shared" si="82"/>
        <v>0.99627654221594586</v>
      </c>
      <c r="E197" s="11">
        <f t="shared" si="82"/>
        <v>0.29370062791169715</v>
      </c>
      <c r="F197" s="11">
        <f t="shared" si="82"/>
        <v>0.92695214105793511</v>
      </c>
      <c r="G197" s="11">
        <f t="shared" si="82"/>
        <v>0.55803571428572063</v>
      </c>
      <c r="H197" s="11">
        <f t="shared" si="82"/>
        <v>0.69600818833162048</v>
      </c>
      <c r="I197" s="11">
        <f t="shared" si="82"/>
        <v>-0.53768794185005131</v>
      </c>
      <c r="J197" s="11">
        <f t="shared" si="82"/>
        <v>0.64291736930859322</v>
      </c>
      <c r="K197" s="11">
        <f t="shared" si="82"/>
        <v>1.6191516837190667</v>
      </c>
      <c r="L197" s="11">
        <f t="shared" si="82"/>
        <v>0.14118596208148038</v>
      </c>
      <c r="N197" s="15">
        <f>B197*'Table Q8'!B87</f>
        <v>-0.4274234800838585</v>
      </c>
      <c r="O197" s="15">
        <f>C197*'Table Q8'!C87</f>
        <v>-0.32474353713582682</v>
      </c>
      <c r="P197" s="15">
        <f>D197*'Table Q8'!D87</f>
        <v>0.62884975344670502</v>
      </c>
      <c r="Q197" s="15">
        <f>E197*'Table Q8'!E87</f>
        <v>0.21901255823375257</v>
      </c>
      <c r="R197" s="15">
        <f>F197*'Table Q8'!F87</f>
        <v>0.77882518891687702</v>
      </c>
      <c r="S197" s="15">
        <f>G197*'Table Q8'!G87</f>
        <v>0.34029017857143246</v>
      </c>
      <c r="T197" s="15">
        <f>H197*'Table Q8'!H87</f>
        <v>0.3636642784032717</v>
      </c>
      <c r="U197" s="15">
        <f>I197*'Table Q8'!I87</f>
        <v>-0.32476351687743099</v>
      </c>
      <c r="V197" s="15">
        <f>J197*'Table Q8'!J87</f>
        <v>0.44084844013490238</v>
      </c>
      <c r="W197" s="15">
        <f>K197*'Table Q8'!K87</f>
        <v>1.122557862322429</v>
      </c>
      <c r="X197" s="15">
        <f>L197*'Table Q8'!L87</f>
        <v>8.8862444534083748E-2</v>
      </c>
    </row>
    <row r="198" spans="1:24" x14ac:dyDescent="0.2">
      <c r="A198" s="13" t="str">
        <f t="shared" si="66"/>
        <v>2014 Q3</v>
      </c>
      <c r="B198" s="11">
        <f t="shared" ref="B198:L198" si="83">(B88/B87-1)*100</f>
        <v>-0.36147140123325983</v>
      </c>
      <c r="C198" s="11">
        <f t="shared" si="83"/>
        <v>0.36082474226803996</v>
      </c>
      <c r="D198" s="11">
        <f t="shared" si="83"/>
        <v>0.12953367875647714</v>
      </c>
      <c r="E198" s="11">
        <f t="shared" si="83"/>
        <v>0.7876401090578522</v>
      </c>
      <c r="F198" s="11">
        <f t="shared" si="83"/>
        <v>-0.35938903863431682</v>
      </c>
      <c r="G198" s="11">
        <f t="shared" si="83"/>
        <v>-0.18161638583391593</v>
      </c>
      <c r="H198" s="11">
        <f t="shared" si="83"/>
        <v>-0.29477536084568934</v>
      </c>
      <c r="I198" s="11">
        <f t="shared" si="83"/>
        <v>0.26028631494645627</v>
      </c>
      <c r="J198" s="11">
        <f t="shared" si="83"/>
        <v>-0.23039061681850992</v>
      </c>
      <c r="K198" s="11">
        <f t="shared" si="83"/>
        <v>-1.925708699902251</v>
      </c>
      <c r="L198" s="11">
        <f t="shared" si="83"/>
        <v>0.11077542799597939</v>
      </c>
      <c r="N198" s="15">
        <f>B198*'Table Q8'!B88</f>
        <v>-0.10967042313417104</v>
      </c>
      <c r="O198" s="15">
        <f>C198*'Table Q8'!C88</f>
        <v>0.23594329896907135</v>
      </c>
      <c r="P198" s="15">
        <f>D198*'Table Q8'!D88</f>
        <v>8.0880829015544317E-2</v>
      </c>
      <c r="Q198" s="15">
        <f>E198*'Table Q8'!E88</f>
        <v>0.58238109663737592</v>
      </c>
      <c r="R198" s="15">
        <f>F198*'Table Q8'!F88</f>
        <v>-0.30048517520215229</v>
      </c>
      <c r="S198" s="15">
        <f>G198*'Table Q8'!G88</f>
        <v>-0.10991423670668592</v>
      </c>
      <c r="T198" s="15">
        <f>H198*'Table Q8'!H88</f>
        <v>-0.15404960357795724</v>
      </c>
      <c r="U198" s="15">
        <f>I198*'Table Q8'!I88</f>
        <v>0.15624987486235767</v>
      </c>
      <c r="V198" s="15">
        <f>J198*'Table Q8'!J88</f>
        <v>-0.1604440255524103</v>
      </c>
      <c r="W198" s="15">
        <f>K198*'Table Q8'!K88</f>
        <v>-1.3162218963831886</v>
      </c>
      <c r="X198" s="15">
        <f>L198*'Table Q8'!L88</f>
        <v>6.9334340382683504E-2</v>
      </c>
    </row>
    <row r="199" spans="1:24" x14ac:dyDescent="0.2">
      <c r="A199" s="13" t="str">
        <f t="shared" si="66"/>
        <v>2014 Q4</v>
      </c>
      <c r="B199" s="11">
        <f t="shared" ref="B199:L199" si="84">(B89/B88-1)*100</f>
        <v>2.9982927870251919</v>
      </c>
      <c r="C199" s="11">
        <f t="shared" si="84"/>
        <v>0.1848998459168083</v>
      </c>
      <c r="D199" s="11">
        <f t="shared" si="84"/>
        <v>-1.3036122997313049</v>
      </c>
      <c r="E199" s="11">
        <f t="shared" si="84"/>
        <v>-0.90171325518485501</v>
      </c>
      <c r="F199" s="11">
        <f t="shared" si="84"/>
        <v>-4.0076144674883185E-2</v>
      </c>
      <c r="G199" s="11">
        <f t="shared" si="84"/>
        <v>0.51551602142927422</v>
      </c>
      <c r="H199" s="11">
        <f t="shared" si="84"/>
        <v>1.0194719135487862</v>
      </c>
      <c r="I199" s="11">
        <f t="shared" si="84"/>
        <v>1.0584123814278534</v>
      </c>
      <c r="J199" s="11">
        <f t="shared" si="84"/>
        <v>-0.48283824918651241</v>
      </c>
      <c r="K199" s="11">
        <f t="shared" si="84"/>
        <v>-1.9535532741951522</v>
      </c>
      <c r="L199" s="11">
        <f t="shared" si="84"/>
        <v>-0.13077155215772684</v>
      </c>
      <c r="N199" s="15">
        <f>B199*'Table Q8'!B89</f>
        <v>0.90698356807512048</v>
      </c>
      <c r="O199" s="15">
        <f>C199*'Table Q8'!C89</f>
        <v>0.11990755007705017</v>
      </c>
      <c r="P199" s="15">
        <f>D199*'Table Q8'!D89</f>
        <v>-0.80628420738381212</v>
      </c>
      <c r="Q199" s="15">
        <f>E199*'Table Q8'!E89</f>
        <v>-0.66185752930568353</v>
      </c>
      <c r="R199" s="15">
        <f>F199*'Table Q8'!F89</f>
        <v>-3.3375413285242718E-2</v>
      </c>
      <c r="S199" s="15">
        <f>G199*'Table Q8'!G89</f>
        <v>0.31064995451328065</v>
      </c>
      <c r="T199" s="15">
        <f>H199*'Table Q8'!H89</f>
        <v>0.53552859618717741</v>
      </c>
      <c r="U199" s="15">
        <f>I199*'Table Q8'!I89</f>
        <v>0.634094857713427</v>
      </c>
      <c r="V199" s="15">
        <f>J199*'Table Q8'!J89</f>
        <v>-0.34069066862600317</v>
      </c>
      <c r="W199" s="15">
        <f>K199*'Table Q8'!K89</f>
        <v>-1.314545998205918</v>
      </c>
      <c r="X199" s="15">
        <f>L199*'Table Q8'!L89</f>
        <v>-8.1536062770342699E-2</v>
      </c>
    </row>
    <row r="200" spans="1:24" x14ac:dyDescent="0.2">
      <c r="A200" s="13" t="str">
        <f t="shared" si="66"/>
        <v>2015 Q1</v>
      </c>
      <c r="B200" s="11">
        <f t="shared" ref="B200:L200" si="85">(B90/B89-1)*100</f>
        <v>2.7452605407645381</v>
      </c>
      <c r="C200" s="11">
        <f t="shared" si="85"/>
        <v>0.24607812980621535</v>
      </c>
      <c r="D200" s="11">
        <f t="shared" si="85"/>
        <v>0.1008267795926443</v>
      </c>
      <c r="E200" s="11">
        <f t="shared" si="85"/>
        <v>0.22242442624607062</v>
      </c>
      <c r="F200" s="11">
        <f t="shared" si="85"/>
        <v>-0.34078380274630282</v>
      </c>
      <c r="G200" s="11">
        <f t="shared" si="85"/>
        <v>0.69388576025743998</v>
      </c>
      <c r="H200" s="11">
        <f t="shared" si="85"/>
        <v>-1.21102028458977</v>
      </c>
      <c r="I200" s="11">
        <f t="shared" si="85"/>
        <v>0.31617429107795303</v>
      </c>
      <c r="J200" s="11">
        <f t="shared" si="85"/>
        <v>2.2676932812994322</v>
      </c>
      <c r="K200" s="11">
        <f t="shared" si="85"/>
        <v>-1.5960150452373756</v>
      </c>
      <c r="L200" s="11">
        <f t="shared" si="85"/>
        <v>0.11079774375504226</v>
      </c>
      <c r="N200" s="15">
        <f>B200*'Table Q8'!B90</f>
        <v>0.84801098104216588</v>
      </c>
      <c r="O200" s="15">
        <f>C200*'Table Q8'!C90</f>
        <v>0.1590649031067376</v>
      </c>
      <c r="P200" s="15">
        <f>D200*'Table Q8'!D90</f>
        <v>6.2008469449476245E-2</v>
      </c>
      <c r="Q200" s="15">
        <f>E200*'Table Q8'!E90</f>
        <v>0.16283692245474829</v>
      </c>
      <c r="R200" s="15">
        <f>F200*'Table Q8'!F90</f>
        <v>-0.28373659416657171</v>
      </c>
      <c r="S200" s="15">
        <f>G200*'Table Q8'!G90</f>
        <v>0.41862127916331349</v>
      </c>
      <c r="T200" s="15">
        <f>H200*'Table Q8'!H90</f>
        <v>-0.64135634271874209</v>
      </c>
      <c r="U200" s="15">
        <f>I200*'Table Q8'!I90</f>
        <v>0.18869281691532236</v>
      </c>
      <c r="V200" s="15">
        <f>J200*'Table Q8'!J90</f>
        <v>1.6055268431599978</v>
      </c>
      <c r="W200" s="15">
        <f>K200*'Table Q8'!K90</f>
        <v>-1.0669360577411855</v>
      </c>
      <c r="X200" s="15">
        <f>L200*'Table Q8'!L90</f>
        <v>6.9082393231268857E-2</v>
      </c>
    </row>
    <row r="201" spans="1:24" x14ac:dyDescent="0.2">
      <c r="A201" s="13" t="str">
        <f t="shared" si="66"/>
        <v>2015 Q2</v>
      </c>
      <c r="B201" s="11">
        <f t="shared" ref="B201:L201" si="86">(B91/B90-1)*100</f>
        <v>3.0348860657390508</v>
      </c>
      <c r="C201" s="11">
        <f t="shared" si="86"/>
        <v>0.22501789915105874</v>
      </c>
      <c r="D201" s="11">
        <f t="shared" si="86"/>
        <v>-0.75543916196615379</v>
      </c>
      <c r="E201" s="11">
        <f t="shared" si="86"/>
        <v>0.12105316251387332</v>
      </c>
      <c r="F201" s="11">
        <f t="shared" si="86"/>
        <v>-0.21120386201348706</v>
      </c>
      <c r="G201" s="11">
        <f t="shared" si="86"/>
        <v>-0.24967542195146741</v>
      </c>
      <c r="H201" s="11">
        <f t="shared" si="86"/>
        <v>0.3677597303095359</v>
      </c>
      <c r="I201" s="11">
        <f t="shared" si="86"/>
        <v>-0.66975278242884517</v>
      </c>
      <c r="J201" s="11">
        <f t="shared" si="86"/>
        <v>0.48473597359737219</v>
      </c>
      <c r="K201" s="11">
        <f t="shared" si="86"/>
        <v>-1.074380165289246</v>
      </c>
      <c r="L201" s="11">
        <f t="shared" si="86"/>
        <v>-0.11067511822114851</v>
      </c>
      <c r="N201" s="15">
        <f>B201*'Table Q8'!B91</f>
        <v>0.96387981447872251</v>
      </c>
      <c r="O201" s="15">
        <f>C201*'Table Q8'!C91</f>
        <v>0.14412396440625311</v>
      </c>
      <c r="P201" s="15">
        <f>D201*'Table Q8'!D91</f>
        <v>-0.46504834810636431</v>
      </c>
      <c r="Q201" s="15">
        <f>E201*'Table Q8'!E91</f>
        <v>8.8477756481390016E-2</v>
      </c>
      <c r="R201" s="15">
        <f>F201*'Table Q8'!F91</f>
        <v>-0.1755737704918118</v>
      </c>
      <c r="S201" s="15">
        <f>G201*'Table Q8'!G91</f>
        <v>-0.15032957155697851</v>
      </c>
      <c r="T201" s="15">
        <f>H201*'Table Q8'!H91</f>
        <v>0.19961998161201608</v>
      </c>
      <c r="U201" s="15">
        <f>I201*'Table Q8'!I91</f>
        <v>-0.39669457303260502</v>
      </c>
      <c r="V201" s="15">
        <f>J201*'Table Q8'!J91</f>
        <v>0.33950907590759949</v>
      </c>
      <c r="W201" s="15">
        <f>K201*'Table Q8'!K91</f>
        <v>-0.71457024793387747</v>
      </c>
      <c r="X201" s="15">
        <f>L201*'Table Q8'!L91</f>
        <v>-6.8972733675419742E-2</v>
      </c>
    </row>
    <row r="202" spans="1:24" x14ac:dyDescent="0.2">
      <c r="A202" s="13" t="str">
        <f t="shared" si="66"/>
        <v>2015 Q3</v>
      </c>
      <c r="B202" s="11">
        <f t="shared" ref="B202:L202" si="87">(B92/B91-1)*100</f>
        <v>0.31314218612390476</v>
      </c>
      <c r="C202" s="11">
        <f t="shared" si="87"/>
        <v>0.30615368915196672</v>
      </c>
      <c r="D202" s="11">
        <f t="shared" si="87"/>
        <v>-0.26387902161778554</v>
      </c>
      <c r="E202" s="11">
        <f t="shared" si="87"/>
        <v>-0.44332493702770037</v>
      </c>
      <c r="F202" s="11">
        <f t="shared" si="87"/>
        <v>0.70550292279782933</v>
      </c>
      <c r="G202" s="11">
        <f t="shared" si="87"/>
        <v>-0.32038446135361776</v>
      </c>
      <c r="H202" s="11">
        <f t="shared" si="87"/>
        <v>0.54961832061068971</v>
      </c>
      <c r="I202" s="11">
        <f t="shared" si="87"/>
        <v>-0.31730292513633129</v>
      </c>
      <c r="J202" s="11">
        <f t="shared" si="87"/>
        <v>-0.33870471107463329</v>
      </c>
      <c r="K202" s="11">
        <f t="shared" si="87"/>
        <v>0.87719298245612087</v>
      </c>
      <c r="L202" s="11">
        <f t="shared" si="87"/>
        <v>-0.25181305398871423</v>
      </c>
      <c r="N202" s="15">
        <f>B202*'Table Q8'!B92</f>
        <v>0.10330560720227619</v>
      </c>
      <c r="O202" s="15">
        <f>C202*'Table Q8'!C92</f>
        <v>0.19532605367895478</v>
      </c>
      <c r="P202" s="15">
        <f>D202*'Table Q8'!D92</f>
        <v>-0.16331472647924747</v>
      </c>
      <c r="Q202" s="15">
        <f>E202*'Table Q8'!E92</f>
        <v>-0.32464685138538496</v>
      </c>
      <c r="R202" s="15">
        <f>F202*'Table Q8'!F92</f>
        <v>0.58789558556743127</v>
      </c>
      <c r="S202" s="15">
        <f>G202*'Table Q8'!G92</f>
        <v>-0.19408890668802165</v>
      </c>
      <c r="T202" s="15">
        <f>H202*'Table Q8'!H92</f>
        <v>0.30707175572519235</v>
      </c>
      <c r="U202" s="15">
        <f>I202*'Table Q8'!I92</f>
        <v>-0.18736737729300362</v>
      </c>
      <c r="V202" s="15">
        <f>J202*'Table Q8'!J92</f>
        <v>-0.23502719901468802</v>
      </c>
      <c r="W202" s="15">
        <f>K202*'Table Q8'!K92</f>
        <v>0.58394736842103967</v>
      </c>
      <c r="X202" s="15">
        <f>L202*'Table Q8'!L92</f>
        <v>-0.15766015310233397</v>
      </c>
    </row>
    <row r="203" spans="1:24" x14ac:dyDescent="0.2">
      <c r="A203" s="13" t="str">
        <f t="shared" si="66"/>
        <v>2015 Q4</v>
      </c>
      <c r="B203" s="11">
        <f t="shared" ref="B203:L203" si="88">(B93/B92-1)*100</f>
        <v>-1.8144571261340392</v>
      </c>
      <c r="C203" s="11">
        <f t="shared" si="88"/>
        <v>0.25434937430053317</v>
      </c>
      <c r="D203" s="11">
        <f t="shared" si="88"/>
        <v>0.85478782944947707</v>
      </c>
      <c r="E203" s="11">
        <f t="shared" si="88"/>
        <v>0.44529905879970855</v>
      </c>
      <c r="F203" s="11">
        <f t="shared" si="88"/>
        <v>-6.0048038430748907E-2</v>
      </c>
      <c r="G203" s="11">
        <f t="shared" si="88"/>
        <v>0.59260747288067961</v>
      </c>
      <c r="H203" s="11">
        <f t="shared" si="88"/>
        <v>1.8422917299321773</v>
      </c>
      <c r="I203" s="11">
        <f t="shared" si="88"/>
        <v>-0.41778573560131704</v>
      </c>
      <c r="J203" s="11">
        <f t="shared" si="88"/>
        <v>0.18537590113285596</v>
      </c>
      <c r="K203" s="11">
        <f t="shared" si="88"/>
        <v>-1.7184265010351973</v>
      </c>
      <c r="L203" s="11">
        <f t="shared" si="88"/>
        <v>0.40391800464505412</v>
      </c>
      <c r="N203" s="15">
        <f>B203*'Table Q8'!B93</f>
        <v>-0.61510096575943929</v>
      </c>
      <c r="O203" s="15">
        <f>C203*'Table Q8'!C93</f>
        <v>0.16148641774340852</v>
      </c>
      <c r="P203" s="15">
        <f>D203*'Table Q8'!D93</f>
        <v>0.52937010277806107</v>
      </c>
      <c r="Q203" s="15">
        <f>E203*'Table Q8'!E93</f>
        <v>0.32595891104138663</v>
      </c>
      <c r="R203" s="15">
        <f>F203*'Table Q8'!F93</f>
        <v>-5.0092073658930744E-2</v>
      </c>
      <c r="S203" s="15">
        <f>G203*'Table Q8'!G93</f>
        <v>0.35994977902772485</v>
      </c>
      <c r="T203" s="15">
        <f>H203*'Table Q8'!H93</f>
        <v>1.0552647029051512</v>
      </c>
      <c r="U203" s="15">
        <f>I203*'Table Q8'!I93</f>
        <v>-0.24452999104745088</v>
      </c>
      <c r="V203" s="15">
        <f>J203*'Table Q8'!J93</f>
        <v>0.12744593202883847</v>
      </c>
      <c r="W203" s="15">
        <f>K203*'Table Q8'!K93</f>
        <v>-1.1367391304347829</v>
      </c>
      <c r="X203" s="15">
        <f>L203*'Table Q8'!L93</f>
        <v>0.25317580531151995</v>
      </c>
    </row>
    <row r="204" spans="1:24" x14ac:dyDescent="0.2">
      <c r="A204" s="13" t="str">
        <f t="shared" si="66"/>
        <v>2016 Q1</v>
      </c>
      <c r="B204" s="11">
        <f t="shared" ref="B204:L204" si="89">(B94/B93-1)*100</f>
        <v>0.60606060606060996</v>
      </c>
      <c r="C204" s="11">
        <f t="shared" si="89"/>
        <v>0.37548203775115141</v>
      </c>
      <c r="D204" s="11">
        <f t="shared" si="89"/>
        <v>0.11098779134295356</v>
      </c>
      <c r="E204" s="11">
        <f t="shared" si="89"/>
        <v>0.36272040302267605</v>
      </c>
      <c r="F204" s="11">
        <f t="shared" si="89"/>
        <v>0.11015421590225838</v>
      </c>
      <c r="G204" s="11">
        <f t="shared" si="89"/>
        <v>-0.19970044932601239</v>
      </c>
      <c r="H204" s="11">
        <f t="shared" si="89"/>
        <v>2.0773282973859386</v>
      </c>
      <c r="I204" s="11">
        <f t="shared" si="89"/>
        <v>0.60932973728897721</v>
      </c>
      <c r="J204" s="11">
        <f t="shared" si="89"/>
        <v>1.983963815789469</v>
      </c>
      <c r="K204" s="11">
        <f t="shared" si="89"/>
        <v>1.5588792921845451</v>
      </c>
      <c r="L204" s="11">
        <f t="shared" si="89"/>
        <v>0.36206376345166991</v>
      </c>
      <c r="N204" s="15">
        <f>B204*'Table Q8'!B94</f>
        <v>0.20842424242424376</v>
      </c>
      <c r="O204" s="15">
        <f>C204*'Table Q8'!C94</f>
        <v>0.23644103917190007</v>
      </c>
      <c r="P204" s="15">
        <f>D204*'Table Q8'!D94</f>
        <v>6.8568257491676707E-2</v>
      </c>
      <c r="Q204" s="15">
        <f>E204*'Table Q8'!E94</f>
        <v>0.26503979848866938</v>
      </c>
      <c r="R204" s="15">
        <f>F204*'Table Q8'!F94</f>
        <v>9.17033847386301E-2</v>
      </c>
      <c r="S204" s="15">
        <f>G204*'Table Q8'!G94</f>
        <v>-0.12043934098851806</v>
      </c>
      <c r="T204" s="15">
        <f>H204*'Table Q8'!H94</f>
        <v>1.1890627174237114</v>
      </c>
      <c r="U204" s="15">
        <f>I204*'Table Q8'!I94</f>
        <v>0.355665767655576</v>
      </c>
      <c r="V204" s="15">
        <f>J204*'Table Q8'!J94</f>
        <v>1.3625863486842071</v>
      </c>
      <c r="W204" s="15">
        <f>K204*'Table Q8'!K94</f>
        <v>1.0302633242047659</v>
      </c>
      <c r="X204" s="15">
        <f>L204*'Table Q8'!L94</f>
        <v>0.22643467766267433</v>
      </c>
    </row>
    <row r="205" spans="1:24" x14ac:dyDescent="0.2">
      <c r="A205" s="13" t="str">
        <f t="shared" si="66"/>
        <v>2016 Q2</v>
      </c>
      <c r="B205" s="11">
        <f t="shared" ref="B205:L205" si="90">(B95/B94-1)*100</f>
        <v>1.4517084732372121</v>
      </c>
      <c r="C205" s="11">
        <f t="shared" si="90"/>
        <v>0.36396724294813776</v>
      </c>
      <c r="D205" s="11">
        <f t="shared" si="90"/>
        <v>0.27212255593629386</v>
      </c>
      <c r="E205" s="11">
        <f t="shared" si="90"/>
        <v>-0.14054813773717312</v>
      </c>
      <c r="F205" s="11">
        <f t="shared" si="90"/>
        <v>0.42012603781134139</v>
      </c>
      <c r="G205" s="11">
        <f t="shared" si="90"/>
        <v>-0.61030515257628482</v>
      </c>
      <c r="H205" s="11">
        <f t="shared" si="90"/>
        <v>-0.3992210321324241</v>
      </c>
      <c r="I205" s="11">
        <f t="shared" si="90"/>
        <v>0.37728355837967076</v>
      </c>
      <c r="J205" s="11">
        <f t="shared" si="90"/>
        <v>-0.91724624533816579</v>
      </c>
      <c r="K205" s="11">
        <f t="shared" si="90"/>
        <v>0.31113876789048422</v>
      </c>
      <c r="L205" s="11">
        <f t="shared" si="90"/>
        <v>3.0063132578406204E-2</v>
      </c>
      <c r="N205" s="15">
        <f>B205*'Table Q8'!B95</f>
        <v>0.50359766936598882</v>
      </c>
      <c r="O205" s="15">
        <f>C205*'Table Q8'!C95</f>
        <v>0.22995450409463344</v>
      </c>
      <c r="P205" s="15">
        <f>D205*'Table Q8'!D95</f>
        <v>0.16811731505744235</v>
      </c>
      <c r="Q205" s="15">
        <f>E205*'Table Q8'!E95</f>
        <v>-0.10296556570625302</v>
      </c>
      <c r="R205" s="15">
        <f>F205*'Table Q8'!F95</f>
        <v>0.35072121636490777</v>
      </c>
      <c r="S205" s="15">
        <f>G205*'Table Q8'!G95</f>
        <v>-0.36746473236618105</v>
      </c>
      <c r="T205" s="15">
        <f>H205*'Table Q8'!H95</f>
        <v>-0.22719668938656257</v>
      </c>
      <c r="U205" s="15">
        <f>I205*'Table Q8'!I95</f>
        <v>0.22127680698967692</v>
      </c>
      <c r="V205" s="15">
        <f>J205*'Table Q8'!J95</f>
        <v>-0.63675234351375476</v>
      </c>
      <c r="W205" s="15">
        <f>K205*'Table Q8'!K95</f>
        <v>0.20852520224020255</v>
      </c>
      <c r="X205" s="15">
        <f>L205*'Table Q8'!L95</f>
        <v>1.8870628319465576E-2</v>
      </c>
    </row>
    <row r="206" spans="1:24" x14ac:dyDescent="0.2">
      <c r="A206" s="13" t="str">
        <f t="shared" si="66"/>
        <v>2016 Q3</v>
      </c>
      <c r="B206" s="11">
        <f t="shared" ref="B206:L206" si="91">(B96/B95-1)*100</f>
        <v>-1.5964177942178526</v>
      </c>
      <c r="C206" s="11">
        <f t="shared" si="91"/>
        <v>-0.22161781001309722</v>
      </c>
      <c r="D206" s="11">
        <f t="shared" si="91"/>
        <v>-0.59302442456526938</v>
      </c>
      <c r="E206" s="11">
        <f t="shared" si="91"/>
        <v>-0.24127877752085913</v>
      </c>
      <c r="F206" s="11">
        <f t="shared" si="91"/>
        <v>-0.23906763621873717</v>
      </c>
      <c r="G206" s="11">
        <f t="shared" si="91"/>
        <v>0.4227904167505514</v>
      </c>
      <c r="H206" s="11">
        <f t="shared" si="91"/>
        <v>-0.63544823540914175</v>
      </c>
      <c r="I206" s="11">
        <f t="shared" si="91"/>
        <v>7.9129574678549197E-2</v>
      </c>
      <c r="J206" s="11">
        <f t="shared" si="91"/>
        <v>0.41709053916580974</v>
      </c>
      <c r="K206" s="11">
        <f t="shared" si="91"/>
        <v>0.14474772539287972</v>
      </c>
      <c r="L206" s="11">
        <f t="shared" si="91"/>
        <v>0.27048687637749591</v>
      </c>
      <c r="N206" s="15">
        <f>B206*'Table Q8'!B96</f>
        <v>-0.55858658619682655</v>
      </c>
      <c r="O206" s="15">
        <f>C206*'Table Q8'!C96</f>
        <v>-0.14037272086229577</v>
      </c>
      <c r="P206" s="15">
        <f>D206*'Table Q8'!D96</f>
        <v>-0.36583676751431471</v>
      </c>
      <c r="Q206" s="15">
        <f>E206*'Table Q8'!E96</f>
        <v>-0.1772675178445752</v>
      </c>
      <c r="R206" s="15">
        <f>F206*'Table Q8'!F96</f>
        <v>-0.20012351827870486</v>
      </c>
      <c r="S206" s="15">
        <f>G206*'Table Q8'!G96</f>
        <v>0.25392792430038119</v>
      </c>
      <c r="T206" s="15">
        <f>H206*'Table Q8'!H96</f>
        <v>-0.35915534265324695</v>
      </c>
      <c r="U206" s="15">
        <f>I206*'Table Q8'!I96</f>
        <v>4.6615232443133328E-2</v>
      </c>
      <c r="V206" s="15">
        <f>J206*'Table Q8'!J96</f>
        <v>0.29213021363173314</v>
      </c>
      <c r="W206" s="15">
        <f>K206*'Table Q8'!K96</f>
        <v>9.7892886683204561E-2</v>
      </c>
      <c r="X206" s="15">
        <f>L206*'Table Q8'!L96</f>
        <v>0.17027148867963365</v>
      </c>
    </row>
    <row r="207" spans="1:24" x14ac:dyDescent="0.2">
      <c r="A207" s="13" t="str">
        <f t="shared" si="66"/>
        <v>2016 Q4</v>
      </c>
      <c r="B207" s="11">
        <f t="shared" ref="B207:L207" si="92">(B97/B96-1)*100</f>
        <v>0.57374616678207424</v>
      </c>
      <c r="C207" s="11">
        <f t="shared" si="92"/>
        <v>-1.5143866733972722</v>
      </c>
      <c r="D207" s="11">
        <f t="shared" si="92"/>
        <v>0.87967644084934182</v>
      </c>
      <c r="E207" s="11">
        <f t="shared" si="92"/>
        <v>0.41318149753097888</v>
      </c>
      <c r="F207" s="11">
        <f t="shared" si="92"/>
        <v>0.88866699950074235</v>
      </c>
      <c r="G207" s="11">
        <f t="shared" si="92"/>
        <v>-0.26062550120289352</v>
      </c>
      <c r="H207" s="11">
        <f t="shared" si="92"/>
        <v>-0.99370326643054563</v>
      </c>
      <c r="I207" s="11">
        <f t="shared" si="92"/>
        <v>1.146471634710422</v>
      </c>
      <c r="J207" s="11">
        <f t="shared" si="92"/>
        <v>0.50653429237159653</v>
      </c>
      <c r="K207" s="11">
        <f t="shared" si="92"/>
        <v>-0.30972537683253698</v>
      </c>
      <c r="L207" s="11">
        <f t="shared" si="92"/>
        <v>6.9937056649016505E-2</v>
      </c>
      <c r="N207" s="15">
        <f>B207*'Table Q8'!B97</f>
        <v>0.20362251459095815</v>
      </c>
      <c r="O207" s="15">
        <f>C207*'Table Q8'!C97</f>
        <v>-0.95951539626451177</v>
      </c>
      <c r="P207" s="15">
        <f>D207*'Table Q8'!D97</f>
        <v>0.54328816986855355</v>
      </c>
      <c r="Q207" s="15">
        <f>E207*'Table Q8'!E97</f>
        <v>0.30439080923107215</v>
      </c>
      <c r="R207" s="15">
        <f>F207*'Table Q8'!F97</f>
        <v>0.74488067898152222</v>
      </c>
      <c r="S207" s="15">
        <f>G207*'Table Q8'!G97</f>
        <v>-0.15577586206896946</v>
      </c>
      <c r="T207" s="15">
        <f>H207*'Table Q8'!H97</f>
        <v>-0.55597697756789033</v>
      </c>
      <c r="U207" s="15">
        <f>I207*'Table Q8'!I97</f>
        <v>0.67618897015220691</v>
      </c>
      <c r="V207" s="15">
        <f>J207*'Table Q8'!J97</f>
        <v>0.35796778441900728</v>
      </c>
      <c r="W207" s="15">
        <f>K207*'Table Q8'!K97</f>
        <v>-0.21179021267808879</v>
      </c>
      <c r="X207" s="15">
        <f>L207*'Table Q8'!L97</f>
        <v>4.4109301628534714E-2</v>
      </c>
    </row>
    <row r="208" spans="1:24" x14ac:dyDescent="0.2">
      <c r="A208" s="13" t="str">
        <f t="shared" si="66"/>
        <v>2017 Q1</v>
      </c>
      <c r="B208" s="11">
        <f t="shared" ref="B208:L208" si="93">(B98/B97-1)*100</f>
        <v>-4.3178912166814243</v>
      </c>
      <c r="C208" s="11">
        <f t="shared" si="93"/>
        <v>0.88159917990773273</v>
      </c>
      <c r="D208" s="11">
        <f t="shared" si="93"/>
        <v>-0.32073769670241115</v>
      </c>
      <c r="E208" s="11">
        <f t="shared" si="93"/>
        <v>0.18065034122840551</v>
      </c>
      <c r="F208" s="11">
        <f t="shared" si="93"/>
        <v>-0.21773555027713165</v>
      </c>
      <c r="G208" s="11">
        <f t="shared" si="93"/>
        <v>0.96482412060301392</v>
      </c>
      <c r="H208" s="11">
        <f t="shared" si="93"/>
        <v>-0.35774619894664017</v>
      </c>
      <c r="I208" s="11">
        <f t="shared" si="93"/>
        <v>-0.80125073285128856</v>
      </c>
      <c r="J208" s="11">
        <f t="shared" si="93"/>
        <v>-0.93740550347746199</v>
      </c>
      <c r="K208" s="11">
        <f t="shared" si="93"/>
        <v>1.1288318144159204</v>
      </c>
      <c r="L208" s="11">
        <f t="shared" si="93"/>
        <v>-0.25958466453672724</v>
      </c>
      <c r="N208" s="15">
        <f>B208*'Table Q8'!B98</f>
        <v>-1.5155798170551797</v>
      </c>
      <c r="O208" s="15">
        <f>C208*'Table Q8'!C98</f>
        <v>0.55734700153766858</v>
      </c>
      <c r="P208" s="15">
        <f>D208*'Table Q8'!D98</f>
        <v>-0.19744612609000431</v>
      </c>
      <c r="Q208" s="15">
        <f>E208*'Table Q8'!E98</f>
        <v>0.13286832597349227</v>
      </c>
      <c r="R208" s="15">
        <f>F208*'Table Q8'!F98</f>
        <v>-0.18241884402218089</v>
      </c>
      <c r="S208" s="15">
        <f>G208*'Table Q8'!G98</f>
        <v>0.57435979899497425</v>
      </c>
      <c r="T208" s="15">
        <f>H208*'Table Q8'!H98</f>
        <v>-0.19919308357348922</v>
      </c>
      <c r="U208" s="15">
        <f>I208*'Table Q8'!I98</f>
        <v>-0.47321868282197105</v>
      </c>
      <c r="V208" s="15">
        <f>J208*'Table Q8'!J98</f>
        <v>-0.66340187481099988</v>
      </c>
      <c r="W208" s="15">
        <f>K208*'Table Q8'!K98</f>
        <v>0.77483015741508776</v>
      </c>
      <c r="X208" s="15">
        <f>L208*'Table Q8'!L98</f>
        <v>-0.16348642172523081</v>
      </c>
    </row>
    <row r="209" spans="1:24" x14ac:dyDescent="0.2">
      <c r="A209" s="13" t="str">
        <f t="shared" si="66"/>
        <v>2017 Q2</v>
      </c>
      <c r="B209" s="11">
        <f t="shared" ref="B209:L209" si="94">(B99/B98-1)*100</f>
        <v>2.5390625</v>
      </c>
      <c r="C209" s="11">
        <f t="shared" si="94"/>
        <v>0.56904786098974647</v>
      </c>
      <c r="D209" s="11">
        <f t="shared" si="94"/>
        <v>0.15082956259426794</v>
      </c>
      <c r="E209" s="11">
        <f t="shared" si="94"/>
        <v>-0.32057703866960052</v>
      </c>
      <c r="F209" s="11">
        <f t="shared" si="94"/>
        <v>0.95219202539178482</v>
      </c>
      <c r="G209" s="11">
        <f t="shared" si="94"/>
        <v>-0.87597053553652993</v>
      </c>
      <c r="H209" s="11">
        <f t="shared" si="94"/>
        <v>-1.0671187792958947</v>
      </c>
      <c r="I209" s="11">
        <f t="shared" si="94"/>
        <v>-1.083530338849481</v>
      </c>
      <c r="J209" s="11">
        <f t="shared" si="94"/>
        <v>1.699226699226708</v>
      </c>
      <c r="K209" s="11">
        <f t="shared" si="94"/>
        <v>-2.0481310803899255E-2</v>
      </c>
      <c r="L209" s="11">
        <f t="shared" si="94"/>
        <v>-0.22022022022022414</v>
      </c>
      <c r="N209" s="15">
        <f>B209*'Table Q8'!B99</f>
        <v>0.89070312500000004</v>
      </c>
      <c r="O209" s="15">
        <f>C209*'Table Q8'!C99</f>
        <v>0.36043491515090537</v>
      </c>
      <c r="P209" s="15">
        <f>D209*'Table Q8'!D99</f>
        <v>9.3122171945701021E-2</v>
      </c>
      <c r="Q209" s="15">
        <f>E209*'Table Q8'!E99</f>
        <v>-0.23668202764976606</v>
      </c>
      <c r="R209" s="15">
        <f>F209*'Table Q8'!F99</f>
        <v>0.79774647887323735</v>
      </c>
      <c r="S209" s="15">
        <f>G209*'Table Q8'!G99</f>
        <v>-0.52470635078638139</v>
      </c>
      <c r="T209" s="15">
        <f>H209*'Table Q8'!H99</f>
        <v>-0.60025431335394075</v>
      </c>
      <c r="U209" s="15">
        <f>I209*'Table Q8'!I99</f>
        <v>-0.64394208037824663</v>
      </c>
      <c r="V209" s="15">
        <f>J209*'Table Q8'!J99</f>
        <v>1.2052614977615042</v>
      </c>
      <c r="W209" s="15">
        <f>K209*'Table Q8'!K99</f>
        <v>-1.4013312852027872E-2</v>
      </c>
      <c r="X209" s="15">
        <f>L209*'Table Q8'!L99</f>
        <v>-0.13922322322322569</v>
      </c>
    </row>
    <row r="210" spans="1:24" x14ac:dyDescent="0.2">
      <c r="A210" s="13" t="str">
        <f t="shared" si="66"/>
        <v>2017 Q3</v>
      </c>
      <c r="B210" s="11">
        <f t="shared" ref="B210:L210" si="95">(B100/B99-1)*100</f>
        <v>-2.5463659147869744</v>
      </c>
      <c r="C210" s="11">
        <f t="shared" si="95"/>
        <v>0.24249772658380131</v>
      </c>
      <c r="D210" s="11">
        <f t="shared" si="95"/>
        <v>-0.17068273092367692</v>
      </c>
      <c r="E210" s="11">
        <f t="shared" si="95"/>
        <v>0.24120603015074238</v>
      </c>
      <c r="F210" s="11">
        <f t="shared" si="95"/>
        <v>-0.38317940656317218</v>
      </c>
      <c r="G210" s="11">
        <f t="shared" si="95"/>
        <v>0.40168708576020506</v>
      </c>
      <c r="H210" s="11">
        <f t="shared" si="95"/>
        <v>0.44354838709677047</v>
      </c>
      <c r="I210" s="11">
        <f t="shared" si="95"/>
        <v>-1.5833499302927767</v>
      </c>
      <c r="J210" s="11">
        <f t="shared" si="95"/>
        <v>-1.6508254127063582</v>
      </c>
      <c r="K210" s="11">
        <f t="shared" si="95"/>
        <v>0.53262316910787089</v>
      </c>
      <c r="L210" s="11">
        <f t="shared" si="95"/>
        <v>-0.27086677367577083</v>
      </c>
      <c r="N210" s="15">
        <f>B210*'Table Q8'!B100</f>
        <v>-0.88333433583960141</v>
      </c>
      <c r="O210" s="15">
        <f>C210*'Table Q8'!C100</f>
        <v>0.15328281297362081</v>
      </c>
      <c r="P210" s="15">
        <f>D210*'Table Q8'!D100</f>
        <v>-0.10543072289155524</v>
      </c>
      <c r="Q210" s="15">
        <f>E210*'Table Q8'!E100</f>
        <v>0.17801005025124789</v>
      </c>
      <c r="R210" s="15">
        <f>F210*'Table Q8'!F100</f>
        <v>-0.32003144036156145</v>
      </c>
      <c r="S210" s="15">
        <f>G210*'Table Q8'!G100</f>
        <v>0.2405302269532108</v>
      </c>
      <c r="T210" s="15">
        <f>H210*'Table Q8'!H100</f>
        <v>0.24954032258064307</v>
      </c>
      <c r="U210" s="15">
        <f>I210*'Table Q8'!I100</f>
        <v>-0.94415156343358286</v>
      </c>
      <c r="V210" s="15">
        <f>J210*'Table Q8'!J100</f>
        <v>-1.1739019509754913</v>
      </c>
      <c r="W210" s="15">
        <f>K210*'Table Q8'!K100</f>
        <v>0.36335552596538956</v>
      </c>
      <c r="X210" s="15">
        <f>L210*'Table Q8'!L100</f>
        <v>-0.17118780096308717</v>
      </c>
    </row>
    <row r="211" spans="1:24" x14ac:dyDescent="0.2">
      <c r="A211" s="13" t="str">
        <f t="shared" si="66"/>
        <v>2017 Q4</v>
      </c>
      <c r="B211" s="11">
        <f t="shared" ref="B211:L211" si="96">(B101/B100-1)*100</f>
        <v>1.008126735932513</v>
      </c>
      <c r="C211" s="11">
        <f t="shared" si="96"/>
        <v>-1.0079629069636997E-2</v>
      </c>
      <c r="D211" s="11">
        <f t="shared" si="96"/>
        <v>0.82470079452880984</v>
      </c>
      <c r="E211" s="11">
        <f t="shared" si="96"/>
        <v>0.42109484660115548</v>
      </c>
      <c r="F211" s="11">
        <f t="shared" si="96"/>
        <v>-0.12821777295590753</v>
      </c>
      <c r="G211" s="11">
        <f t="shared" si="96"/>
        <v>-0.24004800960193418</v>
      </c>
      <c r="H211" s="11">
        <f t="shared" si="96"/>
        <v>-0.78281814532316085</v>
      </c>
      <c r="I211" s="11">
        <f t="shared" si="96"/>
        <v>0.50591925528684634</v>
      </c>
      <c r="J211" s="11">
        <f t="shared" si="96"/>
        <v>1.3224821973550238</v>
      </c>
      <c r="K211" s="11">
        <f t="shared" si="96"/>
        <v>0.32603158430972723</v>
      </c>
      <c r="L211" s="11">
        <f t="shared" si="96"/>
        <v>0.20118700331959172</v>
      </c>
      <c r="N211" s="15">
        <f>B211*'Table Q8'!B101</f>
        <v>0.34266227754346112</v>
      </c>
      <c r="O211" s="15">
        <f>C211*'Table Q8'!C101</f>
        <v>-6.353190202592199E-3</v>
      </c>
      <c r="P211" s="15">
        <f>D211*'Table Q8'!D101</f>
        <v>0.50809815950919968</v>
      </c>
      <c r="Q211" s="15">
        <f>E211*'Table Q8'!E101</f>
        <v>0.31017846400641114</v>
      </c>
      <c r="R211" s="15">
        <f>F211*'Table Q8'!F101</f>
        <v>-0.10684387020415775</v>
      </c>
      <c r="S211" s="15">
        <f>G211*'Table Q8'!G101</f>
        <v>-0.14359671934387702</v>
      </c>
      <c r="T211" s="15">
        <f>H211*'Table Q8'!H101</f>
        <v>-0.43837816138097013</v>
      </c>
      <c r="U211" s="15">
        <f>I211*'Table Q8'!I101</f>
        <v>0.30238793888494808</v>
      </c>
      <c r="V211" s="15">
        <f>J211*'Table Q8'!J101</f>
        <v>0.93354018311291131</v>
      </c>
      <c r="W211" s="15">
        <f>K211*'Table Q8'!K101</f>
        <v>0.22150585838002868</v>
      </c>
      <c r="X211" s="15">
        <f>L211*'Table Q8'!L101</f>
        <v>0.12684840559300256</v>
      </c>
    </row>
    <row r="212" spans="1:24" x14ac:dyDescent="0.2">
      <c r="A212" s="13" t="str">
        <f t="shared" si="66"/>
        <v>2018 Q1</v>
      </c>
      <c r="B212" s="11">
        <f t="shared" ref="B212:L212" si="97">(B102/B101-1)*100</f>
        <v>2.2609227008860255</v>
      </c>
      <c r="C212" s="11">
        <f t="shared" si="97"/>
        <v>0.33266129032258895</v>
      </c>
      <c r="D212" s="11">
        <f t="shared" si="97"/>
        <v>-0.48877805486283732</v>
      </c>
      <c r="E212" s="11">
        <f t="shared" si="97"/>
        <v>-0.28953674121404704</v>
      </c>
      <c r="F212" s="11">
        <f t="shared" si="97"/>
        <v>0.53328066363815818</v>
      </c>
      <c r="G212" s="11">
        <f t="shared" si="97"/>
        <v>0.29075596551033644</v>
      </c>
      <c r="H212" s="11">
        <f t="shared" si="97"/>
        <v>3.034594375885824E-2</v>
      </c>
      <c r="I212" s="11">
        <f t="shared" si="97"/>
        <v>0.16107923084667242</v>
      </c>
      <c r="J212" s="11">
        <f t="shared" si="97"/>
        <v>0.48192771084338837</v>
      </c>
      <c r="K212" s="11">
        <f t="shared" si="97"/>
        <v>0.60932263633592942</v>
      </c>
      <c r="L212" s="11">
        <f t="shared" si="97"/>
        <v>0.25097881738780359</v>
      </c>
      <c r="N212" s="15">
        <f>B212*'Table Q8'!B102</f>
        <v>0.76577451879009684</v>
      </c>
      <c r="O212" s="15">
        <f>C212*'Table Q8'!C102</f>
        <v>0.21037500000000525</v>
      </c>
      <c r="P212" s="15">
        <f>D212*'Table Q8'!D102</f>
        <v>-0.30284688279301403</v>
      </c>
      <c r="Q212" s="15">
        <f>E212*'Table Q8'!E102</f>
        <v>-0.21411242012778781</v>
      </c>
      <c r="R212" s="15">
        <f>F212*'Table Q8'!F102</f>
        <v>0.44416946474422192</v>
      </c>
      <c r="S212" s="15">
        <f>G212*'Table Q8'!G102</f>
        <v>0.17518046921997771</v>
      </c>
      <c r="T212" s="15">
        <f>H212*'Table Q8'!H102</f>
        <v>1.7184907950641422E-2</v>
      </c>
      <c r="U212" s="15">
        <f>I212*'Table Q8'!I102</f>
        <v>9.6985804892781455E-2</v>
      </c>
      <c r="V212" s="15">
        <f>J212*'Table Q8'!J102</f>
        <v>0.34361445783133587</v>
      </c>
      <c r="W212" s="15">
        <f>K212*'Table Q8'!K102</f>
        <v>0.41464405402659998</v>
      </c>
      <c r="X212" s="15">
        <f>L212*'Table Q8'!L102</f>
        <v>0.15907037446038994</v>
      </c>
    </row>
    <row r="213" spans="1:24" x14ac:dyDescent="0.2">
      <c r="A213" s="13" t="str">
        <f t="shared" si="66"/>
        <v>2018 Q2</v>
      </c>
      <c r="B213" s="11">
        <f t="shared" ref="B213:L213" si="98">(B103/B102-1)*100</f>
        <v>-0.70710088636589674</v>
      </c>
      <c r="C213" s="11">
        <f t="shared" si="98"/>
        <v>0.2511805485783114</v>
      </c>
      <c r="D213" s="11">
        <f t="shared" si="98"/>
        <v>-0.34081796311147272</v>
      </c>
      <c r="E213" s="11">
        <f t="shared" si="98"/>
        <v>0.23029938920595683</v>
      </c>
      <c r="F213" s="11">
        <f t="shared" si="98"/>
        <v>-1.1100196463654233</v>
      </c>
      <c r="G213" s="11">
        <f t="shared" si="98"/>
        <v>7.9976007197846144E-2</v>
      </c>
      <c r="H213" s="11">
        <f t="shared" si="98"/>
        <v>2.5280614824552572</v>
      </c>
      <c r="I213" s="11">
        <f t="shared" si="98"/>
        <v>0.36184541159915984</v>
      </c>
      <c r="J213" s="11">
        <f t="shared" si="98"/>
        <v>0.43964828137490475</v>
      </c>
      <c r="K213" s="11">
        <f t="shared" si="98"/>
        <v>0.35328555566771502</v>
      </c>
      <c r="L213" s="11">
        <f t="shared" si="98"/>
        <v>0.15021029441217859</v>
      </c>
      <c r="N213" s="15">
        <f>B213*'Table Q8'!B103</f>
        <v>-0.23680808684393881</v>
      </c>
      <c r="O213" s="15">
        <f>C213*'Table Q8'!C103</f>
        <v>0.15960012056665906</v>
      </c>
      <c r="P213" s="15">
        <f>D213*'Table Q8'!D103</f>
        <v>-0.21226142742582521</v>
      </c>
      <c r="Q213" s="15">
        <f>E213*'Table Q8'!E103</f>
        <v>0.17035245819564626</v>
      </c>
      <c r="R213" s="15">
        <f>F213*'Table Q8'!F103</f>
        <v>-0.921871316306484</v>
      </c>
      <c r="S213" s="15">
        <f>G213*'Table Q8'!G103</f>
        <v>4.8049585124465964E-2</v>
      </c>
      <c r="T213" s="15">
        <f>H213*'Table Q8'!H103</f>
        <v>1.4187481039538905</v>
      </c>
      <c r="U213" s="15">
        <f>I213*'Table Q8'!I103</f>
        <v>0.21804804502965372</v>
      </c>
      <c r="V213" s="15">
        <f>J213*'Table Q8'!J103</f>
        <v>0.3138649080735445</v>
      </c>
      <c r="W213" s="15">
        <f>K213*'Table Q8'!K103</f>
        <v>0.24023417785404624</v>
      </c>
      <c r="X213" s="15">
        <f>L213*'Table Q8'!L103</f>
        <v>9.518826356899758E-2</v>
      </c>
    </row>
    <row r="214" spans="1:24" x14ac:dyDescent="0.2">
      <c r="A214" s="13" t="str">
        <f t="shared" si="66"/>
        <v>2018 Q3</v>
      </c>
      <c r="B214" s="11">
        <f t="shared" ref="B214:L214" si="99">(B104/B103-1)*100</f>
        <v>0.54162487462385833</v>
      </c>
      <c r="C214" s="11">
        <f t="shared" si="99"/>
        <v>0.44097013429544862</v>
      </c>
      <c r="D214" s="11">
        <f t="shared" si="99"/>
        <v>0.93542546771272495</v>
      </c>
      <c r="E214" s="11">
        <f t="shared" si="99"/>
        <v>3.996003996005193E-2</v>
      </c>
      <c r="F214" s="11">
        <f t="shared" si="99"/>
        <v>-1.8972881692659205</v>
      </c>
      <c r="G214" s="11">
        <f t="shared" si="99"/>
        <v>-0.18979122964738471</v>
      </c>
      <c r="H214" s="11">
        <f t="shared" si="99"/>
        <v>-1.1243712397672412</v>
      </c>
      <c r="I214" s="11">
        <f t="shared" si="99"/>
        <v>0.64096144216323481</v>
      </c>
      <c r="J214" s="11">
        <f t="shared" si="99"/>
        <v>-1.4822920811778717</v>
      </c>
      <c r="K214" s="11">
        <f t="shared" si="99"/>
        <v>1.2371756185878047</v>
      </c>
      <c r="L214" s="11">
        <f t="shared" si="99"/>
        <v>2.9997000299974985E-2</v>
      </c>
      <c r="N214" s="15">
        <f>B214*'Table Q8'!B104</f>
        <v>0.17960280842527143</v>
      </c>
      <c r="O214" s="15">
        <f>C214*'Table Q8'!C104</f>
        <v>0.2811184606133485</v>
      </c>
      <c r="P214" s="15">
        <f>D214*'Table Q8'!D104</f>
        <v>0.58417320458659683</v>
      </c>
      <c r="Q214" s="15">
        <f>E214*'Table Q8'!E104</f>
        <v>2.9586413586422448E-2</v>
      </c>
      <c r="R214" s="15">
        <f>F214*'Table Q8'!F104</f>
        <v>-1.5707648753352554</v>
      </c>
      <c r="S214" s="15">
        <f>G214*'Table Q8'!G104</f>
        <v>-0.11408350814104294</v>
      </c>
      <c r="T214" s="15">
        <f>H214*'Table Q8'!H104</f>
        <v>-0.63122201400532918</v>
      </c>
      <c r="U214" s="15">
        <f>I214*'Table Q8'!I104</f>
        <v>0.38739709564345914</v>
      </c>
      <c r="V214" s="15">
        <f>J214*'Table Q8'!J104</f>
        <v>-1.0623587345801806</v>
      </c>
      <c r="W214" s="15">
        <f>K214*'Table Q8'!K104</f>
        <v>0.84115570307784837</v>
      </c>
      <c r="X214" s="15">
        <f>L214*'Table Q8'!L104</f>
        <v>1.9033096690334126E-2</v>
      </c>
    </row>
    <row r="215" spans="1:24" x14ac:dyDescent="0.2">
      <c r="A215" s="13" t="str">
        <f t="shared" si="66"/>
        <v>2018 Q4</v>
      </c>
      <c r="B215" s="11">
        <f t="shared" ref="B215:L215" si="100">(B105/B104-1)*100</f>
        <v>-0.58858739026336204</v>
      </c>
      <c r="C215" s="11">
        <f t="shared" si="100"/>
        <v>0.24945120734385373</v>
      </c>
      <c r="D215" s="11">
        <f t="shared" si="100"/>
        <v>0.11958146487294208</v>
      </c>
      <c r="E215" s="11">
        <f t="shared" si="100"/>
        <v>-0.23966446974235112</v>
      </c>
      <c r="F215" s="11">
        <f t="shared" si="100"/>
        <v>4.0502227622507547E-2</v>
      </c>
      <c r="G215" s="11">
        <f t="shared" si="100"/>
        <v>2.0016012810253336E-2</v>
      </c>
      <c r="H215" s="11">
        <f t="shared" si="100"/>
        <v>-0.7581047381546191</v>
      </c>
      <c r="I215" s="11">
        <f t="shared" si="100"/>
        <v>-0.30848840680663958</v>
      </c>
      <c r="J215" s="11">
        <f t="shared" si="100"/>
        <v>1.3632232656770604</v>
      </c>
      <c r="K215" s="11">
        <f t="shared" si="100"/>
        <v>0.22851465474416077</v>
      </c>
      <c r="L215" s="11">
        <f t="shared" si="100"/>
        <v>5.9976009596152124E-2</v>
      </c>
      <c r="N215" s="15">
        <f>B215*'Table Q8'!B105</f>
        <v>-0.19376296887469879</v>
      </c>
      <c r="O215" s="15">
        <f>C215*'Table Q8'!C105</f>
        <v>0.15967371782080078</v>
      </c>
      <c r="P215" s="15">
        <f>D215*'Table Q8'!D105</f>
        <v>7.5204783258593269E-2</v>
      </c>
      <c r="Q215" s="15">
        <f>E215*'Table Q8'!E105</f>
        <v>-0.17804673457159265</v>
      </c>
      <c r="R215" s="15">
        <f>F215*'Table Q8'!F105</f>
        <v>3.3487241798289241E-2</v>
      </c>
      <c r="S215" s="15">
        <f>G215*'Table Q8'!G105</f>
        <v>1.213971176941865E-2</v>
      </c>
      <c r="T215" s="15">
        <f>H215*'Table Q8'!H105</f>
        <v>-0.43280199501247202</v>
      </c>
      <c r="U215" s="15">
        <f>I215*'Table Q8'!I105</f>
        <v>-0.18851726539953745</v>
      </c>
      <c r="V215" s="15">
        <f>J215*'Table Q8'!J105</f>
        <v>0.98997273553468124</v>
      </c>
      <c r="W215" s="15">
        <f>K215*'Table Q8'!K105</f>
        <v>0.15538996522602933</v>
      </c>
      <c r="X215" s="15">
        <f>L215*'Table Q8'!L105</f>
        <v>3.8306677329062365E-2</v>
      </c>
    </row>
    <row r="216" spans="1:24" x14ac:dyDescent="0.2">
      <c r="A216" s="13" t="str">
        <f t="shared" si="66"/>
        <v>2019 Q1</v>
      </c>
      <c r="B216" s="11">
        <f t="shared" ref="B216:L216" si="101">(B106/B105-1)*100</f>
        <v>2.2378324134470606</v>
      </c>
      <c r="C216" s="11">
        <f t="shared" si="101"/>
        <v>-0.48770777346470728</v>
      </c>
      <c r="D216" s="11">
        <f t="shared" si="101"/>
        <v>0.89578978799642606</v>
      </c>
      <c r="E216" s="11">
        <f t="shared" si="101"/>
        <v>-2.0020020020028451E-2</v>
      </c>
      <c r="F216" s="11">
        <f t="shared" si="101"/>
        <v>0.39473684210526994</v>
      </c>
      <c r="G216" s="11">
        <f t="shared" si="101"/>
        <v>-1.3508104862917647</v>
      </c>
      <c r="H216" s="11">
        <f t="shared" si="101"/>
        <v>-0.43220424163231685</v>
      </c>
      <c r="I216" s="11">
        <f t="shared" si="101"/>
        <v>0.38929926132960091</v>
      </c>
      <c r="J216" s="11">
        <f t="shared" si="101"/>
        <v>3.9848575413437004E-2</v>
      </c>
      <c r="K216" s="11">
        <f t="shared" si="101"/>
        <v>0.21808088818398019</v>
      </c>
      <c r="L216" s="11">
        <f t="shared" si="101"/>
        <v>1.9980019980025965E-2</v>
      </c>
      <c r="N216" s="15">
        <f>B216*'Table Q8'!B106</f>
        <v>0.73065228299046536</v>
      </c>
      <c r="O216" s="15">
        <f>C216*'Table Q8'!C106</f>
        <v>-0.31296207823230271</v>
      </c>
      <c r="P216" s="15">
        <f>D216*'Table Q8'!D106</f>
        <v>0.564974619289346</v>
      </c>
      <c r="Q216" s="15">
        <f>E216*'Table Q8'!E106</f>
        <v>-1.4860860860867117E-2</v>
      </c>
      <c r="R216" s="15">
        <f>F216*'Table Q8'!F106</f>
        <v>0.3257763157894793</v>
      </c>
      <c r="S216" s="15">
        <f>G216*'Table Q8'!G106</f>
        <v>-0.81615969581748415</v>
      </c>
      <c r="T216" s="15">
        <f>H216*'Table Q8'!H106</f>
        <v>-0.24380641270478995</v>
      </c>
      <c r="U216" s="15">
        <f>I216*'Table Q8'!I106</f>
        <v>0.2376282691155884</v>
      </c>
      <c r="V216" s="15">
        <f>J216*'Table Q8'!J106</f>
        <v>2.8790595736208235E-2</v>
      </c>
      <c r="W216" s="15">
        <f>K216*'Table Q8'!K106</f>
        <v>0.1484912767644721</v>
      </c>
      <c r="X216" s="15">
        <f>L216*'Table Q8'!L106</f>
        <v>1.2739260739264555E-2</v>
      </c>
    </row>
    <row r="217" spans="1:24" x14ac:dyDescent="0.2">
      <c r="A217" s="13" t="str">
        <f t="shared" si="66"/>
        <v>2019 Q2</v>
      </c>
      <c r="B217" s="11">
        <f t="shared" ref="B217:L217" si="102">(B107/B106-1)*100</f>
        <v>-2.8563015312131901</v>
      </c>
      <c r="C217" s="11">
        <f t="shared" si="102"/>
        <v>-0.21004200840168963</v>
      </c>
      <c r="D217" s="11">
        <f t="shared" si="102"/>
        <v>0.52283713130116816</v>
      </c>
      <c r="E217" s="11">
        <f t="shared" si="102"/>
        <v>0.56067280736884495</v>
      </c>
      <c r="F217" s="11">
        <f t="shared" si="102"/>
        <v>-0.12097993749370373</v>
      </c>
      <c r="G217" s="11">
        <f t="shared" si="102"/>
        <v>-0.91287148798052664</v>
      </c>
      <c r="H217" s="11">
        <f t="shared" si="102"/>
        <v>0.30284675953966556</v>
      </c>
      <c r="I217" s="11">
        <f t="shared" si="102"/>
        <v>0.17897981505419214</v>
      </c>
      <c r="J217" s="11">
        <f t="shared" si="102"/>
        <v>-0.776737701653063</v>
      </c>
      <c r="K217" s="11">
        <f t="shared" si="102"/>
        <v>0.6923837784371889</v>
      </c>
      <c r="L217" s="11">
        <f t="shared" si="102"/>
        <v>-0.17978425888933725</v>
      </c>
      <c r="N217" s="15">
        <f>B217*'Table Q8'!B107</f>
        <v>-0.94914899882214299</v>
      </c>
      <c r="O217" s="15">
        <f>C217*'Table Q8'!C107</f>
        <v>-0.13575015003001201</v>
      </c>
      <c r="P217" s="15">
        <f>D217*'Table Q8'!D107</f>
        <v>0.33221071322876222</v>
      </c>
      <c r="Q217" s="15">
        <f>E217*'Table Q8'!E107</f>
        <v>0.41820584701642144</v>
      </c>
      <c r="R217" s="15">
        <f>F217*'Table Q8'!F107</f>
        <v>-0.10018348623853605</v>
      </c>
      <c r="S217" s="15">
        <f>G217*'Table Q8'!G107</f>
        <v>-0.5566690333705252</v>
      </c>
      <c r="T217" s="15">
        <f>H217*'Table Q8'!H107</f>
        <v>0.17244094488188558</v>
      </c>
      <c r="U217" s="15">
        <f>I217*'Table Q8'!I107</f>
        <v>0.11010838222133899</v>
      </c>
      <c r="V217" s="15">
        <f>J217*'Table Q8'!J107</f>
        <v>-0.56958175662219102</v>
      </c>
      <c r="W217" s="15">
        <f>K217*'Table Q8'!K107</f>
        <v>0.47663699307616086</v>
      </c>
      <c r="X217" s="15">
        <f>L217*'Table Q8'!L107</f>
        <v>-0.11558330003995491</v>
      </c>
    </row>
    <row r="218" spans="1:24" x14ac:dyDescent="0.2">
      <c r="A218" s="13" t="str">
        <f t="shared" si="66"/>
        <v>2019 Q3</v>
      </c>
      <c r="B218" s="11">
        <f t="shared" ref="B218:L218" si="103">(B108/B107-1)*100</f>
        <v>2.9200767909467462</v>
      </c>
      <c r="C218" s="11">
        <f t="shared" si="103"/>
        <v>0.85195950686580701</v>
      </c>
      <c r="D218" s="11">
        <f t="shared" si="103"/>
        <v>0.29440628066732533</v>
      </c>
      <c r="E218" s="11">
        <f t="shared" si="103"/>
        <v>-5.9737156511352474E-2</v>
      </c>
      <c r="F218" s="11">
        <f t="shared" si="103"/>
        <v>0.12112647622892769</v>
      </c>
      <c r="G218" s="11">
        <f t="shared" si="103"/>
        <v>0.33780325519501275</v>
      </c>
      <c r="H218" s="11">
        <f t="shared" si="103"/>
        <v>1.1171497584541168</v>
      </c>
      <c r="I218" s="11">
        <f t="shared" si="103"/>
        <v>0.85359801488833487</v>
      </c>
      <c r="J218" s="11">
        <f t="shared" si="103"/>
        <v>0.16057808109193328</v>
      </c>
      <c r="K218" s="11">
        <f t="shared" si="103"/>
        <v>0.44204322200394053</v>
      </c>
      <c r="L218" s="11">
        <f t="shared" si="103"/>
        <v>0.51030618371024072</v>
      </c>
      <c r="N218" s="15">
        <f>B218*'Table Q8'!B108</f>
        <v>0.97413761745983452</v>
      </c>
      <c r="O218" s="15">
        <f>C218*'Table Q8'!C108</f>
        <v>0.55096221309011739</v>
      </c>
      <c r="P218" s="15">
        <f>D218*'Table Q8'!D108</f>
        <v>0.18718351324828544</v>
      </c>
      <c r="Q218" s="15">
        <f>E218*'Table Q8'!E108</f>
        <v>-4.4557945041817808E-2</v>
      </c>
      <c r="R218" s="15">
        <f>F218*'Table Q8'!F108</f>
        <v>0.10046229938427263</v>
      </c>
      <c r="S218" s="15">
        <f>G218*'Table Q8'!G108</f>
        <v>0.20643156924967229</v>
      </c>
      <c r="T218" s="15">
        <f>H218*'Table Q8'!H108</f>
        <v>0.63688707729469207</v>
      </c>
      <c r="U218" s="15">
        <f>I218*'Table Q8'!I108</f>
        <v>0.52556029776674784</v>
      </c>
      <c r="V218" s="15">
        <f>J218*'Table Q8'!J108</f>
        <v>0.11852268165395595</v>
      </c>
      <c r="W218" s="15">
        <f>K218*'Table Q8'!K108</f>
        <v>0.30554027504912373</v>
      </c>
      <c r="X218" s="15">
        <f>L218*'Table Q8'!L108</f>
        <v>0.32858615169102401</v>
      </c>
    </row>
    <row r="219" spans="1:24" x14ac:dyDescent="0.2">
      <c r="A219" s="13" t="str">
        <f t="shared" si="66"/>
        <v>2019 Q4</v>
      </c>
      <c r="B219" s="11">
        <f t="shared" ref="B219:L219" si="104">(B109/B108-1)*100</f>
        <v>-0.20616532495582041</v>
      </c>
      <c r="C219" s="11">
        <f t="shared" si="104"/>
        <v>0.5863645398529016</v>
      </c>
      <c r="D219" s="11">
        <f t="shared" si="104"/>
        <v>-0.90019569471624372</v>
      </c>
      <c r="E219" s="11">
        <f t="shared" si="104"/>
        <v>0.50806933652123298</v>
      </c>
      <c r="F219" s="11">
        <f t="shared" si="104"/>
        <v>-0.68555297913095448</v>
      </c>
      <c r="G219" s="11">
        <f t="shared" si="104"/>
        <v>-0.53050397877983935</v>
      </c>
      <c r="H219" s="11">
        <f t="shared" si="104"/>
        <v>0.9555091071961952</v>
      </c>
      <c r="I219" s="11">
        <f t="shared" si="104"/>
        <v>-0.15746481645506627</v>
      </c>
      <c r="J219" s="11">
        <f t="shared" si="104"/>
        <v>0.79158316633267667</v>
      </c>
      <c r="K219" s="11">
        <f t="shared" si="104"/>
        <v>1.6723716381418008</v>
      </c>
      <c r="L219" s="11">
        <f t="shared" si="104"/>
        <v>0.33847685415631101</v>
      </c>
      <c r="N219" s="15">
        <f>B219*'Table Q8'!B109</f>
        <v>-6.8941684665226335E-2</v>
      </c>
      <c r="O219" s="15">
        <f>C219*'Table Q8'!C109</f>
        <v>0.38008149473265079</v>
      </c>
      <c r="P219" s="15">
        <f>D219*'Table Q8'!D109</f>
        <v>-0.57369471624266211</v>
      </c>
      <c r="Q219" s="15">
        <f>E219*'Table Q8'!E109</f>
        <v>0.3794261805140568</v>
      </c>
      <c r="R219" s="15">
        <f>F219*'Table Q8'!F109</f>
        <v>-0.56948885976408392</v>
      </c>
      <c r="S219" s="15">
        <f>G219*'Table Q8'!G109</f>
        <v>-0.32541114058355342</v>
      </c>
      <c r="T219" s="15">
        <f>H219*'Table Q8'!H109</f>
        <v>0.54645565840550403</v>
      </c>
      <c r="U219" s="15">
        <f>I219*'Table Q8'!I109</f>
        <v>-9.7218777679357909E-2</v>
      </c>
      <c r="V219" s="15">
        <f>J219*'Table Q8'!J109</f>
        <v>0.58553406813628095</v>
      </c>
      <c r="W219" s="15">
        <f>K219*'Table Q8'!K109</f>
        <v>1.1659775061124635</v>
      </c>
      <c r="X219" s="15">
        <f>L219*'Table Q8'!L109</f>
        <v>0.21855450472873003</v>
      </c>
    </row>
    <row r="220" spans="1:24" x14ac:dyDescent="0.2">
      <c r="A220" s="13" t="str">
        <f t="shared" si="66"/>
        <v>2020 Q1</v>
      </c>
      <c r="B220" s="11">
        <f t="shared" ref="B220:L220" si="105">(B110/B109-1)*100</f>
        <v>5.3320216428922595</v>
      </c>
      <c r="C220" s="11">
        <f t="shared" si="105"/>
        <v>0.52366366959786248</v>
      </c>
      <c r="D220" s="11">
        <f t="shared" si="105"/>
        <v>0.45418641390204684</v>
      </c>
      <c r="E220" s="11">
        <f t="shared" si="105"/>
        <v>0.18832391713747842</v>
      </c>
      <c r="F220" s="11">
        <f t="shared" si="105"/>
        <v>0.89331032382498066</v>
      </c>
      <c r="G220" s="11">
        <f t="shared" si="105"/>
        <v>1.4358974358974486</v>
      </c>
      <c r="H220" s="11">
        <f t="shared" si="105"/>
        <v>-1.7549048604949213</v>
      </c>
      <c r="I220" s="11">
        <f t="shared" si="105"/>
        <v>0.83785115820600442</v>
      </c>
      <c r="J220" s="11">
        <f t="shared" si="105"/>
        <v>1.8192663286608957</v>
      </c>
      <c r="K220" s="11">
        <f t="shared" si="105"/>
        <v>-1.6448634090034608</v>
      </c>
      <c r="L220" s="11">
        <f t="shared" si="105"/>
        <v>0.69451334457781844</v>
      </c>
      <c r="N220" s="15">
        <f>B220*'Table Q8'!B110</f>
        <v>1.8064889326118976</v>
      </c>
      <c r="O220" s="15">
        <f>C220*'Table Q8'!C110</f>
        <v>0.34074794980732909</v>
      </c>
      <c r="P220" s="15">
        <f>D220*'Table Q8'!D110</f>
        <v>0.2914968404423337</v>
      </c>
      <c r="Q220" s="15">
        <f>E220*'Table Q8'!E110</f>
        <v>0.14101694915254384</v>
      </c>
      <c r="R220" s="15">
        <f>F220*'Table Q8'!F110</f>
        <v>0.74528880316718138</v>
      </c>
      <c r="S220" s="15">
        <f>G220*'Table Q8'!G110</f>
        <v>0.88882051282052066</v>
      </c>
      <c r="T220" s="15">
        <f>H220*'Table Q8'!H110</f>
        <v>-1.0145104998521139</v>
      </c>
      <c r="U220" s="15">
        <f>I220*'Table Q8'!I110</f>
        <v>0.52139477575159654</v>
      </c>
      <c r="V220" s="15">
        <f>J220*'Table Q8'!J110</f>
        <v>1.3599015806740196</v>
      </c>
      <c r="W220" s="15">
        <f>K220*'Table Q8'!K110</f>
        <v>-1.1469632550981133</v>
      </c>
      <c r="X220" s="15">
        <f>L220*'Table Q8'!L110</f>
        <v>0.45143367397558198</v>
      </c>
    </row>
    <row r="221" spans="1:24" x14ac:dyDescent="0.2">
      <c r="A221" s="13" t="str">
        <f t="shared" si="66"/>
        <v>2020 Q2</v>
      </c>
      <c r="B221" s="11">
        <f t="shared" ref="B221:L221" si="106">(B111/B110-1)*100</f>
        <v>-1.7932193891846304</v>
      </c>
      <c r="C221" s="11">
        <f t="shared" si="106"/>
        <v>0.88460782386476922</v>
      </c>
      <c r="D221" s="11">
        <f t="shared" si="106"/>
        <v>1.6709258895223122</v>
      </c>
      <c r="E221" s="11">
        <f t="shared" si="106"/>
        <v>2.4040364068064868</v>
      </c>
      <c r="F221" s="11">
        <f t="shared" si="106"/>
        <v>0.88540094576918804</v>
      </c>
      <c r="G221" s="11">
        <f t="shared" si="106"/>
        <v>1.1729019211324632</v>
      </c>
      <c r="H221" s="11">
        <f t="shared" si="106"/>
        <v>0.22077270446563269</v>
      </c>
      <c r="I221" s="11">
        <f t="shared" si="106"/>
        <v>3.2258064516129004</v>
      </c>
      <c r="J221" s="11">
        <f t="shared" si="106"/>
        <v>-0.83967975004881623</v>
      </c>
      <c r="K221" s="11">
        <f t="shared" si="106"/>
        <v>6.669926650366742</v>
      </c>
      <c r="L221" s="11">
        <f t="shared" si="106"/>
        <v>2.9362498768351619</v>
      </c>
      <c r="N221" s="15">
        <f>B221*'Table Q8'!B111</f>
        <v>-0.60682544130007887</v>
      </c>
      <c r="O221" s="15">
        <f>C221*'Table Q8'!C111</f>
        <v>0.5741104776882352</v>
      </c>
      <c r="P221" s="15">
        <f>D221*'Table Q8'!D111</f>
        <v>1.0759091802634169</v>
      </c>
      <c r="Q221" s="15">
        <f>E221*'Table Q8'!E111</f>
        <v>1.7967768104471682</v>
      </c>
      <c r="R221" s="15">
        <f>F221*'Table Q8'!F111</f>
        <v>0.74001811047388733</v>
      </c>
      <c r="S221" s="15">
        <f>G221*'Table Q8'!G111</f>
        <v>0.72977957532861859</v>
      </c>
      <c r="T221" s="15">
        <f>H221*'Table Q8'!H111</f>
        <v>0.12868840943301729</v>
      </c>
      <c r="U221" s="15">
        <f>I221*'Table Q8'!I111</f>
        <v>2.017741935483869</v>
      </c>
      <c r="V221" s="15">
        <f>J221*'Table Q8'!J111</f>
        <v>-0.63017965241163654</v>
      </c>
      <c r="W221" s="15">
        <f>K221*'Table Q8'!K111</f>
        <v>4.6055843520782354</v>
      </c>
      <c r="X221" s="15">
        <f>L221*'Table Q8'!L111</f>
        <v>1.9114986698196905</v>
      </c>
    </row>
    <row r="222" spans="1:24" x14ac:dyDescent="0.2">
      <c r="A222" s="13" t="str">
        <f t="shared" si="66"/>
        <v>2020 Q3</v>
      </c>
      <c r="B222" s="11">
        <f t="shared" ref="B222:L224" si="107">(B112/B111-1)*100</f>
        <v>-0.64669519733714376</v>
      </c>
      <c r="C222" s="11">
        <f t="shared" si="107"/>
        <v>0.8476227591582175</v>
      </c>
      <c r="D222" s="11">
        <f t="shared" si="107"/>
        <v>1.1794276875483289</v>
      </c>
      <c r="E222" s="11">
        <f t="shared" si="107"/>
        <v>0.9660902328277432</v>
      </c>
      <c r="F222" s="11">
        <f t="shared" si="107"/>
        <v>-0.18948838137029522</v>
      </c>
      <c r="G222" s="11">
        <f t="shared" si="107"/>
        <v>-1.9388366979812055</v>
      </c>
      <c r="H222" s="11">
        <f t="shared" si="107"/>
        <v>0.36046860919194401</v>
      </c>
      <c r="I222" s="11">
        <f t="shared" si="107"/>
        <v>0.22727272727274261</v>
      </c>
      <c r="J222" s="11">
        <f t="shared" si="107"/>
        <v>1.1027963765261939</v>
      </c>
      <c r="K222" s="11">
        <f t="shared" si="107"/>
        <v>0.52260016503162809</v>
      </c>
      <c r="L222" s="11">
        <f t="shared" si="107"/>
        <v>0.21058677132190784</v>
      </c>
      <c r="N222" s="15">
        <f>B222*'Table Q8'!B112</f>
        <v>-0.21968235853542772</v>
      </c>
      <c r="O222" s="15">
        <f>C222*'Table Q8'!C112</f>
        <v>0.54985288386593578</v>
      </c>
      <c r="P222" s="15">
        <f>D222*'Table Q8'!D112</f>
        <v>0.76356148491878817</v>
      </c>
      <c r="Q222" s="15">
        <f>E222*'Table Q8'!E112</f>
        <v>0.72186262196888973</v>
      </c>
      <c r="R222" s="15">
        <f>F222*'Table Q8'!F112</f>
        <v>-0.15905654732222582</v>
      </c>
      <c r="S222" s="15">
        <f>G222*'Table Q8'!G112</f>
        <v>-1.2154567259644178</v>
      </c>
      <c r="T222" s="15">
        <f>H222*'Table Q8'!H112</f>
        <v>0.21238810453589338</v>
      </c>
      <c r="U222" s="15">
        <f>I222*'Table Q8'!I112</f>
        <v>0.14318181818182785</v>
      </c>
      <c r="V222" s="15">
        <f>J222*'Table Q8'!J112</f>
        <v>0.82434029145332999</v>
      </c>
      <c r="W222" s="15">
        <f>K222*'Table Q8'!K112</f>
        <v>0.35751077289813682</v>
      </c>
      <c r="X222" s="15">
        <f>L222*'Table Q8'!L112</f>
        <v>0.13749210299607365</v>
      </c>
    </row>
    <row r="223" spans="1:24" x14ac:dyDescent="0.2">
      <c r="A223" s="13" t="s">
        <v>291</v>
      </c>
      <c r="B223" s="11">
        <f t="shared" si="107"/>
        <v>-1.6368335407293877</v>
      </c>
      <c r="C223" s="11">
        <f t="shared" si="107"/>
        <v>-0.47338421408560372</v>
      </c>
      <c r="D223" s="11">
        <f t="shared" si="107"/>
        <v>-0.21975922033249384</v>
      </c>
      <c r="E223" s="11">
        <f t="shared" si="107"/>
        <v>-0.95684623481007147</v>
      </c>
      <c r="F223" s="11">
        <f t="shared" si="107"/>
        <v>0.19984012789768801</v>
      </c>
      <c r="G223" s="11">
        <f t="shared" si="107"/>
        <v>-0.37708927843457252</v>
      </c>
      <c r="H223" s="11">
        <f t="shared" si="107"/>
        <v>0.39908211114436654</v>
      </c>
      <c r="I223" s="11">
        <f t="shared" si="107"/>
        <v>-0.10393046107332049</v>
      </c>
      <c r="J223" s="11">
        <f t="shared" si="107"/>
        <v>-1.9088430074016394</v>
      </c>
      <c r="K223" s="11">
        <f t="shared" si="107"/>
        <v>1.1218533381977425</v>
      </c>
      <c r="L223" s="11">
        <f t="shared" si="107"/>
        <v>-9.5520106982516229E-2</v>
      </c>
      <c r="N223" s="15">
        <f>B223*'Table Q8'!B113</f>
        <v>-0.56208863788647168</v>
      </c>
      <c r="O223" s="15">
        <f>C223*'Table Q8'!C113</f>
        <v>-0.30765240073423389</v>
      </c>
      <c r="P223" s="15">
        <f>D223*'Table Q8'!D113</f>
        <v>-0.14337091534491897</v>
      </c>
      <c r="Q223" s="15">
        <f>E223*'Table Q8'!E113</f>
        <v>-0.71581666826141443</v>
      </c>
      <c r="R223" s="15">
        <f>F223*'Table Q8'!F113</f>
        <v>0.16850519584333051</v>
      </c>
      <c r="S223" s="15">
        <f>G223*'Table Q8'!G113</f>
        <v>-0.23869751324908439</v>
      </c>
      <c r="T223" s="15">
        <f>H223*'Table Q8'!H113</f>
        <v>0.23825202035318682</v>
      </c>
      <c r="U223" s="15">
        <f>I223*'Table Q8'!I113</f>
        <v>-6.6089380196524508E-2</v>
      </c>
      <c r="V223" s="15">
        <f>J223*'Table Q8'!J113</f>
        <v>-1.4247604207245836</v>
      </c>
      <c r="W223" s="15">
        <f>K223*'Table Q8'!K113</f>
        <v>0.76162623130244733</v>
      </c>
      <c r="X223" s="15">
        <f>L223*'Table Q8'!L113</f>
        <v>-6.2699398223323655E-2</v>
      </c>
    </row>
    <row r="224" spans="1:24" x14ac:dyDescent="0.2">
      <c r="A224" s="13" t="s">
        <v>309</v>
      </c>
      <c r="B224" s="11">
        <f t="shared" si="107"/>
        <v>-1.5862203191903568</v>
      </c>
      <c r="C224" s="11">
        <f t="shared" si="107"/>
        <v>0.42710153368277215</v>
      </c>
      <c r="D224" s="11">
        <f t="shared" si="107"/>
        <v>2.2215838360624351</v>
      </c>
      <c r="E224" s="11">
        <f t="shared" si="107"/>
        <v>6.76263162979307E-2</v>
      </c>
      <c r="F224" s="11">
        <f t="shared" si="107"/>
        <v>2.0043877143996802</v>
      </c>
      <c r="G224" s="11">
        <f t="shared" si="107"/>
        <v>-1.0230179028132946</v>
      </c>
      <c r="H224" s="11">
        <f t="shared" si="107"/>
        <v>9.937394415193701E-3</v>
      </c>
      <c r="I224" s="11">
        <f t="shared" si="107"/>
        <v>0.22699328478199554</v>
      </c>
      <c r="J224" s="11">
        <f t="shared" si="107"/>
        <v>0.63542494042891917</v>
      </c>
      <c r="K224" s="11">
        <f t="shared" si="107"/>
        <v>-2.6066564444845342</v>
      </c>
      <c r="L224" s="11">
        <f t="shared" si="107"/>
        <v>0.11473372215315969</v>
      </c>
      <c r="N224" s="15">
        <f>B224*'Table Q8'!B114</f>
        <v>-0.54613565589723978</v>
      </c>
      <c r="O224" s="15">
        <f>C224*'Table Q8'!C114</f>
        <v>0.27876917103474536</v>
      </c>
      <c r="P224" s="15">
        <f>D224*'Table Q8'!D114</f>
        <v>1.4624686392799011</v>
      </c>
      <c r="Q224" s="15">
        <f>E224*'Table Q8'!E114</f>
        <v>5.040189353684775E-2</v>
      </c>
      <c r="R224" s="15">
        <f>F224*'Table Q8'!F114</f>
        <v>1.6925049860390902</v>
      </c>
      <c r="S224" s="15">
        <f>G224*'Table Q8'!G114</f>
        <v>-0.64900255754475411</v>
      </c>
      <c r="T224" s="15">
        <f>H224*'Table Q8'!H114</f>
        <v>5.7974759018240051E-3</v>
      </c>
      <c r="U224" s="15">
        <f>I224*'Table Q8'!I114</f>
        <v>0.14561619218765012</v>
      </c>
      <c r="V224" s="15">
        <f>J224*'Table Q8'!J114</f>
        <v>0.47409054805401657</v>
      </c>
      <c r="W224" s="15">
        <f>K224*'Table Q8'!K114</f>
        <v>-1.7550617840714369</v>
      </c>
      <c r="X224" s="15">
        <f>L224*'Table Q8'!L114</f>
        <v>7.5357108710195284E-2</v>
      </c>
    </row>
    <row r="226" spans="1:24" x14ac:dyDescent="0.2">
      <c r="A226" s="9" t="s">
        <v>288</v>
      </c>
    </row>
    <row r="227" spans="1:24" x14ac:dyDescent="0.2">
      <c r="A227" s="13" t="str">
        <f>A10</f>
        <v>1995 Q1</v>
      </c>
      <c r="B227" s="15">
        <f>(B10/B6-1)*100</f>
        <v>-5.3290795226279002</v>
      </c>
      <c r="C227" s="15">
        <f t="shared" ref="C227:L227" si="108">(C10/C6-1)*100</f>
        <v>0.31322505800464029</v>
      </c>
      <c r="D227" s="15">
        <f t="shared" si="108"/>
        <v>0.6050955414012682</v>
      </c>
      <c r="E227" s="15">
        <f t="shared" si="108"/>
        <v>0.32565974171814283</v>
      </c>
      <c r="F227" s="15">
        <f t="shared" si="108"/>
        <v>-0.43400021170741931</v>
      </c>
      <c r="G227" s="15">
        <f t="shared" si="108"/>
        <v>-0.70741041400904647</v>
      </c>
      <c r="H227" s="15">
        <f t="shared" si="108"/>
        <v>4.0542354678480441</v>
      </c>
      <c r="I227" s="15">
        <f t="shared" si="108"/>
        <v>-0.90687900906879504</v>
      </c>
      <c r="J227" s="15">
        <f t="shared" si="108"/>
        <v>1.039755351681948</v>
      </c>
      <c r="K227" s="15">
        <f t="shared" si="108"/>
        <v>4.8379682831533044</v>
      </c>
      <c r="L227" s="15">
        <f t="shared" si="108"/>
        <v>0.21262309758280917</v>
      </c>
      <c r="N227" s="15">
        <f>B227*'Table Q8'!B10</f>
        <v>-1.3423951317499681</v>
      </c>
      <c r="O227" s="15">
        <f>C227*'Table Q8'!C10</f>
        <v>0.20268793503480273</v>
      </c>
      <c r="P227" s="15">
        <f>D227*'Table Q8'!D10</f>
        <v>0.40565605095541019</v>
      </c>
      <c r="Q227" s="15">
        <f>E227*'Table Q8'!E10</f>
        <v>0.19975968556990878</v>
      </c>
      <c r="R227" s="15">
        <f>F227*'Table Q8'!F10</f>
        <v>-0.36911718005716015</v>
      </c>
      <c r="S227" s="15">
        <f>G227*'Table Q8'!G10</f>
        <v>-0.36176968572422635</v>
      </c>
      <c r="T227" s="15">
        <f>H227*'Table Q8'!H10</f>
        <v>2.1009048194388567</v>
      </c>
      <c r="U227" s="15">
        <f>I227*'Table Q8'!I10</f>
        <v>-0.49452112364521394</v>
      </c>
      <c r="V227" s="15">
        <f>J227*'Table Q8'!J10</f>
        <v>0.67916819571864839</v>
      </c>
      <c r="W227" s="15">
        <f>K227*'Table Q8'!K10</f>
        <v>3.0962997012181148</v>
      </c>
      <c r="X227" s="15">
        <f>L227*'Table Q8'!L10</f>
        <v>0.12506490599820835</v>
      </c>
    </row>
    <row r="228" spans="1:24" x14ac:dyDescent="0.2">
      <c r="A228" s="13" t="str">
        <f t="shared" ref="A228:A291" si="109">A11</f>
        <v>1995 Q2</v>
      </c>
      <c r="B228" s="15">
        <f t="shared" ref="B228:L228" si="110">(B11/B7-1)*100</f>
        <v>-6.9808027923211169</v>
      </c>
      <c r="C228" s="15">
        <f t="shared" si="110"/>
        <v>0.68382012053778141</v>
      </c>
      <c r="D228" s="15">
        <f t="shared" si="110"/>
        <v>0.92553191489361808</v>
      </c>
      <c r="E228" s="15">
        <f t="shared" si="110"/>
        <v>4.4903457566247695E-2</v>
      </c>
      <c r="F228" s="15">
        <f t="shared" si="110"/>
        <v>-0.60406952098346345</v>
      </c>
      <c r="G228" s="15">
        <f t="shared" si="110"/>
        <v>-1.138608109678152</v>
      </c>
      <c r="H228" s="15">
        <f t="shared" si="110"/>
        <v>5.201999729766249</v>
      </c>
      <c r="I228" s="15">
        <f t="shared" si="110"/>
        <v>0.62674874090655752</v>
      </c>
      <c r="J228" s="15">
        <f t="shared" si="110"/>
        <v>-1.290401868010338</v>
      </c>
      <c r="K228" s="15">
        <f t="shared" si="110"/>
        <v>2.2251891410784985E-2</v>
      </c>
      <c r="L228" s="15">
        <f t="shared" si="110"/>
        <v>0.41419455949849304</v>
      </c>
      <c r="N228" s="15">
        <f>B228*'Table Q8'!B11</f>
        <v>-1.7347294938917976</v>
      </c>
      <c r="O228" s="15">
        <f>C228*'Table Q8'!C11</f>
        <v>0.44455146036161169</v>
      </c>
      <c r="P228" s="15">
        <f>D228*'Table Q8'!D11</f>
        <v>0.62029148936170286</v>
      </c>
      <c r="Q228" s="15">
        <f>E228*'Table Q8'!E11</f>
        <v>2.763807813202546E-2</v>
      </c>
      <c r="R228" s="15">
        <f>F228*'Table Q8'!F11</f>
        <v>-0.51345909283594393</v>
      </c>
      <c r="S228" s="15">
        <f>G228*'Table Q8'!G11</f>
        <v>-0.58922969675844361</v>
      </c>
      <c r="T228" s="15">
        <f>H228*'Table Q8'!H11</f>
        <v>2.7164842588839351</v>
      </c>
      <c r="U228" s="15">
        <f>I228*'Table Q8'!I11</f>
        <v>0.34408505875770012</v>
      </c>
      <c r="V228" s="15">
        <f>J228*'Table Q8'!J11</f>
        <v>-0.83618041047069902</v>
      </c>
      <c r="W228" s="15">
        <f>K228*'Table Q8'!K11</f>
        <v>1.4236760124620234E-2</v>
      </c>
      <c r="X228" s="15">
        <f>L228*'Table Q8'!L11</f>
        <v>0.24445762901601056</v>
      </c>
    </row>
    <row r="229" spans="1:24" x14ac:dyDescent="0.2">
      <c r="A229" s="13" t="str">
        <f t="shared" si="109"/>
        <v>1995 Q3</v>
      </c>
      <c r="B229" s="15">
        <f t="shared" ref="B229:L229" si="111">(B12/B8-1)*100</f>
        <v>-3.4701447887998005</v>
      </c>
      <c r="C229" s="15">
        <f t="shared" si="111"/>
        <v>1.0889712696941833</v>
      </c>
      <c r="D229" s="15">
        <f t="shared" si="111"/>
        <v>0.91372715682107586</v>
      </c>
      <c r="E229" s="15">
        <f t="shared" si="111"/>
        <v>0.51604218083911579</v>
      </c>
      <c r="F229" s="15">
        <f t="shared" si="111"/>
        <v>-0.75331564986736987</v>
      </c>
      <c r="G229" s="15">
        <f t="shared" si="111"/>
        <v>-1.7103894603027858</v>
      </c>
      <c r="H229" s="15">
        <f t="shared" si="111"/>
        <v>4.0923118207433218</v>
      </c>
      <c r="I229" s="15">
        <f t="shared" si="111"/>
        <v>-0.19902697921272416</v>
      </c>
      <c r="J229" s="15">
        <f t="shared" si="111"/>
        <v>1.5812229771463793</v>
      </c>
      <c r="K229" s="15">
        <f t="shared" si="111"/>
        <v>-1.3498683055311766</v>
      </c>
      <c r="L229" s="15">
        <f t="shared" si="111"/>
        <v>0.60193958310110762</v>
      </c>
      <c r="N229" s="15">
        <f>B229*'Table Q8'!B12</f>
        <v>-0.84359219815723152</v>
      </c>
      <c r="O229" s="15">
        <f>C229*'Table Q8'!C12</f>
        <v>0.71011816496757696</v>
      </c>
      <c r="P229" s="15">
        <f>D229*'Table Q8'!D12</f>
        <v>0.60689757756055862</v>
      </c>
      <c r="Q229" s="15">
        <f>E229*'Table Q8'!E12</f>
        <v>0.31793358761497925</v>
      </c>
      <c r="R229" s="15">
        <f>F229*'Table Q8'!F12</f>
        <v>-0.63926366047745009</v>
      </c>
      <c r="S229" s="15">
        <f>G229*'Table Q8'!G12</f>
        <v>-0.892139142493933</v>
      </c>
      <c r="T229" s="15">
        <f>H229*'Table Q8'!H12</f>
        <v>2.1730175768147042</v>
      </c>
      <c r="U229" s="15">
        <f>I229*'Table Q8'!I12</f>
        <v>-0.10988279522334501</v>
      </c>
      <c r="V229" s="15">
        <f>J229*'Table Q8'!J12</f>
        <v>1.014038295243973</v>
      </c>
      <c r="W229" s="15">
        <f>K229*'Table Q8'!K12</f>
        <v>-0.8570313871817441</v>
      </c>
      <c r="X229" s="15">
        <f>L229*'Table Q8'!L12</f>
        <v>0.35556571173782425</v>
      </c>
    </row>
    <row r="230" spans="1:24" x14ac:dyDescent="0.2">
      <c r="A230" s="13" t="str">
        <f t="shared" si="109"/>
        <v>1995 Q4</v>
      </c>
      <c r="B230" s="15">
        <f t="shared" ref="B230:L230" si="112">(B13/B9-1)*100</f>
        <v>-5.3034767236299407</v>
      </c>
      <c r="C230" s="15">
        <f t="shared" si="112"/>
        <v>1.2987012987013102</v>
      </c>
      <c r="D230" s="15">
        <f t="shared" si="112"/>
        <v>0.73225087551735957</v>
      </c>
      <c r="E230" s="15">
        <f t="shared" si="112"/>
        <v>0.22333891680625939</v>
      </c>
      <c r="F230" s="15">
        <f t="shared" si="112"/>
        <v>-0.62626048190211892</v>
      </c>
      <c r="G230" s="15">
        <f t="shared" si="112"/>
        <v>-0.63415196587108813</v>
      </c>
      <c r="H230" s="15">
        <f t="shared" si="112"/>
        <v>0.83203328133125698</v>
      </c>
      <c r="I230" s="15">
        <f t="shared" si="112"/>
        <v>4.4439506721460909E-2</v>
      </c>
      <c r="J230" s="15">
        <f t="shared" si="112"/>
        <v>-1.086169442433027</v>
      </c>
      <c r="K230" s="15">
        <f t="shared" si="112"/>
        <v>-1.8026876433956174</v>
      </c>
      <c r="L230" s="15">
        <f t="shared" si="112"/>
        <v>0.36674816625916762</v>
      </c>
      <c r="N230" s="15">
        <f>B230*'Table Q8'!B13</f>
        <v>-1.2622274602239258</v>
      </c>
      <c r="O230" s="15">
        <f>C230*'Table Q8'!C13</f>
        <v>0.84753246753247502</v>
      </c>
      <c r="P230" s="15">
        <f>D230*'Table Q8'!D13</f>
        <v>0.48416427889207814</v>
      </c>
      <c r="Q230" s="15">
        <f>E230*'Table Q8'!E13</f>
        <v>0.13791178112786517</v>
      </c>
      <c r="R230" s="15">
        <f>F230*'Table Q8'!F13</f>
        <v>-0.53081838446023599</v>
      </c>
      <c r="S230" s="15">
        <f>G230*'Table Q8'!G13</f>
        <v>-0.33292978208232127</v>
      </c>
      <c r="T230" s="15">
        <f>H230*'Table Q8'!H13</f>
        <v>0.44222568902756304</v>
      </c>
      <c r="U230" s="15">
        <f>I230*'Table Q8'!I13</f>
        <v>2.4659482279738656E-2</v>
      </c>
      <c r="V230" s="15">
        <f>J230*'Table Q8'!J13</f>
        <v>-0.69058653149891858</v>
      </c>
      <c r="W230" s="15">
        <f>K230*'Table Q8'!K13</f>
        <v>-1.1439855784988588</v>
      </c>
      <c r="X230" s="15">
        <f>L230*'Table Q8'!L13</f>
        <v>0.21671149144254215</v>
      </c>
    </row>
    <row r="231" spans="1:24" x14ac:dyDescent="0.2">
      <c r="A231" s="13" t="str">
        <f t="shared" si="109"/>
        <v>1996 Q1</v>
      </c>
      <c r="B231" s="15">
        <f t="shared" ref="B231:L231" si="113">(B14/B10-1)*100</f>
        <v>2.5087368946580035</v>
      </c>
      <c r="C231" s="15">
        <f t="shared" si="113"/>
        <v>0.90204695270035273</v>
      </c>
      <c r="D231" s="15">
        <f t="shared" si="113"/>
        <v>4.2207449614872772E-2</v>
      </c>
      <c r="E231" s="15">
        <f t="shared" si="113"/>
        <v>0.38056861428252819</v>
      </c>
      <c r="F231" s="15">
        <f t="shared" si="113"/>
        <v>0</v>
      </c>
      <c r="G231" s="15">
        <f t="shared" si="113"/>
        <v>0.31534688156971136</v>
      </c>
      <c r="H231" s="15">
        <f t="shared" si="113"/>
        <v>-6.4507805444469213E-2</v>
      </c>
      <c r="I231" s="15">
        <f t="shared" si="113"/>
        <v>-0.26785714285714191</v>
      </c>
      <c r="J231" s="15">
        <f t="shared" si="113"/>
        <v>-0.58111380145277058</v>
      </c>
      <c r="K231" s="15">
        <f t="shared" si="113"/>
        <v>2.1593773977858222</v>
      </c>
      <c r="L231" s="15">
        <f t="shared" si="113"/>
        <v>0.90452261306532833</v>
      </c>
      <c r="N231" s="15">
        <f>B231*'Table Q8'!B14</f>
        <v>0.5865426859710412</v>
      </c>
      <c r="O231" s="15">
        <f>C231*'Table Q8'!C14</f>
        <v>0.59002891176130079</v>
      </c>
      <c r="P231" s="15">
        <f>D231*'Table Q8'!D14</f>
        <v>2.7776722591547773E-2</v>
      </c>
      <c r="Q231" s="15">
        <f>E231*'Table Q8'!E14</f>
        <v>0.23519140362660243</v>
      </c>
      <c r="R231" s="15">
        <f>F231*'Table Q8'!F14</f>
        <v>0</v>
      </c>
      <c r="S231" s="15">
        <f>G231*'Table Q8'!G14</f>
        <v>0.16694463910300519</v>
      </c>
      <c r="T231" s="15">
        <f>H231*'Table Q8'!H14</f>
        <v>-3.4711650109668882E-2</v>
      </c>
      <c r="U231" s="15">
        <f>I231*'Table Q8'!I14</f>
        <v>-0.14914285714285661</v>
      </c>
      <c r="V231" s="15">
        <f>J231*'Table Q8'!J14</f>
        <v>-0.36604358353510019</v>
      </c>
      <c r="W231" s="15">
        <f>K231*'Table Q8'!K14</f>
        <v>1.3614874493039608</v>
      </c>
      <c r="X231" s="15">
        <f>L231*'Table Q8'!L14</f>
        <v>0.53502512562814175</v>
      </c>
    </row>
    <row r="232" spans="1:24" x14ac:dyDescent="0.2">
      <c r="A232" s="13" t="str">
        <f t="shared" si="109"/>
        <v>1996 Q2</v>
      </c>
      <c r="B232" s="15">
        <f t="shared" ref="B232:L232" si="114">(B15/B11-1)*100</f>
        <v>2.8392745465916081</v>
      </c>
      <c r="C232" s="15">
        <f t="shared" si="114"/>
        <v>0.28778634741568609</v>
      </c>
      <c r="D232" s="15">
        <f t="shared" si="114"/>
        <v>0.21081479919888846</v>
      </c>
      <c r="E232" s="15">
        <f t="shared" si="114"/>
        <v>0.60592459605026683</v>
      </c>
      <c r="F232" s="15">
        <f t="shared" si="114"/>
        <v>0.14926964495147743</v>
      </c>
      <c r="G232" s="15">
        <f t="shared" si="114"/>
        <v>1.5983076742272839</v>
      </c>
      <c r="H232" s="15">
        <f t="shared" si="114"/>
        <v>-1.6311328024659622</v>
      </c>
      <c r="I232" s="15">
        <f t="shared" si="114"/>
        <v>-1.401401401401392</v>
      </c>
      <c r="J232" s="15">
        <f t="shared" si="114"/>
        <v>2.2161354581673232</v>
      </c>
      <c r="K232" s="15">
        <f t="shared" si="114"/>
        <v>2.9922135706340391</v>
      </c>
      <c r="L232" s="15">
        <f t="shared" si="114"/>
        <v>0.66889632107023367</v>
      </c>
      <c r="N232" s="15">
        <f>B232*'Table Q8'!B15</f>
        <v>0.66013133208254893</v>
      </c>
      <c r="O232" s="15">
        <f>C232*'Table Q8'!C15</f>
        <v>0.18660066766433087</v>
      </c>
      <c r="P232" s="15">
        <f>D232*'Table Q8'!D15</f>
        <v>0.13749341203751506</v>
      </c>
      <c r="Q232" s="15">
        <f>E232*'Table Q8'!E15</f>
        <v>0.37155296229802359</v>
      </c>
      <c r="R232" s="15">
        <f>F232*'Table Q8'!F15</f>
        <v>0.12620748480647417</v>
      </c>
      <c r="S232" s="15">
        <f>G232*'Table Q8'!G15</f>
        <v>0.84055000587612871</v>
      </c>
      <c r="T232" s="15">
        <f>H232*'Table Q8'!H15</f>
        <v>-0.87200359619830325</v>
      </c>
      <c r="U232" s="15">
        <f>I232*'Table Q8'!I15</f>
        <v>-0.77679679679679159</v>
      </c>
      <c r="V232" s="15">
        <f>J232*'Table Q8'!J15</f>
        <v>1.3873007968127442</v>
      </c>
      <c r="W232" s="15">
        <f>K232*'Table Q8'!K15</f>
        <v>1.8569677419354849</v>
      </c>
      <c r="X232" s="15">
        <f>L232*'Table Q8'!L15</f>
        <v>0.3925752508361201</v>
      </c>
    </row>
    <row r="233" spans="1:24" x14ac:dyDescent="0.2">
      <c r="A233" s="13" t="str">
        <f t="shared" si="109"/>
        <v>1996 Q3</v>
      </c>
      <c r="B233" s="15">
        <f t="shared" ref="B233:L233" si="115">(B16/B12-1)*100</f>
        <v>2.5784058509978891</v>
      </c>
      <c r="C233" s="15">
        <f t="shared" si="115"/>
        <v>-6.8760027504011223E-2</v>
      </c>
      <c r="D233" s="15">
        <f t="shared" si="115"/>
        <v>0.15792798483891257</v>
      </c>
      <c r="E233" s="15">
        <f t="shared" si="115"/>
        <v>-0.16741071428570953</v>
      </c>
      <c r="F233" s="15">
        <f t="shared" si="115"/>
        <v>0.52384006841992292</v>
      </c>
      <c r="G233" s="15">
        <f t="shared" si="115"/>
        <v>0.54085831863610601</v>
      </c>
      <c r="H233" s="15">
        <f t="shared" si="115"/>
        <v>-1.52101056973446</v>
      </c>
      <c r="I233" s="15">
        <f t="shared" si="115"/>
        <v>-2.2158209616662927</v>
      </c>
      <c r="J233" s="15">
        <f t="shared" si="115"/>
        <v>-6.0805058980906157E-2</v>
      </c>
      <c r="K233" s="15">
        <f t="shared" si="115"/>
        <v>2.7700522861274779</v>
      </c>
      <c r="L233" s="15">
        <f t="shared" si="115"/>
        <v>-0.15512465373961337</v>
      </c>
      <c r="N233" s="15">
        <f>B233*'Table Q8'!B16</f>
        <v>0.59277550514441468</v>
      </c>
      <c r="O233" s="15">
        <f>C233*'Table Q8'!C16</f>
        <v>-4.4302085720834432E-2</v>
      </c>
      <c r="P233" s="15">
        <f>D233*'Table Q8'!D16</f>
        <v>0.10202147820593753</v>
      </c>
      <c r="Q233" s="15">
        <f>E233*'Table Q8'!E16</f>
        <v>-0.10170200892856854</v>
      </c>
      <c r="R233" s="15">
        <f>F233*'Table Q8'!F16</f>
        <v>0.44164956168483699</v>
      </c>
      <c r="S233" s="15">
        <f>G233*'Table Q8'!G16</f>
        <v>0.28562727807172761</v>
      </c>
      <c r="T233" s="15">
        <f>H233*'Table Q8'!H16</f>
        <v>-0.80096416602216658</v>
      </c>
      <c r="U233" s="15">
        <f>I233*'Table Q8'!I16</f>
        <v>-1.2260137380899598</v>
      </c>
      <c r="V233" s="15">
        <f>J233*'Table Q8'!J16</f>
        <v>-3.8124771981028163E-2</v>
      </c>
      <c r="W233" s="15">
        <f>K233*'Table Q8'!K16</f>
        <v>1.7127233285126195</v>
      </c>
      <c r="X233" s="15">
        <f>L233*'Table Q8'!L16</f>
        <v>-9.0453185595568544E-2</v>
      </c>
    </row>
    <row r="234" spans="1:24" x14ac:dyDescent="0.2">
      <c r="A234" s="13" t="str">
        <f t="shared" si="109"/>
        <v>1996 Q4</v>
      </c>
      <c r="B234" s="15">
        <f t="shared" ref="B234:L234" si="116">(B17/B13-1)*100</f>
        <v>3.8207840696951045</v>
      </c>
      <c r="C234" s="15">
        <f t="shared" si="116"/>
        <v>-0.26327838827838734</v>
      </c>
      <c r="D234" s="15">
        <f t="shared" si="116"/>
        <v>0.93763168984408729</v>
      </c>
      <c r="E234" s="15">
        <f t="shared" si="116"/>
        <v>-0.84679665738162102</v>
      </c>
      <c r="F234" s="15">
        <f t="shared" si="116"/>
        <v>0.24567400128177042</v>
      </c>
      <c r="G234" s="15">
        <f t="shared" si="116"/>
        <v>-0.10443258296588542</v>
      </c>
      <c r="H234" s="15">
        <f t="shared" si="116"/>
        <v>-1.4440433212996484</v>
      </c>
      <c r="I234" s="15">
        <f t="shared" si="116"/>
        <v>-0.85508051082731074</v>
      </c>
      <c r="J234" s="15">
        <f t="shared" si="116"/>
        <v>-2.0985846754514426</v>
      </c>
      <c r="K234" s="15">
        <f t="shared" si="116"/>
        <v>2.2029372496662258</v>
      </c>
      <c r="L234" s="15">
        <f t="shared" si="116"/>
        <v>-0.28789724283025953</v>
      </c>
      <c r="N234" s="15">
        <f>B234*'Table Q8'!B17</f>
        <v>0.87457747355320936</v>
      </c>
      <c r="O234" s="15">
        <f>C234*'Table Q8'!C17</f>
        <v>-0.16899839743589684</v>
      </c>
      <c r="P234" s="15">
        <f>D234*'Table Q8'!D17</f>
        <v>0.60102191319005993</v>
      </c>
      <c r="Q234" s="15">
        <f>E234*'Table Q8'!E17</f>
        <v>-0.51180389972145179</v>
      </c>
      <c r="R234" s="15">
        <f>F234*'Table Q8'!F17</f>
        <v>0.20685750907925068</v>
      </c>
      <c r="S234" s="15">
        <f>G234*'Table Q8'!G17</f>
        <v>-5.4931538640055733E-2</v>
      </c>
      <c r="T234" s="15">
        <f>H234*'Table Q8'!H17</f>
        <v>-0.75624548736462593</v>
      </c>
      <c r="U234" s="15">
        <f>I234*'Table Q8'!I17</f>
        <v>-0.4713203775680137</v>
      </c>
      <c r="V234" s="15">
        <f>J234*'Table Q8'!J17</f>
        <v>-1.3021717911176203</v>
      </c>
      <c r="W234" s="15">
        <f>K234*'Table Q8'!K17</f>
        <v>1.3526034712950628</v>
      </c>
      <c r="X234" s="15">
        <f>L234*'Table Q8'!L17</f>
        <v>-0.1670379802901166</v>
      </c>
    </row>
    <row r="235" spans="1:24" x14ac:dyDescent="0.2">
      <c r="A235" s="13" t="str">
        <f t="shared" si="109"/>
        <v>1997 Q1</v>
      </c>
      <c r="B235" s="15">
        <f t="shared" ref="B235:L235" si="117">(B18/B14-1)*100</f>
        <v>0.62096676001461848</v>
      </c>
      <c r="C235" s="15">
        <f t="shared" si="117"/>
        <v>8.0229226361017147E-2</v>
      </c>
      <c r="D235" s="15">
        <f t="shared" si="117"/>
        <v>0.14766374854973119</v>
      </c>
      <c r="E235" s="15">
        <f t="shared" si="117"/>
        <v>-0.18956289027654005</v>
      </c>
      <c r="F235" s="15">
        <f t="shared" si="117"/>
        <v>0.21263023601956199</v>
      </c>
      <c r="G235" s="15">
        <f t="shared" si="117"/>
        <v>0.18628478286180084</v>
      </c>
      <c r="H235" s="15">
        <f t="shared" si="117"/>
        <v>-1.7170152336689837</v>
      </c>
      <c r="I235" s="15">
        <f t="shared" si="117"/>
        <v>-0.19024171888988306</v>
      </c>
      <c r="J235" s="15">
        <f t="shared" si="117"/>
        <v>-1.0959571358986953</v>
      </c>
      <c r="K235" s="15">
        <f t="shared" si="117"/>
        <v>-2.5000000000000022</v>
      </c>
      <c r="L235" s="15">
        <f t="shared" si="117"/>
        <v>-0.35413899955731853</v>
      </c>
      <c r="N235" s="15">
        <f>B235*'Table Q8'!B18</f>
        <v>0.14257396809935641</v>
      </c>
      <c r="O235" s="15">
        <f>C235*'Table Q8'!C18</f>
        <v>5.1426934097411996E-2</v>
      </c>
      <c r="P235" s="15">
        <f>D235*'Table Q8'!D18</f>
        <v>9.4918257567767214E-2</v>
      </c>
      <c r="Q235" s="15">
        <f>E235*'Table Q8'!E18</f>
        <v>-0.11447702943800253</v>
      </c>
      <c r="R235" s="15">
        <f>F235*'Table Q8'!F18</f>
        <v>0.17880076546884968</v>
      </c>
      <c r="S235" s="15">
        <f>G235*'Table Q8'!G18</f>
        <v>9.8451507742461739E-2</v>
      </c>
      <c r="T235" s="15">
        <f>H235*'Table Q8'!H18</f>
        <v>-0.89714045959204392</v>
      </c>
      <c r="U235" s="15">
        <f>I235*'Table Q8'!I18</f>
        <v>-0.10522269471799432</v>
      </c>
      <c r="V235" s="15">
        <f>J235*'Table Q8'!J18</f>
        <v>-0.67993180711155043</v>
      </c>
      <c r="W235" s="15">
        <f>K235*'Table Q8'!K18</f>
        <v>-1.5230000000000012</v>
      </c>
      <c r="X235" s="15">
        <f>L235*'Table Q8'!L18</f>
        <v>-0.20543603364320046</v>
      </c>
    </row>
    <row r="236" spans="1:24" x14ac:dyDescent="0.2">
      <c r="A236" s="13" t="str">
        <f t="shared" si="109"/>
        <v>1997 Q2</v>
      </c>
      <c r="B236" s="15">
        <f t="shared" ref="B236:L236" si="118">(B19/B15-1)*100</f>
        <v>-0.42568718073461298</v>
      </c>
      <c r="C236" s="15">
        <f t="shared" si="118"/>
        <v>9.182736455464191E-2</v>
      </c>
      <c r="D236" s="15">
        <f t="shared" si="118"/>
        <v>0.27348269696014782</v>
      </c>
      <c r="E236" s="15">
        <f t="shared" si="118"/>
        <v>0.51304929734554694</v>
      </c>
      <c r="F236" s="15">
        <f t="shared" si="118"/>
        <v>0.23421697008410014</v>
      </c>
      <c r="G236" s="15">
        <f t="shared" si="118"/>
        <v>-0.10410641989589964</v>
      </c>
      <c r="H236" s="15">
        <f t="shared" si="118"/>
        <v>0.63977020498759973</v>
      </c>
      <c r="I236" s="15">
        <f t="shared" si="118"/>
        <v>1.1393119007332198</v>
      </c>
      <c r="J236" s="15">
        <f t="shared" si="118"/>
        <v>-0.71863580998781096</v>
      </c>
      <c r="K236" s="15">
        <f t="shared" si="118"/>
        <v>-1.6416459660870575</v>
      </c>
      <c r="L236" s="15">
        <f t="shared" si="118"/>
        <v>-0.12181616832779296</v>
      </c>
      <c r="N236" s="15">
        <f>B236*'Table Q8'!B19</f>
        <v>-9.8035757723181377E-2</v>
      </c>
      <c r="O236" s="15">
        <f>C236*'Table Q8'!C19</f>
        <v>5.9044995408634747E-2</v>
      </c>
      <c r="P236" s="15">
        <f>D236*'Table Q8'!D19</f>
        <v>0.17625959819081527</v>
      </c>
      <c r="Q236" s="15">
        <f>E236*'Table Q8'!E19</f>
        <v>0.31167744813741977</v>
      </c>
      <c r="R236" s="15">
        <f>F236*'Table Q8'!F19</f>
        <v>0.19683594165867777</v>
      </c>
      <c r="S236" s="15">
        <f>G236*'Table Q8'!G19</f>
        <v>-5.6134181607869087E-2</v>
      </c>
      <c r="T236" s="15">
        <f>H236*'Table Q8'!H19</f>
        <v>0.33722287504896381</v>
      </c>
      <c r="U236" s="15">
        <f>I236*'Table Q8'!I19</f>
        <v>0.63584997179920999</v>
      </c>
      <c r="V236" s="15">
        <f>J236*'Table Q8'!J19</f>
        <v>-0.44979415347137086</v>
      </c>
      <c r="W236" s="15">
        <f>K236*'Table Q8'!K19</f>
        <v>-1.0173280051841496</v>
      </c>
      <c r="X236" s="15">
        <f>L236*'Table Q8'!L19</f>
        <v>-7.1091915836099973E-2</v>
      </c>
    </row>
    <row r="237" spans="1:24" x14ac:dyDescent="0.2">
      <c r="A237" s="13" t="str">
        <f t="shared" si="109"/>
        <v>1997 Q3</v>
      </c>
      <c r="B237" s="15">
        <f t="shared" ref="B237:L237" si="119">(B20/B16-1)*100</f>
        <v>-3.7945619335347458</v>
      </c>
      <c r="C237" s="15">
        <f t="shared" si="119"/>
        <v>-0.17201834862385912</v>
      </c>
      <c r="D237" s="15">
        <f t="shared" si="119"/>
        <v>0.30484600021023489</v>
      </c>
      <c r="E237" s="15">
        <f t="shared" si="119"/>
        <v>0.84963666852988506</v>
      </c>
      <c r="F237" s="15">
        <f t="shared" si="119"/>
        <v>0.56364989896842133</v>
      </c>
      <c r="G237" s="15">
        <f t="shared" si="119"/>
        <v>0.51455970061979883</v>
      </c>
      <c r="H237" s="15">
        <f t="shared" si="119"/>
        <v>0.81151832460730766</v>
      </c>
      <c r="I237" s="15">
        <f t="shared" si="119"/>
        <v>1.72218445501926</v>
      </c>
      <c r="J237" s="15">
        <f t="shared" si="119"/>
        <v>-1.9834509613044671</v>
      </c>
      <c r="K237" s="15">
        <f t="shared" si="119"/>
        <v>-1.4180558562459478</v>
      </c>
      <c r="L237" s="15">
        <f t="shared" si="119"/>
        <v>4.4390189768073185E-2</v>
      </c>
      <c r="N237" s="15">
        <f>B237*'Table Q8'!B20</f>
        <v>-0.89058368580060476</v>
      </c>
      <c r="O237" s="15">
        <f>C237*'Table Q8'!C20</f>
        <v>-0.11107224770642585</v>
      </c>
      <c r="P237" s="15">
        <f>D237*'Table Q8'!D20</f>
        <v>0.19955219173761976</v>
      </c>
      <c r="Q237" s="15">
        <f>E237*'Table Q8'!E20</f>
        <v>0.52023253214084864</v>
      </c>
      <c r="R237" s="15">
        <f>F237*'Table Q8'!F20</f>
        <v>0.47374774008295811</v>
      </c>
      <c r="S237" s="15">
        <f>G237*'Table Q8'!G20</f>
        <v>0.28064086071803829</v>
      </c>
      <c r="T237" s="15">
        <f>H237*'Table Q8'!H20</f>
        <v>0.42775130890051188</v>
      </c>
      <c r="U237" s="15">
        <f>I237*'Table Q8'!I20</f>
        <v>0.96872875594833374</v>
      </c>
      <c r="V237" s="15">
        <f>J237*'Table Q8'!J20</f>
        <v>-1.250764176198597</v>
      </c>
      <c r="W237" s="15">
        <f>K237*'Table Q8'!K20</f>
        <v>-0.87933643645811221</v>
      </c>
      <c r="X237" s="15">
        <f>L237*'Table Q8'!L20</f>
        <v>2.6083675507719804E-2</v>
      </c>
    </row>
    <row r="238" spans="1:24" x14ac:dyDescent="0.2">
      <c r="A238" s="13" t="str">
        <f t="shared" si="109"/>
        <v>1997 Q4</v>
      </c>
      <c r="B238" s="15">
        <f t="shared" ref="B238:L238" si="120">(B21/B17-1)*100</f>
        <v>-3.2725964996403789</v>
      </c>
      <c r="C238" s="15">
        <f t="shared" si="120"/>
        <v>0.32135888901640985</v>
      </c>
      <c r="D238" s="15">
        <f t="shared" si="120"/>
        <v>-0.29224506836447173</v>
      </c>
      <c r="E238" s="15">
        <f t="shared" si="120"/>
        <v>0.73041914821889709</v>
      </c>
      <c r="F238" s="15">
        <f t="shared" si="120"/>
        <v>1.555673947789038</v>
      </c>
      <c r="G238" s="15">
        <f t="shared" si="120"/>
        <v>1.475200371704033</v>
      </c>
      <c r="H238" s="15">
        <f t="shared" si="120"/>
        <v>1.5829408686551583</v>
      </c>
      <c r="I238" s="15">
        <f t="shared" si="120"/>
        <v>0.30241935483870108</v>
      </c>
      <c r="J238" s="15">
        <f t="shared" si="120"/>
        <v>-0.56081754735791689</v>
      </c>
      <c r="K238" s="15">
        <f t="shared" si="120"/>
        <v>-2.1445678205965546</v>
      </c>
      <c r="L238" s="15">
        <f t="shared" si="120"/>
        <v>0.24430871737923798</v>
      </c>
      <c r="N238" s="15">
        <f>B238*'Table Q8'!B21</f>
        <v>-0.79785902661232433</v>
      </c>
      <c r="O238" s="15">
        <f>C238*'Table Q8'!C21</f>
        <v>0.21020084930563368</v>
      </c>
      <c r="P238" s="15">
        <f>D238*'Table Q8'!D21</f>
        <v>-0.19697317607765397</v>
      </c>
      <c r="Q238" s="15">
        <f>E238*'Table Q8'!E21</f>
        <v>0.45556242274412612</v>
      </c>
      <c r="R238" s="15">
        <f>F238*'Table Q8'!F21</f>
        <v>1.3136110815130637</v>
      </c>
      <c r="S238" s="15">
        <f>G238*'Table Q8'!G21</f>
        <v>0.82537460796840645</v>
      </c>
      <c r="T238" s="15">
        <f>H238*'Table Q8'!H21</f>
        <v>0.84196624803767872</v>
      </c>
      <c r="U238" s="15">
        <f>I238*'Table Q8'!I21</f>
        <v>0.17301411290322091</v>
      </c>
      <c r="V238" s="15">
        <f>J238*'Table Q8'!J21</f>
        <v>-0.36155907278164906</v>
      </c>
      <c r="W238" s="15">
        <f>K238*'Table Q8'!K21</f>
        <v>-1.340783801436966</v>
      </c>
      <c r="X238" s="15">
        <f>L238*'Table Q8'!L21</f>
        <v>0.14609661299278431</v>
      </c>
    </row>
    <row r="239" spans="1:24" x14ac:dyDescent="0.2">
      <c r="A239" s="13" t="str">
        <f t="shared" si="109"/>
        <v>1998 Q1</v>
      </c>
      <c r="B239" s="15">
        <f t="shared" ref="B239:L239" si="121">(B22/B18-1)*100</f>
        <v>-1.9603097773475353</v>
      </c>
      <c r="C239" s="15">
        <f t="shared" si="121"/>
        <v>0.35501603298213613</v>
      </c>
      <c r="D239" s="15">
        <f t="shared" si="121"/>
        <v>0.61084781463929261</v>
      </c>
      <c r="E239" s="15">
        <f t="shared" si="121"/>
        <v>0.6032845492123684</v>
      </c>
      <c r="F239" s="15">
        <f t="shared" si="121"/>
        <v>0.95480585614258207</v>
      </c>
      <c r="G239" s="15">
        <f t="shared" si="121"/>
        <v>1.1272515979081854</v>
      </c>
      <c r="H239" s="15">
        <f t="shared" si="121"/>
        <v>1.8258242479968434</v>
      </c>
      <c r="I239" s="15">
        <f t="shared" si="121"/>
        <v>0.9193855813432128</v>
      </c>
      <c r="J239" s="15">
        <f t="shared" si="121"/>
        <v>0.65254863334154312</v>
      </c>
      <c r="K239" s="15">
        <f t="shared" si="121"/>
        <v>-0.24210410476505073</v>
      </c>
      <c r="L239" s="15">
        <f t="shared" si="121"/>
        <v>0.44424700133272044</v>
      </c>
      <c r="N239" s="15">
        <f>B239*'Table Q8'!B22</f>
        <v>-0.48498063891578025</v>
      </c>
      <c r="O239" s="15">
        <f>C239*'Table Q8'!C22</f>
        <v>0.23232249198350988</v>
      </c>
      <c r="P239" s="15">
        <f>D239*'Table Q8'!D22</f>
        <v>0.40688572933123285</v>
      </c>
      <c r="Q239" s="15">
        <f>E239*'Table Q8'!E22</f>
        <v>0.37669087252820282</v>
      </c>
      <c r="R239" s="15">
        <f>F239*'Table Q8'!F22</f>
        <v>0.80404201145766829</v>
      </c>
      <c r="S239" s="15">
        <f>G239*'Table Q8'!G22</f>
        <v>0.63272632190586453</v>
      </c>
      <c r="T239" s="15">
        <f>H239*'Table Q8'!H22</f>
        <v>0.96549586234073093</v>
      </c>
      <c r="U239" s="15">
        <f>I239*'Table Q8'!I22</f>
        <v>0.52524498262137753</v>
      </c>
      <c r="V239" s="15">
        <f>J239*'Table Q8'!J22</f>
        <v>0.42011081014528551</v>
      </c>
      <c r="W239" s="15">
        <f>K239*'Table Q8'!K22</f>
        <v>-0.15276769010674701</v>
      </c>
      <c r="X239" s="15">
        <f>L239*'Table Q8'!L22</f>
        <v>0.26557085739670028</v>
      </c>
    </row>
    <row r="240" spans="1:24" x14ac:dyDescent="0.2">
      <c r="A240" s="13" t="str">
        <f t="shared" si="109"/>
        <v>1998 Q2</v>
      </c>
      <c r="B240" s="15">
        <f t="shared" ref="B240:L240" si="122">(B23/B19-1)*100</f>
        <v>0.98937339684865844</v>
      </c>
      <c r="C240" s="15">
        <f t="shared" si="122"/>
        <v>1.0894495412844041</v>
      </c>
      <c r="D240" s="15">
        <f t="shared" si="122"/>
        <v>0.16783803629496497</v>
      </c>
      <c r="E240" s="15">
        <f t="shared" si="122"/>
        <v>-0.38837106080782391</v>
      </c>
      <c r="F240" s="15">
        <f t="shared" si="122"/>
        <v>1.3170472650026577</v>
      </c>
      <c r="G240" s="15">
        <f t="shared" si="122"/>
        <v>1.1463640574340017</v>
      </c>
      <c r="H240" s="15">
        <f t="shared" si="122"/>
        <v>1.2973533990659147</v>
      </c>
      <c r="I240" s="15">
        <f t="shared" si="122"/>
        <v>0.4907428061565966</v>
      </c>
      <c r="J240" s="15">
        <f t="shared" si="122"/>
        <v>0.52754263280578861</v>
      </c>
      <c r="K240" s="15">
        <f t="shared" si="122"/>
        <v>-1.4384539365323246</v>
      </c>
      <c r="L240" s="15">
        <f t="shared" si="122"/>
        <v>0.4989466681450283</v>
      </c>
      <c r="N240" s="15">
        <f>B240*'Table Q8'!B23</f>
        <v>0.24853059728838298</v>
      </c>
      <c r="O240" s="15">
        <f>C240*'Table Q8'!C23</f>
        <v>0.71380733944954156</v>
      </c>
      <c r="P240" s="15">
        <f>D240*'Table Q8'!D23</f>
        <v>0.110236022238533</v>
      </c>
      <c r="Q240" s="15">
        <f>E240*'Table Q8'!E23</f>
        <v>-0.24300377274745544</v>
      </c>
      <c r="R240" s="15">
        <f>F240*'Table Q8'!F23</f>
        <v>1.1064514073287326</v>
      </c>
      <c r="S240" s="15">
        <f>G240*'Table Q8'!G23</f>
        <v>0.64311023622047503</v>
      </c>
      <c r="T240" s="15">
        <f>H240*'Table Q8'!H23</f>
        <v>0.69823559937727531</v>
      </c>
      <c r="U240" s="15">
        <f>I240*'Table Q8'!I23</f>
        <v>0.27933080526433479</v>
      </c>
      <c r="V240" s="15">
        <f>J240*'Table Q8'!J23</f>
        <v>0.3396847012636473</v>
      </c>
      <c r="W240" s="15">
        <f>K240*'Table Q8'!K23</f>
        <v>-0.92118590095530062</v>
      </c>
      <c r="X240" s="15">
        <f>L240*'Table Q8'!L23</f>
        <v>0.29881915955205746</v>
      </c>
    </row>
    <row r="241" spans="1:24" x14ac:dyDescent="0.2">
      <c r="A241" s="13" t="str">
        <f t="shared" si="109"/>
        <v>1998 Q3</v>
      </c>
      <c r="B241" s="15">
        <f t="shared" ref="B241:L241" si="123">(B24/B20-1)*100</f>
        <v>3.0398191182012368</v>
      </c>
      <c r="C241" s="15">
        <f t="shared" si="123"/>
        <v>1.5393452039057953</v>
      </c>
      <c r="D241" s="15">
        <f t="shared" si="123"/>
        <v>3.1439949696077107E-2</v>
      </c>
      <c r="E241" s="15">
        <f t="shared" si="123"/>
        <v>-0.70945571444407385</v>
      </c>
      <c r="F241" s="15">
        <f t="shared" si="123"/>
        <v>0.56049069373942384</v>
      </c>
      <c r="G241" s="15">
        <f t="shared" si="123"/>
        <v>1.1169284467713814</v>
      </c>
      <c r="H241" s="15">
        <f t="shared" si="123"/>
        <v>1.6359387172163231</v>
      </c>
      <c r="I241" s="15">
        <f t="shared" si="123"/>
        <v>0.52350189351748622</v>
      </c>
      <c r="J241" s="15">
        <f t="shared" si="123"/>
        <v>9.9317194289261224E-2</v>
      </c>
      <c r="K241" s="15">
        <f t="shared" si="123"/>
        <v>0.7027561216646605</v>
      </c>
      <c r="L241" s="15">
        <f t="shared" si="123"/>
        <v>0.79866888519135593</v>
      </c>
      <c r="N241" s="15">
        <f>B241*'Table Q8'!B24</f>
        <v>0.77910563999497695</v>
      </c>
      <c r="O241" s="15">
        <f>C241*'Table Q8'!C24</f>
        <v>1.0125812751292322</v>
      </c>
      <c r="P241" s="15">
        <f>D241*'Table Q8'!D24</f>
        <v>2.0454831272267764E-2</v>
      </c>
      <c r="Q241" s="15">
        <f>E241*'Table Q8'!E24</f>
        <v>-0.44716993681409972</v>
      </c>
      <c r="R241" s="15">
        <f>F241*'Table Q8'!F24</f>
        <v>0.47081218274111603</v>
      </c>
      <c r="S241" s="15">
        <f>G241*'Table Q8'!G24</f>
        <v>0.6279371727748706</v>
      </c>
      <c r="T241" s="15">
        <f>H241*'Table Q8'!H24</f>
        <v>0.90074785769930743</v>
      </c>
      <c r="U241" s="15">
        <f>I241*'Table Q8'!I24</f>
        <v>0.29839607930496714</v>
      </c>
      <c r="V241" s="15">
        <f>J241*'Table Q8'!J24</f>
        <v>6.4347610180012352E-2</v>
      </c>
      <c r="W241" s="15">
        <f>K241*'Table Q8'!K24</f>
        <v>0.46030525969035263</v>
      </c>
      <c r="X241" s="15">
        <f>L241*'Table Q8'!L24</f>
        <v>0.48151747088186847</v>
      </c>
    </row>
    <row r="242" spans="1:24" x14ac:dyDescent="0.2">
      <c r="A242" s="13" t="str">
        <f t="shared" si="109"/>
        <v>1998 Q4</v>
      </c>
      <c r="B242" s="15">
        <f t="shared" ref="B242:L242" si="124">(B25/B21-1)*100</f>
        <v>3.9905812368323135</v>
      </c>
      <c r="C242" s="15">
        <f t="shared" si="124"/>
        <v>1.5902070701292681</v>
      </c>
      <c r="D242" s="15">
        <f t="shared" si="124"/>
        <v>9.421124254160862E-2</v>
      </c>
      <c r="E242" s="15">
        <f t="shared" si="124"/>
        <v>0.13386880856760541</v>
      </c>
      <c r="F242" s="15">
        <f t="shared" si="124"/>
        <v>0.12590494176896172</v>
      </c>
      <c r="G242" s="15">
        <f t="shared" si="124"/>
        <v>0.33195970695971688</v>
      </c>
      <c r="H242" s="15">
        <f t="shared" si="124"/>
        <v>-3.8634900193179611E-2</v>
      </c>
      <c r="I242" s="15">
        <f t="shared" si="124"/>
        <v>1.328866554997199</v>
      </c>
      <c r="J242" s="15">
        <f t="shared" si="124"/>
        <v>4.261185612232099</v>
      </c>
      <c r="K242" s="15">
        <f t="shared" si="124"/>
        <v>5.3064857047502523</v>
      </c>
      <c r="L242" s="15">
        <f t="shared" si="124"/>
        <v>1.2296444001329343</v>
      </c>
      <c r="N242" s="15">
        <f>B242*'Table Q8'!B25</f>
        <v>1.0363539472053518</v>
      </c>
      <c r="O242" s="15">
        <f>C242*'Table Q8'!C25</f>
        <v>1.0431758380048</v>
      </c>
      <c r="P242" s="15">
        <f>D242*'Table Q8'!D25</f>
        <v>6.0304616350883675E-2</v>
      </c>
      <c r="Q242" s="15">
        <f>E242*'Table Q8'!E25</f>
        <v>8.4511378848729293E-2</v>
      </c>
      <c r="R242" s="15">
        <f>F242*'Table Q8'!F25</f>
        <v>0.10549575070821303</v>
      </c>
      <c r="S242" s="15">
        <f>G242*'Table Q8'!G25</f>
        <v>0.18606341575092131</v>
      </c>
      <c r="T242" s="15">
        <f>H242*'Table Q8'!H25</f>
        <v>-2.1627817128141946E-2</v>
      </c>
      <c r="U242" s="15">
        <f>I242*'Table Q8'!I25</f>
        <v>0.75453042992740949</v>
      </c>
      <c r="V242" s="15">
        <f>J242*'Table Q8'!J25</f>
        <v>2.7719012407569803</v>
      </c>
      <c r="W242" s="15">
        <f>K242*'Table Q8'!K25</f>
        <v>3.5240371565246424</v>
      </c>
      <c r="X242" s="15">
        <f>L242*'Table Q8'!L25</f>
        <v>0.74159853772017259</v>
      </c>
    </row>
    <row r="243" spans="1:24" x14ac:dyDescent="0.2">
      <c r="A243" s="13" t="str">
        <f t="shared" si="109"/>
        <v>1999 Q1</v>
      </c>
      <c r="B243" s="15">
        <f t="shared" ref="B243:L243" si="125">(B26/B22-1)*100</f>
        <v>1.727968402863489</v>
      </c>
      <c r="C243" s="15">
        <f t="shared" si="125"/>
        <v>1.4606869793449828</v>
      </c>
      <c r="D243" s="15">
        <f t="shared" si="125"/>
        <v>-9.421124254160862E-2</v>
      </c>
      <c r="E243" s="15">
        <f t="shared" si="125"/>
        <v>-0.2220988339811214</v>
      </c>
      <c r="F243" s="15">
        <f t="shared" si="125"/>
        <v>1.0928961748633892</v>
      </c>
      <c r="G243" s="15">
        <f t="shared" si="125"/>
        <v>0.7009882785566468</v>
      </c>
      <c r="H243" s="15">
        <f t="shared" si="125"/>
        <v>0.70949432404541213</v>
      </c>
      <c r="I243" s="15">
        <f t="shared" si="125"/>
        <v>1.2554160648816648</v>
      </c>
      <c r="J243" s="15">
        <f t="shared" si="125"/>
        <v>2.3975535168195616</v>
      </c>
      <c r="K243" s="15">
        <f t="shared" si="125"/>
        <v>3.8720353006067132</v>
      </c>
      <c r="L243" s="15">
        <f t="shared" si="125"/>
        <v>0.96196373286157044</v>
      </c>
      <c r="N243" s="15">
        <f>B243*'Table Q8'!B26</f>
        <v>0.46033078252283349</v>
      </c>
      <c r="O243" s="15">
        <f>C243*'Table Q8'!C26</f>
        <v>0.96390733766975423</v>
      </c>
      <c r="P243" s="15">
        <f>D243*'Table Q8'!D26</f>
        <v>-6.0012561499004691E-2</v>
      </c>
      <c r="Q243" s="15">
        <f>E243*'Table Q8'!E26</f>
        <v>-0.1412326485285951</v>
      </c>
      <c r="R243" s="15">
        <f>F243*'Table Q8'!F26</f>
        <v>0.91530054644808845</v>
      </c>
      <c r="S243" s="15">
        <f>G243*'Table Q8'!G26</f>
        <v>0.39444610434382515</v>
      </c>
      <c r="T243" s="15">
        <f>H243*'Table Q8'!H26</f>
        <v>0.40895252837977558</v>
      </c>
      <c r="U243" s="15">
        <f>I243*'Table Q8'!I26</f>
        <v>0.71634040662147791</v>
      </c>
      <c r="V243" s="15">
        <f>J243*'Table Q8'!J26</f>
        <v>1.575432415902134</v>
      </c>
      <c r="W243" s="15">
        <f>K243*'Table Q8'!K26</f>
        <v>2.6012333149475899</v>
      </c>
      <c r="X243" s="15">
        <f>L243*'Table Q8'!L26</f>
        <v>0.58477775320654868</v>
      </c>
    </row>
    <row r="244" spans="1:24" x14ac:dyDescent="0.2">
      <c r="A244" s="13" t="str">
        <f t="shared" si="109"/>
        <v>1999 Q2</v>
      </c>
      <c r="B244" s="15">
        <f t="shared" ref="B244:L244" si="126">(B27/B23-1)*100</f>
        <v>-1.2578616352201366</v>
      </c>
      <c r="C244" s="15">
        <f t="shared" si="126"/>
        <v>1.0436755530345954</v>
      </c>
      <c r="D244" s="15">
        <f t="shared" si="126"/>
        <v>-0.17802911299612534</v>
      </c>
      <c r="E244" s="15">
        <f t="shared" si="126"/>
        <v>0.1225353681630903</v>
      </c>
      <c r="F244" s="15">
        <f t="shared" si="126"/>
        <v>0.67092986686234646</v>
      </c>
      <c r="G244" s="15">
        <f t="shared" si="126"/>
        <v>-0.12593016599885543</v>
      </c>
      <c r="H244" s="15">
        <f t="shared" si="126"/>
        <v>1.2423155737704805</v>
      </c>
      <c r="I244" s="15">
        <f t="shared" si="126"/>
        <v>0.7547169811320753</v>
      </c>
      <c r="J244" s="15">
        <f t="shared" si="126"/>
        <v>-0.52477422504270121</v>
      </c>
      <c r="K244" s="15">
        <f t="shared" si="126"/>
        <v>5.459001782531181</v>
      </c>
      <c r="L244" s="15">
        <f t="shared" si="126"/>
        <v>0.63989408649602897</v>
      </c>
      <c r="N244" s="15">
        <f>B244*'Table Q8'!B27</f>
        <v>-0.34930817610063192</v>
      </c>
      <c r="O244" s="15">
        <f>C244*'Table Q8'!C27</f>
        <v>0.69675779920589587</v>
      </c>
      <c r="P244" s="15">
        <f>D244*'Table Q8'!D27</f>
        <v>-0.11436590218871091</v>
      </c>
      <c r="Q244" s="15">
        <f>E244*'Table Q8'!E27</f>
        <v>7.9194608443805256E-2</v>
      </c>
      <c r="R244" s="15">
        <f>F244*'Table Q8'!F27</f>
        <v>0.56378236712442975</v>
      </c>
      <c r="S244" s="15">
        <f>G244*'Table Q8'!G27</f>
        <v>-7.1981682884945761E-2</v>
      </c>
      <c r="T244" s="15">
        <f>H244*'Table Q8'!H27</f>
        <v>0.75619748975409151</v>
      </c>
      <c r="U244" s="15">
        <f>I244*'Table Q8'!I27</f>
        <v>0.43932075471698101</v>
      </c>
      <c r="V244" s="15">
        <f>J244*'Table Q8'!J27</f>
        <v>-0.35443251159384043</v>
      </c>
      <c r="W244" s="15">
        <f>K244*'Table Q8'!K27</f>
        <v>3.720855614973253</v>
      </c>
      <c r="X244" s="15">
        <f>L244*'Table Q8'!L27</f>
        <v>0.3961584289496915</v>
      </c>
    </row>
    <row r="245" spans="1:24" x14ac:dyDescent="0.2">
      <c r="A245" s="13" t="str">
        <f t="shared" si="109"/>
        <v>1999 Q3</v>
      </c>
      <c r="B245" s="15">
        <f t="shared" ref="B245:L245" si="127">(B28/B24-1)*100</f>
        <v>1.4019261245885817</v>
      </c>
      <c r="C245" s="15">
        <f t="shared" si="127"/>
        <v>1.1426631971942491</v>
      </c>
      <c r="D245" s="15">
        <f t="shared" si="127"/>
        <v>0.31430068098481367</v>
      </c>
      <c r="E245" s="15">
        <f t="shared" si="127"/>
        <v>0.45774254772803502</v>
      </c>
      <c r="F245" s="15">
        <f t="shared" si="127"/>
        <v>1.219896939741294</v>
      </c>
      <c r="G245" s="15">
        <f t="shared" si="127"/>
        <v>-3.4518467380051376E-2</v>
      </c>
      <c r="H245" s="15">
        <f t="shared" si="127"/>
        <v>0.70260602963718721</v>
      </c>
      <c r="I245" s="15">
        <f t="shared" si="127"/>
        <v>-0.1440443213296394</v>
      </c>
      <c r="J245" s="15">
        <f t="shared" si="127"/>
        <v>-1.2402331638339259E-2</v>
      </c>
      <c r="K245" s="15">
        <f t="shared" si="127"/>
        <v>3.0967179151673685</v>
      </c>
      <c r="L245" s="15">
        <f t="shared" si="127"/>
        <v>0.57224606580830173</v>
      </c>
      <c r="N245" s="15">
        <f>B245*'Table Q8'!B28</f>
        <v>0.4023527977569229</v>
      </c>
      <c r="O245" s="15">
        <f>C245*'Table Q8'!C28</f>
        <v>0.76786966851453542</v>
      </c>
      <c r="P245" s="15">
        <f>D245*'Table Q8'!D28</f>
        <v>0.2022524882137276</v>
      </c>
      <c r="Q245" s="15">
        <f>E245*'Table Q8'!E28</f>
        <v>0.29872278664731561</v>
      </c>
      <c r="R245" s="15">
        <f>F245*'Table Q8'!F28</f>
        <v>1.0256893469344799</v>
      </c>
      <c r="S245" s="15">
        <f>G245*'Table Q8'!G28</f>
        <v>-2.0006903693477778E-2</v>
      </c>
      <c r="T245" s="15">
        <f>H245*'Table Q8'!H28</f>
        <v>0.4485436893203803</v>
      </c>
      <c r="U245" s="15">
        <f>I245*'Table Q8'!I28</f>
        <v>-8.5072576177285031E-2</v>
      </c>
      <c r="V245" s="15">
        <f>J245*'Table Q8'!J28</f>
        <v>-8.5204018355390723E-3</v>
      </c>
      <c r="W245" s="15">
        <f>K245*'Table Q8'!K28</f>
        <v>2.1224904590557143</v>
      </c>
      <c r="X245" s="15">
        <f>L245*'Table Q8'!L28</f>
        <v>0.3586266094420627</v>
      </c>
    </row>
    <row r="246" spans="1:24" x14ac:dyDescent="0.2">
      <c r="A246" s="13" t="str">
        <f t="shared" si="109"/>
        <v>1999 Q4</v>
      </c>
      <c r="B246" s="15">
        <f t="shared" ref="B246:L246" si="128">(B29/B25-1)*100</f>
        <v>-0.66738171850793115</v>
      </c>
      <c r="C246" s="15">
        <f t="shared" si="128"/>
        <v>1.0022522522522559</v>
      </c>
      <c r="D246" s="15">
        <f t="shared" si="128"/>
        <v>-4.1832252666818004E-2</v>
      </c>
      <c r="E246" s="15">
        <f t="shared" si="128"/>
        <v>0.62388591800355275</v>
      </c>
      <c r="F246" s="15">
        <f t="shared" si="128"/>
        <v>1.2889028607355968</v>
      </c>
      <c r="G246" s="15">
        <f t="shared" si="128"/>
        <v>-1.015402167712498</v>
      </c>
      <c r="H246" s="15">
        <f t="shared" si="128"/>
        <v>1.0693120329811956</v>
      </c>
      <c r="I246" s="15">
        <f t="shared" si="128"/>
        <v>-1.278377782675777</v>
      </c>
      <c r="J246" s="15">
        <f t="shared" si="128"/>
        <v>-1.1780262050727353</v>
      </c>
      <c r="K246" s="15">
        <f t="shared" si="128"/>
        <v>-0.16902598774560795</v>
      </c>
      <c r="L246" s="15">
        <f t="shared" si="128"/>
        <v>0.12037644998905694</v>
      </c>
      <c r="N246" s="15">
        <f>B246*'Table Q8'!B29</f>
        <v>-0.19580979621022698</v>
      </c>
      <c r="O246" s="15">
        <f>C246*'Table Q8'!C29</f>
        <v>0.67912612612612855</v>
      </c>
      <c r="P246" s="15">
        <f>D246*'Table Q8'!D29</f>
        <v>-2.6960886843764201E-2</v>
      </c>
      <c r="Q246" s="15">
        <f>E246*'Table Q8'!E29</f>
        <v>0.41139037433154269</v>
      </c>
      <c r="R246" s="15">
        <f>F246*'Table Q8'!F29</f>
        <v>1.0847406475950783</v>
      </c>
      <c r="S246" s="15">
        <f>G246*'Table Q8'!G29</f>
        <v>-0.59847803764974639</v>
      </c>
      <c r="T246" s="15">
        <f>H246*'Table Q8'!H29</f>
        <v>0.71472816284463114</v>
      </c>
      <c r="U246" s="15">
        <f>I246*'Table Q8'!I29</f>
        <v>-0.76638748071412832</v>
      </c>
      <c r="V246" s="15">
        <f>J246*'Table Q8'!J29</f>
        <v>-0.82532515927395833</v>
      </c>
      <c r="W246" s="15">
        <f>K246*'Table Q8'!K29</f>
        <v>-0.11710120431015718</v>
      </c>
      <c r="X246" s="15">
        <f>L246*'Table Q8'!L29</f>
        <v>7.6451083388050067E-2</v>
      </c>
    </row>
    <row r="247" spans="1:24" x14ac:dyDescent="0.2">
      <c r="A247" s="13" t="str">
        <f t="shared" si="109"/>
        <v>2000 Q1</v>
      </c>
      <c r="B247" s="15">
        <f t="shared" ref="B247:L247" si="129">(B30/B26-1)*100</f>
        <v>3.7005581169619051</v>
      </c>
      <c r="C247" s="15">
        <f t="shared" si="129"/>
        <v>1.4171634236868735</v>
      </c>
      <c r="D247" s="15">
        <f t="shared" si="129"/>
        <v>0.39815590947192003</v>
      </c>
      <c r="E247" s="15">
        <f t="shared" si="129"/>
        <v>0.55648302726767351</v>
      </c>
      <c r="F247" s="15">
        <f t="shared" si="129"/>
        <v>0.10395010395010118</v>
      </c>
      <c r="G247" s="15">
        <f t="shared" si="129"/>
        <v>-0.4450530640191741</v>
      </c>
      <c r="H247" s="15">
        <f t="shared" si="129"/>
        <v>2.0238247726399594</v>
      </c>
      <c r="I247" s="15">
        <f t="shared" si="129"/>
        <v>-1.7884573184112296</v>
      </c>
      <c r="J247" s="15">
        <f t="shared" si="129"/>
        <v>-1.7799546051845638</v>
      </c>
      <c r="K247" s="15">
        <f t="shared" si="129"/>
        <v>1.1151231945624396</v>
      </c>
      <c r="L247" s="15">
        <f t="shared" si="129"/>
        <v>0.38330960464352248</v>
      </c>
      <c r="N247" s="15">
        <f>B247*'Table Q8'!B30</f>
        <v>1.0972154816792048</v>
      </c>
      <c r="O247" s="15">
        <f>C247*'Table Q8'!C30</f>
        <v>0.96735575300865984</v>
      </c>
      <c r="P247" s="15">
        <f>D247*'Table Q8'!D30</f>
        <v>0.25760687342833227</v>
      </c>
      <c r="Q247" s="15">
        <f>E247*'Table Q8'!E30</f>
        <v>0.37223149693934682</v>
      </c>
      <c r="R247" s="15">
        <f>F247*'Table Q8'!F30</f>
        <v>8.7765072765070437E-2</v>
      </c>
      <c r="S247" s="15">
        <f>G247*'Table Q8'!G30</f>
        <v>-0.26471756247860473</v>
      </c>
      <c r="T247" s="15">
        <f>H247*'Table Q8'!H30</f>
        <v>1.4031177148712839</v>
      </c>
      <c r="U247" s="15">
        <f>I247*'Table Q8'!I30</f>
        <v>-1.0879185867895509</v>
      </c>
      <c r="V247" s="15">
        <f>J247*'Table Q8'!J30</f>
        <v>-1.2646577469836326</v>
      </c>
      <c r="W247" s="15">
        <f>K247*'Table Q8'!K30</f>
        <v>0.78515824129141365</v>
      </c>
      <c r="X247" s="15">
        <f>L247*'Table Q8'!L30</f>
        <v>0.24639141386485627</v>
      </c>
    </row>
    <row r="248" spans="1:24" x14ac:dyDescent="0.2">
      <c r="A248" s="13" t="str">
        <f t="shared" si="109"/>
        <v>2000 Q2</v>
      </c>
      <c r="B248" s="15">
        <f t="shared" ref="B248:L248" si="130">(B31/B27-1)*100</f>
        <v>6.7613914747672643</v>
      </c>
      <c r="C248" s="15">
        <f t="shared" si="130"/>
        <v>1.2686650948692257</v>
      </c>
      <c r="D248" s="15">
        <f t="shared" si="130"/>
        <v>0.60847671002939308</v>
      </c>
      <c r="E248" s="15">
        <f t="shared" si="130"/>
        <v>0.81219403649310795</v>
      </c>
      <c r="F248" s="15">
        <f t="shared" si="130"/>
        <v>-5.2067062376337514E-2</v>
      </c>
      <c r="G248" s="15">
        <f t="shared" si="130"/>
        <v>4.5850527281077191E-2</v>
      </c>
      <c r="H248" s="15">
        <f t="shared" si="130"/>
        <v>-1.555977229601524</v>
      </c>
      <c r="I248" s="15">
        <f t="shared" si="130"/>
        <v>-0.50671954174928979</v>
      </c>
      <c r="J248" s="15">
        <f t="shared" si="130"/>
        <v>-0.29444239970556341</v>
      </c>
      <c r="K248" s="15">
        <f t="shared" si="130"/>
        <v>1.4472850200718312</v>
      </c>
      <c r="L248" s="15">
        <f t="shared" si="130"/>
        <v>0.52620039465030022</v>
      </c>
      <c r="N248" s="15">
        <f>B248*'Table Q8'!B31</f>
        <v>1.9317295443410074</v>
      </c>
      <c r="O248" s="15">
        <f>C248*'Table Q8'!C31</f>
        <v>0.86522959470081207</v>
      </c>
      <c r="P248" s="15">
        <f>D248*'Table Q8'!D31</f>
        <v>0.38960763743182036</v>
      </c>
      <c r="Q248" s="15">
        <f>E248*'Table Q8'!E31</f>
        <v>0.54425122385403168</v>
      </c>
      <c r="R248" s="15">
        <f>F248*'Table Q8'!F31</f>
        <v>-4.3871706758301987E-2</v>
      </c>
      <c r="S248" s="15">
        <f>G248*'Table Q8'!G31</f>
        <v>2.7345254470434437E-2</v>
      </c>
      <c r="T248" s="15">
        <f>H248*'Table Q8'!H31</f>
        <v>-1.1031878557874804</v>
      </c>
      <c r="U248" s="15">
        <f>I248*'Table Q8'!I31</f>
        <v>-0.30818682529191804</v>
      </c>
      <c r="V248" s="15">
        <f>J248*'Table Q8'!J31</f>
        <v>-0.20928965771071448</v>
      </c>
      <c r="W248" s="15">
        <f>K248*'Table Q8'!K31</f>
        <v>1.0304669342911439</v>
      </c>
      <c r="X248" s="15">
        <f>L248*'Table Q8'!L31</f>
        <v>0.33782065336549277</v>
      </c>
    </row>
    <row r="249" spans="1:24" x14ac:dyDescent="0.2">
      <c r="A249" s="13" t="str">
        <f t="shared" si="109"/>
        <v>2000 Q3</v>
      </c>
      <c r="B249" s="15">
        <f t="shared" ref="B249:L249" si="131">(B32/B28-1)*100</f>
        <v>7.261360904063463</v>
      </c>
      <c r="C249" s="15">
        <f t="shared" si="131"/>
        <v>1.3646532438478687</v>
      </c>
      <c r="D249" s="15">
        <f t="shared" si="131"/>
        <v>0.87728459530025393</v>
      </c>
      <c r="E249" s="15">
        <f t="shared" si="131"/>
        <v>1.2336074683263032</v>
      </c>
      <c r="F249" s="15">
        <f t="shared" si="131"/>
        <v>-0.74805194805194208</v>
      </c>
      <c r="G249" s="15">
        <f t="shared" si="131"/>
        <v>0.21869244935543986</v>
      </c>
      <c r="H249" s="15">
        <f t="shared" si="131"/>
        <v>-2.0931117594824244</v>
      </c>
      <c r="I249" s="15">
        <f t="shared" si="131"/>
        <v>1.420328450954278</v>
      </c>
      <c r="J249" s="15">
        <f t="shared" si="131"/>
        <v>9.9230960059526474E-2</v>
      </c>
      <c r="K249" s="15">
        <f t="shared" si="131"/>
        <v>1.3643574828133387</v>
      </c>
      <c r="L249" s="15">
        <f t="shared" si="131"/>
        <v>0.79877448298502074</v>
      </c>
      <c r="N249" s="15">
        <f>B249*'Table Q8'!B32</f>
        <v>2.0070401538831408</v>
      </c>
      <c r="O249" s="15">
        <f>C249*'Table Q8'!C32</f>
        <v>0.93342281879194222</v>
      </c>
      <c r="P249" s="15">
        <f>D249*'Table Q8'!D32</f>
        <v>0.5578652741514315</v>
      </c>
      <c r="Q249" s="15">
        <f>E249*'Table Q8'!E32</f>
        <v>0.8330551233607526</v>
      </c>
      <c r="R249" s="15">
        <f>F249*'Table Q8'!F32</f>
        <v>-0.63083220779220284</v>
      </c>
      <c r="S249" s="15">
        <f>G249*'Table Q8'!G32</f>
        <v>0.13193715469613684</v>
      </c>
      <c r="T249" s="15">
        <f>H249*'Table Q8'!H32</f>
        <v>-1.5239946720791531</v>
      </c>
      <c r="U249" s="15">
        <f>I249*'Table Q8'!I32</f>
        <v>0.86966711051930434</v>
      </c>
      <c r="V249" s="15">
        <f>J249*'Table Q8'!J32</f>
        <v>7.0999751922591198E-2</v>
      </c>
      <c r="W249" s="15">
        <f>K249*'Table Q8'!K32</f>
        <v>0.99216076150185983</v>
      </c>
      <c r="X249" s="15">
        <f>L249*'Table Q8'!L32</f>
        <v>0.51520954152533838</v>
      </c>
    </row>
    <row r="250" spans="1:24" x14ac:dyDescent="0.2">
      <c r="A250" s="13" t="str">
        <f t="shared" si="109"/>
        <v>2000 Q4</v>
      </c>
      <c r="B250" s="15">
        <f t="shared" ref="B250:L250" si="132">(B33/B29-1)*100</f>
        <v>5.5908818236352964</v>
      </c>
      <c r="C250" s="15">
        <f t="shared" si="132"/>
        <v>0.61322332478537245</v>
      </c>
      <c r="D250" s="15">
        <f t="shared" si="132"/>
        <v>0.74283322870893898</v>
      </c>
      <c r="E250" s="15">
        <f t="shared" si="132"/>
        <v>0.81930912311780624</v>
      </c>
      <c r="F250" s="15">
        <f t="shared" si="132"/>
        <v>-0.61038692323608368</v>
      </c>
      <c r="G250" s="15">
        <f t="shared" si="132"/>
        <v>-0.7261410788381828</v>
      </c>
      <c r="H250" s="15">
        <f t="shared" si="132"/>
        <v>0.77756532823454183</v>
      </c>
      <c r="I250" s="15">
        <f t="shared" si="132"/>
        <v>2.2549676267023866</v>
      </c>
      <c r="J250" s="15">
        <f t="shared" si="132"/>
        <v>-1.1555771803916648</v>
      </c>
      <c r="K250" s="15">
        <f t="shared" si="132"/>
        <v>1.7777777777777892</v>
      </c>
      <c r="L250" s="15">
        <f t="shared" si="132"/>
        <v>0.68859984697782206</v>
      </c>
      <c r="N250" s="15">
        <f>B250*'Table Q8'!B33</f>
        <v>1.5240743851229819</v>
      </c>
      <c r="O250" s="15">
        <f>C250*'Table Q8'!C33</f>
        <v>0.42195896978481479</v>
      </c>
      <c r="P250" s="15">
        <f>D250*'Table Q8'!D33</f>
        <v>0.47132768361582172</v>
      </c>
      <c r="Q250" s="15">
        <f>E250*'Table Q8'!E33</f>
        <v>0.56007971656333233</v>
      </c>
      <c r="R250" s="15">
        <f>F250*'Table Q8'!F33</f>
        <v>-0.51626525967307957</v>
      </c>
      <c r="S250" s="15">
        <f>G250*'Table Q8'!G33</f>
        <v>-0.44345435684647827</v>
      </c>
      <c r="T250" s="15">
        <f>H250*'Table Q8'!H33</f>
        <v>0.58021924792861512</v>
      </c>
      <c r="U250" s="15">
        <f>I250*'Table Q8'!I33</f>
        <v>1.3985309220808202</v>
      </c>
      <c r="V250" s="15">
        <f>J250*'Table Q8'!J33</f>
        <v>-0.83270891619023368</v>
      </c>
      <c r="W250" s="15">
        <f>K250*'Table Q8'!K33</f>
        <v>1.3205333333333418</v>
      </c>
      <c r="X250" s="15">
        <f>L250*'Table Q8'!L33</f>
        <v>0.44786534047437543</v>
      </c>
    </row>
    <row r="251" spans="1:24" x14ac:dyDescent="0.2">
      <c r="A251" s="13" t="str">
        <f t="shared" si="109"/>
        <v>2001 Q1</v>
      </c>
      <c r="B251" s="15">
        <f t="shared" ref="B251:L251" si="133">(B34/B30-1)*100</f>
        <v>7.1370071370071342</v>
      </c>
      <c r="C251" s="15">
        <f t="shared" si="133"/>
        <v>0.45469668404125585</v>
      </c>
      <c r="D251" s="15">
        <f t="shared" si="133"/>
        <v>0.76184512627843759</v>
      </c>
      <c r="E251" s="15">
        <f t="shared" si="133"/>
        <v>1.1289429994466138</v>
      </c>
      <c r="F251" s="15">
        <f t="shared" si="133"/>
        <v>-0.67497403946000789</v>
      </c>
      <c r="G251" s="15">
        <f t="shared" si="133"/>
        <v>-0.17193947730398396</v>
      </c>
      <c r="H251" s="15">
        <f t="shared" si="133"/>
        <v>-1.1424984306340424</v>
      </c>
      <c r="I251" s="15">
        <f t="shared" si="133"/>
        <v>2.5248575578147525</v>
      </c>
      <c r="J251" s="15">
        <f t="shared" si="133"/>
        <v>-4.8649963512514827E-2</v>
      </c>
      <c r="K251" s="15">
        <f t="shared" si="133"/>
        <v>0.36760844449112984</v>
      </c>
      <c r="L251" s="15">
        <f t="shared" si="133"/>
        <v>0.68732271437923487</v>
      </c>
      <c r="N251" s="15">
        <f>B251*'Table Q8'!B34</f>
        <v>1.9184275184275175</v>
      </c>
      <c r="O251" s="15">
        <f>C251*'Table Q8'!C34</f>
        <v>0.31478651436176142</v>
      </c>
      <c r="P251" s="15">
        <f>D251*'Table Q8'!D34</f>
        <v>0.48499060738885341</v>
      </c>
      <c r="Q251" s="15">
        <f>E251*'Table Q8'!E34</f>
        <v>0.77219701162148391</v>
      </c>
      <c r="R251" s="15">
        <f>F251*'Table Q8'!F34</f>
        <v>-0.57298546209760071</v>
      </c>
      <c r="S251" s="15">
        <f>G251*'Table Q8'!G34</f>
        <v>-0.10620701513067089</v>
      </c>
      <c r="T251" s="15">
        <f>H251*'Table Q8'!H34</f>
        <v>-0.8674990583804284</v>
      </c>
      <c r="U251" s="15">
        <f>I251*'Table Q8'!I34</f>
        <v>1.5727337727628095</v>
      </c>
      <c r="V251" s="15">
        <f>J251*'Table Q8'!J34</f>
        <v>-3.5149598637791962E-2</v>
      </c>
      <c r="W251" s="15">
        <f>K251*'Table Q8'!K34</f>
        <v>0.27574309421279647</v>
      </c>
      <c r="X251" s="15">
        <f>L251*'Table Q8'!L34</f>
        <v>0.44916539384682996</v>
      </c>
    </row>
    <row r="252" spans="1:24" x14ac:dyDescent="0.2">
      <c r="A252" s="13" t="str">
        <f t="shared" si="109"/>
        <v>2001 Q2</v>
      </c>
      <c r="B252" s="15">
        <f t="shared" ref="B252:L252" si="134">(B35/B31-1)*100</f>
        <v>4.1073887104176254</v>
      </c>
      <c r="C252" s="15">
        <f t="shared" si="134"/>
        <v>0.43237250554324369</v>
      </c>
      <c r="D252" s="15">
        <f t="shared" si="134"/>
        <v>0.57351407716370595</v>
      </c>
      <c r="E252" s="15">
        <f t="shared" si="134"/>
        <v>0.66217856748702619</v>
      </c>
      <c r="F252" s="15">
        <f t="shared" si="134"/>
        <v>-0.56261721191915859</v>
      </c>
      <c r="G252" s="15">
        <f t="shared" si="134"/>
        <v>-0.52703941338222426</v>
      </c>
      <c r="H252" s="15">
        <f t="shared" si="134"/>
        <v>8.9951169365209971E-2</v>
      </c>
      <c r="I252" s="15">
        <f t="shared" si="134"/>
        <v>1.782550930026594</v>
      </c>
      <c r="J252" s="15">
        <f t="shared" si="134"/>
        <v>0.55370985603544476</v>
      </c>
      <c r="K252" s="15">
        <f t="shared" si="134"/>
        <v>-0.8434864104967188</v>
      </c>
      <c r="L252" s="15">
        <f t="shared" si="134"/>
        <v>0.73064340239912262</v>
      </c>
      <c r="N252" s="15">
        <f>B252*'Table Q8'!B35</f>
        <v>1.1077627351996335</v>
      </c>
      <c r="O252" s="15">
        <f>C252*'Table Q8'!C35</f>
        <v>0.30179600886918406</v>
      </c>
      <c r="P252" s="15">
        <f>D252*'Table Q8'!D35</f>
        <v>0.36940041710114302</v>
      </c>
      <c r="Q252" s="15">
        <f>E252*'Table Q8'!E35</f>
        <v>0.45226796159363891</v>
      </c>
      <c r="R252" s="15">
        <f>F252*'Table Q8'!F35</f>
        <v>-0.48171285684518356</v>
      </c>
      <c r="S252" s="15">
        <f>G252*'Table Q8'!G35</f>
        <v>-0.33008478460128704</v>
      </c>
      <c r="T252" s="15">
        <f>H252*'Table Q8'!H35</f>
        <v>6.8263942431257843E-2</v>
      </c>
      <c r="U252" s="15">
        <f>I252*'Table Q8'!I35</f>
        <v>1.1201550044287116</v>
      </c>
      <c r="V252" s="15">
        <f>J252*'Table Q8'!J35</f>
        <v>0.40044296788483363</v>
      </c>
      <c r="W252" s="15">
        <f>K252*'Table Q8'!K35</f>
        <v>-0.63236176194939009</v>
      </c>
      <c r="X252" s="15">
        <f>L252*'Table Q8'!L35</f>
        <v>0.48039803707742312</v>
      </c>
    </row>
    <row r="253" spans="1:24" x14ac:dyDescent="0.2">
      <c r="A253" s="13" t="str">
        <f t="shared" si="109"/>
        <v>2001 Q3</v>
      </c>
      <c r="B253" s="15">
        <f t="shared" ref="B253:L253" si="135">(B36/B32-1)*100</f>
        <v>0.77336919973098883</v>
      </c>
      <c r="C253" s="15">
        <f t="shared" si="135"/>
        <v>-0.19863164864268867</v>
      </c>
      <c r="D253" s="15">
        <f t="shared" si="135"/>
        <v>-0.4141215446733626</v>
      </c>
      <c r="E253" s="15">
        <f t="shared" si="135"/>
        <v>-0.4610824459325924</v>
      </c>
      <c r="F253" s="15">
        <f t="shared" si="135"/>
        <v>-0.28263372762482586</v>
      </c>
      <c r="G253" s="15">
        <f t="shared" si="135"/>
        <v>-0.16079016882966091</v>
      </c>
      <c r="H253" s="15">
        <f t="shared" si="135"/>
        <v>3.0837004405286361</v>
      </c>
      <c r="I253" s="15">
        <f t="shared" si="135"/>
        <v>-0.5579868708971647</v>
      </c>
      <c r="J253" s="15">
        <f t="shared" si="135"/>
        <v>0.61957868649318293</v>
      </c>
      <c r="K253" s="15">
        <f t="shared" si="135"/>
        <v>-0.71994991652754026</v>
      </c>
      <c r="L253" s="15">
        <f t="shared" si="135"/>
        <v>-7.5987841945301948E-2</v>
      </c>
      <c r="N253" s="15">
        <f>B253*'Table Q8'!B36</f>
        <v>0.20803631472763601</v>
      </c>
      <c r="O253" s="15">
        <f>C253*'Table Q8'!C36</f>
        <v>-0.13963804899581014</v>
      </c>
      <c r="P253" s="15">
        <f>D253*'Table Q8'!D36</f>
        <v>-0.27021430789936907</v>
      </c>
      <c r="Q253" s="15">
        <f>E253*'Table Q8'!E36</f>
        <v>-0.31353606323416283</v>
      </c>
      <c r="R253" s="15">
        <f>F253*'Table Q8'!F36</f>
        <v>-0.24374332670364984</v>
      </c>
      <c r="S253" s="15">
        <f>G253*'Table Q8'!G36</f>
        <v>-0.1011852532445056</v>
      </c>
      <c r="T253" s="15">
        <f>H253*'Table Q8'!H36</f>
        <v>2.3300440528634376</v>
      </c>
      <c r="U253" s="15">
        <f>I253*'Table Q8'!I36</f>
        <v>-0.35175492341357262</v>
      </c>
      <c r="V253" s="15">
        <f>J253*'Table Q8'!J36</f>
        <v>0.44380421313506696</v>
      </c>
      <c r="W253" s="15">
        <f>K253*'Table Q8'!K36</f>
        <v>-0.53729862270450324</v>
      </c>
      <c r="X253" s="15">
        <f>L253*'Table Q8'!L36</f>
        <v>-5.0091185410343048E-2</v>
      </c>
    </row>
    <row r="254" spans="1:24" x14ac:dyDescent="0.2">
      <c r="A254" s="13" t="str">
        <f t="shared" si="109"/>
        <v>2001 Q4</v>
      </c>
      <c r="B254" s="15">
        <f t="shared" ref="B254:L254" si="136">(B37/B33-1)*100</f>
        <v>2.1247585501647404</v>
      </c>
      <c r="C254" s="15">
        <f t="shared" si="136"/>
        <v>0.35460992907803135</v>
      </c>
      <c r="D254" s="15">
        <f t="shared" si="136"/>
        <v>-4.1541177692394626E-2</v>
      </c>
      <c r="E254" s="15">
        <f t="shared" si="136"/>
        <v>-0.37338018888645186</v>
      </c>
      <c r="F254" s="15">
        <f t="shared" si="136"/>
        <v>-0.97845321120015871</v>
      </c>
      <c r="G254" s="15">
        <f t="shared" si="136"/>
        <v>2.5426680599094365</v>
      </c>
      <c r="H254" s="15">
        <f t="shared" si="136"/>
        <v>0</v>
      </c>
      <c r="I254" s="15">
        <f t="shared" si="136"/>
        <v>-0.51310043668122418</v>
      </c>
      <c r="J254" s="15">
        <f t="shared" si="136"/>
        <v>2.3627861186315657</v>
      </c>
      <c r="K254" s="15">
        <f t="shared" si="136"/>
        <v>1.9546683302141821</v>
      </c>
      <c r="L254" s="15">
        <f t="shared" si="136"/>
        <v>5.4277029960925205E-2</v>
      </c>
      <c r="N254" s="15">
        <f>B254*'Table Q8'!B37</f>
        <v>0.55923645040335968</v>
      </c>
      <c r="O254" s="15">
        <f>C254*'Table Q8'!C37</f>
        <v>0.25021276595745895</v>
      </c>
      <c r="P254" s="15">
        <f>D254*'Table Q8'!D37</f>
        <v>-2.73590196282111E-2</v>
      </c>
      <c r="Q254" s="15">
        <f>E254*'Table Q8'!E37</f>
        <v>-0.25162090929057995</v>
      </c>
      <c r="R254" s="15">
        <f>F254*'Table Q8'!F37</f>
        <v>-0.84802539814717759</v>
      </c>
      <c r="S254" s="15">
        <f>G254*'Table Q8'!G37</f>
        <v>1.601880877742945</v>
      </c>
      <c r="T254" s="15">
        <f>H254*'Table Q8'!H37</f>
        <v>0</v>
      </c>
      <c r="U254" s="15">
        <f>I254*'Table Q8'!I37</f>
        <v>-0.32258624454148566</v>
      </c>
      <c r="V254" s="15">
        <f>J254*'Table Q8'!J37</f>
        <v>1.6780507014521382</v>
      </c>
      <c r="W254" s="15">
        <f>K254*'Table Q8'!K37</f>
        <v>1.4521231025161159</v>
      </c>
      <c r="X254" s="15">
        <f>L254*'Table Q8'!L37</f>
        <v>3.5714285714288786E-2</v>
      </c>
    </row>
    <row r="255" spans="1:24" x14ac:dyDescent="0.2">
      <c r="A255" s="13" t="str">
        <f t="shared" si="109"/>
        <v>2002 Q1</v>
      </c>
      <c r="B255" s="15">
        <f t="shared" ref="B255:L255" si="137">(B38/B34-1)*100</f>
        <v>0.21841214371518536</v>
      </c>
      <c r="C255" s="15">
        <f t="shared" si="137"/>
        <v>0.15455950540959051</v>
      </c>
      <c r="D255" s="15">
        <f t="shared" si="137"/>
        <v>-0.53858104609010304</v>
      </c>
      <c r="E255" s="15">
        <f t="shared" si="137"/>
        <v>-0.20794571522381178</v>
      </c>
      <c r="F255" s="15">
        <f t="shared" si="137"/>
        <v>-0.65865133298484979</v>
      </c>
      <c r="G255" s="15">
        <f t="shared" si="137"/>
        <v>2.8705936387644959</v>
      </c>
      <c r="H255" s="15">
        <f t="shared" si="137"/>
        <v>0.34290068580138389</v>
      </c>
      <c r="I255" s="15">
        <f t="shared" si="137"/>
        <v>-0.45766590389015871</v>
      </c>
      <c r="J255" s="15">
        <f t="shared" si="137"/>
        <v>2.1903139449987785</v>
      </c>
      <c r="K255" s="15">
        <f t="shared" si="137"/>
        <v>2.6684805357890307</v>
      </c>
      <c r="L255" s="15">
        <f t="shared" si="137"/>
        <v>0.16253115180409061</v>
      </c>
      <c r="N255" s="15">
        <f>B255*'Table Q8'!B38</f>
        <v>5.8381566015069039E-2</v>
      </c>
      <c r="O255" s="15">
        <f>C255*'Table Q8'!C38</f>
        <v>0.10964451313756352</v>
      </c>
      <c r="P255" s="15">
        <f>D255*'Table Q8'!D38</f>
        <v>-0.35664836872086625</v>
      </c>
      <c r="Q255" s="15">
        <f>E255*'Table Q8'!E38</f>
        <v>-0.14084163292108773</v>
      </c>
      <c r="R255" s="15">
        <f>F255*'Table Q8'!F38</f>
        <v>-0.57467328802928153</v>
      </c>
      <c r="S255" s="15">
        <f>G255*'Table Q8'!G38</f>
        <v>1.8348834538982657</v>
      </c>
      <c r="T255" s="15">
        <f>H255*'Table Q8'!H38</f>
        <v>0.25607823215647352</v>
      </c>
      <c r="U255" s="15">
        <f>I255*'Table Q8'!I38</f>
        <v>-0.29061784897025078</v>
      </c>
      <c r="V255" s="15">
        <f>J255*'Table Q8'!J38</f>
        <v>1.5641031881236276</v>
      </c>
      <c r="W255" s="15">
        <f>K255*'Table Q8'!K38</f>
        <v>1.9869506069485123</v>
      </c>
      <c r="X255" s="15">
        <f>L255*'Table Q8'!L38</f>
        <v>0.10767688807021003</v>
      </c>
    </row>
    <row r="256" spans="1:24" x14ac:dyDescent="0.2">
      <c r="A256" s="13" t="str">
        <f t="shared" si="109"/>
        <v>2002 Q2</v>
      </c>
      <c r="B256" s="15">
        <f t="shared" ref="B256:L256" si="138">(B39/B35-1)*100</f>
        <v>-1.3996032620674392</v>
      </c>
      <c r="C256" s="15">
        <f t="shared" si="138"/>
        <v>0.46362733193510142</v>
      </c>
      <c r="D256" s="15">
        <f t="shared" si="138"/>
        <v>-0.50803525142562034</v>
      </c>
      <c r="E256" s="15">
        <f t="shared" si="138"/>
        <v>-0.33987501370462692</v>
      </c>
      <c r="F256" s="15">
        <f t="shared" si="138"/>
        <v>0.17812238055323615</v>
      </c>
      <c r="G256" s="15">
        <f t="shared" si="138"/>
        <v>2.971665514858346</v>
      </c>
      <c r="H256" s="15">
        <f t="shared" si="138"/>
        <v>1.8359224547438657</v>
      </c>
      <c r="I256" s="15">
        <f t="shared" si="138"/>
        <v>-0.91373871423909847</v>
      </c>
      <c r="J256" s="15">
        <f t="shared" si="138"/>
        <v>2.9858051884483539</v>
      </c>
      <c r="K256" s="15">
        <f t="shared" si="138"/>
        <v>2.4889729048519271</v>
      </c>
      <c r="L256" s="15">
        <f t="shared" si="138"/>
        <v>0.17321641225505058</v>
      </c>
      <c r="N256" s="15">
        <f>B256*'Table Q8'!B39</f>
        <v>-0.37047498346925117</v>
      </c>
      <c r="O256" s="15">
        <f>C256*'Table Q8'!C39</f>
        <v>0.32662545534827897</v>
      </c>
      <c r="P256" s="15">
        <f>D256*'Table Q8'!D39</f>
        <v>-0.33388076723691767</v>
      </c>
      <c r="Q256" s="15">
        <f>E256*'Table Q8'!E39</f>
        <v>-0.23036728428899611</v>
      </c>
      <c r="R256" s="15">
        <f>F256*'Table Q8'!F39</f>
        <v>0.15542958927075387</v>
      </c>
      <c r="S256" s="15">
        <f>G256*'Table Q8'!G39</f>
        <v>1.8971112646855679</v>
      </c>
      <c r="T256" s="15">
        <f>H256*'Table Q8'!H39</f>
        <v>1.3281063037617125</v>
      </c>
      <c r="U256" s="15">
        <f>I256*'Table Q8'!I39</f>
        <v>-0.57803111062765378</v>
      </c>
      <c r="V256" s="15">
        <f>J256*'Table Q8'!J39</f>
        <v>2.1196231032794861</v>
      </c>
      <c r="W256" s="15">
        <f>K256*'Table Q8'!K39</f>
        <v>1.8580182734719637</v>
      </c>
      <c r="X256" s="15">
        <f>L256*'Table Q8'!L39</f>
        <v>0.11416693731730385</v>
      </c>
    </row>
    <row r="257" spans="1:24" x14ac:dyDescent="0.2">
      <c r="A257" s="13" t="str">
        <f t="shared" si="109"/>
        <v>2002 Q3</v>
      </c>
      <c r="B257" s="15">
        <f t="shared" ref="B257:L257" si="139">(B40/B36-1)*100</f>
        <v>-0.9009009009009028</v>
      </c>
      <c r="C257" s="15">
        <f t="shared" si="139"/>
        <v>1.1388766032728981</v>
      </c>
      <c r="D257" s="15">
        <f t="shared" si="139"/>
        <v>-0.67574591953424301</v>
      </c>
      <c r="E257" s="15">
        <f t="shared" si="139"/>
        <v>7.7203044005735855E-2</v>
      </c>
      <c r="F257" s="15">
        <f t="shared" si="139"/>
        <v>0.44089859332354653</v>
      </c>
      <c r="G257" s="15">
        <f t="shared" si="139"/>
        <v>1.8060508455078672</v>
      </c>
      <c r="H257" s="15">
        <f t="shared" si="139"/>
        <v>0.36450477626948086</v>
      </c>
      <c r="I257" s="15">
        <f t="shared" si="139"/>
        <v>1.0012102541533618</v>
      </c>
      <c r="J257" s="15">
        <f t="shared" si="139"/>
        <v>3.6576354679803025</v>
      </c>
      <c r="K257" s="15">
        <f t="shared" si="139"/>
        <v>1.1665790856542291</v>
      </c>
      <c r="L257" s="15">
        <f t="shared" si="139"/>
        <v>0.60836501901140316</v>
      </c>
      <c r="N257" s="15">
        <f>B257*'Table Q8'!B40</f>
        <v>-0.23747747747747797</v>
      </c>
      <c r="O257" s="15">
        <f>C257*'Table Q8'!C40</f>
        <v>0.79516364440513754</v>
      </c>
      <c r="P257" s="15">
        <f>D257*'Table Q8'!D40</f>
        <v>-0.43855910177772373</v>
      </c>
      <c r="Q257" s="15">
        <f>E257*'Table Q8'!E40</f>
        <v>5.2251020183082024E-2</v>
      </c>
      <c r="R257" s="15">
        <f>F257*'Table Q8'!F40</f>
        <v>0.38441948351880023</v>
      </c>
      <c r="S257" s="15">
        <f>G257*'Table Q8'!G40</f>
        <v>1.1488289428275544</v>
      </c>
      <c r="T257" s="15">
        <f>H257*'Table Q8'!H40</f>
        <v>0.25486173956762104</v>
      </c>
      <c r="U257" s="15">
        <f>I257*'Table Q8'!I40</f>
        <v>0.62805919243040387</v>
      </c>
      <c r="V257" s="15">
        <f>J257*'Table Q8'!J40</f>
        <v>2.5793645320197096</v>
      </c>
      <c r="W257" s="15">
        <f>K257*'Table Q8'!K40</f>
        <v>0.86723489227535389</v>
      </c>
      <c r="X257" s="15">
        <f>L257*'Table Q8'!L40</f>
        <v>0.39774904942965544</v>
      </c>
    </row>
    <row r="258" spans="1:24" x14ac:dyDescent="0.2">
      <c r="A258" s="13" t="str">
        <f t="shared" si="109"/>
        <v>2002 Q4</v>
      </c>
      <c r="B258" s="15">
        <f t="shared" ref="B258:L258" si="140">(B41/B37-1)*100</f>
        <v>3.7494437027147276</v>
      </c>
      <c r="C258" s="15">
        <f t="shared" si="140"/>
        <v>1.1373674911660858</v>
      </c>
      <c r="D258" s="15">
        <f t="shared" si="140"/>
        <v>-0.49870129870129842</v>
      </c>
      <c r="E258" s="15">
        <f t="shared" si="140"/>
        <v>0.26455026455025621</v>
      </c>
      <c r="F258" s="15">
        <f t="shared" si="140"/>
        <v>0.3994533795858457</v>
      </c>
      <c r="G258" s="15">
        <f t="shared" si="140"/>
        <v>1.6191123188405765</v>
      </c>
      <c r="H258" s="15">
        <f t="shared" si="140"/>
        <v>1.5557804199342273</v>
      </c>
      <c r="I258" s="15">
        <f t="shared" si="140"/>
        <v>1.3826401843520353</v>
      </c>
      <c r="J258" s="15">
        <f t="shared" si="140"/>
        <v>2.2361144505890884</v>
      </c>
      <c r="K258" s="15">
        <f t="shared" si="140"/>
        <v>-2.9165816846828507</v>
      </c>
      <c r="L258" s="15">
        <f t="shared" si="140"/>
        <v>0.61842248019963186</v>
      </c>
      <c r="N258" s="15">
        <f>B258*'Table Q8'!B41</f>
        <v>0.98460391633288746</v>
      </c>
      <c r="O258" s="15">
        <f>C258*'Table Q8'!C41</f>
        <v>0.78592093639576521</v>
      </c>
      <c r="P258" s="15">
        <f>D258*'Table Q8'!D41</f>
        <v>-0.31857038961038947</v>
      </c>
      <c r="Q258" s="15">
        <f>E258*'Table Q8'!E41</f>
        <v>0.17875661375660812</v>
      </c>
      <c r="R258" s="15">
        <f>F258*'Table Q8'!F41</f>
        <v>0.34800378429518875</v>
      </c>
      <c r="S258" s="15">
        <f>G258*'Table Q8'!G41</f>
        <v>1.0237647192028965</v>
      </c>
      <c r="T258" s="15">
        <f>H258*'Table Q8'!H41</f>
        <v>1.0485960030356694</v>
      </c>
      <c r="U258" s="15">
        <f>I258*'Table Q8'!I41</f>
        <v>0.85765170635356747</v>
      </c>
      <c r="V258" s="15">
        <f>J258*'Table Q8'!J41</f>
        <v>1.5655037268574208</v>
      </c>
      <c r="W258" s="15">
        <f>K258*'Table Q8'!K41</f>
        <v>-2.1477707526004512</v>
      </c>
      <c r="X258" s="15">
        <f>L258*'Table Q8'!L41</f>
        <v>0.40042855592926163</v>
      </c>
    </row>
    <row r="259" spans="1:24" x14ac:dyDescent="0.2">
      <c r="A259" s="13" t="str">
        <f t="shared" si="109"/>
        <v>2003 Q1</v>
      </c>
      <c r="B259" s="15">
        <f t="shared" ref="B259:L259" si="141">(B42/B38-1)*100</f>
        <v>-0.13076168682575329</v>
      </c>
      <c r="C259" s="15">
        <f t="shared" si="141"/>
        <v>1.1574074074073959</v>
      </c>
      <c r="D259" s="15">
        <f t="shared" si="141"/>
        <v>0.16661459960429781</v>
      </c>
      <c r="E259" s="15">
        <f t="shared" si="141"/>
        <v>-0.20837903048915862</v>
      </c>
      <c r="F259" s="15">
        <f t="shared" si="141"/>
        <v>0.56830141022943259</v>
      </c>
      <c r="G259" s="15">
        <f t="shared" si="141"/>
        <v>0.29021096104475674</v>
      </c>
      <c r="H259" s="15">
        <f t="shared" si="141"/>
        <v>1.7719276041007426</v>
      </c>
      <c r="I259" s="15">
        <f t="shared" si="141"/>
        <v>1.7952928297755966</v>
      </c>
      <c r="J259" s="15">
        <f t="shared" si="141"/>
        <v>0.89306977851868474</v>
      </c>
      <c r="K259" s="15">
        <f t="shared" si="141"/>
        <v>-2.3952706146162406</v>
      </c>
      <c r="L259" s="15">
        <f t="shared" si="141"/>
        <v>0.45434876676764269</v>
      </c>
      <c r="N259" s="15">
        <f>B259*'Table Q8'!B42</f>
        <v>-3.3736515201044349E-2</v>
      </c>
      <c r="O259" s="15">
        <f>C259*'Table Q8'!C42</f>
        <v>0.79618055555554756</v>
      </c>
      <c r="P259" s="15">
        <f>D259*'Table Q8'!D42</f>
        <v>0.10681661980631532</v>
      </c>
      <c r="Q259" s="15">
        <f>E259*'Table Q8'!E42</f>
        <v>-0.1410934415442093</v>
      </c>
      <c r="R259" s="15">
        <f>F259*'Table Q8'!F42</f>
        <v>0.49379709534835398</v>
      </c>
      <c r="S259" s="15">
        <f>G259*'Table Q8'!G42</f>
        <v>0.18291996874651018</v>
      </c>
      <c r="T259" s="15">
        <f>H259*'Table Q8'!H42</f>
        <v>1.156891532717375</v>
      </c>
      <c r="U259" s="15">
        <f>I259*'Table Q8'!I42</f>
        <v>1.1127224958949147</v>
      </c>
      <c r="V259" s="15">
        <f>J259*'Table Q8'!J42</f>
        <v>0.62086211002618963</v>
      </c>
      <c r="W259" s="15">
        <f>K259*'Table Q8'!K42</f>
        <v>-1.7478289674854708</v>
      </c>
      <c r="X259" s="15">
        <f>L259*'Table Q8'!L42</f>
        <v>0.29287321505842245</v>
      </c>
    </row>
    <row r="260" spans="1:24" x14ac:dyDescent="0.2">
      <c r="A260" s="13" t="str">
        <f t="shared" si="109"/>
        <v>2003 Q2</v>
      </c>
      <c r="B260" s="15">
        <f t="shared" ref="B260:L260" si="142">(B43/B39-1)*100</f>
        <v>4.4819492567341079</v>
      </c>
      <c r="C260" s="15">
        <f t="shared" si="142"/>
        <v>1.8129875837819887</v>
      </c>
      <c r="D260" s="15">
        <f t="shared" si="142"/>
        <v>0.16673614005837667</v>
      </c>
      <c r="E260" s="15">
        <f t="shared" si="142"/>
        <v>0.3740374037403571</v>
      </c>
      <c r="F260" s="15">
        <f t="shared" si="142"/>
        <v>-0.57525363455704914</v>
      </c>
      <c r="G260" s="15">
        <f t="shared" si="142"/>
        <v>0.19015659955254893</v>
      </c>
      <c r="H260" s="15">
        <f t="shared" si="142"/>
        <v>3.5173978819969864</v>
      </c>
      <c r="I260" s="15">
        <f t="shared" si="142"/>
        <v>2.5030189922055079</v>
      </c>
      <c r="J260" s="15">
        <f t="shared" si="142"/>
        <v>1.3307984790874583</v>
      </c>
      <c r="K260" s="15">
        <f t="shared" si="142"/>
        <v>-0.52259452812788432</v>
      </c>
      <c r="L260" s="15">
        <f t="shared" si="142"/>
        <v>1.1239597968226489</v>
      </c>
      <c r="N260" s="15">
        <f>B260*'Table Q8'!B43</f>
        <v>1.1433452553928709</v>
      </c>
      <c r="O260" s="15">
        <f>C260*'Table Q8'!C43</f>
        <v>1.2422590924074186</v>
      </c>
      <c r="P260" s="15">
        <f>D260*'Table Q8'!D43</f>
        <v>0.10752813672364712</v>
      </c>
      <c r="Q260" s="15">
        <f>E260*'Table Q8'!E43</f>
        <v>0.2538965896589544</v>
      </c>
      <c r="R260" s="15">
        <f>F260*'Table Q8'!F43</f>
        <v>-0.49701914025729044</v>
      </c>
      <c r="S260" s="15">
        <f>G260*'Table Q8'!G43</f>
        <v>0.11884787472034308</v>
      </c>
      <c r="T260" s="15">
        <f>H260*'Table Q8'!H43</f>
        <v>2.2293267776096899</v>
      </c>
      <c r="U260" s="15">
        <f>I260*'Table Q8'!I43</f>
        <v>1.54511362388846</v>
      </c>
      <c r="V260" s="15">
        <f>J260*'Table Q8'!J43</f>
        <v>0.92530418250950974</v>
      </c>
      <c r="W260" s="15">
        <f>K260*'Table Q8'!K43</f>
        <v>-0.37584998462957436</v>
      </c>
      <c r="X260" s="15">
        <f>L260*'Table Q8'!L43</f>
        <v>0.72113260564141146</v>
      </c>
    </row>
    <row r="261" spans="1:24" x14ac:dyDescent="0.2">
      <c r="A261" s="13" t="str">
        <f t="shared" si="109"/>
        <v>2003 Q3</v>
      </c>
      <c r="B261" s="15">
        <f t="shared" ref="B261:L261" si="143">(B44/B40-1)*100</f>
        <v>3.1762065095398473</v>
      </c>
      <c r="C261" s="15">
        <f t="shared" si="143"/>
        <v>0.86367114901060305</v>
      </c>
      <c r="D261" s="15">
        <f t="shared" si="143"/>
        <v>0.45007326774124667</v>
      </c>
      <c r="E261" s="15">
        <f t="shared" si="143"/>
        <v>0.914701344500779</v>
      </c>
      <c r="F261" s="15">
        <f t="shared" si="143"/>
        <v>-0.34489966555185658</v>
      </c>
      <c r="G261" s="15">
        <f t="shared" si="143"/>
        <v>1.0169491525423791</v>
      </c>
      <c r="H261" s="15">
        <f t="shared" si="143"/>
        <v>3.4564809016906839</v>
      </c>
      <c r="I261" s="15">
        <f t="shared" si="143"/>
        <v>1.4596949891067634</v>
      </c>
      <c r="J261" s="15">
        <f t="shared" si="143"/>
        <v>1.3544018058690765</v>
      </c>
      <c r="K261" s="15">
        <f t="shared" si="143"/>
        <v>1.5790567213795903</v>
      </c>
      <c r="L261" s="15">
        <f t="shared" si="143"/>
        <v>0.83144368858654172</v>
      </c>
      <c r="N261" s="15">
        <f>B261*'Table Q8'!B44</f>
        <v>0.79309876543209989</v>
      </c>
      <c r="O261" s="15">
        <f>C261*'Table Q8'!C44</f>
        <v>0.59083743303815361</v>
      </c>
      <c r="P261" s="15">
        <f>D261*'Table Q8'!D44</f>
        <v>0.29218756541761737</v>
      </c>
      <c r="Q261" s="15">
        <f>E261*'Table Q8'!E44</f>
        <v>0.62355190654618098</v>
      </c>
      <c r="R261" s="15">
        <f>F261*'Table Q8'!F44</f>
        <v>-0.29644126254182074</v>
      </c>
      <c r="S261" s="15">
        <f>G261*'Table Q8'!G44</f>
        <v>0.63294915254237671</v>
      </c>
      <c r="T261" s="15">
        <f>H261*'Table Q8'!H44</f>
        <v>2.1329943644333209</v>
      </c>
      <c r="U261" s="15">
        <f>I261*'Table Q8'!I44</f>
        <v>0.90238344226580114</v>
      </c>
      <c r="V261" s="15">
        <f>J261*'Table Q8'!J44</f>
        <v>0.94564334085778934</v>
      </c>
      <c r="W261" s="15">
        <f>K261*'Table Q8'!K44</f>
        <v>1.1211302721795091</v>
      </c>
      <c r="X261" s="15">
        <f>L261*'Table Q8'!L44</f>
        <v>0.53245653817082128</v>
      </c>
    </row>
    <row r="262" spans="1:24" x14ac:dyDescent="0.2">
      <c r="A262" s="13" t="str">
        <f t="shared" si="109"/>
        <v>2003 Q4</v>
      </c>
      <c r="B262" s="15">
        <f t="shared" ref="B262:L262" si="144">(B45/B41-1)*100</f>
        <v>-2.4664879356568359</v>
      </c>
      <c r="C262" s="15">
        <f t="shared" si="144"/>
        <v>1.1791680314444886</v>
      </c>
      <c r="D262" s="15">
        <f t="shared" si="144"/>
        <v>0.38634227837528456</v>
      </c>
      <c r="E262" s="15">
        <f t="shared" si="144"/>
        <v>0.30782761653473933</v>
      </c>
      <c r="F262" s="15">
        <f t="shared" si="144"/>
        <v>0.65961679405297513</v>
      </c>
      <c r="G262" s="15">
        <f t="shared" si="144"/>
        <v>0.83565459610028814</v>
      </c>
      <c r="H262" s="15">
        <f t="shared" si="144"/>
        <v>3.2880807074355367</v>
      </c>
      <c r="I262" s="15">
        <f t="shared" si="144"/>
        <v>0.44377097088428297</v>
      </c>
      <c r="J262" s="15">
        <f t="shared" si="144"/>
        <v>0.91721542803384626</v>
      </c>
      <c r="K262" s="15">
        <f t="shared" si="144"/>
        <v>-1.0504201680672232E-2</v>
      </c>
      <c r="L262" s="15">
        <f t="shared" si="144"/>
        <v>0.33426784558983069</v>
      </c>
      <c r="N262" s="15">
        <f>B262*'Table Q8'!B45</f>
        <v>-0.60626273458445024</v>
      </c>
      <c r="O262" s="15">
        <f>C262*'Table Q8'!C45</f>
        <v>0.80607926629545235</v>
      </c>
      <c r="P262" s="15">
        <f>D262*'Table Q8'!D45</f>
        <v>0.25355643729769928</v>
      </c>
      <c r="Q262" s="15">
        <f>E262*'Table Q8'!E45</f>
        <v>0.2112620932277916</v>
      </c>
      <c r="R262" s="15">
        <f>F262*'Table Q8'!F45</f>
        <v>0.56463197570934665</v>
      </c>
      <c r="S262" s="15">
        <f>G262*'Table Q8'!G45</f>
        <v>0.51977715877437924</v>
      </c>
      <c r="T262" s="15">
        <f>H262*'Table Q8'!H45</f>
        <v>1.9873159795740385</v>
      </c>
      <c r="U262" s="15">
        <f>I262*'Table Q8'!I45</f>
        <v>0.27620305227837771</v>
      </c>
      <c r="V262" s="15">
        <f>J262*'Table Q8'!J45</f>
        <v>0.64241768579490599</v>
      </c>
      <c r="W262" s="15">
        <f>K262*'Table Q8'!K45</f>
        <v>-7.3991596638655205E-3</v>
      </c>
      <c r="X262" s="15">
        <f>L262*'Table Q8'!L45</f>
        <v>0.21436596937675842</v>
      </c>
    </row>
    <row r="263" spans="1:24" x14ac:dyDescent="0.2">
      <c r="A263" s="13" t="str">
        <f t="shared" si="109"/>
        <v>2004 Q1</v>
      </c>
      <c r="B263" s="15">
        <f t="shared" ref="B263:L263" si="145">(B46/B42-1)*100</f>
        <v>-3.0987452264048088</v>
      </c>
      <c r="C263" s="15">
        <f t="shared" si="145"/>
        <v>0.8281573498964967</v>
      </c>
      <c r="D263" s="15">
        <f t="shared" si="145"/>
        <v>-0.16633745711611692</v>
      </c>
      <c r="E263" s="15">
        <f t="shared" si="145"/>
        <v>1.0990218705364541E-2</v>
      </c>
      <c r="F263" s="15">
        <f t="shared" si="145"/>
        <v>0.36626203432397197</v>
      </c>
      <c r="G263" s="15">
        <f t="shared" si="145"/>
        <v>0.75681691708404664</v>
      </c>
      <c r="H263" s="15">
        <f t="shared" si="145"/>
        <v>3.6189528665588888</v>
      </c>
      <c r="I263" s="15">
        <f t="shared" si="145"/>
        <v>-1.0861382944402531</v>
      </c>
      <c r="J263" s="15">
        <f t="shared" si="145"/>
        <v>1.4162634249970552</v>
      </c>
      <c r="K263" s="15">
        <f t="shared" si="145"/>
        <v>-0.28195488721806106</v>
      </c>
      <c r="L263" s="15">
        <f t="shared" si="145"/>
        <v>-0.19384018953262361</v>
      </c>
      <c r="N263" s="15">
        <f>B263*'Table Q8'!B46</f>
        <v>-0.7585728314238972</v>
      </c>
      <c r="O263" s="15">
        <f>C263*'Table Q8'!C46</f>
        <v>0.56405797101450394</v>
      </c>
      <c r="P263" s="15">
        <f>D263*'Table Q8'!D46</f>
        <v>-0.10936687805384687</v>
      </c>
      <c r="Q263" s="15">
        <f>E263*'Table Q8'!E46</f>
        <v>7.5579734036791942E-3</v>
      </c>
      <c r="R263" s="15">
        <f>F263*'Table Q8'!F46</f>
        <v>0.31366680619504961</v>
      </c>
      <c r="S263" s="15">
        <f>G263*'Table Q8'!G46</f>
        <v>0.4667289927657316</v>
      </c>
      <c r="T263" s="15">
        <f>H263*'Table Q8'!H46</f>
        <v>2.1572578037557535</v>
      </c>
      <c r="U263" s="15">
        <f>I263*'Table Q8'!I46</f>
        <v>-0.67492633616517328</v>
      </c>
      <c r="V263" s="15">
        <f>J263*'Table Q8'!J46</f>
        <v>0.98656910185294866</v>
      </c>
      <c r="W263" s="15">
        <f>K263*'Table Q8'!K46</f>
        <v>-0.19564849624061256</v>
      </c>
      <c r="X263" s="15">
        <f>L263*'Table Q8'!L46</f>
        <v>-0.12388326513029975</v>
      </c>
    </row>
    <row r="264" spans="1:24" x14ac:dyDescent="0.2">
      <c r="A264" s="13" t="str">
        <f t="shared" si="109"/>
        <v>2004 Q2</v>
      </c>
      <c r="B264" s="15">
        <f t="shared" ref="B264:L264" si="146">(B47/B43-1)*100</f>
        <v>-4.6854942233632961</v>
      </c>
      <c r="C264" s="15">
        <f t="shared" si="146"/>
        <v>0.32376429958989039</v>
      </c>
      <c r="D264" s="15">
        <f t="shared" si="146"/>
        <v>0.74906367041198685</v>
      </c>
      <c r="E264" s="15">
        <f t="shared" si="146"/>
        <v>-0.21920210434018816</v>
      </c>
      <c r="F264" s="15">
        <f t="shared" si="146"/>
        <v>0.75741636860928718</v>
      </c>
      <c r="G264" s="15">
        <f t="shared" si="146"/>
        <v>1.138774143128285</v>
      </c>
      <c r="H264" s="15">
        <f t="shared" si="146"/>
        <v>1.5588844233345611</v>
      </c>
      <c r="I264" s="15">
        <f t="shared" si="146"/>
        <v>-1.0710078183570726</v>
      </c>
      <c r="J264" s="15">
        <f t="shared" si="146"/>
        <v>0.90290806754220743</v>
      </c>
      <c r="K264" s="15">
        <f t="shared" si="146"/>
        <v>-2.1940667490729204</v>
      </c>
      <c r="L264" s="15">
        <f t="shared" si="146"/>
        <v>-1.0366570481992077</v>
      </c>
      <c r="N264" s="15">
        <f>B264*'Table Q8'!B47</f>
        <v>-1.1338896020539175</v>
      </c>
      <c r="O264" s="15">
        <f>C264*'Table Q8'!C47</f>
        <v>0.21977120656161758</v>
      </c>
      <c r="P264" s="15">
        <f>D264*'Table Q8'!D47</f>
        <v>0.491985018726593</v>
      </c>
      <c r="Q264" s="15">
        <f>E264*'Table Q8'!E47</f>
        <v>-0.15129329241559789</v>
      </c>
      <c r="R264" s="15">
        <f>F264*'Table Q8'!F47</f>
        <v>0.65198401009887441</v>
      </c>
      <c r="S264" s="15">
        <f>G264*'Table Q8'!G47</f>
        <v>0.69954895612370538</v>
      </c>
      <c r="T264" s="15">
        <f>H264*'Table Q8'!H47</f>
        <v>0.92457435147972811</v>
      </c>
      <c r="U264" s="15">
        <f>I264*'Table Q8'!I47</f>
        <v>-0.67259290992824161</v>
      </c>
      <c r="V264" s="15">
        <f>J264*'Table Q8'!J47</f>
        <v>0.62779197936209685</v>
      </c>
      <c r="W264" s="15">
        <f>K264*'Table Q8'!K47</f>
        <v>-1.5161001236093878</v>
      </c>
      <c r="X264" s="15">
        <f>L264*'Table Q8'!L47</f>
        <v>-0.6628385166185734</v>
      </c>
    </row>
    <row r="265" spans="1:24" x14ac:dyDescent="0.2">
      <c r="A265" s="13" t="str">
        <f t="shared" si="109"/>
        <v>2004 Q3</v>
      </c>
      <c r="B265" s="15">
        <f t="shared" ref="B265:L265" si="147">(B48/B44-1)*100</f>
        <v>-4.5686935711954817</v>
      </c>
      <c r="C265" s="15">
        <f t="shared" si="147"/>
        <v>0.70453067418165816</v>
      </c>
      <c r="D265" s="15">
        <f t="shared" si="147"/>
        <v>0.63561529644680093</v>
      </c>
      <c r="E265" s="15">
        <f t="shared" si="147"/>
        <v>-0.41498307305886106</v>
      </c>
      <c r="F265" s="15">
        <f t="shared" si="147"/>
        <v>-0.19926586261143076</v>
      </c>
      <c r="G265" s="15">
        <f t="shared" si="147"/>
        <v>0.29082774049216109</v>
      </c>
      <c r="H265" s="15">
        <f t="shared" si="147"/>
        <v>0.65367388935964055</v>
      </c>
      <c r="I265" s="15">
        <f t="shared" si="147"/>
        <v>-0.55829933433539924</v>
      </c>
      <c r="J265" s="15">
        <f t="shared" si="147"/>
        <v>-3.5165865666397789E-2</v>
      </c>
      <c r="K265" s="15">
        <f t="shared" si="147"/>
        <v>-4.5510329310697539</v>
      </c>
      <c r="L265" s="15">
        <f t="shared" si="147"/>
        <v>-0.85671449989290771</v>
      </c>
      <c r="N265" s="15">
        <f>B265*'Table Q8'!B48</f>
        <v>-1.1115631458718607</v>
      </c>
      <c r="O265" s="15">
        <f>C265*'Table Q8'!C48</f>
        <v>0.47767179709516427</v>
      </c>
      <c r="P265" s="15">
        <f>D265*'Table Q8'!D48</f>
        <v>0.41791705741377161</v>
      </c>
      <c r="Q265" s="15">
        <f>E265*'Table Q8'!E48</f>
        <v>-0.28833023916129663</v>
      </c>
      <c r="R265" s="15">
        <f>F265*'Table Q8'!F48</f>
        <v>-0.17270372312532703</v>
      </c>
      <c r="S265" s="15">
        <f>G265*'Table Q8'!G48</f>
        <v>0.17813199105144867</v>
      </c>
      <c r="T265" s="15">
        <f>H265*'Table Q8'!H48</f>
        <v>0.38612516644473965</v>
      </c>
      <c r="U265" s="15">
        <f>I265*'Table Q8'!I48</f>
        <v>-0.35491088683701333</v>
      </c>
      <c r="V265" s="15">
        <f>J265*'Table Q8'!J48</f>
        <v>-2.4433243465013181E-2</v>
      </c>
      <c r="W265" s="15">
        <f>K265*'Table Q8'!K48</f>
        <v>-3.1370269993863813</v>
      </c>
      <c r="X265" s="15">
        <f>L265*'Table Q8'!L48</f>
        <v>-0.54941100878132165</v>
      </c>
    </row>
    <row r="266" spans="1:24" x14ac:dyDescent="0.2">
      <c r="A266" s="13" t="str">
        <f t="shared" si="109"/>
        <v>2004 Q4</v>
      </c>
      <c r="B266" s="15">
        <f t="shared" ref="B266:L266" si="148">(B49/B45-1)*100</f>
        <v>-3.9032435404068089</v>
      </c>
      <c r="C266" s="15">
        <f t="shared" si="148"/>
        <v>0.20502859609365931</v>
      </c>
      <c r="D266" s="15">
        <f t="shared" si="148"/>
        <v>0.76971083836072651</v>
      </c>
      <c r="E266" s="15">
        <f t="shared" si="148"/>
        <v>0.32880315651031555</v>
      </c>
      <c r="F266" s="15">
        <f t="shared" si="148"/>
        <v>-0.90493030996463553</v>
      </c>
      <c r="G266" s="15">
        <f t="shared" si="148"/>
        <v>0.39779005524862576</v>
      </c>
      <c r="H266" s="15">
        <f t="shared" si="148"/>
        <v>-0.12058362474377526</v>
      </c>
      <c r="I266" s="15">
        <f t="shared" si="148"/>
        <v>-0.11853448275862544</v>
      </c>
      <c r="J266" s="15">
        <f t="shared" si="148"/>
        <v>2.0857608948962936</v>
      </c>
      <c r="K266" s="15">
        <f t="shared" si="148"/>
        <v>-2.4162201911965497</v>
      </c>
      <c r="L266" s="15">
        <f t="shared" si="148"/>
        <v>-0.31166039763567133</v>
      </c>
      <c r="N266" s="15">
        <f>B266*'Table Q8'!B49</f>
        <v>-0.96214953271027837</v>
      </c>
      <c r="O266" s="15">
        <f>C266*'Table Q8'!C49</f>
        <v>0.13890687385345418</v>
      </c>
      <c r="P266" s="15">
        <f>D266*'Table Q8'!D49</f>
        <v>0.50723944247971875</v>
      </c>
      <c r="Q266" s="15">
        <f>E266*'Table Q8'!E49</f>
        <v>0.2297676457694085</v>
      </c>
      <c r="R266" s="15">
        <f>F266*'Table Q8'!F49</f>
        <v>-0.78928021635115508</v>
      </c>
      <c r="S266" s="15">
        <f>G266*'Table Q8'!G49</f>
        <v>0.24316906077348491</v>
      </c>
      <c r="T266" s="15">
        <f>H266*'Table Q8'!H49</f>
        <v>-7.0782587724596072E-2</v>
      </c>
      <c r="U266" s="15">
        <f>I266*'Table Q8'!I49</f>
        <v>-7.5945043103451321E-2</v>
      </c>
      <c r="V266" s="15">
        <f>J266*'Table Q8'!J49</f>
        <v>1.4512724306688409</v>
      </c>
      <c r="W266" s="15">
        <f>K266*'Table Q8'!K49</f>
        <v>-1.6548692089505168</v>
      </c>
      <c r="X266" s="15">
        <f>L266*'Table Q8'!L49</f>
        <v>-0.20030413756044599</v>
      </c>
    </row>
    <row r="267" spans="1:24" x14ac:dyDescent="0.2">
      <c r="A267" s="13" t="str">
        <f t="shared" si="109"/>
        <v>2005 Q1</v>
      </c>
      <c r="B267" s="15">
        <f t="shared" ref="B267:L267" si="149">(B50/B46-1)*100</f>
        <v>-2.2519986488008126</v>
      </c>
      <c r="C267" s="15">
        <f t="shared" si="149"/>
        <v>0.94023559926510458</v>
      </c>
      <c r="D267" s="15">
        <f t="shared" si="149"/>
        <v>0.27074872435697284</v>
      </c>
      <c r="E267" s="15">
        <f t="shared" si="149"/>
        <v>0.39560439560439864</v>
      </c>
      <c r="F267" s="15">
        <f t="shared" si="149"/>
        <v>-0.47961630695443347</v>
      </c>
      <c r="G267" s="15">
        <f t="shared" si="149"/>
        <v>0.51916491770682693</v>
      </c>
      <c r="H267" s="15">
        <f t="shared" si="149"/>
        <v>0.56409025444073002</v>
      </c>
      <c r="I267" s="15">
        <f t="shared" si="149"/>
        <v>1.5111980865405439</v>
      </c>
      <c r="J267" s="15">
        <f t="shared" si="149"/>
        <v>0.46549517048759537</v>
      </c>
      <c r="K267" s="15">
        <f t="shared" si="149"/>
        <v>-2.9217719132893394</v>
      </c>
      <c r="L267" s="15">
        <f t="shared" si="149"/>
        <v>0.11868795856710967</v>
      </c>
      <c r="N267" s="15">
        <f>B267*'Table Q8'!B50</f>
        <v>-0.54903727057763807</v>
      </c>
      <c r="O267" s="15">
        <f>C267*'Table Q8'!C50</f>
        <v>0.63625743002269619</v>
      </c>
      <c r="P267" s="15">
        <f>D267*'Table Q8'!D50</f>
        <v>0.17858585858585926</v>
      </c>
      <c r="Q267" s="15">
        <f>E267*'Table Q8'!E50</f>
        <v>0.27767472527472742</v>
      </c>
      <c r="R267" s="15">
        <f>F267*'Table Q8'!F50</f>
        <v>-0.41913669064747944</v>
      </c>
      <c r="S267" s="15">
        <f>G267*'Table Q8'!G50</f>
        <v>0.31715784822710058</v>
      </c>
      <c r="T267" s="15">
        <f>H267*'Table Q8'!H50</f>
        <v>0.3315722515602611</v>
      </c>
      <c r="U267" s="15">
        <f>I267*'Table Q8'!I50</f>
        <v>0.97562948467057509</v>
      </c>
      <c r="V267" s="15">
        <f>J267*'Table Q8'!J50</f>
        <v>0.3259397183754143</v>
      </c>
      <c r="W267" s="15">
        <f>K267*'Table Q8'!K50</f>
        <v>-2.0052120640904736</v>
      </c>
      <c r="X267" s="15">
        <f>L267*'Table Q8'!L50</f>
        <v>7.6399438929648497E-2</v>
      </c>
    </row>
    <row r="268" spans="1:24" x14ac:dyDescent="0.2">
      <c r="A268" s="13" t="str">
        <f t="shared" si="109"/>
        <v>2005 Q2</v>
      </c>
      <c r="B268" s="15">
        <f t="shared" ref="B268:L268" si="150">(B51/B47-1)*100</f>
        <v>-1.0437710437710357</v>
      </c>
      <c r="C268" s="15">
        <f t="shared" si="150"/>
        <v>0.62392426850259586</v>
      </c>
      <c r="D268" s="15">
        <f t="shared" si="150"/>
        <v>-1.0016522098306502</v>
      </c>
      <c r="E268" s="15">
        <f t="shared" si="150"/>
        <v>0.71397188049209248</v>
      </c>
      <c r="F268" s="15">
        <f t="shared" si="150"/>
        <v>-0.22969304656503819</v>
      </c>
      <c r="G268" s="15">
        <f t="shared" si="150"/>
        <v>1.2142620598299958</v>
      </c>
      <c r="H268" s="15">
        <f t="shared" si="150"/>
        <v>1.6548746852140583</v>
      </c>
      <c r="I268" s="15">
        <f t="shared" si="150"/>
        <v>1.9378586121034935</v>
      </c>
      <c r="J268" s="15">
        <f t="shared" si="150"/>
        <v>1.3131900058105828</v>
      </c>
      <c r="K268" s="15">
        <f t="shared" si="150"/>
        <v>-1.8430753027909419</v>
      </c>
      <c r="L268" s="15">
        <f t="shared" si="150"/>
        <v>0.86393088552916275</v>
      </c>
      <c r="N268" s="15">
        <f>B268*'Table Q8'!B51</f>
        <v>-0.25447138047137852</v>
      </c>
      <c r="O268" s="15">
        <f>C268*'Table Q8'!C51</f>
        <v>0.42096170395870142</v>
      </c>
      <c r="P268" s="15">
        <f>D268*'Table Q8'!D51</f>
        <v>-0.65958798017348308</v>
      </c>
      <c r="Q268" s="15">
        <f>E268*'Table Q8'!E51</f>
        <v>0.50235061511423629</v>
      </c>
      <c r="R268" s="15">
        <f>F268*'Table Q8'!F51</f>
        <v>-0.20026936730005682</v>
      </c>
      <c r="S268" s="15">
        <f>G268*'Table Q8'!G51</f>
        <v>0.73997129926039951</v>
      </c>
      <c r="T268" s="15">
        <f>H268*'Table Q8'!H51</f>
        <v>0.94824319462765538</v>
      </c>
      <c r="U268" s="15">
        <f>I268*'Table Q8'!I51</f>
        <v>1.243523871386812</v>
      </c>
      <c r="V268" s="15">
        <f>J268*'Table Q8'!J51</f>
        <v>0.92067751307379952</v>
      </c>
      <c r="W268" s="15">
        <f>K268*'Table Q8'!K51</f>
        <v>-1.2593733543970507</v>
      </c>
      <c r="X268" s="15">
        <f>L268*'Table Q8'!L51</f>
        <v>0.55317494600432293</v>
      </c>
    </row>
    <row r="269" spans="1:24" x14ac:dyDescent="0.2">
      <c r="A269" s="13" t="str">
        <f t="shared" si="109"/>
        <v>2005 Q3</v>
      </c>
      <c r="B269" s="15">
        <f t="shared" ref="B269:L269" si="151">(B52/B48-1)*100</f>
        <v>4.0807021543371791</v>
      </c>
      <c r="C269" s="15">
        <f t="shared" si="151"/>
        <v>0.87181143041652476</v>
      </c>
      <c r="D269" s="15">
        <f t="shared" si="151"/>
        <v>-0.97328639469869138</v>
      </c>
      <c r="E269" s="15">
        <f t="shared" si="151"/>
        <v>0.93211974997260416</v>
      </c>
      <c r="F269" s="15">
        <f t="shared" si="151"/>
        <v>-0.57797393862967228</v>
      </c>
      <c r="G269" s="15">
        <f t="shared" si="151"/>
        <v>1.4053089449029832</v>
      </c>
      <c r="H269" s="15">
        <f t="shared" si="151"/>
        <v>1.5393866506313802</v>
      </c>
      <c r="I269" s="15">
        <f t="shared" si="151"/>
        <v>0.79896350680197514</v>
      </c>
      <c r="J269" s="15">
        <f t="shared" si="151"/>
        <v>1.5947467166979257</v>
      </c>
      <c r="K269" s="15">
        <f t="shared" si="151"/>
        <v>0.23572270438230181</v>
      </c>
      <c r="L269" s="15">
        <f t="shared" si="151"/>
        <v>0.88572045798229748</v>
      </c>
      <c r="N269" s="15">
        <f>B269*'Table Q8'!B52</f>
        <v>1.0014043086743438</v>
      </c>
      <c r="O269" s="15">
        <f>C269*'Table Q8'!C52</f>
        <v>0.58969325153373731</v>
      </c>
      <c r="P269" s="15">
        <f>D269*'Table Q8'!D52</f>
        <v>-0.64489956512735291</v>
      </c>
      <c r="Q269" s="15">
        <f>E269*'Table Q8'!E52</f>
        <v>0.65882223928063666</v>
      </c>
      <c r="R269" s="15">
        <f>F269*'Table Q8'!F52</f>
        <v>-0.50306851618326676</v>
      </c>
      <c r="S269" s="15">
        <f>G269*'Table Q8'!G52</f>
        <v>0.85990854338613543</v>
      </c>
      <c r="T269" s="15">
        <f>H269*'Table Q8'!H52</f>
        <v>0.86605892964521447</v>
      </c>
      <c r="U269" s="15">
        <f>I269*'Table Q8'!I52</f>
        <v>0.51261498596414723</v>
      </c>
      <c r="V269" s="15">
        <f>J269*'Table Q8'!J52</f>
        <v>1.1265290806754147</v>
      </c>
      <c r="W269" s="15">
        <f>K269*'Table Q8'!K52</f>
        <v>0.16095146255223566</v>
      </c>
      <c r="X269" s="15">
        <f>L269*'Table Q8'!L52</f>
        <v>0.56721538129186333</v>
      </c>
    </row>
    <row r="270" spans="1:24" x14ac:dyDescent="0.2">
      <c r="A270" s="13" t="str">
        <f t="shared" si="109"/>
        <v>2005 Q4</v>
      </c>
      <c r="B270" s="15">
        <f t="shared" ref="B270:L270" si="152">(B53/B49-1)*100</f>
        <v>2.3112128146453026</v>
      </c>
      <c r="C270" s="15">
        <f t="shared" si="152"/>
        <v>1.1953478354512104</v>
      </c>
      <c r="D270" s="15">
        <f t="shared" si="152"/>
        <v>-1.6308835672997457</v>
      </c>
      <c r="E270" s="15">
        <f t="shared" si="152"/>
        <v>1.2235088485907708</v>
      </c>
      <c r="F270" s="15">
        <f t="shared" si="152"/>
        <v>-0.22042615723731895</v>
      </c>
      <c r="G270" s="15">
        <f t="shared" si="152"/>
        <v>1.0565705480959586</v>
      </c>
      <c r="H270" s="15">
        <f t="shared" si="152"/>
        <v>1.9195943498732326</v>
      </c>
      <c r="I270" s="15">
        <f t="shared" si="152"/>
        <v>1.3054266911209478</v>
      </c>
      <c r="J270" s="15">
        <f t="shared" si="152"/>
        <v>-0.75333865997031513</v>
      </c>
      <c r="K270" s="15">
        <f t="shared" si="152"/>
        <v>1.1626655183550438</v>
      </c>
      <c r="L270" s="15">
        <f t="shared" si="152"/>
        <v>0.76541612764122746</v>
      </c>
      <c r="N270" s="15">
        <f>B270*'Table Q8'!B53</f>
        <v>0.56624713958809914</v>
      </c>
      <c r="O270" s="15">
        <f>C270*'Table Q8'!C53</f>
        <v>0.80614258022829632</v>
      </c>
      <c r="P270" s="15">
        <f>D270*'Table Q8'!D53</f>
        <v>-1.0798080099091616</v>
      </c>
      <c r="Q270" s="15">
        <f>E270*'Table Q8'!E53</f>
        <v>0.86440900152937961</v>
      </c>
      <c r="R270" s="15">
        <f>F270*'Table Q8'!F53</f>
        <v>-0.19117560617192672</v>
      </c>
      <c r="S270" s="15">
        <f>G270*'Table Q8'!G53</f>
        <v>0.64408540611929643</v>
      </c>
      <c r="T270" s="15">
        <f>H270*'Table Q8'!H53</f>
        <v>1.050402028250633</v>
      </c>
      <c r="U270" s="15">
        <f>I270*'Table Q8'!I53</f>
        <v>0.83442874096450981</v>
      </c>
      <c r="V270" s="15">
        <f>J270*'Table Q8'!J53</f>
        <v>-0.53434311151694458</v>
      </c>
      <c r="W270" s="15">
        <f>K270*'Table Q8'!K53</f>
        <v>0.79072881903326531</v>
      </c>
      <c r="X270" s="15">
        <f>L270*'Table Q8'!L53</f>
        <v>0.48734044846916957</v>
      </c>
    </row>
    <row r="271" spans="1:24" x14ac:dyDescent="0.2">
      <c r="A271" s="13" t="str">
        <f t="shared" si="109"/>
        <v>2006 Q1</v>
      </c>
      <c r="B271" s="15">
        <f t="shared" ref="B271:L271" si="153">(B54/B50-1)*100</f>
        <v>6.1974426909342295</v>
      </c>
      <c r="C271" s="15">
        <f t="shared" si="153"/>
        <v>0.44967880085651224</v>
      </c>
      <c r="D271" s="15">
        <f t="shared" si="153"/>
        <v>-0.87236473154014282</v>
      </c>
      <c r="E271" s="15">
        <f t="shared" si="153"/>
        <v>1.816987740805609</v>
      </c>
      <c r="F271" s="15">
        <f t="shared" si="153"/>
        <v>-0.10476689366161196</v>
      </c>
      <c r="G271" s="15">
        <f t="shared" si="153"/>
        <v>0.52747252747253892</v>
      </c>
      <c r="H271" s="15">
        <f t="shared" si="153"/>
        <v>0.42964554242750363</v>
      </c>
      <c r="I271" s="15">
        <f t="shared" si="153"/>
        <v>1.145978365642053</v>
      </c>
      <c r="J271" s="15">
        <f t="shared" si="153"/>
        <v>2.3282752229815795</v>
      </c>
      <c r="K271" s="15">
        <f t="shared" si="153"/>
        <v>1.6073354908306303</v>
      </c>
      <c r="L271" s="15">
        <f t="shared" si="153"/>
        <v>0.91604698782195015</v>
      </c>
      <c r="N271" s="15">
        <f>B271*'Table Q8'!B54</f>
        <v>1.5078378067042979</v>
      </c>
      <c r="O271" s="15">
        <f>C271*'Table Q8'!C54</f>
        <v>0.3025438972162614</v>
      </c>
      <c r="P271" s="15">
        <f>D271*'Table Q8'!D54</f>
        <v>-0.57672032402118845</v>
      </c>
      <c r="Q271" s="15">
        <f>E271*'Table Q8'!E54</f>
        <v>1.2869724168126129</v>
      </c>
      <c r="R271" s="15">
        <f>F271*'Table Q8'!F54</f>
        <v>-9.0581456259829704E-2</v>
      </c>
      <c r="S271" s="15">
        <f>G271*'Table Q8'!G54</f>
        <v>0.3207560439560509</v>
      </c>
      <c r="T271" s="15">
        <f>H271*'Table Q8'!H54</f>
        <v>0.23664876476906899</v>
      </c>
      <c r="U271" s="15">
        <f>I271*'Table Q8'!I54</f>
        <v>0.7309050016065014</v>
      </c>
      <c r="V271" s="15">
        <f>J271*'Table Q8'!J54</f>
        <v>1.6514456156608344</v>
      </c>
      <c r="W271" s="15">
        <f>K271*'Table Q8'!K54</f>
        <v>1.0929881337648286</v>
      </c>
      <c r="X271" s="15">
        <f>L271*'Table Q8'!L54</f>
        <v>0.5824226748571959</v>
      </c>
    </row>
    <row r="272" spans="1:24" x14ac:dyDescent="0.2">
      <c r="A272" s="13" t="str">
        <f t="shared" si="109"/>
        <v>2006 Q2</v>
      </c>
      <c r="B272" s="15">
        <f t="shared" ref="B272:L272" si="154">(B55/B51-1)*100</f>
        <v>5.2965861404105752</v>
      </c>
      <c r="C272" s="15">
        <f t="shared" si="154"/>
        <v>0.57729313662604476</v>
      </c>
      <c r="D272" s="15">
        <f t="shared" si="154"/>
        <v>0.17732345885053125</v>
      </c>
      <c r="E272" s="15">
        <f t="shared" si="154"/>
        <v>1.8976987675864532</v>
      </c>
      <c r="F272" s="15">
        <f t="shared" si="154"/>
        <v>-1.1615738802846387</v>
      </c>
      <c r="G272" s="15">
        <f t="shared" si="154"/>
        <v>1.1887883084305884</v>
      </c>
      <c r="H272" s="15">
        <f t="shared" si="154"/>
        <v>-1.6751209154181934</v>
      </c>
      <c r="I272" s="15">
        <f t="shared" si="154"/>
        <v>0.15930331350892946</v>
      </c>
      <c r="J272" s="15">
        <f t="shared" si="154"/>
        <v>2.1679284239504382</v>
      </c>
      <c r="K272" s="15">
        <f t="shared" si="154"/>
        <v>-0.19313304721030322</v>
      </c>
      <c r="L272" s="15">
        <f t="shared" si="154"/>
        <v>0.41755888650962802</v>
      </c>
      <c r="N272" s="15">
        <f>B272*'Table Q8'!B55</f>
        <v>1.289189066575934</v>
      </c>
      <c r="O272" s="15">
        <f>C272*'Table Q8'!C55</f>
        <v>0.38915330339961679</v>
      </c>
      <c r="P272" s="15">
        <f>D272*'Table Q8'!D55</f>
        <v>0.11770731198498263</v>
      </c>
      <c r="Q272" s="15">
        <f>E272*'Table Q8'!E55</f>
        <v>1.3492638237539682</v>
      </c>
      <c r="R272" s="15">
        <f>F272*'Table Q8'!F55</f>
        <v>-1.0034836751778993</v>
      </c>
      <c r="S272" s="15">
        <f>G272*'Table Q8'!G55</f>
        <v>0.72135674555568108</v>
      </c>
      <c r="T272" s="15">
        <f>H272*'Table Q8'!H55</f>
        <v>-0.95012858322519933</v>
      </c>
      <c r="U272" s="15">
        <f>I272*'Table Q8'!I55</f>
        <v>0.10219307561597823</v>
      </c>
      <c r="V272" s="15">
        <f>J272*'Table Q8'!J55</f>
        <v>1.5431314521679218</v>
      </c>
      <c r="W272" s="15">
        <f>K272*'Table Q8'!K55</f>
        <v>-0.13173605150214784</v>
      </c>
      <c r="X272" s="15">
        <f>L272*'Table Q8'!L55</f>
        <v>0.26665310492504846</v>
      </c>
    </row>
    <row r="273" spans="1:24" x14ac:dyDescent="0.2">
      <c r="A273" s="13" t="str">
        <f t="shared" si="109"/>
        <v>2006 Q3</v>
      </c>
      <c r="B273" s="15">
        <f t="shared" ref="B273:L273" si="155">(B56/B52-1)*100</f>
        <v>0.3614061986638939</v>
      </c>
      <c r="C273" s="15">
        <f t="shared" si="155"/>
        <v>0.6295347844643695</v>
      </c>
      <c r="D273" s="15">
        <f t="shared" si="155"/>
        <v>0.75282308657464991</v>
      </c>
      <c r="E273" s="15">
        <f t="shared" si="155"/>
        <v>1.3798348544111105</v>
      </c>
      <c r="F273" s="15">
        <f t="shared" si="155"/>
        <v>-0.14797590106754299</v>
      </c>
      <c r="G273" s="15">
        <f t="shared" si="155"/>
        <v>1.2648482182137988</v>
      </c>
      <c r="H273" s="15">
        <f t="shared" si="155"/>
        <v>0.56851829918274088</v>
      </c>
      <c r="I273" s="15">
        <f t="shared" si="155"/>
        <v>1.4245929734361562</v>
      </c>
      <c r="J273" s="15">
        <f t="shared" si="155"/>
        <v>3.2433056325023024</v>
      </c>
      <c r="K273" s="15">
        <f t="shared" si="155"/>
        <v>-0.3420630678781289</v>
      </c>
      <c r="L273" s="15">
        <f t="shared" si="155"/>
        <v>0.80299785867237183</v>
      </c>
      <c r="N273" s="15">
        <f>B273*'Table Q8'!B56</f>
        <v>8.7098893877998421E-2</v>
      </c>
      <c r="O273" s="15">
        <f>C273*'Table Q8'!C56</f>
        <v>0.4222289799402526</v>
      </c>
      <c r="P273" s="15">
        <f>D273*'Table Q8'!D56</f>
        <v>0.4989711417816779</v>
      </c>
      <c r="Q273" s="15">
        <f>E273*'Table Q8'!E56</f>
        <v>0.98175249891350513</v>
      </c>
      <c r="R273" s="15">
        <f>F273*'Table Q8'!F56</f>
        <v>-0.12757002431032882</v>
      </c>
      <c r="S273" s="15">
        <f>G273*'Table Q8'!G56</f>
        <v>0.75878244610645784</v>
      </c>
      <c r="T273" s="15">
        <f>H273*'Table Q8'!H56</f>
        <v>0.32894468790713388</v>
      </c>
      <c r="U273" s="15">
        <f>I273*'Table Q8'!I56</f>
        <v>0.91530098543273031</v>
      </c>
      <c r="V273" s="15">
        <f>J273*'Table Q8'!J56</f>
        <v>2.3069632963988878</v>
      </c>
      <c r="W273" s="15">
        <f>K273*'Table Q8'!K56</f>
        <v>-0.23311598075894485</v>
      </c>
      <c r="X273" s="15">
        <f>L273*'Table Q8'!L56</f>
        <v>0.512232334047106</v>
      </c>
    </row>
    <row r="274" spans="1:24" x14ac:dyDescent="0.2">
      <c r="A274" s="13" t="str">
        <f t="shared" si="109"/>
        <v>2006 Q4</v>
      </c>
      <c r="B274" s="15">
        <f t="shared" ref="B274:L274" si="156">(B57/B53-1)*100</f>
        <v>2.6727801386714489</v>
      </c>
      <c r="C274" s="15">
        <f t="shared" si="156"/>
        <v>0.40438437799297233</v>
      </c>
      <c r="D274" s="15">
        <f t="shared" si="156"/>
        <v>0.734522560335793</v>
      </c>
      <c r="E274" s="15">
        <f t="shared" si="156"/>
        <v>0.41010144614721522</v>
      </c>
      <c r="F274" s="15">
        <f t="shared" si="156"/>
        <v>-0.13675573322111667</v>
      </c>
      <c r="G274" s="15">
        <f t="shared" si="156"/>
        <v>1.7752123720322421</v>
      </c>
      <c r="H274" s="15">
        <f t="shared" si="156"/>
        <v>2.8903103529969165</v>
      </c>
      <c r="I274" s="15">
        <f t="shared" si="156"/>
        <v>1.735889243876465</v>
      </c>
      <c r="J274" s="15">
        <f t="shared" si="156"/>
        <v>2.380678550891302</v>
      </c>
      <c r="K274" s="15">
        <f t="shared" si="156"/>
        <v>-0.84069383845907231</v>
      </c>
      <c r="L274" s="15">
        <f t="shared" si="156"/>
        <v>0.96287578902323201</v>
      </c>
      <c r="N274" s="15">
        <f>B274*'Table Q8'!B57</f>
        <v>0.65108924178036498</v>
      </c>
      <c r="O274" s="15">
        <f>C274*'Table Q8'!C57</f>
        <v>0.27299989358305565</v>
      </c>
      <c r="P274" s="15">
        <f>D274*'Table Q8'!D57</f>
        <v>0.49161594963274624</v>
      </c>
      <c r="Q274" s="15">
        <f>E274*'Table Q8'!E57</f>
        <v>0.29506799050292137</v>
      </c>
      <c r="R274" s="15">
        <f>F274*'Table Q8'!F57</f>
        <v>-0.11815695350304481</v>
      </c>
      <c r="S274" s="15">
        <f>G274*'Table Q8'!G57</f>
        <v>1.0716957089958645</v>
      </c>
      <c r="T274" s="15">
        <f>H274*'Table Q8'!H57</f>
        <v>1.7388107083629452</v>
      </c>
      <c r="U274" s="15">
        <f>I274*'Table Q8'!I57</f>
        <v>1.1309318423855168</v>
      </c>
      <c r="V274" s="15">
        <f>J274*'Table Q8'!J57</f>
        <v>1.7074226566992416</v>
      </c>
      <c r="W274" s="15">
        <f>K274*'Table Q8'!K57</f>
        <v>-0.57839736085984172</v>
      </c>
      <c r="X274" s="15">
        <f>L274*'Table Q8'!L57</f>
        <v>0.62163260939339859</v>
      </c>
    </row>
    <row r="275" spans="1:24" x14ac:dyDescent="0.2">
      <c r="A275" s="13" t="str">
        <f t="shared" si="109"/>
        <v>2007 Q1</v>
      </c>
      <c r="B275" s="15">
        <f t="shared" ref="B275:L275" si="157">(B58/B54-1)*100</f>
        <v>0.53151100987092192</v>
      </c>
      <c r="C275" s="15">
        <f t="shared" si="157"/>
        <v>0.73545086335538024</v>
      </c>
      <c r="D275" s="15">
        <f t="shared" si="157"/>
        <v>0.24096385542169418</v>
      </c>
      <c r="E275" s="15">
        <f t="shared" si="157"/>
        <v>0.55901956568480404</v>
      </c>
      <c r="F275" s="15">
        <f t="shared" si="157"/>
        <v>-0.84950183534345802</v>
      </c>
      <c r="G275" s="15">
        <f t="shared" si="157"/>
        <v>1.289899431569741</v>
      </c>
      <c r="H275" s="15">
        <f t="shared" si="157"/>
        <v>4.4563279857397609</v>
      </c>
      <c r="I275" s="15">
        <f t="shared" si="157"/>
        <v>0.96357475645911794</v>
      </c>
      <c r="J275" s="15">
        <f t="shared" si="157"/>
        <v>1.0527507357935173</v>
      </c>
      <c r="K275" s="15">
        <f t="shared" si="157"/>
        <v>-1.2421700817496606</v>
      </c>
      <c r="L275" s="15">
        <f t="shared" si="157"/>
        <v>0.95044852627081955</v>
      </c>
      <c r="N275" s="15">
        <f>B275*'Table Q8'!B58</f>
        <v>0.1294760820045566</v>
      </c>
      <c r="O275" s="15">
        <f>C275*'Table Q8'!C58</f>
        <v>0.49584097207419736</v>
      </c>
      <c r="P275" s="15">
        <f>D275*'Table Q8'!D58</f>
        <v>0.16036144578313746</v>
      </c>
      <c r="Q275" s="15">
        <f>E275*'Table Q8'!E58</f>
        <v>0.40120834229198388</v>
      </c>
      <c r="R275" s="15">
        <f>F275*'Table Q8'!F58</f>
        <v>-0.73125117986364863</v>
      </c>
      <c r="S275" s="15">
        <f>G275*'Table Q8'!G58</f>
        <v>0.77148885002186207</v>
      </c>
      <c r="T275" s="15">
        <f>H275*'Table Q8'!H58</f>
        <v>2.7174688057041063</v>
      </c>
      <c r="U275" s="15">
        <f>I275*'Table Q8'!I58</f>
        <v>0.62690173655230208</v>
      </c>
      <c r="V275" s="15">
        <f>J275*'Table Q8'!J58</f>
        <v>0.7545064523432139</v>
      </c>
      <c r="W275" s="15">
        <f>K275*'Table Q8'!K58</f>
        <v>-0.85076228899034245</v>
      </c>
      <c r="X275" s="15">
        <f>L275*'Table Q8'!L58</f>
        <v>0.61208885091840781</v>
      </c>
    </row>
    <row r="276" spans="1:24" x14ac:dyDescent="0.2">
      <c r="A276" s="13" t="str">
        <f t="shared" si="109"/>
        <v>2007 Q2</v>
      </c>
      <c r="B276" s="15">
        <f t="shared" ref="B276:L276" si="158">(B59/B55-1)*100</f>
        <v>-0.5816458423093529</v>
      </c>
      <c r="C276" s="15">
        <f t="shared" si="158"/>
        <v>-2.1258503401355711E-2</v>
      </c>
      <c r="D276" s="15">
        <f t="shared" si="158"/>
        <v>-1.1557684298209026</v>
      </c>
      <c r="E276" s="15">
        <f t="shared" si="158"/>
        <v>0.203360804880659</v>
      </c>
      <c r="F276" s="15">
        <f t="shared" si="158"/>
        <v>1.016410799364742</v>
      </c>
      <c r="G276" s="15">
        <f t="shared" si="158"/>
        <v>0.42034921319249463</v>
      </c>
      <c r="H276" s="15">
        <f t="shared" si="158"/>
        <v>5.6748650269946133</v>
      </c>
      <c r="I276" s="15">
        <f t="shared" si="158"/>
        <v>0.60438977839041286</v>
      </c>
      <c r="J276" s="15">
        <f t="shared" si="158"/>
        <v>0.40417649040083159</v>
      </c>
      <c r="K276" s="15">
        <f t="shared" si="158"/>
        <v>0.49451730810579075</v>
      </c>
      <c r="L276" s="15">
        <f t="shared" si="158"/>
        <v>0.84230728222625117</v>
      </c>
      <c r="N276" s="15">
        <f>B276*'Table Q8'!B59</f>
        <v>-0.1479707022834994</v>
      </c>
      <c r="O276" s="15">
        <f>C276*'Table Q8'!C59</f>
        <v>-1.4468537414962696E-2</v>
      </c>
      <c r="P276" s="15">
        <f>D276*'Table Q8'!D59</f>
        <v>-0.77193773427738088</v>
      </c>
      <c r="Q276" s="15">
        <f>E276*'Table Q8'!E59</f>
        <v>0.14717221449213291</v>
      </c>
      <c r="R276" s="15">
        <f>F276*'Table Q8'!F59</f>
        <v>0.87573954473266169</v>
      </c>
      <c r="S276" s="15">
        <f>G276*'Table Q8'!G59</f>
        <v>0.25368075016167052</v>
      </c>
      <c r="T276" s="15">
        <f>H276*'Table Q8'!H59</f>
        <v>3.4213761247750525</v>
      </c>
      <c r="U276" s="15">
        <f>I276*'Table Q8'!I59</f>
        <v>0.39865549782631632</v>
      </c>
      <c r="V276" s="15">
        <f>J276*'Table Q8'!J59</f>
        <v>0.29060289659819788</v>
      </c>
      <c r="W276" s="15">
        <f>K276*'Table Q8'!K59</f>
        <v>0.33899161470651956</v>
      </c>
      <c r="X276" s="15">
        <f>L276*'Table Q8'!L59</f>
        <v>0.54648896470839181</v>
      </c>
    </row>
    <row r="277" spans="1:24" x14ac:dyDescent="0.2">
      <c r="A277" s="13" t="str">
        <f t="shared" si="109"/>
        <v>2007 Q3</v>
      </c>
      <c r="B277" s="15">
        <f t="shared" ref="B277:L277" si="159">(B60/B56-1)*100</f>
        <v>1.0912265386294084</v>
      </c>
      <c r="C277" s="15">
        <f t="shared" si="159"/>
        <v>0.46654649559960681</v>
      </c>
      <c r="D277" s="15">
        <f t="shared" si="159"/>
        <v>-1.421751764217527</v>
      </c>
      <c r="E277" s="15">
        <f t="shared" si="159"/>
        <v>0.94309291608616341</v>
      </c>
      <c r="F277" s="15">
        <f t="shared" si="159"/>
        <v>2.15941568751985</v>
      </c>
      <c r="G277" s="15">
        <f t="shared" si="159"/>
        <v>0.62995546866515539</v>
      </c>
      <c r="H277" s="15">
        <f t="shared" si="159"/>
        <v>2.7087504416440922</v>
      </c>
      <c r="I277" s="15">
        <f t="shared" si="159"/>
        <v>0.57028197275319492</v>
      </c>
      <c r="J277" s="15">
        <f t="shared" si="159"/>
        <v>-1.4645053102291805</v>
      </c>
      <c r="K277" s="15">
        <f t="shared" si="159"/>
        <v>1.2871393328327763</v>
      </c>
      <c r="L277" s="15">
        <f t="shared" si="159"/>
        <v>0.78597981943706596</v>
      </c>
      <c r="N277" s="15">
        <f>B277*'Table Q8'!B60</f>
        <v>0.2855739851593162</v>
      </c>
      <c r="O277" s="15">
        <f>C277*'Table Q8'!C60</f>
        <v>0.31981762273353048</v>
      </c>
      <c r="P277" s="15">
        <f>D277*'Table Q8'!D60</f>
        <v>-0.95285803237858668</v>
      </c>
      <c r="Q277" s="15">
        <f>E277*'Table Q8'!E60</f>
        <v>0.68534562211981498</v>
      </c>
      <c r="R277" s="15">
        <f>F277*'Table Q8'!F60</f>
        <v>1.8596887900920949</v>
      </c>
      <c r="S277" s="15">
        <f>G277*'Table Q8'!G60</f>
        <v>0.38414684479201178</v>
      </c>
      <c r="T277" s="15">
        <f>H277*'Table Q8'!H60</f>
        <v>1.6081851372040976</v>
      </c>
      <c r="U277" s="15">
        <f>I277*'Table Q8'!I60</f>
        <v>0.37980779385362784</v>
      </c>
      <c r="V277" s="15">
        <f>J277*'Table Q8'!J60</f>
        <v>-1.0575192845164911</v>
      </c>
      <c r="W277" s="15">
        <f>K277*'Table Q8'!K60</f>
        <v>0.88310629625656789</v>
      </c>
      <c r="X277" s="15">
        <f>L277*'Table Q8'!L60</f>
        <v>0.51230164630907959</v>
      </c>
    </row>
    <row r="278" spans="1:24" x14ac:dyDescent="0.2">
      <c r="A278" s="13" t="str">
        <f t="shared" si="109"/>
        <v>2007 Q4</v>
      </c>
      <c r="B278" s="15">
        <f t="shared" ref="B278:L278" si="160">(B61/B57-1)*100</f>
        <v>2.6794466833678143</v>
      </c>
      <c r="C278" s="15">
        <f t="shared" si="160"/>
        <v>0.4981452040275558</v>
      </c>
      <c r="D278" s="15">
        <f t="shared" si="160"/>
        <v>8.3333333333324155E-2</v>
      </c>
      <c r="E278" s="15">
        <f t="shared" si="160"/>
        <v>1.7841788478073939</v>
      </c>
      <c r="F278" s="15">
        <f t="shared" si="160"/>
        <v>1.43263457284315</v>
      </c>
      <c r="G278" s="15">
        <f t="shared" si="160"/>
        <v>-1.144997324772612</v>
      </c>
      <c r="H278" s="15">
        <f t="shared" si="160"/>
        <v>3.3962698595440877</v>
      </c>
      <c r="I278" s="15">
        <f t="shared" si="160"/>
        <v>-0.99445200460588357</v>
      </c>
      <c r="J278" s="15">
        <f t="shared" si="160"/>
        <v>-0.11233430689732149</v>
      </c>
      <c r="K278" s="15">
        <f t="shared" si="160"/>
        <v>1.2985619231594692</v>
      </c>
      <c r="L278" s="15">
        <f t="shared" si="160"/>
        <v>0.6569884497191758</v>
      </c>
      <c r="N278" s="15">
        <f>B278*'Table Q8'!B61</f>
        <v>0.70415858838906153</v>
      </c>
      <c r="O278" s="15">
        <f>C278*'Table Q8'!C61</f>
        <v>0.34068150503444539</v>
      </c>
      <c r="P278" s="15">
        <f>D278*'Table Q8'!D61</f>
        <v>5.5316666666660567E-2</v>
      </c>
      <c r="Q278" s="15">
        <f>E278*'Table Q8'!E61</f>
        <v>1.2887123817712807</v>
      </c>
      <c r="R278" s="15">
        <f>F278*'Table Q8'!F61</f>
        <v>1.226621721268305</v>
      </c>
      <c r="S278" s="15">
        <f>G278*'Table Q8'!G61</f>
        <v>-0.69466987693954374</v>
      </c>
      <c r="T278" s="15">
        <f>H278*'Table Q8'!H61</f>
        <v>1.9311190421367683</v>
      </c>
      <c r="U278" s="15">
        <f>I278*'Table Q8'!I61</f>
        <v>-0.66071391186014905</v>
      </c>
      <c r="V278" s="15">
        <f>J278*'Table Q8'!J61</f>
        <v>-8.0532464614689769E-2</v>
      </c>
      <c r="W278" s="15">
        <f>K278*'Table Q8'!K61</f>
        <v>0.88224297059454337</v>
      </c>
      <c r="X278" s="15">
        <f>L278*'Table Q8'!L61</f>
        <v>0.42441453851858757</v>
      </c>
    </row>
    <row r="279" spans="1:24" x14ac:dyDescent="0.2">
      <c r="A279" s="13" t="str">
        <f t="shared" si="109"/>
        <v>2008 Q1</v>
      </c>
      <c r="B279" s="15">
        <f t="shared" ref="B279:L279" si="161">(B62/B58-1)*100</f>
        <v>1.6076823478636149</v>
      </c>
      <c r="C279" s="15">
        <f t="shared" si="161"/>
        <v>0.56078721828378697</v>
      </c>
      <c r="D279" s="15">
        <f t="shared" si="161"/>
        <v>-1.2228260869565188</v>
      </c>
      <c r="E279" s="15">
        <f t="shared" si="161"/>
        <v>0.43831515929013687</v>
      </c>
      <c r="F279" s="15">
        <f t="shared" si="161"/>
        <v>2.3587899301882764</v>
      </c>
      <c r="G279" s="15">
        <f t="shared" si="161"/>
        <v>-0.24821929635224782</v>
      </c>
      <c r="H279" s="15">
        <f t="shared" si="161"/>
        <v>2.0364050056882688</v>
      </c>
      <c r="I279" s="15">
        <f t="shared" si="161"/>
        <v>-1.0068169900366963</v>
      </c>
      <c r="J279" s="15">
        <f t="shared" si="161"/>
        <v>-0.26884731712780718</v>
      </c>
      <c r="K279" s="15">
        <f t="shared" si="161"/>
        <v>0.95678348742205266</v>
      </c>
      <c r="L279" s="15">
        <f t="shared" si="161"/>
        <v>0.10578652279698009</v>
      </c>
      <c r="N279" s="15">
        <f>B279*'Table Q8'!B62</f>
        <v>0.43455653862753507</v>
      </c>
      <c r="O279" s="15">
        <f>C279*'Table Q8'!C62</f>
        <v>0.38761612527775358</v>
      </c>
      <c r="P279" s="15">
        <f>D279*'Table Q8'!D62</f>
        <v>-0.81599184782608503</v>
      </c>
      <c r="Q279" s="15">
        <f>E279*'Table Q8'!E62</f>
        <v>0.31961941415436779</v>
      </c>
      <c r="R279" s="15">
        <f>F279*'Table Q8'!F62</f>
        <v>2.0309181298921062</v>
      </c>
      <c r="S279" s="15">
        <f>G279*'Table Q8'!G62</f>
        <v>-0.15198467515648134</v>
      </c>
      <c r="T279" s="15">
        <f>H279*'Table Q8'!H62</f>
        <v>1.1805039817974894</v>
      </c>
      <c r="U279" s="15">
        <f>I279*'Table Q8'!I62</f>
        <v>-0.67567488201362691</v>
      </c>
      <c r="V279" s="15">
        <f>J279*'Table Q8'!J62</f>
        <v>-0.19391956984428735</v>
      </c>
      <c r="W279" s="15">
        <f>K279*'Table Q8'!K62</f>
        <v>0.65405719200171519</v>
      </c>
      <c r="X279" s="15">
        <f>L279*'Table Q8'!L62</f>
        <v>6.8983391515910722E-2</v>
      </c>
    </row>
    <row r="280" spans="1:24" x14ac:dyDescent="0.2">
      <c r="A280" s="13" t="str">
        <f t="shared" si="109"/>
        <v>2008 Q2</v>
      </c>
      <c r="B280" s="15">
        <f t="shared" ref="B280:L280" si="162">(B63/B59-1)*100</f>
        <v>-0.52004333694475324</v>
      </c>
      <c r="C280" s="15">
        <f t="shared" si="162"/>
        <v>1.1269402509036741</v>
      </c>
      <c r="D280" s="15">
        <f t="shared" si="162"/>
        <v>0.5056357315916804</v>
      </c>
      <c r="E280" s="15">
        <f t="shared" si="162"/>
        <v>0.63020722067932411</v>
      </c>
      <c r="F280" s="15">
        <f t="shared" si="162"/>
        <v>1.6455298186772938</v>
      </c>
      <c r="G280" s="15">
        <f t="shared" si="162"/>
        <v>-0.81571321240743178</v>
      </c>
      <c r="H280" s="15">
        <f t="shared" si="162"/>
        <v>1.0104450499545781</v>
      </c>
      <c r="I280" s="15">
        <f t="shared" si="162"/>
        <v>-0.79047217537943082</v>
      </c>
      <c r="J280" s="15">
        <f t="shared" si="162"/>
        <v>-0.50318685005031893</v>
      </c>
      <c r="K280" s="15">
        <f t="shared" si="162"/>
        <v>2.631578947368407</v>
      </c>
      <c r="L280" s="15">
        <f t="shared" si="162"/>
        <v>0.22203425671389887</v>
      </c>
      <c r="N280" s="15">
        <f>B280*'Table Q8'!B63</f>
        <v>-0.13583531960996953</v>
      </c>
      <c r="O280" s="15">
        <f>C280*'Table Q8'!C63</f>
        <v>0.78018073570061364</v>
      </c>
      <c r="P280" s="15">
        <f>D280*'Table Q8'!D63</f>
        <v>0.3346297271673741</v>
      </c>
      <c r="Q280" s="15">
        <f>E280*'Table Q8'!E63</f>
        <v>0.45765648365732514</v>
      </c>
      <c r="R280" s="15">
        <f>F280*'Table Q8'!F63</f>
        <v>1.4212441043915787</v>
      </c>
      <c r="S280" s="15">
        <f>G280*'Table Q8'!G63</f>
        <v>-0.49791134485349642</v>
      </c>
      <c r="T280" s="15">
        <f>H280*'Table Q8'!H63</f>
        <v>0.57272025431425477</v>
      </c>
      <c r="U280" s="15">
        <f>I280*'Table Q8'!I63</f>
        <v>-0.52471543001686616</v>
      </c>
      <c r="V280" s="15">
        <f>J280*'Table Q8'!J63</f>
        <v>-0.35892318014089253</v>
      </c>
      <c r="W280" s="15">
        <f>K280*'Table Q8'!K63</f>
        <v>1.8155263157894639</v>
      </c>
      <c r="X280" s="15">
        <f>L280*'Table Q8'!L63</f>
        <v>0.14370057094523536</v>
      </c>
    </row>
    <row r="281" spans="1:24" x14ac:dyDescent="0.2">
      <c r="A281" s="13" t="str">
        <f t="shared" si="109"/>
        <v>2008 Q3</v>
      </c>
      <c r="B281" s="15">
        <f t="shared" ref="B281:L281" si="163">(B64/B60-1)*100</f>
        <v>1.9753886010362764</v>
      </c>
      <c r="C281" s="15">
        <f t="shared" si="163"/>
        <v>0.33773087071240493</v>
      </c>
      <c r="D281" s="15">
        <f t="shared" si="163"/>
        <v>0.65270028424044835</v>
      </c>
      <c r="E281" s="15">
        <f t="shared" si="163"/>
        <v>0.12740205966663698</v>
      </c>
      <c r="F281" s="15">
        <f t="shared" si="163"/>
        <v>0.70459019790694022</v>
      </c>
      <c r="G281" s="15">
        <f t="shared" si="163"/>
        <v>0.77711818672423494</v>
      </c>
      <c r="H281" s="15">
        <f t="shared" si="163"/>
        <v>2.1098497878683675</v>
      </c>
      <c r="I281" s="15">
        <f t="shared" si="163"/>
        <v>-0.66155623227975857</v>
      </c>
      <c r="J281" s="15">
        <f t="shared" si="163"/>
        <v>0.69208078057636513</v>
      </c>
      <c r="K281" s="15">
        <f t="shared" si="163"/>
        <v>1.5355289632531965</v>
      </c>
      <c r="L281" s="15">
        <f t="shared" si="163"/>
        <v>6.3231109705985666E-2</v>
      </c>
      <c r="N281" s="15">
        <f>B281*'Table Q8'!B64</f>
        <v>0.50076101036269605</v>
      </c>
      <c r="O281" s="15">
        <f>C281*'Table Q8'!C64</f>
        <v>0.23431767810026652</v>
      </c>
      <c r="P281" s="15">
        <f>D281*'Table Q8'!D64</f>
        <v>0.42680071586482921</v>
      </c>
      <c r="Q281" s="15">
        <f>E281*'Table Q8'!E64</f>
        <v>9.2226350992678507E-2</v>
      </c>
      <c r="R281" s="15">
        <f>F281*'Table Q8'!F64</f>
        <v>0.61024557040720095</v>
      </c>
      <c r="S281" s="15">
        <f>G281*'Table Q8'!G64</f>
        <v>0.47093362115488635</v>
      </c>
      <c r="T281" s="15">
        <f>H281*'Table Q8'!H64</f>
        <v>1.1688567824790757</v>
      </c>
      <c r="U281" s="15">
        <f>I281*'Table Q8'!I64</f>
        <v>-0.43424551086843349</v>
      </c>
      <c r="V281" s="15">
        <f>J281*'Table Q8'!J64</f>
        <v>0.48424892216928267</v>
      </c>
      <c r="W281" s="15">
        <f>K281*'Table Q8'!K64</f>
        <v>1.0713385576617551</v>
      </c>
      <c r="X281" s="15">
        <f>L281*'Table Q8'!L64</f>
        <v>4.0588049320272199E-2</v>
      </c>
    </row>
    <row r="282" spans="1:24" x14ac:dyDescent="0.2">
      <c r="A282" s="13" t="str">
        <f t="shared" si="109"/>
        <v>2008 Q4</v>
      </c>
      <c r="B282" s="15">
        <f t="shared" ref="B282:L282" si="164">(B65/B61-1)*100</f>
        <v>-3.8506417736289378</v>
      </c>
      <c r="C282" s="15">
        <f t="shared" si="164"/>
        <v>0.10546298249314301</v>
      </c>
      <c r="D282" s="15">
        <f t="shared" si="164"/>
        <v>0.31223980016652497</v>
      </c>
      <c r="E282" s="15">
        <f t="shared" si="164"/>
        <v>-0.45406546990497398</v>
      </c>
      <c r="F282" s="15">
        <f t="shared" si="164"/>
        <v>7.2697060961668392E-2</v>
      </c>
      <c r="G282" s="15">
        <f t="shared" si="164"/>
        <v>0.7469149166486222</v>
      </c>
      <c r="H282" s="15">
        <f t="shared" si="164"/>
        <v>-0.18928849794009883</v>
      </c>
      <c r="I282" s="15">
        <f t="shared" si="164"/>
        <v>0.33833791499260357</v>
      </c>
      <c r="J282" s="15">
        <f t="shared" si="164"/>
        <v>-1.4057579847053581</v>
      </c>
      <c r="K282" s="15">
        <f t="shared" si="164"/>
        <v>1.5891513931560519</v>
      </c>
      <c r="L282" s="15">
        <f t="shared" si="164"/>
        <v>-0.41056953363511894</v>
      </c>
      <c r="N282" s="15">
        <f>B282*'Table Q8'!B65</f>
        <v>-0.96343057176196012</v>
      </c>
      <c r="O282" s="15">
        <f>C282*'Table Q8'!C65</f>
        <v>7.3592069183715192E-2</v>
      </c>
      <c r="P282" s="15">
        <f>D282*'Table Q8'!D65</f>
        <v>0.20301831806827453</v>
      </c>
      <c r="Q282" s="15">
        <f>E282*'Table Q8'!E65</f>
        <v>-0.32965153115101109</v>
      </c>
      <c r="R282" s="15">
        <f>F282*'Table Q8'!F65</f>
        <v>6.3304600685420834E-2</v>
      </c>
      <c r="S282" s="15">
        <f>G282*'Table Q8'!G65</f>
        <v>0.45255574799740017</v>
      </c>
      <c r="T282" s="15">
        <f>H282*'Table Q8'!H65</f>
        <v>-0.10503618750696084</v>
      </c>
      <c r="U282" s="15">
        <f>I282*'Table Q8'!I65</f>
        <v>0.22083315711567233</v>
      </c>
      <c r="V282" s="15">
        <f>J282*'Table Q8'!J65</f>
        <v>-0.97953216374269347</v>
      </c>
      <c r="W282" s="15">
        <f>K282*'Table Q8'!K65</f>
        <v>1.1306812162305311</v>
      </c>
      <c r="X282" s="15">
        <f>L282*'Table Q8'!L65</f>
        <v>-0.26350352668701937</v>
      </c>
    </row>
    <row r="283" spans="1:24" x14ac:dyDescent="0.2">
      <c r="A283" s="13" t="str">
        <f t="shared" si="109"/>
        <v>2009 Q1</v>
      </c>
      <c r="B283" s="15">
        <f t="shared" ref="B283:L283" si="165">(B66/B62-1)*100</f>
        <v>-2.9308697037273124</v>
      </c>
      <c r="C283" s="15">
        <f t="shared" si="165"/>
        <v>-0.59974747474748069</v>
      </c>
      <c r="D283" s="15">
        <f t="shared" si="165"/>
        <v>2.2325679822241096</v>
      </c>
      <c r="E283" s="15">
        <f t="shared" si="165"/>
        <v>1.4369345396487487</v>
      </c>
      <c r="F283" s="15">
        <f t="shared" si="165"/>
        <v>-0.55802418104783369</v>
      </c>
      <c r="G283" s="15">
        <f t="shared" si="165"/>
        <v>2.3044466082440707</v>
      </c>
      <c r="H283" s="15">
        <f t="shared" si="165"/>
        <v>0.82506410971123767</v>
      </c>
      <c r="I283" s="15">
        <f t="shared" si="165"/>
        <v>0.59328318677827063</v>
      </c>
      <c r="J283" s="15">
        <f t="shared" si="165"/>
        <v>-5.6160844659103315E-2</v>
      </c>
      <c r="K283" s="15">
        <f t="shared" si="165"/>
        <v>5.0580342881482165</v>
      </c>
      <c r="L283" s="15">
        <f t="shared" si="165"/>
        <v>0.61291345239353756</v>
      </c>
      <c r="N283" s="15">
        <f>B283*'Table Q8'!B66</f>
        <v>-0.73213125199108264</v>
      </c>
      <c r="O283" s="15">
        <f>C283*'Table Q8'!C66</f>
        <v>-0.41958333333333747</v>
      </c>
      <c r="P283" s="15">
        <f>D283*'Table Q8'!D66</f>
        <v>1.4663506507247952</v>
      </c>
      <c r="Q283" s="15">
        <f>E283*'Table Q8'!E66</f>
        <v>1.0429270888770619</v>
      </c>
      <c r="R283" s="15">
        <f>F283*'Table Q8'!F66</f>
        <v>-0.48771313423580664</v>
      </c>
      <c r="S283" s="15">
        <f>G283*'Table Q8'!G66</f>
        <v>1.3976468679000289</v>
      </c>
      <c r="T283" s="15">
        <f>H283*'Table Q8'!H66</f>
        <v>0.43654142044821587</v>
      </c>
      <c r="U283" s="15">
        <f>I283*'Table Q8'!I66</f>
        <v>0.38492213158174199</v>
      </c>
      <c r="V283" s="15">
        <f>J283*'Table Q8'!J66</f>
        <v>-3.8520723351678963E-2</v>
      </c>
      <c r="W283" s="15">
        <f>K283*'Table Q8'!K66</f>
        <v>3.6261047811734564</v>
      </c>
      <c r="X283" s="15">
        <f>L283*'Table Q8'!L66</f>
        <v>0.39146782204375247</v>
      </c>
    </row>
    <row r="284" spans="1:24" x14ac:dyDescent="0.2">
      <c r="A284" s="13" t="str">
        <f t="shared" si="109"/>
        <v>2009 Q2</v>
      </c>
      <c r="B284" s="15">
        <f t="shared" ref="B284:L284" si="166">(B67/B63-1)*100</f>
        <v>-1.219777826181645</v>
      </c>
      <c r="C284" s="15">
        <f t="shared" si="166"/>
        <v>-0.2102607232968956</v>
      </c>
      <c r="D284" s="15">
        <f t="shared" si="166"/>
        <v>1.897075778220314</v>
      </c>
      <c r="E284" s="15">
        <f t="shared" si="166"/>
        <v>1.6028022502919015</v>
      </c>
      <c r="F284" s="15">
        <f t="shared" si="166"/>
        <v>-0.93833780160859082</v>
      </c>
      <c r="G284" s="15">
        <f t="shared" si="166"/>
        <v>2.9866897521913183</v>
      </c>
      <c r="H284" s="15">
        <f t="shared" si="166"/>
        <v>2.5064628526469734</v>
      </c>
      <c r="I284" s="15">
        <f t="shared" si="166"/>
        <v>2.3371932433868148</v>
      </c>
      <c r="J284" s="15">
        <f t="shared" si="166"/>
        <v>1.6970105641717081</v>
      </c>
      <c r="K284" s="15">
        <f t="shared" si="166"/>
        <v>2.1888680425265816</v>
      </c>
      <c r="L284" s="15">
        <f t="shared" si="166"/>
        <v>1.1499103280936618</v>
      </c>
      <c r="N284" s="15">
        <f>B284*'Table Q8'!B67</f>
        <v>-0.31067741232846496</v>
      </c>
      <c r="O284" s="15">
        <f>C284*'Table Q8'!C67</f>
        <v>-0.14693019343987065</v>
      </c>
      <c r="P284" s="15">
        <f>D284*'Table Q8'!D67</f>
        <v>1.2729378471858308</v>
      </c>
      <c r="Q284" s="15">
        <f>E284*'Table Q8'!E67</f>
        <v>1.1668400382125041</v>
      </c>
      <c r="R284" s="15">
        <f>F284*'Table Q8'!F67</f>
        <v>-0.82301608579089502</v>
      </c>
      <c r="S284" s="15">
        <f>G284*'Table Q8'!G67</f>
        <v>1.7988832377448309</v>
      </c>
      <c r="T284" s="15">
        <f>H284*'Table Q8'!H67</f>
        <v>1.339955041025072</v>
      </c>
      <c r="U284" s="15">
        <f>I284*'Table Q8'!I67</f>
        <v>1.5051524487411088</v>
      </c>
      <c r="V284" s="15">
        <f>J284*'Table Q8'!J67</f>
        <v>1.156512699483019</v>
      </c>
      <c r="W284" s="15">
        <f>K284*'Table Q8'!K67</f>
        <v>1.5893370856785509</v>
      </c>
      <c r="X284" s="15">
        <f>L284*'Table Q8'!L67</f>
        <v>0.73502268171746865</v>
      </c>
    </row>
    <row r="285" spans="1:24" x14ac:dyDescent="0.2">
      <c r="A285" s="13" t="str">
        <f t="shared" si="109"/>
        <v>2009 Q3</v>
      </c>
      <c r="B285" s="15">
        <f t="shared" ref="B285:L285" si="167">(B68/B64-1)*100</f>
        <v>-4.1706361807981374</v>
      </c>
      <c r="C285" s="15">
        <f t="shared" si="167"/>
        <v>-0.59955822025874461</v>
      </c>
      <c r="D285" s="15">
        <f t="shared" si="167"/>
        <v>2.457901893107417</v>
      </c>
      <c r="E285" s="15">
        <f t="shared" si="167"/>
        <v>1.145159580108146</v>
      </c>
      <c r="F285" s="15">
        <f t="shared" si="167"/>
        <v>-0.53503446856671966</v>
      </c>
      <c r="G285" s="15">
        <f t="shared" si="167"/>
        <v>3.2772839241726581</v>
      </c>
      <c r="H285" s="15">
        <f t="shared" si="167"/>
        <v>3.7394722066254937</v>
      </c>
      <c r="I285" s="15">
        <f t="shared" si="167"/>
        <v>2.2515856236786647</v>
      </c>
      <c r="J285" s="15">
        <f t="shared" si="167"/>
        <v>3.1211267605633752</v>
      </c>
      <c r="K285" s="15">
        <f t="shared" si="167"/>
        <v>3.4313725490196179</v>
      </c>
      <c r="L285" s="15">
        <f t="shared" si="167"/>
        <v>1.4639283833596695</v>
      </c>
      <c r="N285" s="15">
        <f>B285*'Table Q8'!B68</f>
        <v>-1.0831142161532763</v>
      </c>
      <c r="O285" s="15">
        <f>C285*'Table Q8'!C68</f>
        <v>-0.41789207952034496</v>
      </c>
      <c r="P285" s="15">
        <f>D285*'Table Q8'!D68</f>
        <v>1.6757975107206369</v>
      </c>
      <c r="Q285" s="15">
        <f>E285*'Table Q8'!E68</f>
        <v>0.83619552539496822</v>
      </c>
      <c r="R285" s="15">
        <f>F285*'Table Q8'!F68</f>
        <v>-0.47104434612613999</v>
      </c>
      <c r="S285" s="15">
        <f>G285*'Table Q8'!G68</f>
        <v>1.9594880582628322</v>
      </c>
      <c r="T285" s="15">
        <f>H285*'Table Q8'!H68</f>
        <v>2.0189410443571041</v>
      </c>
      <c r="U285" s="15">
        <f>I285*'Table Q8'!I68</f>
        <v>1.4356109936575165</v>
      </c>
      <c r="V285" s="15">
        <f>J285*'Table Q8'!J68</f>
        <v>2.1151876056337993</v>
      </c>
      <c r="W285" s="15">
        <f>K285*'Table Q8'!K68</f>
        <v>2.5141666666666742</v>
      </c>
      <c r="X285" s="15">
        <f>L285*'Table Q8'!L68</f>
        <v>0.93515745129015693</v>
      </c>
    </row>
    <row r="286" spans="1:24" x14ac:dyDescent="0.2">
      <c r="A286" s="13" t="str">
        <f t="shared" si="109"/>
        <v>2009 Q4</v>
      </c>
      <c r="B286" s="15">
        <f t="shared" ref="B286:L286" si="168">(B69/B65-1)*100</f>
        <v>0.6950573698146556</v>
      </c>
      <c r="C286" s="15">
        <f t="shared" si="168"/>
        <v>0.6321112515802696</v>
      </c>
      <c r="D286" s="15">
        <f t="shared" si="168"/>
        <v>1.4837103133430229</v>
      </c>
      <c r="E286" s="15">
        <f t="shared" si="168"/>
        <v>2.2382518298504239</v>
      </c>
      <c r="F286" s="15">
        <f t="shared" si="168"/>
        <v>1.3491075134910657</v>
      </c>
      <c r="G286" s="15">
        <f t="shared" si="168"/>
        <v>5.9632534651337776</v>
      </c>
      <c r="H286" s="15">
        <f t="shared" si="168"/>
        <v>3.0343596608656931</v>
      </c>
      <c r="I286" s="15">
        <f t="shared" si="168"/>
        <v>2.1917808219177992</v>
      </c>
      <c r="J286" s="15">
        <f t="shared" si="168"/>
        <v>4.2888103113950082</v>
      </c>
      <c r="K286" s="15">
        <f t="shared" si="168"/>
        <v>4.4321618521222295</v>
      </c>
      <c r="L286" s="15">
        <f t="shared" si="168"/>
        <v>2.378435517970412</v>
      </c>
      <c r="N286" s="15">
        <f>B286*'Table Q8'!B69</f>
        <v>0.18391218005295787</v>
      </c>
      <c r="O286" s="15">
        <f>C286*'Table Q8'!C69</f>
        <v>0.44178255372945041</v>
      </c>
      <c r="P286" s="15">
        <f>D286*'Table Q8'!D69</f>
        <v>1.0325140070554095</v>
      </c>
      <c r="Q286" s="15">
        <f>E286*'Table Q8'!E69</f>
        <v>1.6410862416463308</v>
      </c>
      <c r="R286" s="15">
        <f>F286*'Table Q8'!F69</f>
        <v>1.1939601494395933</v>
      </c>
      <c r="S286" s="15">
        <f>G286*'Table Q8'!G69</f>
        <v>3.551713763833678</v>
      </c>
      <c r="T286" s="15">
        <f>H286*'Table Q8'!H69</f>
        <v>1.646443551985725</v>
      </c>
      <c r="U286" s="15">
        <f>I286*'Table Q8'!I69</f>
        <v>1.389369863013693</v>
      </c>
      <c r="V286" s="15">
        <f>J286*'Table Q8'!J69</f>
        <v>2.8889426257556776</v>
      </c>
      <c r="W286" s="15">
        <f>K286*'Table Q8'!K69</f>
        <v>3.28378871623736</v>
      </c>
      <c r="X286" s="15">
        <f>L286*'Table Q8'!L69</f>
        <v>1.5231501057082517</v>
      </c>
    </row>
    <row r="287" spans="1:24" x14ac:dyDescent="0.2">
      <c r="A287" s="13" t="str">
        <f t="shared" si="109"/>
        <v>2010 Q1</v>
      </c>
      <c r="B287" s="15">
        <f t="shared" ref="B287:L287" si="169">(B70/B66-1)*100</f>
        <v>-0.13127666557268824</v>
      </c>
      <c r="C287" s="15">
        <f t="shared" si="169"/>
        <v>1.8947814120884976</v>
      </c>
      <c r="D287" s="15">
        <f t="shared" si="169"/>
        <v>1.3454771268888388</v>
      </c>
      <c r="E287" s="15">
        <f t="shared" si="169"/>
        <v>8.3945435466947771E-2</v>
      </c>
      <c r="F287" s="15">
        <f t="shared" si="169"/>
        <v>1.2262288267691934</v>
      </c>
      <c r="G287" s="15">
        <f t="shared" si="169"/>
        <v>3.8599830795262191</v>
      </c>
      <c r="H287" s="15">
        <f t="shared" si="169"/>
        <v>3.6381731726196964</v>
      </c>
      <c r="I287" s="15">
        <f t="shared" si="169"/>
        <v>3.6229594523433439</v>
      </c>
      <c r="J287" s="15">
        <f t="shared" si="169"/>
        <v>2.0566419420094295</v>
      </c>
      <c r="K287" s="15">
        <f t="shared" si="169"/>
        <v>1.5507804581390561</v>
      </c>
      <c r="L287" s="15">
        <f t="shared" si="169"/>
        <v>1.9010608129398143</v>
      </c>
      <c r="N287" s="15">
        <f>B287*'Table Q8'!B70</f>
        <v>-3.5418444371511287E-2</v>
      </c>
      <c r="O287" s="15">
        <f>C287*'Table Q8'!C70</f>
        <v>1.3147888218482084</v>
      </c>
      <c r="P287" s="15">
        <f>D287*'Table Q8'!D70</f>
        <v>0.93954667770647615</v>
      </c>
      <c r="Q287" s="15">
        <f>E287*'Table Q8'!E70</f>
        <v>6.1532004197272713E-2</v>
      </c>
      <c r="R287" s="15">
        <f>F287*'Table Q8'!F70</f>
        <v>1.0812885794450748</v>
      </c>
      <c r="S287" s="15">
        <f>G287*'Table Q8'!G70</f>
        <v>2.2804780033840903</v>
      </c>
      <c r="T287" s="15">
        <f>H287*'Table Q8'!H70</f>
        <v>1.9529713590622533</v>
      </c>
      <c r="U287" s="15">
        <f>I287*'Table Q8'!I70</f>
        <v>2.278479199578729</v>
      </c>
      <c r="V287" s="15">
        <f>J287*'Table Q8'!J70</f>
        <v>1.3769217801753131</v>
      </c>
      <c r="W287" s="15">
        <f>K287*'Table Q8'!K70</f>
        <v>1.1641708899249894</v>
      </c>
      <c r="X287" s="15">
        <f>L287*'Table Q8'!L70</f>
        <v>1.2142075412246596</v>
      </c>
    </row>
    <row r="288" spans="1:24" x14ac:dyDescent="0.2">
      <c r="A288" s="13" t="str">
        <f t="shared" si="109"/>
        <v>2010 Q2</v>
      </c>
      <c r="B288" s="15">
        <f t="shared" ref="B288:L288" si="170">(B71/B67-1)*100</f>
        <v>1.9625137816979166</v>
      </c>
      <c r="C288" s="15">
        <f t="shared" si="170"/>
        <v>0.87442056468605145</v>
      </c>
      <c r="D288" s="15">
        <f t="shared" si="170"/>
        <v>0.14400329150381364</v>
      </c>
      <c r="E288" s="15">
        <f t="shared" si="170"/>
        <v>0.32386126201420229</v>
      </c>
      <c r="F288" s="15">
        <f t="shared" si="170"/>
        <v>1.915270115540757</v>
      </c>
      <c r="G288" s="15">
        <f t="shared" si="170"/>
        <v>2.8790585268466895</v>
      </c>
      <c r="H288" s="15">
        <f t="shared" si="170"/>
        <v>4.1995614035087669</v>
      </c>
      <c r="I288" s="15">
        <f t="shared" si="170"/>
        <v>2.0450534620575</v>
      </c>
      <c r="J288" s="15">
        <f t="shared" si="170"/>
        <v>1.646590783511992</v>
      </c>
      <c r="K288" s="15">
        <f t="shared" si="170"/>
        <v>2.38678090575275</v>
      </c>
      <c r="L288" s="15">
        <f t="shared" si="170"/>
        <v>1.5748852732582419</v>
      </c>
      <c r="N288" s="15">
        <f>B288*'Table Q8'!B71</f>
        <v>0.53615876515987082</v>
      </c>
      <c r="O288" s="15">
        <f>C288*'Table Q8'!C71</f>
        <v>0.60046460176991145</v>
      </c>
      <c r="P288" s="15">
        <f>D288*'Table Q8'!D71</f>
        <v>9.9880682987045138E-2</v>
      </c>
      <c r="Q288" s="15">
        <f>E288*'Table Q8'!E71</f>
        <v>0.23683974091098611</v>
      </c>
      <c r="R288" s="15">
        <f>F288*'Table Q8'!F71</f>
        <v>1.6710731758093105</v>
      </c>
      <c r="S288" s="15">
        <f>G288*'Table Q8'!G71</f>
        <v>1.6957654723127</v>
      </c>
      <c r="T288" s="15">
        <f>H288*'Table Q8'!H71</f>
        <v>2.3013596491228046</v>
      </c>
      <c r="U288" s="15">
        <f>I288*'Table Q8'!I71</f>
        <v>1.2791809405169661</v>
      </c>
      <c r="V288" s="15">
        <f>J288*'Table Q8'!J71</f>
        <v>1.1037098021880882</v>
      </c>
      <c r="W288" s="15">
        <f>K288*'Table Q8'!K71</f>
        <v>1.786982864137084</v>
      </c>
      <c r="X288" s="15">
        <f>L288*'Table Q8'!L71</f>
        <v>1.0047768043387584</v>
      </c>
    </row>
    <row r="289" spans="1:24" x14ac:dyDescent="0.2">
      <c r="A289" s="13" t="str">
        <f t="shared" si="109"/>
        <v>2010 Q3</v>
      </c>
      <c r="B289" s="15">
        <f t="shared" ref="B289:L289" si="171">(B72/B68-1)*100</f>
        <v>1.9772451121175205</v>
      </c>
      <c r="C289" s="15">
        <f t="shared" si="171"/>
        <v>2.0740740740740726</v>
      </c>
      <c r="D289" s="15">
        <f t="shared" si="171"/>
        <v>-1.6741527153940394</v>
      </c>
      <c r="E289" s="15">
        <f t="shared" si="171"/>
        <v>1.1321941503302124</v>
      </c>
      <c r="F289" s="15">
        <f t="shared" si="171"/>
        <v>1.9551049963794309</v>
      </c>
      <c r="G289" s="15">
        <f t="shared" si="171"/>
        <v>1.6177538110546452</v>
      </c>
      <c r="H289" s="15">
        <f t="shared" si="171"/>
        <v>1.1690842173630589</v>
      </c>
      <c r="I289" s="15">
        <f t="shared" si="171"/>
        <v>1.1268479272200871</v>
      </c>
      <c r="J289" s="15">
        <f t="shared" si="171"/>
        <v>-0.90690559440559371</v>
      </c>
      <c r="K289" s="15">
        <f t="shared" si="171"/>
        <v>1.3814661692044039</v>
      </c>
      <c r="L289" s="15">
        <f t="shared" si="171"/>
        <v>1.1625493045463786</v>
      </c>
      <c r="N289" s="15">
        <f>B289*'Table Q8'!B72</f>
        <v>0.54631282447807095</v>
      </c>
      <c r="O289" s="15">
        <f>C289*'Table Q8'!C72</f>
        <v>1.4130666666666658</v>
      </c>
      <c r="P289" s="15">
        <f>D289*'Table Q8'!D72</f>
        <v>-1.1551653736218872</v>
      </c>
      <c r="Q289" s="15">
        <f>E289*'Table Q8'!E72</f>
        <v>0.82820002096655043</v>
      </c>
      <c r="R289" s="15">
        <f>F289*'Table Q8'!F72</f>
        <v>1.6888196958725525</v>
      </c>
      <c r="S289" s="15">
        <f>G289*'Table Q8'!G72</f>
        <v>0.95528362542776801</v>
      </c>
      <c r="T289" s="15">
        <f>H289*'Table Q8'!H72</f>
        <v>0.64860792379302501</v>
      </c>
      <c r="U289" s="15">
        <f>I289*'Table Q8'!I72</f>
        <v>0.7015755194872263</v>
      </c>
      <c r="V289" s="15">
        <f>J289*'Table Q8'!J72</f>
        <v>-0.6089871066433562</v>
      </c>
      <c r="W289" s="15">
        <f>K289*'Table Q8'!K72</f>
        <v>1.0349944539679394</v>
      </c>
      <c r="X289" s="15">
        <f>L289*'Table Q8'!L72</f>
        <v>0.74217147602240807</v>
      </c>
    </row>
    <row r="290" spans="1:24" x14ac:dyDescent="0.2">
      <c r="A290" s="13" t="str">
        <f t="shared" si="109"/>
        <v>2010 Q4</v>
      </c>
      <c r="B290" s="15">
        <f t="shared" ref="B290:L290" si="172">(B73/B69-1)*100</f>
        <v>2.9253862167196276</v>
      </c>
      <c r="C290" s="15">
        <f t="shared" si="172"/>
        <v>0.77470686767169283</v>
      </c>
      <c r="D290" s="15">
        <f t="shared" si="172"/>
        <v>-1.5642572334117144</v>
      </c>
      <c r="E290" s="15">
        <f t="shared" si="172"/>
        <v>0.37352147748495046</v>
      </c>
      <c r="F290" s="15">
        <f t="shared" si="172"/>
        <v>7.1677247593693316E-2</v>
      </c>
      <c r="G290" s="15">
        <f t="shared" si="172"/>
        <v>-0.16223889677551284</v>
      </c>
      <c r="H290" s="15">
        <f t="shared" si="172"/>
        <v>2.4794283239497616</v>
      </c>
      <c r="I290" s="15">
        <f t="shared" si="172"/>
        <v>1.69107032377811</v>
      </c>
      <c r="J290" s="15">
        <f t="shared" si="172"/>
        <v>0.4484304932735439</v>
      </c>
      <c r="K290" s="15">
        <f t="shared" si="172"/>
        <v>-2.2468544038346305</v>
      </c>
      <c r="L290" s="15">
        <f t="shared" si="172"/>
        <v>0.80536912751678624</v>
      </c>
      <c r="N290" s="15">
        <f>B290*'Table Q8'!B73</f>
        <v>0.82203352689821541</v>
      </c>
      <c r="O290" s="15">
        <f>C290*'Table Q8'!C73</f>
        <v>0.52153266331658366</v>
      </c>
      <c r="P290" s="15">
        <f>D290*'Table Q8'!D73</f>
        <v>-1.0661977302934245</v>
      </c>
      <c r="Q290" s="15">
        <f>E290*'Table Q8'!E73</f>
        <v>0.27229715708652885</v>
      </c>
      <c r="R290" s="15">
        <f>F290*'Table Q8'!F73</f>
        <v>6.122670489453283E-2</v>
      </c>
      <c r="S290" s="15">
        <f>G290*'Table Q8'!G73</f>
        <v>-9.5591157980132152E-2</v>
      </c>
      <c r="T290" s="15">
        <f>H290*'Table Q8'!H73</f>
        <v>1.3892236899090515</v>
      </c>
      <c r="U290" s="15">
        <f>I290*'Table Q8'!I73</f>
        <v>1.0460961022891389</v>
      </c>
      <c r="V290" s="15">
        <f>J290*'Table Q8'!J73</f>
        <v>0.29923766816143582</v>
      </c>
      <c r="W290" s="15">
        <f>K290*'Table Q8'!K73</f>
        <v>-1.6712103055721983</v>
      </c>
      <c r="X290" s="15">
        <f>L290*'Table Q8'!L73</f>
        <v>0.51229530201342777</v>
      </c>
    </row>
    <row r="291" spans="1:24" x14ac:dyDescent="0.2">
      <c r="A291" s="13" t="str">
        <f t="shared" si="109"/>
        <v>2011 Q1</v>
      </c>
      <c r="B291" s="15">
        <f t="shared" ref="B291:L291" si="173">(B74/B70-1)*100</f>
        <v>5.1046116770730565</v>
      </c>
      <c r="C291" s="15">
        <f t="shared" si="173"/>
        <v>0.14543943486391431</v>
      </c>
      <c r="D291" s="15">
        <f t="shared" si="173"/>
        <v>-1.1540032679738466</v>
      </c>
      <c r="E291" s="15">
        <f t="shared" si="173"/>
        <v>1.8452505766408001</v>
      </c>
      <c r="F291" s="15">
        <f t="shared" si="173"/>
        <v>0.47223077712761352</v>
      </c>
      <c r="G291" s="15">
        <f t="shared" si="173"/>
        <v>-7.1275837491080463E-2</v>
      </c>
      <c r="H291" s="15">
        <f t="shared" si="173"/>
        <v>0.52283397353818373</v>
      </c>
      <c r="I291" s="15">
        <f t="shared" si="173"/>
        <v>-0.37605447708101147</v>
      </c>
      <c r="J291" s="15">
        <f t="shared" si="173"/>
        <v>2.0922805858385463</v>
      </c>
      <c r="K291" s="15">
        <f t="shared" si="173"/>
        <v>-3.2937418904082194</v>
      </c>
      <c r="L291" s="15">
        <f t="shared" si="173"/>
        <v>0.73180787466502473</v>
      </c>
      <c r="N291" s="15">
        <f>B291*'Table Q8'!B74</f>
        <v>1.447667871617919</v>
      </c>
      <c r="O291" s="15">
        <f>C291*'Table Q8'!C74</f>
        <v>9.7342613754417842E-2</v>
      </c>
      <c r="P291" s="15">
        <f>D291*'Table Q8'!D74</f>
        <v>-0.78287581699345754</v>
      </c>
      <c r="Q291" s="15">
        <f>E291*'Table Q8'!E74</f>
        <v>1.3494317466974171</v>
      </c>
      <c r="R291" s="15">
        <f>F291*'Table Q8'!F74</f>
        <v>0.40031002977107799</v>
      </c>
      <c r="S291" s="15">
        <f>G291*'Table Q8'!G74</f>
        <v>-4.2088382038483016E-2</v>
      </c>
      <c r="T291" s="15">
        <f>H291*'Table Q8'!H74</f>
        <v>0.29853819889030286</v>
      </c>
      <c r="U291" s="15">
        <f>I291*'Table Q8'!I74</f>
        <v>-0.23191279601585979</v>
      </c>
      <c r="V291" s="15">
        <f>J291*'Table Q8'!J74</f>
        <v>1.4045479572734161</v>
      </c>
      <c r="W291" s="15">
        <f>K291*'Table Q8'!K74</f>
        <v>-2.4436271084938581</v>
      </c>
      <c r="X291" s="15">
        <f>L291*'Table Q8'!L74</f>
        <v>0.46579571222428823</v>
      </c>
    </row>
    <row r="292" spans="1:24" x14ac:dyDescent="0.2">
      <c r="A292" s="13" t="str">
        <f t="shared" ref="A292:A327" si="174">A75</f>
        <v>2011 Q2</v>
      </c>
      <c r="B292" s="15">
        <f t="shared" ref="B292:L292" si="175">(B75/B71-1)*100</f>
        <v>2.5194636678200766</v>
      </c>
      <c r="C292" s="15">
        <f t="shared" si="175"/>
        <v>0.88772845953002388</v>
      </c>
      <c r="D292" s="15">
        <f t="shared" si="175"/>
        <v>-0.74979457682826656</v>
      </c>
      <c r="E292" s="15">
        <f t="shared" si="175"/>
        <v>1.2808497344579894</v>
      </c>
      <c r="F292" s="15">
        <f t="shared" si="175"/>
        <v>0.15320192013072997</v>
      </c>
      <c r="G292" s="15">
        <f t="shared" si="175"/>
        <v>7.1494229394342135E-2</v>
      </c>
      <c r="H292" s="15">
        <f t="shared" si="175"/>
        <v>0.62085657160897423</v>
      </c>
      <c r="I292" s="15">
        <f t="shared" si="175"/>
        <v>0</v>
      </c>
      <c r="J292" s="15">
        <f t="shared" si="175"/>
        <v>0.85888236573166132</v>
      </c>
      <c r="K292" s="15">
        <f t="shared" si="175"/>
        <v>-2.1717473600318726</v>
      </c>
      <c r="L292" s="15">
        <f t="shared" si="175"/>
        <v>0.39018379710442641</v>
      </c>
      <c r="N292" s="15">
        <f>B292*'Table Q8'!B75</f>
        <v>0.71300821799308156</v>
      </c>
      <c r="O292" s="15">
        <f>C292*'Table Q8'!C75</f>
        <v>0.59504438642297497</v>
      </c>
      <c r="P292" s="15">
        <f>D292*'Table Q8'!D75</f>
        <v>-0.50491166803615473</v>
      </c>
      <c r="Q292" s="15">
        <f>E292*'Table Q8'!E75</f>
        <v>0.94373008434864658</v>
      </c>
      <c r="R292" s="15">
        <f>F292*'Table Q8'!F75</f>
        <v>0.12907261771014</v>
      </c>
      <c r="S292" s="15">
        <f>G292*'Table Q8'!G75</f>
        <v>4.258196302727018E-2</v>
      </c>
      <c r="T292" s="15">
        <f>H292*'Table Q8'!H75</f>
        <v>0.34606545301484226</v>
      </c>
      <c r="U292" s="15">
        <f>I292*'Table Q8'!I75</f>
        <v>0</v>
      </c>
      <c r="V292" s="15">
        <f>J292*'Table Q8'!J75</f>
        <v>0.57373342030874974</v>
      </c>
      <c r="W292" s="15">
        <f>K292*'Table Q8'!K75</f>
        <v>-1.5953656106794136</v>
      </c>
      <c r="X292" s="15">
        <f>L292*'Table Q8'!L75</f>
        <v>0.24776671116131077</v>
      </c>
    </row>
    <row r="293" spans="1:24" x14ac:dyDescent="0.2">
      <c r="A293" s="13" t="str">
        <f t="shared" si="174"/>
        <v>2011 Q3</v>
      </c>
      <c r="B293" s="15">
        <f t="shared" ref="B293:L293" si="176">(B76/B72-1)*100</f>
        <v>-2.0038994800693155</v>
      </c>
      <c r="C293" s="15">
        <f t="shared" si="176"/>
        <v>0.60128550694589222</v>
      </c>
      <c r="D293" s="15">
        <f t="shared" si="176"/>
        <v>6.2292358803994752E-2</v>
      </c>
      <c r="E293" s="15">
        <f t="shared" si="176"/>
        <v>0.87073701668913817</v>
      </c>
      <c r="F293" s="15">
        <f t="shared" si="176"/>
        <v>-0.21306818181818787</v>
      </c>
      <c r="G293" s="15">
        <f t="shared" si="176"/>
        <v>0.64292274721911014</v>
      </c>
      <c r="H293" s="15">
        <f t="shared" si="176"/>
        <v>2.7605392681361085</v>
      </c>
      <c r="I293" s="15">
        <f t="shared" si="176"/>
        <v>1.7890002044571585</v>
      </c>
      <c r="J293" s="15">
        <f t="shared" si="176"/>
        <v>1.5106406439519215</v>
      </c>
      <c r="K293" s="15">
        <f t="shared" si="176"/>
        <v>-3.1430276506863031</v>
      </c>
      <c r="L293" s="15">
        <f t="shared" si="176"/>
        <v>0.83111019905601768</v>
      </c>
      <c r="N293" s="15">
        <f>B293*'Table Q8'!B76</f>
        <v>-0.57071057192374108</v>
      </c>
      <c r="O293" s="15">
        <f>C293*'Table Q8'!C76</f>
        <v>0.40340244660999913</v>
      </c>
      <c r="P293" s="15">
        <f>D293*'Table Q8'!D76</f>
        <v>4.1798172757480483E-2</v>
      </c>
      <c r="Q293" s="15">
        <f>E293*'Table Q8'!E76</f>
        <v>0.64626101378667833</v>
      </c>
      <c r="R293" s="15">
        <f>F293*'Table Q8'!F76</f>
        <v>-0.17838068181818689</v>
      </c>
      <c r="S293" s="15">
        <f>G293*'Table Q8'!G76</f>
        <v>0.38575364833146608</v>
      </c>
      <c r="T293" s="15">
        <f>H293*'Table Q8'!H76</f>
        <v>1.5028375775732974</v>
      </c>
      <c r="U293" s="15">
        <f>I293*'Table Q8'!I76</f>
        <v>1.0968360253526839</v>
      </c>
      <c r="V293" s="15">
        <f>J293*'Table Q8'!J76</f>
        <v>1.0091079501598836</v>
      </c>
      <c r="W293" s="15">
        <f>K293*'Table Q8'!K76</f>
        <v>-2.2846667992838738</v>
      </c>
      <c r="X293" s="15">
        <f>L293*'Table Q8'!L76</f>
        <v>0.52700697722142076</v>
      </c>
    </row>
    <row r="294" spans="1:24" x14ac:dyDescent="0.2">
      <c r="A294" s="13" t="str">
        <f t="shared" si="174"/>
        <v>2011 Q4</v>
      </c>
      <c r="B294" s="15">
        <f t="shared" ref="B294:L294" si="177">(B77/B73-1)*100</f>
        <v>3.0232063018948319</v>
      </c>
      <c r="C294" s="15">
        <f t="shared" si="177"/>
        <v>1.5790567213795903</v>
      </c>
      <c r="D294" s="15">
        <f t="shared" si="177"/>
        <v>0.57125051931865567</v>
      </c>
      <c r="E294" s="15">
        <f t="shared" si="177"/>
        <v>0.826958858796778</v>
      </c>
      <c r="F294" s="15">
        <f t="shared" si="177"/>
        <v>0.93113680548448929</v>
      </c>
      <c r="G294" s="15">
        <f t="shared" si="177"/>
        <v>1.1172049563274555</v>
      </c>
      <c r="H294" s="15">
        <f t="shared" si="177"/>
        <v>2.3771790808240878</v>
      </c>
      <c r="I294" s="15">
        <f t="shared" si="177"/>
        <v>1.2573514500101357</v>
      </c>
      <c r="J294" s="15">
        <f t="shared" si="177"/>
        <v>-1.2412891986062768</v>
      </c>
      <c r="K294" s="15">
        <f t="shared" si="177"/>
        <v>1.3688834405966022</v>
      </c>
      <c r="L294" s="15">
        <f t="shared" si="177"/>
        <v>1.1984021304926706</v>
      </c>
      <c r="N294" s="15">
        <f>B294*'Table Q8'!B77</f>
        <v>0.86524164360230094</v>
      </c>
      <c r="O294" s="15">
        <f>C294*'Table Q8'!C77</f>
        <v>1.0600207770621191</v>
      </c>
      <c r="P294" s="15">
        <f>D294*'Table Q8'!D77</f>
        <v>0.3830234732031586</v>
      </c>
      <c r="Q294" s="15">
        <f>E294*'Table Q8'!E77</f>
        <v>0.61897870580938841</v>
      </c>
      <c r="R294" s="15">
        <f>F294*'Table Q8'!F77</f>
        <v>0.77498516320474042</v>
      </c>
      <c r="S294" s="15">
        <f>G294*'Table Q8'!G77</f>
        <v>0.67546211659557964</v>
      </c>
      <c r="T294" s="15">
        <f>H294*'Table Q8'!H77</f>
        <v>1.2594294770206018</v>
      </c>
      <c r="U294" s="15">
        <f>I294*'Table Q8'!I77</f>
        <v>0.77063070371121223</v>
      </c>
      <c r="V294" s="15">
        <f>J294*'Table Q8'!J77</f>
        <v>-0.82632621951219842</v>
      </c>
      <c r="W294" s="15">
        <f>K294*'Table Q8'!K77</f>
        <v>0.98737562570232917</v>
      </c>
      <c r="X294" s="15">
        <f>L294*'Table Q8'!L77</f>
        <v>0.75942743009320546</v>
      </c>
    </row>
    <row r="295" spans="1:24" x14ac:dyDescent="0.2">
      <c r="A295" s="13" t="str">
        <f t="shared" si="174"/>
        <v>2012 Q1</v>
      </c>
      <c r="B295" s="15">
        <f t="shared" ref="B295:L295" si="178">(B78/B74-1)*100</f>
        <v>-2.0010422094841052</v>
      </c>
      <c r="C295" s="15">
        <f t="shared" si="178"/>
        <v>1.8360995850622341</v>
      </c>
      <c r="D295" s="15">
        <f t="shared" si="178"/>
        <v>0.21696456245479112</v>
      </c>
      <c r="E295" s="15">
        <f t="shared" si="178"/>
        <v>0.61766522544779434</v>
      </c>
      <c r="F295" s="15">
        <f t="shared" si="178"/>
        <v>1.5224277102278583</v>
      </c>
      <c r="G295" s="15">
        <f t="shared" si="178"/>
        <v>1.7016507030772399</v>
      </c>
      <c r="H295" s="15">
        <f t="shared" si="178"/>
        <v>2.0273856278526736</v>
      </c>
      <c r="I295" s="15">
        <f t="shared" si="178"/>
        <v>1.917975923280979</v>
      </c>
      <c r="J295" s="15">
        <f t="shared" si="178"/>
        <v>-0.15100852119512842</v>
      </c>
      <c r="K295" s="15">
        <f t="shared" si="178"/>
        <v>3.3336773660852526</v>
      </c>
      <c r="L295" s="15">
        <f t="shared" si="178"/>
        <v>1.2176404379412586</v>
      </c>
      <c r="N295" s="15">
        <f>B295*'Table Q8'!B78</f>
        <v>-0.5732985930171961</v>
      </c>
      <c r="O295" s="15">
        <f>C295*'Table Q8'!C78</f>
        <v>1.2323900414937716</v>
      </c>
      <c r="P295" s="15">
        <f>D295*'Table Q8'!D78</f>
        <v>0.14471536315734568</v>
      </c>
      <c r="Q295" s="15">
        <f>E295*'Table Q8'!E78</f>
        <v>0.46405188387892787</v>
      </c>
      <c r="R295" s="15">
        <f>F295*'Table Q8'!F78</f>
        <v>1.2634627567180996</v>
      </c>
      <c r="S295" s="15">
        <f>G295*'Table Q8'!G78</f>
        <v>1.0356246178928081</v>
      </c>
      <c r="T295" s="15">
        <f>H295*'Table Q8'!H78</f>
        <v>1.0587007748646662</v>
      </c>
      <c r="U295" s="15">
        <f>I295*'Table Q8'!I78</f>
        <v>1.1691981228320849</v>
      </c>
      <c r="V295" s="15">
        <f>J295*'Table Q8'!J78</f>
        <v>-0.10052637255959698</v>
      </c>
      <c r="W295" s="15">
        <f>K295*'Table Q8'!K78</f>
        <v>2.3945804520590372</v>
      </c>
      <c r="X295" s="15">
        <f>L295*'Table Q8'!L78</f>
        <v>0.77003581295405188</v>
      </c>
    </row>
    <row r="296" spans="1:24" x14ac:dyDescent="0.2">
      <c r="A296" s="13" t="str">
        <f t="shared" si="174"/>
        <v>2012 Q2</v>
      </c>
      <c r="B296" s="15">
        <f t="shared" ref="B296:L296" si="179">(B79/B75-1)*100</f>
        <v>-0.37970678198502306</v>
      </c>
      <c r="C296" s="15">
        <f t="shared" si="179"/>
        <v>2.1325051759834457</v>
      </c>
      <c r="D296" s="15">
        <f t="shared" si="179"/>
        <v>0.28976508330746942</v>
      </c>
      <c r="E296" s="15">
        <f t="shared" si="179"/>
        <v>0.19535266296524245</v>
      </c>
      <c r="F296" s="15">
        <f t="shared" si="179"/>
        <v>1.6826432796247071</v>
      </c>
      <c r="G296" s="15">
        <f t="shared" si="179"/>
        <v>2.9699938763012801</v>
      </c>
      <c r="H296" s="15">
        <f t="shared" si="179"/>
        <v>0.27190964233423376</v>
      </c>
      <c r="I296" s="15">
        <f t="shared" si="179"/>
        <v>1.2207527975584886</v>
      </c>
      <c r="J296" s="15">
        <f t="shared" si="179"/>
        <v>1.1102727174733262</v>
      </c>
      <c r="K296" s="15">
        <f t="shared" si="179"/>
        <v>0.1731160896130346</v>
      </c>
      <c r="L296" s="15">
        <f t="shared" si="179"/>
        <v>1.094405236780216</v>
      </c>
      <c r="N296" s="15">
        <f>B296*'Table Q8'!B79</f>
        <v>-0.11038076152304621</v>
      </c>
      <c r="O296" s="15">
        <f>C296*'Table Q8'!C79</f>
        <v>1.4277122153209167</v>
      </c>
      <c r="P296" s="15">
        <f>D296*'Table Q8'!D79</f>
        <v>0.19312842802442837</v>
      </c>
      <c r="Q296" s="15">
        <f>E296*'Table Q8'!E79</f>
        <v>0.14690520254986233</v>
      </c>
      <c r="R296" s="15">
        <f>F296*'Table Q8'!F79</f>
        <v>1.3982765653681315</v>
      </c>
      <c r="S296" s="15">
        <f>G296*'Table Q8'!G79</f>
        <v>1.8042712798530278</v>
      </c>
      <c r="T296" s="15">
        <f>H296*'Table Q8'!H79</f>
        <v>0.14158335076343553</v>
      </c>
      <c r="U296" s="15">
        <f>I296*'Table Q8'!I79</f>
        <v>0.73953204476093237</v>
      </c>
      <c r="V296" s="15">
        <f>J296*'Table Q8'!J79</f>
        <v>0.73966368438072994</v>
      </c>
      <c r="W296" s="15">
        <f>K296*'Table Q8'!K79</f>
        <v>0.1246089613034623</v>
      </c>
      <c r="X296" s="15">
        <f>L296*'Table Q8'!L79</f>
        <v>0.69133578807406249</v>
      </c>
    </row>
    <row r="297" spans="1:24" x14ac:dyDescent="0.2">
      <c r="A297" s="13" t="str">
        <f t="shared" si="174"/>
        <v>2012 Q3</v>
      </c>
      <c r="B297" s="15">
        <f t="shared" ref="B297:L297" si="180">(B80/B76-1)*100</f>
        <v>6.6872996573449806</v>
      </c>
      <c r="C297" s="15">
        <f t="shared" si="180"/>
        <v>1.2469084913437678</v>
      </c>
      <c r="D297" s="15">
        <f t="shared" si="180"/>
        <v>2.1477484955384929</v>
      </c>
      <c r="E297" s="15">
        <f t="shared" si="180"/>
        <v>0.79128558216010614</v>
      </c>
      <c r="F297" s="15">
        <f t="shared" si="180"/>
        <v>1.6878495170310259</v>
      </c>
      <c r="G297" s="15">
        <f t="shared" si="180"/>
        <v>1.0444128979922862</v>
      </c>
      <c r="H297" s="15">
        <f t="shared" si="180"/>
        <v>0.89546022490629706</v>
      </c>
      <c r="I297" s="15">
        <f t="shared" si="180"/>
        <v>-0.28120919955808565</v>
      </c>
      <c r="J297" s="15">
        <f t="shared" si="180"/>
        <v>0.83641103628069313</v>
      </c>
      <c r="K297" s="15">
        <f t="shared" si="180"/>
        <v>0.73937153419594281</v>
      </c>
      <c r="L297" s="15">
        <f t="shared" si="180"/>
        <v>0.9667243309249951</v>
      </c>
      <c r="N297" s="15">
        <f>B297*'Table Q8'!B80</f>
        <v>1.9526914999447342</v>
      </c>
      <c r="O297" s="15">
        <f>C297*'Table Q8'!C80</f>
        <v>0.8309398186314868</v>
      </c>
      <c r="P297" s="15">
        <f>D297*'Table Q8'!D80</f>
        <v>1.4241720273915748</v>
      </c>
      <c r="Q297" s="15">
        <f>E297*'Table Q8'!E80</f>
        <v>0.59457198643510367</v>
      </c>
      <c r="R297" s="15">
        <f>F297*'Table Q8'!F80</f>
        <v>1.4014214539908609</v>
      </c>
      <c r="S297" s="15">
        <f>G297*'Table Q8'!G80</f>
        <v>0.63228756844453016</v>
      </c>
      <c r="T297" s="15">
        <f>H297*'Table Q8'!H80</f>
        <v>0.4647438567263682</v>
      </c>
      <c r="U297" s="15">
        <f>I297*'Table Q8'!I80</f>
        <v>-0.16903484985436529</v>
      </c>
      <c r="V297" s="15">
        <f>J297*'Table Q8'!J80</f>
        <v>0.55847164892461876</v>
      </c>
      <c r="W297" s="15">
        <f>K297*'Table Q8'!K80</f>
        <v>0.53338262476895315</v>
      </c>
      <c r="X297" s="15">
        <f>L297*'Table Q8'!L80</f>
        <v>0.60874631118346945</v>
      </c>
    </row>
    <row r="298" spans="1:24" x14ac:dyDescent="0.2">
      <c r="A298" s="13" t="str">
        <f t="shared" si="174"/>
        <v>2012 Q4</v>
      </c>
      <c r="B298" s="15">
        <f t="shared" ref="B298:L298" si="181">(B81/B77-1)*100</f>
        <v>1.0229386236825677</v>
      </c>
      <c r="C298" s="15">
        <f t="shared" si="181"/>
        <v>0.22499488647984567</v>
      </c>
      <c r="D298" s="15">
        <f t="shared" si="181"/>
        <v>1.8486006402974375</v>
      </c>
      <c r="E298" s="15">
        <f t="shared" si="181"/>
        <v>0.83042854213655204</v>
      </c>
      <c r="F298" s="15">
        <f t="shared" si="181"/>
        <v>0.44606650446066265</v>
      </c>
      <c r="G298" s="15">
        <f t="shared" si="181"/>
        <v>-0.88388911209320575</v>
      </c>
      <c r="H298" s="15">
        <f t="shared" si="181"/>
        <v>-1.1145510835913419</v>
      </c>
      <c r="I298" s="15">
        <f t="shared" si="181"/>
        <v>-0.76106549168837301</v>
      </c>
      <c r="J298" s="15">
        <f t="shared" si="181"/>
        <v>3.2635060639470748</v>
      </c>
      <c r="K298" s="15">
        <f t="shared" si="181"/>
        <v>-0.64496624004837244</v>
      </c>
      <c r="L298" s="15">
        <f t="shared" si="181"/>
        <v>-4.048582995950234E-2</v>
      </c>
      <c r="N298" s="15">
        <f>B298*'Table Q8'!B81</f>
        <v>0.29644761314320811</v>
      </c>
      <c r="O298" s="15">
        <f>C298*'Table Q8'!C81</f>
        <v>0.1491266107588417</v>
      </c>
      <c r="P298" s="15">
        <f>D298*'Table Q8'!D81</f>
        <v>1.2173035216358625</v>
      </c>
      <c r="Q298" s="15">
        <f>E298*'Table Q8'!E81</f>
        <v>0.62240619233134575</v>
      </c>
      <c r="R298" s="15">
        <f>F298*'Table Q8'!F81</f>
        <v>0.36974452554744325</v>
      </c>
      <c r="S298" s="15">
        <f>G298*'Table Q8'!G81</f>
        <v>-0.53386902370429623</v>
      </c>
      <c r="T298" s="15">
        <f>H298*'Table Q8'!H81</f>
        <v>-0.57533126934985068</v>
      </c>
      <c r="U298" s="15">
        <f>I298*'Table Q8'!I81</f>
        <v>-0.45222511516123121</v>
      </c>
      <c r="V298" s="15">
        <f>J298*'Table Q8'!J81</f>
        <v>2.1885071664829083</v>
      </c>
      <c r="W298" s="15">
        <f>K298*'Table Q8'!K81</f>
        <v>-0.4661815983069636</v>
      </c>
      <c r="X298" s="15">
        <f>L298*'Table Q8'!L81</f>
        <v>-2.5368421052624168E-2</v>
      </c>
    </row>
    <row r="299" spans="1:24" x14ac:dyDescent="0.2">
      <c r="A299" s="13" t="str">
        <f t="shared" si="174"/>
        <v>2013 Q1</v>
      </c>
      <c r="B299" s="15">
        <f t="shared" ref="B299:L299" si="182">(B82/B78-1)*100</f>
        <v>8.2952249282143953</v>
      </c>
      <c r="C299" s="15">
        <f t="shared" si="182"/>
        <v>-0.46857492105532028</v>
      </c>
      <c r="D299" s="15">
        <f t="shared" si="182"/>
        <v>2.5257731958763019</v>
      </c>
      <c r="E299" s="15">
        <f t="shared" si="182"/>
        <v>1.1970534069981609</v>
      </c>
      <c r="F299" s="15">
        <f t="shared" si="182"/>
        <v>-0.3824476650563513</v>
      </c>
      <c r="G299" s="15">
        <f t="shared" si="182"/>
        <v>-0.22041879571185197</v>
      </c>
      <c r="H299" s="15">
        <f t="shared" si="182"/>
        <v>6.242197253434334E-2</v>
      </c>
      <c r="I299" s="15">
        <f t="shared" si="182"/>
        <v>-0.61061061061060684</v>
      </c>
      <c r="J299" s="15">
        <f t="shared" si="182"/>
        <v>2.1713298044722995</v>
      </c>
      <c r="K299" s="15">
        <f t="shared" si="182"/>
        <v>-1.9176987614862195</v>
      </c>
      <c r="L299" s="15">
        <f t="shared" si="182"/>
        <v>0.32349373230893264</v>
      </c>
      <c r="N299" s="15">
        <f>B299*'Table Q8'!B82</f>
        <v>2.4313304264596396</v>
      </c>
      <c r="O299" s="15">
        <f>C299*'Table Q8'!C82</f>
        <v>-0.31000916777019988</v>
      </c>
      <c r="P299" s="15">
        <f>D299*'Table Q8'!D82</f>
        <v>1.6556443298969159</v>
      </c>
      <c r="Q299" s="15">
        <f>E299*'Table Q8'!E82</f>
        <v>0.89838858195211968</v>
      </c>
      <c r="R299" s="15">
        <f>F299*'Table Q8'!F82</f>
        <v>-0.31777576489532228</v>
      </c>
      <c r="S299" s="15">
        <f>G299*'Table Q8'!G82</f>
        <v>-0.13311091073038739</v>
      </c>
      <c r="T299" s="15">
        <f>H299*'Table Q8'!H82</f>
        <v>3.1966292134837225E-2</v>
      </c>
      <c r="U299" s="15">
        <f>I299*'Table Q8'!I82</f>
        <v>-0.36196996996996772</v>
      </c>
      <c r="V299" s="15">
        <f>J299*'Table Q8'!J82</f>
        <v>1.4565280328400183</v>
      </c>
      <c r="W299" s="15">
        <f>K299*'Table Q8'!K82</f>
        <v>-1.3799760287654836</v>
      </c>
      <c r="X299" s="15">
        <f>L299*'Table Q8'!L82</f>
        <v>0.20253942579862272</v>
      </c>
    </row>
    <row r="300" spans="1:24" x14ac:dyDescent="0.2">
      <c r="A300" s="13" t="str">
        <f t="shared" si="174"/>
        <v>2013 Q2</v>
      </c>
      <c r="B300" s="15">
        <f t="shared" ref="B300:L300" si="183">(B83/B79-1)*100</f>
        <v>6.7972472207517232</v>
      </c>
      <c r="C300" s="15">
        <f t="shared" si="183"/>
        <v>-1.4088789783093469</v>
      </c>
      <c r="D300" s="15">
        <f t="shared" si="183"/>
        <v>2.8583221545764204</v>
      </c>
      <c r="E300" s="15">
        <f t="shared" si="183"/>
        <v>1.3750641354540738</v>
      </c>
      <c r="F300" s="15">
        <f t="shared" si="183"/>
        <v>-0.3309597833717759</v>
      </c>
      <c r="G300" s="15">
        <f t="shared" si="183"/>
        <v>-1.1695906432748648</v>
      </c>
      <c r="H300" s="15">
        <f t="shared" si="183"/>
        <v>0.39632874426367426</v>
      </c>
      <c r="I300" s="15">
        <f t="shared" si="183"/>
        <v>0.99497487437185672</v>
      </c>
      <c r="J300" s="15">
        <f t="shared" si="183"/>
        <v>2.7718550106609952</v>
      </c>
      <c r="K300" s="15">
        <f t="shared" si="183"/>
        <v>-0.24397682220189676</v>
      </c>
      <c r="L300" s="15">
        <f t="shared" si="183"/>
        <v>0.57668959935248676</v>
      </c>
      <c r="N300" s="15">
        <f>B300*'Table Q8'!B83</f>
        <v>2.0160635256749608</v>
      </c>
      <c r="O300" s="15">
        <f>C300*'Table Q8'!C83</f>
        <v>-0.93183255625380201</v>
      </c>
      <c r="P300" s="15">
        <f>D300*'Table Q8'!D83</f>
        <v>1.8610535548447074</v>
      </c>
      <c r="Q300" s="15">
        <f>E300*'Table Q8'!E83</f>
        <v>1.0323981528989186</v>
      </c>
      <c r="R300" s="15">
        <f>F300*'Table Q8'!F83</f>
        <v>-0.27621903520208418</v>
      </c>
      <c r="S300" s="15">
        <f>G300*'Table Q8'!G83</f>
        <v>-0.70959064327486054</v>
      </c>
      <c r="T300" s="15">
        <f>H300*'Table Q8'!H83</f>
        <v>0.20569461827284694</v>
      </c>
      <c r="U300" s="15">
        <f>I300*'Table Q8'!I83</f>
        <v>0.59469648241205875</v>
      </c>
      <c r="V300" s="15">
        <f>J300*'Table Q8'!J83</f>
        <v>1.860746268656726</v>
      </c>
      <c r="W300" s="15">
        <f>K300*'Table Q8'!K83</f>
        <v>-0.17449222323879654</v>
      </c>
      <c r="X300" s="15">
        <f>L300*'Table Q8'!L83</f>
        <v>0.3622187373532969</v>
      </c>
    </row>
    <row r="301" spans="1:24" x14ac:dyDescent="0.2">
      <c r="A301" s="13" t="str">
        <f t="shared" si="174"/>
        <v>2013 Q3</v>
      </c>
      <c r="B301" s="15">
        <f t="shared" ref="B301:L301" si="184">(B84/B80-1)*100</f>
        <v>3.5847492747617116</v>
      </c>
      <c r="C301" s="15">
        <f t="shared" si="184"/>
        <v>-1.3536895674300276</v>
      </c>
      <c r="D301" s="15">
        <f t="shared" si="184"/>
        <v>1.6658202133062572</v>
      </c>
      <c r="E301" s="15">
        <f t="shared" si="184"/>
        <v>0.95840130505708832</v>
      </c>
      <c r="F301" s="15">
        <f t="shared" si="184"/>
        <v>-0.53994600539946092</v>
      </c>
      <c r="G301" s="15">
        <f t="shared" si="184"/>
        <v>-1.4851981936778724</v>
      </c>
      <c r="H301" s="15">
        <f t="shared" si="184"/>
        <v>-0.2683178534571784</v>
      </c>
      <c r="I301" s="15">
        <f t="shared" si="184"/>
        <v>1.3193675093161383</v>
      </c>
      <c r="J301" s="15">
        <f t="shared" si="184"/>
        <v>3.1455348486480572</v>
      </c>
      <c r="K301" s="15">
        <f t="shared" si="184"/>
        <v>0.99898063200816178</v>
      </c>
      <c r="L301" s="15">
        <f t="shared" si="184"/>
        <v>0.26204394275348708</v>
      </c>
      <c r="N301" s="15">
        <f>B301*'Table Q8'!B84</f>
        <v>1.0757832573559896</v>
      </c>
      <c r="O301" s="15">
        <f>C301*'Table Q8'!C84</f>
        <v>-0.89912061068702431</v>
      </c>
      <c r="P301" s="15">
        <f>D301*'Table Q8'!D84</f>
        <v>1.0809507364144304</v>
      </c>
      <c r="Q301" s="15">
        <f>E301*'Table Q8'!E84</f>
        <v>0.72158034257748183</v>
      </c>
      <c r="R301" s="15">
        <f>F301*'Table Q8'!F84</f>
        <v>-0.45339266073392731</v>
      </c>
      <c r="S301" s="15">
        <f>G301*'Table Q8'!G84</f>
        <v>-0.90760461615654775</v>
      </c>
      <c r="T301" s="15">
        <f>H301*'Table Q8'!H84</f>
        <v>-0.14014241486068427</v>
      </c>
      <c r="U301" s="15">
        <f>I301*'Table Q8'!I84</f>
        <v>0.79623829187228956</v>
      </c>
      <c r="V301" s="15">
        <f>J301*'Table Q8'!J84</f>
        <v>2.1141139717763595</v>
      </c>
      <c r="W301" s="15">
        <f>K301*'Table Q8'!K84</f>
        <v>0.7121732925586185</v>
      </c>
      <c r="X301" s="15">
        <f>L301*'Table Q8'!L84</f>
        <v>0.16550695424310247</v>
      </c>
    </row>
    <row r="302" spans="1:24" x14ac:dyDescent="0.2">
      <c r="A302" s="13" t="str">
        <f t="shared" si="174"/>
        <v>2013 Q4</v>
      </c>
      <c r="B302" s="15">
        <f t="shared" ref="B302:L302" si="185">(B85/B81-1)*100</f>
        <v>2.6081620128873828</v>
      </c>
      <c r="C302" s="15">
        <f t="shared" si="185"/>
        <v>-0.49999999999998934</v>
      </c>
      <c r="D302" s="15">
        <f t="shared" si="185"/>
        <v>1.1863719326708599</v>
      </c>
      <c r="E302" s="15">
        <f t="shared" si="185"/>
        <v>0.24402643619725328</v>
      </c>
      <c r="F302" s="15">
        <f t="shared" si="185"/>
        <v>0.36334275333063104</v>
      </c>
      <c r="G302" s="15">
        <f t="shared" si="185"/>
        <v>-0.95257397648967901</v>
      </c>
      <c r="H302" s="15">
        <f t="shared" si="185"/>
        <v>0.68879148403258039</v>
      </c>
      <c r="I302" s="15">
        <f t="shared" si="185"/>
        <v>1.5438950554995001</v>
      </c>
      <c r="J302" s="15">
        <f t="shared" si="185"/>
        <v>2.1567371343156116</v>
      </c>
      <c r="K302" s="15">
        <f t="shared" si="185"/>
        <v>3.2964803732629999</v>
      </c>
      <c r="L302" s="15">
        <f t="shared" si="185"/>
        <v>0.56703118671526109</v>
      </c>
      <c r="N302" s="15">
        <f>B302*'Table Q8'!B85</f>
        <v>0.7970543111383841</v>
      </c>
      <c r="O302" s="15">
        <f>C302*'Table Q8'!C85</f>
        <v>-0.33344999999999292</v>
      </c>
      <c r="P302" s="15">
        <f>D302*'Table Q8'!D85</f>
        <v>0.76710809166497795</v>
      </c>
      <c r="Q302" s="15">
        <f>E302*'Table Q8'!E85</f>
        <v>0.18436197254702485</v>
      </c>
      <c r="R302" s="15">
        <f>F302*'Table Q8'!F85</f>
        <v>0.30695195801371711</v>
      </c>
      <c r="S302" s="15">
        <f>G302*'Table Q8'!G85</f>
        <v>-0.58478516416701398</v>
      </c>
      <c r="T302" s="15">
        <f>H302*'Table Q8'!H85</f>
        <v>0.36251095804634703</v>
      </c>
      <c r="U302" s="15">
        <f>I302*'Table Q8'!I85</f>
        <v>0.94023208879919551</v>
      </c>
      <c r="V302" s="15">
        <f>J302*'Table Q8'!J85</f>
        <v>1.4564445868033327</v>
      </c>
      <c r="W302" s="15">
        <f>K302*'Table Q8'!K85</f>
        <v>2.3451161375392982</v>
      </c>
      <c r="X302" s="15">
        <f>L302*'Table Q8'!L85</f>
        <v>0.36023491292020537</v>
      </c>
    </row>
    <row r="303" spans="1:24" x14ac:dyDescent="0.2">
      <c r="A303" s="13" t="str">
        <f t="shared" si="174"/>
        <v>2014 Q1</v>
      </c>
      <c r="B303" s="15">
        <f t="shared" ref="B303:L303" si="186">(B86/B82-1)*100</f>
        <v>-6.3144456447019497</v>
      </c>
      <c r="C303" s="15">
        <f t="shared" si="186"/>
        <v>-0.235390441101202</v>
      </c>
      <c r="D303" s="15">
        <f t="shared" si="186"/>
        <v>-8.0442433383609568E-2</v>
      </c>
      <c r="E303" s="15">
        <f t="shared" si="186"/>
        <v>-0.17187342028106567</v>
      </c>
      <c r="F303" s="15">
        <f t="shared" si="186"/>
        <v>0.27278238027883539</v>
      </c>
      <c r="G303" s="15">
        <f t="shared" si="186"/>
        <v>-1.0342403855808868</v>
      </c>
      <c r="H303" s="15">
        <f t="shared" si="186"/>
        <v>1.580370139322107</v>
      </c>
      <c r="I303" s="15">
        <f t="shared" si="186"/>
        <v>1.1481518783361899</v>
      </c>
      <c r="J303" s="15">
        <f t="shared" si="186"/>
        <v>0.3171917953055603</v>
      </c>
      <c r="K303" s="15">
        <f t="shared" si="186"/>
        <v>2.5152749490835014</v>
      </c>
      <c r="L303" s="15">
        <f t="shared" si="186"/>
        <v>-8.0612656187017961E-2</v>
      </c>
      <c r="N303" s="15">
        <f>B303*'Table Q8'!B86</f>
        <v>-1.9334832564077371</v>
      </c>
      <c r="O303" s="15">
        <f>C303*'Table Q8'!C86</f>
        <v>-0.15648756524407909</v>
      </c>
      <c r="P303" s="15">
        <f>D303*'Table Q8'!D86</f>
        <v>-5.1571644042232093E-2</v>
      </c>
      <c r="Q303" s="15">
        <f>E303*'Table Q8'!E86</f>
        <v>-0.12935193610353002</v>
      </c>
      <c r="R303" s="15">
        <f>F303*'Table Q8'!F86</f>
        <v>0.23041927662153225</v>
      </c>
      <c r="S303" s="15">
        <f>G303*'Table Q8'!G86</f>
        <v>-0.63450647655387415</v>
      </c>
      <c r="T303" s="15">
        <f>H303*'Table Q8'!H86</f>
        <v>0.83838635891037772</v>
      </c>
      <c r="U303" s="15">
        <f>I303*'Table Q8'!I86</f>
        <v>0.69922449390673969</v>
      </c>
      <c r="V303" s="15">
        <f>J303*'Table Q8'!J86</f>
        <v>0.21496087967857821</v>
      </c>
      <c r="W303" s="15">
        <f>K303*'Table Q8'!K86</f>
        <v>1.7679867617107929</v>
      </c>
      <c r="X303" s="15">
        <f>L303*'Table Q8'!L86</f>
        <v>-5.1132607819425489E-2</v>
      </c>
    </row>
    <row r="304" spans="1:24" x14ac:dyDescent="0.2">
      <c r="A304" s="13" t="str">
        <f t="shared" si="174"/>
        <v>2014 Q2</v>
      </c>
      <c r="B304" s="15">
        <f t="shared" ref="B304:L304" si="187">(B87/B83-1)*100</f>
        <v>-6.7512640031723965</v>
      </c>
      <c r="C304" s="15">
        <f t="shared" si="187"/>
        <v>-0.27757787601521144</v>
      </c>
      <c r="D304" s="15">
        <f t="shared" si="187"/>
        <v>0.68218298555375867</v>
      </c>
      <c r="E304" s="15">
        <f t="shared" si="187"/>
        <v>0.2429395687822522</v>
      </c>
      <c r="F304" s="15">
        <f t="shared" si="187"/>
        <v>0.79492855705374232</v>
      </c>
      <c r="G304" s="15">
        <f t="shared" si="187"/>
        <v>-0.60174506067595113</v>
      </c>
      <c r="H304" s="15">
        <f t="shared" si="187"/>
        <v>2.2023685850820485</v>
      </c>
      <c r="I304" s="15">
        <f t="shared" si="187"/>
        <v>-0.59707433575479918</v>
      </c>
      <c r="J304" s="15">
        <f t="shared" si="187"/>
        <v>-0.9439834024896343</v>
      </c>
      <c r="K304" s="15">
        <f t="shared" si="187"/>
        <v>4.2494649954142538</v>
      </c>
      <c r="L304" s="15">
        <f t="shared" si="187"/>
        <v>-0.11065285182577655</v>
      </c>
      <c r="N304" s="15">
        <f>B304*'Table Q8'!B87</f>
        <v>-2.0544096361653605</v>
      </c>
      <c r="O304" s="15">
        <f>C304*'Table Q8'!C87</f>
        <v>-0.18306260923203194</v>
      </c>
      <c r="P304" s="15">
        <f>D304*'Table Q8'!D87</f>
        <v>0.43059390048153245</v>
      </c>
      <c r="Q304" s="15">
        <f>E304*'Table Q8'!E87</f>
        <v>0.18116003644092549</v>
      </c>
      <c r="R304" s="15">
        <f>F304*'Table Q8'!F87</f>
        <v>0.66789897363655426</v>
      </c>
      <c r="S304" s="15">
        <f>G304*'Table Q8'!G87</f>
        <v>-0.36694413800019499</v>
      </c>
      <c r="T304" s="15">
        <f>H304*'Table Q8'!H87</f>
        <v>1.1507375857053703</v>
      </c>
      <c r="U304" s="15">
        <f>I304*'Table Q8'!I87</f>
        <v>-0.36063289879589872</v>
      </c>
      <c r="V304" s="15">
        <f>J304*'Table Q8'!J87</f>
        <v>-0.64728941908714221</v>
      </c>
      <c r="W304" s="15">
        <f>K304*'Table Q8'!K87</f>
        <v>2.9461540813207021</v>
      </c>
      <c r="X304" s="15">
        <f>L304*'Table Q8'!L87</f>
        <v>-6.9644904939143756E-2</v>
      </c>
    </row>
    <row r="305" spans="1:24" x14ac:dyDescent="0.2">
      <c r="A305" s="13" t="str">
        <f t="shared" si="174"/>
        <v>2014 Q3</v>
      </c>
      <c r="B305" s="15">
        <f t="shared" ref="B305:L305" si="188">(B88/B84-1)*100</f>
        <v>-6.2612522504501005</v>
      </c>
      <c r="C305" s="15">
        <f t="shared" si="188"/>
        <v>0.44366487825009404</v>
      </c>
      <c r="D305" s="15">
        <f t="shared" si="188"/>
        <v>0.39964032370864988</v>
      </c>
      <c r="E305" s="15">
        <f t="shared" si="188"/>
        <v>0.79781862250050128</v>
      </c>
      <c r="F305" s="15">
        <f t="shared" si="188"/>
        <v>0.3418116014878958</v>
      </c>
      <c r="G305" s="15">
        <f t="shared" si="188"/>
        <v>0.77416726087400356</v>
      </c>
      <c r="H305" s="15">
        <f t="shared" si="188"/>
        <v>1.50041390728477</v>
      </c>
      <c r="I305" s="15">
        <f t="shared" si="188"/>
        <v>-0.4473161033797135</v>
      </c>
      <c r="J305" s="15">
        <f t="shared" si="188"/>
        <v>-0.50130548302872446</v>
      </c>
      <c r="K305" s="15">
        <f t="shared" si="188"/>
        <v>1.2616067823980615</v>
      </c>
      <c r="L305" s="15">
        <f t="shared" si="188"/>
        <v>-7.0365902694013993E-2</v>
      </c>
      <c r="N305" s="15">
        <f>B305*'Table Q8'!B88</f>
        <v>-1.8996639327865605</v>
      </c>
      <c r="O305" s="15">
        <f>C305*'Table Q8'!C88</f>
        <v>0.29011246388773648</v>
      </c>
      <c r="P305" s="15">
        <f>D305*'Table Q8'!D88</f>
        <v>0.24953541812368096</v>
      </c>
      <c r="Q305" s="15">
        <f>E305*'Table Q8'!E88</f>
        <v>0.58990708947687065</v>
      </c>
      <c r="R305" s="15">
        <f>F305*'Table Q8'!F88</f>
        <v>0.28578868000402968</v>
      </c>
      <c r="S305" s="15">
        <f>G305*'Table Q8'!G88</f>
        <v>0.46852602628094692</v>
      </c>
      <c r="T305" s="15">
        <f>H305*'Table Q8'!H88</f>
        <v>0.7841163079470207</v>
      </c>
      <c r="U305" s="15">
        <f>I305*'Table Q8'!I88</f>
        <v>-0.268523856858842</v>
      </c>
      <c r="V305" s="15">
        <f>J305*'Table Q8'!J88</f>
        <v>-0.34910913838120372</v>
      </c>
      <c r="W305" s="15">
        <f>K305*'Table Q8'!K88</f>
        <v>0.862308235769075</v>
      </c>
      <c r="X305" s="15">
        <f>L305*'Table Q8'!L88</f>
        <v>-4.4042018496183361E-2</v>
      </c>
    </row>
    <row r="306" spans="1:24" x14ac:dyDescent="0.2">
      <c r="A306" s="13" t="str">
        <f t="shared" si="174"/>
        <v>2014 Q4</v>
      </c>
      <c r="B306" s="15">
        <f t="shared" ref="B306:L306" si="189">(B89/B85-1)*100</f>
        <v>-3.777910685805419</v>
      </c>
      <c r="C306" s="15">
        <f t="shared" si="189"/>
        <v>2.0510716849542199E-2</v>
      </c>
      <c r="D306" s="15">
        <f t="shared" si="189"/>
        <v>-0.61128369576110009</v>
      </c>
      <c r="E306" s="15">
        <f t="shared" si="189"/>
        <v>0.324576529059728</v>
      </c>
      <c r="F306" s="15">
        <f t="shared" si="189"/>
        <v>0.33185840707965486</v>
      </c>
      <c r="G306" s="15">
        <f t="shared" si="189"/>
        <v>1.7393083691426225</v>
      </c>
      <c r="H306" s="15">
        <f t="shared" si="189"/>
        <v>2.7052238805970186</v>
      </c>
      <c r="I306" s="15">
        <f t="shared" si="189"/>
        <v>0.57636887608067955</v>
      </c>
      <c r="J306" s="15">
        <f t="shared" si="189"/>
        <v>-0.9092809364548593</v>
      </c>
      <c r="K306" s="15">
        <f t="shared" si="189"/>
        <v>-3.4073055773762739</v>
      </c>
      <c r="L306" s="15">
        <f t="shared" si="189"/>
        <v>-4.0273862263384697E-2</v>
      </c>
      <c r="N306" s="15">
        <f>B306*'Table Q8'!B89</f>
        <v>-1.1428179824561393</v>
      </c>
      <c r="O306" s="15">
        <f>C306*'Table Q8'!C89</f>
        <v>1.3301199876928115E-2</v>
      </c>
      <c r="P306" s="15">
        <f>D306*'Table Q8'!D89</f>
        <v>-0.37807896582824041</v>
      </c>
      <c r="Q306" s="15">
        <f>E306*'Table Q8'!E89</f>
        <v>0.23823917232984035</v>
      </c>
      <c r="R306" s="15">
        <f>F306*'Table Q8'!F89</f>
        <v>0.27637168141593654</v>
      </c>
      <c r="S306" s="15">
        <f>G306*'Table Q8'!G89</f>
        <v>1.0481072232453443</v>
      </c>
      <c r="T306" s="15">
        <f>H306*'Table Q8'!H89</f>
        <v>1.4210541044776139</v>
      </c>
      <c r="U306" s="15">
        <f>I306*'Table Q8'!I89</f>
        <v>0.3453025936599351</v>
      </c>
      <c r="V306" s="15">
        <f>J306*'Table Q8'!J89</f>
        <v>-0.64158862876254874</v>
      </c>
      <c r="W306" s="15">
        <f>K306*'Table Q8'!K89</f>
        <v>-2.292775923016495</v>
      </c>
      <c r="X306" s="15">
        <f>L306*'Table Q8'!L89</f>
        <v>-2.511075312122036E-2</v>
      </c>
    </row>
    <row r="307" spans="1:24" x14ac:dyDescent="0.2">
      <c r="A307" s="13" t="str">
        <f t="shared" si="174"/>
        <v>2015 Q1</v>
      </c>
      <c r="B307" s="15">
        <f t="shared" ref="B307:L307" si="190">(B90/B86-1)*100</f>
        <v>3.9622641509434064</v>
      </c>
      <c r="C307" s="15">
        <f t="shared" si="190"/>
        <v>0.29749692244562809</v>
      </c>
      <c r="D307" s="15">
        <f t="shared" si="190"/>
        <v>-9.0570594746908206E-2</v>
      </c>
      <c r="E307" s="15">
        <f t="shared" si="190"/>
        <v>0.39497670650192607</v>
      </c>
      <c r="F307" s="15">
        <f t="shared" si="190"/>
        <v>0.18136020151133803</v>
      </c>
      <c r="G307" s="15">
        <f t="shared" si="190"/>
        <v>1.5929383116882967</v>
      </c>
      <c r="H307" s="15">
        <f t="shared" si="190"/>
        <v>0.19447287615148579</v>
      </c>
      <c r="I307" s="15">
        <f t="shared" si="190"/>
        <v>1.0952902519167473</v>
      </c>
      <c r="J307" s="15">
        <f t="shared" si="190"/>
        <v>2.1922428330522825</v>
      </c>
      <c r="K307" s="15">
        <f t="shared" si="190"/>
        <v>-3.8442435680937748</v>
      </c>
      <c r="L307" s="15">
        <f t="shared" si="190"/>
        <v>0.23194836627673521</v>
      </c>
      <c r="N307" s="15">
        <f>B307*'Table Q8'!B90</f>
        <v>1.2239433962264183</v>
      </c>
      <c r="O307" s="15">
        <f>C307*'Table Q8'!C90</f>
        <v>0.192302010668854</v>
      </c>
      <c r="P307" s="15">
        <f>D307*'Table Q8'!D90</f>
        <v>-5.5700915769348547E-2</v>
      </c>
      <c r="Q307" s="15">
        <f>E307*'Table Q8'!E90</f>
        <v>0.28916244683006004</v>
      </c>
      <c r="R307" s="15">
        <f>F307*'Table Q8'!F90</f>
        <v>0.15100050377834004</v>
      </c>
      <c r="S307" s="15">
        <f>G307*'Table Q8'!G90</f>
        <v>0.96101968344154931</v>
      </c>
      <c r="T307" s="15">
        <f>H307*'Table Q8'!H90</f>
        <v>0.10299283520982687</v>
      </c>
      <c r="U307" s="15">
        <f>I307*'Table Q8'!I90</f>
        <v>0.65366922234391478</v>
      </c>
      <c r="V307" s="15">
        <f>J307*'Table Q8'!J90</f>
        <v>1.552107925801016</v>
      </c>
      <c r="W307" s="15">
        <f>K307*'Table Q8'!K90</f>
        <v>-2.5698768252706885</v>
      </c>
      <c r="X307" s="15">
        <f>L307*'Table Q8'!L90</f>
        <v>0.14461980637354441</v>
      </c>
    </row>
    <row r="308" spans="1:24" x14ac:dyDescent="0.2">
      <c r="A308" s="13" t="str">
        <f t="shared" si="174"/>
        <v>2015 Q2</v>
      </c>
      <c r="B308" s="15">
        <f t="shared" ref="B308:L308" si="191">(B91/B87-1)*100</f>
        <v>8.6434190941951918</v>
      </c>
      <c r="C308" s="15">
        <f t="shared" si="191"/>
        <v>1.0206185567010362</v>
      </c>
      <c r="D308" s="15">
        <f t="shared" si="191"/>
        <v>-1.8234356317257894</v>
      </c>
      <c r="E308" s="15">
        <f t="shared" si="191"/>
        <v>0.22215490255477199</v>
      </c>
      <c r="F308" s="15">
        <f t="shared" si="191"/>
        <v>-0.94838774084057276</v>
      </c>
      <c r="G308" s="15">
        <f t="shared" si="191"/>
        <v>0.77691453940065269</v>
      </c>
      <c r="H308" s="15">
        <f t="shared" si="191"/>
        <v>-0.13214067899979254</v>
      </c>
      <c r="I308" s="15">
        <f t="shared" si="191"/>
        <v>0.9610571628791531</v>
      </c>
      <c r="J308" s="15">
        <f t="shared" si="191"/>
        <v>2.0316263483087349</v>
      </c>
      <c r="K308" s="15">
        <f t="shared" si="191"/>
        <v>-6.3929618768328371</v>
      </c>
      <c r="L308" s="15">
        <f t="shared" si="191"/>
        <v>-2.0140986908356862E-2</v>
      </c>
      <c r="N308" s="15">
        <f>B308*'Table Q8'!B91</f>
        <v>2.7451499043163929</v>
      </c>
      <c r="O308" s="15">
        <f>C308*'Table Q8'!C91</f>
        <v>0.65370618556701365</v>
      </c>
      <c r="P308" s="15">
        <f>D308*'Table Q8'!D91</f>
        <v>-1.122506974890396</v>
      </c>
      <c r="Q308" s="15">
        <f>E308*'Table Q8'!E91</f>
        <v>0.16237301827728284</v>
      </c>
      <c r="R308" s="15">
        <f>F308*'Table Q8'!F91</f>
        <v>-0.78839472896076812</v>
      </c>
      <c r="S308" s="15">
        <f>G308*'Table Q8'!G91</f>
        <v>0.46778024417313296</v>
      </c>
      <c r="T308" s="15">
        <f>H308*'Table Q8'!H91</f>
        <v>-7.1725960561087376E-2</v>
      </c>
      <c r="U308" s="15">
        <f>I308*'Table Q8'!I91</f>
        <v>0.56923415757332241</v>
      </c>
      <c r="V308" s="15">
        <f>J308*'Table Q8'!J91</f>
        <v>1.422951094355438</v>
      </c>
      <c r="W308" s="15">
        <f>K308*'Table Q8'!K91</f>
        <v>-4.2519589442815198</v>
      </c>
      <c r="X308" s="15">
        <f>L308*'Table Q8'!L91</f>
        <v>-1.2551863041287996E-2</v>
      </c>
    </row>
    <row r="309" spans="1:24" x14ac:dyDescent="0.2">
      <c r="A309" s="13" t="str">
        <f t="shared" si="174"/>
        <v>2015 Q3</v>
      </c>
      <c r="B309" s="15">
        <f t="shared" ref="B309:L309" si="192">(B92/B88-1)*100</f>
        <v>9.3790012804097387</v>
      </c>
      <c r="C309" s="15">
        <f t="shared" si="192"/>
        <v>0.96558808423217179</v>
      </c>
      <c r="D309" s="15">
        <f t="shared" si="192"/>
        <v>-2.2091750422927658</v>
      </c>
      <c r="E309" s="15">
        <f t="shared" si="192"/>
        <v>-1.0019036168720574</v>
      </c>
      <c r="F309" s="15">
        <f t="shared" si="192"/>
        <v>0.11020939785593153</v>
      </c>
      <c r="G309" s="15">
        <f t="shared" si="192"/>
        <v>0.63681390882441846</v>
      </c>
      <c r="H309" s="15">
        <f t="shared" si="192"/>
        <v>0.71363033948415033</v>
      </c>
      <c r="I309" s="15">
        <f t="shared" si="192"/>
        <v>0.3794308537194091</v>
      </c>
      <c r="J309" s="15">
        <f t="shared" si="192"/>
        <v>1.9208565130681254</v>
      </c>
      <c r="K309" s="15">
        <f t="shared" si="192"/>
        <v>-3.7177314860958877</v>
      </c>
      <c r="L309" s="15">
        <f t="shared" si="192"/>
        <v>-0.38225530630721094</v>
      </c>
      <c r="N309" s="15">
        <f>B309*'Table Q8'!B92</f>
        <v>3.0941325224071732</v>
      </c>
      <c r="O309" s="15">
        <f>C309*'Table Q8'!C92</f>
        <v>0.61604519774012567</v>
      </c>
      <c r="P309" s="15">
        <f>D309*'Table Q8'!D92</f>
        <v>-1.3672584336749929</v>
      </c>
      <c r="Q309" s="15">
        <f>E309*'Table Q8'!E92</f>
        <v>-0.73369401863540762</v>
      </c>
      <c r="R309" s="15">
        <f>F309*'Table Q8'!F92</f>
        <v>9.1837491233347751E-2</v>
      </c>
      <c r="S309" s="15">
        <f>G309*'Table Q8'!G92</f>
        <v>0.38578186596583269</v>
      </c>
      <c r="T309" s="15">
        <f>H309*'Table Q8'!H92</f>
        <v>0.39870527066979478</v>
      </c>
      <c r="U309" s="15">
        <f>I309*'Table Q8'!I92</f>
        <v>0.22405391912131109</v>
      </c>
      <c r="V309" s="15">
        <f>J309*'Table Q8'!J92</f>
        <v>1.3328823344179721</v>
      </c>
      <c r="W309" s="15">
        <f>K309*'Table Q8'!K92</f>
        <v>-2.4748938502940323</v>
      </c>
      <c r="X309" s="15">
        <f>L309*'Table Q8'!L92</f>
        <v>-0.23933004727894477</v>
      </c>
    </row>
    <row r="310" spans="1:24" x14ac:dyDescent="0.2">
      <c r="A310" s="13" t="str">
        <f t="shared" si="174"/>
        <v>2015 Q4</v>
      </c>
      <c r="B310" s="15">
        <f t="shared" ref="B310:L310" si="193">(B93/B89-1)*100</f>
        <v>4.2681031803584402</v>
      </c>
      <c r="C310" s="15">
        <f t="shared" si="193"/>
        <v>1.0355787962678109</v>
      </c>
      <c r="D310" s="15">
        <f t="shared" si="193"/>
        <v>-7.0578745714866553E-2</v>
      </c>
      <c r="E310" s="15">
        <f t="shared" si="193"/>
        <v>0.34374684056213134</v>
      </c>
      <c r="F310" s="15">
        <f t="shared" si="193"/>
        <v>9.0207477197568053E-2</v>
      </c>
      <c r="G310" s="15">
        <f t="shared" si="193"/>
        <v>0.71399839098955642</v>
      </c>
      <c r="H310" s="15">
        <f t="shared" si="193"/>
        <v>1.533959027147036</v>
      </c>
      <c r="I310" s="15">
        <f t="shared" si="193"/>
        <v>-1.0868491255804691</v>
      </c>
      <c r="J310" s="15">
        <f t="shared" si="193"/>
        <v>2.6052104208416749</v>
      </c>
      <c r="K310" s="15">
        <f t="shared" si="193"/>
        <v>-3.4868354173020255</v>
      </c>
      <c r="L310" s="15">
        <f t="shared" si="193"/>
        <v>0.15108783239323742</v>
      </c>
      <c r="N310" s="15">
        <f>B310*'Table Q8'!B93</f>
        <v>1.4468869781415112</v>
      </c>
      <c r="O310" s="15">
        <f>C310*'Table Q8'!C93</f>
        <v>0.65748897775043313</v>
      </c>
      <c r="P310" s="15">
        <f>D310*'Table Q8'!D93</f>
        <v>-4.3709417221216851E-2</v>
      </c>
      <c r="Q310" s="15">
        <f>E310*'Table Q8'!E93</f>
        <v>0.25162268729148013</v>
      </c>
      <c r="R310" s="15">
        <f>F310*'Table Q8'!F93</f>
        <v>7.5251077478211276E-2</v>
      </c>
      <c r="S310" s="15">
        <f>G310*'Table Q8'!G93</f>
        <v>0.4336826226870566</v>
      </c>
      <c r="T310" s="15">
        <f>H310*'Table Q8'!H93</f>
        <v>0.87865173074982217</v>
      </c>
      <c r="U310" s="15">
        <f>I310*'Table Q8'!I93</f>
        <v>-0.63613279320224858</v>
      </c>
      <c r="V310" s="15">
        <f>J310*'Table Q8'!J93</f>
        <v>1.7910821643286514</v>
      </c>
      <c r="W310" s="15">
        <f>K310*'Table Q8'!K93</f>
        <v>-2.3065416285452898</v>
      </c>
      <c r="X310" s="15">
        <f>L310*'Table Q8'!L93</f>
        <v>9.4701853344081224E-2</v>
      </c>
    </row>
    <row r="311" spans="1:24" x14ac:dyDescent="0.2">
      <c r="A311" s="13" t="str">
        <f t="shared" si="174"/>
        <v>2016 Q1</v>
      </c>
      <c r="B311" s="15">
        <f t="shared" ref="B311:L311" si="194">(B94/B90-1)*100</f>
        <v>2.0971970155273301</v>
      </c>
      <c r="C311" s="15">
        <f t="shared" si="194"/>
        <v>1.1660018410555306</v>
      </c>
      <c r="D311" s="15">
        <f t="shared" si="194"/>
        <v>-6.0435132957292748E-2</v>
      </c>
      <c r="E311" s="15">
        <f t="shared" si="194"/>
        <v>0.4842126500554933</v>
      </c>
      <c r="F311" s="15">
        <f t="shared" si="194"/>
        <v>0.54309564517749376</v>
      </c>
      <c r="G311" s="15">
        <f t="shared" si="194"/>
        <v>-0.17976630380505121</v>
      </c>
      <c r="H311" s="15">
        <f t="shared" si="194"/>
        <v>4.9136786188578974</v>
      </c>
      <c r="I311" s="15">
        <f t="shared" si="194"/>
        <v>-0.79779375554023257</v>
      </c>
      <c r="J311" s="15">
        <f t="shared" si="194"/>
        <v>2.3205445544554504</v>
      </c>
      <c r="K311" s="15">
        <f t="shared" si="194"/>
        <v>-0.39256198347107363</v>
      </c>
      <c r="L311" s="15">
        <f t="shared" si="194"/>
        <v>0.40245497534963093</v>
      </c>
      <c r="N311" s="15">
        <f>B311*'Table Q8'!B94</f>
        <v>0.72122605363984882</v>
      </c>
      <c r="O311" s="15">
        <f>C311*'Table Q8'!C94</f>
        <v>0.7342313593126677</v>
      </c>
      <c r="P311" s="15">
        <f>D311*'Table Q8'!D94</f>
        <v>-3.733682514101546E-2</v>
      </c>
      <c r="Q311" s="15">
        <f>E311*'Table Q8'!E94</f>
        <v>0.35381418339554899</v>
      </c>
      <c r="R311" s="15">
        <f>F311*'Table Q8'!F94</f>
        <v>0.45212712461026355</v>
      </c>
      <c r="S311" s="15">
        <f>G311*'Table Q8'!G94</f>
        <v>-0.10841705782482638</v>
      </c>
      <c r="T311" s="15">
        <f>H311*'Table Q8'!H94</f>
        <v>2.8125896414342604</v>
      </c>
      <c r="U311" s="15">
        <f>I311*'Table Q8'!I94</f>
        <v>-0.46567221510883378</v>
      </c>
      <c r="V311" s="15">
        <f>J311*'Table Q8'!J94</f>
        <v>1.5937500000000033</v>
      </c>
      <c r="W311" s="15">
        <f>K311*'Table Q8'!K94</f>
        <v>-0.25944421487603259</v>
      </c>
      <c r="X311" s="15">
        <f>L311*'Table Q8'!L94</f>
        <v>0.25169534158365914</v>
      </c>
    </row>
    <row r="312" spans="1:24" x14ac:dyDescent="0.2">
      <c r="A312" s="13" t="str">
        <f t="shared" si="174"/>
        <v>2016 Q2</v>
      </c>
      <c r="B312" s="15">
        <f t="shared" ref="B312:L312" si="195">(B95/B91-1)*100</f>
        <v>0.52842743908405598</v>
      </c>
      <c r="C312" s="15">
        <f t="shared" si="195"/>
        <v>1.3062557403816788</v>
      </c>
      <c r="D312" s="15">
        <f t="shared" si="195"/>
        <v>0.9743225413579637</v>
      </c>
      <c r="E312" s="15">
        <f t="shared" si="195"/>
        <v>0.22166246851385019</v>
      </c>
      <c r="F312" s="15">
        <f t="shared" si="195"/>
        <v>1.1791977423906586</v>
      </c>
      <c r="G312" s="15">
        <f t="shared" si="195"/>
        <v>-0.54064877853423621</v>
      </c>
      <c r="H312" s="15">
        <f t="shared" si="195"/>
        <v>4.1119592875318078</v>
      </c>
      <c r="I312" s="15">
        <f t="shared" si="195"/>
        <v>0.24789291026277027</v>
      </c>
      <c r="J312" s="15">
        <f t="shared" si="195"/>
        <v>0.89294878374215347</v>
      </c>
      <c r="K312" s="15">
        <f t="shared" si="195"/>
        <v>1.0025062656641603</v>
      </c>
      <c r="L312" s="15">
        <f t="shared" si="195"/>
        <v>0.54391619661562363</v>
      </c>
      <c r="N312" s="15">
        <f>B312*'Table Q8'!B95</f>
        <v>0.183311478618259</v>
      </c>
      <c r="O312" s="15">
        <f>C312*'Table Q8'!C95</f>
        <v>0.82529237677314471</v>
      </c>
      <c r="P312" s="15">
        <f>D312*'Table Q8'!D95</f>
        <v>0.60193646605094997</v>
      </c>
      <c r="Q312" s="15">
        <f>E312*'Table Q8'!E95</f>
        <v>0.16238992443324665</v>
      </c>
      <c r="R312" s="15">
        <f>F312*'Table Q8'!F95</f>
        <v>0.98439427534772173</v>
      </c>
      <c r="S312" s="15">
        <f>G312*'Table Q8'!G95</f>
        <v>-0.32552462955546363</v>
      </c>
      <c r="T312" s="15">
        <f>H312*'Table Q8'!H95</f>
        <v>2.340116030534352</v>
      </c>
      <c r="U312" s="15">
        <f>I312*'Table Q8'!I95</f>
        <v>0.14538919186911478</v>
      </c>
      <c r="V312" s="15">
        <f>J312*'Table Q8'!J95</f>
        <v>0.61988504567380298</v>
      </c>
      <c r="W312" s="15">
        <f>K312*'Table Q8'!K95</f>
        <v>0.6718796992481203</v>
      </c>
      <c r="X312" s="15">
        <f>L312*'Table Q8'!L95</f>
        <v>0.34141619661562694</v>
      </c>
    </row>
    <row r="313" spans="1:24" x14ac:dyDescent="0.2">
      <c r="A313" s="13" t="str">
        <f t="shared" si="174"/>
        <v>2016 Q3</v>
      </c>
      <c r="B313" s="15">
        <f t="shared" ref="B313:L313" si="196">(B96/B92-1)*100</f>
        <v>-1.3852307091991034</v>
      </c>
      <c r="C313" s="15">
        <f t="shared" si="196"/>
        <v>0.77322209787362706</v>
      </c>
      <c r="D313" s="15">
        <f t="shared" si="196"/>
        <v>0.64109087208712445</v>
      </c>
      <c r="E313" s="15">
        <f t="shared" si="196"/>
        <v>0.42505819249063492</v>
      </c>
      <c r="F313" s="15">
        <f t="shared" si="196"/>
        <v>0.23018414731785786</v>
      </c>
      <c r="G313" s="15">
        <f t="shared" si="196"/>
        <v>0.20088388911210231</v>
      </c>
      <c r="H313" s="15">
        <f t="shared" si="196"/>
        <v>2.884907379289392</v>
      </c>
      <c r="I313" s="15">
        <f t="shared" si="196"/>
        <v>0.64657316224012717</v>
      </c>
      <c r="J313" s="15">
        <f t="shared" si="196"/>
        <v>1.658084449021624</v>
      </c>
      <c r="K313" s="15">
        <f t="shared" si="196"/>
        <v>0.26915113871635032</v>
      </c>
      <c r="L313" s="15">
        <f t="shared" si="196"/>
        <v>1.0703827123094145</v>
      </c>
      <c r="N313" s="15">
        <f>B313*'Table Q8'!B96</f>
        <v>-0.48469222514876625</v>
      </c>
      <c r="O313" s="15">
        <f>C313*'Table Q8'!C96</f>
        <v>0.48975887679315533</v>
      </c>
      <c r="P313" s="15">
        <f>D313*'Table Q8'!D96</f>
        <v>0.39548895899054709</v>
      </c>
      <c r="Q313" s="15">
        <f>E313*'Table Q8'!E96</f>
        <v>0.31229025402286947</v>
      </c>
      <c r="R313" s="15">
        <f>F313*'Table Q8'!F96</f>
        <v>0.19268714971977879</v>
      </c>
      <c r="S313" s="15">
        <f>G313*'Table Q8'!G96</f>
        <v>0.12065086380072865</v>
      </c>
      <c r="T313" s="15">
        <f>H313*'Table Q8'!H96</f>
        <v>1.6305496507743644</v>
      </c>
      <c r="U313" s="15">
        <f>I313*'Table Q8'!I96</f>
        <v>0.3808962498756589</v>
      </c>
      <c r="V313" s="15">
        <f>J313*'Table Q8'!J96</f>
        <v>1.1613223480947454</v>
      </c>
      <c r="W313" s="15">
        <f>K313*'Table Q8'!K96</f>
        <v>0.18202691511386773</v>
      </c>
      <c r="X313" s="15">
        <f>L313*'Table Q8'!L96</f>
        <v>0.67380591739877638</v>
      </c>
    </row>
    <row r="314" spans="1:24" x14ac:dyDescent="0.2">
      <c r="A314" s="13" t="str">
        <f t="shared" si="174"/>
        <v>2016 Q4</v>
      </c>
      <c r="B314" s="15">
        <f t="shared" ref="B314:L314" si="197">(B97/B93-1)*100</f>
        <v>1.0134128166914946</v>
      </c>
      <c r="C314" s="15">
        <f t="shared" si="197"/>
        <v>-1.004668155063948</v>
      </c>
      <c r="D314" s="15">
        <f t="shared" si="197"/>
        <v>0.66592674805769914</v>
      </c>
      <c r="E314" s="15">
        <f t="shared" si="197"/>
        <v>0.39294710327455462</v>
      </c>
      <c r="F314" s="15">
        <f t="shared" si="197"/>
        <v>1.1816543160424686</v>
      </c>
      <c r="G314" s="15">
        <f t="shared" si="197"/>
        <v>-0.64902646030954303</v>
      </c>
      <c r="H314" s="15">
        <f t="shared" si="197"/>
        <v>1.9878739687895219E-2</v>
      </c>
      <c r="I314" s="15">
        <f t="shared" si="197"/>
        <v>2.2275496953351404</v>
      </c>
      <c r="J314" s="15">
        <f t="shared" si="197"/>
        <v>1.983963815789469</v>
      </c>
      <c r="K314" s="15">
        <f t="shared" si="197"/>
        <v>1.7063408468506402</v>
      </c>
      <c r="L314" s="15">
        <f t="shared" si="197"/>
        <v>0.73418485366587571</v>
      </c>
      <c r="N314" s="15">
        <f>B314*'Table Q8'!B97</f>
        <v>0.35966020864381143</v>
      </c>
      <c r="O314" s="15">
        <f>C314*'Table Q8'!C97</f>
        <v>-0.63655774304851753</v>
      </c>
      <c r="P314" s="15">
        <f>D314*'Table Q8'!D97</f>
        <v>0.41127635960043502</v>
      </c>
      <c r="Q314" s="15">
        <f>E314*'Table Q8'!E97</f>
        <v>0.28948413098236442</v>
      </c>
      <c r="R314" s="15">
        <f>F314*'Table Q8'!F97</f>
        <v>0.99046264770679715</v>
      </c>
      <c r="S314" s="15">
        <f>G314*'Table Q8'!G97</f>
        <v>-0.3879231153270139</v>
      </c>
      <c r="T314" s="15">
        <f>H314*'Table Q8'!H97</f>
        <v>1.1122154855377375E-2</v>
      </c>
      <c r="U314" s="15">
        <f>I314*'Table Q8'!I97</f>
        <v>1.3138088103086658</v>
      </c>
      <c r="V314" s="15">
        <f>J314*'Table Q8'!J97</f>
        <v>1.4020672286184177</v>
      </c>
      <c r="W314" s="15">
        <f>K314*'Table Q8'!K97</f>
        <v>1.1667958710764676</v>
      </c>
      <c r="X314" s="15">
        <f>L314*'Table Q8'!L97</f>
        <v>0.46305038720706782</v>
      </c>
    </row>
    <row r="315" spans="1:24" x14ac:dyDescent="0.2">
      <c r="A315" s="13" t="str">
        <f t="shared" si="174"/>
        <v>2017 Q1</v>
      </c>
      <c r="B315" s="15">
        <f t="shared" ref="B315:L315" si="198">(B98/B94-1)*100</f>
        <v>-3.9304760023701424</v>
      </c>
      <c r="C315" s="15">
        <f t="shared" si="198"/>
        <v>-0.5055100596501827</v>
      </c>
      <c r="D315" s="15">
        <f t="shared" si="198"/>
        <v>0.23180810320500012</v>
      </c>
      <c r="E315" s="15">
        <f t="shared" si="198"/>
        <v>0.21082220660575413</v>
      </c>
      <c r="F315" s="15">
        <f t="shared" si="198"/>
        <v>0.8502550765229433</v>
      </c>
      <c r="G315" s="15">
        <f t="shared" si="198"/>
        <v>0.51025512756377456</v>
      </c>
      <c r="H315" s="15">
        <f t="shared" si="198"/>
        <v>-2.366114897760474</v>
      </c>
      <c r="I315" s="15">
        <f t="shared" si="198"/>
        <v>0.79428117553612676</v>
      </c>
      <c r="J315" s="15">
        <f t="shared" si="198"/>
        <v>-0.93740550347746199</v>
      </c>
      <c r="K315" s="15">
        <f t="shared" si="198"/>
        <v>1.2756689483509609</v>
      </c>
      <c r="L315" s="15">
        <f t="shared" si="198"/>
        <v>0.11023148612085976</v>
      </c>
      <c r="N315" s="15">
        <f>B315*'Table Q8'!B98</f>
        <v>-1.3795970768319199</v>
      </c>
      <c r="O315" s="15">
        <f>C315*'Table Q8'!C98</f>
        <v>-0.31958345971084551</v>
      </c>
      <c r="P315" s="15">
        <f>D315*'Table Q8'!D98</f>
        <v>0.14270106833299809</v>
      </c>
      <c r="Q315" s="15">
        <f>E315*'Table Q8'!E98</f>
        <v>0.15505973295853218</v>
      </c>
      <c r="R315" s="15">
        <f>F315*'Table Q8'!F98</f>
        <v>0.71234370311092188</v>
      </c>
      <c r="S315" s="15">
        <f>G315*'Table Q8'!G98</f>
        <v>0.30375487743871504</v>
      </c>
      <c r="T315" s="15">
        <f>H315*'Table Q8'!H98</f>
        <v>-1.3174527750730318</v>
      </c>
      <c r="U315" s="15">
        <f>I315*'Table Q8'!I98</f>
        <v>0.46910246227163649</v>
      </c>
      <c r="V315" s="15">
        <f>J315*'Table Q8'!J98</f>
        <v>-0.66340187481099988</v>
      </c>
      <c r="W315" s="15">
        <f>K315*'Table Q8'!K98</f>
        <v>0.87561916614809954</v>
      </c>
      <c r="X315" s="15">
        <f>L315*'Table Q8'!L98</f>
        <v>6.9423789958917473E-2</v>
      </c>
    </row>
    <row r="316" spans="1:24" x14ac:dyDescent="0.2">
      <c r="A316" s="13" t="str">
        <f t="shared" si="174"/>
        <v>2017 Q2</v>
      </c>
      <c r="B316" s="15">
        <f t="shared" ref="B316:L316" si="199">(B99/B95-1)*100</f>
        <v>-2.9008079431519507</v>
      </c>
      <c r="C316" s="15">
        <f t="shared" si="199"/>
        <v>-0.30220610456330732</v>
      </c>
      <c r="D316" s="15">
        <f t="shared" si="199"/>
        <v>0.1105638757664007</v>
      </c>
      <c r="E316" s="15">
        <f t="shared" si="199"/>
        <v>3.0159847190103228E-2</v>
      </c>
      <c r="F316" s="15">
        <f t="shared" si="199"/>
        <v>1.384600059766905</v>
      </c>
      <c r="G316" s="15">
        <f t="shared" si="199"/>
        <v>0.24159452385745794</v>
      </c>
      <c r="H316" s="15">
        <f t="shared" si="199"/>
        <v>-3.0208231498680238</v>
      </c>
      <c r="I316" s="15">
        <f t="shared" si="199"/>
        <v>-0.67260138476754605</v>
      </c>
      <c r="J316" s="15">
        <f t="shared" si="199"/>
        <v>1.6785350966429302</v>
      </c>
      <c r="K316" s="15">
        <f t="shared" si="199"/>
        <v>0.9408602150537515</v>
      </c>
      <c r="L316" s="15">
        <f t="shared" si="199"/>
        <v>-0.14025245441794398</v>
      </c>
      <c r="N316" s="15">
        <f>B316*'Table Q8'!B99</f>
        <v>-1.0176034264577043</v>
      </c>
      <c r="O316" s="15">
        <f>C316*'Table Q8'!C99</f>
        <v>-0.19141734663039883</v>
      </c>
      <c r="P316" s="15">
        <f>D316*'Table Q8'!D99</f>
        <v>6.8262136898175785E-2</v>
      </c>
      <c r="Q316" s="15">
        <f>E316*'Table Q8'!E99</f>
        <v>2.2267015180453213E-2</v>
      </c>
      <c r="R316" s="15">
        <f>F316*'Table Q8'!F99</f>
        <v>1.1600179300727129</v>
      </c>
      <c r="S316" s="15">
        <f>G316*'Table Q8'!G99</f>
        <v>0.1447151197906173</v>
      </c>
      <c r="T316" s="15">
        <f>H316*'Table Q8'!H99</f>
        <v>-1.6992130218007633</v>
      </c>
      <c r="U316" s="15">
        <f>I316*'Table Q8'!I99</f>
        <v>-0.39972700296735264</v>
      </c>
      <c r="V316" s="15">
        <f>J316*'Table Q8'!J99</f>
        <v>1.1905849440488305</v>
      </c>
      <c r="W316" s="15">
        <f>K316*'Table Q8'!K99</f>
        <v>0.64373655913977679</v>
      </c>
      <c r="X316" s="15">
        <f>L316*'Table Q8'!L99</f>
        <v>-8.8667601683024178E-2</v>
      </c>
    </row>
    <row r="317" spans="1:24" x14ac:dyDescent="0.2">
      <c r="A317" s="13" t="str">
        <f t="shared" si="174"/>
        <v>2017 Q3</v>
      </c>
      <c r="B317" s="15">
        <f t="shared" ref="B317:L317" si="200">(B100/B96-1)*100</f>
        <v>-3.8381640122663097</v>
      </c>
      <c r="C317" s="15">
        <f t="shared" si="200"/>
        <v>0.16153457849570341</v>
      </c>
      <c r="D317" s="15">
        <f t="shared" si="200"/>
        <v>0.53589484327603021</v>
      </c>
      <c r="E317" s="15">
        <f t="shared" si="200"/>
        <v>0.51395747253852875</v>
      </c>
      <c r="F317" s="15">
        <f t="shared" si="200"/>
        <v>1.2381427858212612</v>
      </c>
      <c r="G317" s="15">
        <f t="shared" si="200"/>
        <v>0.22052927024860391</v>
      </c>
      <c r="H317" s="15">
        <f t="shared" si="200"/>
        <v>-1.9677292404565172</v>
      </c>
      <c r="I317" s="15">
        <f t="shared" si="200"/>
        <v>-2.3225933979047375</v>
      </c>
      <c r="J317" s="15">
        <f t="shared" si="200"/>
        <v>-0.41535811974470205</v>
      </c>
      <c r="K317" s="15">
        <f t="shared" si="200"/>
        <v>1.3318191203799401</v>
      </c>
      <c r="L317" s="15">
        <f t="shared" si="200"/>
        <v>-0.679388550304727</v>
      </c>
      <c r="N317" s="15">
        <f>B317*'Table Q8'!B100</f>
        <v>-1.3314590958551829</v>
      </c>
      <c r="O317" s="15">
        <f>C317*'Table Q8'!C100</f>
        <v>0.10210600706713412</v>
      </c>
      <c r="P317" s="15">
        <f>D317*'Table Q8'!D100</f>
        <v>0.33102224469160385</v>
      </c>
      <c r="Q317" s="15">
        <f>E317*'Table Q8'!E100</f>
        <v>0.37930061473343424</v>
      </c>
      <c r="R317" s="15">
        <f>F317*'Table Q8'!F100</f>
        <v>1.0340968547179175</v>
      </c>
      <c r="S317" s="15">
        <f>G317*'Table Q8'!G100</f>
        <v>0.13205292702486401</v>
      </c>
      <c r="T317" s="15">
        <f>H317*'Table Q8'!H100</f>
        <v>-1.1070444706808367</v>
      </c>
      <c r="U317" s="15">
        <f>I317*'Table Q8'!I100</f>
        <v>-1.3849624431705951</v>
      </c>
      <c r="V317" s="15">
        <f>J317*'Table Q8'!J100</f>
        <v>-0.29536115895045761</v>
      </c>
      <c r="W317" s="15">
        <f>K317*'Table Q8'!K100</f>
        <v>0.90856700392319523</v>
      </c>
      <c r="X317" s="15">
        <f>L317*'Table Q8'!L100</f>
        <v>-0.42937356379258745</v>
      </c>
    </row>
    <row r="318" spans="1:24" x14ac:dyDescent="0.2">
      <c r="A318" s="13" t="str">
        <f t="shared" si="174"/>
        <v>2017 Q4</v>
      </c>
      <c r="B318" s="15">
        <f t="shared" ref="B318:L318" si="201">(B101/B97-1)*100</f>
        <v>-3.4228385954558904</v>
      </c>
      <c r="C318" s="15">
        <f t="shared" si="201"/>
        <v>1.6914402870322975</v>
      </c>
      <c r="D318" s="15">
        <f t="shared" si="201"/>
        <v>0.48110654505362227</v>
      </c>
      <c r="E318" s="15">
        <f t="shared" si="201"/>
        <v>0.5218787635487665</v>
      </c>
      <c r="F318" s="15">
        <f t="shared" si="201"/>
        <v>0.21773555027710945</v>
      </c>
      <c r="G318" s="15">
        <f t="shared" si="201"/>
        <v>0.24120603015074238</v>
      </c>
      <c r="H318" s="15">
        <f t="shared" si="201"/>
        <v>-1.7589188114876197</v>
      </c>
      <c r="I318" s="15">
        <f t="shared" si="201"/>
        <v>-2.9411764705882359</v>
      </c>
      <c r="J318" s="15">
        <f t="shared" si="201"/>
        <v>0.3931055337163647</v>
      </c>
      <c r="K318" s="15">
        <f t="shared" si="201"/>
        <v>1.9780447390223665</v>
      </c>
      <c r="L318" s="15">
        <f t="shared" si="201"/>
        <v>-0.54912140575079649</v>
      </c>
      <c r="N318" s="15">
        <f>B318*'Table Q8'!B101</f>
        <v>-1.163422838595457</v>
      </c>
      <c r="O318" s="15">
        <f>C318*'Table Q8'!C101</f>
        <v>1.066114812916457</v>
      </c>
      <c r="P318" s="15">
        <f>D318*'Table Q8'!D101</f>
        <v>0.29640974240753665</v>
      </c>
      <c r="Q318" s="15">
        <f>E318*'Table Q8'!E101</f>
        <v>0.3844158972300214</v>
      </c>
      <c r="R318" s="15">
        <f>F318*'Table Q8'!F101</f>
        <v>0.1814390340459153</v>
      </c>
      <c r="S318" s="15">
        <f>G318*'Table Q8'!G101</f>
        <v>0.14428944723617407</v>
      </c>
      <c r="T318" s="15">
        <f>H318*'Table Q8'!H101</f>
        <v>-0.98499453443306717</v>
      </c>
      <c r="U318" s="15">
        <f>I318*'Table Q8'!I101</f>
        <v>-1.7579411764705886</v>
      </c>
      <c r="V318" s="15">
        <f>J318*'Table Q8'!J101</f>
        <v>0.27749319625038182</v>
      </c>
      <c r="W318" s="15">
        <f>K318*'Table Q8'!K101</f>
        <v>1.3438835956917958</v>
      </c>
      <c r="X318" s="15">
        <f>L318*'Table Q8'!L101</f>
        <v>-0.34622104632587714</v>
      </c>
    </row>
    <row r="319" spans="1:24" x14ac:dyDescent="0.2">
      <c r="A319" s="13" t="str">
        <f t="shared" si="174"/>
        <v>2018 Q1</v>
      </c>
      <c r="B319" s="15">
        <f t="shared" ref="B319:L319" si="202">(B102/B98-1)*100</f>
        <v>3.217516447368407</v>
      </c>
      <c r="C319" s="15">
        <f t="shared" si="202"/>
        <v>1.1380957219794707</v>
      </c>
      <c r="D319" s="15">
        <f t="shared" si="202"/>
        <v>0.31171442936148708</v>
      </c>
      <c r="E319" s="15">
        <f t="shared" si="202"/>
        <v>5.0090162292137919E-2</v>
      </c>
      <c r="F319" s="15">
        <f t="shared" si="202"/>
        <v>0.97202935925411182</v>
      </c>
      <c r="G319" s="15">
        <f t="shared" si="202"/>
        <v>-0.42803105713715706</v>
      </c>
      <c r="H319" s="15">
        <f t="shared" si="202"/>
        <v>-1.3762840331105974</v>
      </c>
      <c r="I319" s="15">
        <f t="shared" si="202"/>
        <v>-1.9996059889676898</v>
      </c>
      <c r="J319" s="15">
        <f t="shared" si="202"/>
        <v>1.831501831501825</v>
      </c>
      <c r="K319" s="15">
        <f t="shared" si="202"/>
        <v>1.4541730670762698</v>
      </c>
      <c r="L319" s="15">
        <f t="shared" si="202"/>
        <v>-4.0040040040045799E-2</v>
      </c>
      <c r="N319" s="15">
        <f>B319*'Table Q8'!B102</f>
        <v>1.0897728207236794</v>
      </c>
      <c r="O319" s="15">
        <f>C319*'Table Q8'!C102</f>
        <v>0.71973173457981721</v>
      </c>
      <c r="P319" s="15">
        <f>D319*'Table Q8'!D102</f>
        <v>0.19313826043237742</v>
      </c>
      <c r="Q319" s="15">
        <f>E319*'Table Q8'!E102</f>
        <v>3.7041675015035996E-2</v>
      </c>
      <c r="R319" s="15">
        <f>F319*'Table Q8'!F102</f>
        <v>0.80960325332274974</v>
      </c>
      <c r="S319" s="15">
        <f>G319*'Table Q8'!G102</f>
        <v>-0.25788871192513713</v>
      </c>
      <c r="T319" s="15">
        <f>H319*'Table Q8'!H102</f>
        <v>-0.77938964795053134</v>
      </c>
      <c r="U319" s="15">
        <f>I319*'Table Q8'!I102</f>
        <v>-1.2039627659574459</v>
      </c>
      <c r="V319" s="15">
        <f>J319*'Table Q8'!J102</f>
        <v>1.3058608058608012</v>
      </c>
      <c r="W319" s="15">
        <f>K319*'Table Q8'!K102</f>
        <v>0.98956477214540162</v>
      </c>
      <c r="X319" s="15">
        <f>L319*'Table Q8'!L102</f>
        <v>-2.5377377377381029E-2</v>
      </c>
    </row>
    <row r="320" spans="1:24" x14ac:dyDescent="0.2">
      <c r="A320" s="13" t="str">
        <f t="shared" si="174"/>
        <v>2018 Q2</v>
      </c>
      <c r="B320" s="15">
        <f t="shared" ref="B320:L320" si="203">(B103/B99-1)*100</f>
        <v>-5.0125313283200246E-2</v>
      </c>
      <c r="C320" s="15">
        <f t="shared" si="203"/>
        <v>0.81842982722037938</v>
      </c>
      <c r="D320" s="15">
        <f t="shared" si="203"/>
        <v>-0.18072289156625398</v>
      </c>
      <c r="E320" s="15">
        <f t="shared" si="203"/>
        <v>0.60301507537687815</v>
      </c>
      <c r="F320" s="15">
        <f t="shared" si="203"/>
        <v>-1.0905875417567268</v>
      </c>
      <c r="G320" s="15">
        <f t="shared" si="203"/>
        <v>0.53223538863225173</v>
      </c>
      <c r="H320" s="15">
        <f t="shared" si="203"/>
        <v>2.2076612903225712</v>
      </c>
      <c r="I320" s="15">
        <f t="shared" si="203"/>
        <v>-0.56761601274647466</v>
      </c>
      <c r="J320" s="15">
        <f t="shared" si="203"/>
        <v>0.57028514257126961</v>
      </c>
      <c r="K320" s="15">
        <f t="shared" si="203"/>
        <v>1.8334528321212851</v>
      </c>
      <c r="L320" s="15">
        <f t="shared" si="203"/>
        <v>0.33105939004816065</v>
      </c>
      <c r="N320" s="15">
        <f>B320*'Table Q8'!B103</f>
        <v>-1.6786967418543762E-2</v>
      </c>
      <c r="O320" s="15">
        <f>C320*'Table Q8'!C103</f>
        <v>0.52003031221582907</v>
      </c>
      <c r="P320" s="15">
        <f>D320*'Table Q8'!D103</f>
        <v>-0.11255421686746299</v>
      </c>
      <c r="Q320" s="15">
        <f>E320*'Table Q8'!E103</f>
        <v>0.44605025125627679</v>
      </c>
      <c r="R320" s="15">
        <f>F320*'Table Q8'!F103</f>
        <v>-0.90573295342896165</v>
      </c>
      <c r="S320" s="15">
        <f>G320*'Table Q8'!G103</f>
        <v>0.31976702149025682</v>
      </c>
      <c r="T320" s="15">
        <f>H320*'Table Q8'!H103</f>
        <v>1.2389395161290271</v>
      </c>
      <c r="U320" s="15">
        <f>I320*'Table Q8'!I103</f>
        <v>-0.34204540928102567</v>
      </c>
      <c r="V320" s="15">
        <f>J320*'Table Q8'!J103</f>
        <v>0.40712656328162938</v>
      </c>
      <c r="W320" s="15">
        <f>K320*'Table Q8'!K103</f>
        <v>1.2467479258424738</v>
      </c>
      <c r="X320" s="15">
        <f>L320*'Table Q8'!L103</f>
        <v>0.20979233547351941</v>
      </c>
    </row>
    <row r="321" spans="1:24" x14ac:dyDescent="0.2">
      <c r="A321" s="13" t="str">
        <f t="shared" si="174"/>
        <v>2018 Q3</v>
      </c>
      <c r="B321" s="15">
        <f t="shared" ref="B321:L321" si="204">(B104/B100-1)*100</f>
        <v>3.1169632753831999</v>
      </c>
      <c r="C321" s="15">
        <f t="shared" si="204"/>
        <v>1.0180425360346801</v>
      </c>
      <c r="D321" s="15">
        <f t="shared" si="204"/>
        <v>0.92527406215425767</v>
      </c>
      <c r="E321" s="15">
        <f t="shared" si="204"/>
        <v>0.40104271104872691</v>
      </c>
      <c r="F321" s="15">
        <f t="shared" si="204"/>
        <v>-2.5939441759542325</v>
      </c>
      <c r="G321" s="15">
        <f t="shared" si="204"/>
        <v>-6.0012002400477993E-2</v>
      </c>
      <c r="H321" s="15">
        <f t="shared" si="204"/>
        <v>0.61220393416299146</v>
      </c>
      <c r="I321" s="15">
        <f t="shared" si="204"/>
        <v>1.6796519275523503</v>
      </c>
      <c r="J321" s="15">
        <f t="shared" si="204"/>
        <v>0.74262461851475337</v>
      </c>
      <c r="K321" s="15">
        <f t="shared" si="204"/>
        <v>2.5471217524197565</v>
      </c>
      <c r="L321" s="15">
        <f t="shared" si="204"/>
        <v>0.63373906045669504</v>
      </c>
      <c r="N321" s="15">
        <f>B321*'Table Q8'!B104</f>
        <v>1.033585022117069</v>
      </c>
      <c r="O321" s="15">
        <f>C321*'Table Q8'!C104</f>
        <v>0.6490021167221085</v>
      </c>
      <c r="P321" s="15">
        <f>D321*'Table Q8'!D104</f>
        <v>0.57783365181533397</v>
      </c>
      <c r="Q321" s="15">
        <f>E321*'Table Q8'!E104</f>
        <v>0.29693202326047741</v>
      </c>
      <c r="R321" s="15">
        <f>F321*'Table Q8'!F104</f>
        <v>-2.1475263832725089</v>
      </c>
      <c r="S321" s="15">
        <f>G321*'Table Q8'!G104</f>
        <v>-3.6073214642927322E-2</v>
      </c>
      <c r="T321" s="15">
        <f>H321*'Table Q8'!H104</f>
        <v>0.34369128863910342</v>
      </c>
      <c r="U321" s="15">
        <f>I321*'Table Q8'!I104</f>
        <v>1.0151816250126406</v>
      </c>
      <c r="V321" s="15">
        <f>J321*'Table Q8'!J104</f>
        <v>0.53223906408952371</v>
      </c>
      <c r="W321" s="15">
        <f>K321*'Table Q8'!K104</f>
        <v>1.7317880794701923</v>
      </c>
      <c r="X321" s="15">
        <f>L321*'Table Q8'!L104</f>
        <v>0.40210743385977299</v>
      </c>
    </row>
    <row r="322" spans="1:24" x14ac:dyDescent="0.2">
      <c r="A322" s="13" t="str">
        <f t="shared" si="174"/>
        <v>2018 Q4</v>
      </c>
      <c r="B322" s="15">
        <f t="shared" ref="B322:L322" si="205">(B105/B101-1)*100</f>
        <v>1.4869131276097347</v>
      </c>
      <c r="C322" s="15">
        <f t="shared" si="205"/>
        <v>1.2802419354838612</v>
      </c>
      <c r="D322" s="15">
        <f t="shared" si="205"/>
        <v>0.21945137157106664</v>
      </c>
      <c r="E322" s="15">
        <f t="shared" si="205"/>
        <v>-0.25958466453672724</v>
      </c>
      <c r="F322" s="15">
        <f t="shared" si="205"/>
        <v>-2.4293896899071799</v>
      </c>
      <c r="G322" s="15">
        <f t="shared" si="205"/>
        <v>0.20052135552437456</v>
      </c>
      <c r="H322" s="15">
        <f t="shared" si="205"/>
        <v>0.63726481893586762</v>
      </c>
      <c r="I322" s="15">
        <f t="shared" si="205"/>
        <v>0.85573341387294999</v>
      </c>
      <c r="J322" s="15">
        <f t="shared" si="205"/>
        <v>0.78313253012047834</v>
      </c>
      <c r="K322" s="15">
        <f t="shared" si="205"/>
        <v>2.4474459226160317</v>
      </c>
      <c r="L322" s="15">
        <f t="shared" si="205"/>
        <v>0.49191848208010036</v>
      </c>
      <c r="N322" s="15">
        <f>B322*'Table Q8'!B105</f>
        <v>0.48949180160912464</v>
      </c>
      <c r="O322" s="15">
        <f>C322*'Table Q8'!C105</f>
        <v>0.81948286290321959</v>
      </c>
      <c r="P322" s="15">
        <f>D322*'Table Q8'!D105</f>
        <v>0.13801296758104381</v>
      </c>
      <c r="Q322" s="15">
        <f>E322*'Table Q8'!E105</f>
        <v>-0.19284544728433467</v>
      </c>
      <c r="R322" s="15">
        <f>F322*'Table Q8'!F105</f>
        <v>-2.008619395615256</v>
      </c>
      <c r="S322" s="15">
        <f>G322*'Table Q8'!G105</f>
        <v>0.12161620212553317</v>
      </c>
      <c r="T322" s="15">
        <f>H322*'Table Q8'!H105</f>
        <v>0.36381448513048681</v>
      </c>
      <c r="U322" s="15">
        <f>I322*'Table Q8'!I105</f>
        <v>0.52293868921775977</v>
      </c>
      <c r="V322" s="15">
        <f>J322*'Table Q8'!J105</f>
        <v>0.56871084337349131</v>
      </c>
      <c r="W322" s="15">
        <f>K322*'Table Q8'!K105</f>
        <v>1.6642632273789018</v>
      </c>
      <c r="X322" s="15">
        <f>L322*'Table Q8'!L105</f>
        <v>0.31418833450456013</v>
      </c>
    </row>
    <row r="323" spans="1:24" x14ac:dyDescent="0.2">
      <c r="A323" s="13" t="str">
        <f t="shared" si="174"/>
        <v>2019 Q1</v>
      </c>
      <c r="B323" s="15">
        <f t="shared" ref="B323:L323" si="206">(B106/B102-1)*100</f>
        <v>1.4639976097998275</v>
      </c>
      <c r="C323" s="15">
        <f t="shared" si="206"/>
        <v>0.45212498744098273</v>
      </c>
      <c r="D323" s="15">
        <f t="shared" si="206"/>
        <v>1.6138732959101842</v>
      </c>
      <c r="E323" s="15">
        <f t="shared" si="206"/>
        <v>1.0013016921983642E-2</v>
      </c>
      <c r="F323" s="15">
        <f t="shared" si="206"/>
        <v>-2.5638506876227929</v>
      </c>
      <c r="G323" s="15">
        <f t="shared" si="206"/>
        <v>-1.4395681295611307</v>
      </c>
      <c r="H323" s="15">
        <f t="shared" si="206"/>
        <v>0.17190818080696779</v>
      </c>
      <c r="I323" s="15">
        <f t="shared" si="206"/>
        <v>1.0855362347974573</v>
      </c>
      <c r="J323" s="15">
        <f t="shared" si="206"/>
        <v>0.33972821742607184</v>
      </c>
      <c r="K323" s="15">
        <f t="shared" si="206"/>
        <v>2.0490562228727249</v>
      </c>
      <c r="L323" s="15">
        <f t="shared" si="206"/>
        <v>0.26036451031443697</v>
      </c>
      <c r="N323" s="15">
        <f>B323*'Table Q8'!B106</f>
        <v>0.47799521959964369</v>
      </c>
      <c r="O323" s="15">
        <f>C323*'Table Q8'!C106</f>
        <v>0.29012860444087862</v>
      </c>
      <c r="P323" s="15">
        <f>D323*'Table Q8'!D106</f>
        <v>1.0178698877305532</v>
      </c>
      <c r="Q323" s="15">
        <f>E323*'Table Q8'!E106</f>
        <v>7.4326624611884568E-3</v>
      </c>
      <c r="R323" s="15">
        <f>F323*'Table Q8'!F106</f>
        <v>-2.1159459724950911</v>
      </c>
      <c r="S323" s="15">
        <f>G323*'Table Q8'!G106</f>
        <v>-0.86978706388083504</v>
      </c>
      <c r="T323" s="15">
        <f>H323*'Table Q8'!H106</f>
        <v>9.6973404793210538E-2</v>
      </c>
      <c r="U323" s="15">
        <f>I323*'Table Q8'!I106</f>
        <v>0.66261131772036796</v>
      </c>
      <c r="V323" s="15">
        <f>J323*'Table Q8'!J106</f>
        <v>0.24545363709033691</v>
      </c>
      <c r="W323" s="15">
        <f>K323*'Table Q8'!K106</f>
        <v>1.3952023821540382</v>
      </c>
      <c r="X323" s="15">
        <f>L323*'Table Q8'!L106</f>
        <v>0.16600841177648501</v>
      </c>
    </row>
    <row r="324" spans="1:24" x14ac:dyDescent="0.2">
      <c r="A324" s="13" t="s">
        <v>254</v>
      </c>
      <c r="B324" s="15">
        <f t="shared" ref="B324:L324" si="207">(B107/B103-1)*100</f>
        <v>-0.73219658976930724</v>
      </c>
      <c r="C324" s="15">
        <f t="shared" si="207"/>
        <v>-1.0022048506719283E-2</v>
      </c>
      <c r="D324" s="15">
        <f t="shared" si="207"/>
        <v>2.4944679139006221</v>
      </c>
      <c r="E324" s="15">
        <f t="shared" si="207"/>
        <v>0.33966033966035258</v>
      </c>
      <c r="F324" s="15">
        <f t="shared" si="207"/>
        <v>-1.5893513459819264</v>
      </c>
      <c r="G324" s="15">
        <f t="shared" si="207"/>
        <v>-2.4173409249825251</v>
      </c>
      <c r="H324" s="15">
        <f t="shared" si="207"/>
        <v>-2.0021698392346354</v>
      </c>
      <c r="I324" s="15">
        <f t="shared" si="207"/>
        <v>0.90135202804206838</v>
      </c>
      <c r="J324" s="15">
        <f t="shared" si="207"/>
        <v>-0.87544767210504526</v>
      </c>
      <c r="K324" s="15">
        <f t="shared" si="207"/>
        <v>2.3938845302756029</v>
      </c>
      <c r="L324" s="15">
        <f t="shared" si="207"/>
        <v>-6.9993000699941632E-2</v>
      </c>
      <c r="N324" s="15">
        <f>B324*'Table Q8'!B107</f>
        <v>-0.24330892678034077</v>
      </c>
      <c r="O324" s="15">
        <f>C324*'Table Q8'!C107</f>
        <v>-6.4772499498926724E-3</v>
      </c>
      <c r="P324" s="15">
        <f>D324*'Table Q8'!D107</f>
        <v>1.5849849124924551</v>
      </c>
      <c r="Q324" s="15">
        <f>E324*'Table Q8'!E107</f>
        <v>0.253352647352657</v>
      </c>
      <c r="R324" s="15">
        <f>F324*'Table Q8'!F107</f>
        <v>-1.3161418496076331</v>
      </c>
      <c r="S324" s="15">
        <f>G324*'Table Q8'!G107</f>
        <v>-1.4740944960543438</v>
      </c>
      <c r="T324" s="15">
        <f>H324*'Table Q8'!H107</f>
        <v>-1.1400355064602015</v>
      </c>
      <c r="U324" s="15">
        <f>I324*'Table Q8'!I107</f>
        <v>0.55451176765148047</v>
      </c>
      <c r="V324" s="15">
        <f>J324*'Table Q8'!J107</f>
        <v>-0.64196577795462961</v>
      </c>
      <c r="W324" s="15">
        <f>K324*'Table Q8'!K107</f>
        <v>1.6479501106417251</v>
      </c>
      <c r="X324" s="15">
        <f>L324*'Table Q8'!L107</f>
        <v>-4.4998500149992481E-2</v>
      </c>
    </row>
    <row r="325" spans="1:24" x14ac:dyDescent="0.2">
      <c r="A325" s="13" t="str">
        <f t="shared" si="174"/>
        <v>2019 Q3</v>
      </c>
      <c r="B325" s="15">
        <f t="shared" ref="B325:L325" si="208">(B108/B104-1)*100</f>
        <v>1.6161213088587534</v>
      </c>
      <c r="C325" s="15">
        <f t="shared" si="208"/>
        <v>0.39912193175015709</v>
      </c>
      <c r="D325" s="15">
        <f t="shared" si="208"/>
        <v>1.8435475834579051</v>
      </c>
      <c r="E325" s="15">
        <f t="shared" si="208"/>
        <v>0.23966446974235112</v>
      </c>
      <c r="F325" s="15">
        <f t="shared" si="208"/>
        <v>0.43539894694206716</v>
      </c>
      <c r="G325" s="15">
        <f t="shared" si="208"/>
        <v>-1.9015212169735896</v>
      </c>
      <c r="H325" s="15">
        <f t="shared" si="208"/>
        <v>0.21945137157106664</v>
      </c>
      <c r="I325" s="15">
        <f t="shared" si="208"/>
        <v>1.114538760075634</v>
      </c>
      <c r="J325" s="15">
        <f t="shared" si="208"/>
        <v>0.77754215894172418</v>
      </c>
      <c r="K325" s="15">
        <f t="shared" si="208"/>
        <v>1.5896671634376469</v>
      </c>
      <c r="L325" s="15">
        <f t="shared" si="208"/>
        <v>0.4098360655737654</v>
      </c>
      <c r="N325" s="15">
        <f>B325*'Table Q8'!B108</f>
        <v>0.53913806863528013</v>
      </c>
      <c r="O325" s="15">
        <f>C325*'Table Q8'!C108</f>
        <v>0.2581121532628266</v>
      </c>
      <c r="P325" s="15">
        <f>D325*'Table Q8'!D108</f>
        <v>1.1721275535625362</v>
      </c>
      <c r="Q325" s="15">
        <f>E325*'Table Q8'!E108</f>
        <v>0.17876572798081969</v>
      </c>
      <c r="R325" s="15">
        <f>F325*'Table Q8'!F108</f>
        <v>0.36111988659375049</v>
      </c>
      <c r="S325" s="15">
        <f>G325*'Table Q8'!G108</f>
        <v>-1.1620196156925606</v>
      </c>
      <c r="T325" s="15">
        <f>H325*'Table Q8'!H108</f>
        <v>0.1251092269326651</v>
      </c>
      <c r="U325" s="15">
        <f>I325*'Table Q8'!I108</f>
        <v>0.68622151457856784</v>
      </c>
      <c r="V325" s="15">
        <f>J325*'Table Q8'!J108</f>
        <v>0.57390386751488665</v>
      </c>
      <c r="W325" s="15">
        <f>K325*'Table Q8'!K108</f>
        <v>1.0987779433681015</v>
      </c>
      <c r="X325" s="15">
        <f>L325*'Table Q8'!L108</f>
        <v>0.26389344262294756</v>
      </c>
    </row>
    <row r="326" spans="1:24" x14ac:dyDescent="0.2">
      <c r="A326" s="13" t="str">
        <f t="shared" si="174"/>
        <v>2019 Q4</v>
      </c>
      <c r="B326" s="15">
        <f t="shared" ref="B326:L326" si="209">(B109/B105-1)*100</f>
        <v>2.007024586051176</v>
      </c>
      <c r="C326" s="15">
        <f t="shared" si="209"/>
        <v>0.73653827013038242</v>
      </c>
      <c r="D326" s="15">
        <f t="shared" si="209"/>
        <v>0.80621080919678345</v>
      </c>
      <c r="E326" s="15">
        <f t="shared" si="209"/>
        <v>0.99099099099098087</v>
      </c>
      <c r="F326" s="15">
        <f t="shared" si="209"/>
        <v>-0.29352226720646968</v>
      </c>
      <c r="G326" s="15">
        <f t="shared" si="209"/>
        <v>-2.4414648789273574</v>
      </c>
      <c r="H326" s="15">
        <f t="shared" si="209"/>
        <v>1.9499447180621354</v>
      </c>
      <c r="I326" s="15">
        <f t="shared" si="209"/>
        <v>1.2677181074066679</v>
      </c>
      <c r="J326" s="15">
        <f t="shared" si="209"/>
        <v>0.20920502092049986</v>
      </c>
      <c r="K326" s="15">
        <f t="shared" si="209"/>
        <v>3.0531324345757227</v>
      </c>
      <c r="L326" s="15">
        <f t="shared" si="209"/>
        <v>0.68931068931070705</v>
      </c>
      <c r="N326" s="15">
        <f>B326*'Table Q8'!B109</f>
        <v>0.67114902157551315</v>
      </c>
      <c r="O326" s="15">
        <f>C326*'Table Q8'!C109</f>
        <v>0.47742410669851387</v>
      </c>
      <c r="P326" s="15">
        <f>D326*'Table Q8'!D109</f>
        <v>0.51379814870111007</v>
      </c>
      <c r="Q326" s="15">
        <f>E326*'Table Q8'!E109</f>
        <v>0.74007207207206449</v>
      </c>
      <c r="R326" s="15">
        <f>F326*'Table Q8'!F109</f>
        <v>-0.24382894736841437</v>
      </c>
      <c r="S326" s="15">
        <f>G326*'Table Q8'!G109</f>
        <v>-1.497594556734041</v>
      </c>
      <c r="T326" s="15">
        <f>H326*'Table Q8'!H109</f>
        <v>1.1151733842597351</v>
      </c>
      <c r="U326" s="15">
        <f>I326*'Table Q8'!I109</f>
        <v>0.78268915951287665</v>
      </c>
      <c r="V326" s="15">
        <f>J326*'Table Q8'!J109</f>
        <v>0.15474895397489374</v>
      </c>
      <c r="W326" s="15">
        <f>K326*'Table Q8'!K109</f>
        <v>2.128643933386194</v>
      </c>
      <c r="X326" s="15">
        <f>L326*'Table Q8'!L109</f>
        <v>0.44508791208792359</v>
      </c>
    </row>
    <row r="327" spans="1:24" x14ac:dyDescent="0.2">
      <c r="A327" s="13" t="str">
        <f t="shared" si="174"/>
        <v>2020 Q1</v>
      </c>
      <c r="B327" s="15">
        <f t="shared" ref="B327:L327" si="210">(B110/B106-1)*100</f>
        <v>5.0942285041224888</v>
      </c>
      <c r="C327" s="15">
        <f t="shared" si="210"/>
        <v>1.7603520704140729</v>
      </c>
      <c r="D327" s="15">
        <f t="shared" si="210"/>
        <v>0.36499950675741299</v>
      </c>
      <c r="E327" s="15">
        <f t="shared" si="210"/>
        <v>1.2014417300761027</v>
      </c>
      <c r="F327" s="15">
        <f t="shared" si="210"/>
        <v>0.20163322915616178</v>
      </c>
      <c r="G327" s="15">
        <f t="shared" si="210"/>
        <v>0.31443351252662399</v>
      </c>
      <c r="H327" s="15">
        <f t="shared" si="210"/>
        <v>0.59559862709468447</v>
      </c>
      <c r="I327" s="15">
        <f t="shared" si="210"/>
        <v>1.7201948891319541</v>
      </c>
      <c r="J327" s="15">
        <f t="shared" si="210"/>
        <v>1.9916351324437365</v>
      </c>
      <c r="K327" s="15">
        <f t="shared" si="210"/>
        <v>1.1374876360039643</v>
      </c>
      <c r="L327" s="15">
        <f t="shared" si="210"/>
        <v>1.3683579704354631</v>
      </c>
      <c r="N327" s="15">
        <f>B327*'Table Q8'!B110</f>
        <v>1.7259246171966991</v>
      </c>
      <c r="O327" s="15">
        <f>C327*'Table Q8'!C110</f>
        <v>1.1454610922184372</v>
      </c>
      <c r="P327" s="15">
        <f>D327*'Table Q8'!D110</f>
        <v>0.23425668343690767</v>
      </c>
      <c r="Q327" s="15">
        <f>E327*'Table Q8'!E110</f>
        <v>0.89963956748098572</v>
      </c>
      <c r="R327" s="15">
        <f>F327*'Table Q8'!F110</f>
        <v>0.16822260308498577</v>
      </c>
      <c r="S327" s="15">
        <f>G327*'Table Q8'!G110</f>
        <v>0.19463434425398024</v>
      </c>
      <c r="T327" s="15">
        <f>H327*'Table Q8'!H110</f>
        <v>0.34431556632343707</v>
      </c>
      <c r="U327" s="15">
        <f>I327*'Table Q8'!I110</f>
        <v>1.0704772795068149</v>
      </c>
      <c r="V327" s="15">
        <f>J327*'Table Q8'!J110</f>
        <v>1.488747261501693</v>
      </c>
      <c r="W327" s="15">
        <f>K327*'Table Q8'!K110</f>
        <v>0.79317012858556435</v>
      </c>
      <c r="X327" s="15">
        <f>L327*'Table Q8'!L110</f>
        <v>0.88943268078305104</v>
      </c>
    </row>
    <row r="328" spans="1:24" x14ac:dyDescent="0.2">
      <c r="A328" s="13" t="s">
        <v>260</v>
      </c>
      <c r="B328" s="15">
        <f t="shared" ref="B328:L328" si="211">(B111/B107-1)*100</f>
        <v>6.2443164595332057</v>
      </c>
      <c r="C328" s="15">
        <f t="shared" si="211"/>
        <v>2.8766162172997989</v>
      </c>
      <c r="D328" s="15">
        <f t="shared" si="211"/>
        <v>1.511285574092236</v>
      </c>
      <c r="E328" s="15">
        <f t="shared" si="211"/>
        <v>3.0565511748307461</v>
      </c>
      <c r="F328" s="15">
        <f t="shared" si="211"/>
        <v>1.2112647622892991</v>
      </c>
      <c r="G328" s="15">
        <f t="shared" si="211"/>
        <v>2.4260415600368512</v>
      </c>
      <c r="H328" s="15">
        <f t="shared" si="211"/>
        <v>0.5132850241545972</v>
      </c>
      <c r="I328" s="15">
        <f t="shared" si="211"/>
        <v>4.8138957816377115</v>
      </c>
      <c r="J328" s="15">
        <f t="shared" si="211"/>
        <v>1.9269369731031771</v>
      </c>
      <c r="K328" s="15">
        <f t="shared" si="211"/>
        <v>7.1414538310412556</v>
      </c>
      <c r="L328" s="15">
        <f t="shared" si="211"/>
        <v>4.5327196317790586</v>
      </c>
      <c r="N328" s="15">
        <f>B328*'Table Q8'!B111</f>
        <v>2.1130766899060367</v>
      </c>
      <c r="O328" s="15">
        <f>C328*'Table Q8'!C111</f>
        <v>1.8669239250275695</v>
      </c>
      <c r="P328" s="15">
        <f>D328*'Table Q8'!D111</f>
        <v>0.97311678115799083</v>
      </c>
      <c r="Q328" s="15">
        <f>E328*'Table Q8'!E111</f>
        <v>2.2844663480684995</v>
      </c>
      <c r="R328" s="15">
        <f>F328*'Table Q8'!F111</f>
        <v>1.0123750883213962</v>
      </c>
      <c r="S328" s="15">
        <f>G328*'Table Q8'!G111</f>
        <v>1.5094830586549288</v>
      </c>
      <c r="T328" s="15">
        <f>H328*'Table Q8'!H111</f>
        <v>0.29919384057971471</v>
      </c>
      <c r="U328" s="15">
        <f>I328*'Table Q8'!I111</f>
        <v>3.0110918114143881</v>
      </c>
      <c r="V328" s="15">
        <f>J328*'Table Q8'!J111</f>
        <v>1.4461661983139342</v>
      </c>
      <c r="W328" s="15">
        <f>K328*'Table Q8'!K111</f>
        <v>4.9311738703339874</v>
      </c>
      <c r="X328" s="15">
        <f>L328*'Table Q8'!L111</f>
        <v>2.9508004802881671</v>
      </c>
    </row>
    <row r="329" spans="1:24" x14ac:dyDescent="0.2">
      <c r="A329" s="13" t="s">
        <v>261</v>
      </c>
      <c r="B329" s="15">
        <f t="shared" ref="B329:L331" si="212">(B112/B108-1)*100</f>
        <v>2.5623404673080774</v>
      </c>
      <c r="C329" s="15">
        <f t="shared" si="212"/>
        <v>2.872192407076124</v>
      </c>
      <c r="D329" s="15">
        <f t="shared" si="212"/>
        <v>2.4070450097847251</v>
      </c>
      <c r="E329" s="15">
        <f t="shared" si="212"/>
        <v>4.1143654114365491</v>
      </c>
      <c r="F329" s="15">
        <f t="shared" si="212"/>
        <v>0.89726786974493322</v>
      </c>
      <c r="G329" s="15">
        <f t="shared" si="212"/>
        <v>0.1020199959192114</v>
      </c>
      <c r="H329" s="15">
        <f t="shared" si="212"/>
        <v>-0.23887727679904325</v>
      </c>
      <c r="I329" s="15">
        <f t="shared" si="212"/>
        <v>4.1629760850310005</v>
      </c>
      <c r="J329" s="15">
        <f t="shared" si="212"/>
        <v>2.8857715430861797</v>
      </c>
      <c r="K329" s="15">
        <f t="shared" si="212"/>
        <v>7.227383863080683</v>
      </c>
      <c r="L329" s="15">
        <f t="shared" si="212"/>
        <v>4.2210054753608617</v>
      </c>
      <c r="N329" s="15">
        <f>B329*'Table Q8'!B112</f>
        <v>0.8704270567445539</v>
      </c>
      <c r="O329" s="15">
        <f>C329*'Table Q8'!C112</f>
        <v>1.8631912144702818</v>
      </c>
      <c r="P329" s="15">
        <f>D329*'Table Q8'!D112</f>
        <v>1.5583209393346309</v>
      </c>
      <c r="Q329" s="15">
        <f>E329*'Table Q8'!E112</f>
        <v>3.0742538354253894</v>
      </c>
      <c r="R329" s="15">
        <f>F329*'Table Q8'!F112</f>
        <v>0.75316664986389703</v>
      </c>
      <c r="S329" s="15">
        <f>G329*'Table Q8'!G112</f>
        <v>6.3956335441753637E-2</v>
      </c>
      <c r="T329" s="15">
        <f>H329*'Table Q8'!H112</f>
        <v>-0.14074649148999627</v>
      </c>
      <c r="U329" s="15">
        <f>I329*'Table Q8'!I112</f>
        <v>2.6226749335695305</v>
      </c>
      <c r="V329" s="15">
        <f>J329*'Table Q8'!J112</f>
        <v>2.1571142284569196</v>
      </c>
      <c r="W329" s="15">
        <f>K329*'Table Q8'!K112</f>
        <v>4.9442533007334957</v>
      </c>
      <c r="X329" s="15">
        <f>L329*'Table Q8'!L112</f>
        <v>2.7558944748631067</v>
      </c>
    </row>
    <row r="330" spans="1:24" x14ac:dyDescent="0.2">
      <c r="A330" s="13" t="s">
        <v>291</v>
      </c>
      <c r="B330" s="15">
        <f t="shared" si="212"/>
        <v>1.091982292179039</v>
      </c>
      <c r="C330" s="15">
        <f t="shared" si="212"/>
        <v>1.7883608339096968</v>
      </c>
      <c r="D330" s="15">
        <f t="shared" si="212"/>
        <v>3.1101895734597207</v>
      </c>
      <c r="E330" s="15">
        <f t="shared" si="212"/>
        <v>2.5968876994746815</v>
      </c>
      <c r="F330" s="15">
        <f t="shared" si="212"/>
        <v>1.7967719013298078</v>
      </c>
      <c r="G330" s="15">
        <f t="shared" si="212"/>
        <v>0.2564102564102555</v>
      </c>
      <c r="H330" s="15">
        <f t="shared" si="212"/>
        <v>-0.7887212856157122</v>
      </c>
      <c r="I330" s="15">
        <f t="shared" si="212"/>
        <v>4.2188270083785229</v>
      </c>
      <c r="J330" s="15">
        <f t="shared" si="212"/>
        <v>0.12923749875732859</v>
      </c>
      <c r="K330" s="15">
        <f t="shared" si="212"/>
        <v>6.6467872258560989</v>
      </c>
      <c r="L330" s="15">
        <f t="shared" si="212"/>
        <v>3.7702152991368143</v>
      </c>
      <c r="N330" s="15">
        <f>B330*'Table Q8'!B113</f>
        <v>0.37498671913428194</v>
      </c>
      <c r="O330" s="15">
        <f>C330*'Table Q8'!C113</f>
        <v>1.1622557059579119</v>
      </c>
      <c r="P330" s="15">
        <f>D330*'Table Q8'!D113</f>
        <v>2.0290876777251219</v>
      </c>
      <c r="Q330" s="15">
        <f>E330*'Table Q8'!E113</f>
        <v>1.9427316879770091</v>
      </c>
      <c r="R330" s="15">
        <f>F330*'Table Q8'!F113</f>
        <v>1.5150380672012937</v>
      </c>
      <c r="S330" s="15">
        <f>G330*'Table Q8'!G113</f>
        <v>0.16230769230769174</v>
      </c>
      <c r="T330" s="15">
        <f>H330*'Table Q8'!H113</f>
        <v>-0.47086660751258014</v>
      </c>
      <c r="U330" s="15">
        <f>I330*'Table Q8'!I113</f>
        <v>2.6827520946279027</v>
      </c>
      <c r="V330" s="15">
        <f>J330*'Table Q8'!J113</f>
        <v>9.646286907247005E-2</v>
      </c>
      <c r="W330" s="15">
        <f>K330*'Table Q8'!K113</f>
        <v>4.5125038476337052</v>
      </c>
      <c r="X330" s="15">
        <f>L330*'Table Q8'!L113</f>
        <v>2.4747693223534046</v>
      </c>
    </row>
    <row r="331" spans="1:24" x14ac:dyDescent="0.2">
      <c r="A331" s="13" t="s">
        <v>309</v>
      </c>
      <c r="B331" s="15">
        <f t="shared" si="212"/>
        <v>-5.5477724852899923</v>
      </c>
      <c r="C331" s="15">
        <f t="shared" si="212"/>
        <v>1.6905838411637397</v>
      </c>
      <c r="D331" s="15">
        <f t="shared" si="212"/>
        <v>4.9243168861804687</v>
      </c>
      <c r="E331" s="15">
        <f t="shared" si="212"/>
        <v>2.4732884843688074</v>
      </c>
      <c r="F331" s="15">
        <f t="shared" si="212"/>
        <v>2.9177985712848464</v>
      </c>
      <c r="G331" s="15">
        <f t="shared" si="212"/>
        <v>-2.1739130434782705</v>
      </c>
      <c r="H331" s="15">
        <f t="shared" si="212"/>
        <v>0.99347717009532488</v>
      </c>
      <c r="I331" s="15">
        <f t="shared" si="212"/>
        <v>3.5874877810361694</v>
      </c>
      <c r="J331" s="15">
        <f t="shared" si="212"/>
        <v>-1.034954110525288</v>
      </c>
      <c r="K331" s="15">
        <f t="shared" si="212"/>
        <v>5.6039119804401016</v>
      </c>
      <c r="L331" s="15">
        <f t="shared" si="212"/>
        <v>3.1727263769829595</v>
      </c>
      <c r="N331" s="15">
        <f>B331*'Table Q8'!B114</f>
        <v>-1.9100980666853444</v>
      </c>
      <c r="O331" s="15">
        <f>C331*'Table Q8'!C114</f>
        <v>1.1034440731275728</v>
      </c>
      <c r="P331" s="15">
        <f>D331*'Table Q8'!D114</f>
        <v>3.2416778061726026</v>
      </c>
      <c r="Q331" s="15">
        <f>E331*'Table Q8'!E114</f>
        <v>1.8433419074000721</v>
      </c>
      <c r="R331" s="15">
        <f>F331*'Table Q8'!F114</f>
        <v>2.4637891135929246</v>
      </c>
      <c r="S331" s="15">
        <f>G331*'Table Q8'!G114</f>
        <v>-1.3791304347826148</v>
      </c>
      <c r="T331" s="15">
        <f>H331*'Table Q8'!H114</f>
        <v>0.57959458103361261</v>
      </c>
      <c r="U331" s="15">
        <f>I331*'Table Q8'!I114</f>
        <v>2.3013734115347027</v>
      </c>
      <c r="V331" s="15">
        <f>J331*'Table Q8'!J114</f>
        <v>-0.7721792618629173</v>
      </c>
      <c r="W331" s="15">
        <f>K331*'Table Q8'!K114</f>
        <v>3.7731139364303203</v>
      </c>
      <c r="X331" s="15">
        <f>L331*'Table Q8'!L114</f>
        <v>2.0838466844024079</v>
      </c>
    </row>
  </sheetData>
  <phoneticPr fontId="22" type="noConversion"/>
  <hyperlinks>
    <hyperlink ref="A1" location="Contents!A1" display="Back to Contents" xr:uid="{00000000-0004-0000-0F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EA6BC-E32F-4131-A10A-FB5E4BF5D64B}">
  <dimension ref="A1:AG331"/>
  <sheetViews>
    <sheetView workbookViewId="0">
      <pane xSplit="1" ySplit="4" topLeftCell="B5" activePane="bottomRight" state="frozen"/>
      <selection activeCell="A114" sqref="A114"/>
      <selection pane="topRight" activeCell="A114" sqref="A114"/>
      <selection pane="bottomLeft" activeCell="A114" sqref="A114"/>
      <selection pane="bottomRight"/>
    </sheetView>
  </sheetViews>
  <sheetFormatPr defaultColWidth="8.7109375" defaultRowHeight="12" x14ac:dyDescent="0.2"/>
  <cols>
    <col min="1" max="1" width="20.7109375" style="13" customWidth="1"/>
    <col min="2" max="25" width="9.28515625" style="13" customWidth="1"/>
    <col min="26" max="16384" width="8.7109375" style="13"/>
  </cols>
  <sheetData>
    <row r="1" spans="1:33" ht="12.75" x14ac:dyDescent="0.2">
      <c r="A1" s="26" t="s">
        <v>183</v>
      </c>
      <c r="B1" s="9" t="s">
        <v>208</v>
      </c>
      <c r="N1" s="9" t="s">
        <v>209</v>
      </c>
    </row>
    <row r="2" spans="1:33" x14ac:dyDescent="0.2">
      <c r="B2" s="9" t="s">
        <v>159</v>
      </c>
      <c r="N2" s="9" t="s">
        <v>169</v>
      </c>
    </row>
    <row r="3" spans="1:33" x14ac:dyDescent="0.2">
      <c r="A3" s="16"/>
      <c r="B3" s="9"/>
    </row>
    <row r="4" spans="1:33" x14ac:dyDescent="0.2">
      <c r="A4" s="13" t="s">
        <v>237</v>
      </c>
      <c r="B4" s="13" t="s">
        <v>163</v>
      </c>
      <c r="C4" s="13" t="s">
        <v>0</v>
      </c>
      <c r="D4" s="13" t="s">
        <v>1</v>
      </c>
      <c r="E4" s="13" t="s">
        <v>164</v>
      </c>
      <c r="F4" s="13" t="s">
        <v>2</v>
      </c>
      <c r="G4" s="13" t="s">
        <v>3</v>
      </c>
      <c r="H4" s="13" t="s">
        <v>4</v>
      </c>
      <c r="I4" s="13" t="s">
        <v>165</v>
      </c>
      <c r="J4" s="13" t="s">
        <v>166</v>
      </c>
      <c r="K4" s="13" t="s">
        <v>167</v>
      </c>
      <c r="L4" s="13" t="s">
        <v>10</v>
      </c>
      <c r="N4" s="13" t="s">
        <v>163</v>
      </c>
      <c r="O4" s="13" t="s">
        <v>0</v>
      </c>
      <c r="P4" s="13" t="s">
        <v>1</v>
      </c>
      <c r="Q4" s="13" t="s">
        <v>164</v>
      </c>
      <c r="R4" s="13" t="s">
        <v>2</v>
      </c>
      <c r="S4" s="13" t="s">
        <v>3</v>
      </c>
      <c r="T4" s="13" t="s">
        <v>4</v>
      </c>
      <c r="U4" s="13" t="s">
        <v>165</v>
      </c>
      <c r="V4" s="13" t="s">
        <v>166</v>
      </c>
      <c r="W4" s="13" t="s">
        <v>167</v>
      </c>
      <c r="X4" s="13" t="s">
        <v>10</v>
      </c>
    </row>
    <row r="5" spans="1:33" x14ac:dyDescent="0.2">
      <c r="A5" s="17" t="str">
        <f>Base_year</f>
        <v>2018=100</v>
      </c>
    </row>
    <row r="6" spans="1:33" x14ac:dyDescent="0.2">
      <c r="A6" s="48" t="s">
        <v>52</v>
      </c>
      <c r="B6" s="34">
        <v>60.87</v>
      </c>
      <c r="C6" s="34">
        <v>116.15</v>
      </c>
      <c r="D6" s="34">
        <v>55.82</v>
      </c>
      <c r="E6" s="34">
        <v>56.42</v>
      </c>
      <c r="F6" s="34">
        <v>48.36</v>
      </c>
      <c r="G6" s="34">
        <v>47.23</v>
      </c>
      <c r="H6" s="34">
        <v>62.73</v>
      </c>
      <c r="I6" s="34">
        <v>55.25</v>
      </c>
      <c r="J6" s="34">
        <v>16.32</v>
      </c>
      <c r="K6" s="34">
        <v>83.9</v>
      </c>
      <c r="L6" s="34">
        <v>64.34</v>
      </c>
      <c r="M6" s="15"/>
    </row>
    <row r="7" spans="1:33" x14ac:dyDescent="0.2">
      <c r="A7" s="48" t="s">
        <v>53</v>
      </c>
      <c r="B7" s="34">
        <v>61.22</v>
      </c>
      <c r="C7" s="34">
        <v>116.24</v>
      </c>
      <c r="D7" s="34">
        <v>56.07</v>
      </c>
      <c r="E7" s="34">
        <v>56.65</v>
      </c>
      <c r="F7" s="34">
        <v>48.86</v>
      </c>
      <c r="G7" s="34">
        <v>48.2</v>
      </c>
      <c r="H7" s="34">
        <v>62.73</v>
      </c>
      <c r="I7" s="34">
        <v>55.66</v>
      </c>
      <c r="J7" s="34">
        <v>16.45</v>
      </c>
      <c r="K7" s="34">
        <v>84.78</v>
      </c>
      <c r="L7" s="34">
        <v>64.69</v>
      </c>
      <c r="M7" s="15"/>
      <c r="N7" s="15"/>
      <c r="O7" s="15"/>
      <c r="P7" s="15"/>
      <c r="Q7" s="15"/>
      <c r="R7" s="15"/>
      <c r="S7" s="15"/>
      <c r="T7" s="15"/>
      <c r="U7" s="15"/>
      <c r="V7" s="15"/>
      <c r="W7" s="15"/>
      <c r="X7" s="15"/>
      <c r="Y7" s="11"/>
      <c r="Z7" s="11"/>
      <c r="AA7" s="11"/>
      <c r="AB7" s="11"/>
      <c r="AC7" s="11"/>
      <c r="AD7" s="11"/>
      <c r="AE7" s="11"/>
      <c r="AF7" s="11"/>
      <c r="AG7" s="11"/>
    </row>
    <row r="8" spans="1:33" x14ac:dyDescent="0.2">
      <c r="A8" s="48" t="s">
        <v>54</v>
      </c>
      <c r="B8" s="34">
        <v>61.54</v>
      </c>
      <c r="C8" s="34">
        <v>116.27</v>
      </c>
      <c r="D8" s="34">
        <v>56.32</v>
      </c>
      <c r="E8" s="34">
        <v>56.92</v>
      </c>
      <c r="F8" s="34">
        <v>49.34</v>
      </c>
      <c r="G8" s="34">
        <v>49.17</v>
      </c>
      <c r="H8" s="34">
        <v>62.76</v>
      </c>
      <c r="I8" s="34">
        <v>56.02</v>
      </c>
      <c r="J8" s="34">
        <v>16.55</v>
      </c>
      <c r="K8" s="34">
        <v>85.67</v>
      </c>
      <c r="L8" s="34">
        <v>65.040000000000006</v>
      </c>
      <c r="M8" s="15"/>
      <c r="N8" s="11"/>
      <c r="O8" s="11"/>
      <c r="P8" s="11"/>
      <c r="Q8" s="11"/>
      <c r="R8" s="11"/>
      <c r="S8" s="11"/>
      <c r="T8" s="11"/>
      <c r="U8" s="11"/>
      <c r="V8" s="11"/>
      <c r="W8" s="11"/>
      <c r="X8" s="11"/>
      <c r="Y8" s="11"/>
      <c r="Z8" s="11"/>
      <c r="AA8" s="11"/>
      <c r="AB8" s="11"/>
      <c r="AC8" s="11"/>
      <c r="AD8" s="11"/>
      <c r="AE8" s="11"/>
      <c r="AF8" s="11"/>
      <c r="AG8" s="11"/>
    </row>
    <row r="9" spans="1:33" x14ac:dyDescent="0.2">
      <c r="A9" s="48" t="s">
        <v>55</v>
      </c>
      <c r="B9" s="34">
        <v>61.79</v>
      </c>
      <c r="C9" s="34">
        <v>116.11</v>
      </c>
      <c r="D9" s="34">
        <v>56.49</v>
      </c>
      <c r="E9" s="34">
        <v>57.3</v>
      </c>
      <c r="F9" s="34">
        <v>49.74</v>
      </c>
      <c r="G9" s="34">
        <v>50.11</v>
      </c>
      <c r="H9" s="34">
        <v>62.75</v>
      </c>
      <c r="I9" s="34">
        <v>56.34</v>
      </c>
      <c r="J9" s="34">
        <v>16.64</v>
      </c>
      <c r="K9" s="34">
        <v>86.58</v>
      </c>
      <c r="L9" s="34">
        <v>65.34</v>
      </c>
      <c r="M9" s="15"/>
      <c r="N9" s="11"/>
      <c r="O9" s="11"/>
      <c r="P9" s="11"/>
      <c r="Q9" s="11"/>
      <c r="R9" s="11"/>
      <c r="S9" s="11"/>
      <c r="T9" s="11"/>
      <c r="U9" s="11"/>
      <c r="V9" s="11"/>
      <c r="W9" s="11"/>
      <c r="X9" s="11"/>
      <c r="Y9" s="11"/>
      <c r="Z9" s="11"/>
      <c r="AA9" s="11"/>
      <c r="AB9" s="11"/>
      <c r="AC9" s="11"/>
      <c r="AD9" s="11"/>
      <c r="AE9" s="11"/>
      <c r="AF9" s="11"/>
      <c r="AG9" s="11"/>
    </row>
    <row r="10" spans="1:33" x14ac:dyDescent="0.2">
      <c r="A10" s="48" t="s">
        <v>56</v>
      </c>
      <c r="B10" s="34">
        <v>62.01</v>
      </c>
      <c r="C10" s="34">
        <v>116.42</v>
      </c>
      <c r="D10" s="34">
        <v>56.56</v>
      </c>
      <c r="E10" s="34">
        <v>57.91</v>
      </c>
      <c r="F10" s="34">
        <v>50.03</v>
      </c>
      <c r="G10" s="34">
        <v>51.13</v>
      </c>
      <c r="H10" s="34">
        <v>62.78</v>
      </c>
      <c r="I10" s="34">
        <v>56.49</v>
      </c>
      <c r="J10" s="34">
        <v>16.739999999999998</v>
      </c>
      <c r="K10" s="34">
        <v>87.52</v>
      </c>
      <c r="L10" s="34">
        <v>65.67</v>
      </c>
      <c r="M10" s="15"/>
      <c r="N10" s="11"/>
      <c r="O10" s="11"/>
      <c r="P10" s="11"/>
      <c r="Q10" s="11"/>
      <c r="R10" s="11"/>
      <c r="S10" s="11"/>
      <c r="T10" s="11"/>
      <c r="U10" s="11"/>
      <c r="V10" s="11"/>
      <c r="W10" s="11"/>
      <c r="X10" s="11"/>
      <c r="Y10" s="11"/>
      <c r="Z10" s="11"/>
      <c r="AA10" s="11"/>
      <c r="AB10" s="11"/>
      <c r="AC10" s="11"/>
      <c r="AD10" s="11"/>
      <c r="AE10" s="11"/>
      <c r="AF10" s="11"/>
      <c r="AG10" s="11"/>
    </row>
    <row r="11" spans="1:33" x14ac:dyDescent="0.2">
      <c r="A11" s="48" t="s">
        <v>57</v>
      </c>
      <c r="B11" s="34">
        <v>62.22</v>
      </c>
      <c r="C11" s="34">
        <v>116.78</v>
      </c>
      <c r="D11" s="34">
        <v>56.53</v>
      </c>
      <c r="E11" s="34">
        <v>58.68</v>
      </c>
      <c r="F11" s="34">
        <v>50.17</v>
      </c>
      <c r="G11" s="34">
        <v>52.24</v>
      </c>
      <c r="H11" s="34">
        <v>62.87</v>
      </c>
      <c r="I11" s="34">
        <v>56.53</v>
      </c>
      <c r="J11" s="34">
        <v>16.920000000000002</v>
      </c>
      <c r="K11" s="34">
        <v>88.5</v>
      </c>
      <c r="L11" s="34">
        <v>66.03</v>
      </c>
      <c r="M11" s="15"/>
      <c r="N11" s="11"/>
      <c r="O11" s="11"/>
      <c r="P11" s="11"/>
      <c r="Q11" s="11"/>
      <c r="R11" s="11"/>
      <c r="S11" s="11"/>
      <c r="T11" s="11"/>
      <c r="U11" s="11"/>
      <c r="V11" s="11"/>
      <c r="W11" s="11"/>
      <c r="X11" s="11"/>
      <c r="Y11" s="11"/>
      <c r="Z11" s="11"/>
      <c r="AA11" s="11"/>
      <c r="AB11" s="11"/>
      <c r="AC11" s="11"/>
      <c r="AD11" s="11"/>
      <c r="AE11" s="11"/>
      <c r="AF11" s="11"/>
      <c r="AG11" s="11"/>
    </row>
    <row r="12" spans="1:33" x14ac:dyDescent="0.2">
      <c r="A12" s="48" t="s">
        <v>58</v>
      </c>
      <c r="B12" s="34">
        <v>62.45</v>
      </c>
      <c r="C12" s="34">
        <v>117.12</v>
      </c>
      <c r="D12" s="34">
        <v>56.49</v>
      </c>
      <c r="E12" s="34">
        <v>59.46</v>
      </c>
      <c r="F12" s="34">
        <v>50.23</v>
      </c>
      <c r="G12" s="34">
        <v>53.36</v>
      </c>
      <c r="H12" s="34">
        <v>62.98</v>
      </c>
      <c r="I12" s="34">
        <v>56.57</v>
      </c>
      <c r="J12" s="34">
        <v>17.14</v>
      </c>
      <c r="K12" s="34">
        <v>89.58</v>
      </c>
      <c r="L12" s="34">
        <v>66.400000000000006</v>
      </c>
      <c r="M12" s="15"/>
      <c r="N12" s="11"/>
      <c r="O12" s="11"/>
      <c r="P12" s="11"/>
      <c r="Q12" s="11"/>
      <c r="R12" s="11"/>
      <c r="S12" s="11"/>
      <c r="T12" s="11"/>
      <c r="U12" s="11"/>
      <c r="V12" s="11"/>
      <c r="W12" s="11"/>
      <c r="X12" s="11"/>
      <c r="Y12" s="11"/>
      <c r="Z12" s="11"/>
      <c r="AA12" s="11"/>
      <c r="AB12" s="11"/>
      <c r="AC12" s="11"/>
      <c r="AD12" s="11"/>
      <c r="AE12" s="11"/>
      <c r="AF12" s="11"/>
      <c r="AG12" s="11"/>
    </row>
    <row r="13" spans="1:33" x14ac:dyDescent="0.2">
      <c r="A13" s="48" t="s">
        <v>59</v>
      </c>
      <c r="B13" s="34">
        <v>62.66</v>
      </c>
      <c r="C13" s="34">
        <v>117.2</v>
      </c>
      <c r="D13" s="34">
        <v>56.47</v>
      </c>
      <c r="E13" s="34">
        <v>60.16</v>
      </c>
      <c r="F13" s="34">
        <v>50.29</v>
      </c>
      <c r="G13" s="34">
        <v>54.58</v>
      </c>
      <c r="H13" s="34">
        <v>62.99</v>
      </c>
      <c r="I13" s="34">
        <v>56.86</v>
      </c>
      <c r="J13" s="34">
        <v>17.440000000000001</v>
      </c>
      <c r="K13" s="34">
        <v>90.82</v>
      </c>
      <c r="L13" s="34">
        <v>66.760000000000005</v>
      </c>
      <c r="M13" s="15"/>
      <c r="N13" s="11"/>
      <c r="O13" s="11"/>
      <c r="P13" s="11"/>
      <c r="Q13" s="11"/>
      <c r="R13" s="11"/>
      <c r="S13" s="11"/>
      <c r="T13" s="11"/>
      <c r="U13" s="11"/>
      <c r="V13" s="11"/>
      <c r="W13" s="11"/>
      <c r="X13" s="11"/>
      <c r="Y13" s="11"/>
      <c r="Z13" s="11"/>
      <c r="AA13" s="11"/>
      <c r="AB13" s="11"/>
      <c r="AC13" s="11"/>
      <c r="AD13" s="11"/>
      <c r="AE13" s="11"/>
      <c r="AF13" s="11"/>
      <c r="AG13" s="11"/>
    </row>
    <row r="14" spans="1:33" x14ac:dyDescent="0.2">
      <c r="A14" s="48" t="s">
        <v>60</v>
      </c>
      <c r="B14" s="34">
        <v>62.88</v>
      </c>
      <c r="C14" s="34">
        <v>117.66</v>
      </c>
      <c r="D14" s="34">
        <v>56.53</v>
      </c>
      <c r="E14" s="34">
        <v>60.86</v>
      </c>
      <c r="F14" s="34">
        <v>50.39</v>
      </c>
      <c r="G14" s="34">
        <v>56.04</v>
      </c>
      <c r="H14" s="34">
        <v>63.04</v>
      </c>
      <c r="I14" s="34">
        <v>57.3</v>
      </c>
      <c r="J14" s="34">
        <v>17.86</v>
      </c>
      <c r="K14" s="34">
        <v>92.24</v>
      </c>
      <c r="L14" s="34">
        <v>67.180000000000007</v>
      </c>
      <c r="M14" s="15"/>
      <c r="N14" s="11"/>
      <c r="O14" s="11"/>
      <c r="P14" s="11"/>
      <c r="Q14" s="11"/>
      <c r="R14" s="11"/>
      <c r="S14" s="11"/>
      <c r="T14" s="11"/>
      <c r="U14" s="11"/>
      <c r="V14" s="11"/>
      <c r="W14" s="11"/>
      <c r="X14" s="11"/>
      <c r="Y14" s="11"/>
      <c r="Z14" s="11"/>
      <c r="AA14" s="11"/>
      <c r="AB14" s="11"/>
      <c r="AC14" s="11"/>
      <c r="AD14" s="11"/>
      <c r="AE14" s="11"/>
      <c r="AF14" s="11"/>
      <c r="AG14" s="11"/>
    </row>
    <row r="15" spans="1:33" x14ac:dyDescent="0.2">
      <c r="A15" s="48" t="s">
        <v>61</v>
      </c>
      <c r="B15" s="34">
        <v>63.14</v>
      </c>
      <c r="C15" s="34">
        <v>118.12</v>
      </c>
      <c r="D15" s="34">
        <v>56.66</v>
      </c>
      <c r="E15" s="34">
        <v>61.54</v>
      </c>
      <c r="F15" s="34">
        <v>50.55</v>
      </c>
      <c r="G15" s="34">
        <v>57.76</v>
      </c>
      <c r="H15" s="34">
        <v>63.17</v>
      </c>
      <c r="I15" s="34">
        <v>57.91</v>
      </c>
      <c r="J15" s="34">
        <v>18.43</v>
      </c>
      <c r="K15" s="34">
        <v>93.84</v>
      </c>
      <c r="L15" s="34">
        <v>67.7</v>
      </c>
      <c r="M15" s="15"/>
      <c r="N15" s="11"/>
      <c r="O15" s="11"/>
      <c r="P15" s="11"/>
      <c r="Q15" s="11"/>
      <c r="R15" s="11"/>
      <c r="S15" s="11"/>
      <c r="T15" s="11"/>
      <c r="U15" s="11"/>
      <c r="V15" s="11"/>
      <c r="W15" s="11"/>
      <c r="X15" s="11"/>
      <c r="Y15" s="11"/>
      <c r="Z15" s="11"/>
      <c r="AA15" s="11"/>
      <c r="AB15" s="11"/>
      <c r="AC15" s="11"/>
      <c r="AD15" s="11"/>
      <c r="AE15" s="11"/>
      <c r="AF15" s="11"/>
      <c r="AG15" s="11"/>
    </row>
    <row r="16" spans="1:33" x14ac:dyDescent="0.2">
      <c r="A16" s="48" t="s">
        <v>62</v>
      </c>
      <c r="B16" s="34">
        <v>63.42</v>
      </c>
      <c r="C16" s="34">
        <v>118.56</v>
      </c>
      <c r="D16" s="34">
        <v>56.89</v>
      </c>
      <c r="E16" s="34">
        <v>62.19</v>
      </c>
      <c r="F16" s="34">
        <v>50.78</v>
      </c>
      <c r="G16" s="34">
        <v>59.53</v>
      </c>
      <c r="H16" s="34">
        <v>63.33</v>
      </c>
      <c r="I16" s="34">
        <v>58.56</v>
      </c>
      <c r="J16" s="34">
        <v>18.97</v>
      </c>
      <c r="K16" s="34">
        <v>95.66</v>
      </c>
      <c r="L16" s="34">
        <v>68.260000000000005</v>
      </c>
      <c r="M16" s="15"/>
      <c r="N16" s="11"/>
      <c r="O16" s="11"/>
      <c r="P16" s="11"/>
      <c r="Q16" s="11"/>
      <c r="R16" s="11"/>
      <c r="S16" s="11"/>
      <c r="T16" s="11"/>
      <c r="U16" s="11"/>
      <c r="V16" s="11"/>
      <c r="W16" s="11"/>
      <c r="X16" s="11"/>
      <c r="Y16" s="11"/>
      <c r="Z16" s="11"/>
      <c r="AA16" s="11"/>
      <c r="AB16" s="11"/>
      <c r="AC16" s="11"/>
      <c r="AD16" s="11"/>
      <c r="AE16" s="11"/>
      <c r="AF16" s="11"/>
      <c r="AG16" s="11"/>
    </row>
    <row r="17" spans="1:33" x14ac:dyDescent="0.2">
      <c r="A17" s="48" t="s">
        <v>63</v>
      </c>
      <c r="B17" s="34">
        <v>63.69</v>
      </c>
      <c r="C17" s="34">
        <v>118.76</v>
      </c>
      <c r="D17" s="34">
        <v>57.19</v>
      </c>
      <c r="E17" s="34">
        <v>62.86</v>
      </c>
      <c r="F17" s="34">
        <v>51.13</v>
      </c>
      <c r="G17" s="34">
        <v>61.24</v>
      </c>
      <c r="H17" s="34">
        <v>63.39</v>
      </c>
      <c r="I17" s="34">
        <v>59.32</v>
      </c>
      <c r="J17" s="34">
        <v>19.5</v>
      </c>
      <c r="K17" s="34">
        <v>97.71</v>
      </c>
      <c r="L17" s="34">
        <v>68.8</v>
      </c>
      <c r="M17" s="15"/>
      <c r="N17" s="11"/>
      <c r="O17" s="11"/>
      <c r="P17" s="11"/>
      <c r="Q17" s="11"/>
      <c r="R17" s="11"/>
      <c r="S17" s="11"/>
      <c r="T17" s="11"/>
      <c r="U17" s="11"/>
      <c r="V17" s="11"/>
      <c r="W17" s="11"/>
      <c r="X17" s="11"/>
      <c r="Y17" s="11"/>
      <c r="Z17" s="11"/>
      <c r="AA17" s="11"/>
      <c r="AB17" s="11"/>
      <c r="AC17" s="11"/>
      <c r="AD17" s="11"/>
      <c r="AE17" s="11"/>
      <c r="AF17" s="11"/>
      <c r="AG17" s="11"/>
    </row>
    <row r="18" spans="1:33" x14ac:dyDescent="0.2">
      <c r="A18" s="48" t="s">
        <v>64</v>
      </c>
      <c r="B18" s="34">
        <v>64.34</v>
      </c>
      <c r="C18" s="34">
        <v>118.72</v>
      </c>
      <c r="D18" s="34">
        <v>57.09</v>
      </c>
      <c r="E18" s="34">
        <v>63.97</v>
      </c>
      <c r="F18" s="34">
        <v>52.14</v>
      </c>
      <c r="G18" s="34">
        <v>62</v>
      </c>
      <c r="H18" s="34">
        <v>63.91</v>
      </c>
      <c r="I18" s="34">
        <v>59.48</v>
      </c>
      <c r="J18" s="34">
        <v>20.55</v>
      </c>
      <c r="K18" s="34">
        <v>97.55</v>
      </c>
      <c r="L18" s="34">
        <v>69.349999999999994</v>
      </c>
      <c r="M18" s="15"/>
      <c r="N18" s="11"/>
      <c r="O18" s="11"/>
      <c r="P18" s="11"/>
      <c r="Q18" s="11"/>
      <c r="R18" s="11"/>
      <c r="S18" s="11"/>
      <c r="T18" s="11"/>
      <c r="U18" s="11"/>
      <c r="V18" s="11"/>
      <c r="W18" s="11"/>
      <c r="X18" s="11"/>
      <c r="Y18" s="11"/>
      <c r="Z18" s="11"/>
      <c r="AA18" s="11"/>
      <c r="AB18" s="11"/>
      <c r="AC18" s="11"/>
      <c r="AD18" s="11"/>
      <c r="AE18" s="11"/>
      <c r="AF18" s="11"/>
      <c r="AG18" s="11"/>
    </row>
    <row r="19" spans="1:33" x14ac:dyDescent="0.2">
      <c r="A19" s="48" t="s">
        <v>65</v>
      </c>
      <c r="B19" s="34">
        <v>64.95</v>
      </c>
      <c r="C19" s="34">
        <v>119.02</v>
      </c>
      <c r="D19" s="34">
        <v>57.45</v>
      </c>
      <c r="E19" s="34">
        <v>65.11</v>
      </c>
      <c r="F19" s="34">
        <v>53.05</v>
      </c>
      <c r="G19" s="34">
        <v>62.56</v>
      </c>
      <c r="H19" s="34">
        <v>64.78</v>
      </c>
      <c r="I19" s="34">
        <v>59.94</v>
      </c>
      <c r="J19" s="34">
        <v>21.53</v>
      </c>
      <c r="K19" s="34">
        <v>97.49</v>
      </c>
      <c r="L19" s="34">
        <v>69.97</v>
      </c>
      <c r="M19" s="15"/>
      <c r="N19" s="11"/>
      <c r="O19" s="11"/>
      <c r="P19" s="11"/>
      <c r="Q19" s="11"/>
      <c r="R19" s="11"/>
      <c r="S19" s="11"/>
      <c r="T19" s="11"/>
      <c r="U19" s="11"/>
      <c r="V19" s="11"/>
      <c r="W19" s="11"/>
      <c r="X19" s="11"/>
      <c r="Y19" s="11"/>
      <c r="Z19" s="11"/>
      <c r="AA19" s="11"/>
      <c r="AB19" s="11"/>
      <c r="AC19" s="11"/>
      <c r="AD19" s="11"/>
      <c r="AE19" s="11"/>
      <c r="AF19" s="11"/>
      <c r="AG19" s="11"/>
    </row>
    <row r="20" spans="1:33" x14ac:dyDescent="0.2">
      <c r="A20" s="48" t="s">
        <v>66</v>
      </c>
      <c r="B20" s="34">
        <v>65.680000000000007</v>
      </c>
      <c r="C20" s="34">
        <v>119.3</v>
      </c>
      <c r="D20" s="34">
        <v>58.12</v>
      </c>
      <c r="E20" s="34">
        <v>66.33</v>
      </c>
      <c r="F20" s="34">
        <v>53.25</v>
      </c>
      <c r="G20" s="34">
        <v>63.23</v>
      </c>
      <c r="H20" s="34">
        <v>65.84</v>
      </c>
      <c r="I20" s="34">
        <v>60.56</v>
      </c>
      <c r="J20" s="34">
        <v>22.54</v>
      </c>
      <c r="K20" s="34">
        <v>97.93</v>
      </c>
      <c r="L20" s="34">
        <v>70.67</v>
      </c>
      <c r="M20" s="15"/>
      <c r="N20" s="11"/>
      <c r="O20" s="11"/>
      <c r="P20" s="11"/>
      <c r="Q20" s="11"/>
      <c r="R20" s="11"/>
      <c r="S20" s="11"/>
      <c r="T20" s="11"/>
      <c r="U20" s="11"/>
      <c r="V20" s="11"/>
      <c r="W20" s="11"/>
      <c r="X20" s="11"/>
      <c r="Y20" s="11"/>
      <c r="Z20" s="11"/>
      <c r="AA20" s="11"/>
      <c r="AB20" s="11"/>
      <c r="AC20" s="11"/>
      <c r="AD20" s="11"/>
      <c r="AE20" s="11"/>
      <c r="AF20" s="11"/>
      <c r="AG20" s="11"/>
    </row>
    <row r="21" spans="1:33" x14ac:dyDescent="0.2">
      <c r="A21" s="48" t="s">
        <v>67</v>
      </c>
      <c r="B21" s="34">
        <v>66.48</v>
      </c>
      <c r="C21" s="34">
        <v>119.64</v>
      </c>
      <c r="D21" s="34">
        <v>58.27</v>
      </c>
      <c r="E21" s="34">
        <v>67.83</v>
      </c>
      <c r="F21" s="34">
        <v>53.76</v>
      </c>
      <c r="G21" s="34">
        <v>63.93</v>
      </c>
      <c r="H21" s="34">
        <v>67.209999999999994</v>
      </c>
      <c r="I21" s="34">
        <v>61.04</v>
      </c>
      <c r="J21" s="34">
        <v>23.66</v>
      </c>
      <c r="K21" s="34">
        <v>98.43</v>
      </c>
      <c r="L21" s="34">
        <v>71.430000000000007</v>
      </c>
      <c r="M21" s="15"/>
      <c r="N21" s="11"/>
      <c r="O21" s="11"/>
      <c r="P21" s="11"/>
      <c r="Q21" s="11"/>
      <c r="R21" s="11"/>
      <c r="S21" s="11"/>
      <c r="T21" s="11"/>
      <c r="U21" s="11"/>
      <c r="V21" s="11"/>
      <c r="W21" s="11"/>
      <c r="X21" s="11"/>
      <c r="Y21" s="11"/>
      <c r="Z21" s="11"/>
      <c r="AA21" s="11"/>
      <c r="AB21" s="11"/>
      <c r="AC21" s="11"/>
      <c r="AD21" s="11"/>
      <c r="AE21" s="11"/>
      <c r="AF21" s="11"/>
      <c r="AG21" s="11"/>
    </row>
    <row r="22" spans="1:33" x14ac:dyDescent="0.2">
      <c r="A22" s="48" t="s">
        <v>68</v>
      </c>
      <c r="B22" s="34">
        <v>67.28</v>
      </c>
      <c r="C22" s="34">
        <v>119.95</v>
      </c>
      <c r="D22" s="34">
        <v>58.72</v>
      </c>
      <c r="E22" s="34">
        <v>68.92</v>
      </c>
      <c r="F22" s="34">
        <v>55.28</v>
      </c>
      <c r="G22" s="34">
        <v>64.37</v>
      </c>
      <c r="H22" s="34">
        <v>68.53</v>
      </c>
      <c r="I22" s="34">
        <v>61.74</v>
      </c>
      <c r="J22" s="34">
        <v>24.72</v>
      </c>
      <c r="K22" s="34">
        <v>98.09</v>
      </c>
      <c r="L22" s="34">
        <v>72.209999999999994</v>
      </c>
      <c r="M22" s="15"/>
      <c r="N22" s="11"/>
      <c r="O22" s="11"/>
      <c r="P22" s="11"/>
      <c r="Q22" s="11"/>
      <c r="R22" s="11"/>
      <c r="S22" s="11"/>
      <c r="T22" s="11"/>
      <c r="U22" s="11"/>
      <c r="V22" s="11"/>
      <c r="W22" s="11"/>
      <c r="X22" s="11"/>
      <c r="Y22" s="11"/>
      <c r="Z22" s="11"/>
      <c r="AA22" s="11"/>
      <c r="AB22" s="11"/>
      <c r="AC22" s="11"/>
      <c r="AD22" s="11"/>
      <c r="AE22" s="11"/>
      <c r="AF22" s="11"/>
      <c r="AG22" s="11"/>
    </row>
    <row r="23" spans="1:33" x14ac:dyDescent="0.2">
      <c r="A23" s="48" t="s">
        <v>69</v>
      </c>
      <c r="B23" s="34">
        <v>68.069999999999993</v>
      </c>
      <c r="C23" s="34">
        <v>120.17</v>
      </c>
      <c r="D23" s="34">
        <v>59.29</v>
      </c>
      <c r="E23" s="34">
        <v>70.099999999999994</v>
      </c>
      <c r="F23" s="34">
        <v>56.17</v>
      </c>
      <c r="G23" s="34">
        <v>64.790000000000006</v>
      </c>
      <c r="H23" s="34">
        <v>69.59</v>
      </c>
      <c r="I23" s="34">
        <v>62.22</v>
      </c>
      <c r="J23" s="34">
        <v>25.69</v>
      </c>
      <c r="K23" s="34">
        <v>97.78</v>
      </c>
      <c r="L23" s="34">
        <v>72.87</v>
      </c>
      <c r="M23" s="15"/>
      <c r="N23" s="11"/>
      <c r="O23" s="11"/>
      <c r="P23" s="11"/>
      <c r="Q23" s="11"/>
      <c r="R23" s="11"/>
      <c r="S23" s="11"/>
      <c r="T23" s="11"/>
      <c r="U23" s="11"/>
      <c r="V23" s="11"/>
      <c r="W23" s="11"/>
      <c r="X23" s="11"/>
      <c r="Y23" s="11"/>
      <c r="Z23" s="11"/>
      <c r="AA23" s="11"/>
      <c r="AB23" s="11"/>
      <c r="AC23" s="11"/>
      <c r="AD23" s="11"/>
      <c r="AE23" s="11"/>
      <c r="AF23" s="11"/>
      <c r="AG23" s="11"/>
    </row>
    <row r="24" spans="1:33" x14ac:dyDescent="0.2">
      <c r="A24" s="48" t="s">
        <v>70</v>
      </c>
      <c r="B24" s="34">
        <v>68.819999999999993</v>
      </c>
      <c r="C24" s="34">
        <v>120.33</v>
      </c>
      <c r="D24" s="34">
        <v>60.11</v>
      </c>
      <c r="E24" s="34">
        <v>71.290000000000006</v>
      </c>
      <c r="F24" s="34">
        <v>56.83</v>
      </c>
      <c r="G24" s="34">
        <v>65.09</v>
      </c>
      <c r="H24" s="34">
        <v>70.319999999999993</v>
      </c>
      <c r="I24" s="34">
        <v>62.73</v>
      </c>
      <c r="J24" s="34">
        <v>26.78</v>
      </c>
      <c r="K24" s="34">
        <v>97.64</v>
      </c>
      <c r="L24" s="34">
        <v>73.53</v>
      </c>
      <c r="M24" s="15"/>
      <c r="N24" s="11"/>
      <c r="O24" s="11"/>
      <c r="P24" s="11"/>
      <c r="Q24" s="11"/>
      <c r="R24" s="11"/>
      <c r="S24" s="11"/>
      <c r="T24" s="11"/>
      <c r="U24" s="11"/>
      <c r="V24" s="11"/>
      <c r="W24" s="11"/>
      <c r="X24" s="11"/>
      <c r="Y24" s="11"/>
      <c r="Z24" s="11"/>
      <c r="AA24" s="11"/>
      <c r="AB24" s="11"/>
      <c r="AC24" s="11"/>
      <c r="AD24" s="11"/>
      <c r="AE24" s="11"/>
      <c r="AF24" s="11"/>
      <c r="AG24" s="11"/>
    </row>
    <row r="25" spans="1:33" x14ac:dyDescent="0.2">
      <c r="A25" s="48" t="s">
        <v>71</v>
      </c>
      <c r="B25" s="34">
        <v>69.58</v>
      </c>
      <c r="C25" s="34">
        <v>120.47</v>
      </c>
      <c r="D25" s="34">
        <v>61.03</v>
      </c>
      <c r="E25" s="34">
        <v>72.41</v>
      </c>
      <c r="F25" s="34">
        <v>58.06</v>
      </c>
      <c r="G25" s="34">
        <v>65.52</v>
      </c>
      <c r="H25" s="34">
        <v>72.41</v>
      </c>
      <c r="I25" s="34">
        <v>63.27</v>
      </c>
      <c r="J25" s="34">
        <v>27.78</v>
      </c>
      <c r="K25" s="34">
        <v>97.7</v>
      </c>
      <c r="L25" s="34">
        <v>74.319999999999993</v>
      </c>
      <c r="M25" s="15"/>
      <c r="N25" s="11"/>
      <c r="O25" s="11"/>
      <c r="P25" s="11"/>
      <c r="Q25" s="11"/>
      <c r="R25" s="11"/>
      <c r="S25" s="11"/>
      <c r="T25" s="11"/>
      <c r="U25" s="11"/>
      <c r="V25" s="11"/>
      <c r="W25" s="11"/>
      <c r="X25" s="11"/>
      <c r="Y25" s="11"/>
      <c r="Z25" s="11"/>
      <c r="AA25" s="11"/>
      <c r="AB25" s="11"/>
      <c r="AC25" s="11"/>
      <c r="AD25" s="11"/>
      <c r="AE25" s="11"/>
      <c r="AF25" s="11"/>
      <c r="AG25" s="11"/>
    </row>
    <row r="26" spans="1:33" x14ac:dyDescent="0.2">
      <c r="A26" s="48" t="s">
        <v>72</v>
      </c>
      <c r="B26" s="34">
        <v>70.31</v>
      </c>
      <c r="C26" s="34">
        <v>120.41</v>
      </c>
      <c r="D26" s="34">
        <v>61.66</v>
      </c>
      <c r="E26" s="34">
        <v>73.61</v>
      </c>
      <c r="F26" s="34">
        <v>59.32</v>
      </c>
      <c r="G26" s="34">
        <v>66.22</v>
      </c>
      <c r="H26" s="34">
        <v>73.39</v>
      </c>
      <c r="I26" s="34">
        <v>64.010000000000005</v>
      </c>
      <c r="J26" s="34">
        <v>28.63</v>
      </c>
      <c r="K26" s="34">
        <v>97.44</v>
      </c>
      <c r="L26" s="34">
        <v>75.040000000000006</v>
      </c>
      <c r="M26" s="15"/>
      <c r="N26" s="11"/>
      <c r="O26" s="11"/>
      <c r="P26" s="11"/>
      <c r="Q26" s="11"/>
      <c r="R26" s="11"/>
      <c r="S26" s="11"/>
      <c r="T26" s="11"/>
      <c r="U26" s="11"/>
      <c r="V26" s="11"/>
      <c r="W26" s="11"/>
      <c r="X26" s="11"/>
      <c r="Y26" s="11"/>
      <c r="Z26" s="11"/>
      <c r="AA26" s="11"/>
      <c r="AB26" s="11"/>
      <c r="AC26" s="11"/>
      <c r="AD26" s="11"/>
      <c r="AE26" s="11"/>
      <c r="AF26" s="11"/>
      <c r="AG26" s="11"/>
    </row>
    <row r="27" spans="1:33" x14ac:dyDescent="0.2">
      <c r="A27" s="48" t="s">
        <v>73</v>
      </c>
      <c r="B27" s="34">
        <v>70.98</v>
      </c>
      <c r="C27" s="34">
        <v>120.27</v>
      </c>
      <c r="D27" s="34">
        <v>62.32</v>
      </c>
      <c r="E27" s="34">
        <v>74.599999999999994</v>
      </c>
      <c r="F27" s="34">
        <v>60.12</v>
      </c>
      <c r="G27" s="34">
        <v>66.95</v>
      </c>
      <c r="H27" s="34">
        <v>74.25</v>
      </c>
      <c r="I27" s="34">
        <v>64.84</v>
      </c>
      <c r="J27" s="34">
        <v>29.42</v>
      </c>
      <c r="K27" s="34">
        <v>97.54</v>
      </c>
      <c r="L27" s="34">
        <v>75.650000000000006</v>
      </c>
      <c r="M27" s="15"/>
      <c r="N27" s="11"/>
      <c r="O27" s="11"/>
      <c r="P27" s="11"/>
      <c r="Q27" s="11"/>
      <c r="R27" s="11"/>
      <c r="S27" s="11"/>
      <c r="T27" s="11"/>
      <c r="U27" s="11"/>
      <c r="V27" s="11"/>
      <c r="W27" s="11"/>
      <c r="X27" s="11"/>
      <c r="Y27" s="11"/>
      <c r="Z27" s="11"/>
      <c r="AA27" s="11"/>
      <c r="AB27" s="11"/>
      <c r="AC27" s="11"/>
      <c r="AD27" s="11"/>
      <c r="AE27" s="11"/>
      <c r="AF27" s="11"/>
      <c r="AG27" s="11"/>
    </row>
    <row r="28" spans="1:33" x14ac:dyDescent="0.2">
      <c r="A28" s="48" t="s">
        <v>74</v>
      </c>
      <c r="B28" s="34">
        <v>71.650000000000006</v>
      </c>
      <c r="C28" s="34">
        <v>120.13</v>
      </c>
      <c r="D28" s="34">
        <v>62.86</v>
      </c>
      <c r="E28" s="34">
        <v>75.63</v>
      </c>
      <c r="F28" s="34">
        <v>60.96</v>
      </c>
      <c r="G28" s="34">
        <v>67.91</v>
      </c>
      <c r="H28" s="34">
        <v>75.08</v>
      </c>
      <c r="I28" s="34">
        <v>65.56</v>
      </c>
      <c r="J28" s="34">
        <v>30.51</v>
      </c>
      <c r="K28" s="34">
        <v>97.33</v>
      </c>
      <c r="L28" s="34">
        <v>76.34</v>
      </c>
      <c r="M28" s="15"/>
      <c r="N28" s="11"/>
      <c r="O28" s="11"/>
      <c r="P28" s="11"/>
      <c r="Q28" s="11"/>
      <c r="R28" s="11"/>
      <c r="S28" s="11"/>
      <c r="T28" s="11"/>
      <c r="U28" s="11"/>
      <c r="V28" s="11"/>
      <c r="W28" s="11"/>
      <c r="X28" s="11"/>
      <c r="Y28" s="11"/>
      <c r="Z28" s="11"/>
      <c r="AA28" s="11"/>
      <c r="AB28" s="11"/>
      <c r="AC28" s="11"/>
      <c r="AD28" s="11"/>
      <c r="AE28" s="11"/>
      <c r="AF28" s="11"/>
      <c r="AG28" s="11"/>
    </row>
    <row r="29" spans="1:33" x14ac:dyDescent="0.2">
      <c r="A29" s="48" t="s">
        <v>75</v>
      </c>
      <c r="B29" s="34">
        <v>72.19</v>
      </c>
      <c r="C29" s="34">
        <v>120.05</v>
      </c>
      <c r="D29" s="34">
        <v>63.21</v>
      </c>
      <c r="E29" s="34">
        <v>76.66</v>
      </c>
      <c r="F29" s="34">
        <v>61.7</v>
      </c>
      <c r="G29" s="34">
        <v>68.72</v>
      </c>
      <c r="H29" s="34">
        <v>76</v>
      </c>
      <c r="I29" s="34">
        <v>66.19</v>
      </c>
      <c r="J29" s="34">
        <v>31.58</v>
      </c>
      <c r="K29" s="34">
        <v>97.47</v>
      </c>
      <c r="L29" s="34">
        <v>76.95</v>
      </c>
      <c r="M29" s="15"/>
      <c r="N29" s="11"/>
      <c r="O29" s="11"/>
      <c r="P29" s="11"/>
      <c r="Q29" s="11"/>
      <c r="R29" s="11"/>
      <c r="S29" s="11"/>
      <c r="T29" s="11"/>
      <c r="U29" s="11"/>
      <c r="V29" s="11"/>
      <c r="W29" s="11"/>
      <c r="X29" s="11"/>
      <c r="Y29" s="11"/>
      <c r="Z29" s="11"/>
      <c r="AA29" s="11"/>
      <c r="AB29" s="11"/>
      <c r="AC29" s="11"/>
      <c r="AD29" s="11"/>
      <c r="AE29" s="11"/>
      <c r="AF29" s="11"/>
      <c r="AG29" s="11"/>
    </row>
    <row r="30" spans="1:33" x14ac:dyDescent="0.2">
      <c r="A30" s="48" t="s">
        <v>76</v>
      </c>
      <c r="B30" s="34">
        <v>72.62</v>
      </c>
      <c r="C30" s="34">
        <v>119.92</v>
      </c>
      <c r="D30" s="34">
        <v>63.83</v>
      </c>
      <c r="E30" s="34">
        <v>77.69</v>
      </c>
      <c r="F30" s="34">
        <v>62.49</v>
      </c>
      <c r="G30" s="34">
        <v>70</v>
      </c>
      <c r="H30" s="34">
        <v>76.900000000000006</v>
      </c>
      <c r="I30" s="34">
        <v>67.05</v>
      </c>
      <c r="J30" s="34">
        <v>32.409999999999997</v>
      </c>
      <c r="K30" s="34">
        <v>97.52</v>
      </c>
      <c r="L30" s="34">
        <v>77.569999999999993</v>
      </c>
      <c r="M30" s="15"/>
      <c r="N30" s="11"/>
      <c r="O30" s="11"/>
      <c r="P30" s="11"/>
      <c r="Q30" s="11"/>
      <c r="R30" s="11"/>
      <c r="S30" s="11"/>
      <c r="T30" s="11"/>
      <c r="U30" s="11"/>
      <c r="V30" s="11"/>
      <c r="W30" s="11"/>
      <c r="X30" s="11"/>
      <c r="Y30" s="11"/>
      <c r="Z30" s="11"/>
      <c r="AA30" s="11"/>
      <c r="AB30" s="11"/>
      <c r="AC30" s="11"/>
      <c r="AD30" s="11"/>
      <c r="AE30" s="11"/>
      <c r="AF30" s="11"/>
      <c r="AG30" s="11"/>
    </row>
    <row r="31" spans="1:33" x14ac:dyDescent="0.2">
      <c r="A31" s="48" t="s">
        <v>77</v>
      </c>
      <c r="B31" s="34">
        <v>72.98</v>
      </c>
      <c r="C31" s="34">
        <v>119.73</v>
      </c>
      <c r="D31" s="34">
        <v>64.25</v>
      </c>
      <c r="E31" s="34">
        <v>78.540000000000006</v>
      </c>
      <c r="F31" s="34">
        <v>63.32</v>
      </c>
      <c r="G31" s="34">
        <v>73.55</v>
      </c>
      <c r="H31" s="34">
        <v>77.680000000000007</v>
      </c>
      <c r="I31" s="34">
        <v>67.650000000000006</v>
      </c>
      <c r="J31" s="34">
        <v>33.49</v>
      </c>
      <c r="K31" s="34">
        <v>97.54</v>
      </c>
      <c r="L31" s="34">
        <v>78.290000000000006</v>
      </c>
      <c r="M31" s="15"/>
      <c r="N31" s="11"/>
      <c r="O31" s="11"/>
      <c r="P31" s="11"/>
      <c r="Q31" s="11"/>
      <c r="R31" s="11"/>
      <c r="S31" s="11"/>
      <c r="T31" s="11"/>
      <c r="U31" s="11"/>
      <c r="V31" s="11"/>
      <c r="W31" s="11"/>
      <c r="X31" s="11"/>
      <c r="Y31" s="11"/>
      <c r="Z31" s="11"/>
      <c r="AA31" s="11"/>
      <c r="AB31" s="11"/>
      <c r="AC31" s="11"/>
      <c r="AD31" s="11"/>
      <c r="AE31" s="11"/>
      <c r="AF31" s="11"/>
      <c r="AG31" s="11"/>
    </row>
    <row r="32" spans="1:33" x14ac:dyDescent="0.2">
      <c r="A32" s="48" t="s">
        <v>78</v>
      </c>
      <c r="B32" s="34">
        <v>73.31</v>
      </c>
      <c r="C32" s="34">
        <v>119.55</v>
      </c>
      <c r="D32" s="34">
        <v>64.569999999999993</v>
      </c>
      <c r="E32" s="34">
        <v>79.25</v>
      </c>
      <c r="F32" s="34">
        <v>63.98</v>
      </c>
      <c r="G32" s="34">
        <v>74.77</v>
      </c>
      <c r="H32" s="34">
        <v>78.47</v>
      </c>
      <c r="I32" s="34">
        <v>68.28</v>
      </c>
      <c r="J32" s="34">
        <v>34.43</v>
      </c>
      <c r="K32" s="34">
        <v>97.11</v>
      </c>
      <c r="L32" s="34">
        <v>78.81</v>
      </c>
      <c r="M32" s="15"/>
      <c r="N32" s="11"/>
      <c r="O32" s="11"/>
      <c r="P32" s="11"/>
      <c r="Q32" s="11"/>
      <c r="R32" s="11"/>
      <c r="S32" s="11"/>
      <c r="T32" s="11"/>
      <c r="U32" s="11"/>
      <c r="V32" s="11"/>
      <c r="W32" s="11"/>
      <c r="X32" s="11"/>
      <c r="Y32" s="11"/>
      <c r="Z32" s="11"/>
      <c r="AA32" s="11"/>
      <c r="AB32" s="11"/>
      <c r="AC32" s="11"/>
      <c r="AD32" s="11"/>
      <c r="AE32" s="11"/>
      <c r="AF32" s="11"/>
      <c r="AG32" s="11"/>
    </row>
    <row r="33" spans="1:33" x14ac:dyDescent="0.2">
      <c r="A33" s="48" t="s">
        <v>79</v>
      </c>
      <c r="B33" s="34">
        <v>73.650000000000006</v>
      </c>
      <c r="C33" s="34">
        <v>119.32</v>
      </c>
      <c r="D33" s="34">
        <v>65.23</v>
      </c>
      <c r="E33" s="34">
        <v>79.89</v>
      </c>
      <c r="F33" s="34">
        <v>65.010000000000005</v>
      </c>
      <c r="G33" s="34">
        <v>76.3</v>
      </c>
      <c r="H33" s="34">
        <v>79.33</v>
      </c>
      <c r="I33" s="34">
        <v>69.17</v>
      </c>
      <c r="J33" s="34">
        <v>35.31</v>
      </c>
      <c r="K33" s="34">
        <v>96.64</v>
      </c>
      <c r="L33" s="34">
        <v>79.41</v>
      </c>
      <c r="M33" s="15"/>
      <c r="N33" s="11"/>
      <c r="O33" s="11"/>
      <c r="P33" s="11"/>
      <c r="Q33" s="11"/>
      <c r="R33" s="11"/>
      <c r="S33" s="11"/>
      <c r="T33" s="11"/>
      <c r="U33" s="11"/>
      <c r="V33" s="11"/>
      <c r="W33" s="11"/>
      <c r="X33" s="11"/>
      <c r="Y33" s="11"/>
      <c r="Z33" s="11"/>
      <c r="AA33" s="11"/>
      <c r="AB33" s="11"/>
      <c r="AC33" s="11"/>
      <c r="AD33" s="11"/>
      <c r="AE33" s="11"/>
      <c r="AF33" s="11"/>
      <c r="AG33" s="11"/>
    </row>
    <row r="34" spans="1:33" x14ac:dyDescent="0.2">
      <c r="A34" s="48" t="s">
        <v>80</v>
      </c>
      <c r="B34" s="34">
        <v>73.92</v>
      </c>
      <c r="C34" s="34">
        <v>119.04</v>
      </c>
      <c r="D34" s="34">
        <v>66.33</v>
      </c>
      <c r="E34" s="34">
        <v>80.349999999999994</v>
      </c>
      <c r="F34" s="34">
        <v>66.34</v>
      </c>
      <c r="G34" s="34">
        <v>78.040000000000006</v>
      </c>
      <c r="H34" s="34">
        <v>80.22</v>
      </c>
      <c r="I34" s="34">
        <v>70.13</v>
      </c>
      <c r="J34" s="34">
        <v>36.32</v>
      </c>
      <c r="K34" s="34">
        <v>96.91</v>
      </c>
      <c r="L34" s="34">
        <v>80.040000000000006</v>
      </c>
      <c r="M34" s="15"/>
      <c r="N34" s="11"/>
      <c r="O34" s="11"/>
      <c r="P34" s="11"/>
      <c r="Q34" s="11"/>
      <c r="R34" s="11"/>
      <c r="S34" s="11"/>
      <c r="T34" s="11"/>
      <c r="U34" s="11"/>
      <c r="V34" s="11"/>
      <c r="W34" s="11"/>
      <c r="X34" s="11"/>
      <c r="Y34" s="11"/>
      <c r="Z34" s="11"/>
      <c r="AA34" s="11"/>
      <c r="AB34" s="11"/>
      <c r="AC34" s="11"/>
      <c r="AD34" s="11"/>
      <c r="AE34" s="11"/>
      <c r="AF34" s="11"/>
      <c r="AG34" s="11"/>
    </row>
    <row r="35" spans="1:33" x14ac:dyDescent="0.2">
      <c r="A35" s="48" t="s">
        <v>81</v>
      </c>
      <c r="B35" s="34">
        <v>74.19</v>
      </c>
      <c r="C35" s="34">
        <v>118.75</v>
      </c>
      <c r="D35" s="34">
        <v>66.95</v>
      </c>
      <c r="E35" s="34">
        <v>80.77</v>
      </c>
      <c r="F35" s="34">
        <v>68.41</v>
      </c>
      <c r="G35" s="34">
        <v>79.510000000000005</v>
      </c>
      <c r="H35" s="34">
        <v>81.69</v>
      </c>
      <c r="I35" s="34">
        <v>71.25</v>
      </c>
      <c r="J35" s="34">
        <v>37.36</v>
      </c>
      <c r="K35" s="34">
        <v>97.58</v>
      </c>
      <c r="L35" s="34">
        <v>80.739999999999995</v>
      </c>
      <c r="M35" s="15"/>
      <c r="N35" s="11"/>
      <c r="O35" s="11"/>
      <c r="P35" s="11"/>
      <c r="Q35" s="11"/>
      <c r="R35" s="11"/>
      <c r="S35" s="11"/>
      <c r="T35" s="11"/>
      <c r="U35" s="11"/>
      <c r="V35" s="11"/>
      <c r="W35" s="11"/>
      <c r="X35" s="11"/>
      <c r="Y35" s="11"/>
      <c r="Z35" s="11"/>
      <c r="AA35" s="11"/>
      <c r="AB35" s="11"/>
      <c r="AC35" s="11"/>
      <c r="AD35" s="11"/>
      <c r="AE35" s="11"/>
      <c r="AF35" s="11"/>
      <c r="AG35" s="11"/>
    </row>
    <row r="36" spans="1:33" x14ac:dyDescent="0.2">
      <c r="A36" s="48" t="s">
        <v>82</v>
      </c>
      <c r="B36" s="34">
        <v>74.489999999999995</v>
      </c>
      <c r="C36" s="34">
        <v>118.24</v>
      </c>
      <c r="D36" s="34">
        <v>67.95</v>
      </c>
      <c r="E36" s="34">
        <v>81.19</v>
      </c>
      <c r="F36" s="34">
        <v>69.91</v>
      </c>
      <c r="G36" s="34">
        <v>80.67</v>
      </c>
      <c r="H36" s="34">
        <v>82.46</v>
      </c>
      <c r="I36" s="34">
        <v>72.150000000000006</v>
      </c>
      <c r="J36" s="34">
        <v>37.840000000000003</v>
      </c>
      <c r="K36" s="34">
        <v>97.17</v>
      </c>
      <c r="L36" s="34">
        <v>81.31</v>
      </c>
      <c r="M36" s="15"/>
      <c r="N36" s="11"/>
      <c r="O36" s="11"/>
      <c r="P36" s="11"/>
      <c r="Q36" s="11"/>
      <c r="R36" s="11"/>
      <c r="S36" s="11"/>
      <c r="T36" s="11"/>
      <c r="U36" s="11"/>
      <c r="V36" s="11"/>
      <c r="W36" s="11"/>
      <c r="X36" s="11"/>
      <c r="Y36" s="11"/>
      <c r="Z36" s="11"/>
      <c r="AA36" s="11"/>
      <c r="AB36" s="11"/>
      <c r="AC36" s="11"/>
      <c r="AD36" s="11"/>
      <c r="AE36" s="11"/>
      <c r="AF36" s="11"/>
      <c r="AG36" s="11"/>
    </row>
    <row r="37" spans="1:33" x14ac:dyDescent="0.2">
      <c r="A37" s="48" t="s">
        <v>83</v>
      </c>
      <c r="B37" s="34">
        <v>74.86</v>
      </c>
      <c r="C37" s="34">
        <v>117.76</v>
      </c>
      <c r="D37" s="34">
        <v>68.849999999999994</v>
      </c>
      <c r="E37" s="34">
        <v>81.84</v>
      </c>
      <c r="F37" s="34">
        <v>69.98</v>
      </c>
      <c r="G37" s="34">
        <v>81.650000000000006</v>
      </c>
      <c r="H37" s="34">
        <v>83.75</v>
      </c>
      <c r="I37" s="34">
        <v>72.98</v>
      </c>
      <c r="J37" s="34">
        <v>38.47</v>
      </c>
      <c r="K37" s="34">
        <v>97.33</v>
      </c>
      <c r="L37" s="34">
        <v>81.760000000000005</v>
      </c>
      <c r="M37" s="15"/>
      <c r="N37" s="11"/>
      <c r="O37" s="11"/>
      <c r="P37" s="11"/>
      <c r="Q37" s="11"/>
      <c r="R37" s="11"/>
      <c r="S37" s="11"/>
      <c r="T37" s="11"/>
      <c r="U37" s="11"/>
      <c r="V37" s="11"/>
      <c r="W37" s="11"/>
      <c r="X37" s="11"/>
      <c r="Y37" s="11"/>
      <c r="Z37" s="11"/>
      <c r="AA37" s="11"/>
      <c r="AB37" s="11"/>
      <c r="AC37" s="11"/>
      <c r="AD37" s="11"/>
      <c r="AE37" s="11"/>
      <c r="AF37" s="11"/>
      <c r="AG37" s="11"/>
    </row>
    <row r="38" spans="1:33" x14ac:dyDescent="0.2">
      <c r="A38" s="48" t="s">
        <v>84</v>
      </c>
      <c r="B38" s="34">
        <v>75.31</v>
      </c>
      <c r="C38" s="34">
        <v>117.22</v>
      </c>
      <c r="D38" s="34">
        <v>69.58</v>
      </c>
      <c r="E38" s="34">
        <v>81.99</v>
      </c>
      <c r="F38" s="34">
        <v>70.95</v>
      </c>
      <c r="G38" s="34">
        <v>82.15</v>
      </c>
      <c r="H38" s="34">
        <v>84.55</v>
      </c>
      <c r="I38" s="34">
        <v>73.61</v>
      </c>
      <c r="J38" s="34">
        <v>39.07</v>
      </c>
      <c r="K38" s="34">
        <v>97.84</v>
      </c>
      <c r="L38" s="34">
        <v>82.14</v>
      </c>
      <c r="M38" s="15"/>
      <c r="N38" s="11"/>
      <c r="O38" s="11"/>
      <c r="P38" s="11"/>
      <c r="Q38" s="11"/>
      <c r="R38" s="11"/>
      <c r="S38" s="11"/>
      <c r="T38" s="11"/>
      <c r="U38" s="11"/>
      <c r="V38" s="11"/>
      <c r="W38" s="11"/>
      <c r="X38" s="11"/>
      <c r="Y38" s="11"/>
      <c r="Z38" s="11"/>
      <c r="AA38" s="11"/>
      <c r="AB38" s="11"/>
      <c r="AC38" s="11"/>
      <c r="AD38" s="11"/>
      <c r="AE38" s="11"/>
      <c r="AF38" s="11"/>
      <c r="AG38" s="11"/>
    </row>
    <row r="39" spans="1:33" x14ac:dyDescent="0.2">
      <c r="A39" s="48" t="s">
        <v>85</v>
      </c>
      <c r="B39" s="34">
        <v>75.709999999999994</v>
      </c>
      <c r="C39" s="34">
        <v>116.71</v>
      </c>
      <c r="D39" s="34">
        <v>70.36</v>
      </c>
      <c r="E39" s="34">
        <v>82.29</v>
      </c>
      <c r="F39" s="34">
        <v>72.989999999999995</v>
      </c>
      <c r="G39" s="34">
        <v>82.59</v>
      </c>
      <c r="H39" s="34">
        <v>86.56</v>
      </c>
      <c r="I39" s="34">
        <v>74.11</v>
      </c>
      <c r="J39" s="34">
        <v>39.79</v>
      </c>
      <c r="K39" s="34">
        <v>98.51</v>
      </c>
      <c r="L39" s="34">
        <v>82.69</v>
      </c>
      <c r="M39" s="15"/>
      <c r="N39" s="11"/>
      <c r="O39" s="11"/>
      <c r="P39" s="11"/>
      <c r="Q39" s="11"/>
      <c r="R39" s="11"/>
      <c r="S39" s="11"/>
      <c r="T39" s="11"/>
      <c r="U39" s="11"/>
      <c r="V39" s="11"/>
      <c r="W39" s="11"/>
      <c r="X39" s="11"/>
      <c r="Y39" s="11"/>
      <c r="Z39" s="11"/>
      <c r="AA39" s="11"/>
      <c r="AB39" s="11"/>
      <c r="AC39" s="11"/>
      <c r="AD39" s="11"/>
      <c r="AE39" s="11"/>
      <c r="AF39" s="11"/>
      <c r="AG39" s="11"/>
    </row>
    <row r="40" spans="1:33" x14ac:dyDescent="0.2">
      <c r="A40" s="48" t="s">
        <v>86</v>
      </c>
      <c r="B40" s="34">
        <v>76.08</v>
      </c>
      <c r="C40" s="34">
        <v>116.29</v>
      </c>
      <c r="D40" s="34">
        <v>71.42</v>
      </c>
      <c r="E40" s="34">
        <v>82.73</v>
      </c>
      <c r="F40" s="34">
        <v>74.319999999999993</v>
      </c>
      <c r="G40" s="34">
        <v>83</v>
      </c>
      <c r="H40" s="34">
        <v>87.39</v>
      </c>
      <c r="I40" s="34">
        <v>74.88</v>
      </c>
      <c r="J40" s="34">
        <v>40.4</v>
      </c>
      <c r="K40" s="34">
        <v>97.17</v>
      </c>
      <c r="L40" s="34">
        <v>83.15</v>
      </c>
      <c r="M40" s="15"/>
      <c r="N40" s="11"/>
      <c r="O40" s="11"/>
      <c r="P40" s="11"/>
      <c r="Q40" s="11"/>
      <c r="R40" s="11"/>
      <c r="S40" s="11"/>
      <c r="T40" s="11"/>
      <c r="U40" s="11"/>
      <c r="V40" s="11"/>
      <c r="W40" s="11"/>
      <c r="X40" s="11"/>
      <c r="Y40" s="11"/>
      <c r="Z40" s="11"/>
      <c r="AA40" s="11"/>
      <c r="AB40" s="11"/>
      <c r="AC40" s="11"/>
      <c r="AD40" s="11"/>
      <c r="AE40" s="11"/>
      <c r="AF40" s="11"/>
      <c r="AG40" s="11"/>
    </row>
    <row r="41" spans="1:33" x14ac:dyDescent="0.2">
      <c r="A41" s="48" t="s">
        <v>87</v>
      </c>
      <c r="B41" s="34">
        <v>76.52</v>
      </c>
      <c r="C41" s="34">
        <v>115.83</v>
      </c>
      <c r="D41" s="34">
        <v>72.680000000000007</v>
      </c>
      <c r="E41" s="34">
        <v>83.23</v>
      </c>
      <c r="F41" s="34">
        <v>77.14</v>
      </c>
      <c r="G41" s="34">
        <v>83.63</v>
      </c>
      <c r="H41" s="34">
        <v>87.63</v>
      </c>
      <c r="I41" s="34">
        <v>75.489999999999995</v>
      </c>
      <c r="J41" s="34">
        <v>41.01</v>
      </c>
      <c r="K41" s="34">
        <v>96.51</v>
      </c>
      <c r="L41" s="34">
        <v>83.79</v>
      </c>
      <c r="M41" s="15"/>
      <c r="N41" s="11"/>
      <c r="O41" s="11"/>
      <c r="P41" s="11"/>
      <c r="Q41" s="11"/>
      <c r="R41" s="11"/>
      <c r="S41" s="11"/>
      <c r="T41" s="11"/>
      <c r="U41" s="11"/>
      <c r="V41" s="11"/>
      <c r="W41" s="11"/>
      <c r="X41" s="11"/>
      <c r="Y41" s="11"/>
      <c r="Z41" s="11"/>
      <c r="AA41" s="11"/>
      <c r="AB41" s="11"/>
      <c r="AC41" s="11"/>
      <c r="AD41" s="11"/>
      <c r="AE41" s="11"/>
      <c r="AF41" s="11"/>
      <c r="AG41" s="11"/>
    </row>
    <row r="42" spans="1:33" x14ac:dyDescent="0.2">
      <c r="A42" s="48" t="s">
        <v>88</v>
      </c>
      <c r="B42" s="34">
        <v>76.97</v>
      </c>
      <c r="C42" s="34">
        <v>115.46</v>
      </c>
      <c r="D42" s="34">
        <v>73.77</v>
      </c>
      <c r="E42" s="34">
        <v>83.68</v>
      </c>
      <c r="F42" s="34">
        <v>80.17</v>
      </c>
      <c r="G42" s="34">
        <v>83.48</v>
      </c>
      <c r="H42" s="34">
        <v>88.24</v>
      </c>
      <c r="I42" s="34">
        <v>76.03</v>
      </c>
      <c r="J42" s="34">
        <v>41.92</v>
      </c>
      <c r="K42" s="34">
        <v>95.77</v>
      </c>
      <c r="L42" s="34">
        <v>84.39</v>
      </c>
      <c r="M42" s="15"/>
      <c r="N42" s="11"/>
      <c r="O42" s="11"/>
      <c r="P42" s="11"/>
      <c r="Q42" s="11"/>
      <c r="R42" s="11"/>
      <c r="S42" s="11"/>
      <c r="T42" s="11"/>
      <c r="U42" s="11"/>
      <c r="V42" s="11"/>
      <c r="W42" s="11"/>
      <c r="X42" s="11"/>
      <c r="Y42" s="11"/>
      <c r="Z42" s="11"/>
      <c r="AA42" s="11"/>
      <c r="AB42" s="11"/>
      <c r="AC42" s="11"/>
      <c r="AD42" s="11"/>
      <c r="AE42" s="11"/>
      <c r="AF42" s="11"/>
      <c r="AG42" s="11"/>
    </row>
    <row r="43" spans="1:33" x14ac:dyDescent="0.2">
      <c r="A43" s="48" t="s">
        <v>89</v>
      </c>
      <c r="B43" s="34">
        <v>77.3</v>
      </c>
      <c r="C43" s="34">
        <v>114.92</v>
      </c>
      <c r="D43" s="34">
        <v>74.66</v>
      </c>
      <c r="E43" s="34">
        <v>84.21</v>
      </c>
      <c r="F43" s="34">
        <v>82.4</v>
      </c>
      <c r="G43" s="34">
        <v>83.39</v>
      </c>
      <c r="H43" s="34">
        <v>88.15</v>
      </c>
      <c r="I43" s="34">
        <v>76.63</v>
      </c>
      <c r="J43" s="34">
        <v>43.18</v>
      </c>
      <c r="K43" s="34">
        <v>94.6</v>
      </c>
      <c r="L43" s="34">
        <v>84.81</v>
      </c>
      <c r="M43" s="15"/>
      <c r="N43" s="11"/>
      <c r="O43" s="11"/>
      <c r="P43" s="11"/>
      <c r="Q43" s="11"/>
      <c r="R43" s="11"/>
      <c r="S43" s="11"/>
      <c r="T43" s="11"/>
      <c r="U43" s="11"/>
      <c r="V43" s="11"/>
      <c r="W43" s="11"/>
      <c r="X43" s="11"/>
      <c r="Y43" s="11"/>
      <c r="Z43" s="11"/>
      <c r="AA43" s="11"/>
      <c r="AB43" s="11"/>
      <c r="AC43" s="11"/>
      <c r="AD43" s="11"/>
      <c r="AE43" s="11"/>
      <c r="AF43" s="11"/>
      <c r="AG43" s="11"/>
    </row>
    <row r="44" spans="1:33" x14ac:dyDescent="0.2">
      <c r="A44" s="48" t="s">
        <v>90</v>
      </c>
      <c r="B44" s="34">
        <v>77.510000000000005</v>
      </c>
      <c r="C44" s="34">
        <v>114.37</v>
      </c>
      <c r="D44" s="34">
        <v>75.75</v>
      </c>
      <c r="E44" s="34">
        <v>84.47</v>
      </c>
      <c r="F44" s="34">
        <v>84.07</v>
      </c>
      <c r="G44" s="34">
        <v>83.27</v>
      </c>
      <c r="H44" s="34">
        <v>89.62</v>
      </c>
      <c r="I44" s="34">
        <v>77.13</v>
      </c>
      <c r="J44" s="34">
        <v>44.36</v>
      </c>
      <c r="K44" s="34">
        <v>92.93</v>
      </c>
      <c r="L44" s="34">
        <v>85.19</v>
      </c>
      <c r="M44" s="15"/>
      <c r="N44" s="11"/>
      <c r="O44" s="11"/>
      <c r="P44" s="11"/>
      <c r="Q44" s="11"/>
      <c r="R44" s="11"/>
      <c r="S44" s="11"/>
      <c r="T44" s="11"/>
      <c r="U44" s="11"/>
      <c r="V44" s="11"/>
      <c r="W44" s="11"/>
      <c r="X44" s="11"/>
      <c r="Y44" s="11"/>
      <c r="Z44" s="11"/>
      <c r="AA44" s="11"/>
      <c r="AB44" s="11"/>
      <c r="AC44" s="11"/>
      <c r="AD44" s="11"/>
      <c r="AE44" s="11"/>
      <c r="AF44" s="11"/>
      <c r="AG44" s="11"/>
    </row>
    <row r="45" spans="1:33" x14ac:dyDescent="0.2">
      <c r="A45" s="48" t="s">
        <v>91</v>
      </c>
      <c r="B45" s="34">
        <v>77.599999999999994</v>
      </c>
      <c r="C45" s="34">
        <v>113.75</v>
      </c>
      <c r="D45" s="34">
        <v>77.08</v>
      </c>
      <c r="E45" s="34">
        <v>84.72</v>
      </c>
      <c r="F45" s="34">
        <v>85.83</v>
      </c>
      <c r="G45" s="34">
        <v>83.04</v>
      </c>
      <c r="H45" s="34">
        <v>89.69</v>
      </c>
      <c r="I45" s="34">
        <v>77.760000000000005</v>
      </c>
      <c r="J45" s="34">
        <v>45.34</v>
      </c>
      <c r="K45" s="34">
        <v>92.15</v>
      </c>
      <c r="L45" s="34">
        <v>85.47</v>
      </c>
      <c r="M45" s="15"/>
      <c r="N45" s="11"/>
      <c r="O45" s="11"/>
      <c r="P45" s="11"/>
      <c r="Q45" s="11"/>
      <c r="R45" s="11"/>
      <c r="S45" s="11"/>
      <c r="T45" s="11"/>
      <c r="U45" s="11"/>
      <c r="V45" s="11"/>
      <c r="W45" s="11"/>
      <c r="X45" s="11"/>
      <c r="Y45" s="11"/>
      <c r="Z45" s="11"/>
      <c r="AA45" s="11"/>
      <c r="AB45" s="11"/>
      <c r="AC45" s="11"/>
      <c r="AD45" s="11"/>
      <c r="AE45" s="11"/>
      <c r="AF45" s="11"/>
      <c r="AG45" s="11"/>
    </row>
    <row r="46" spans="1:33" x14ac:dyDescent="0.2">
      <c r="A46" s="48" t="s">
        <v>92</v>
      </c>
      <c r="B46" s="34">
        <v>77.8</v>
      </c>
      <c r="C46" s="34">
        <v>113.18</v>
      </c>
      <c r="D46" s="34">
        <v>77.69</v>
      </c>
      <c r="E46" s="34">
        <v>84.98</v>
      </c>
      <c r="F46" s="34">
        <v>88.23</v>
      </c>
      <c r="G46" s="34">
        <v>83.13</v>
      </c>
      <c r="H46" s="34">
        <v>89.53</v>
      </c>
      <c r="I46" s="34">
        <v>78.03</v>
      </c>
      <c r="J46" s="34">
        <v>46.16</v>
      </c>
      <c r="K46" s="34">
        <v>90.96</v>
      </c>
      <c r="L46" s="34">
        <v>85.78</v>
      </c>
      <c r="M46" s="15"/>
      <c r="N46" s="11"/>
      <c r="O46" s="11"/>
      <c r="P46" s="11"/>
      <c r="Q46" s="11"/>
      <c r="R46" s="11"/>
      <c r="S46" s="11"/>
      <c r="T46" s="11"/>
      <c r="U46" s="11"/>
      <c r="V46" s="11"/>
      <c r="W46" s="11"/>
      <c r="X46" s="11"/>
      <c r="Y46" s="11"/>
      <c r="Z46" s="11"/>
      <c r="AA46" s="11"/>
      <c r="AB46" s="11"/>
      <c r="AC46" s="11"/>
      <c r="AD46" s="11"/>
      <c r="AE46" s="11"/>
      <c r="AF46" s="11"/>
      <c r="AG46" s="11"/>
    </row>
    <row r="47" spans="1:33" x14ac:dyDescent="0.2">
      <c r="A47" s="48" t="s">
        <v>93</v>
      </c>
      <c r="B47" s="34">
        <v>78.45</v>
      </c>
      <c r="C47" s="34">
        <v>112.72</v>
      </c>
      <c r="D47" s="34">
        <v>77.930000000000007</v>
      </c>
      <c r="E47" s="34">
        <v>85.11</v>
      </c>
      <c r="F47" s="34">
        <v>89.04</v>
      </c>
      <c r="G47" s="34">
        <v>83.29</v>
      </c>
      <c r="H47" s="34">
        <v>89.68</v>
      </c>
      <c r="I47" s="34">
        <v>78.37</v>
      </c>
      <c r="J47" s="34">
        <v>46.79</v>
      </c>
      <c r="K47" s="34">
        <v>90.75</v>
      </c>
      <c r="L47" s="34">
        <v>86.07</v>
      </c>
      <c r="M47" s="15"/>
      <c r="N47" s="11"/>
      <c r="O47" s="11"/>
      <c r="P47" s="11"/>
      <c r="Q47" s="11"/>
      <c r="R47" s="11"/>
      <c r="S47" s="11"/>
      <c r="T47" s="11"/>
      <c r="U47" s="11"/>
      <c r="V47" s="11"/>
      <c r="W47" s="11"/>
      <c r="X47" s="11"/>
      <c r="Y47" s="11"/>
      <c r="Z47" s="11"/>
      <c r="AA47" s="11"/>
      <c r="AB47" s="11"/>
      <c r="AC47" s="11"/>
      <c r="AD47" s="11"/>
      <c r="AE47" s="11"/>
      <c r="AF47" s="11"/>
      <c r="AG47" s="11"/>
    </row>
    <row r="48" spans="1:33" x14ac:dyDescent="0.2">
      <c r="A48" s="48" t="s">
        <v>94</v>
      </c>
      <c r="B48" s="34">
        <v>78.959999999999994</v>
      </c>
      <c r="C48" s="34">
        <v>112.21</v>
      </c>
      <c r="D48" s="34">
        <v>78.19</v>
      </c>
      <c r="E48" s="34">
        <v>85.34</v>
      </c>
      <c r="F48" s="34">
        <v>89.55</v>
      </c>
      <c r="G48" s="34">
        <v>83.44</v>
      </c>
      <c r="H48" s="34">
        <v>89.75</v>
      </c>
      <c r="I48" s="34">
        <v>78.680000000000007</v>
      </c>
      <c r="J48" s="34">
        <v>47.66</v>
      </c>
      <c r="K48" s="34">
        <v>90.01</v>
      </c>
      <c r="L48" s="34">
        <v>86.3</v>
      </c>
      <c r="M48" s="15"/>
      <c r="N48" s="11"/>
      <c r="O48" s="11"/>
      <c r="P48" s="11"/>
      <c r="Q48" s="11"/>
      <c r="R48" s="11"/>
      <c r="S48" s="11"/>
      <c r="T48" s="11"/>
      <c r="U48" s="11"/>
      <c r="V48" s="11"/>
      <c r="W48" s="11"/>
      <c r="X48" s="11"/>
      <c r="Y48" s="11"/>
      <c r="Z48" s="11"/>
      <c r="AA48" s="11"/>
      <c r="AB48" s="11"/>
      <c r="AC48" s="11"/>
      <c r="AD48" s="11"/>
      <c r="AE48" s="11"/>
      <c r="AF48" s="11"/>
      <c r="AG48" s="11"/>
    </row>
    <row r="49" spans="1:33" x14ac:dyDescent="0.2">
      <c r="A49" s="48" t="s">
        <v>95</v>
      </c>
      <c r="B49" s="34">
        <v>79.37</v>
      </c>
      <c r="C49" s="34">
        <v>111.75</v>
      </c>
      <c r="D49" s="34">
        <v>78.34</v>
      </c>
      <c r="E49" s="34">
        <v>85.56</v>
      </c>
      <c r="F49" s="34">
        <v>90.16</v>
      </c>
      <c r="G49" s="34">
        <v>83.53</v>
      </c>
      <c r="H49" s="34">
        <v>90.21</v>
      </c>
      <c r="I49" s="34">
        <v>78.760000000000005</v>
      </c>
      <c r="J49" s="34">
        <v>48.5</v>
      </c>
      <c r="K49" s="34">
        <v>89.48</v>
      </c>
      <c r="L49" s="34">
        <v>86.47</v>
      </c>
      <c r="M49" s="15"/>
      <c r="N49" s="11"/>
      <c r="O49" s="11"/>
      <c r="P49" s="11"/>
      <c r="Q49" s="11"/>
      <c r="R49" s="11"/>
      <c r="S49" s="11"/>
      <c r="T49" s="11"/>
      <c r="U49" s="11"/>
      <c r="V49" s="11"/>
      <c r="W49" s="11"/>
      <c r="X49" s="11"/>
      <c r="Y49" s="11"/>
      <c r="Z49" s="11"/>
      <c r="AA49" s="11"/>
      <c r="AB49" s="11"/>
      <c r="AC49" s="11"/>
      <c r="AD49" s="11"/>
      <c r="AE49" s="11"/>
      <c r="AF49" s="11"/>
      <c r="AG49" s="11"/>
    </row>
    <row r="50" spans="1:33" x14ac:dyDescent="0.2">
      <c r="A50" s="48" t="s">
        <v>96</v>
      </c>
      <c r="B50" s="34">
        <v>79.709999999999994</v>
      </c>
      <c r="C50" s="34">
        <v>111.28</v>
      </c>
      <c r="D50" s="34">
        <v>78.37</v>
      </c>
      <c r="E50" s="34">
        <v>85.98</v>
      </c>
      <c r="F50" s="34">
        <v>90.39</v>
      </c>
      <c r="G50" s="34">
        <v>83.78</v>
      </c>
      <c r="H50" s="34">
        <v>90.75</v>
      </c>
      <c r="I50" s="34">
        <v>79.099999999999994</v>
      </c>
      <c r="J50" s="34">
        <v>49.82</v>
      </c>
      <c r="K50" s="34">
        <v>88.69</v>
      </c>
      <c r="L50" s="34">
        <v>86.69</v>
      </c>
      <c r="M50" s="15"/>
      <c r="N50" s="11"/>
      <c r="O50" s="11"/>
      <c r="P50" s="11"/>
      <c r="Q50" s="11"/>
      <c r="R50" s="11"/>
      <c r="S50" s="11"/>
      <c r="T50" s="11"/>
      <c r="U50" s="11"/>
      <c r="V50" s="11"/>
      <c r="W50" s="11"/>
      <c r="X50" s="11"/>
      <c r="Y50" s="11"/>
      <c r="Z50" s="11"/>
      <c r="AA50" s="11"/>
      <c r="AB50" s="11"/>
      <c r="AC50" s="11"/>
      <c r="AD50" s="11"/>
      <c r="AE50" s="11"/>
      <c r="AF50" s="11"/>
      <c r="AG50" s="11"/>
    </row>
    <row r="51" spans="1:33" x14ac:dyDescent="0.2">
      <c r="A51" s="48" t="s">
        <v>97</v>
      </c>
      <c r="B51" s="34">
        <v>80.08</v>
      </c>
      <c r="C51" s="34">
        <v>111.1</v>
      </c>
      <c r="D51" s="34">
        <v>78.819999999999993</v>
      </c>
      <c r="E51" s="34">
        <v>86.36</v>
      </c>
      <c r="F51" s="34">
        <v>90.69</v>
      </c>
      <c r="G51" s="34">
        <v>84.34</v>
      </c>
      <c r="H51" s="34">
        <v>93.81</v>
      </c>
      <c r="I51" s="34">
        <v>79.849999999999994</v>
      </c>
      <c r="J51" s="34">
        <v>50.65</v>
      </c>
      <c r="K51" s="34">
        <v>88.06</v>
      </c>
      <c r="L51" s="34">
        <v>87.19</v>
      </c>
      <c r="M51" s="15"/>
      <c r="N51" s="11"/>
      <c r="O51" s="11"/>
      <c r="P51" s="11"/>
      <c r="Q51" s="11"/>
      <c r="R51" s="11"/>
      <c r="S51" s="11"/>
      <c r="T51" s="11"/>
      <c r="U51" s="11"/>
      <c r="V51" s="11"/>
      <c r="W51" s="11"/>
      <c r="X51" s="11"/>
      <c r="Y51" s="11"/>
      <c r="Z51" s="11"/>
      <c r="AA51" s="11"/>
      <c r="AB51" s="11"/>
      <c r="AC51" s="11"/>
      <c r="AD51" s="11"/>
      <c r="AE51" s="11"/>
      <c r="AF51" s="11"/>
      <c r="AG51" s="11"/>
    </row>
    <row r="52" spans="1:33" x14ac:dyDescent="0.2">
      <c r="A52" s="48" t="s">
        <v>98</v>
      </c>
      <c r="B52" s="34">
        <v>80.5</v>
      </c>
      <c r="C52" s="34">
        <v>110.9</v>
      </c>
      <c r="D52" s="34">
        <v>79.319999999999993</v>
      </c>
      <c r="E52" s="34">
        <v>86.79</v>
      </c>
      <c r="F52" s="34">
        <v>91.01</v>
      </c>
      <c r="G52" s="34">
        <v>85.19</v>
      </c>
      <c r="H52" s="34">
        <v>94.06</v>
      </c>
      <c r="I52" s="34">
        <v>80.48</v>
      </c>
      <c r="J52" s="34">
        <v>51.44</v>
      </c>
      <c r="K52" s="34">
        <v>88.06</v>
      </c>
      <c r="L52" s="34">
        <v>87.58</v>
      </c>
      <c r="N52" s="11"/>
      <c r="O52" s="11"/>
      <c r="P52" s="11"/>
      <c r="Q52" s="11"/>
      <c r="R52" s="11"/>
      <c r="S52" s="11"/>
      <c r="T52" s="11"/>
      <c r="U52" s="11"/>
      <c r="V52" s="11"/>
      <c r="W52" s="11"/>
      <c r="X52" s="11"/>
      <c r="Y52" s="11"/>
      <c r="Z52" s="11"/>
      <c r="AA52" s="11"/>
      <c r="AB52" s="11"/>
      <c r="AC52" s="11"/>
      <c r="AD52" s="11"/>
      <c r="AE52" s="11"/>
      <c r="AF52" s="11"/>
      <c r="AG52" s="11"/>
    </row>
    <row r="53" spans="1:33" x14ac:dyDescent="0.2">
      <c r="A53" s="48" t="s">
        <v>99</v>
      </c>
      <c r="B53" s="34">
        <v>81.12</v>
      </c>
      <c r="C53" s="34">
        <v>110.7</v>
      </c>
      <c r="D53" s="34">
        <v>79.760000000000005</v>
      </c>
      <c r="E53" s="34">
        <v>87.12</v>
      </c>
      <c r="F53" s="34">
        <v>91.57</v>
      </c>
      <c r="G53" s="34">
        <v>86.09</v>
      </c>
      <c r="H53" s="34">
        <v>94.3</v>
      </c>
      <c r="I53" s="34">
        <v>81.28</v>
      </c>
      <c r="J53" s="34">
        <v>52.25</v>
      </c>
      <c r="K53" s="34">
        <v>88.51</v>
      </c>
      <c r="L53" s="34">
        <v>88.05</v>
      </c>
      <c r="N53" s="11"/>
      <c r="O53" s="11"/>
      <c r="P53" s="11"/>
      <c r="Q53" s="11"/>
      <c r="R53" s="11"/>
      <c r="S53" s="11"/>
      <c r="T53" s="11"/>
      <c r="U53" s="11"/>
      <c r="V53" s="11"/>
      <c r="W53" s="11"/>
      <c r="X53" s="11"/>
    </row>
    <row r="54" spans="1:33" x14ac:dyDescent="0.2">
      <c r="A54" s="48" t="s">
        <v>100</v>
      </c>
      <c r="B54" s="34">
        <v>81.599999999999994</v>
      </c>
      <c r="C54" s="34">
        <v>110.5</v>
      </c>
      <c r="D54" s="34">
        <v>80.31</v>
      </c>
      <c r="E54" s="34">
        <v>87.49</v>
      </c>
      <c r="F54" s="34">
        <v>92.15</v>
      </c>
      <c r="G54" s="34">
        <v>86.51</v>
      </c>
      <c r="H54" s="34">
        <v>94.48</v>
      </c>
      <c r="I54" s="34">
        <v>82.02</v>
      </c>
      <c r="J54" s="34">
        <v>52.87</v>
      </c>
      <c r="K54" s="34">
        <v>88.9</v>
      </c>
      <c r="L54" s="34">
        <v>88.47</v>
      </c>
      <c r="N54" s="15"/>
      <c r="O54" s="15"/>
      <c r="P54" s="15"/>
      <c r="Q54" s="15"/>
      <c r="R54" s="15"/>
      <c r="S54" s="15"/>
      <c r="T54" s="15"/>
      <c r="U54" s="15"/>
      <c r="V54" s="15"/>
      <c r="W54" s="15"/>
      <c r="X54" s="15"/>
    </row>
    <row r="55" spans="1:33" x14ac:dyDescent="0.2">
      <c r="A55" s="48" t="s">
        <v>101</v>
      </c>
      <c r="B55" s="34">
        <v>82.34</v>
      </c>
      <c r="C55" s="34">
        <v>110.2</v>
      </c>
      <c r="D55" s="34">
        <v>80.819999999999993</v>
      </c>
      <c r="E55" s="34">
        <v>87.98</v>
      </c>
      <c r="F55" s="34">
        <v>92.88</v>
      </c>
      <c r="G55" s="34">
        <v>86.78</v>
      </c>
      <c r="H55" s="34">
        <v>94.43</v>
      </c>
      <c r="I55" s="34">
        <v>82.58</v>
      </c>
      <c r="J55" s="34">
        <v>53.85</v>
      </c>
      <c r="K55" s="34">
        <v>89.73</v>
      </c>
      <c r="L55" s="34">
        <v>88.9</v>
      </c>
      <c r="N55" s="15"/>
      <c r="O55" s="15"/>
      <c r="P55" s="15"/>
      <c r="Q55" s="15"/>
      <c r="R55" s="15"/>
      <c r="S55" s="15"/>
      <c r="T55" s="15"/>
      <c r="U55" s="15"/>
      <c r="V55" s="15"/>
      <c r="W55" s="15"/>
      <c r="X55" s="15"/>
    </row>
    <row r="56" spans="1:33" x14ac:dyDescent="0.2">
      <c r="A56" s="48" t="s">
        <v>102</v>
      </c>
      <c r="B56" s="34">
        <v>83.16</v>
      </c>
      <c r="C56" s="34">
        <v>109.94</v>
      </c>
      <c r="D56" s="34">
        <v>81.400000000000006</v>
      </c>
      <c r="E56" s="34">
        <v>88.45</v>
      </c>
      <c r="F56" s="34">
        <v>93.41</v>
      </c>
      <c r="G56" s="34">
        <v>87.92</v>
      </c>
      <c r="H56" s="34">
        <v>95</v>
      </c>
      <c r="I56" s="34">
        <v>83.36</v>
      </c>
      <c r="J56" s="34">
        <v>54.78</v>
      </c>
      <c r="K56" s="34">
        <v>90.54</v>
      </c>
      <c r="L56" s="34">
        <v>89.5</v>
      </c>
      <c r="N56" s="15"/>
      <c r="O56" s="15"/>
      <c r="P56" s="15"/>
      <c r="Q56" s="15"/>
      <c r="R56" s="15"/>
      <c r="S56" s="15"/>
      <c r="T56" s="15"/>
      <c r="U56" s="15"/>
      <c r="V56" s="15"/>
      <c r="W56" s="15"/>
      <c r="X56" s="15"/>
    </row>
    <row r="57" spans="1:33" x14ac:dyDescent="0.2">
      <c r="A57" s="48" t="s">
        <v>103</v>
      </c>
      <c r="B57" s="34">
        <v>83.9</v>
      </c>
      <c r="C57" s="34">
        <v>109.7</v>
      </c>
      <c r="D57" s="34">
        <v>82.19</v>
      </c>
      <c r="E57" s="34">
        <v>88.99</v>
      </c>
      <c r="F57" s="34">
        <v>93.93</v>
      </c>
      <c r="G57" s="34">
        <v>88.48</v>
      </c>
      <c r="H57" s="34">
        <v>95.07</v>
      </c>
      <c r="I57" s="34">
        <v>84.4</v>
      </c>
      <c r="J57" s="34">
        <v>55.98</v>
      </c>
      <c r="K57" s="34">
        <v>91.79</v>
      </c>
      <c r="L57" s="34">
        <v>90.02</v>
      </c>
      <c r="N57" s="15"/>
      <c r="O57" s="15"/>
      <c r="P57" s="15"/>
      <c r="Q57" s="15"/>
      <c r="R57" s="15"/>
      <c r="S57" s="15"/>
      <c r="T57" s="15"/>
      <c r="U57" s="15"/>
      <c r="V57" s="15"/>
      <c r="W57" s="15"/>
      <c r="X57" s="15"/>
    </row>
    <row r="58" spans="1:33" x14ac:dyDescent="0.2">
      <c r="A58" s="48" t="s">
        <v>104</v>
      </c>
      <c r="B58" s="34">
        <v>84.59</v>
      </c>
      <c r="C58" s="34">
        <v>109.51</v>
      </c>
      <c r="D58" s="34">
        <v>82.68</v>
      </c>
      <c r="E58" s="34">
        <v>89.59</v>
      </c>
      <c r="F58" s="34">
        <v>94.24</v>
      </c>
      <c r="G58" s="34">
        <v>89.19</v>
      </c>
      <c r="H58" s="34">
        <v>95.85</v>
      </c>
      <c r="I58" s="34">
        <v>85.4</v>
      </c>
      <c r="J58" s="34">
        <v>57.16</v>
      </c>
      <c r="K58" s="34">
        <v>92.68</v>
      </c>
      <c r="L58" s="34">
        <v>90.62</v>
      </c>
      <c r="N58" s="15"/>
      <c r="O58" s="15"/>
      <c r="P58" s="15"/>
      <c r="Q58" s="15"/>
      <c r="R58" s="15"/>
      <c r="S58" s="15"/>
      <c r="T58" s="15"/>
      <c r="U58" s="15"/>
      <c r="V58" s="15"/>
      <c r="W58" s="15"/>
      <c r="X58" s="15"/>
    </row>
    <row r="59" spans="1:33" x14ac:dyDescent="0.2">
      <c r="A59" s="48" t="s">
        <v>105</v>
      </c>
      <c r="B59" s="34">
        <v>85.15</v>
      </c>
      <c r="C59" s="34">
        <v>109.39</v>
      </c>
      <c r="D59" s="34">
        <v>83.08</v>
      </c>
      <c r="E59" s="34">
        <v>90.09</v>
      </c>
      <c r="F59" s="34">
        <v>95.37</v>
      </c>
      <c r="G59" s="34">
        <v>89.77</v>
      </c>
      <c r="H59" s="34">
        <v>96.19</v>
      </c>
      <c r="I59" s="34">
        <v>86.18</v>
      </c>
      <c r="J59" s="34">
        <v>58.25</v>
      </c>
      <c r="K59" s="34">
        <v>93.16</v>
      </c>
      <c r="L59" s="34">
        <v>91.13</v>
      </c>
      <c r="N59" s="15"/>
      <c r="O59" s="15"/>
      <c r="P59" s="15"/>
      <c r="Q59" s="15"/>
      <c r="R59" s="15"/>
      <c r="S59" s="15"/>
      <c r="T59" s="15"/>
      <c r="U59" s="15"/>
      <c r="V59" s="15"/>
      <c r="W59" s="15"/>
      <c r="X59" s="15"/>
    </row>
    <row r="60" spans="1:33" x14ac:dyDescent="0.2">
      <c r="A60" s="48" t="s">
        <v>106</v>
      </c>
      <c r="B60" s="34">
        <v>85.86</v>
      </c>
      <c r="C60" s="34">
        <v>109.34</v>
      </c>
      <c r="D60" s="34">
        <v>83.7</v>
      </c>
      <c r="E60" s="34">
        <v>90.58</v>
      </c>
      <c r="F60" s="34">
        <v>96.07</v>
      </c>
      <c r="G60" s="34">
        <v>90.21</v>
      </c>
      <c r="H60" s="34">
        <v>96.66</v>
      </c>
      <c r="I60" s="34">
        <v>87.09</v>
      </c>
      <c r="J60" s="34">
        <v>59.55</v>
      </c>
      <c r="K60" s="34">
        <v>92.97</v>
      </c>
      <c r="L60" s="34">
        <v>91.67</v>
      </c>
      <c r="N60" s="15"/>
      <c r="O60" s="15"/>
      <c r="P60" s="15"/>
      <c r="Q60" s="15"/>
      <c r="R60" s="15"/>
      <c r="S60" s="15"/>
      <c r="T60" s="15"/>
      <c r="U60" s="15"/>
      <c r="V60" s="15"/>
      <c r="W60" s="15"/>
      <c r="X60" s="15"/>
    </row>
    <row r="61" spans="1:33" x14ac:dyDescent="0.2">
      <c r="A61" s="48" t="s">
        <v>107</v>
      </c>
      <c r="B61" s="34">
        <v>86.77</v>
      </c>
      <c r="C61" s="34">
        <v>109.57</v>
      </c>
      <c r="D61" s="34">
        <v>84.33</v>
      </c>
      <c r="E61" s="34">
        <v>91.27</v>
      </c>
      <c r="F61" s="34">
        <v>96.71</v>
      </c>
      <c r="G61" s="34">
        <v>90.72</v>
      </c>
      <c r="H61" s="34">
        <v>97.84</v>
      </c>
      <c r="I61" s="34">
        <v>87.77</v>
      </c>
      <c r="J61" s="34">
        <v>60.87</v>
      </c>
      <c r="K61" s="34">
        <v>93.17</v>
      </c>
      <c r="L61" s="34">
        <v>92.33</v>
      </c>
      <c r="N61" s="15"/>
      <c r="O61" s="15"/>
      <c r="P61" s="15"/>
      <c r="Q61" s="15"/>
      <c r="R61" s="15"/>
      <c r="S61" s="15"/>
      <c r="T61" s="15"/>
      <c r="U61" s="15"/>
      <c r="V61" s="15"/>
      <c r="W61" s="15"/>
      <c r="X61" s="15"/>
    </row>
    <row r="62" spans="1:33" x14ac:dyDescent="0.2">
      <c r="A62" s="48" t="s">
        <v>108</v>
      </c>
      <c r="B62" s="34">
        <v>87.68</v>
      </c>
      <c r="C62" s="34">
        <v>109.26</v>
      </c>
      <c r="D62" s="34">
        <v>85.01</v>
      </c>
      <c r="E62" s="34">
        <v>91.6</v>
      </c>
      <c r="F62" s="34">
        <v>96.88</v>
      </c>
      <c r="G62" s="34">
        <v>91.06</v>
      </c>
      <c r="H62" s="34">
        <v>98.06</v>
      </c>
      <c r="I62" s="34">
        <v>88.37</v>
      </c>
      <c r="J62" s="34">
        <v>62.11</v>
      </c>
      <c r="K62" s="34">
        <v>93.5</v>
      </c>
      <c r="L62" s="34">
        <v>92.81</v>
      </c>
      <c r="N62" s="15"/>
      <c r="O62" s="15"/>
      <c r="P62" s="15"/>
      <c r="Q62" s="15"/>
      <c r="R62" s="15"/>
      <c r="S62" s="15"/>
      <c r="T62" s="15"/>
      <c r="U62" s="15"/>
      <c r="V62" s="15"/>
      <c r="W62" s="15"/>
      <c r="X62" s="15"/>
    </row>
    <row r="63" spans="1:33" x14ac:dyDescent="0.2">
      <c r="A63" s="48" t="s">
        <v>109</v>
      </c>
      <c r="B63" s="34">
        <v>88.54</v>
      </c>
      <c r="C63" s="34">
        <v>108.75</v>
      </c>
      <c r="D63" s="34">
        <v>85.44</v>
      </c>
      <c r="E63" s="34">
        <v>91.97</v>
      </c>
      <c r="F63" s="34">
        <v>97.61</v>
      </c>
      <c r="G63" s="34">
        <v>91.34</v>
      </c>
      <c r="H63" s="34">
        <v>99</v>
      </c>
      <c r="I63" s="34">
        <v>88.77</v>
      </c>
      <c r="J63" s="34">
        <v>63.27</v>
      </c>
      <c r="K63" s="34">
        <v>93.41</v>
      </c>
      <c r="L63" s="34">
        <v>93.25</v>
      </c>
      <c r="N63" s="15"/>
      <c r="O63" s="15"/>
      <c r="P63" s="15"/>
      <c r="Q63" s="15"/>
      <c r="R63" s="15"/>
      <c r="S63" s="15"/>
      <c r="T63" s="15"/>
      <c r="U63" s="15"/>
      <c r="V63" s="15"/>
      <c r="W63" s="15"/>
      <c r="X63" s="15"/>
    </row>
    <row r="64" spans="1:33" x14ac:dyDescent="0.2">
      <c r="A64" s="48" t="s">
        <v>110</v>
      </c>
      <c r="B64" s="34">
        <v>89.1</v>
      </c>
      <c r="C64" s="34">
        <v>108.06</v>
      </c>
      <c r="D64" s="34">
        <v>85.76</v>
      </c>
      <c r="E64" s="34">
        <v>92.29</v>
      </c>
      <c r="F64" s="34">
        <v>98.12</v>
      </c>
      <c r="G64" s="34">
        <v>91.52</v>
      </c>
      <c r="H64" s="34">
        <v>98.94</v>
      </c>
      <c r="I64" s="34">
        <v>88.94</v>
      </c>
      <c r="J64" s="34">
        <v>64.42</v>
      </c>
      <c r="K64" s="34">
        <v>93.51</v>
      </c>
      <c r="L64" s="34">
        <v>93.47</v>
      </c>
      <c r="N64" s="15"/>
      <c r="O64" s="15"/>
      <c r="P64" s="15"/>
      <c r="Q64" s="15"/>
      <c r="R64" s="15"/>
      <c r="S64" s="15"/>
      <c r="T64" s="15"/>
      <c r="U64" s="15"/>
      <c r="V64" s="15"/>
      <c r="W64" s="15"/>
      <c r="X64" s="15"/>
    </row>
    <row r="65" spans="1:24" x14ac:dyDescent="0.2">
      <c r="A65" s="48" t="s">
        <v>111</v>
      </c>
      <c r="B65" s="34">
        <v>89.48</v>
      </c>
      <c r="C65" s="34">
        <v>107.01</v>
      </c>
      <c r="D65" s="34">
        <v>85.75</v>
      </c>
      <c r="E65" s="34">
        <v>92.45</v>
      </c>
      <c r="F65" s="34">
        <v>98.83</v>
      </c>
      <c r="G65" s="34">
        <v>91.41</v>
      </c>
      <c r="H65" s="34">
        <v>99.24</v>
      </c>
      <c r="I65" s="34">
        <v>88.86</v>
      </c>
      <c r="J65" s="34">
        <v>65.19</v>
      </c>
      <c r="K65" s="34">
        <v>93.6</v>
      </c>
      <c r="L65" s="34">
        <v>93.51</v>
      </c>
      <c r="N65" s="15"/>
      <c r="O65" s="15"/>
      <c r="P65" s="15"/>
      <c r="Q65" s="15"/>
      <c r="R65" s="15"/>
      <c r="S65" s="15"/>
      <c r="T65" s="15"/>
      <c r="U65" s="15"/>
      <c r="V65" s="15"/>
      <c r="W65" s="15"/>
      <c r="X65" s="15"/>
    </row>
    <row r="66" spans="1:24" x14ac:dyDescent="0.2">
      <c r="A66" s="48" t="s">
        <v>112</v>
      </c>
      <c r="B66" s="34">
        <v>89.9</v>
      </c>
      <c r="C66" s="34">
        <v>105.86</v>
      </c>
      <c r="D66" s="34">
        <v>85.42</v>
      </c>
      <c r="E66" s="34">
        <v>92.48</v>
      </c>
      <c r="F66" s="34">
        <v>98.89</v>
      </c>
      <c r="G66" s="34">
        <v>90.93</v>
      </c>
      <c r="H66" s="34">
        <v>99.15</v>
      </c>
      <c r="I66" s="34">
        <v>88.55</v>
      </c>
      <c r="J66" s="34">
        <v>66.03</v>
      </c>
      <c r="K66" s="34">
        <v>93.47</v>
      </c>
      <c r="L66" s="34">
        <v>93.43</v>
      </c>
      <c r="N66" s="15"/>
      <c r="O66" s="15"/>
      <c r="P66" s="15"/>
      <c r="Q66" s="15"/>
      <c r="R66" s="15"/>
      <c r="S66" s="15"/>
      <c r="T66" s="15"/>
      <c r="U66" s="15"/>
      <c r="V66" s="15"/>
      <c r="W66" s="15"/>
      <c r="X66" s="15"/>
    </row>
    <row r="67" spans="1:24" x14ac:dyDescent="0.2">
      <c r="A67" s="48" t="s">
        <v>113</v>
      </c>
      <c r="B67" s="34">
        <v>90.31</v>
      </c>
      <c r="C67" s="34">
        <v>104.66</v>
      </c>
      <c r="D67" s="34">
        <v>85.09</v>
      </c>
      <c r="E67" s="34">
        <v>92.29</v>
      </c>
      <c r="F67" s="34">
        <v>99.4</v>
      </c>
      <c r="G67" s="34">
        <v>90.26</v>
      </c>
      <c r="H67" s="34">
        <v>98.77</v>
      </c>
      <c r="I67" s="34">
        <v>88.12</v>
      </c>
      <c r="J67" s="34">
        <v>66.89</v>
      </c>
      <c r="K67" s="34">
        <v>92.95</v>
      </c>
      <c r="L67" s="34">
        <v>93.27</v>
      </c>
      <c r="N67" s="15"/>
      <c r="O67" s="15"/>
      <c r="P67" s="15"/>
      <c r="Q67" s="15"/>
      <c r="R67" s="15"/>
      <c r="S67" s="15"/>
      <c r="T67" s="15"/>
      <c r="U67" s="15"/>
      <c r="V67" s="15"/>
      <c r="W67" s="15"/>
      <c r="X67" s="15"/>
    </row>
    <row r="68" spans="1:24" x14ac:dyDescent="0.2">
      <c r="A68" s="48" t="s">
        <v>114</v>
      </c>
      <c r="B68" s="34">
        <v>90.67</v>
      </c>
      <c r="C68" s="34">
        <v>103.31</v>
      </c>
      <c r="D68" s="34">
        <v>84.61</v>
      </c>
      <c r="E68" s="34">
        <v>91.94</v>
      </c>
      <c r="F68" s="34">
        <v>99.57</v>
      </c>
      <c r="G68" s="34">
        <v>89.55</v>
      </c>
      <c r="H68" s="34">
        <v>98.16</v>
      </c>
      <c r="I68" s="34">
        <v>87.58</v>
      </c>
      <c r="J68" s="34">
        <v>67.540000000000006</v>
      </c>
      <c r="K68" s="34">
        <v>92.57</v>
      </c>
      <c r="L68" s="34">
        <v>92.99</v>
      </c>
      <c r="N68" s="15"/>
      <c r="O68" s="15"/>
      <c r="P68" s="15"/>
      <c r="Q68" s="15"/>
      <c r="R68" s="15"/>
      <c r="S68" s="15"/>
      <c r="T68" s="15"/>
      <c r="U68" s="15"/>
      <c r="V68" s="15"/>
      <c r="W68" s="15"/>
      <c r="X68" s="15"/>
    </row>
    <row r="69" spans="1:24" x14ac:dyDescent="0.2">
      <c r="A69" s="48" t="s">
        <v>115</v>
      </c>
      <c r="B69" s="34">
        <v>90.85</v>
      </c>
      <c r="C69" s="34">
        <v>102.03</v>
      </c>
      <c r="D69" s="34">
        <v>83.97</v>
      </c>
      <c r="E69" s="34">
        <v>91.55</v>
      </c>
      <c r="F69" s="34">
        <v>99.44</v>
      </c>
      <c r="G69" s="34">
        <v>89</v>
      </c>
      <c r="H69" s="34">
        <v>97.12</v>
      </c>
      <c r="I69" s="34">
        <v>87.22</v>
      </c>
      <c r="J69" s="34">
        <v>68.25</v>
      </c>
      <c r="K69" s="34">
        <v>92.3</v>
      </c>
      <c r="L69" s="34">
        <v>92.59</v>
      </c>
      <c r="N69" s="15"/>
      <c r="O69" s="15"/>
      <c r="P69" s="15"/>
      <c r="Q69" s="15"/>
      <c r="R69" s="15"/>
      <c r="S69" s="15"/>
      <c r="T69" s="15"/>
      <c r="U69" s="15"/>
      <c r="V69" s="15"/>
      <c r="W69" s="15"/>
      <c r="X69" s="15"/>
    </row>
    <row r="70" spans="1:24" x14ac:dyDescent="0.2">
      <c r="A70" s="48" t="s">
        <v>116</v>
      </c>
      <c r="B70" s="34">
        <v>90.95</v>
      </c>
      <c r="C70" s="34">
        <v>100.86</v>
      </c>
      <c r="D70" s="34">
        <v>83.64</v>
      </c>
      <c r="E70" s="34">
        <v>91.22</v>
      </c>
      <c r="F70" s="34">
        <v>99.65</v>
      </c>
      <c r="G70" s="34">
        <v>89.22</v>
      </c>
      <c r="H70" s="34">
        <v>96.43</v>
      </c>
      <c r="I70" s="34">
        <v>87.12</v>
      </c>
      <c r="J70" s="34">
        <v>68.959999999999994</v>
      </c>
      <c r="K70" s="34">
        <v>92.02</v>
      </c>
      <c r="L70" s="34">
        <v>92.43</v>
      </c>
      <c r="N70" s="15"/>
      <c r="O70" s="15"/>
      <c r="P70" s="15"/>
      <c r="Q70" s="15"/>
      <c r="R70" s="15"/>
      <c r="S70" s="15"/>
      <c r="T70" s="15"/>
      <c r="U70" s="15"/>
      <c r="V70" s="15"/>
      <c r="W70" s="15"/>
      <c r="X70" s="15"/>
    </row>
    <row r="71" spans="1:24" x14ac:dyDescent="0.2">
      <c r="A71" s="48" t="s">
        <v>117</v>
      </c>
      <c r="B71" s="34">
        <v>90.99</v>
      </c>
      <c r="C71" s="34">
        <v>99.77</v>
      </c>
      <c r="D71" s="34">
        <v>83.35</v>
      </c>
      <c r="E71" s="34">
        <v>91.1</v>
      </c>
      <c r="F71" s="34">
        <v>99.81</v>
      </c>
      <c r="G71" s="34">
        <v>88.59</v>
      </c>
      <c r="H71" s="34">
        <v>95.68</v>
      </c>
      <c r="I71" s="34">
        <v>86.82</v>
      </c>
      <c r="J71" s="34">
        <v>69.8</v>
      </c>
      <c r="K71" s="34">
        <v>91.9</v>
      </c>
      <c r="L71" s="34">
        <v>92.14</v>
      </c>
      <c r="N71" s="15"/>
      <c r="O71" s="15"/>
      <c r="P71" s="15"/>
      <c r="Q71" s="15"/>
      <c r="R71" s="15"/>
      <c r="S71" s="15"/>
      <c r="T71" s="15"/>
      <c r="U71" s="15"/>
      <c r="V71" s="15"/>
      <c r="W71" s="15"/>
      <c r="X71" s="15"/>
    </row>
    <row r="72" spans="1:24" x14ac:dyDescent="0.2">
      <c r="A72" s="48" t="s">
        <v>118</v>
      </c>
      <c r="B72" s="34">
        <v>91.08</v>
      </c>
      <c r="C72" s="34">
        <v>98.91</v>
      </c>
      <c r="D72" s="34">
        <v>83.3</v>
      </c>
      <c r="E72" s="34">
        <v>91.05</v>
      </c>
      <c r="F72" s="34">
        <v>100.19</v>
      </c>
      <c r="G72" s="34">
        <v>88.1</v>
      </c>
      <c r="H72" s="34">
        <v>95.4</v>
      </c>
      <c r="I72" s="34">
        <v>86.71</v>
      </c>
      <c r="J72" s="34">
        <v>70.69</v>
      </c>
      <c r="K72" s="34">
        <v>91.63</v>
      </c>
      <c r="L72" s="34">
        <v>92.02</v>
      </c>
      <c r="N72" s="15"/>
      <c r="O72" s="15"/>
      <c r="P72" s="15"/>
      <c r="Q72" s="15"/>
      <c r="R72" s="15"/>
      <c r="S72" s="15"/>
      <c r="T72" s="15"/>
      <c r="U72" s="15"/>
      <c r="V72" s="15"/>
      <c r="W72" s="15"/>
      <c r="X72" s="15"/>
    </row>
    <row r="73" spans="1:24" x14ac:dyDescent="0.2">
      <c r="A73" s="48" t="s">
        <v>119</v>
      </c>
      <c r="B73" s="34">
        <v>91.16</v>
      </c>
      <c r="C73" s="34">
        <v>98.16</v>
      </c>
      <c r="D73" s="34">
        <v>83.09</v>
      </c>
      <c r="E73" s="34">
        <v>90.82</v>
      </c>
      <c r="F73" s="34">
        <v>101.68</v>
      </c>
      <c r="G73" s="34">
        <v>87.69</v>
      </c>
      <c r="H73" s="34">
        <v>95.19</v>
      </c>
      <c r="I73" s="34">
        <v>86.44</v>
      </c>
      <c r="J73" s="34">
        <v>71.55</v>
      </c>
      <c r="K73" s="34">
        <v>91.11</v>
      </c>
      <c r="L73" s="34">
        <v>91.94</v>
      </c>
      <c r="N73" s="15"/>
      <c r="O73" s="15"/>
      <c r="P73" s="15"/>
      <c r="Q73" s="15"/>
      <c r="R73" s="15"/>
      <c r="S73" s="15"/>
      <c r="T73" s="15"/>
      <c r="U73" s="15"/>
      <c r="V73" s="15"/>
      <c r="W73" s="15"/>
      <c r="X73" s="15"/>
    </row>
    <row r="74" spans="1:24" x14ac:dyDescent="0.2">
      <c r="A74" s="48" t="s">
        <v>120</v>
      </c>
      <c r="B74" s="34">
        <v>91.16</v>
      </c>
      <c r="C74" s="34">
        <v>97.43</v>
      </c>
      <c r="D74" s="34">
        <v>83.36</v>
      </c>
      <c r="E74" s="34">
        <v>90.89</v>
      </c>
      <c r="F74" s="34">
        <v>101.01</v>
      </c>
      <c r="G74" s="34">
        <v>87.22</v>
      </c>
      <c r="H74" s="34">
        <v>95.15</v>
      </c>
      <c r="I74" s="34">
        <v>86.62</v>
      </c>
      <c r="J74" s="34">
        <v>72.39</v>
      </c>
      <c r="K74" s="34">
        <v>90.66</v>
      </c>
      <c r="L74" s="34">
        <v>91.8</v>
      </c>
      <c r="N74" s="15"/>
      <c r="O74" s="15"/>
      <c r="P74" s="15"/>
      <c r="Q74" s="15"/>
      <c r="R74" s="15"/>
      <c r="S74" s="15"/>
      <c r="T74" s="15"/>
      <c r="U74" s="15"/>
      <c r="V74" s="15"/>
      <c r="W74" s="15"/>
      <c r="X74" s="15"/>
    </row>
    <row r="75" spans="1:24" x14ac:dyDescent="0.2">
      <c r="A75" s="48" t="s">
        <v>121</v>
      </c>
      <c r="B75" s="34">
        <v>91.16</v>
      </c>
      <c r="C75" s="34">
        <v>96.88</v>
      </c>
      <c r="D75" s="34">
        <v>83.53</v>
      </c>
      <c r="E75" s="34">
        <v>90.86</v>
      </c>
      <c r="F75" s="34">
        <v>100.4</v>
      </c>
      <c r="G75" s="34">
        <v>87.02</v>
      </c>
      <c r="H75" s="34">
        <v>95.45</v>
      </c>
      <c r="I75" s="34">
        <v>86.94</v>
      </c>
      <c r="J75" s="34">
        <v>73.03</v>
      </c>
      <c r="K75" s="34">
        <v>90.25</v>
      </c>
      <c r="L75" s="34">
        <v>91.69</v>
      </c>
      <c r="N75" s="15"/>
      <c r="O75" s="15"/>
      <c r="P75" s="15"/>
      <c r="Q75" s="15"/>
      <c r="R75" s="15"/>
      <c r="S75" s="15"/>
      <c r="T75" s="15"/>
      <c r="U75" s="15"/>
      <c r="V75" s="15"/>
      <c r="W75" s="15"/>
      <c r="X75" s="15"/>
    </row>
    <row r="76" spans="1:24" x14ac:dyDescent="0.2">
      <c r="A76" s="48" t="s">
        <v>122</v>
      </c>
      <c r="B76" s="34">
        <v>91.21</v>
      </c>
      <c r="C76" s="34">
        <v>96.36</v>
      </c>
      <c r="D76" s="34">
        <v>84.01</v>
      </c>
      <c r="E76" s="34">
        <v>90.96</v>
      </c>
      <c r="F76" s="34">
        <v>99.78</v>
      </c>
      <c r="G76" s="34">
        <v>87.12</v>
      </c>
      <c r="H76" s="34">
        <v>95.74</v>
      </c>
      <c r="I76" s="34">
        <v>87.32</v>
      </c>
      <c r="J76" s="34">
        <v>73.510000000000005</v>
      </c>
      <c r="K76" s="34">
        <v>89.48</v>
      </c>
      <c r="L76" s="34">
        <v>91.68</v>
      </c>
      <c r="N76" s="15"/>
      <c r="O76" s="15"/>
      <c r="P76" s="15"/>
      <c r="Q76" s="15"/>
      <c r="R76" s="15"/>
      <c r="S76" s="15"/>
      <c r="T76" s="15"/>
      <c r="U76" s="15"/>
      <c r="V76" s="15"/>
      <c r="W76" s="15"/>
      <c r="X76" s="15"/>
    </row>
    <row r="77" spans="1:24" x14ac:dyDescent="0.2">
      <c r="A77" s="48" t="s">
        <v>123</v>
      </c>
      <c r="B77" s="34">
        <v>91.34</v>
      </c>
      <c r="C77" s="34">
        <v>95.91</v>
      </c>
      <c r="D77" s="34">
        <v>84.14</v>
      </c>
      <c r="E77" s="34">
        <v>91.11</v>
      </c>
      <c r="F77" s="34">
        <v>99.68</v>
      </c>
      <c r="G77" s="34">
        <v>87.2</v>
      </c>
      <c r="H77" s="34">
        <v>96.72</v>
      </c>
      <c r="I77" s="34">
        <v>87.5</v>
      </c>
      <c r="J77" s="34">
        <v>74.11</v>
      </c>
      <c r="K77" s="34">
        <v>88.98</v>
      </c>
      <c r="L77" s="34">
        <v>91.72</v>
      </c>
      <c r="N77" s="15"/>
      <c r="O77" s="15"/>
      <c r="P77" s="15"/>
      <c r="Q77" s="15"/>
      <c r="R77" s="15"/>
      <c r="S77" s="15"/>
      <c r="T77" s="15"/>
      <c r="U77" s="15"/>
      <c r="V77" s="15"/>
      <c r="W77" s="15"/>
      <c r="X77" s="15"/>
    </row>
    <row r="78" spans="1:24" x14ac:dyDescent="0.2">
      <c r="A78" s="48" t="s">
        <v>124</v>
      </c>
      <c r="B78" s="34">
        <v>91.57</v>
      </c>
      <c r="C78" s="34">
        <v>95.58</v>
      </c>
      <c r="D78" s="34">
        <v>84.41</v>
      </c>
      <c r="E78" s="34">
        <v>91.08</v>
      </c>
      <c r="F78" s="34">
        <v>99.73</v>
      </c>
      <c r="G78" s="34">
        <v>87.32</v>
      </c>
      <c r="H78" s="34">
        <v>96.79</v>
      </c>
      <c r="I78" s="34">
        <v>87.63</v>
      </c>
      <c r="J78" s="34">
        <v>74.790000000000006</v>
      </c>
      <c r="K78" s="34">
        <v>88.77</v>
      </c>
      <c r="L78" s="34">
        <v>91.8</v>
      </c>
      <c r="N78" s="15"/>
      <c r="O78" s="15"/>
      <c r="P78" s="15"/>
      <c r="Q78" s="15"/>
      <c r="R78" s="15"/>
      <c r="S78" s="15"/>
      <c r="T78" s="15"/>
      <c r="U78" s="15"/>
      <c r="V78" s="15"/>
      <c r="W78" s="15"/>
      <c r="X78" s="15"/>
    </row>
    <row r="79" spans="1:24" x14ac:dyDescent="0.2">
      <c r="A79" s="48" t="s">
        <v>125</v>
      </c>
      <c r="B79" s="34">
        <v>91.68</v>
      </c>
      <c r="C79" s="34">
        <v>95.22</v>
      </c>
      <c r="D79" s="34">
        <v>85.12</v>
      </c>
      <c r="E79" s="34">
        <v>91.22</v>
      </c>
      <c r="F79" s="34">
        <v>98.83</v>
      </c>
      <c r="G79" s="34">
        <v>87.15</v>
      </c>
      <c r="H79" s="34">
        <v>96.91</v>
      </c>
      <c r="I79" s="34">
        <v>87.77</v>
      </c>
      <c r="J79" s="34">
        <v>75.42</v>
      </c>
      <c r="K79" s="34">
        <v>88.12</v>
      </c>
      <c r="L79" s="34">
        <v>91.73</v>
      </c>
      <c r="N79" s="15"/>
      <c r="O79" s="15"/>
      <c r="P79" s="15"/>
      <c r="Q79" s="15"/>
      <c r="R79" s="15"/>
      <c r="S79" s="15"/>
      <c r="T79" s="15"/>
      <c r="U79" s="15"/>
      <c r="V79" s="15"/>
      <c r="W79" s="15"/>
      <c r="X79" s="15"/>
    </row>
    <row r="80" spans="1:24" x14ac:dyDescent="0.2">
      <c r="A80" s="48" t="s">
        <v>126</v>
      </c>
      <c r="B80" s="34">
        <v>91.89</v>
      </c>
      <c r="C80" s="34">
        <v>94.88</v>
      </c>
      <c r="D80" s="34">
        <v>85.69</v>
      </c>
      <c r="E80" s="34">
        <v>91.37</v>
      </c>
      <c r="F80" s="34">
        <v>97.95</v>
      </c>
      <c r="G80" s="34">
        <v>87.1</v>
      </c>
      <c r="H80" s="34">
        <v>97.34</v>
      </c>
      <c r="I80" s="34">
        <v>87.79</v>
      </c>
      <c r="J80" s="34">
        <v>76.31</v>
      </c>
      <c r="K80" s="34">
        <v>87.78</v>
      </c>
      <c r="L80" s="34">
        <v>91.73</v>
      </c>
      <c r="N80" s="15"/>
      <c r="O80" s="15"/>
      <c r="P80" s="15"/>
      <c r="Q80" s="15"/>
      <c r="R80" s="15"/>
      <c r="S80" s="15"/>
      <c r="T80" s="15"/>
      <c r="U80" s="15"/>
      <c r="V80" s="15"/>
      <c r="W80" s="15"/>
      <c r="X80" s="15"/>
    </row>
    <row r="81" spans="1:24" x14ac:dyDescent="0.2">
      <c r="A81" s="48" t="s">
        <v>127</v>
      </c>
      <c r="B81" s="34">
        <v>92.28</v>
      </c>
      <c r="C81" s="34">
        <v>94.6</v>
      </c>
      <c r="D81" s="34">
        <v>86.65</v>
      </c>
      <c r="E81" s="34">
        <v>91.49</v>
      </c>
      <c r="F81" s="34">
        <v>97.81</v>
      </c>
      <c r="G81" s="34">
        <v>86.96</v>
      </c>
      <c r="H81" s="34">
        <v>98.84</v>
      </c>
      <c r="I81" s="34">
        <v>87.91</v>
      </c>
      <c r="J81" s="34">
        <v>77.099999999999994</v>
      </c>
      <c r="K81" s="34">
        <v>87.61</v>
      </c>
      <c r="L81" s="34">
        <v>91.9</v>
      </c>
      <c r="N81" s="15"/>
      <c r="O81" s="15"/>
      <c r="P81" s="15"/>
      <c r="Q81" s="15"/>
      <c r="R81" s="15"/>
      <c r="S81" s="15"/>
      <c r="T81" s="15"/>
      <c r="U81" s="15"/>
      <c r="V81" s="15"/>
      <c r="W81" s="15"/>
      <c r="X81" s="15"/>
    </row>
    <row r="82" spans="1:24" x14ac:dyDescent="0.2">
      <c r="A82" s="48" t="s">
        <v>128</v>
      </c>
      <c r="B82" s="34">
        <v>92.65</v>
      </c>
      <c r="C82" s="34">
        <v>94.35</v>
      </c>
      <c r="D82" s="34">
        <v>86.92</v>
      </c>
      <c r="E82" s="34">
        <v>91.55</v>
      </c>
      <c r="F82" s="34">
        <v>97.27</v>
      </c>
      <c r="G82" s="34">
        <v>87.35</v>
      </c>
      <c r="H82" s="34">
        <v>98.8</v>
      </c>
      <c r="I82" s="34">
        <v>87.85</v>
      </c>
      <c r="J82" s="34">
        <v>77.83</v>
      </c>
      <c r="K82" s="34">
        <v>88.48</v>
      </c>
      <c r="L82" s="34">
        <v>91.98</v>
      </c>
      <c r="N82" s="15"/>
      <c r="O82" s="15"/>
      <c r="P82" s="15"/>
      <c r="Q82" s="15"/>
      <c r="R82" s="15"/>
      <c r="S82" s="15"/>
      <c r="T82" s="15"/>
      <c r="U82" s="15"/>
      <c r="V82" s="15"/>
      <c r="W82" s="15"/>
      <c r="X82" s="15"/>
    </row>
    <row r="83" spans="1:24" x14ac:dyDescent="0.2">
      <c r="A83" s="48" t="s">
        <v>129</v>
      </c>
      <c r="B83" s="34">
        <v>93.14</v>
      </c>
      <c r="C83" s="34">
        <v>94.06</v>
      </c>
      <c r="D83" s="34">
        <v>87.33</v>
      </c>
      <c r="E83" s="34">
        <v>91.65</v>
      </c>
      <c r="F83" s="34">
        <v>97.09</v>
      </c>
      <c r="G83" s="34">
        <v>87.74</v>
      </c>
      <c r="H83" s="34">
        <v>98.67</v>
      </c>
      <c r="I83" s="34">
        <v>87.77</v>
      </c>
      <c r="J83" s="34">
        <v>78.790000000000006</v>
      </c>
      <c r="K83" s="34">
        <v>89.09</v>
      </c>
      <c r="L83" s="34">
        <v>92.13</v>
      </c>
      <c r="N83" s="15"/>
      <c r="O83" s="15"/>
      <c r="P83" s="15"/>
      <c r="Q83" s="15"/>
      <c r="R83" s="15"/>
      <c r="S83" s="15"/>
      <c r="T83" s="15"/>
      <c r="U83" s="15"/>
      <c r="V83" s="15"/>
      <c r="W83" s="15"/>
      <c r="X83" s="15"/>
    </row>
    <row r="84" spans="1:24" x14ac:dyDescent="0.2">
      <c r="A84" s="48" t="s">
        <v>130</v>
      </c>
      <c r="B84" s="34">
        <v>93.52</v>
      </c>
      <c r="C84" s="34">
        <v>93.9</v>
      </c>
      <c r="D84" s="34">
        <v>87.73</v>
      </c>
      <c r="E84" s="34">
        <v>91.7</v>
      </c>
      <c r="F84" s="34">
        <v>96.9</v>
      </c>
      <c r="G84" s="34">
        <v>87.99</v>
      </c>
      <c r="H84" s="34">
        <v>98.78</v>
      </c>
      <c r="I84" s="34">
        <v>87.96</v>
      </c>
      <c r="J84" s="34">
        <v>79.77</v>
      </c>
      <c r="K84" s="34">
        <v>89.94</v>
      </c>
      <c r="L84" s="34">
        <v>92.33</v>
      </c>
      <c r="N84" s="15"/>
      <c r="O84" s="15"/>
      <c r="P84" s="15"/>
      <c r="Q84" s="15"/>
      <c r="R84" s="15"/>
      <c r="S84" s="15"/>
      <c r="T84" s="15"/>
      <c r="U84" s="15"/>
      <c r="V84" s="15"/>
      <c r="W84" s="15"/>
      <c r="X84" s="15"/>
    </row>
    <row r="85" spans="1:24" x14ac:dyDescent="0.2">
      <c r="A85" s="48" t="s">
        <v>131</v>
      </c>
      <c r="B85" s="34">
        <v>93.77</v>
      </c>
      <c r="C85" s="34">
        <v>93.68</v>
      </c>
      <c r="D85" s="34">
        <v>87.92</v>
      </c>
      <c r="E85" s="34">
        <v>91.93</v>
      </c>
      <c r="F85" s="34">
        <v>97.09</v>
      </c>
      <c r="G85" s="34">
        <v>88.24</v>
      </c>
      <c r="H85" s="34">
        <v>99.02</v>
      </c>
      <c r="I85" s="34">
        <v>88.26</v>
      </c>
      <c r="J85" s="34">
        <v>80.87</v>
      </c>
      <c r="K85" s="34">
        <v>90.48</v>
      </c>
      <c r="L85" s="34">
        <v>92.48</v>
      </c>
      <c r="N85" s="15"/>
      <c r="O85" s="15"/>
      <c r="P85" s="15"/>
      <c r="Q85" s="15"/>
      <c r="R85" s="15"/>
      <c r="S85" s="15"/>
      <c r="T85" s="15"/>
      <c r="U85" s="15"/>
      <c r="V85" s="15"/>
      <c r="W85" s="15"/>
      <c r="X85" s="15"/>
    </row>
    <row r="86" spans="1:24" x14ac:dyDescent="0.2">
      <c r="A86" s="48" t="s">
        <v>132</v>
      </c>
      <c r="B86" s="34">
        <v>94.11</v>
      </c>
      <c r="C86" s="34">
        <v>93.47</v>
      </c>
      <c r="D86" s="34">
        <v>88.37</v>
      </c>
      <c r="E86" s="34">
        <v>92.53</v>
      </c>
      <c r="F86" s="34">
        <v>97.15</v>
      </c>
      <c r="G86" s="34">
        <v>88.26</v>
      </c>
      <c r="H86" s="34">
        <v>99.16</v>
      </c>
      <c r="I86" s="34">
        <v>88.46</v>
      </c>
      <c r="J86" s="34">
        <v>81.77</v>
      </c>
      <c r="K86" s="34">
        <v>90.82</v>
      </c>
      <c r="L86" s="34">
        <v>92.71</v>
      </c>
      <c r="N86" s="15"/>
      <c r="O86" s="15"/>
      <c r="P86" s="15"/>
      <c r="Q86" s="15"/>
      <c r="R86" s="15"/>
      <c r="S86" s="15"/>
      <c r="T86" s="15"/>
      <c r="U86" s="15"/>
      <c r="V86" s="15"/>
      <c r="W86" s="15"/>
      <c r="X86" s="15"/>
    </row>
    <row r="87" spans="1:24" x14ac:dyDescent="0.2">
      <c r="A87" s="48" t="s">
        <v>133</v>
      </c>
      <c r="B87" s="34">
        <v>94.65</v>
      </c>
      <c r="C87" s="34">
        <v>93.37</v>
      </c>
      <c r="D87" s="34">
        <v>88.61</v>
      </c>
      <c r="E87" s="34">
        <v>92.97</v>
      </c>
      <c r="F87" s="34">
        <v>97.45</v>
      </c>
      <c r="G87" s="34">
        <v>88.64</v>
      </c>
      <c r="H87" s="34">
        <v>99.35</v>
      </c>
      <c r="I87" s="34">
        <v>88.75</v>
      </c>
      <c r="J87" s="34">
        <v>82.51</v>
      </c>
      <c r="K87" s="34">
        <v>90.93</v>
      </c>
      <c r="L87" s="34">
        <v>93.04</v>
      </c>
      <c r="N87" s="15"/>
      <c r="O87" s="15"/>
      <c r="P87" s="15"/>
      <c r="Q87" s="15"/>
      <c r="R87" s="15"/>
      <c r="S87" s="15"/>
      <c r="T87" s="15"/>
      <c r="U87" s="15"/>
      <c r="V87" s="15"/>
      <c r="W87" s="15"/>
      <c r="X87" s="15"/>
    </row>
    <row r="88" spans="1:24" x14ac:dyDescent="0.2">
      <c r="A88" s="48" t="s">
        <v>134</v>
      </c>
      <c r="B88" s="34">
        <v>94.96</v>
      </c>
      <c r="C88" s="34">
        <v>93.38</v>
      </c>
      <c r="D88" s="34">
        <v>88.91</v>
      </c>
      <c r="E88" s="34">
        <v>93.46</v>
      </c>
      <c r="F88" s="34">
        <v>97.45</v>
      </c>
      <c r="G88" s="34">
        <v>88.82</v>
      </c>
      <c r="H88" s="34">
        <v>99.54</v>
      </c>
      <c r="I88" s="34">
        <v>89.1</v>
      </c>
      <c r="J88" s="34">
        <v>83.59</v>
      </c>
      <c r="K88" s="34">
        <v>90.86</v>
      </c>
      <c r="L88" s="34">
        <v>93.32</v>
      </c>
      <c r="N88" s="15"/>
      <c r="O88" s="15"/>
      <c r="P88" s="15"/>
      <c r="Q88" s="15"/>
      <c r="R88" s="15"/>
      <c r="S88" s="15"/>
      <c r="T88" s="15"/>
      <c r="U88" s="15"/>
      <c r="V88" s="15"/>
      <c r="W88" s="15"/>
      <c r="X88" s="15"/>
    </row>
    <row r="89" spans="1:24" x14ac:dyDescent="0.2">
      <c r="A89" s="48" t="s">
        <v>135</v>
      </c>
      <c r="B89" s="34">
        <v>95.45</v>
      </c>
      <c r="C89" s="34">
        <v>93.58</v>
      </c>
      <c r="D89" s="34">
        <v>89.1</v>
      </c>
      <c r="E89" s="34">
        <v>93.9</v>
      </c>
      <c r="F89" s="34">
        <v>97.68</v>
      </c>
      <c r="G89" s="34">
        <v>89.23</v>
      </c>
      <c r="H89" s="34">
        <v>99.26</v>
      </c>
      <c r="I89" s="34">
        <v>89.42</v>
      </c>
      <c r="J89" s="34">
        <v>84.4</v>
      </c>
      <c r="K89" s="34">
        <v>91.3</v>
      </c>
      <c r="L89" s="34">
        <v>93.62</v>
      </c>
      <c r="N89" s="15"/>
      <c r="O89" s="15"/>
      <c r="P89" s="15"/>
      <c r="Q89" s="15"/>
      <c r="R89" s="15"/>
      <c r="S89" s="15"/>
      <c r="T89" s="15"/>
      <c r="U89" s="15"/>
      <c r="V89" s="15"/>
      <c r="W89" s="15"/>
      <c r="X89" s="15"/>
    </row>
    <row r="90" spans="1:24" x14ac:dyDescent="0.2">
      <c r="A90" s="48" t="s">
        <v>136</v>
      </c>
      <c r="B90" s="34">
        <v>95.95</v>
      </c>
      <c r="C90" s="34">
        <v>93.87</v>
      </c>
      <c r="D90" s="34">
        <v>89.85</v>
      </c>
      <c r="E90" s="34">
        <v>94.14</v>
      </c>
      <c r="F90" s="34">
        <v>98.29</v>
      </c>
      <c r="G90" s="34">
        <v>89.27</v>
      </c>
      <c r="H90" s="34">
        <v>99.55</v>
      </c>
      <c r="I90" s="34">
        <v>89.9</v>
      </c>
      <c r="J90" s="34">
        <v>85.78</v>
      </c>
      <c r="K90" s="34">
        <v>91.25</v>
      </c>
      <c r="L90" s="34">
        <v>94.02</v>
      </c>
      <c r="N90" s="15"/>
      <c r="O90" s="15"/>
      <c r="P90" s="15"/>
      <c r="Q90" s="15"/>
      <c r="R90" s="15"/>
      <c r="S90" s="15"/>
      <c r="T90" s="15"/>
      <c r="U90" s="15"/>
      <c r="V90" s="15"/>
      <c r="W90" s="15"/>
      <c r="X90" s="15"/>
    </row>
    <row r="91" spans="1:24" x14ac:dyDescent="0.2">
      <c r="A91" s="48" t="s">
        <v>137</v>
      </c>
      <c r="B91" s="34">
        <v>96.39</v>
      </c>
      <c r="C91" s="34">
        <v>94.3</v>
      </c>
      <c r="D91" s="34">
        <v>90.9</v>
      </c>
      <c r="E91" s="34">
        <v>94.55</v>
      </c>
      <c r="F91" s="34">
        <v>98.32</v>
      </c>
      <c r="G91" s="34">
        <v>89.29</v>
      </c>
      <c r="H91" s="34">
        <v>99.72</v>
      </c>
      <c r="I91" s="34">
        <v>90.57</v>
      </c>
      <c r="J91" s="34">
        <v>87.07</v>
      </c>
      <c r="K91" s="34">
        <v>91.21</v>
      </c>
      <c r="L91" s="34">
        <v>94.43</v>
      </c>
      <c r="N91" s="15"/>
      <c r="O91" s="15"/>
      <c r="P91" s="15"/>
      <c r="Q91" s="15"/>
      <c r="R91" s="15"/>
      <c r="S91" s="15"/>
      <c r="T91" s="15"/>
      <c r="U91" s="15"/>
      <c r="V91" s="15"/>
      <c r="W91" s="15"/>
      <c r="X91" s="15"/>
    </row>
    <row r="92" spans="1:24" x14ac:dyDescent="0.2">
      <c r="A92" s="48" t="s">
        <v>138</v>
      </c>
      <c r="B92" s="34">
        <v>96.86</v>
      </c>
      <c r="C92" s="34">
        <v>94.7</v>
      </c>
      <c r="D92" s="34">
        <v>91.59</v>
      </c>
      <c r="E92" s="34">
        <v>94.94</v>
      </c>
      <c r="F92" s="34">
        <v>98.05</v>
      </c>
      <c r="G92" s="34">
        <v>89.57</v>
      </c>
      <c r="H92" s="34">
        <v>99.65</v>
      </c>
      <c r="I92" s="34">
        <v>91.26</v>
      </c>
      <c r="J92" s="34">
        <v>88.06</v>
      </c>
      <c r="K92" s="34">
        <v>91.37</v>
      </c>
      <c r="L92" s="34">
        <v>94.81</v>
      </c>
      <c r="N92" s="15"/>
      <c r="O92" s="15"/>
      <c r="P92" s="15"/>
      <c r="Q92" s="15"/>
      <c r="R92" s="15"/>
      <c r="S92" s="15"/>
      <c r="T92" s="15"/>
      <c r="U92" s="15"/>
      <c r="V92" s="15"/>
      <c r="W92" s="15"/>
      <c r="X92" s="15"/>
    </row>
    <row r="93" spans="1:24" x14ac:dyDescent="0.2">
      <c r="A93" s="48" t="s">
        <v>139</v>
      </c>
      <c r="B93" s="34">
        <v>97.34</v>
      </c>
      <c r="C93" s="34">
        <v>95.13</v>
      </c>
      <c r="D93" s="34">
        <v>92.11</v>
      </c>
      <c r="E93" s="34">
        <v>95.47</v>
      </c>
      <c r="F93" s="34">
        <v>98.72</v>
      </c>
      <c r="G93" s="34">
        <v>90.25</v>
      </c>
      <c r="H93" s="34">
        <v>99.83</v>
      </c>
      <c r="I93" s="34">
        <v>92.06</v>
      </c>
      <c r="J93" s="34">
        <v>88.99</v>
      </c>
      <c r="K93" s="34">
        <v>92.11</v>
      </c>
      <c r="L93" s="34">
        <v>95.33</v>
      </c>
      <c r="N93" s="15"/>
      <c r="O93" s="15"/>
      <c r="P93" s="15"/>
      <c r="Q93" s="15"/>
      <c r="R93" s="15"/>
      <c r="S93" s="15"/>
      <c r="T93" s="15"/>
      <c r="U93" s="15"/>
      <c r="V93" s="15"/>
      <c r="W93" s="15"/>
      <c r="X93" s="15"/>
    </row>
    <row r="94" spans="1:24" x14ac:dyDescent="0.2">
      <c r="A94" s="48" t="s">
        <v>140</v>
      </c>
      <c r="B94" s="34">
        <v>97.76</v>
      </c>
      <c r="C94" s="34">
        <v>95.58</v>
      </c>
      <c r="D94" s="34">
        <v>92.63</v>
      </c>
      <c r="E94" s="34">
        <v>95.96</v>
      </c>
      <c r="F94" s="34">
        <v>99.2</v>
      </c>
      <c r="G94" s="34">
        <v>91.5</v>
      </c>
      <c r="H94" s="34">
        <v>99.73</v>
      </c>
      <c r="I94" s="34">
        <v>92.96</v>
      </c>
      <c r="J94" s="34">
        <v>89.76</v>
      </c>
      <c r="K94" s="34">
        <v>92.36</v>
      </c>
      <c r="L94" s="34">
        <v>95.87</v>
      </c>
      <c r="N94" s="15"/>
      <c r="O94" s="15"/>
      <c r="P94" s="15"/>
      <c r="Q94" s="15"/>
      <c r="R94" s="15"/>
      <c r="S94" s="15"/>
      <c r="T94" s="15"/>
      <c r="U94" s="15"/>
      <c r="V94" s="15"/>
      <c r="W94" s="15"/>
      <c r="X94" s="15"/>
    </row>
    <row r="95" spans="1:24" x14ac:dyDescent="0.2">
      <c r="A95" s="48" t="s">
        <v>141</v>
      </c>
      <c r="B95" s="34">
        <v>98.37</v>
      </c>
      <c r="C95" s="34">
        <v>96.02</v>
      </c>
      <c r="D95" s="34">
        <v>93.07</v>
      </c>
      <c r="E95" s="34">
        <v>96.39</v>
      </c>
      <c r="F95" s="34">
        <v>99.4</v>
      </c>
      <c r="G95" s="34">
        <v>92.54</v>
      </c>
      <c r="H95" s="34">
        <v>99.77</v>
      </c>
      <c r="I95" s="34">
        <v>94.17</v>
      </c>
      <c r="J95" s="34">
        <v>90.66</v>
      </c>
      <c r="K95" s="34">
        <v>92.75</v>
      </c>
      <c r="L95" s="34">
        <v>96.49</v>
      </c>
      <c r="N95" s="15"/>
      <c r="O95" s="15"/>
      <c r="P95" s="15"/>
      <c r="Q95" s="15"/>
      <c r="R95" s="15"/>
      <c r="S95" s="15"/>
      <c r="T95" s="15"/>
      <c r="U95" s="15"/>
      <c r="V95" s="15"/>
      <c r="W95" s="15"/>
      <c r="X95" s="15"/>
    </row>
    <row r="96" spans="1:24" x14ac:dyDescent="0.2">
      <c r="A96" s="48" t="s">
        <v>142</v>
      </c>
      <c r="B96" s="34">
        <v>99.01</v>
      </c>
      <c r="C96" s="34">
        <v>96.41</v>
      </c>
      <c r="D96" s="34">
        <v>93.59</v>
      </c>
      <c r="E96" s="34">
        <v>96.92</v>
      </c>
      <c r="F96" s="34">
        <v>100.03</v>
      </c>
      <c r="G96" s="34">
        <v>93.67</v>
      </c>
      <c r="H96" s="34">
        <v>99.72</v>
      </c>
      <c r="I96" s="34">
        <v>94.84</v>
      </c>
      <c r="J96" s="34">
        <v>91.79</v>
      </c>
      <c r="K96" s="34">
        <v>93.26</v>
      </c>
      <c r="L96" s="34">
        <v>97.1</v>
      </c>
      <c r="N96" s="15"/>
      <c r="O96" s="15"/>
      <c r="P96" s="15"/>
      <c r="Q96" s="15"/>
      <c r="R96" s="15"/>
      <c r="S96" s="15"/>
      <c r="T96" s="15"/>
      <c r="U96" s="15"/>
      <c r="V96" s="15"/>
      <c r="W96" s="15"/>
      <c r="X96" s="15"/>
    </row>
    <row r="97" spans="1:24" x14ac:dyDescent="0.2">
      <c r="A97" s="48" t="s">
        <v>143</v>
      </c>
      <c r="B97" s="34">
        <v>99.46</v>
      </c>
      <c r="C97" s="34">
        <v>96.6</v>
      </c>
      <c r="D97" s="34">
        <v>94.83</v>
      </c>
      <c r="E97" s="34">
        <v>97.37</v>
      </c>
      <c r="F97" s="34">
        <v>100.2</v>
      </c>
      <c r="G97" s="34">
        <v>94.43</v>
      </c>
      <c r="H97" s="34">
        <v>99.41</v>
      </c>
      <c r="I97" s="34">
        <v>95.74</v>
      </c>
      <c r="J97" s="34">
        <v>92.67</v>
      </c>
      <c r="K97" s="34">
        <v>93.89</v>
      </c>
      <c r="L97" s="34">
        <v>97.53</v>
      </c>
      <c r="N97" s="15"/>
      <c r="O97" s="15"/>
      <c r="P97" s="15"/>
      <c r="Q97" s="15"/>
      <c r="R97" s="15"/>
      <c r="S97" s="15"/>
      <c r="T97" s="15"/>
      <c r="U97" s="15"/>
      <c r="V97" s="15"/>
      <c r="W97" s="15"/>
      <c r="X97" s="15"/>
    </row>
    <row r="98" spans="1:24" x14ac:dyDescent="0.2">
      <c r="A98" s="48" t="s">
        <v>144</v>
      </c>
      <c r="B98" s="34">
        <v>99.81</v>
      </c>
      <c r="C98" s="34">
        <v>96.99</v>
      </c>
      <c r="D98" s="34">
        <v>95.24</v>
      </c>
      <c r="E98" s="34">
        <v>97.91</v>
      </c>
      <c r="F98" s="34">
        <v>100.27</v>
      </c>
      <c r="G98" s="34">
        <v>95.39</v>
      </c>
      <c r="H98" s="34">
        <v>99.46</v>
      </c>
      <c r="I98" s="34">
        <v>96.43</v>
      </c>
      <c r="J98" s="34">
        <v>93.71</v>
      </c>
      <c r="K98" s="34">
        <v>95.11</v>
      </c>
      <c r="L98" s="34">
        <v>97.99</v>
      </c>
      <c r="N98" s="15"/>
      <c r="O98" s="15"/>
      <c r="P98" s="15"/>
      <c r="Q98" s="15"/>
      <c r="R98" s="15"/>
      <c r="S98" s="15"/>
      <c r="T98" s="15"/>
      <c r="U98" s="15"/>
      <c r="V98" s="15"/>
      <c r="W98" s="15"/>
      <c r="X98" s="15"/>
    </row>
    <row r="99" spans="1:24" x14ac:dyDescent="0.2">
      <c r="A99" s="48" t="s">
        <v>145</v>
      </c>
      <c r="B99" s="34">
        <v>99.87</v>
      </c>
      <c r="C99" s="34">
        <v>97.48</v>
      </c>
      <c r="D99" s="34">
        <v>95.77</v>
      </c>
      <c r="E99" s="34">
        <v>98.27</v>
      </c>
      <c r="F99" s="34">
        <v>100.79</v>
      </c>
      <c r="G99" s="34">
        <v>96.56</v>
      </c>
      <c r="H99" s="34">
        <v>99.45</v>
      </c>
      <c r="I99" s="34">
        <v>96.96</v>
      </c>
      <c r="J99" s="34">
        <v>94.75</v>
      </c>
      <c r="K99" s="34">
        <v>95.7</v>
      </c>
      <c r="L99" s="34">
        <v>98.42</v>
      </c>
      <c r="N99" s="15"/>
      <c r="O99" s="15"/>
      <c r="P99" s="15"/>
      <c r="Q99" s="15"/>
      <c r="R99" s="15"/>
      <c r="S99" s="15"/>
      <c r="T99" s="15"/>
      <c r="U99" s="15"/>
      <c r="V99" s="15"/>
      <c r="W99" s="15"/>
      <c r="X99" s="15"/>
    </row>
    <row r="100" spans="1:24" x14ac:dyDescent="0.2">
      <c r="A100" s="48" t="s">
        <v>217</v>
      </c>
      <c r="B100" s="34">
        <v>99.91</v>
      </c>
      <c r="C100" s="34">
        <v>98.04</v>
      </c>
      <c r="D100" s="34">
        <v>96.57</v>
      </c>
      <c r="E100" s="34">
        <v>98.56</v>
      </c>
      <c r="F100" s="34">
        <v>101.17</v>
      </c>
      <c r="G100" s="34">
        <v>97.44</v>
      </c>
      <c r="H100" s="34">
        <v>99.45</v>
      </c>
      <c r="I100" s="34">
        <v>97.55</v>
      </c>
      <c r="J100" s="34">
        <v>95.81</v>
      </c>
      <c r="K100" s="34">
        <v>97.05</v>
      </c>
      <c r="L100" s="34">
        <v>98.83</v>
      </c>
    </row>
    <row r="101" spans="1:24" x14ac:dyDescent="0.2">
      <c r="A101" s="48" t="s">
        <v>218</v>
      </c>
      <c r="B101" s="34">
        <v>100</v>
      </c>
      <c r="C101" s="34">
        <v>98.67</v>
      </c>
      <c r="D101" s="34">
        <v>97.55</v>
      </c>
      <c r="E101" s="34">
        <v>98.9</v>
      </c>
      <c r="F101" s="34">
        <v>101.69</v>
      </c>
      <c r="G101" s="34">
        <v>98.29</v>
      </c>
      <c r="H101" s="34">
        <v>99.79</v>
      </c>
      <c r="I101" s="34">
        <v>98.29</v>
      </c>
      <c r="J101" s="34">
        <v>96.56</v>
      </c>
      <c r="K101" s="34">
        <v>98.02</v>
      </c>
      <c r="L101" s="34">
        <v>99.26</v>
      </c>
    </row>
    <row r="102" spans="1:24" x14ac:dyDescent="0.2">
      <c r="A102" s="48" t="s">
        <v>219</v>
      </c>
      <c r="B102" s="34">
        <v>99.98</v>
      </c>
      <c r="C102" s="34">
        <v>99.22</v>
      </c>
      <c r="D102" s="34">
        <v>98.4</v>
      </c>
      <c r="E102" s="34">
        <v>99.35</v>
      </c>
      <c r="F102" s="34">
        <v>100.59</v>
      </c>
      <c r="G102" s="34">
        <v>98.99</v>
      </c>
      <c r="H102" s="34">
        <v>99.88</v>
      </c>
      <c r="I102" s="34">
        <v>99.06</v>
      </c>
      <c r="J102" s="34">
        <v>98.3</v>
      </c>
      <c r="K102" s="34">
        <v>98.56</v>
      </c>
      <c r="L102" s="34">
        <v>99.51</v>
      </c>
    </row>
    <row r="103" spans="1:24" x14ac:dyDescent="0.2">
      <c r="A103" s="48" t="s">
        <v>220</v>
      </c>
      <c r="B103" s="34">
        <v>100.03</v>
      </c>
      <c r="C103" s="34">
        <v>99.66</v>
      </c>
      <c r="D103" s="34">
        <v>99.28</v>
      </c>
      <c r="E103" s="34">
        <v>99.87</v>
      </c>
      <c r="F103" s="34">
        <v>99.11</v>
      </c>
      <c r="G103" s="34">
        <v>99.62</v>
      </c>
      <c r="H103" s="34">
        <v>100.15</v>
      </c>
      <c r="I103" s="34">
        <v>99.92</v>
      </c>
      <c r="J103" s="34">
        <v>99.58</v>
      </c>
      <c r="K103" s="34">
        <v>99.43</v>
      </c>
      <c r="L103" s="34">
        <v>99.78</v>
      </c>
    </row>
    <row r="104" spans="1:24" x14ac:dyDescent="0.2">
      <c r="A104" s="48" t="s">
        <v>246</v>
      </c>
      <c r="B104" s="34">
        <v>99.96</v>
      </c>
      <c r="C104" s="34">
        <v>100.24</v>
      </c>
      <c r="D104" s="34">
        <v>100.51</v>
      </c>
      <c r="E104" s="34">
        <v>100.28</v>
      </c>
      <c r="F104" s="34">
        <v>99.6</v>
      </c>
      <c r="G104" s="34">
        <v>100.25</v>
      </c>
      <c r="H104" s="34">
        <v>100.11</v>
      </c>
      <c r="I104" s="34">
        <v>100.29</v>
      </c>
      <c r="J104" s="34">
        <v>100.61</v>
      </c>
      <c r="K104" s="34">
        <v>100.64</v>
      </c>
      <c r="L104" s="34">
        <v>100.14</v>
      </c>
    </row>
    <row r="105" spans="1:24" x14ac:dyDescent="0.2">
      <c r="A105" s="48" t="s">
        <v>250</v>
      </c>
      <c r="B105" s="34">
        <v>100.03</v>
      </c>
      <c r="C105" s="34">
        <v>100.89</v>
      </c>
      <c r="D105" s="34">
        <v>101.84</v>
      </c>
      <c r="E105" s="34">
        <v>100.51</v>
      </c>
      <c r="F105" s="34">
        <v>100.71</v>
      </c>
      <c r="G105" s="34">
        <v>101.15</v>
      </c>
      <c r="H105" s="34">
        <v>99.85</v>
      </c>
      <c r="I105" s="34">
        <v>100.74</v>
      </c>
      <c r="J105" s="34">
        <v>101.54</v>
      </c>
      <c r="K105" s="34">
        <v>101.4</v>
      </c>
      <c r="L105" s="34">
        <v>100.56</v>
      </c>
    </row>
    <row r="106" spans="1:24" x14ac:dyDescent="0.2">
      <c r="A106" s="48" t="s">
        <v>251</v>
      </c>
      <c r="B106" s="34">
        <v>100.62</v>
      </c>
      <c r="C106" s="34">
        <v>101.57</v>
      </c>
      <c r="D106" s="34">
        <v>103.82</v>
      </c>
      <c r="E106" s="34">
        <v>100.59</v>
      </c>
      <c r="F106" s="34">
        <v>101.02</v>
      </c>
      <c r="G106" s="34">
        <v>101.79</v>
      </c>
      <c r="H106" s="34">
        <v>99.97</v>
      </c>
      <c r="I106" s="34">
        <v>101.28</v>
      </c>
      <c r="J106" s="34">
        <v>102.08</v>
      </c>
      <c r="K106" s="34">
        <v>101.94</v>
      </c>
      <c r="L106" s="34">
        <v>101.1</v>
      </c>
    </row>
    <row r="107" spans="1:24" x14ac:dyDescent="0.2">
      <c r="A107" s="48" t="s">
        <v>254</v>
      </c>
      <c r="B107" s="34">
        <v>100.79</v>
      </c>
      <c r="C107" s="34">
        <v>102.17</v>
      </c>
      <c r="D107" s="34">
        <v>106.13</v>
      </c>
      <c r="E107" s="34">
        <v>100.7</v>
      </c>
      <c r="F107" s="34">
        <v>100.9</v>
      </c>
      <c r="G107" s="34">
        <v>102.51</v>
      </c>
      <c r="H107" s="34">
        <v>99.96</v>
      </c>
      <c r="I107" s="34">
        <v>101.89</v>
      </c>
      <c r="J107" s="34">
        <v>102.98</v>
      </c>
      <c r="K107" s="34">
        <v>102.66</v>
      </c>
      <c r="L107" s="34">
        <v>101.52</v>
      </c>
    </row>
    <row r="108" spans="1:24" x14ac:dyDescent="0.2">
      <c r="A108" s="48" t="s">
        <v>255</v>
      </c>
      <c r="B108" s="34">
        <v>101.28</v>
      </c>
      <c r="C108" s="34">
        <v>102.72</v>
      </c>
      <c r="D108" s="34">
        <v>108.46</v>
      </c>
      <c r="E108" s="34">
        <v>100.89</v>
      </c>
      <c r="F108" s="34">
        <v>101.21</v>
      </c>
      <c r="G108" s="34">
        <v>103.27</v>
      </c>
      <c r="H108" s="34">
        <v>100.11</v>
      </c>
      <c r="I108" s="34">
        <v>102.72</v>
      </c>
      <c r="J108" s="34">
        <v>103.58</v>
      </c>
      <c r="K108" s="34">
        <v>103.23</v>
      </c>
      <c r="L108" s="34">
        <v>102.07</v>
      </c>
    </row>
    <row r="109" spans="1:24" x14ac:dyDescent="0.2">
      <c r="A109" s="48" t="s">
        <v>257</v>
      </c>
      <c r="B109" s="34">
        <v>101.66</v>
      </c>
      <c r="C109" s="34">
        <v>102.52</v>
      </c>
      <c r="D109" s="34">
        <v>111.24</v>
      </c>
      <c r="E109" s="34">
        <v>101.07</v>
      </c>
      <c r="F109" s="34">
        <v>101.16</v>
      </c>
      <c r="G109" s="34">
        <v>103.47</v>
      </c>
      <c r="H109" s="34">
        <v>100</v>
      </c>
      <c r="I109" s="34">
        <v>103.28</v>
      </c>
      <c r="J109" s="34">
        <v>104.35</v>
      </c>
      <c r="K109" s="34">
        <v>104.1</v>
      </c>
      <c r="L109" s="34">
        <v>102.32</v>
      </c>
    </row>
    <row r="110" spans="1:24" x14ac:dyDescent="0.2">
      <c r="A110" s="48" t="s">
        <v>258</v>
      </c>
      <c r="B110" s="34">
        <v>101.35</v>
      </c>
      <c r="C110" s="34">
        <v>102.96</v>
      </c>
      <c r="D110" s="34">
        <v>114.51</v>
      </c>
      <c r="E110" s="34">
        <v>101.47</v>
      </c>
      <c r="F110" s="34">
        <v>101.1</v>
      </c>
      <c r="G110" s="34">
        <v>104.08</v>
      </c>
      <c r="H110" s="34">
        <v>99.84</v>
      </c>
      <c r="I110" s="34">
        <v>103.95</v>
      </c>
      <c r="J110" s="34">
        <v>105.64</v>
      </c>
      <c r="K110" s="34">
        <v>104.62</v>
      </c>
      <c r="L110" s="34">
        <v>102.64</v>
      </c>
    </row>
    <row r="111" spans="1:24" x14ac:dyDescent="0.2">
      <c r="A111" s="48" t="s">
        <v>260</v>
      </c>
      <c r="B111" s="34">
        <v>100.71</v>
      </c>
      <c r="C111" s="34">
        <v>103.04</v>
      </c>
      <c r="D111" s="34">
        <v>116.6</v>
      </c>
      <c r="E111" s="34">
        <v>100.9</v>
      </c>
      <c r="F111" s="34">
        <v>100.09</v>
      </c>
      <c r="G111" s="34">
        <v>104.39</v>
      </c>
      <c r="H111" s="34">
        <v>99.76</v>
      </c>
      <c r="I111" s="34">
        <v>102.94</v>
      </c>
      <c r="J111" s="34">
        <v>106.91</v>
      </c>
      <c r="K111" s="34">
        <v>104.2</v>
      </c>
      <c r="L111" s="34">
        <v>102.32</v>
      </c>
    </row>
    <row r="112" spans="1:24" x14ac:dyDescent="0.2">
      <c r="A112" s="48" t="s">
        <v>261</v>
      </c>
      <c r="B112" s="34">
        <v>100.15</v>
      </c>
      <c r="C112" s="34">
        <v>103.39</v>
      </c>
      <c r="D112" s="34">
        <v>119.54</v>
      </c>
      <c r="E112" s="34">
        <v>100.4</v>
      </c>
      <c r="F112" s="34">
        <v>99.39</v>
      </c>
      <c r="G112" s="34">
        <v>104.78</v>
      </c>
      <c r="H112" s="34">
        <v>99.71</v>
      </c>
      <c r="I112" s="34">
        <v>102.92</v>
      </c>
      <c r="J112" s="34">
        <v>108.04</v>
      </c>
      <c r="K112" s="34">
        <v>103.68</v>
      </c>
      <c r="L112" s="34">
        <v>102.23</v>
      </c>
    </row>
    <row r="113" spans="1:24" x14ac:dyDescent="0.2">
      <c r="A113" s="48" t="s">
        <v>291</v>
      </c>
      <c r="B113" s="34">
        <v>99.6</v>
      </c>
      <c r="C113" s="34">
        <v>103.63</v>
      </c>
      <c r="D113" s="34">
        <v>122.25</v>
      </c>
      <c r="E113" s="34">
        <v>100.14</v>
      </c>
      <c r="F113" s="34">
        <v>100.15</v>
      </c>
      <c r="G113" s="34">
        <v>105.56</v>
      </c>
      <c r="H113" s="34">
        <v>99.4</v>
      </c>
      <c r="I113" s="34">
        <v>103.31</v>
      </c>
      <c r="J113" s="34">
        <v>109.07</v>
      </c>
      <c r="K113" s="34">
        <v>103.4</v>
      </c>
      <c r="L113" s="34">
        <v>102.32</v>
      </c>
    </row>
    <row r="114" spans="1:24" x14ac:dyDescent="0.2">
      <c r="A114" s="48" t="s">
        <v>309</v>
      </c>
      <c r="B114" s="34">
        <v>99.16</v>
      </c>
      <c r="C114" s="34">
        <v>103.66</v>
      </c>
      <c r="D114" s="34">
        <v>125.2</v>
      </c>
      <c r="E114" s="34">
        <v>99.75</v>
      </c>
      <c r="F114" s="34">
        <v>99.51</v>
      </c>
      <c r="G114" s="34">
        <v>105.52</v>
      </c>
      <c r="H114" s="34">
        <v>97.77</v>
      </c>
      <c r="I114" s="34">
        <v>102.42</v>
      </c>
      <c r="J114" s="34">
        <v>108.96</v>
      </c>
      <c r="K114" s="34">
        <v>102.57</v>
      </c>
      <c r="L114" s="34">
        <v>101.97</v>
      </c>
    </row>
    <row r="115" spans="1:24" x14ac:dyDescent="0.2">
      <c r="B115" s="34"/>
      <c r="C115" s="34"/>
      <c r="D115" s="34"/>
      <c r="E115" s="34"/>
      <c r="F115" s="34"/>
      <c r="G115" s="34"/>
      <c r="H115" s="34"/>
      <c r="I115" s="34"/>
      <c r="J115" s="34"/>
      <c r="K115" s="34"/>
      <c r="L115" s="34"/>
    </row>
    <row r="116" spans="1:24" x14ac:dyDescent="0.2">
      <c r="A116" s="9" t="s">
        <v>287</v>
      </c>
    </row>
    <row r="117" spans="1:24" x14ac:dyDescent="0.2">
      <c r="A117" s="13" t="str">
        <f>A7</f>
        <v>1994 Q2</v>
      </c>
      <c r="B117" s="11">
        <f t="shared" ref="B117:L117" si="0">(B7/B6-1)*100</f>
        <v>0.57499589288647623</v>
      </c>
      <c r="C117" s="11">
        <f t="shared" si="0"/>
        <v>7.7486009470506545E-2</v>
      </c>
      <c r="D117" s="11">
        <f t="shared" si="0"/>
        <v>0.44786814761734739</v>
      </c>
      <c r="E117" s="11">
        <f t="shared" si="0"/>
        <v>0.40765685926975603</v>
      </c>
      <c r="F117" s="11">
        <f t="shared" si="0"/>
        <v>1.0339123242349091</v>
      </c>
      <c r="G117" s="11">
        <f t="shared" si="0"/>
        <v>2.0537793775142976</v>
      </c>
      <c r="H117" s="11">
        <f t="shared" si="0"/>
        <v>0</v>
      </c>
      <c r="I117" s="11">
        <f t="shared" si="0"/>
        <v>0.74208144796379383</v>
      </c>
      <c r="J117" s="11">
        <f t="shared" si="0"/>
        <v>0.79656862745096646</v>
      </c>
      <c r="K117" s="11">
        <f t="shared" si="0"/>
        <v>1.0488676996424307</v>
      </c>
      <c r="L117" s="11">
        <f t="shared" si="0"/>
        <v>0.54398507926638473</v>
      </c>
      <c r="N117" s="15">
        <f>ROUND(B117*'Table Q8'!N7,2)</f>
        <v>0.42</v>
      </c>
      <c r="O117" s="15">
        <f>ROUND(C117*'Table Q8'!O7,2)</f>
        <v>0.03</v>
      </c>
      <c r="P117" s="15">
        <f>ROUND(D117*'Table Q8'!P7,2)</f>
        <v>0.14000000000000001</v>
      </c>
      <c r="Q117" s="15">
        <f>ROUND(E117*'Table Q8'!Q7,2)</f>
        <v>0.16</v>
      </c>
      <c r="R117" s="15">
        <f>ROUND(F117*'Table Q8'!R7,2)</f>
        <v>0.15</v>
      </c>
      <c r="S117" s="15">
        <f>ROUND(G117*'Table Q8'!S7,2)</f>
        <v>0.99</v>
      </c>
      <c r="T117" s="15">
        <f>ROUND(H117*'Table Q8'!T7,2)</f>
        <v>0</v>
      </c>
      <c r="U117" s="15">
        <f>ROUND(I117*'Table Q8'!U7,2)</f>
        <v>0.33</v>
      </c>
      <c r="V117" s="15">
        <f>ROUND(J117*'Table Q8'!V7,2)</f>
        <v>0.26</v>
      </c>
      <c r="W117" s="15">
        <f>ROUND(K117*'Table Q8'!W7,2)</f>
        <v>0.37</v>
      </c>
      <c r="X117" s="15">
        <f>ROUND(L117*'Table Q8'!X7,2)</f>
        <v>0.22</v>
      </c>
    </row>
    <row r="118" spans="1:24" x14ac:dyDescent="0.2">
      <c r="A118" s="13" t="str">
        <f t="shared" ref="A118:A181" si="1">A8</f>
        <v>1994 Q3</v>
      </c>
      <c r="B118" s="11">
        <f t="shared" ref="B118:L118" si="2">(B8/B7-1)*100</f>
        <v>0.52270499836655215</v>
      </c>
      <c r="C118" s="11">
        <f t="shared" si="2"/>
        <v>2.5808671713689613E-2</v>
      </c>
      <c r="D118" s="11">
        <f t="shared" si="2"/>
        <v>0.44587123238808424</v>
      </c>
      <c r="E118" s="11">
        <f t="shared" si="2"/>
        <v>0.47661076787290924</v>
      </c>
      <c r="F118" s="11">
        <f t="shared" si="2"/>
        <v>0.98239869013507786</v>
      </c>
      <c r="G118" s="11">
        <f t="shared" si="2"/>
        <v>2.0124481327800758</v>
      </c>
      <c r="H118" s="11">
        <f t="shared" si="2"/>
        <v>4.7824007651842138E-2</v>
      </c>
      <c r="I118" s="11">
        <f t="shared" si="2"/>
        <v>0.64678404599354256</v>
      </c>
      <c r="J118" s="11">
        <f t="shared" si="2"/>
        <v>0.60790273556232677</v>
      </c>
      <c r="K118" s="11">
        <f t="shared" si="2"/>
        <v>1.0497758905402277</v>
      </c>
      <c r="L118" s="11">
        <f t="shared" si="2"/>
        <v>0.541041892100802</v>
      </c>
      <c r="N118" s="15">
        <f>ROUND(B118*'Table Q8'!N8,2)</f>
        <v>0.38</v>
      </c>
      <c r="O118" s="15">
        <f>ROUND(C118*'Table Q8'!O8,2)</f>
        <v>0.01</v>
      </c>
      <c r="P118" s="15">
        <f>ROUND(D118*'Table Q8'!P8,2)</f>
        <v>0.14000000000000001</v>
      </c>
      <c r="Q118" s="15">
        <f>ROUND(E118*'Table Q8'!Q8,2)</f>
        <v>0.18</v>
      </c>
      <c r="R118" s="15">
        <f>ROUND(F118*'Table Q8'!R8,2)</f>
        <v>0.14000000000000001</v>
      </c>
      <c r="S118" s="15">
        <f>ROUND(G118*'Table Q8'!S8,2)</f>
        <v>0.98</v>
      </c>
      <c r="T118" s="15">
        <f>ROUND(H118*'Table Q8'!T8,2)</f>
        <v>0.02</v>
      </c>
      <c r="U118" s="15">
        <f>ROUND(I118*'Table Q8'!U8,2)</f>
        <v>0.28999999999999998</v>
      </c>
      <c r="V118" s="15">
        <f>ROUND(J118*'Table Q8'!V8,2)</f>
        <v>0.2</v>
      </c>
      <c r="W118" s="15">
        <f>ROUND(K118*'Table Q8'!W8,2)</f>
        <v>0.37</v>
      </c>
      <c r="X118" s="15">
        <f>ROUND(L118*'Table Q8'!X8,2)</f>
        <v>0.22</v>
      </c>
    </row>
    <row r="119" spans="1:24" x14ac:dyDescent="0.2">
      <c r="A119" s="13" t="str">
        <f t="shared" si="1"/>
        <v>1994 Q4</v>
      </c>
      <c r="B119" s="11">
        <f t="shared" ref="B119:L119" si="3">(B9/B8-1)*100</f>
        <v>0.40623984400389723</v>
      </c>
      <c r="C119" s="11">
        <f t="shared" si="3"/>
        <v>-0.13761073363721676</v>
      </c>
      <c r="D119" s="11">
        <f t="shared" si="3"/>
        <v>0.30184659090908283</v>
      </c>
      <c r="E119" s="11">
        <f t="shared" si="3"/>
        <v>0.66760365425158064</v>
      </c>
      <c r="F119" s="11">
        <f t="shared" si="3"/>
        <v>0.81070125658695424</v>
      </c>
      <c r="G119" s="11">
        <f t="shared" si="3"/>
        <v>1.9117347976408405</v>
      </c>
      <c r="H119" s="11">
        <f t="shared" si="3"/>
        <v>-1.5933715742511012E-2</v>
      </c>
      <c r="I119" s="11">
        <f t="shared" si="3"/>
        <v>0.57122456265619181</v>
      </c>
      <c r="J119" s="11">
        <f t="shared" si="3"/>
        <v>0.54380664652566857</v>
      </c>
      <c r="K119" s="11">
        <f t="shared" si="3"/>
        <v>1.0622154779969639</v>
      </c>
      <c r="L119" s="11">
        <f t="shared" si="3"/>
        <v>0.46125461254611366</v>
      </c>
      <c r="N119" s="15">
        <f>ROUND(B119*'Table Q8'!N9,2)</f>
        <v>0.3</v>
      </c>
      <c r="O119" s="15">
        <f>ROUND(C119*'Table Q8'!O9,2)</f>
        <v>-0.05</v>
      </c>
      <c r="P119" s="15">
        <f>ROUND(D119*'Table Q8'!P9,2)</f>
        <v>0.1</v>
      </c>
      <c r="Q119" s="15">
        <f>ROUND(E119*'Table Q8'!Q9,2)</f>
        <v>0.26</v>
      </c>
      <c r="R119" s="15">
        <f>ROUND(F119*'Table Q8'!R9,2)</f>
        <v>0.12</v>
      </c>
      <c r="S119" s="15">
        <f>ROUND(G119*'Table Q8'!S9,2)</f>
        <v>0.93</v>
      </c>
      <c r="T119" s="15">
        <f>ROUND(H119*'Table Q8'!T9,2)</f>
        <v>-0.01</v>
      </c>
      <c r="U119" s="15">
        <f>ROUND(I119*'Table Q8'!U9,2)</f>
        <v>0.26</v>
      </c>
      <c r="V119" s="15">
        <f>ROUND(J119*'Table Q8'!V9,2)</f>
        <v>0.18</v>
      </c>
      <c r="W119" s="15">
        <f>ROUND(K119*'Table Q8'!W9,2)</f>
        <v>0.38</v>
      </c>
      <c r="X119" s="15">
        <f>ROUND(L119*'Table Q8'!X9,2)</f>
        <v>0.19</v>
      </c>
    </row>
    <row r="120" spans="1:24" x14ac:dyDescent="0.2">
      <c r="A120" s="13" t="str">
        <f t="shared" si="1"/>
        <v>1995 Q1</v>
      </c>
      <c r="B120" s="11">
        <f t="shared" ref="B120:L120" si="4">(B10/B9-1)*100</f>
        <v>0.35604466742191754</v>
      </c>
      <c r="C120" s="11">
        <f t="shared" si="4"/>
        <v>0.26698820084403163</v>
      </c>
      <c r="D120" s="11">
        <f t="shared" si="4"/>
        <v>0.12391573729864103</v>
      </c>
      <c r="E120" s="11">
        <f t="shared" si="4"/>
        <v>1.0645724258289802</v>
      </c>
      <c r="F120" s="11">
        <f t="shared" si="4"/>
        <v>0.58303176517893185</v>
      </c>
      <c r="G120" s="11">
        <f t="shared" si="4"/>
        <v>2.0355218519257701</v>
      </c>
      <c r="H120" s="11">
        <f t="shared" si="4"/>
        <v>4.7808764940238113E-2</v>
      </c>
      <c r="I120" s="11">
        <f t="shared" si="4"/>
        <v>0.26624068157614644</v>
      </c>
      <c r="J120" s="11">
        <f t="shared" si="4"/>
        <v>0.60096153846151967</v>
      </c>
      <c r="K120" s="11">
        <f t="shared" si="4"/>
        <v>1.085701085701074</v>
      </c>
      <c r="L120" s="11">
        <f t="shared" si="4"/>
        <v>0.5050505050504972</v>
      </c>
      <c r="N120" s="15">
        <f>ROUND(B120*'Table Q8'!N10,2)</f>
        <v>0.27</v>
      </c>
      <c r="O120" s="15">
        <f>ROUND(C120*'Table Q8'!O10,2)</f>
        <v>0.09</v>
      </c>
      <c r="P120" s="15">
        <f>ROUND(D120*'Table Q8'!P10,2)</f>
        <v>0.04</v>
      </c>
      <c r="Q120" s="15">
        <f>ROUND(E120*'Table Q8'!Q10,2)</f>
        <v>0.41</v>
      </c>
      <c r="R120" s="15">
        <f>ROUND(F120*'Table Q8'!R10,2)</f>
        <v>0.09</v>
      </c>
      <c r="S120" s="15">
        <f>ROUND(G120*'Table Q8'!S10,2)</f>
        <v>0.99</v>
      </c>
      <c r="T120" s="15">
        <f>ROUND(H120*'Table Q8'!T10,2)</f>
        <v>0.02</v>
      </c>
      <c r="U120" s="15">
        <f>ROUND(I120*'Table Q8'!U10,2)</f>
        <v>0.12</v>
      </c>
      <c r="V120" s="15">
        <f>ROUND(J120*'Table Q8'!V10,2)</f>
        <v>0.21</v>
      </c>
      <c r="W120" s="15">
        <f>ROUND(K120*'Table Q8'!W10,2)</f>
        <v>0.39</v>
      </c>
      <c r="X120" s="15">
        <f>ROUND(L120*'Table Q8'!X10,2)</f>
        <v>0.21</v>
      </c>
    </row>
    <row r="121" spans="1:24" x14ac:dyDescent="0.2">
      <c r="A121" s="13" t="str">
        <f t="shared" si="1"/>
        <v>1995 Q2</v>
      </c>
      <c r="B121" s="11">
        <f t="shared" ref="B121:L121" si="5">(B11/B10-1)*100</f>
        <v>0.33865505563619447</v>
      </c>
      <c r="C121" s="11">
        <f t="shared" si="5"/>
        <v>0.30922521903453681</v>
      </c>
      <c r="D121" s="11">
        <f t="shared" si="5"/>
        <v>-5.304101838755626E-2</v>
      </c>
      <c r="E121" s="11">
        <f t="shared" si="5"/>
        <v>1.3296494560524952</v>
      </c>
      <c r="F121" s="11">
        <f t="shared" si="5"/>
        <v>0.27983210073956322</v>
      </c>
      <c r="G121" s="11">
        <f t="shared" si="5"/>
        <v>2.1709368276941143</v>
      </c>
      <c r="H121" s="11">
        <f t="shared" si="5"/>
        <v>0.14335775724751976</v>
      </c>
      <c r="I121" s="11">
        <f t="shared" si="5"/>
        <v>7.0808992742077415E-2</v>
      </c>
      <c r="J121" s="11">
        <f t="shared" si="5"/>
        <v>1.0752688172043223</v>
      </c>
      <c r="K121" s="11">
        <f t="shared" si="5"/>
        <v>1.1197440585009266</v>
      </c>
      <c r="L121" s="11">
        <f t="shared" si="5"/>
        <v>0.54819552306988317</v>
      </c>
      <c r="N121" s="15">
        <f>ROUND(B121*'Table Q8'!N11,2)</f>
        <v>0.25</v>
      </c>
      <c r="O121" s="15">
        <f>ROUND(C121*'Table Q8'!O11,2)</f>
        <v>0.11</v>
      </c>
      <c r="P121" s="15">
        <f>ROUND(D121*'Table Q8'!P11,2)</f>
        <v>-0.02</v>
      </c>
      <c r="Q121" s="15">
        <f>ROUND(E121*'Table Q8'!Q11,2)</f>
        <v>0.51</v>
      </c>
      <c r="R121" s="15">
        <f>ROUND(F121*'Table Q8'!R11,2)</f>
        <v>0.04</v>
      </c>
      <c r="S121" s="15">
        <f>ROUND(G121*'Table Q8'!S11,2)</f>
        <v>1.05</v>
      </c>
      <c r="T121" s="15">
        <f>ROUND(H121*'Table Q8'!T11,2)</f>
        <v>7.0000000000000007E-2</v>
      </c>
      <c r="U121" s="15">
        <f>ROUND(I121*'Table Q8'!U11,2)</f>
        <v>0.03</v>
      </c>
      <c r="V121" s="15">
        <f>ROUND(J121*'Table Q8'!V11,2)</f>
        <v>0.38</v>
      </c>
      <c r="W121" s="15">
        <f>ROUND(K121*'Table Q8'!W11,2)</f>
        <v>0.4</v>
      </c>
      <c r="X121" s="15">
        <f>ROUND(L121*'Table Q8'!X11,2)</f>
        <v>0.22</v>
      </c>
    </row>
    <row r="122" spans="1:24" x14ac:dyDescent="0.2">
      <c r="A122" s="13" t="str">
        <f t="shared" si="1"/>
        <v>1995 Q3</v>
      </c>
      <c r="B122" s="11">
        <f t="shared" ref="B122:L122" si="6">(B12/B11-1)*100</f>
        <v>0.36965605914498489</v>
      </c>
      <c r="C122" s="11">
        <f t="shared" si="6"/>
        <v>0.29114574413426908</v>
      </c>
      <c r="D122" s="11">
        <f t="shared" si="6"/>
        <v>-7.07588890854427E-2</v>
      </c>
      <c r="E122" s="11">
        <f t="shared" si="6"/>
        <v>1.3292433537832382</v>
      </c>
      <c r="F122" s="11">
        <f t="shared" si="6"/>
        <v>0.11959338249949436</v>
      </c>
      <c r="G122" s="11">
        <f t="shared" si="6"/>
        <v>2.1439509954058078</v>
      </c>
      <c r="H122" s="11">
        <f t="shared" si="6"/>
        <v>0.17496421186575795</v>
      </c>
      <c r="I122" s="11">
        <f t="shared" si="6"/>
        <v>7.0758889085431598E-2</v>
      </c>
      <c r="J122" s="11">
        <f t="shared" si="6"/>
        <v>1.3002364066193817</v>
      </c>
      <c r="K122" s="11">
        <f t="shared" si="6"/>
        <v>1.2203389830508504</v>
      </c>
      <c r="L122" s="11">
        <f t="shared" si="6"/>
        <v>0.56035135544449943</v>
      </c>
      <c r="N122" s="15">
        <f>ROUND(B122*'Table Q8'!N12,2)</f>
        <v>0.28000000000000003</v>
      </c>
      <c r="O122" s="15">
        <f>ROUND(C122*'Table Q8'!O12,2)</f>
        <v>0.1</v>
      </c>
      <c r="P122" s="15">
        <f>ROUND(D122*'Table Q8'!P12,2)</f>
        <v>-0.02</v>
      </c>
      <c r="Q122" s="15">
        <f>ROUND(E122*'Table Q8'!Q12,2)</f>
        <v>0.51</v>
      </c>
      <c r="R122" s="15">
        <f>ROUND(F122*'Table Q8'!R12,2)</f>
        <v>0.02</v>
      </c>
      <c r="S122" s="15">
        <f>ROUND(G122*'Table Q8'!S12,2)</f>
        <v>1.03</v>
      </c>
      <c r="T122" s="15">
        <f>ROUND(H122*'Table Q8'!T12,2)</f>
        <v>0.08</v>
      </c>
      <c r="U122" s="15">
        <f>ROUND(I122*'Table Q8'!U12,2)</f>
        <v>0.03</v>
      </c>
      <c r="V122" s="15">
        <f>ROUND(J122*'Table Q8'!V12,2)</f>
        <v>0.47</v>
      </c>
      <c r="W122" s="15">
        <f>ROUND(K122*'Table Q8'!W12,2)</f>
        <v>0.45</v>
      </c>
      <c r="X122" s="15">
        <f>ROUND(L122*'Table Q8'!X12,2)</f>
        <v>0.23</v>
      </c>
    </row>
    <row r="123" spans="1:24" x14ac:dyDescent="0.2">
      <c r="A123" s="13" t="str">
        <f t="shared" si="1"/>
        <v>1995 Q4</v>
      </c>
      <c r="B123" s="11">
        <f t="shared" ref="B123:L123" si="7">(B13/B12-1)*100</f>
        <v>0.33626901521215391</v>
      </c>
      <c r="C123" s="11">
        <f t="shared" si="7"/>
        <v>6.8306010928953498E-2</v>
      </c>
      <c r="D123" s="11">
        <f t="shared" si="7"/>
        <v>-3.540449637104981E-2</v>
      </c>
      <c r="E123" s="11">
        <f t="shared" si="7"/>
        <v>1.1772620248906795</v>
      </c>
      <c r="F123" s="11">
        <f t="shared" si="7"/>
        <v>0.11945052757316166</v>
      </c>
      <c r="G123" s="11">
        <f t="shared" si="7"/>
        <v>2.2863568215891972</v>
      </c>
      <c r="H123" s="11">
        <f t="shared" si="7"/>
        <v>1.5878056525897577E-2</v>
      </c>
      <c r="I123" s="11">
        <f t="shared" si="7"/>
        <v>0.51263920806081664</v>
      </c>
      <c r="J123" s="11">
        <f t="shared" si="7"/>
        <v>1.7502917152858899</v>
      </c>
      <c r="K123" s="11">
        <f t="shared" si="7"/>
        <v>1.3842375530252138</v>
      </c>
      <c r="L123" s="11">
        <f t="shared" si="7"/>
        <v>0.54216867469878416</v>
      </c>
      <c r="N123" s="15">
        <f>ROUND(B123*'Table Q8'!N13,2)</f>
        <v>0.26</v>
      </c>
      <c r="O123" s="15">
        <f>ROUND(C123*'Table Q8'!O13,2)</f>
        <v>0.02</v>
      </c>
      <c r="P123" s="15">
        <f>ROUND(D123*'Table Q8'!P13,2)</f>
        <v>-0.01</v>
      </c>
      <c r="Q123" s="15">
        <f>ROUND(E123*'Table Q8'!Q13,2)</f>
        <v>0.45</v>
      </c>
      <c r="R123" s="15">
        <f>ROUND(F123*'Table Q8'!R13,2)</f>
        <v>0.02</v>
      </c>
      <c r="S123" s="15">
        <f>ROUND(G123*'Table Q8'!S13,2)</f>
        <v>1.0900000000000001</v>
      </c>
      <c r="T123" s="15">
        <f>ROUND(H123*'Table Q8'!T13,2)</f>
        <v>0.01</v>
      </c>
      <c r="U123" s="15">
        <f>ROUND(I123*'Table Q8'!U13,2)</f>
        <v>0.23</v>
      </c>
      <c r="V123" s="15">
        <f>ROUND(J123*'Table Q8'!V13,2)</f>
        <v>0.64</v>
      </c>
      <c r="W123" s="15">
        <f>ROUND(K123*'Table Q8'!W13,2)</f>
        <v>0.51</v>
      </c>
      <c r="X123" s="15">
        <f>ROUND(L123*'Table Q8'!X13,2)</f>
        <v>0.22</v>
      </c>
    </row>
    <row r="124" spans="1:24" x14ac:dyDescent="0.2">
      <c r="A124" s="13" t="str">
        <f t="shared" si="1"/>
        <v>1996 Q1</v>
      </c>
      <c r="B124" s="11">
        <f t="shared" ref="B124:L124" si="8">(B14/B13-1)*100</f>
        <v>0.3511011809766984</v>
      </c>
      <c r="C124" s="11">
        <f t="shared" si="8"/>
        <v>0.39249146757678322</v>
      </c>
      <c r="D124" s="11">
        <f t="shared" si="8"/>
        <v>0.10625110678237348</v>
      </c>
      <c r="E124" s="11">
        <f t="shared" si="8"/>
        <v>1.1635638297872397</v>
      </c>
      <c r="F124" s="11">
        <f t="shared" si="8"/>
        <v>0.19884668920262527</v>
      </c>
      <c r="G124" s="11">
        <f t="shared" si="8"/>
        <v>2.6749725174056493</v>
      </c>
      <c r="H124" s="11">
        <f t="shared" si="8"/>
        <v>7.9377678996661594E-2</v>
      </c>
      <c r="I124" s="11">
        <f t="shared" si="8"/>
        <v>0.77383046078085549</v>
      </c>
      <c r="J124" s="11">
        <f t="shared" si="8"/>
        <v>2.4082568807339388</v>
      </c>
      <c r="K124" s="11">
        <f t="shared" si="8"/>
        <v>1.5635322616163849</v>
      </c>
      <c r="L124" s="11">
        <f t="shared" si="8"/>
        <v>0.62911923307369388</v>
      </c>
      <c r="N124" s="15">
        <f>ROUND(B124*'Table Q8'!N14,2)</f>
        <v>0.27</v>
      </c>
      <c r="O124" s="15">
        <f>ROUND(C124*'Table Q8'!O14,2)</f>
        <v>0.14000000000000001</v>
      </c>
      <c r="P124" s="15">
        <f>ROUND(D124*'Table Q8'!P14,2)</f>
        <v>0.04</v>
      </c>
      <c r="Q124" s="15">
        <f>ROUND(E124*'Table Q8'!Q14,2)</f>
        <v>0.44</v>
      </c>
      <c r="R124" s="15">
        <f>ROUND(F124*'Table Q8'!R14,2)</f>
        <v>0.03</v>
      </c>
      <c r="S124" s="15">
        <f>ROUND(G124*'Table Q8'!S14,2)</f>
        <v>1.26</v>
      </c>
      <c r="T124" s="15">
        <f>ROUND(H124*'Table Q8'!T14,2)</f>
        <v>0.04</v>
      </c>
      <c r="U124" s="15">
        <f>ROUND(I124*'Table Q8'!U14,2)</f>
        <v>0.34</v>
      </c>
      <c r="V124" s="15">
        <f>ROUND(J124*'Table Q8'!V14,2)</f>
        <v>0.89</v>
      </c>
      <c r="W124" s="15">
        <f>ROUND(K124*'Table Q8'!W14,2)</f>
        <v>0.57999999999999996</v>
      </c>
      <c r="X124" s="15">
        <f>ROUND(L124*'Table Q8'!X14,2)</f>
        <v>0.26</v>
      </c>
    </row>
    <row r="125" spans="1:24" x14ac:dyDescent="0.2">
      <c r="A125" s="13" t="str">
        <f t="shared" si="1"/>
        <v>1996 Q2</v>
      </c>
      <c r="B125" s="11">
        <f t="shared" ref="B125:L125" si="9">(B15/B14-1)*100</f>
        <v>0.41348600508905875</v>
      </c>
      <c r="C125" s="11">
        <f t="shared" si="9"/>
        <v>0.39095699473059575</v>
      </c>
      <c r="D125" s="11">
        <f t="shared" si="9"/>
        <v>0.22996638952768045</v>
      </c>
      <c r="E125" s="11">
        <f t="shared" si="9"/>
        <v>1.1173184357541999</v>
      </c>
      <c r="F125" s="11">
        <f t="shared" si="9"/>
        <v>0.31752331811867318</v>
      </c>
      <c r="G125" s="11">
        <f t="shared" si="9"/>
        <v>3.0692362598144118</v>
      </c>
      <c r="H125" s="11">
        <f t="shared" si="9"/>
        <v>0.20621827411166915</v>
      </c>
      <c r="I125" s="11">
        <f t="shared" si="9"/>
        <v>1.0645724258289802</v>
      </c>
      <c r="J125" s="11">
        <f t="shared" si="9"/>
        <v>3.1914893617021267</v>
      </c>
      <c r="K125" s="11">
        <f t="shared" si="9"/>
        <v>1.7346053772766767</v>
      </c>
      <c r="L125" s="11">
        <f t="shared" si="9"/>
        <v>0.774039892825229</v>
      </c>
      <c r="N125" s="15">
        <f>ROUND(B125*'Table Q8'!N15,2)</f>
        <v>0.32</v>
      </c>
      <c r="O125" s="15">
        <f>ROUND(C125*'Table Q8'!O15,2)</f>
        <v>0.14000000000000001</v>
      </c>
      <c r="P125" s="15">
        <f>ROUND(D125*'Table Q8'!P15,2)</f>
        <v>0.08</v>
      </c>
      <c r="Q125" s="15">
        <f>ROUND(E125*'Table Q8'!Q15,2)</f>
        <v>0.43</v>
      </c>
      <c r="R125" s="15">
        <f>ROUND(F125*'Table Q8'!R15,2)</f>
        <v>0.05</v>
      </c>
      <c r="S125" s="15">
        <f>ROUND(G125*'Table Q8'!S15,2)</f>
        <v>1.46</v>
      </c>
      <c r="T125" s="15">
        <f>ROUND(H125*'Table Q8'!T15,2)</f>
        <v>0.1</v>
      </c>
      <c r="U125" s="15">
        <f>ROUND(I125*'Table Q8'!U15,2)</f>
        <v>0.47</v>
      </c>
      <c r="V125" s="15">
        <f>ROUND(J125*'Table Q8'!V15,2)</f>
        <v>1.19</v>
      </c>
      <c r="W125" s="15">
        <f>ROUND(K125*'Table Q8'!W15,2)</f>
        <v>0.66</v>
      </c>
      <c r="X125" s="15">
        <f>ROUND(L125*'Table Q8'!X15,2)</f>
        <v>0.32</v>
      </c>
    </row>
    <row r="126" spans="1:24" x14ac:dyDescent="0.2">
      <c r="A126" s="13" t="str">
        <f t="shared" si="1"/>
        <v>1996 Q3</v>
      </c>
      <c r="B126" s="11">
        <f t="shared" ref="B126:L126" si="10">(B16/B15-1)*100</f>
        <v>0.44345898004434225</v>
      </c>
      <c r="C126" s="11">
        <f t="shared" si="10"/>
        <v>0.37250253979004277</v>
      </c>
      <c r="D126" s="11">
        <f t="shared" si="10"/>
        <v>0.40593010942464591</v>
      </c>
      <c r="E126" s="11">
        <f t="shared" si="10"/>
        <v>1.0562235944101328</v>
      </c>
      <c r="F126" s="11">
        <f t="shared" si="10"/>
        <v>0.45499505440158572</v>
      </c>
      <c r="G126" s="11">
        <f t="shared" si="10"/>
        <v>3.0644044321329611</v>
      </c>
      <c r="H126" s="11">
        <f t="shared" si="10"/>
        <v>0.25328478708246394</v>
      </c>
      <c r="I126" s="11">
        <f t="shared" si="10"/>
        <v>1.1224313590053603</v>
      </c>
      <c r="J126" s="11">
        <f t="shared" si="10"/>
        <v>2.9300054259359776</v>
      </c>
      <c r="K126" s="11">
        <f t="shared" si="10"/>
        <v>1.9394714407501956</v>
      </c>
      <c r="L126" s="11">
        <f t="shared" si="10"/>
        <v>0.82717872968980366</v>
      </c>
      <c r="N126" s="15">
        <f>ROUND(B126*'Table Q8'!N16,2)</f>
        <v>0.34</v>
      </c>
      <c r="O126" s="15">
        <f>ROUND(C126*'Table Q8'!O16,2)</f>
        <v>0.13</v>
      </c>
      <c r="P126" s="15">
        <f>ROUND(D126*'Table Q8'!P16,2)</f>
        <v>0.14000000000000001</v>
      </c>
      <c r="Q126" s="15">
        <f>ROUND(E126*'Table Q8'!Q16,2)</f>
        <v>0.41</v>
      </c>
      <c r="R126" s="15">
        <f>ROUND(F126*'Table Q8'!R16,2)</f>
        <v>7.0000000000000007E-2</v>
      </c>
      <c r="S126" s="15">
        <f>ROUND(G126*'Table Q8'!S16,2)</f>
        <v>1.45</v>
      </c>
      <c r="T126" s="15">
        <f>ROUND(H126*'Table Q8'!T16,2)</f>
        <v>0.12</v>
      </c>
      <c r="U126" s="15">
        <f>ROUND(I126*'Table Q8'!U16,2)</f>
        <v>0.5</v>
      </c>
      <c r="V126" s="15">
        <f>ROUND(J126*'Table Q8'!V16,2)</f>
        <v>1.0900000000000001</v>
      </c>
      <c r="W126" s="15">
        <f>ROUND(K126*'Table Q8'!W16,2)</f>
        <v>0.74</v>
      </c>
      <c r="X126" s="15">
        <f>ROUND(L126*'Table Q8'!X16,2)</f>
        <v>0.34</v>
      </c>
    </row>
    <row r="127" spans="1:24" x14ac:dyDescent="0.2">
      <c r="A127" s="13" t="str">
        <f t="shared" si="1"/>
        <v>1996 Q4</v>
      </c>
      <c r="B127" s="11">
        <f t="shared" ref="B127:L127" si="11">(B17/B16-1)*100</f>
        <v>0.42573320719014873</v>
      </c>
      <c r="C127" s="11">
        <f t="shared" si="11"/>
        <v>0.16869095816465229</v>
      </c>
      <c r="D127" s="11">
        <f t="shared" si="11"/>
        <v>0.52733345051854119</v>
      </c>
      <c r="E127" s="11">
        <f t="shared" si="11"/>
        <v>1.077343624376903</v>
      </c>
      <c r="F127" s="11">
        <f t="shared" si="11"/>
        <v>0.68924773532887951</v>
      </c>
      <c r="G127" s="11">
        <f t="shared" si="11"/>
        <v>2.8725012598689759</v>
      </c>
      <c r="H127" s="11">
        <f t="shared" si="11"/>
        <v>9.47418285172974E-2</v>
      </c>
      <c r="I127" s="11">
        <f t="shared" si="11"/>
        <v>1.2978142076502719</v>
      </c>
      <c r="J127" s="11">
        <f t="shared" si="11"/>
        <v>2.7938850817079697</v>
      </c>
      <c r="K127" s="11">
        <f t="shared" si="11"/>
        <v>2.1430064812878902</v>
      </c>
      <c r="L127" s="11">
        <f t="shared" si="11"/>
        <v>0.7910928801640571</v>
      </c>
      <c r="N127" s="15">
        <f>ROUND(B127*'Table Q8'!N17,2)</f>
        <v>0.33</v>
      </c>
      <c r="O127" s="15">
        <f>ROUND(C127*'Table Q8'!O17,2)</f>
        <v>0.06</v>
      </c>
      <c r="P127" s="15">
        <f>ROUND(D127*'Table Q8'!P17,2)</f>
        <v>0.19</v>
      </c>
      <c r="Q127" s="15">
        <f>ROUND(E127*'Table Q8'!Q17,2)</f>
        <v>0.43</v>
      </c>
      <c r="R127" s="15">
        <f>ROUND(F127*'Table Q8'!R17,2)</f>
        <v>0.11</v>
      </c>
      <c r="S127" s="15">
        <f>ROUND(G127*'Table Q8'!S17,2)</f>
        <v>1.36</v>
      </c>
      <c r="T127" s="15">
        <f>ROUND(H127*'Table Q8'!T17,2)</f>
        <v>0.05</v>
      </c>
      <c r="U127" s="15">
        <f>ROUND(I127*'Table Q8'!U17,2)</f>
        <v>0.57999999999999996</v>
      </c>
      <c r="V127" s="15">
        <f>ROUND(J127*'Table Q8'!V17,2)</f>
        <v>1.06</v>
      </c>
      <c r="W127" s="15">
        <f>ROUND(K127*'Table Q8'!W17,2)</f>
        <v>0.83</v>
      </c>
      <c r="X127" s="15">
        <f>ROUND(L127*'Table Q8'!X17,2)</f>
        <v>0.33</v>
      </c>
    </row>
    <row r="128" spans="1:24" x14ac:dyDescent="0.2">
      <c r="A128" s="13" t="str">
        <f t="shared" si="1"/>
        <v>1997 Q1</v>
      </c>
      <c r="B128" s="11">
        <f t="shared" ref="B128:L128" si="12">(B18/B17-1)*100</f>
        <v>1.0205683780813324</v>
      </c>
      <c r="C128" s="11">
        <f t="shared" si="12"/>
        <v>-3.3681374200067449E-2</v>
      </c>
      <c r="D128" s="11">
        <f t="shared" si="12"/>
        <v>-0.17485574401118198</v>
      </c>
      <c r="E128" s="11">
        <f t="shared" si="12"/>
        <v>1.7658288259624566</v>
      </c>
      <c r="F128" s="11">
        <f t="shared" si="12"/>
        <v>1.9753569333072596</v>
      </c>
      <c r="G128" s="11">
        <f t="shared" si="12"/>
        <v>1.2410189418680551</v>
      </c>
      <c r="H128" s="11">
        <f t="shared" si="12"/>
        <v>0.82031866224956396</v>
      </c>
      <c r="I128" s="11">
        <f t="shared" si="12"/>
        <v>0.26972353337828547</v>
      </c>
      <c r="J128" s="11">
        <f t="shared" si="12"/>
        <v>5.3846153846153877</v>
      </c>
      <c r="K128" s="11">
        <f t="shared" si="12"/>
        <v>-0.1637498720704067</v>
      </c>
      <c r="L128" s="11">
        <f t="shared" si="12"/>
        <v>0.79941860465115866</v>
      </c>
      <c r="N128" s="15">
        <f>ROUND(B128*'Table Q8'!N18,2)</f>
        <v>0.79</v>
      </c>
      <c r="O128" s="15">
        <f>ROUND(C128*'Table Q8'!O18,2)</f>
        <v>-0.01</v>
      </c>
      <c r="P128" s="15">
        <f>ROUND(D128*'Table Q8'!P18,2)</f>
        <v>-0.06</v>
      </c>
      <c r="Q128" s="15">
        <f>ROUND(E128*'Table Q8'!Q18,2)</f>
        <v>0.7</v>
      </c>
      <c r="R128" s="15">
        <f>ROUND(F128*'Table Q8'!R18,2)</f>
        <v>0.31</v>
      </c>
      <c r="S128" s="15">
        <f>ROUND(G128*'Table Q8'!S18,2)</f>
        <v>0.59</v>
      </c>
      <c r="T128" s="15">
        <f>ROUND(H128*'Table Q8'!T18,2)</f>
        <v>0.39</v>
      </c>
      <c r="U128" s="15">
        <f>ROUND(I128*'Table Q8'!U18,2)</f>
        <v>0.12</v>
      </c>
      <c r="V128" s="15">
        <f>ROUND(J128*'Table Q8'!V18,2)</f>
        <v>2.04</v>
      </c>
      <c r="W128" s="15">
        <f>ROUND(K128*'Table Q8'!W18,2)</f>
        <v>-0.06</v>
      </c>
      <c r="X128" s="15">
        <f>ROUND(L128*'Table Q8'!X18,2)</f>
        <v>0.34</v>
      </c>
    </row>
    <row r="129" spans="1:24" x14ac:dyDescent="0.2">
      <c r="A129" s="13" t="str">
        <f t="shared" si="1"/>
        <v>1997 Q2</v>
      </c>
      <c r="B129" s="11">
        <f t="shared" ref="B129:L129" si="13">(B19/B18-1)*100</f>
        <v>0.94808828100714226</v>
      </c>
      <c r="C129" s="11">
        <f t="shared" si="13"/>
        <v>0.25269541778976112</v>
      </c>
      <c r="D129" s="11">
        <f t="shared" si="13"/>
        <v>0.63058328954281873</v>
      </c>
      <c r="E129" s="11">
        <f t="shared" si="13"/>
        <v>1.7820853525089886</v>
      </c>
      <c r="F129" s="11">
        <f t="shared" si="13"/>
        <v>1.7453011123897078</v>
      </c>
      <c r="G129" s="11">
        <f t="shared" si="13"/>
        <v>0.90322580645161299</v>
      </c>
      <c r="H129" s="11">
        <f t="shared" si="13"/>
        <v>1.3612893130965587</v>
      </c>
      <c r="I129" s="11">
        <f t="shared" si="13"/>
        <v>0.77336919973101104</v>
      </c>
      <c r="J129" s="11">
        <f t="shared" si="13"/>
        <v>4.7688564476885631</v>
      </c>
      <c r="K129" s="11">
        <f t="shared" si="13"/>
        <v>-6.1506919528453441E-2</v>
      </c>
      <c r="L129" s="11">
        <f t="shared" si="13"/>
        <v>0.89401586157173973</v>
      </c>
      <c r="N129" s="15">
        <f>ROUND(B129*'Table Q8'!N19,2)</f>
        <v>0.73</v>
      </c>
      <c r="O129" s="15">
        <f>ROUND(C129*'Table Q8'!O19,2)</f>
        <v>0.09</v>
      </c>
      <c r="P129" s="15">
        <f>ROUND(D129*'Table Q8'!P19,2)</f>
        <v>0.22</v>
      </c>
      <c r="Q129" s="15">
        <f>ROUND(E129*'Table Q8'!Q19,2)</f>
        <v>0.7</v>
      </c>
      <c r="R129" s="15">
        <f>ROUND(F129*'Table Q8'!R19,2)</f>
        <v>0.28000000000000003</v>
      </c>
      <c r="S129" s="15">
        <f>ROUND(G129*'Table Q8'!S19,2)</f>
        <v>0.42</v>
      </c>
      <c r="T129" s="15">
        <f>ROUND(H129*'Table Q8'!T19,2)</f>
        <v>0.64</v>
      </c>
      <c r="U129" s="15">
        <f>ROUND(I129*'Table Q8'!U19,2)</f>
        <v>0.34</v>
      </c>
      <c r="V129" s="15">
        <f>ROUND(J129*'Table Q8'!V19,2)</f>
        <v>1.78</v>
      </c>
      <c r="W129" s="15">
        <f>ROUND(K129*'Table Q8'!W19,2)</f>
        <v>-0.02</v>
      </c>
      <c r="X129" s="15">
        <f>ROUND(L129*'Table Q8'!X19,2)</f>
        <v>0.37</v>
      </c>
    </row>
    <row r="130" spans="1:24" x14ac:dyDescent="0.2">
      <c r="A130" s="13" t="str">
        <f t="shared" si="1"/>
        <v>1997 Q3</v>
      </c>
      <c r="B130" s="11">
        <f t="shared" ref="B130:L130" si="14">(B20/B19-1)*100</f>
        <v>1.1239414934565151</v>
      </c>
      <c r="C130" s="11">
        <f t="shared" si="14"/>
        <v>0.23525457906234948</v>
      </c>
      <c r="D130" s="11">
        <f t="shared" si="14"/>
        <v>1.1662315056570893</v>
      </c>
      <c r="E130" s="11">
        <f t="shared" si="14"/>
        <v>1.8737521118107781</v>
      </c>
      <c r="F130" s="11">
        <f t="shared" si="14"/>
        <v>0.37700282752122227</v>
      </c>
      <c r="G130" s="11">
        <f t="shared" si="14"/>
        <v>1.070971867007664</v>
      </c>
      <c r="H130" s="11">
        <f t="shared" si="14"/>
        <v>1.6363075023155371</v>
      </c>
      <c r="I130" s="11">
        <f t="shared" si="14"/>
        <v>1.0343677010343777</v>
      </c>
      <c r="J130" s="11">
        <f t="shared" si="14"/>
        <v>4.6911286576869493</v>
      </c>
      <c r="K130" s="11">
        <f t="shared" si="14"/>
        <v>0.4513283413683622</v>
      </c>
      <c r="L130" s="11">
        <f t="shared" si="14"/>
        <v>1.0004287551808044</v>
      </c>
      <c r="N130" s="15">
        <f>ROUND(B130*'Table Q8'!N20,2)</f>
        <v>0.86</v>
      </c>
      <c r="O130" s="15">
        <f>ROUND(C130*'Table Q8'!O20,2)</f>
        <v>0.08</v>
      </c>
      <c r="P130" s="15">
        <f>ROUND(D130*'Table Q8'!P20,2)</f>
        <v>0.4</v>
      </c>
      <c r="Q130" s="15">
        <f>ROUND(E130*'Table Q8'!Q20,2)</f>
        <v>0.73</v>
      </c>
      <c r="R130" s="15">
        <f>ROUND(F130*'Table Q8'!R20,2)</f>
        <v>0.06</v>
      </c>
      <c r="S130" s="15">
        <f>ROUND(G130*'Table Q8'!S20,2)</f>
        <v>0.49</v>
      </c>
      <c r="T130" s="15">
        <f>ROUND(H130*'Table Q8'!T20,2)</f>
        <v>0.77</v>
      </c>
      <c r="U130" s="15">
        <f>ROUND(I130*'Table Q8'!U20,2)</f>
        <v>0.45</v>
      </c>
      <c r="V130" s="15">
        <f>ROUND(J130*'Table Q8'!V20,2)</f>
        <v>1.73</v>
      </c>
      <c r="W130" s="15">
        <f>ROUND(K130*'Table Q8'!W20,2)</f>
        <v>0.17</v>
      </c>
      <c r="X130" s="15">
        <f>ROUND(L130*'Table Q8'!X20,2)</f>
        <v>0.41</v>
      </c>
    </row>
    <row r="131" spans="1:24" x14ac:dyDescent="0.2">
      <c r="A131" s="13" t="str">
        <f t="shared" si="1"/>
        <v>1997 Q4</v>
      </c>
      <c r="B131" s="11">
        <f t="shared" ref="B131:L131" si="15">(B21/B20-1)*100</f>
        <v>1.2180267965895109</v>
      </c>
      <c r="C131" s="11">
        <f t="shared" si="15"/>
        <v>0.28499580888516896</v>
      </c>
      <c r="D131" s="11">
        <f t="shared" si="15"/>
        <v>0.25808671713696274</v>
      </c>
      <c r="E131" s="11">
        <f t="shared" si="15"/>
        <v>2.2614201718679228</v>
      </c>
      <c r="F131" s="11">
        <f t="shared" si="15"/>
        <v>0.95774647887323372</v>
      </c>
      <c r="G131" s="11">
        <f t="shared" si="15"/>
        <v>1.1070694290684857</v>
      </c>
      <c r="H131" s="11">
        <f t="shared" si="15"/>
        <v>2.0808019441069137</v>
      </c>
      <c r="I131" s="11">
        <f t="shared" si="15"/>
        <v>0.79260237780713894</v>
      </c>
      <c r="J131" s="11">
        <f t="shared" si="15"/>
        <v>4.9689440993788914</v>
      </c>
      <c r="K131" s="11">
        <f t="shared" si="15"/>
        <v>0.51056877361379538</v>
      </c>
      <c r="L131" s="11">
        <f t="shared" si="15"/>
        <v>1.0754209707089402</v>
      </c>
      <c r="N131" s="15">
        <f>ROUND(B131*'Table Q8'!N21,2)</f>
        <v>0.92</v>
      </c>
      <c r="O131" s="15">
        <f>ROUND(C131*'Table Q8'!O21,2)</f>
        <v>0.1</v>
      </c>
      <c r="P131" s="15">
        <f>ROUND(D131*'Table Q8'!P21,2)</f>
        <v>0.08</v>
      </c>
      <c r="Q131" s="15">
        <f>ROUND(E131*'Table Q8'!Q21,2)</f>
        <v>0.85</v>
      </c>
      <c r="R131" s="15">
        <f>ROUND(F131*'Table Q8'!R21,2)</f>
        <v>0.15</v>
      </c>
      <c r="S131" s="15">
        <f>ROUND(G131*'Table Q8'!S21,2)</f>
        <v>0.49</v>
      </c>
      <c r="T131" s="15">
        <f>ROUND(H131*'Table Q8'!T21,2)</f>
        <v>0.97</v>
      </c>
      <c r="U131" s="15">
        <f>ROUND(I131*'Table Q8'!U21,2)</f>
        <v>0.34</v>
      </c>
      <c r="V131" s="15">
        <f>ROUND(J131*'Table Q8'!V21,2)</f>
        <v>1.77</v>
      </c>
      <c r="W131" s="15">
        <f>ROUND(K131*'Table Q8'!W21,2)</f>
        <v>0.19</v>
      </c>
      <c r="X131" s="15">
        <f>ROUND(L131*'Table Q8'!X21,2)</f>
        <v>0.43</v>
      </c>
    </row>
    <row r="132" spans="1:24" x14ac:dyDescent="0.2">
      <c r="A132" s="13" t="str">
        <f t="shared" si="1"/>
        <v>1998 Q1</v>
      </c>
      <c r="B132" s="11">
        <f t="shared" ref="B132:L132" si="16">(B22/B21-1)*100</f>
        <v>1.2033694344163681</v>
      </c>
      <c r="C132" s="11">
        <f t="shared" si="16"/>
        <v>0.2591106653293318</v>
      </c>
      <c r="D132" s="11">
        <f t="shared" si="16"/>
        <v>0.77226703277843978</v>
      </c>
      <c r="E132" s="11">
        <f t="shared" si="16"/>
        <v>1.6069585729028502</v>
      </c>
      <c r="F132" s="11">
        <f t="shared" si="16"/>
        <v>2.8273809523809534</v>
      </c>
      <c r="G132" s="11">
        <f t="shared" si="16"/>
        <v>0.68825277647428518</v>
      </c>
      <c r="H132" s="11">
        <f t="shared" si="16"/>
        <v>1.9639934533551617</v>
      </c>
      <c r="I132" s="11">
        <f t="shared" si="16"/>
        <v>1.1467889908256979</v>
      </c>
      <c r="J132" s="11">
        <f t="shared" si="16"/>
        <v>4.4801352493660129</v>
      </c>
      <c r="K132" s="11">
        <f t="shared" si="16"/>
        <v>-0.34542314335060942</v>
      </c>
      <c r="L132" s="11">
        <f t="shared" si="16"/>
        <v>1.0919781604367795</v>
      </c>
      <c r="N132" s="15">
        <f>ROUND(B132*'Table Q8'!N22,2)</f>
        <v>0.91</v>
      </c>
      <c r="O132" s="15">
        <f>ROUND(C132*'Table Q8'!O22,2)</f>
        <v>0.09</v>
      </c>
      <c r="P132" s="15">
        <f>ROUND(D132*'Table Q8'!P22,2)</f>
        <v>0.26</v>
      </c>
      <c r="Q132" s="15">
        <f>ROUND(E132*'Table Q8'!Q22,2)</f>
        <v>0.6</v>
      </c>
      <c r="R132" s="15">
        <f>ROUND(F132*'Table Q8'!R22,2)</f>
        <v>0.45</v>
      </c>
      <c r="S132" s="15">
        <f>ROUND(G132*'Table Q8'!S22,2)</f>
        <v>0.3</v>
      </c>
      <c r="T132" s="15">
        <f>ROUND(H132*'Table Q8'!T22,2)</f>
        <v>0.93</v>
      </c>
      <c r="U132" s="15">
        <f>ROUND(I132*'Table Q8'!U22,2)</f>
        <v>0.49</v>
      </c>
      <c r="V132" s="15">
        <f>ROUND(J132*'Table Q8'!V22,2)</f>
        <v>1.6</v>
      </c>
      <c r="W132" s="15">
        <f>ROUND(K132*'Table Q8'!W22,2)</f>
        <v>-0.13</v>
      </c>
      <c r="X132" s="15">
        <f>ROUND(L132*'Table Q8'!X22,2)</f>
        <v>0.44</v>
      </c>
    </row>
    <row r="133" spans="1:24" x14ac:dyDescent="0.2">
      <c r="A133" s="13" t="str">
        <f t="shared" si="1"/>
        <v>1998 Q2</v>
      </c>
      <c r="B133" s="11">
        <f t="shared" ref="B133:L133" si="17">(B23/B22-1)*100</f>
        <v>1.1741973840665665</v>
      </c>
      <c r="C133" s="11">
        <f t="shared" si="17"/>
        <v>0.18340975406418991</v>
      </c>
      <c r="D133" s="11">
        <f t="shared" si="17"/>
        <v>0.97070844686648616</v>
      </c>
      <c r="E133" s="11">
        <f t="shared" si="17"/>
        <v>1.7121300058038136</v>
      </c>
      <c r="F133" s="11">
        <f t="shared" si="17"/>
        <v>1.6099855282199815</v>
      </c>
      <c r="G133" s="11">
        <f t="shared" si="17"/>
        <v>0.65247786235824723</v>
      </c>
      <c r="H133" s="11">
        <f t="shared" si="17"/>
        <v>1.5467678389026629</v>
      </c>
      <c r="I133" s="11">
        <f t="shared" si="17"/>
        <v>0.77745383867833251</v>
      </c>
      <c r="J133" s="11">
        <f t="shared" si="17"/>
        <v>3.9239482200647435</v>
      </c>
      <c r="K133" s="11">
        <f t="shared" si="17"/>
        <v>-0.31603629320012816</v>
      </c>
      <c r="L133" s="11">
        <f t="shared" si="17"/>
        <v>0.91400083090986683</v>
      </c>
      <c r="N133" s="15">
        <f>ROUND(B133*'Table Q8'!N23,2)</f>
        <v>0.88</v>
      </c>
      <c r="O133" s="15">
        <f>ROUND(C133*'Table Q8'!O23,2)</f>
        <v>0.06</v>
      </c>
      <c r="P133" s="15">
        <f>ROUND(D133*'Table Q8'!P23,2)</f>
        <v>0.33</v>
      </c>
      <c r="Q133" s="15">
        <f>ROUND(E133*'Table Q8'!Q23,2)</f>
        <v>0.64</v>
      </c>
      <c r="R133" s="15">
        <f>ROUND(F133*'Table Q8'!R23,2)</f>
        <v>0.26</v>
      </c>
      <c r="S133" s="15">
        <f>ROUND(G133*'Table Q8'!S23,2)</f>
        <v>0.28999999999999998</v>
      </c>
      <c r="T133" s="15">
        <f>ROUND(H133*'Table Q8'!T23,2)</f>
        <v>0.71</v>
      </c>
      <c r="U133" s="15">
        <f>ROUND(I133*'Table Q8'!U23,2)</f>
        <v>0.33</v>
      </c>
      <c r="V133" s="15">
        <f>ROUND(J133*'Table Q8'!V23,2)</f>
        <v>1.4</v>
      </c>
      <c r="W133" s="15">
        <f>ROUND(K133*'Table Q8'!W23,2)</f>
        <v>-0.11</v>
      </c>
      <c r="X133" s="15">
        <f>ROUND(L133*'Table Q8'!X23,2)</f>
        <v>0.37</v>
      </c>
    </row>
    <row r="134" spans="1:24" x14ac:dyDescent="0.2">
      <c r="A134" s="13" t="str">
        <f t="shared" si="1"/>
        <v>1998 Q3</v>
      </c>
      <c r="B134" s="11">
        <f t="shared" ref="B134:L134" si="18">(B24/B23-1)*100</f>
        <v>1.1018069634200156</v>
      </c>
      <c r="C134" s="11">
        <f t="shared" si="18"/>
        <v>0.13314471165848385</v>
      </c>
      <c r="D134" s="11">
        <f t="shared" si="18"/>
        <v>1.3830325518637165</v>
      </c>
      <c r="E134" s="11">
        <f t="shared" si="18"/>
        <v>1.6975748930100121</v>
      </c>
      <c r="F134" s="11">
        <f t="shared" si="18"/>
        <v>1.1750044507744306</v>
      </c>
      <c r="G134" s="11">
        <f t="shared" si="18"/>
        <v>0.46303441889179453</v>
      </c>
      <c r="H134" s="11">
        <f t="shared" si="18"/>
        <v>1.0490012932892423</v>
      </c>
      <c r="I134" s="11">
        <f t="shared" si="18"/>
        <v>0.81967213114753079</v>
      </c>
      <c r="J134" s="11">
        <f t="shared" si="18"/>
        <v>4.2428960685091388</v>
      </c>
      <c r="K134" s="11">
        <f t="shared" si="18"/>
        <v>-0.14317856412354724</v>
      </c>
      <c r="L134" s="11">
        <f t="shared" si="18"/>
        <v>0.90572251955536309</v>
      </c>
      <c r="N134" s="15">
        <f>ROUND(B134*'Table Q8'!N24,2)</f>
        <v>0.82</v>
      </c>
      <c r="O134" s="15">
        <f>ROUND(C134*'Table Q8'!O24,2)</f>
        <v>0.05</v>
      </c>
      <c r="P134" s="15">
        <f>ROUND(D134*'Table Q8'!P24,2)</f>
        <v>0.48</v>
      </c>
      <c r="Q134" s="15">
        <f>ROUND(E134*'Table Q8'!Q24,2)</f>
        <v>0.63</v>
      </c>
      <c r="R134" s="15">
        <f>ROUND(F134*'Table Q8'!R24,2)</f>
        <v>0.19</v>
      </c>
      <c r="S134" s="15">
        <f>ROUND(G134*'Table Q8'!S24,2)</f>
        <v>0.2</v>
      </c>
      <c r="T134" s="15">
        <f>ROUND(H134*'Table Q8'!T24,2)</f>
        <v>0.47</v>
      </c>
      <c r="U134" s="15">
        <f>ROUND(I134*'Table Q8'!U24,2)</f>
        <v>0.35</v>
      </c>
      <c r="V134" s="15">
        <f>ROUND(J134*'Table Q8'!V24,2)</f>
        <v>1.49</v>
      </c>
      <c r="W134" s="15">
        <f>ROUND(K134*'Table Q8'!W24,2)</f>
        <v>-0.05</v>
      </c>
      <c r="X134" s="15">
        <f>ROUND(L134*'Table Q8'!X24,2)</f>
        <v>0.36</v>
      </c>
    </row>
    <row r="135" spans="1:24" x14ac:dyDescent="0.2">
      <c r="A135" s="13" t="str">
        <f t="shared" si="1"/>
        <v>1998 Q4</v>
      </c>
      <c r="B135" s="11">
        <f t="shared" ref="B135:L135" si="19">(B25/B24-1)*100</f>
        <v>1.1043301365882163</v>
      </c>
      <c r="C135" s="11">
        <f t="shared" si="19"/>
        <v>0.11634671320535084</v>
      </c>
      <c r="D135" s="11">
        <f t="shared" si="19"/>
        <v>1.5305273664947716</v>
      </c>
      <c r="E135" s="11">
        <f t="shared" si="19"/>
        <v>1.5710478327956023</v>
      </c>
      <c r="F135" s="11">
        <f t="shared" si="19"/>
        <v>2.1643498152384311</v>
      </c>
      <c r="G135" s="11">
        <f t="shared" si="19"/>
        <v>0.66062375172837307</v>
      </c>
      <c r="H135" s="11">
        <f t="shared" si="19"/>
        <v>2.9721274175199097</v>
      </c>
      <c r="I135" s="11">
        <f t="shared" si="19"/>
        <v>0.86083213773315848</v>
      </c>
      <c r="J135" s="11">
        <f t="shared" si="19"/>
        <v>3.7341299477221757</v>
      </c>
      <c r="K135" s="11">
        <f t="shared" si="19"/>
        <v>6.1450225317494223E-2</v>
      </c>
      <c r="L135" s="11">
        <f t="shared" si="19"/>
        <v>1.0743914048687575</v>
      </c>
      <c r="N135" s="15">
        <f>ROUND(B135*'Table Q8'!N25,2)</f>
        <v>0.82</v>
      </c>
      <c r="O135" s="15">
        <f>ROUND(C135*'Table Q8'!O25,2)</f>
        <v>0.04</v>
      </c>
      <c r="P135" s="15">
        <f>ROUND(D135*'Table Q8'!P25,2)</f>
        <v>0.55000000000000004</v>
      </c>
      <c r="Q135" s="15">
        <f>ROUND(E135*'Table Q8'!Q25,2)</f>
        <v>0.57999999999999996</v>
      </c>
      <c r="R135" s="15">
        <f>ROUND(F135*'Table Q8'!R25,2)</f>
        <v>0.35</v>
      </c>
      <c r="S135" s="15">
        <f>ROUND(G135*'Table Q8'!S25,2)</f>
        <v>0.28999999999999998</v>
      </c>
      <c r="T135" s="15">
        <f>ROUND(H135*'Table Q8'!T25,2)</f>
        <v>1.31</v>
      </c>
      <c r="U135" s="15">
        <f>ROUND(I135*'Table Q8'!U25,2)</f>
        <v>0.37</v>
      </c>
      <c r="V135" s="15">
        <f>ROUND(J135*'Table Q8'!V25,2)</f>
        <v>1.31</v>
      </c>
      <c r="W135" s="15">
        <f>ROUND(K135*'Table Q8'!W25,2)</f>
        <v>0.02</v>
      </c>
      <c r="X135" s="15">
        <f>ROUND(L135*'Table Q8'!X25,2)</f>
        <v>0.43</v>
      </c>
    </row>
    <row r="136" spans="1:24" x14ac:dyDescent="0.2">
      <c r="A136" s="13" t="str">
        <f t="shared" si="1"/>
        <v>1999 Q1</v>
      </c>
      <c r="B136" s="11">
        <f t="shared" ref="B136:L136" si="20">(B26/B25-1)*100</f>
        <v>1.0491520551882738</v>
      </c>
      <c r="C136" s="11">
        <f t="shared" si="20"/>
        <v>-4.9804930688135407E-2</v>
      </c>
      <c r="D136" s="11">
        <f t="shared" si="20"/>
        <v>1.0322792069473952</v>
      </c>
      <c r="E136" s="11">
        <f t="shared" si="20"/>
        <v>1.6572296644109974</v>
      </c>
      <c r="F136" s="11">
        <f t="shared" si="20"/>
        <v>2.1701687909059464</v>
      </c>
      <c r="G136" s="11">
        <f t="shared" si="20"/>
        <v>1.0683760683760646</v>
      </c>
      <c r="H136" s="11">
        <f t="shared" si="20"/>
        <v>1.3534042259356394</v>
      </c>
      <c r="I136" s="11">
        <f t="shared" si="20"/>
        <v>1.1695906432748648</v>
      </c>
      <c r="J136" s="11">
        <f t="shared" si="20"/>
        <v>3.0597552195824163</v>
      </c>
      <c r="K136" s="11">
        <f t="shared" si="20"/>
        <v>-0.26612077789150979</v>
      </c>
      <c r="L136" s="11">
        <f t="shared" si="20"/>
        <v>0.96878363832080261</v>
      </c>
      <c r="N136" s="15">
        <f>ROUND(B136*'Table Q8'!N26,2)</f>
        <v>0.77</v>
      </c>
      <c r="O136" s="15">
        <f>ROUND(C136*'Table Q8'!O26,2)</f>
        <v>-0.02</v>
      </c>
      <c r="P136" s="15">
        <f>ROUND(D136*'Table Q8'!P26,2)</f>
        <v>0.37</v>
      </c>
      <c r="Q136" s="15">
        <f>ROUND(E136*'Table Q8'!Q26,2)</f>
        <v>0.6</v>
      </c>
      <c r="R136" s="15">
        <f>ROUND(F136*'Table Q8'!R26,2)</f>
        <v>0.35</v>
      </c>
      <c r="S136" s="15">
        <f>ROUND(G136*'Table Q8'!S26,2)</f>
        <v>0.47</v>
      </c>
      <c r="T136" s="15">
        <f>ROUND(H136*'Table Q8'!T26,2)</f>
        <v>0.56999999999999995</v>
      </c>
      <c r="U136" s="15">
        <f>ROUND(I136*'Table Q8'!U26,2)</f>
        <v>0.5</v>
      </c>
      <c r="V136" s="15">
        <f>ROUND(J136*'Table Q8'!V26,2)</f>
        <v>1.05</v>
      </c>
      <c r="W136" s="15">
        <f>ROUND(K136*'Table Q8'!W26,2)</f>
        <v>-0.09</v>
      </c>
      <c r="X136" s="15">
        <f>ROUND(L136*'Table Q8'!X26,2)</f>
        <v>0.38</v>
      </c>
    </row>
    <row r="137" spans="1:24" x14ac:dyDescent="0.2">
      <c r="A137" s="13" t="str">
        <f t="shared" si="1"/>
        <v>1999 Q2</v>
      </c>
      <c r="B137" s="11">
        <f t="shared" ref="B137:L137" si="21">(B27/B26-1)*100</f>
        <v>0.95292277058740549</v>
      </c>
      <c r="C137" s="11">
        <f t="shared" si="21"/>
        <v>-0.11626941283946479</v>
      </c>
      <c r="D137" s="11">
        <f t="shared" si="21"/>
        <v>1.0703859876743493</v>
      </c>
      <c r="E137" s="11">
        <f t="shared" si="21"/>
        <v>1.3449259611465703</v>
      </c>
      <c r="F137" s="11">
        <f t="shared" si="21"/>
        <v>1.3486176668914274</v>
      </c>
      <c r="G137" s="11">
        <f t="shared" si="21"/>
        <v>1.1023859861069241</v>
      </c>
      <c r="H137" s="11">
        <f t="shared" si="21"/>
        <v>1.171821774083659</v>
      </c>
      <c r="I137" s="11">
        <f t="shared" si="21"/>
        <v>1.2966723949382919</v>
      </c>
      <c r="J137" s="11">
        <f t="shared" si="21"/>
        <v>2.7593433461404304</v>
      </c>
      <c r="K137" s="11">
        <f t="shared" si="21"/>
        <v>0.10262725779968118</v>
      </c>
      <c r="L137" s="11">
        <f t="shared" si="21"/>
        <v>0.81289978678038555</v>
      </c>
      <c r="N137" s="15">
        <f>ROUND(B137*'Table Q8'!N27,2)</f>
        <v>0.69</v>
      </c>
      <c r="O137" s="15">
        <f>ROUND(C137*'Table Q8'!O27,2)</f>
        <v>-0.04</v>
      </c>
      <c r="P137" s="15">
        <f>ROUND(D137*'Table Q8'!P27,2)</f>
        <v>0.38</v>
      </c>
      <c r="Q137" s="15">
        <f>ROUND(E137*'Table Q8'!Q27,2)</f>
        <v>0.48</v>
      </c>
      <c r="R137" s="15">
        <f>ROUND(F137*'Table Q8'!R27,2)</f>
        <v>0.22</v>
      </c>
      <c r="S137" s="15">
        <f>ROUND(G137*'Table Q8'!S27,2)</f>
        <v>0.47</v>
      </c>
      <c r="T137" s="15">
        <f>ROUND(H137*'Table Q8'!T27,2)</f>
        <v>0.46</v>
      </c>
      <c r="U137" s="15">
        <f>ROUND(I137*'Table Q8'!U27,2)</f>
        <v>0.54</v>
      </c>
      <c r="V137" s="15">
        <f>ROUND(J137*'Table Q8'!V27,2)</f>
        <v>0.9</v>
      </c>
      <c r="W137" s="15">
        <f>ROUND(K137*'Table Q8'!W27,2)</f>
        <v>0.03</v>
      </c>
      <c r="X137" s="15">
        <f>ROUND(L137*'Table Q8'!X27,2)</f>
        <v>0.31</v>
      </c>
    </row>
    <row r="138" spans="1:24" x14ac:dyDescent="0.2">
      <c r="A138" s="13" t="str">
        <f t="shared" si="1"/>
        <v>1999 Q3</v>
      </c>
      <c r="B138" s="11">
        <f t="shared" ref="B138:L138" si="22">(B28/B27-1)*100</f>
        <v>0.94392786700479014</v>
      </c>
      <c r="C138" s="11">
        <f t="shared" si="22"/>
        <v>-0.11640475596574884</v>
      </c>
      <c r="D138" s="11">
        <f t="shared" si="22"/>
        <v>0.86649550706032752</v>
      </c>
      <c r="E138" s="11">
        <f t="shared" si="22"/>
        <v>1.3806970509383287</v>
      </c>
      <c r="F138" s="11">
        <f t="shared" si="22"/>
        <v>1.39720558882237</v>
      </c>
      <c r="G138" s="11">
        <f t="shared" si="22"/>
        <v>1.433905899925314</v>
      </c>
      <c r="H138" s="11">
        <f t="shared" si="22"/>
        <v>1.1178451178451176</v>
      </c>
      <c r="I138" s="11">
        <f t="shared" si="22"/>
        <v>1.1104256631708775</v>
      </c>
      <c r="J138" s="11">
        <f t="shared" si="22"/>
        <v>3.7049626104690647</v>
      </c>
      <c r="K138" s="11">
        <f t="shared" si="22"/>
        <v>-0.21529628870208262</v>
      </c>
      <c r="L138" s="11">
        <f t="shared" si="22"/>
        <v>0.9120951751486972</v>
      </c>
      <c r="N138" s="15">
        <f>ROUND(B138*'Table Q8'!N28,2)</f>
        <v>0.67</v>
      </c>
      <c r="O138" s="15">
        <f>ROUND(C138*'Table Q8'!O28,2)</f>
        <v>-0.04</v>
      </c>
      <c r="P138" s="15">
        <f>ROUND(D138*'Table Q8'!P28,2)</f>
        <v>0.31</v>
      </c>
      <c r="Q138" s="15">
        <f>ROUND(E138*'Table Q8'!Q28,2)</f>
        <v>0.48</v>
      </c>
      <c r="R138" s="15">
        <f>ROUND(F138*'Table Q8'!R28,2)</f>
        <v>0.22</v>
      </c>
      <c r="S138" s="15">
        <f>ROUND(G138*'Table Q8'!S28,2)</f>
        <v>0.6</v>
      </c>
      <c r="T138" s="15">
        <f>ROUND(H138*'Table Q8'!T28,2)</f>
        <v>0.4</v>
      </c>
      <c r="U138" s="15">
        <f>ROUND(I138*'Table Q8'!U28,2)</f>
        <v>0.45</v>
      </c>
      <c r="V138" s="15">
        <f>ROUND(J138*'Table Q8'!V28,2)</f>
        <v>1.1599999999999999</v>
      </c>
      <c r="W138" s="15">
        <f>ROUND(K138*'Table Q8'!W28,2)</f>
        <v>-7.0000000000000007E-2</v>
      </c>
      <c r="X138" s="15">
        <f>ROUND(L138*'Table Q8'!X28,2)</f>
        <v>0.34</v>
      </c>
    </row>
    <row r="139" spans="1:24" x14ac:dyDescent="0.2">
      <c r="A139" s="13" t="str">
        <f t="shared" si="1"/>
        <v>1999 Q4</v>
      </c>
      <c r="B139" s="11">
        <f t="shared" ref="B139:L139" si="23">(B29/B28-1)*100</f>
        <v>0.75366364270759156</v>
      </c>
      <c r="C139" s="11">
        <f t="shared" si="23"/>
        <v>-6.6594522600516015E-2</v>
      </c>
      <c r="D139" s="11">
        <f t="shared" si="23"/>
        <v>0.55679287305123726</v>
      </c>
      <c r="E139" s="11">
        <f t="shared" si="23"/>
        <v>1.3618934285336559</v>
      </c>
      <c r="F139" s="11">
        <f t="shared" si="23"/>
        <v>1.2139107611548683</v>
      </c>
      <c r="G139" s="11">
        <f t="shared" si="23"/>
        <v>1.1927551170667128</v>
      </c>
      <c r="H139" s="11">
        <f t="shared" si="23"/>
        <v>1.2253596164091718</v>
      </c>
      <c r="I139" s="11">
        <f t="shared" si="23"/>
        <v>0.96095179987796264</v>
      </c>
      <c r="J139" s="11">
        <f t="shared" si="23"/>
        <v>3.5070468698787272</v>
      </c>
      <c r="K139" s="11">
        <f t="shared" si="23"/>
        <v>0.14384054248433031</v>
      </c>
      <c r="L139" s="11">
        <f t="shared" si="23"/>
        <v>0.79905685093004664</v>
      </c>
      <c r="N139" s="15">
        <f>ROUND(B139*'Table Q8'!N29,2)</f>
        <v>0.53</v>
      </c>
      <c r="O139" s="15">
        <f>ROUND(C139*'Table Q8'!O29,2)</f>
        <v>-0.02</v>
      </c>
      <c r="P139" s="15">
        <f>ROUND(D139*'Table Q8'!P29,2)</f>
        <v>0.2</v>
      </c>
      <c r="Q139" s="15">
        <f>ROUND(E139*'Table Q8'!Q29,2)</f>
        <v>0.46</v>
      </c>
      <c r="R139" s="15">
        <f>ROUND(F139*'Table Q8'!R29,2)</f>
        <v>0.19</v>
      </c>
      <c r="S139" s="15">
        <f>ROUND(G139*'Table Q8'!S29,2)</f>
        <v>0.49</v>
      </c>
      <c r="T139" s="15">
        <f>ROUND(H139*'Table Q8'!T29,2)</f>
        <v>0.41</v>
      </c>
      <c r="U139" s="15">
        <f>ROUND(I139*'Table Q8'!U29,2)</f>
        <v>0.38</v>
      </c>
      <c r="V139" s="15">
        <f>ROUND(J139*'Table Q8'!V29,2)</f>
        <v>1.05</v>
      </c>
      <c r="W139" s="15">
        <f>ROUND(K139*'Table Q8'!W29,2)</f>
        <v>0.04</v>
      </c>
      <c r="X139" s="15">
        <f>ROUND(L139*'Table Q8'!X29,2)</f>
        <v>0.28999999999999998</v>
      </c>
    </row>
    <row r="140" spans="1:24" x14ac:dyDescent="0.2">
      <c r="A140" s="13" t="str">
        <f t="shared" si="1"/>
        <v>2000 Q1</v>
      </c>
      <c r="B140" s="11">
        <f t="shared" ref="B140:L140" si="24">(B30/B29-1)*100</f>
        <v>0.59565036708686403</v>
      </c>
      <c r="C140" s="11">
        <f t="shared" si="24"/>
        <v>-0.10828821324447846</v>
      </c>
      <c r="D140" s="11">
        <f t="shared" si="24"/>
        <v>0.9808574592627739</v>
      </c>
      <c r="E140" s="11">
        <f t="shared" si="24"/>
        <v>1.3435950952256803</v>
      </c>
      <c r="F140" s="11">
        <f t="shared" si="24"/>
        <v>1.2803889789303025</v>
      </c>
      <c r="G140" s="11">
        <f t="shared" si="24"/>
        <v>1.8626309662398199</v>
      </c>
      <c r="H140" s="11">
        <f t="shared" si="24"/>
        <v>1.1842105263157876</v>
      </c>
      <c r="I140" s="11">
        <f t="shared" si="24"/>
        <v>1.2992899229490762</v>
      </c>
      <c r="J140" s="11">
        <f t="shared" si="24"/>
        <v>2.6282457251424862</v>
      </c>
      <c r="K140" s="11">
        <f t="shared" si="24"/>
        <v>5.1297835231345346E-2</v>
      </c>
      <c r="L140" s="11">
        <f t="shared" si="24"/>
        <v>0.80571799870043925</v>
      </c>
      <c r="N140" s="15">
        <f>ROUND(B140*'Table Q8'!N30,2)</f>
        <v>0.42</v>
      </c>
      <c r="O140" s="15">
        <f>ROUND(C140*'Table Q8'!O30,2)</f>
        <v>-0.03</v>
      </c>
      <c r="P140" s="15">
        <f>ROUND(D140*'Table Q8'!P30,2)</f>
        <v>0.35</v>
      </c>
      <c r="Q140" s="15">
        <f>ROUND(E140*'Table Q8'!Q30,2)</f>
        <v>0.44</v>
      </c>
      <c r="R140" s="15">
        <f>ROUND(F140*'Table Q8'!R30,2)</f>
        <v>0.2</v>
      </c>
      <c r="S140" s="15">
        <f>ROUND(G140*'Table Q8'!S30,2)</f>
        <v>0.75</v>
      </c>
      <c r="T140" s="15">
        <f>ROUND(H140*'Table Q8'!T30,2)</f>
        <v>0.36</v>
      </c>
      <c r="U140" s="15">
        <f>ROUND(I140*'Table Q8'!U30,2)</f>
        <v>0.51</v>
      </c>
      <c r="V140" s="15">
        <f>ROUND(J140*'Table Q8'!V30,2)</f>
        <v>0.76</v>
      </c>
      <c r="W140" s="15">
        <f>ROUND(K140*'Table Q8'!W30,2)</f>
        <v>0.02</v>
      </c>
      <c r="X140" s="15">
        <f>ROUND(L140*'Table Q8'!X30,2)</f>
        <v>0.28999999999999998</v>
      </c>
    </row>
    <row r="141" spans="1:24" x14ac:dyDescent="0.2">
      <c r="A141" s="13" t="str">
        <f t="shared" si="1"/>
        <v>2000 Q2</v>
      </c>
      <c r="B141" s="11">
        <f t="shared" ref="B141:L141" si="25">(B31/B30-1)*100</f>
        <v>0.49573120352519595</v>
      </c>
      <c r="C141" s="11">
        <f t="shared" si="25"/>
        <v>-0.15843895930620633</v>
      </c>
      <c r="D141" s="11">
        <f t="shared" si="25"/>
        <v>0.65799780667397112</v>
      </c>
      <c r="E141" s="11">
        <f t="shared" si="25"/>
        <v>1.0940919037199182</v>
      </c>
      <c r="F141" s="11">
        <f t="shared" si="25"/>
        <v>1.3282125140022361</v>
      </c>
      <c r="G141" s="11">
        <f t="shared" si="25"/>
        <v>5.0714285714285712</v>
      </c>
      <c r="H141" s="11">
        <f t="shared" si="25"/>
        <v>1.0143042912873934</v>
      </c>
      <c r="I141" s="11">
        <f t="shared" si="25"/>
        <v>0.89485458612976743</v>
      </c>
      <c r="J141" s="11">
        <f t="shared" si="25"/>
        <v>3.3323048441839198</v>
      </c>
      <c r="K141" s="11">
        <f t="shared" si="25"/>
        <v>2.0508613617731264E-2</v>
      </c>
      <c r="L141" s="11">
        <f t="shared" si="25"/>
        <v>0.92819388939024972</v>
      </c>
      <c r="N141" s="15">
        <f>ROUND(B141*'Table Q8'!N31,2)</f>
        <v>0.35</v>
      </c>
      <c r="O141" s="15">
        <f>ROUND(C141*'Table Q8'!O31,2)</f>
        <v>-0.05</v>
      </c>
      <c r="P141" s="15">
        <f>ROUND(D141*'Table Q8'!P31,2)</f>
        <v>0.24</v>
      </c>
      <c r="Q141" s="15">
        <f>ROUND(E141*'Table Q8'!Q31,2)</f>
        <v>0.36</v>
      </c>
      <c r="R141" s="15">
        <f>ROUND(F141*'Table Q8'!R31,2)</f>
        <v>0.21</v>
      </c>
      <c r="S141" s="15">
        <f>ROUND(G141*'Table Q8'!S31,2)</f>
        <v>2.0499999999999998</v>
      </c>
      <c r="T141" s="15">
        <f>ROUND(H141*'Table Q8'!T31,2)</f>
        <v>0.3</v>
      </c>
      <c r="U141" s="15">
        <f>ROUND(I141*'Table Q8'!U31,2)</f>
        <v>0.35</v>
      </c>
      <c r="V141" s="15">
        <f>ROUND(J141*'Table Q8'!V31,2)</f>
        <v>0.96</v>
      </c>
      <c r="W141" s="15">
        <f>ROUND(K141*'Table Q8'!W31,2)</f>
        <v>0.01</v>
      </c>
      <c r="X141" s="15">
        <f>ROUND(L141*'Table Q8'!X31,2)</f>
        <v>0.33</v>
      </c>
    </row>
    <row r="142" spans="1:24" x14ac:dyDescent="0.2">
      <c r="A142" s="13" t="str">
        <f t="shared" si="1"/>
        <v>2000 Q3</v>
      </c>
      <c r="B142" s="11">
        <f t="shared" ref="B142:L142" si="26">(B32/B31-1)*100</f>
        <v>0.45217867909015386</v>
      </c>
      <c r="C142" s="11">
        <f t="shared" si="26"/>
        <v>-0.15033826108745707</v>
      </c>
      <c r="D142" s="11">
        <f t="shared" si="26"/>
        <v>0.498054474708165</v>
      </c>
      <c r="E142" s="11">
        <f t="shared" si="26"/>
        <v>0.90399796282147893</v>
      </c>
      <c r="F142" s="11">
        <f t="shared" si="26"/>
        <v>1.0423246999368141</v>
      </c>
      <c r="G142" s="11">
        <f t="shared" si="26"/>
        <v>1.6587355540448767</v>
      </c>
      <c r="H142" s="11">
        <f t="shared" si="26"/>
        <v>1.0169927909371657</v>
      </c>
      <c r="I142" s="11">
        <f t="shared" si="26"/>
        <v>0.93126385809312318</v>
      </c>
      <c r="J142" s="11">
        <f t="shared" si="26"/>
        <v>2.806808002388772</v>
      </c>
      <c r="K142" s="11">
        <f t="shared" si="26"/>
        <v>-0.44084478162805807</v>
      </c>
      <c r="L142" s="11">
        <f t="shared" si="26"/>
        <v>0.66419721548089949</v>
      </c>
      <c r="N142" s="15">
        <f>ROUND(B142*'Table Q8'!N32,2)</f>
        <v>0.33</v>
      </c>
      <c r="O142" s="15">
        <f>ROUND(C142*'Table Q8'!O32,2)</f>
        <v>-0.05</v>
      </c>
      <c r="P142" s="15">
        <f>ROUND(D142*'Table Q8'!P32,2)</f>
        <v>0.18</v>
      </c>
      <c r="Q142" s="15">
        <f>ROUND(E142*'Table Q8'!Q32,2)</f>
        <v>0.28999999999999998</v>
      </c>
      <c r="R142" s="15">
        <f>ROUND(F142*'Table Q8'!R32,2)</f>
        <v>0.16</v>
      </c>
      <c r="S142" s="15">
        <f>ROUND(G142*'Table Q8'!S32,2)</f>
        <v>0.66</v>
      </c>
      <c r="T142" s="15">
        <f>ROUND(H142*'Table Q8'!T32,2)</f>
        <v>0.28000000000000003</v>
      </c>
      <c r="U142" s="15">
        <f>ROUND(I142*'Table Q8'!U32,2)</f>
        <v>0.36</v>
      </c>
      <c r="V142" s="15">
        <f>ROUND(J142*'Table Q8'!V32,2)</f>
        <v>0.8</v>
      </c>
      <c r="W142" s="15">
        <f>ROUND(K142*'Table Q8'!W32,2)</f>
        <v>-0.12</v>
      </c>
      <c r="X142" s="15">
        <f>ROUND(L142*'Table Q8'!X32,2)</f>
        <v>0.24</v>
      </c>
    </row>
    <row r="143" spans="1:24" x14ac:dyDescent="0.2">
      <c r="A143" s="13" t="str">
        <f t="shared" si="1"/>
        <v>2000 Q4</v>
      </c>
      <c r="B143" s="11">
        <f t="shared" ref="B143:L143" si="27">(B33/B32-1)*100</f>
        <v>0.4637839312508607</v>
      </c>
      <c r="C143" s="11">
        <f t="shared" si="27"/>
        <v>-0.19238812212464262</v>
      </c>
      <c r="D143" s="11">
        <f t="shared" si="27"/>
        <v>1.0221465076661218</v>
      </c>
      <c r="E143" s="11">
        <f t="shared" si="27"/>
        <v>0.80757097791797072</v>
      </c>
      <c r="F143" s="11">
        <f t="shared" si="27"/>
        <v>1.6098780869021612</v>
      </c>
      <c r="G143" s="11">
        <f t="shared" si="27"/>
        <v>2.0462752440818521</v>
      </c>
      <c r="H143" s="11">
        <f t="shared" si="27"/>
        <v>1.0959602395820056</v>
      </c>
      <c r="I143" s="11">
        <f t="shared" si="27"/>
        <v>1.3034563561804324</v>
      </c>
      <c r="J143" s="11">
        <f t="shared" si="27"/>
        <v>2.5559105431310014</v>
      </c>
      <c r="K143" s="11">
        <f t="shared" si="27"/>
        <v>-0.48398723097518026</v>
      </c>
      <c r="L143" s="11">
        <f t="shared" si="27"/>
        <v>0.7613247049866656</v>
      </c>
      <c r="N143" s="15">
        <f>ROUND(B143*'Table Q8'!N33,2)</f>
        <v>0.34</v>
      </c>
      <c r="O143" s="15">
        <f>ROUND(C143*'Table Q8'!O33,2)</f>
        <v>-0.06</v>
      </c>
      <c r="P143" s="15">
        <f>ROUND(D143*'Table Q8'!P33,2)</f>
        <v>0.37</v>
      </c>
      <c r="Q143" s="15">
        <f>ROUND(E143*'Table Q8'!Q33,2)</f>
        <v>0.26</v>
      </c>
      <c r="R143" s="15">
        <f>ROUND(F143*'Table Q8'!R33,2)</f>
        <v>0.25</v>
      </c>
      <c r="S143" s="15">
        <f>ROUND(G143*'Table Q8'!S33,2)</f>
        <v>0.8</v>
      </c>
      <c r="T143" s="15">
        <f>ROUND(H143*'Table Q8'!T33,2)</f>
        <v>0.28000000000000003</v>
      </c>
      <c r="U143" s="15">
        <f>ROUND(I143*'Table Q8'!U33,2)</f>
        <v>0.5</v>
      </c>
      <c r="V143" s="15">
        <f>ROUND(J143*'Table Q8'!V33,2)</f>
        <v>0.71</v>
      </c>
      <c r="W143" s="15">
        <f>ROUND(K143*'Table Q8'!W33,2)</f>
        <v>-0.12</v>
      </c>
      <c r="X143" s="15">
        <f>ROUND(L143*'Table Q8'!X33,2)</f>
        <v>0.27</v>
      </c>
    </row>
    <row r="144" spans="1:24" x14ac:dyDescent="0.2">
      <c r="A144" s="13" t="str">
        <f t="shared" si="1"/>
        <v>2001 Q1</v>
      </c>
      <c r="B144" s="11">
        <f t="shared" ref="B144:L144" si="28">(B34/B33-1)*100</f>
        <v>0.36659877800406804</v>
      </c>
      <c r="C144" s="11">
        <f t="shared" si="28"/>
        <v>-0.23466309084813064</v>
      </c>
      <c r="D144" s="11">
        <f t="shared" si="28"/>
        <v>1.6863406408094361</v>
      </c>
      <c r="E144" s="11">
        <f t="shared" si="28"/>
        <v>0.57579171360619963</v>
      </c>
      <c r="F144" s="11">
        <f t="shared" si="28"/>
        <v>2.0458391016766608</v>
      </c>
      <c r="G144" s="11">
        <f t="shared" si="28"/>
        <v>2.2804718217562359</v>
      </c>
      <c r="H144" s="11">
        <f t="shared" si="28"/>
        <v>1.121895877978063</v>
      </c>
      <c r="I144" s="11">
        <f t="shared" si="28"/>
        <v>1.3878849212086042</v>
      </c>
      <c r="J144" s="11">
        <f t="shared" si="28"/>
        <v>2.8603794958935058</v>
      </c>
      <c r="K144" s="11">
        <f t="shared" si="28"/>
        <v>0.27938741721853511</v>
      </c>
      <c r="L144" s="11">
        <f t="shared" si="28"/>
        <v>0.7933509633547553</v>
      </c>
      <c r="N144" s="15">
        <f>ROUND(B144*'Table Q8'!N34,2)</f>
        <v>0.27</v>
      </c>
      <c r="O144" s="15">
        <f>ROUND(C144*'Table Q8'!O34,2)</f>
        <v>-7.0000000000000007E-2</v>
      </c>
      <c r="P144" s="15">
        <f>ROUND(D144*'Table Q8'!P34,2)</f>
        <v>0.61</v>
      </c>
      <c r="Q144" s="15">
        <f>ROUND(E144*'Table Q8'!Q34,2)</f>
        <v>0.18</v>
      </c>
      <c r="R144" s="15">
        <f>ROUND(F144*'Table Q8'!R34,2)</f>
        <v>0.31</v>
      </c>
      <c r="S144" s="15">
        <f>ROUND(G144*'Table Q8'!S34,2)</f>
        <v>0.87</v>
      </c>
      <c r="T144" s="15">
        <f>ROUND(H144*'Table Q8'!T34,2)</f>
        <v>0.27</v>
      </c>
      <c r="U144" s="15">
        <f>ROUND(I144*'Table Q8'!U34,2)</f>
        <v>0.52</v>
      </c>
      <c r="V144" s="15">
        <f>ROUND(J144*'Table Q8'!V34,2)</f>
        <v>0.79</v>
      </c>
      <c r="W144" s="15">
        <f>ROUND(K144*'Table Q8'!W34,2)</f>
        <v>7.0000000000000007E-2</v>
      </c>
      <c r="X144" s="15">
        <f>ROUND(L144*'Table Q8'!X34,2)</f>
        <v>0.27</v>
      </c>
    </row>
    <row r="145" spans="1:24" x14ac:dyDescent="0.2">
      <c r="A145" s="13" t="str">
        <f t="shared" si="1"/>
        <v>2001 Q2</v>
      </c>
      <c r="B145" s="11">
        <f t="shared" ref="B145:L145" si="29">(B35/B34-1)*100</f>
        <v>0.36525974025973795</v>
      </c>
      <c r="C145" s="11">
        <f t="shared" si="29"/>
        <v>-0.24361559139784994</v>
      </c>
      <c r="D145" s="11">
        <f t="shared" si="29"/>
        <v>0.93472033770543028</v>
      </c>
      <c r="E145" s="11">
        <f t="shared" si="29"/>
        <v>0.52271313005600728</v>
      </c>
      <c r="F145" s="11">
        <f t="shared" si="29"/>
        <v>3.1202894181489249</v>
      </c>
      <c r="G145" s="11">
        <f t="shared" si="29"/>
        <v>1.8836494105586965</v>
      </c>
      <c r="H145" s="11">
        <f t="shared" si="29"/>
        <v>1.8324607329842868</v>
      </c>
      <c r="I145" s="11">
        <f t="shared" si="29"/>
        <v>1.5970340795665283</v>
      </c>
      <c r="J145" s="11">
        <f t="shared" si="29"/>
        <v>2.8634361233480066</v>
      </c>
      <c r="K145" s="11">
        <f t="shared" si="29"/>
        <v>0.691363120421018</v>
      </c>
      <c r="L145" s="11">
        <f t="shared" si="29"/>
        <v>0.87456271864065904</v>
      </c>
      <c r="N145" s="15">
        <f>ROUND(B145*'Table Q8'!N35,2)</f>
        <v>0.27</v>
      </c>
      <c r="O145" s="15">
        <f>ROUND(C145*'Table Q8'!O35,2)</f>
        <v>-7.0000000000000007E-2</v>
      </c>
      <c r="P145" s="15">
        <f>ROUND(D145*'Table Q8'!P35,2)</f>
        <v>0.33</v>
      </c>
      <c r="Q145" s="15">
        <f>ROUND(E145*'Table Q8'!Q35,2)</f>
        <v>0.17</v>
      </c>
      <c r="R145" s="15">
        <f>ROUND(F145*'Table Q8'!R35,2)</f>
        <v>0.45</v>
      </c>
      <c r="S145" s="15">
        <f>ROUND(G145*'Table Q8'!S35,2)</f>
        <v>0.7</v>
      </c>
      <c r="T145" s="15">
        <f>ROUND(H145*'Table Q8'!T35,2)</f>
        <v>0.44</v>
      </c>
      <c r="U145" s="15">
        <f>ROUND(I145*'Table Q8'!U35,2)</f>
        <v>0.59</v>
      </c>
      <c r="V145" s="15">
        <f>ROUND(J145*'Table Q8'!V35,2)</f>
        <v>0.79</v>
      </c>
      <c r="W145" s="15">
        <f>ROUND(K145*'Table Q8'!W35,2)</f>
        <v>0.17</v>
      </c>
      <c r="X145" s="15">
        <f>ROUND(L145*'Table Q8'!X35,2)</f>
        <v>0.3</v>
      </c>
    </row>
    <row r="146" spans="1:24" x14ac:dyDescent="0.2">
      <c r="A146" s="13" t="str">
        <f t="shared" si="1"/>
        <v>2001 Q3</v>
      </c>
      <c r="B146" s="11">
        <f t="shared" ref="B146:L146" si="30">(B36/B35-1)*100</f>
        <v>0.40436716538616579</v>
      </c>
      <c r="C146" s="11">
        <f t="shared" si="30"/>
        <v>-0.42947368421053511</v>
      </c>
      <c r="D146" s="11">
        <f t="shared" si="30"/>
        <v>1.4936519790888614</v>
      </c>
      <c r="E146" s="11">
        <f t="shared" si="30"/>
        <v>0.51999504766622184</v>
      </c>
      <c r="F146" s="11">
        <f t="shared" si="30"/>
        <v>2.1926618915363294</v>
      </c>
      <c r="G146" s="11">
        <f t="shared" si="30"/>
        <v>1.4589359828952375</v>
      </c>
      <c r="H146" s="11">
        <f t="shared" si="30"/>
        <v>0.9425878320479919</v>
      </c>
      <c r="I146" s="11">
        <f t="shared" si="30"/>
        <v>1.2631578947368549</v>
      </c>
      <c r="J146" s="11">
        <f t="shared" si="30"/>
        <v>1.2847965738758127</v>
      </c>
      <c r="K146" s="11">
        <f t="shared" si="30"/>
        <v>-0.42016806722688926</v>
      </c>
      <c r="L146" s="11">
        <f t="shared" si="30"/>
        <v>0.70596977953927276</v>
      </c>
      <c r="N146" s="15">
        <f>ROUND(B146*'Table Q8'!N36,2)</f>
        <v>0.3</v>
      </c>
      <c r="O146" s="15">
        <f>ROUND(C146*'Table Q8'!O36,2)</f>
        <v>-0.13</v>
      </c>
      <c r="P146" s="15">
        <f>ROUND(D146*'Table Q8'!P36,2)</f>
        <v>0.52</v>
      </c>
      <c r="Q146" s="15">
        <f>ROUND(E146*'Table Q8'!Q36,2)</f>
        <v>0.17</v>
      </c>
      <c r="R146" s="15">
        <f>ROUND(F146*'Table Q8'!R36,2)</f>
        <v>0.3</v>
      </c>
      <c r="S146" s="15">
        <f>ROUND(G146*'Table Q8'!S36,2)</f>
        <v>0.54</v>
      </c>
      <c r="T146" s="15">
        <f>ROUND(H146*'Table Q8'!T36,2)</f>
        <v>0.23</v>
      </c>
      <c r="U146" s="15">
        <f>ROUND(I146*'Table Q8'!U36,2)</f>
        <v>0.47</v>
      </c>
      <c r="V146" s="15">
        <f>ROUND(J146*'Table Q8'!V36,2)</f>
        <v>0.36</v>
      </c>
      <c r="W146" s="15">
        <f>ROUND(K146*'Table Q8'!W36,2)</f>
        <v>-0.11</v>
      </c>
      <c r="X146" s="15">
        <f>ROUND(L146*'Table Q8'!X36,2)</f>
        <v>0.24</v>
      </c>
    </row>
    <row r="147" spans="1:24" x14ac:dyDescent="0.2">
      <c r="A147" s="13" t="str">
        <f t="shared" si="1"/>
        <v>2001 Q4</v>
      </c>
      <c r="B147" s="11">
        <f t="shared" ref="B147:L147" si="31">(B37/B36-1)*100</f>
        <v>0.49671096791517044</v>
      </c>
      <c r="C147" s="11">
        <f t="shared" si="31"/>
        <v>-0.40595399188091408</v>
      </c>
      <c r="D147" s="11">
        <f t="shared" si="31"/>
        <v>1.3245033112582627</v>
      </c>
      <c r="E147" s="11">
        <f t="shared" si="31"/>
        <v>0.80059120581352783</v>
      </c>
      <c r="F147" s="11">
        <f t="shared" si="31"/>
        <v>0.10012873694751345</v>
      </c>
      <c r="G147" s="11">
        <f t="shared" si="31"/>
        <v>1.2148258336432516</v>
      </c>
      <c r="H147" s="11">
        <f t="shared" si="31"/>
        <v>1.5643948581130385</v>
      </c>
      <c r="I147" s="11">
        <f t="shared" si="31"/>
        <v>1.1503811503811523</v>
      </c>
      <c r="J147" s="11">
        <f t="shared" si="31"/>
        <v>1.664904862579264</v>
      </c>
      <c r="K147" s="11">
        <f t="shared" si="31"/>
        <v>0.1646598744468486</v>
      </c>
      <c r="L147" s="11">
        <f t="shared" si="31"/>
        <v>0.55343746156684137</v>
      </c>
      <c r="N147" s="15">
        <f>ROUND(B147*'Table Q8'!N37,2)</f>
        <v>0.37</v>
      </c>
      <c r="O147" s="15">
        <f>ROUND(C147*'Table Q8'!O37,2)</f>
        <v>-0.12</v>
      </c>
      <c r="P147" s="15">
        <f>ROUND(D147*'Table Q8'!P37,2)</f>
        <v>0.45</v>
      </c>
      <c r="Q147" s="15">
        <f>ROUND(E147*'Table Q8'!Q37,2)</f>
        <v>0.26</v>
      </c>
      <c r="R147" s="15">
        <f>ROUND(F147*'Table Q8'!R37,2)</f>
        <v>0.01</v>
      </c>
      <c r="S147" s="15">
        <f>ROUND(G147*'Table Q8'!S37,2)</f>
        <v>0.45</v>
      </c>
      <c r="T147" s="15">
        <f>ROUND(H147*'Table Q8'!T37,2)</f>
        <v>0.39</v>
      </c>
      <c r="U147" s="15">
        <f>ROUND(I147*'Table Q8'!U37,2)</f>
        <v>0.43</v>
      </c>
      <c r="V147" s="15">
        <f>ROUND(J147*'Table Q8'!V37,2)</f>
        <v>0.48</v>
      </c>
      <c r="W147" s="15">
        <f>ROUND(K147*'Table Q8'!W37,2)</f>
        <v>0.04</v>
      </c>
      <c r="X147" s="15">
        <f>ROUND(L147*'Table Q8'!X37,2)</f>
        <v>0.19</v>
      </c>
    </row>
    <row r="148" spans="1:24" x14ac:dyDescent="0.2">
      <c r="A148" s="13" t="str">
        <f t="shared" si="1"/>
        <v>2002 Q1</v>
      </c>
      <c r="B148" s="11">
        <f t="shared" ref="B148:L148" si="32">(B38/B37-1)*100</f>
        <v>0.60112209457654497</v>
      </c>
      <c r="C148" s="11">
        <f t="shared" si="32"/>
        <v>-0.45855978260870289</v>
      </c>
      <c r="D148" s="11">
        <f t="shared" si="32"/>
        <v>1.0602759622367453</v>
      </c>
      <c r="E148" s="11">
        <f t="shared" si="32"/>
        <v>0.1832844574779946</v>
      </c>
      <c r="F148" s="11">
        <f t="shared" si="32"/>
        <v>1.3861103172335021</v>
      </c>
      <c r="G148" s="11">
        <f t="shared" si="32"/>
        <v>0.61236987140231847</v>
      </c>
      <c r="H148" s="11">
        <f t="shared" si="32"/>
        <v>0.95522388059701147</v>
      </c>
      <c r="I148" s="11">
        <f t="shared" si="32"/>
        <v>0.86325020553574827</v>
      </c>
      <c r="J148" s="11">
        <f t="shared" si="32"/>
        <v>1.5596568754874029</v>
      </c>
      <c r="K148" s="11">
        <f t="shared" si="32"/>
        <v>0.523990547621489</v>
      </c>
      <c r="L148" s="11">
        <f t="shared" si="32"/>
        <v>0.46477495107630773</v>
      </c>
      <c r="N148" s="15">
        <f>ROUND(B148*'Table Q8'!N38,2)</f>
        <v>0.44</v>
      </c>
      <c r="O148" s="15">
        <f>ROUND(C148*'Table Q8'!O38,2)</f>
        <v>-0.13</v>
      </c>
      <c r="P148" s="15">
        <f>ROUND(D148*'Table Q8'!P38,2)</f>
        <v>0.36</v>
      </c>
      <c r="Q148" s="15">
        <f>ROUND(E148*'Table Q8'!Q38,2)</f>
        <v>0.06</v>
      </c>
      <c r="R148" s="15">
        <f>ROUND(F148*'Table Q8'!R38,2)</f>
        <v>0.18</v>
      </c>
      <c r="S148" s="15">
        <f>ROUND(G148*'Table Q8'!S38,2)</f>
        <v>0.22</v>
      </c>
      <c r="T148" s="15">
        <f>ROUND(H148*'Table Q8'!T38,2)</f>
        <v>0.24</v>
      </c>
      <c r="U148" s="15">
        <f>ROUND(I148*'Table Q8'!U38,2)</f>
        <v>0.32</v>
      </c>
      <c r="V148" s="15">
        <f>ROUND(J148*'Table Q8'!V38,2)</f>
        <v>0.45</v>
      </c>
      <c r="W148" s="15">
        <f>ROUND(K148*'Table Q8'!W38,2)</f>
        <v>0.13</v>
      </c>
      <c r="X148" s="15">
        <f>ROUND(L148*'Table Q8'!X38,2)</f>
        <v>0.16</v>
      </c>
    </row>
    <row r="149" spans="1:24" x14ac:dyDescent="0.2">
      <c r="A149" s="13" t="str">
        <f t="shared" si="1"/>
        <v>2002 Q2</v>
      </c>
      <c r="B149" s="11">
        <f t="shared" ref="B149:L149" si="33">(B39/B38-1)*100</f>
        <v>0.53113796308590366</v>
      </c>
      <c r="C149" s="11">
        <f t="shared" si="33"/>
        <v>-0.43507933799693532</v>
      </c>
      <c r="D149" s="11">
        <f t="shared" si="33"/>
        <v>1.1210117849956847</v>
      </c>
      <c r="E149" s="11">
        <f t="shared" si="33"/>
        <v>0.36589828027808746</v>
      </c>
      <c r="F149" s="11">
        <f t="shared" si="33"/>
        <v>2.8752642706130871</v>
      </c>
      <c r="G149" s="11">
        <f t="shared" si="33"/>
        <v>0.53560559951308928</v>
      </c>
      <c r="H149" s="11">
        <f t="shared" si="33"/>
        <v>2.3772915434654207</v>
      </c>
      <c r="I149" s="11">
        <f t="shared" si="33"/>
        <v>0.67925553593262133</v>
      </c>
      <c r="J149" s="11">
        <f t="shared" si="33"/>
        <v>1.8428461735346735</v>
      </c>
      <c r="K149" s="11">
        <f t="shared" si="33"/>
        <v>0.68479149632052483</v>
      </c>
      <c r="L149" s="11">
        <f t="shared" si="33"/>
        <v>0.66958850742633302</v>
      </c>
      <c r="N149" s="15">
        <f>ROUND(B149*'Table Q8'!N39,2)</f>
        <v>0.39</v>
      </c>
      <c r="O149" s="15">
        <f>ROUND(C149*'Table Q8'!O39,2)</f>
        <v>-0.13</v>
      </c>
      <c r="P149" s="15">
        <f>ROUND(D149*'Table Q8'!P39,2)</f>
        <v>0.38</v>
      </c>
      <c r="Q149" s="15">
        <f>ROUND(E149*'Table Q8'!Q39,2)</f>
        <v>0.12</v>
      </c>
      <c r="R149" s="15">
        <f>ROUND(F149*'Table Q8'!R39,2)</f>
        <v>0.37</v>
      </c>
      <c r="S149" s="15">
        <f>ROUND(G149*'Table Q8'!S39,2)</f>
        <v>0.19</v>
      </c>
      <c r="T149" s="15">
        <f>ROUND(H149*'Table Q8'!T39,2)</f>
        <v>0.66</v>
      </c>
      <c r="U149" s="15">
        <f>ROUND(I149*'Table Q8'!U39,2)</f>
        <v>0.25</v>
      </c>
      <c r="V149" s="15">
        <f>ROUND(J149*'Table Q8'!V39,2)</f>
        <v>0.53</v>
      </c>
      <c r="W149" s="15">
        <f>ROUND(K149*'Table Q8'!W39,2)</f>
        <v>0.17</v>
      </c>
      <c r="X149" s="15">
        <f>ROUND(L149*'Table Q8'!X39,2)</f>
        <v>0.23</v>
      </c>
    </row>
    <row r="150" spans="1:24" x14ac:dyDescent="0.2">
      <c r="A150" s="13" t="str">
        <f t="shared" si="1"/>
        <v>2002 Q3</v>
      </c>
      <c r="B150" s="11">
        <f t="shared" ref="B150:L150" si="34">(B40/B39-1)*100</f>
        <v>0.48870690793818561</v>
      </c>
      <c r="C150" s="11">
        <f t="shared" si="34"/>
        <v>-0.35986633536113644</v>
      </c>
      <c r="D150" s="11">
        <f t="shared" si="34"/>
        <v>1.5065378055713508</v>
      </c>
      <c r="E150" s="11">
        <f t="shared" si="34"/>
        <v>0.53469437355693206</v>
      </c>
      <c r="F150" s="11">
        <f t="shared" si="34"/>
        <v>1.8221674201945426</v>
      </c>
      <c r="G150" s="11">
        <f t="shared" si="34"/>
        <v>0.49642813899988258</v>
      </c>
      <c r="H150" s="11">
        <f t="shared" si="34"/>
        <v>0.95887245841035362</v>
      </c>
      <c r="I150" s="11">
        <f t="shared" si="34"/>
        <v>1.0389960868978587</v>
      </c>
      <c r="J150" s="11">
        <f t="shared" si="34"/>
        <v>1.5330485046494147</v>
      </c>
      <c r="K150" s="11">
        <f t="shared" si="34"/>
        <v>-1.3602679930971528</v>
      </c>
      <c r="L150" s="11">
        <f t="shared" si="34"/>
        <v>0.55629459426775885</v>
      </c>
      <c r="N150" s="15">
        <f>ROUND(B150*'Table Q8'!N40,2)</f>
        <v>0.36</v>
      </c>
      <c r="O150" s="15">
        <f>ROUND(C150*'Table Q8'!O40,2)</f>
        <v>-0.11</v>
      </c>
      <c r="P150" s="15">
        <f>ROUND(D150*'Table Q8'!P40,2)</f>
        <v>0.53</v>
      </c>
      <c r="Q150" s="15">
        <f>ROUND(E150*'Table Q8'!Q40,2)</f>
        <v>0.17</v>
      </c>
      <c r="R150" s="15">
        <f>ROUND(F150*'Table Q8'!R40,2)</f>
        <v>0.23</v>
      </c>
      <c r="S150" s="15">
        <f>ROUND(G150*'Table Q8'!S40,2)</f>
        <v>0.18</v>
      </c>
      <c r="T150" s="15">
        <f>ROUND(H150*'Table Q8'!T40,2)</f>
        <v>0.28999999999999998</v>
      </c>
      <c r="U150" s="15">
        <f>ROUND(I150*'Table Q8'!U40,2)</f>
        <v>0.39</v>
      </c>
      <c r="V150" s="15">
        <f>ROUND(J150*'Table Q8'!V40,2)</f>
        <v>0.45</v>
      </c>
      <c r="W150" s="15">
        <f>ROUND(K150*'Table Q8'!W40,2)</f>
        <v>-0.35</v>
      </c>
      <c r="X150" s="15">
        <f>ROUND(L150*'Table Q8'!X40,2)</f>
        <v>0.19</v>
      </c>
    </row>
    <row r="151" spans="1:24" x14ac:dyDescent="0.2">
      <c r="A151" s="13" t="str">
        <f t="shared" si="1"/>
        <v>2002 Q4</v>
      </c>
      <c r="B151" s="11">
        <f t="shared" ref="B151:L151" si="35">(B41/B40-1)*100</f>
        <v>0.57833859095688389</v>
      </c>
      <c r="C151" s="11">
        <f t="shared" si="35"/>
        <v>-0.39556281709519636</v>
      </c>
      <c r="D151" s="11">
        <f t="shared" si="35"/>
        <v>1.7642117054046613</v>
      </c>
      <c r="E151" s="11">
        <f t="shared" si="35"/>
        <v>0.60437567992264185</v>
      </c>
      <c r="F151" s="11">
        <f t="shared" si="35"/>
        <v>3.794402583423051</v>
      </c>
      <c r="G151" s="11">
        <f t="shared" si="35"/>
        <v>0.7590361445783067</v>
      </c>
      <c r="H151" s="11">
        <f t="shared" si="35"/>
        <v>0.2746309646412648</v>
      </c>
      <c r="I151" s="11">
        <f t="shared" si="35"/>
        <v>0.81463675213675479</v>
      </c>
      <c r="J151" s="11">
        <f t="shared" si="35"/>
        <v>1.5099009900990001</v>
      </c>
      <c r="K151" s="11">
        <f t="shared" si="35"/>
        <v>-0.67922198209323659</v>
      </c>
      <c r="L151" s="11">
        <f t="shared" si="35"/>
        <v>0.76969332531569012</v>
      </c>
      <c r="N151" s="15">
        <f>ROUND(B151*'Table Q8'!N41,2)</f>
        <v>0.43</v>
      </c>
      <c r="O151" s="15">
        <f>ROUND(C151*'Table Q8'!O41,2)</f>
        <v>-0.12</v>
      </c>
      <c r="P151" s="15">
        <f>ROUND(D151*'Table Q8'!P41,2)</f>
        <v>0.64</v>
      </c>
      <c r="Q151" s="15">
        <f>ROUND(E151*'Table Q8'!Q41,2)</f>
        <v>0.2</v>
      </c>
      <c r="R151" s="15">
        <f>ROUND(F151*'Table Q8'!R41,2)</f>
        <v>0.49</v>
      </c>
      <c r="S151" s="15">
        <f>ROUND(G151*'Table Q8'!S41,2)</f>
        <v>0.28000000000000003</v>
      </c>
      <c r="T151" s="15">
        <f>ROUND(H151*'Table Q8'!T41,2)</f>
        <v>0.09</v>
      </c>
      <c r="U151" s="15">
        <f>ROUND(I151*'Table Q8'!U41,2)</f>
        <v>0.31</v>
      </c>
      <c r="V151" s="15">
        <f>ROUND(J151*'Table Q8'!V41,2)</f>
        <v>0.45</v>
      </c>
      <c r="W151" s="15">
        <f>ROUND(K151*'Table Q8'!W41,2)</f>
        <v>-0.18</v>
      </c>
      <c r="X151" s="15">
        <f>ROUND(L151*'Table Q8'!X41,2)</f>
        <v>0.27</v>
      </c>
    </row>
    <row r="152" spans="1:24" x14ac:dyDescent="0.2">
      <c r="A152" s="13" t="str">
        <f t="shared" si="1"/>
        <v>2003 Q1</v>
      </c>
      <c r="B152" s="11">
        <f t="shared" ref="B152:L152" si="36">(B42/B41-1)*100</f>
        <v>0.58808154730789486</v>
      </c>
      <c r="C152" s="11">
        <f t="shared" si="36"/>
        <v>-0.31943365276698721</v>
      </c>
      <c r="D152" s="11">
        <f t="shared" si="36"/>
        <v>1.4997248211337189</v>
      </c>
      <c r="E152" s="11">
        <f t="shared" si="36"/>
        <v>0.54067043133485537</v>
      </c>
      <c r="F152" s="11">
        <f t="shared" si="36"/>
        <v>3.9279232564169098</v>
      </c>
      <c r="G152" s="11">
        <f t="shared" si="36"/>
        <v>-0.17936147315555928</v>
      </c>
      <c r="H152" s="11">
        <f t="shared" si="36"/>
        <v>0.69610863859408401</v>
      </c>
      <c r="I152" s="11">
        <f t="shared" si="36"/>
        <v>0.71532653331567442</v>
      </c>
      <c r="J152" s="11">
        <f t="shared" si="36"/>
        <v>2.2189709826871518</v>
      </c>
      <c r="K152" s="11">
        <f t="shared" si="36"/>
        <v>-0.76675992125169179</v>
      </c>
      <c r="L152" s="11">
        <f t="shared" si="36"/>
        <v>0.71607590404583199</v>
      </c>
      <c r="N152" s="15">
        <f>ROUND(B152*'Table Q8'!N42,2)</f>
        <v>0.44</v>
      </c>
      <c r="O152" s="15">
        <f>ROUND(C152*'Table Q8'!O42,2)</f>
        <v>-0.1</v>
      </c>
      <c r="P152" s="15">
        <f>ROUND(D152*'Table Q8'!P42,2)</f>
        <v>0.54</v>
      </c>
      <c r="Q152" s="15">
        <f>ROUND(E152*'Table Q8'!Q42,2)</f>
        <v>0.17</v>
      </c>
      <c r="R152" s="15">
        <f>ROUND(F152*'Table Q8'!R42,2)</f>
        <v>0.51</v>
      </c>
      <c r="S152" s="15">
        <f>ROUND(G152*'Table Q8'!S42,2)</f>
        <v>-7.0000000000000007E-2</v>
      </c>
      <c r="T152" s="15">
        <f>ROUND(H152*'Table Q8'!T42,2)</f>
        <v>0.24</v>
      </c>
      <c r="U152" s="15">
        <f>ROUND(I152*'Table Q8'!U42,2)</f>
        <v>0.27</v>
      </c>
      <c r="V152" s="15">
        <f>ROUND(J152*'Table Q8'!V42,2)</f>
        <v>0.68</v>
      </c>
      <c r="W152" s="15">
        <f>ROUND(K152*'Table Q8'!W42,2)</f>
        <v>-0.21</v>
      </c>
      <c r="X152" s="15">
        <f>ROUND(L152*'Table Q8'!X42,2)</f>
        <v>0.25</v>
      </c>
    </row>
    <row r="153" spans="1:24" x14ac:dyDescent="0.2">
      <c r="A153" s="13" t="str">
        <f t="shared" si="1"/>
        <v>2003 Q2</v>
      </c>
      <c r="B153" s="11">
        <f t="shared" ref="B153:L153" si="37">(B43/B42-1)*100</f>
        <v>0.42873846953357386</v>
      </c>
      <c r="C153" s="11">
        <f t="shared" si="37"/>
        <v>-0.46769443963277091</v>
      </c>
      <c r="D153" s="11">
        <f t="shared" si="37"/>
        <v>1.2064524874610294</v>
      </c>
      <c r="E153" s="11">
        <f t="shared" si="37"/>
        <v>0.63336520076480163</v>
      </c>
      <c r="F153" s="11">
        <f t="shared" si="37"/>
        <v>2.7815891231133927</v>
      </c>
      <c r="G153" s="11">
        <f t="shared" si="37"/>
        <v>-0.10781025395304455</v>
      </c>
      <c r="H153" s="11">
        <f t="shared" si="37"/>
        <v>-0.10199456029010845</v>
      </c>
      <c r="I153" s="11">
        <f t="shared" si="37"/>
        <v>0.78916217282651857</v>
      </c>
      <c r="J153" s="11">
        <f t="shared" si="37"/>
        <v>3.0057251908396809</v>
      </c>
      <c r="K153" s="11">
        <f t="shared" si="37"/>
        <v>-1.2216769343218137</v>
      </c>
      <c r="L153" s="11">
        <f t="shared" si="37"/>
        <v>0.4976892996800597</v>
      </c>
      <c r="N153" s="15">
        <f>ROUND(B153*'Table Q8'!N43,2)</f>
        <v>0.32</v>
      </c>
      <c r="O153" s="15">
        <f>ROUND(C153*'Table Q8'!O43,2)</f>
        <v>-0.15</v>
      </c>
      <c r="P153" s="15">
        <f>ROUND(D153*'Table Q8'!P43,2)</f>
        <v>0.43</v>
      </c>
      <c r="Q153" s="15">
        <f>ROUND(E153*'Table Q8'!Q43,2)</f>
        <v>0.2</v>
      </c>
      <c r="R153" s="15">
        <f>ROUND(F153*'Table Q8'!R43,2)</f>
        <v>0.38</v>
      </c>
      <c r="S153" s="15">
        <f>ROUND(G153*'Table Q8'!S43,2)</f>
        <v>-0.04</v>
      </c>
      <c r="T153" s="15">
        <f>ROUND(H153*'Table Q8'!T43,2)</f>
        <v>-0.04</v>
      </c>
      <c r="U153" s="15">
        <f>ROUND(I153*'Table Q8'!U43,2)</f>
        <v>0.3</v>
      </c>
      <c r="V153" s="15">
        <f>ROUND(J153*'Table Q8'!V43,2)</f>
        <v>0.92</v>
      </c>
      <c r="W153" s="15">
        <f>ROUND(K153*'Table Q8'!W43,2)</f>
        <v>-0.34</v>
      </c>
      <c r="X153" s="15">
        <f>ROUND(L153*'Table Q8'!X43,2)</f>
        <v>0.18</v>
      </c>
    </row>
    <row r="154" spans="1:24" x14ac:dyDescent="0.2">
      <c r="A154" s="13" t="str">
        <f t="shared" si="1"/>
        <v>2003 Q3</v>
      </c>
      <c r="B154" s="11">
        <f t="shared" ref="B154:L154" si="38">(B44/B43-1)*100</f>
        <v>0.27166882276845605</v>
      </c>
      <c r="C154" s="11">
        <f t="shared" si="38"/>
        <v>-0.47859380438565191</v>
      </c>
      <c r="D154" s="11">
        <f t="shared" si="38"/>
        <v>1.4599517814090524</v>
      </c>
      <c r="E154" s="11">
        <f t="shared" si="38"/>
        <v>0.30875192969956888</v>
      </c>
      <c r="F154" s="11">
        <f t="shared" si="38"/>
        <v>2.0266990291261999</v>
      </c>
      <c r="G154" s="11">
        <f t="shared" si="38"/>
        <v>-0.14390214654035338</v>
      </c>
      <c r="H154" s="11">
        <f t="shared" si="38"/>
        <v>1.6676120249574655</v>
      </c>
      <c r="I154" s="11">
        <f t="shared" si="38"/>
        <v>0.65248597155160848</v>
      </c>
      <c r="J154" s="11">
        <f t="shared" si="38"/>
        <v>2.7327466419638791</v>
      </c>
      <c r="K154" s="11">
        <f t="shared" si="38"/>
        <v>-1.7653276955602371</v>
      </c>
      <c r="L154" s="11">
        <f t="shared" si="38"/>
        <v>0.44806037023934486</v>
      </c>
      <c r="N154" s="15">
        <f>ROUND(B154*'Table Q8'!N44,2)</f>
        <v>0.2</v>
      </c>
      <c r="O154" s="15">
        <f>ROUND(C154*'Table Q8'!O44,2)</f>
        <v>-0.15</v>
      </c>
      <c r="P154" s="15">
        <f>ROUND(D154*'Table Q8'!P44,2)</f>
        <v>0.51</v>
      </c>
      <c r="Q154" s="15">
        <f>ROUND(E154*'Table Q8'!Q44,2)</f>
        <v>0.1</v>
      </c>
      <c r="R154" s="15">
        <f>ROUND(F154*'Table Q8'!R44,2)</f>
        <v>0.28000000000000003</v>
      </c>
      <c r="S154" s="15">
        <f>ROUND(G154*'Table Q8'!S44,2)</f>
        <v>-0.05</v>
      </c>
      <c r="T154" s="15">
        <f>ROUND(H154*'Table Q8'!T44,2)</f>
        <v>0.64</v>
      </c>
      <c r="U154" s="15">
        <f>ROUND(I154*'Table Q8'!U44,2)</f>
        <v>0.25</v>
      </c>
      <c r="V154" s="15">
        <f>ROUND(J154*'Table Q8'!V44,2)</f>
        <v>0.82</v>
      </c>
      <c r="W154" s="15">
        <f>ROUND(K154*'Table Q8'!W44,2)</f>
        <v>-0.51</v>
      </c>
      <c r="X154" s="15">
        <f>ROUND(L154*'Table Q8'!X44,2)</f>
        <v>0.16</v>
      </c>
    </row>
    <row r="155" spans="1:24" x14ac:dyDescent="0.2">
      <c r="A155" s="13" t="str">
        <f t="shared" si="1"/>
        <v>2003 Q4</v>
      </c>
      <c r="B155" s="11">
        <f t="shared" ref="B155:L155" si="39">(B45/B44-1)*100</f>
        <v>0.11611404980000906</v>
      </c>
      <c r="C155" s="11">
        <f t="shared" si="39"/>
        <v>-0.54210020110169177</v>
      </c>
      <c r="D155" s="11">
        <f t="shared" si="39"/>
        <v>1.7557755775577499</v>
      </c>
      <c r="E155" s="11">
        <f t="shared" si="39"/>
        <v>0.29596306380963444</v>
      </c>
      <c r="F155" s="11">
        <f t="shared" si="39"/>
        <v>2.0934935173070102</v>
      </c>
      <c r="G155" s="11">
        <f t="shared" si="39"/>
        <v>-0.276209919538839</v>
      </c>
      <c r="H155" s="11">
        <f t="shared" si="39"/>
        <v>7.8107565275598034E-2</v>
      </c>
      <c r="I155" s="11">
        <f t="shared" si="39"/>
        <v>0.8168028004667649</v>
      </c>
      <c r="J155" s="11">
        <f t="shared" si="39"/>
        <v>2.2091974752028953</v>
      </c>
      <c r="K155" s="11">
        <f t="shared" si="39"/>
        <v>-0.83934143979339515</v>
      </c>
      <c r="L155" s="11">
        <f t="shared" si="39"/>
        <v>0.32867707477404196</v>
      </c>
      <c r="N155" s="15">
        <f>ROUND(B155*'Table Q8'!N45,2)</f>
        <v>0.09</v>
      </c>
      <c r="O155" s="15">
        <f>ROUND(C155*'Table Q8'!O45,2)</f>
        <v>-0.17</v>
      </c>
      <c r="P155" s="15">
        <f>ROUND(D155*'Table Q8'!P45,2)</f>
        <v>0.6</v>
      </c>
      <c r="Q155" s="15">
        <f>ROUND(E155*'Table Q8'!Q45,2)</f>
        <v>0.09</v>
      </c>
      <c r="R155" s="15">
        <f>ROUND(F155*'Table Q8'!R45,2)</f>
        <v>0.3</v>
      </c>
      <c r="S155" s="15">
        <f>ROUND(G155*'Table Q8'!S45,2)</f>
        <v>-0.1</v>
      </c>
      <c r="T155" s="15">
        <f>ROUND(H155*'Table Q8'!T45,2)</f>
        <v>0.03</v>
      </c>
      <c r="U155" s="15">
        <f>ROUND(I155*'Table Q8'!U45,2)</f>
        <v>0.31</v>
      </c>
      <c r="V155" s="15">
        <f>ROUND(J155*'Table Q8'!V45,2)</f>
        <v>0.66</v>
      </c>
      <c r="W155" s="15">
        <f>ROUND(K155*'Table Q8'!W45,2)</f>
        <v>-0.25</v>
      </c>
      <c r="X155" s="15">
        <f>ROUND(L155*'Table Q8'!X45,2)</f>
        <v>0.12</v>
      </c>
    </row>
    <row r="156" spans="1:24" x14ac:dyDescent="0.2">
      <c r="A156" s="13" t="str">
        <f t="shared" si="1"/>
        <v>2004 Q1</v>
      </c>
      <c r="B156" s="11">
        <f t="shared" ref="B156:L156" si="40">(B46/B45-1)*100</f>
        <v>0.25773195876288568</v>
      </c>
      <c r="C156" s="11">
        <f t="shared" si="40"/>
        <v>-0.50109890109889532</v>
      </c>
      <c r="D156" s="11">
        <f t="shared" si="40"/>
        <v>0.79138557343019222</v>
      </c>
      <c r="E156" s="11">
        <f t="shared" si="40"/>
        <v>0.30689329556186085</v>
      </c>
      <c r="F156" s="11">
        <f t="shared" si="40"/>
        <v>2.7962250961202528</v>
      </c>
      <c r="G156" s="11">
        <f t="shared" si="40"/>
        <v>0.10838150289016468</v>
      </c>
      <c r="H156" s="11">
        <f t="shared" si="40"/>
        <v>-0.1783922399375637</v>
      </c>
      <c r="I156" s="11">
        <f t="shared" si="40"/>
        <v>0.34722222222220989</v>
      </c>
      <c r="J156" s="11">
        <f t="shared" si="40"/>
        <v>1.8085575650639507</v>
      </c>
      <c r="K156" s="11">
        <f t="shared" si="40"/>
        <v>-1.2913727618014237</v>
      </c>
      <c r="L156" s="11">
        <f t="shared" si="40"/>
        <v>0.36270036270036332</v>
      </c>
      <c r="N156" s="15">
        <f>ROUND(B156*'Table Q8'!N46,2)</f>
        <v>0.19</v>
      </c>
      <c r="O156" s="15">
        <f>ROUND(C156*'Table Q8'!O46,2)</f>
        <v>-0.16</v>
      </c>
      <c r="P156" s="15">
        <f>ROUND(D156*'Table Q8'!P46,2)</f>
        <v>0.27</v>
      </c>
      <c r="Q156" s="15">
        <f>ROUND(E156*'Table Q8'!Q46,2)</f>
        <v>0.1</v>
      </c>
      <c r="R156" s="15">
        <f>ROUND(F156*'Table Q8'!R46,2)</f>
        <v>0.4</v>
      </c>
      <c r="S156" s="15">
        <f>ROUND(G156*'Table Q8'!S46,2)</f>
        <v>0.04</v>
      </c>
      <c r="T156" s="15">
        <f>ROUND(H156*'Table Q8'!T46,2)</f>
        <v>-7.0000000000000007E-2</v>
      </c>
      <c r="U156" s="15">
        <f>ROUND(I156*'Table Q8'!U46,2)</f>
        <v>0.13</v>
      </c>
      <c r="V156" s="15">
        <f>ROUND(J156*'Table Q8'!V46,2)</f>
        <v>0.55000000000000004</v>
      </c>
      <c r="W156" s="15">
        <f>ROUND(K156*'Table Q8'!W46,2)</f>
        <v>-0.4</v>
      </c>
      <c r="X156" s="15">
        <f>ROUND(L156*'Table Q8'!X46,2)</f>
        <v>0.13</v>
      </c>
    </row>
    <row r="157" spans="1:24" x14ac:dyDescent="0.2">
      <c r="A157" s="13" t="str">
        <f t="shared" si="1"/>
        <v>2004 Q2</v>
      </c>
      <c r="B157" s="11">
        <f t="shared" ref="B157:L157" si="41">(B47/B46-1)*100</f>
        <v>0.83547557840617515</v>
      </c>
      <c r="C157" s="11">
        <f t="shared" si="41"/>
        <v>-0.40643223184309019</v>
      </c>
      <c r="D157" s="11">
        <f t="shared" si="41"/>
        <v>0.30892006693268304</v>
      </c>
      <c r="E157" s="11">
        <f t="shared" si="41"/>
        <v>0.15297717109907794</v>
      </c>
      <c r="F157" s="11">
        <f t="shared" si="41"/>
        <v>0.91805508330500274</v>
      </c>
      <c r="G157" s="11">
        <f t="shared" si="41"/>
        <v>0.19246962588717054</v>
      </c>
      <c r="H157" s="11">
        <f t="shared" si="41"/>
        <v>0.16754160616554437</v>
      </c>
      <c r="I157" s="11">
        <f t="shared" si="41"/>
        <v>0.43572984749455923</v>
      </c>
      <c r="J157" s="11">
        <f t="shared" si="41"/>
        <v>1.3648180242634478</v>
      </c>
      <c r="K157" s="11">
        <f t="shared" si="41"/>
        <v>-0.2308707124010434</v>
      </c>
      <c r="L157" s="11">
        <f t="shared" si="41"/>
        <v>0.33807414315689677</v>
      </c>
      <c r="N157" s="15">
        <f>ROUND(B157*'Table Q8'!N47,2)</f>
        <v>0.63</v>
      </c>
      <c r="O157" s="15">
        <f>ROUND(C157*'Table Q8'!O47,2)</f>
        <v>-0.13</v>
      </c>
      <c r="P157" s="15">
        <f>ROUND(D157*'Table Q8'!P47,2)</f>
        <v>0.11</v>
      </c>
      <c r="Q157" s="15">
        <f>ROUND(E157*'Table Q8'!Q47,2)</f>
        <v>0.05</v>
      </c>
      <c r="R157" s="15">
        <f>ROUND(F157*'Table Q8'!R47,2)</f>
        <v>0.13</v>
      </c>
      <c r="S157" s="15">
        <f>ROUND(G157*'Table Q8'!S47,2)</f>
        <v>7.0000000000000007E-2</v>
      </c>
      <c r="T157" s="15">
        <f>ROUND(H157*'Table Q8'!T47,2)</f>
        <v>7.0000000000000007E-2</v>
      </c>
      <c r="U157" s="15">
        <f>ROUND(I157*'Table Q8'!U47,2)</f>
        <v>0.16</v>
      </c>
      <c r="V157" s="15">
        <f>ROUND(J157*'Table Q8'!V47,2)</f>
        <v>0.42</v>
      </c>
      <c r="W157" s="15">
        <f>ROUND(K157*'Table Q8'!W47,2)</f>
        <v>-7.0000000000000007E-2</v>
      </c>
      <c r="X157" s="15">
        <f>ROUND(L157*'Table Q8'!X47,2)</f>
        <v>0.12</v>
      </c>
    </row>
    <row r="158" spans="1:24" x14ac:dyDescent="0.2">
      <c r="A158" s="13" t="str">
        <f t="shared" si="1"/>
        <v>2004 Q3</v>
      </c>
      <c r="B158" s="11">
        <f t="shared" ref="B158:L158" si="42">(B48/B47-1)*100</f>
        <v>0.65009560229445373</v>
      </c>
      <c r="C158" s="11">
        <f t="shared" si="42"/>
        <v>-0.45244854506742982</v>
      </c>
      <c r="D158" s="11">
        <f t="shared" si="42"/>
        <v>0.33363274733733128</v>
      </c>
      <c r="E158" s="11">
        <f t="shared" si="42"/>
        <v>0.27023851486311923</v>
      </c>
      <c r="F158" s="11">
        <f t="shared" si="42"/>
        <v>0.5727762803234393</v>
      </c>
      <c r="G158" s="11">
        <f t="shared" si="42"/>
        <v>0.18009364869731037</v>
      </c>
      <c r="H158" s="11">
        <f t="shared" si="42"/>
        <v>7.8055307760926951E-2</v>
      </c>
      <c r="I158" s="11">
        <f t="shared" si="42"/>
        <v>0.39555952532857042</v>
      </c>
      <c r="J158" s="11">
        <f t="shared" si="42"/>
        <v>1.8593716606112309</v>
      </c>
      <c r="K158" s="11">
        <f t="shared" si="42"/>
        <v>-0.8154269972451722</v>
      </c>
      <c r="L158" s="11">
        <f t="shared" si="42"/>
        <v>0.26722435227142238</v>
      </c>
      <c r="N158" s="15">
        <f>ROUND(B158*'Table Q8'!N48,2)</f>
        <v>0.49</v>
      </c>
      <c r="O158" s="15">
        <f>ROUND(C158*'Table Q8'!O48,2)</f>
        <v>-0.15</v>
      </c>
      <c r="P158" s="15">
        <f>ROUND(D158*'Table Q8'!P48,2)</f>
        <v>0.11</v>
      </c>
      <c r="Q158" s="15">
        <f>ROUND(E158*'Table Q8'!Q48,2)</f>
        <v>0.08</v>
      </c>
      <c r="R158" s="15">
        <f>ROUND(F158*'Table Q8'!R48,2)</f>
        <v>0.08</v>
      </c>
      <c r="S158" s="15">
        <f>ROUND(G158*'Table Q8'!S48,2)</f>
        <v>7.0000000000000007E-2</v>
      </c>
      <c r="T158" s="15">
        <f>ROUND(H158*'Table Q8'!T48,2)</f>
        <v>0.03</v>
      </c>
      <c r="U158" s="15">
        <f>ROUND(I158*'Table Q8'!U48,2)</f>
        <v>0.14000000000000001</v>
      </c>
      <c r="V158" s="15">
        <f>ROUND(J158*'Table Q8'!V48,2)</f>
        <v>0.56999999999999995</v>
      </c>
      <c r="W158" s="15">
        <f>ROUND(K158*'Table Q8'!W48,2)</f>
        <v>-0.25</v>
      </c>
      <c r="X158" s="15">
        <f>ROUND(L158*'Table Q8'!X48,2)</f>
        <v>0.1</v>
      </c>
    </row>
    <row r="159" spans="1:24" x14ac:dyDescent="0.2">
      <c r="A159" s="13" t="str">
        <f t="shared" si="1"/>
        <v>2004 Q4</v>
      </c>
      <c r="B159" s="11">
        <f t="shared" ref="B159:L159" si="43">(B49/B48-1)*100</f>
        <v>0.51925025329282448</v>
      </c>
      <c r="C159" s="11">
        <f t="shared" si="43"/>
        <v>-0.40994563764369385</v>
      </c>
      <c r="D159" s="11">
        <f t="shared" si="43"/>
        <v>0.19184038879653809</v>
      </c>
      <c r="E159" s="11">
        <f t="shared" si="43"/>
        <v>0.25779235997187566</v>
      </c>
      <c r="F159" s="11">
        <f t="shared" si="43"/>
        <v>0.68118369625906894</v>
      </c>
      <c r="G159" s="11">
        <f t="shared" si="43"/>
        <v>0.10786193672100985</v>
      </c>
      <c r="H159" s="11">
        <f t="shared" si="43"/>
        <v>0.51253481894149022</v>
      </c>
      <c r="I159" s="11">
        <f t="shared" si="43"/>
        <v>0.10167768174884628</v>
      </c>
      <c r="J159" s="11">
        <f t="shared" si="43"/>
        <v>1.7624842635333593</v>
      </c>
      <c r="K159" s="11">
        <f t="shared" si="43"/>
        <v>-0.58882346405955133</v>
      </c>
      <c r="L159" s="11">
        <f t="shared" si="43"/>
        <v>0.19698725376593451</v>
      </c>
      <c r="N159" s="15">
        <f>ROUND(B159*'Table Q8'!N49,2)</f>
        <v>0.39</v>
      </c>
      <c r="O159" s="15">
        <f>ROUND(C159*'Table Q8'!O49,2)</f>
        <v>-0.13</v>
      </c>
      <c r="P159" s="15">
        <f>ROUND(D159*'Table Q8'!P49,2)</f>
        <v>7.0000000000000007E-2</v>
      </c>
      <c r="Q159" s="15">
        <f>ROUND(E159*'Table Q8'!Q49,2)</f>
        <v>0.08</v>
      </c>
      <c r="R159" s="15">
        <f>ROUND(F159*'Table Q8'!R49,2)</f>
        <v>0.09</v>
      </c>
      <c r="S159" s="15">
        <f>ROUND(G159*'Table Q8'!S49,2)</f>
        <v>0.04</v>
      </c>
      <c r="T159" s="15">
        <f>ROUND(H159*'Table Q8'!T49,2)</f>
        <v>0.21</v>
      </c>
      <c r="U159" s="15">
        <f>ROUND(I159*'Table Q8'!U49,2)</f>
        <v>0.04</v>
      </c>
      <c r="V159" s="15">
        <f>ROUND(J159*'Table Q8'!V49,2)</f>
        <v>0.54</v>
      </c>
      <c r="W159" s="15">
        <f>ROUND(K159*'Table Q8'!W49,2)</f>
        <v>-0.19</v>
      </c>
      <c r="X159" s="15">
        <f>ROUND(L159*'Table Q8'!X49,2)</f>
        <v>7.0000000000000007E-2</v>
      </c>
    </row>
    <row r="160" spans="1:24" x14ac:dyDescent="0.2">
      <c r="A160" s="13" t="str">
        <f t="shared" si="1"/>
        <v>2005 Q1</v>
      </c>
      <c r="B160" s="11">
        <f t="shared" ref="B160:L160" si="44">(B50/B49-1)*100</f>
        <v>0.42837344084665219</v>
      </c>
      <c r="C160" s="11">
        <f t="shared" si="44"/>
        <v>-0.42058165548097826</v>
      </c>
      <c r="D160" s="11">
        <f t="shared" si="44"/>
        <v>3.8294613224398866E-2</v>
      </c>
      <c r="E160" s="11">
        <f t="shared" si="44"/>
        <v>0.4908835904628317</v>
      </c>
      <c r="F160" s="11">
        <f t="shared" si="44"/>
        <v>0.25510204081633514</v>
      </c>
      <c r="G160" s="11">
        <f t="shared" si="44"/>
        <v>0.29929366694601001</v>
      </c>
      <c r="H160" s="11">
        <f t="shared" si="44"/>
        <v>0.59860325906220258</v>
      </c>
      <c r="I160" s="11">
        <f t="shared" si="44"/>
        <v>0.43169121381410047</v>
      </c>
      <c r="J160" s="11">
        <f t="shared" si="44"/>
        <v>2.7216494845360817</v>
      </c>
      <c r="K160" s="11">
        <f t="shared" si="44"/>
        <v>-0.88287885561020296</v>
      </c>
      <c r="L160" s="11">
        <f t="shared" si="44"/>
        <v>0.25442349947959464</v>
      </c>
      <c r="N160" s="15">
        <f>ROUND(B160*'Table Q8'!N50,2)</f>
        <v>0.32</v>
      </c>
      <c r="O160" s="15">
        <f>ROUND(C160*'Table Q8'!O50,2)</f>
        <v>-0.14000000000000001</v>
      </c>
      <c r="P160" s="15">
        <f>ROUND(D160*'Table Q8'!P50,2)</f>
        <v>0.01</v>
      </c>
      <c r="Q160" s="15">
        <f>ROUND(E160*'Table Q8'!Q50,2)</f>
        <v>0.15</v>
      </c>
      <c r="R160" s="15">
        <f>ROUND(F160*'Table Q8'!R50,2)</f>
        <v>0.03</v>
      </c>
      <c r="S160" s="15">
        <f>ROUND(G160*'Table Q8'!S50,2)</f>
        <v>0.12</v>
      </c>
      <c r="T160" s="15">
        <f>ROUND(H160*'Table Q8'!T50,2)</f>
        <v>0.25</v>
      </c>
      <c r="U160" s="15">
        <f>ROUND(I160*'Table Q8'!U50,2)</f>
        <v>0.15</v>
      </c>
      <c r="V160" s="15">
        <f>ROUND(J160*'Table Q8'!V50,2)</f>
        <v>0.82</v>
      </c>
      <c r="W160" s="15">
        <f>ROUND(K160*'Table Q8'!W50,2)</f>
        <v>-0.28000000000000003</v>
      </c>
      <c r="X160" s="15">
        <f>ROUND(L160*'Table Q8'!X50,2)</f>
        <v>0.09</v>
      </c>
    </row>
    <row r="161" spans="1:24" x14ac:dyDescent="0.2">
      <c r="A161" s="13" t="str">
        <f t="shared" si="1"/>
        <v>2005 Q2</v>
      </c>
      <c r="B161" s="11">
        <f t="shared" ref="B161:L161" si="45">(B51/B50-1)*100</f>
        <v>0.46418266215029202</v>
      </c>
      <c r="C161" s="11">
        <f t="shared" si="45"/>
        <v>-0.16175413371675162</v>
      </c>
      <c r="D161" s="11">
        <f t="shared" si="45"/>
        <v>0.57419931096081012</v>
      </c>
      <c r="E161" s="11">
        <f t="shared" si="45"/>
        <v>0.4419632472667967</v>
      </c>
      <c r="F161" s="11">
        <f t="shared" si="45"/>
        <v>0.33189512114171205</v>
      </c>
      <c r="G161" s="11">
        <f t="shared" si="45"/>
        <v>0.66841728336117789</v>
      </c>
      <c r="H161" s="11">
        <f t="shared" si="45"/>
        <v>3.3719008264462724</v>
      </c>
      <c r="I161" s="11">
        <f t="shared" si="45"/>
        <v>0.9481668773704266</v>
      </c>
      <c r="J161" s="11">
        <f t="shared" si="45"/>
        <v>1.6659975913287717</v>
      </c>
      <c r="K161" s="11">
        <f t="shared" si="45"/>
        <v>-0.71033938437252697</v>
      </c>
      <c r="L161" s="11">
        <f t="shared" si="45"/>
        <v>0.57676779328641459</v>
      </c>
      <c r="N161" s="15">
        <f>ROUND(B161*'Table Q8'!N51,2)</f>
        <v>0.35</v>
      </c>
      <c r="O161" s="15">
        <f>ROUND(C161*'Table Q8'!O51,2)</f>
        <v>-0.05</v>
      </c>
      <c r="P161" s="15">
        <f>ROUND(D161*'Table Q8'!P51,2)</f>
        <v>0.2</v>
      </c>
      <c r="Q161" s="15">
        <f>ROUND(E161*'Table Q8'!Q51,2)</f>
        <v>0.13</v>
      </c>
      <c r="R161" s="15">
        <f>ROUND(F161*'Table Q8'!R51,2)</f>
        <v>0.04</v>
      </c>
      <c r="S161" s="15">
        <f>ROUND(G161*'Table Q8'!S51,2)</f>
        <v>0.26</v>
      </c>
      <c r="T161" s="15">
        <f>ROUND(H161*'Table Q8'!T51,2)</f>
        <v>1.44</v>
      </c>
      <c r="U161" s="15">
        <f>ROUND(I161*'Table Q8'!U51,2)</f>
        <v>0.34</v>
      </c>
      <c r="V161" s="15">
        <f>ROUND(J161*'Table Q8'!V51,2)</f>
        <v>0.5</v>
      </c>
      <c r="W161" s="15">
        <f>ROUND(K161*'Table Q8'!W51,2)</f>
        <v>-0.22</v>
      </c>
      <c r="X161" s="15">
        <f>ROUND(L161*'Table Q8'!X51,2)</f>
        <v>0.21</v>
      </c>
    </row>
    <row r="162" spans="1:24" x14ac:dyDescent="0.2">
      <c r="A162" s="13" t="str">
        <f t="shared" si="1"/>
        <v>2005 Q3</v>
      </c>
      <c r="B162" s="11">
        <f t="shared" ref="B162:L162" si="46">(B52/B51-1)*100</f>
        <v>0.52447552447552059</v>
      </c>
      <c r="C162" s="11">
        <f t="shared" si="46"/>
        <v>-0.18001800180017513</v>
      </c>
      <c r="D162" s="11">
        <f t="shared" si="46"/>
        <v>0.63435676224308235</v>
      </c>
      <c r="E162" s="11">
        <f t="shared" si="46"/>
        <v>0.4979157017137581</v>
      </c>
      <c r="F162" s="11">
        <f t="shared" si="46"/>
        <v>0.35285036939023406</v>
      </c>
      <c r="G162" s="11">
        <f t="shared" si="46"/>
        <v>1.0078254683424159</v>
      </c>
      <c r="H162" s="11">
        <f t="shared" si="46"/>
        <v>0.26649610915681077</v>
      </c>
      <c r="I162" s="11">
        <f t="shared" si="46"/>
        <v>0.78897933625550198</v>
      </c>
      <c r="J162" s="11">
        <f t="shared" si="46"/>
        <v>1.5597235932872655</v>
      </c>
      <c r="K162" s="11">
        <f t="shared" si="46"/>
        <v>0</v>
      </c>
      <c r="L162" s="11">
        <f t="shared" si="46"/>
        <v>0.44729900217914675</v>
      </c>
      <c r="N162" s="15">
        <f>ROUND(B162*'Table Q8'!N52,2)</f>
        <v>0.4</v>
      </c>
      <c r="O162" s="15">
        <f>ROUND(C162*'Table Q8'!O52,2)</f>
        <v>-0.06</v>
      </c>
      <c r="P162" s="15">
        <f>ROUND(D162*'Table Q8'!P52,2)</f>
        <v>0.21</v>
      </c>
      <c r="Q162" s="15">
        <f>ROUND(E162*'Table Q8'!Q52,2)</f>
        <v>0.15</v>
      </c>
      <c r="R162" s="15">
        <f>ROUND(F162*'Table Q8'!R52,2)</f>
        <v>0.05</v>
      </c>
      <c r="S162" s="15">
        <f>ROUND(G162*'Table Q8'!S52,2)</f>
        <v>0.39</v>
      </c>
      <c r="T162" s="15">
        <f>ROUND(H162*'Table Q8'!T52,2)</f>
        <v>0.12</v>
      </c>
      <c r="U162" s="15">
        <f>ROUND(I162*'Table Q8'!U52,2)</f>
        <v>0.28000000000000003</v>
      </c>
      <c r="V162" s="15">
        <f>ROUND(J162*'Table Q8'!V52,2)</f>
        <v>0.46</v>
      </c>
      <c r="W162" s="15">
        <f>ROUND(K162*'Table Q8'!W52,2)</f>
        <v>0</v>
      </c>
      <c r="X162" s="15">
        <f>ROUND(L162*'Table Q8'!X52,2)</f>
        <v>0.16</v>
      </c>
    </row>
    <row r="163" spans="1:24" x14ac:dyDescent="0.2">
      <c r="A163" s="13" t="str">
        <f t="shared" si="1"/>
        <v>2005 Q4</v>
      </c>
      <c r="B163" s="11">
        <f t="shared" ref="B163:L163" si="47">(B53/B52-1)*100</f>
        <v>0.77018633540373305</v>
      </c>
      <c r="C163" s="11">
        <f t="shared" si="47"/>
        <v>-0.18034265103696878</v>
      </c>
      <c r="D163" s="11">
        <f t="shared" si="47"/>
        <v>0.5547150781644028</v>
      </c>
      <c r="E163" s="11">
        <f t="shared" si="47"/>
        <v>0.38022813688212143</v>
      </c>
      <c r="F163" s="11">
        <f t="shared" si="47"/>
        <v>0.61531699813206497</v>
      </c>
      <c r="G163" s="11">
        <f t="shared" si="47"/>
        <v>1.0564620260594015</v>
      </c>
      <c r="H163" s="11">
        <f t="shared" si="47"/>
        <v>0.25515628322347883</v>
      </c>
      <c r="I163" s="11">
        <f t="shared" si="47"/>
        <v>0.99403578528827197</v>
      </c>
      <c r="J163" s="11">
        <f t="shared" si="47"/>
        <v>1.5746500777604977</v>
      </c>
      <c r="K163" s="11">
        <f t="shared" si="47"/>
        <v>0.51101521689758123</v>
      </c>
      <c r="L163" s="11">
        <f t="shared" si="47"/>
        <v>0.53665220369947253</v>
      </c>
      <c r="N163" s="15">
        <f>ROUND(B163*'Table Q8'!N53,2)</f>
        <v>0.57999999999999996</v>
      </c>
      <c r="O163" s="15">
        <f>ROUND(C163*'Table Q8'!O53,2)</f>
        <v>-0.06</v>
      </c>
      <c r="P163" s="15">
        <f>ROUND(D163*'Table Q8'!P53,2)</f>
        <v>0.19</v>
      </c>
      <c r="Q163" s="15">
        <f>ROUND(E163*'Table Q8'!Q53,2)</f>
        <v>0.11</v>
      </c>
      <c r="R163" s="15">
        <f>ROUND(F163*'Table Q8'!R53,2)</f>
        <v>0.08</v>
      </c>
      <c r="S163" s="15">
        <f>ROUND(G163*'Table Q8'!S53,2)</f>
        <v>0.41</v>
      </c>
      <c r="T163" s="15">
        <f>ROUND(H163*'Table Q8'!T53,2)</f>
        <v>0.12</v>
      </c>
      <c r="U163" s="15">
        <f>ROUND(I163*'Table Q8'!U53,2)</f>
        <v>0.36</v>
      </c>
      <c r="V163" s="15">
        <f>ROUND(J163*'Table Q8'!V53,2)</f>
        <v>0.46</v>
      </c>
      <c r="W163" s="15">
        <f>ROUND(K163*'Table Q8'!W53,2)</f>
        <v>0.16</v>
      </c>
      <c r="X163" s="15">
        <f>ROUND(L163*'Table Q8'!X53,2)</f>
        <v>0.19</v>
      </c>
    </row>
    <row r="164" spans="1:24" x14ac:dyDescent="0.2">
      <c r="A164" s="13" t="str">
        <f t="shared" si="1"/>
        <v>2006 Q1</v>
      </c>
      <c r="B164" s="11">
        <f t="shared" ref="B164:L164" si="48">(B54/B53-1)*100</f>
        <v>0.59171597633134176</v>
      </c>
      <c r="C164" s="11">
        <f t="shared" si="48"/>
        <v>-0.18066847335139746</v>
      </c>
      <c r="D164" s="11">
        <f t="shared" si="48"/>
        <v>0.68956870611835974</v>
      </c>
      <c r="E164" s="11">
        <f t="shared" si="48"/>
        <v>0.4247015610651772</v>
      </c>
      <c r="F164" s="11">
        <f t="shared" si="48"/>
        <v>0.63339521677405752</v>
      </c>
      <c r="G164" s="11">
        <f t="shared" si="48"/>
        <v>0.48786154024857975</v>
      </c>
      <c r="H164" s="11">
        <f t="shared" si="48"/>
        <v>0.1908801696712592</v>
      </c>
      <c r="I164" s="11">
        <f t="shared" si="48"/>
        <v>0.91043307086613456</v>
      </c>
      <c r="J164" s="11">
        <f t="shared" si="48"/>
        <v>1.1866028708134024</v>
      </c>
      <c r="K164" s="11">
        <f t="shared" si="48"/>
        <v>0.44062817760706086</v>
      </c>
      <c r="L164" s="11">
        <f t="shared" si="48"/>
        <v>0.47700170357751759</v>
      </c>
      <c r="N164" s="15">
        <f>ROUND(B164*'Table Q8'!N54,2)</f>
        <v>0.45</v>
      </c>
      <c r="O164" s="15">
        <f>ROUND(C164*'Table Q8'!O54,2)</f>
        <v>-0.06</v>
      </c>
      <c r="P164" s="15">
        <f>ROUND(D164*'Table Q8'!P54,2)</f>
        <v>0.23</v>
      </c>
      <c r="Q164" s="15">
        <f>ROUND(E164*'Table Q8'!Q54,2)</f>
        <v>0.12</v>
      </c>
      <c r="R164" s="15">
        <f>ROUND(F164*'Table Q8'!R54,2)</f>
        <v>0.09</v>
      </c>
      <c r="S164" s="15">
        <f>ROUND(G164*'Table Q8'!S54,2)</f>
        <v>0.19</v>
      </c>
      <c r="T164" s="15">
        <f>ROUND(H164*'Table Q8'!T54,2)</f>
        <v>0.09</v>
      </c>
      <c r="U164" s="15">
        <f>ROUND(I164*'Table Q8'!U54,2)</f>
        <v>0.33</v>
      </c>
      <c r="V164" s="15">
        <f>ROUND(J164*'Table Q8'!V54,2)</f>
        <v>0.34</v>
      </c>
      <c r="W164" s="15">
        <f>ROUND(K164*'Table Q8'!W54,2)</f>
        <v>0.14000000000000001</v>
      </c>
      <c r="X164" s="15">
        <f>ROUND(L164*'Table Q8'!X54,2)</f>
        <v>0.17</v>
      </c>
    </row>
    <row r="165" spans="1:24" x14ac:dyDescent="0.2">
      <c r="A165" s="13" t="str">
        <f t="shared" si="1"/>
        <v>2006 Q2</v>
      </c>
      <c r="B165" s="11">
        <f t="shared" ref="B165:L165" si="49">(B55/B54-1)*100</f>
        <v>0.9068627450980582</v>
      </c>
      <c r="C165" s="11">
        <f t="shared" si="49"/>
        <v>-0.27149321266968229</v>
      </c>
      <c r="D165" s="11">
        <f t="shared" si="49"/>
        <v>0.63503922301082483</v>
      </c>
      <c r="E165" s="11">
        <f t="shared" si="49"/>
        <v>0.56006400731514194</v>
      </c>
      <c r="F165" s="11">
        <f t="shared" si="49"/>
        <v>0.79218665219749074</v>
      </c>
      <c r="G165" s="11">
        <f t="shared" si="49"/>
        <v>0.31210264709282676</v>
      </c>
      <c r="H165" s="11">
        <f t="shared" si="49"/>
        <v>-5.2921253175275407E-2</v>
      </c>
      <c r="I165" s="11">
        <f t="shared" si="49"/>
        <v>0.68276030236527063</v>
      </c>
      <c r="J165" s="11">
        <f t="shared" si="49"/>
        <v>1.8536031776054562</v>
      </c>
      <c r="K165" s="11">
        <f t="shared" si="49"/>
        <v>0.93363329583802113</v>
      </c>
      <c r="L165" s="11">
        <f t="shared" si="49"/>
        <v>0.4860404656946038</v>
      </c>
      <c r="N165" s="15">
        <f>ROUND(B165*'Table Q8'!N55,2)</f>
        <v>0.69</v>
      </c>
      <c r="O165" s="15">
        <f>ROUND(C165*'Table Q8'!O55,2)</f>
        <v>-0.09</v>
      </c>
      <c r="P165" s="15">
        <f>ROUND(D165*'Table Q8'!P55,2)</f>
        <v>0.21</v>
      </c>
      <c r="Q165" s="15">
        <f>ROUND(E165*'Table Q8'!Q55,2)</f>
        <v>0.16</v>
      </c>
      <c r="R165" s="15">
        <f>ROUND(F165*'Table Q8'!R55,2)</f>
        <v>0.11</v>
      </c>
      <c r="S165" s="15">
        <f>ROUND(G165*'Table Q8'!S55,2)</f>
        <v>0.12</v>
      </c>
      <c r="T165" s="15">
        <f>ROUND(H165*'Table Q8'!T55,2)</f>
        <v>-0.02</v>
      </c>
      <c r="U165" s="15">
        <f>ROUND(I165*'Table Q8'!U55,2)</f>
        <v>0.24</v>
      </c>
      <c r="V165" s="15">
        <f>ROUND(J165*'Table Q8'!V55,2)</f>
        <v>0.53</v>
      </c>
      <c r="W165" s="15">
        <f>ROUND(K165*'Table Q8'!W55,2)</f>
        <v>0.3</v>
      </c>
      <c r="X165" s="15">
        <f>ROUND(L165*'Table Q8'!X55,2)</f>
        <v>0.18</v>
      </c>
    </row>
    <row r="166" spans="1:24" x14ac:dyDescent="0.2">
      <c r="A166" s="13" t="str">
        <f t="shared" si="1"/>
        <v>2006 Q3</v>
      </c>
      <c r="B166" s="11">
        <f t="shared" ref="B166:L166" si="50">(B56/B55-1)*100</f>
        <v>0.99587077969394144</v>
      </c>
      <c r="C166" s="11">
        <f t="shared" si="50"/>
        <v>-0.23593466424682852</v>
      </c>
      <c r="D166" s="11">
        <f t="shared" si="50"/>
        <v>0.71764414748825001</v>
      </c>
      <c r="E166" s="11">
        <f t="shared" si="50"/>
        <v>0.53421232098203042</v>
      </c>
      <c r="F166" s="11">
        <f t="shared" si="50"/>
        <v>0.57062876830318299</v>
      </c>
      <c r="G166" s="11">
        <f t="shared" si="50"/>
        <v>1.3136667434892946</v>
      </c>
      <c r="H166" s="11">
        <f t="shared" si="50"/>
        <v>0.60362173038228661</v>
      </c>
      <c r="I166" s="11">
        <f t="shared" si="50"/>
        <v>0.9445386292080471</v>
      </c>
      <c r="J166" s="11">
        <f t="shared" si="50"/>
        <v>1.7270194986072518</v>
      </c>
      <c r="K166" s="11">
        <f t="shared" si="50"/>
        <v>0.90270812437311942</v>
      </c>
      <c r="L166" s="11">
        <f t="shared" si="50"/>
        <v>0.67491563554555878</v>
      </c>
      <c r="N166" s="15">
        <f>ROUND(B166*'Table Q8'!N56,2)</f>
        <v>0.76</v>
      </c>
      <c r="O166" s="15">
        <f>ROUND(C166*'Table Q8'!O56,2)</f>
        <v>-0.08</v>
      </c>
      <c r="P166" s="15">
        <f>ROUND(D166*'Table Q8'!P56,2)</f>
        <v>0.24</v>
      </c>
      <c r="Q166" s="15">
        <f>ROUND(E166*'Table Q8'!Q56,2)</f>
        <v>0.15</v>
      </c>
      <c r="R166" s="15">
        <f>ROUND(F166*'Table Q8'!R56,2)</f>
        <v>0.08</v>
      </c>
      <c r="S166" s="15">
        <f>ROUND(G166*'Table Q8'!S56,2)</f>
        <v>0.53</v>
      </c>
      <c r="T166" s="15">
        <f>ROUND(H166*'Table Q8'!T56,2)</f>
        <v>0.25</v>
      </c>
      <c r="U166" s="15">
        <f>ROUND(I166*'Table Q8'!U56,2)</f>
        <v>0.34</v>
      </c>
      <c r="V166" s="15">
        <f>ROUND(J166*'Table Q8'!V56,2)</f>
        <v>0.5</v>
      </c>
      <c r="W166" s="15">
        <f>ROUND(K166*'Table Q8'!W56,2)</f>
        <v>0.28999999999999998</v>
      </c>
      <c r="X166" s="15">
        <f>ROUND(L166*'Table Q8'!X56,2)</f>
        <v>0.24</v>
      </c>
    </row>
    <row r="167" spans="1:24" x14ac:dyDescent="0.2">
      <c r="A167" s="13" t="str">
        <f t="shared" si="1"/>
        <v>2006 Q4</v>
      </c>
      <c r="B167" s="11">
        <f t="shared" ref="B167:L167" si="51">(B57/B56-1)*100</f>
        <v>0.88985088985089611</v>
      </c>
      <c r="C167" s="11">
        <f t="shared" si="51"/>
        <v>-0.21830089139530662</v>
      </c>
      <c r="D167" s="11">
        <f t="shared" si="51"/>
        <v>0.97051597051596161</v>
      </c>
      <c r="E167" s="11">
        <f t="shared" si="51"/>
        <v>0.61051441492367964</v>
      </c>
      <c r="F167" s="11">
        <f t="shared" si="51"/>
        <v>0.5566855797023873</v>
      </c>
      <c r="G167" s="11">
        <f t="shared" si="51"/>
        <v>0.63694267515923553</v>
      </c>
      <c r="H167" s="11">
        <f t="shared" si="51"/>
        <v>7.3684210526314686E-2</v>
      </c>
      <c r="I167" s="11">
        <f t="shared" si="51"/>
        <v>1.2476007677543199</v>
      </c>
      <c r="J167" s="11">
        <f t="shared" si="51"/>
        <v>2.1905805038335169</v>
      </c>
      <c r="K167" s="11">
        <f t="shared" si="51"/>
        <v>1.3806052573448246</v>
      </c>
      <c r="L167" s="11">
        <f t="shared" si="51"/>
        <v>0.58100558659217594</v>
      </c>
      <c r="N167" s="15">
        <f>ROUND(B167*'Table Q8'!N57,2)</f>
        <v>0.67</v>
      </c>
      <c r="O167" s="15">
        <f>ROUND(C167*'Table Q8'!O57,2)</f>
        <v>-7.0000000000000007E-2</v>
      </c>
      <c r="P167" s="15">
        <f>ROUND(D167*'Table Q8'!P57,2)</f>
        <v>0.32</v>
      </c>
      <c r="Q167" s="15">
        <f>ROUND(E167*'Table Q8'!Q57,2)</f>
        <v>0.17</v>
      </c>
      <c r="R167" s="15">
        <f>ROUND(F167*'Table Q8'!R57,2)</f>
        <v>0.08</v>
      </c>
      <c r="S167" s="15">
        <f>ROUND(G167*'Table Q8'!S57,2)</f>
        <v>0.25</v>
      </c>
      <c r="T167" s="15">
        <f>ROUND(H167*'Table Q8'!T57,2)</f>
        <v>0.03</v>
      </c>
      <c r="U167" s="15">
        <f>ROUND(I167*'Table Q8'!U57,2)</f>
        <v>0.43</v>
      </c>
      <c r="V167" s="15">
        <f>ROUND(J167*'Table Q8'!V57,2)</f>
        <v>0.62</v>
      </c>
      <c r="W167" s="15">
        <f>ROUND(K167*'Table Q8'!W57,2)</f>
        <v>0.43</v>
      </c>
      <c r="X167" s="15">
        <f>ROUND(L167*'Table Q8'!X57,2)</f>
        <v>0.21</v>
      </c>
    </row>
    <row r="168" spans="1:24" x14ac:dyDescent="0.2">
      <c r="A168" s="13" t="str">
        <f t="shared" si="1"/>
        <v>2007 Q1</v>
      </c>
      <c r="B168" s="11">
        <f t="shared" ref="B168:L168" si="52">(B58/B57-1)*100</f>
        <v>0.82240762812872958</v>
      </c>
      <c r="C168" s="11">
        <f t="shared" si="52"/>
        <v>-0.17319963536918115</v>
      </c>
      <c r="D168" s="11">
        <f t="shared" si="52"/>
        <v>0.5961795838909989</v>
      </c>
      <c r="E168" s="11">
        <f t="shared" si="52"/>
        <v>0.6742330598943802</v>
      </c>
      <c r="F168" s="11">
        <f t="shared" si="52"/>
        <v>0.33003300330032292</v>
      </c>
      <c r="G168" s="11">
        <f t="shared" si="52"/>
        <v>0.80244122965640319</v>
      </c>
      <c r="H168" s="11">
        <f t="shared" si="52"/>
        <v>0.82044809088039905</v>
      </c>
      <c r="I168" s="11">
        <f t="shared" si="52"/>
        <v>1.1848341232227444</v>
      </c>
      <c r="J168" s="11">
        <f t="shared" si="52"/>
        <v>2.1078956770275159</v>
      </c>
      <c r="K168" s="11">
        <f t="shared" si="52"/>
        <v>0.96960453208410069</v>
      </c>
      <c r="L168" s="11">
        <f t="shared" si="52"/>
        <v>0.6665185514330263</v>
      </c>
      <c r="N168" s="15">
        <f>ROUND(B168*'Table Q8'!N58,2)</f>
        <v>0.62</v>
      </c>
      <c r="O168" s="15">
        <f>ROUND(C168*'Table Q8'!O58,2)</f>
        <v>-0.06</v>
      </c>
      <c r="P168" s="15">
        <f>ROUND(D168*'Table Q8'!P58,2)</f>
        <v>0.2</v>
      </c>
      <c r="Q168" s="15">
        <f>ROUND(E168*'Table Q8'!Q58,2)</f>
        <v>0.19</v>
      </c>
      <c r="R168" s="15">
        <f>ROUND(F168*'Table Q8'!R58,2)</f>
        <v>0.05</v>
      </c>
      <c r="S168" s="15">
        <f>ROUND(G168*'Table Q8'!S58,2)</f>
        <v>0.32</v>
      </c>
      <c r="T168" s="15">
        <f>ROUND(H168*'Table Q8'!T58,2)</f>
        <v>0.32</v>
      </c>
      <c r="U168" s="15">
        <f>ROUND(I168*'Table Q8'!U58,2)</f>
        <v>0.41</v>
      </c>
      <c r="V168" s="15">
        <f>ROUND(J168*'Table Q8'!V58,2)</f>
        <v>0.6</v>
      </c>
      <c r="W168" s="15">
        <f>ROUND(K168*'Table Q8'!W58,2)</f>
        <v>0.31</v>
      </c>
      <c r="X168" s="15">
        <f>ROUND(L168*'Table Q8'!X58,2)</f>
        <v>0.24</v>
      </c>
    </row>
    <row r="169" spans="1:24" x14ac:dyDescent="0.2">
      <c r="A169" s="13" t="str">
        <f t="shared" si="1"/>
        <v>2007 Q2</v>
      </c>
      <c r="B169" s="11">
        <f t="shared" ref="B169:L169" si="53">(B59/B58-1)*100</f>
        <v>0.66201678685424703</v>
      </c>
      <c r="C169" s="11">
        <f t="shared" si="53"/>
        <v>-0.10957903387819323</v>
      </c>
      <c r="D169" s="11">
        <f t="shared" si="53"/>
        <v>0.48379293662310641</v>
      </c>
      <c r="E169" s="11">
        <f t="shared" si="53"/>
        <v>0.55809800200914417</v>
      </c>
      <c r="F169" s="11">
        <f t="shared" si="53"/>
        <v>1.1990662139219177</v>
      </c>
      <c r="G169" s="11">
        <f t="shared" si="53"/>
        <v>0.650297118511034</v>
      </c>
      <c r="H169" s="11">
        <f t="shared" si="53"/>
        <v>0.35472091810120343</v>
      </c>
      <c r="I169" s="11">
        <f t="shared" si="53"/>
        <v>0.91334894613583906</v>
      </c>
      <c r="J169" s="11">
        <f t="shared" si="53"/>
        <v>1.9069279216235246</v>
      </c>
      <c r="K169" s="11">
        <f t="shared" si="53"/>
        <v>0.51791109192920182</v>
      </c>
      <c r="L169" s="11">
        <f t="shared" si="53"/>
        <v>0.56278967115426237</v>
      </c>
      <c r="N169" s="15">
        <f>ROUND(B169*'Table Q8'!N59,2)</f>
        <v>0.49</v>
      </c>
      <c r="O169" s="15">
        <f>ROUND(C169*'Table Q8'!O59,2)</f>
        <v>-0.03</v>
      </c>
      <c r="P169" s="15">
        <f>ROUND(D169*'Table Q8'!P59,2)</f>
        <v>0.16</v>
      </c>
      <c r="Q169" s="15">
        <f>ROUND(E169*'Table Q8'!Q59,2)</f>
        <v>0.15</v>
      </c>
      <c r="R169" s="15">
        <f>ROUND(F169*'Table Q8'!R59,2)</f>
        <v>0.17</v>
      </c>
      <c r="S169" s="15">
        <f>ROUND(G169*'Table Q8'!S59,2)</f>
        <v>0.26</v>
      </c>
      <c r="T169" s="15">
        <f>ROUND(H169*'Table Q8'!T59,2)</f>
        <v>0.14000000000000001</v>
      </c>
      <c r="U169" s="15">
        <f>ROUND(I169*'Table Q8'!U59,2)</f>
        <v>0.31</v>
      </c>
      <c r="V169" s="15">
        <f>ROUND(J169*'Table Q8'!V59,2)</f>
        <v>0.54</v>
      </c>
      <c r="W169" s="15">
        <f>ROUND(K169*'Table Q8'!W59,2)</f>
        <v>0.16</v>
      </c>
      <c r="X169" s="15">
        <f>ROUND(L169*'Table Q8'!X59,2)</f>
        <v>0.2</v>
      </c>
    </row>
    <row r="170" spans="1:24" x14ac:dyDescent="0.2">
      <c r="A170" s="13" t="str">
        <f t="shared" si="1"/>
        <v>2007 Q3</v>
      </c>
      <c r="B170" s="11">
        <f t="shared" ref="B170:L170" si="54">(B60/B59-1)*100</f>
        <v>0.83382266588372111</v>
      </c>
      <c r="C170" s="11">
        <f t="shared" si="54"/>
        <v>-4.5708017186207872E-2</v>
      </c>
      <c r="D170" s="11">
        <f t="shared" si="54"/>
        <v>0.74626865671643117</v>
      </c>
      <c r="E170" s="11">
        <f t="shared" si="54"/>
        <v>0.54390054390054399</v>
      </c>
      <c r="F170" s="11">
        <f t="shared" si="54"/>
        <v>0.73398343294535096</v>
      </c>
      <c r="G170" s="11">
        <f t="shared" si="54"/>
        <v>0.49014147265233898</v>
      </c>
      <c r="H170" s="11">
        <f t="shared" si="54"/>
        <v>0.48861628027860871</v>
      </c>
      <c r="I170" s="11">
        <f t="shared" si="54"/>
        <v>1.055929449988402</v>
      </c>
      <c r="J170" s="11">
        <f t="shared" si="54"/>
        <v>2.2317596566523656</v>
      </c>
      <c r="K170" s="11">
        <f t="shared" si="54"/>
        <v>-0.20395019321597374</v>
      </c>
      <c r="L170" s="11">
        <f t="shared" si="54"/>
        <v>0.59256007900800878</v>
      </c>
      <c r="N170" s="15">
        <f>ROUND(B170*'Table Q8'!N60,2)</f>
        <v>0.62</v>
      </c>
      <c r="O170" s="15">
        <f>ROUND(C170*'Table Q8'!O60,2)</f>
        <v>-0.01</v>
      </c>
      <c r="P170" s="15">
        <f>ROUND(D170*'Table Q8'!P60,2)</f>
        <v>0.25</v>
      </c>
      <c r="Q170" s="15">
        <f>ROUND(E170*'Table Q8'!Q60,2)</f>
        <v>0.15</v>
      </c>
      <c r="R170" s="15">
        <f>ROUND(F170*'Table Q8'!R60,2)</f>
        <v>0.1</v>
      </c>
      <c r="S170" s="15">
        <f>ROUND(G170*'Table Q8'!S60,2)</f>
        <v>0.19</v>
      </c>
      <c r="T170" s="15">
        <f>ROUND(H170*'Table Q8'!T60,2)</f>
        <v>0.2</v>
      </c>
      <c r="U170" s="15">
        <f>ROUND(I170*'Table Q8'!U60,2)</f>
        <v>0.35</v>
      </c>
      <c r="V170" s="15">
        <f>ROUND(J170*'Table Q8'!V60,2)</f>
        <v>0.62</v>
      </c>
      <c r="W170" s="15">
        <f>ROUND(K170*'Table Q8'!W60,2)</f>
        <v>-0.06</v>
      </c>
      <c r="X170" s="15">
        <f>ROUND(L170*'Table Q8'!X60,2)</f>
        <v>0.21</v>
      </c>
    </row>
    <row r="171" spans="1:24" x14ac:dyDescent="0.2">
      <c r="A171" s="13" t="str">
        <f t="shared" si="1"/>
        <v>2007 Q4</v>
      </c>
      <c r="B171" s="11">
        <f t="shared" ref="B171:L171" si="55">(B61/B60-1)*100</f>
        <v>1.0598648963428881</v>
      </c>
      <c r="C171" s="11">
        <f t="shared" si="55"/>
        <v>0.2103530272544285</v>
      </c>
      <c r="D171" s="11">
        <f t="shared" si="55"/>
        <v>0.75268817204301453</v>
      </c>
      <c r="E171" s="11">
        <f t="shared" si="55"/>
        <v>0.76175756237579773</v>
      </c>
      <c r="F171" s="11">
        <f t="shared" si="55"/>
        <v>0.66618090975330002</v>
      </c>
      <c r="G171" s="11">
        <f t="shared" si="55"/>
        <v>0.56534752244763453</v>
      </c>
      <c r="H171" s="11">
        <f t="shared" si="55"/>
        <v>1.2207738464721674</v>
      </c>
      <c r="I171" s="11">
        <f t="shared" si="55"/>
        <v>0.78080146974393028</v>
      </c>
      <c r="J171" s="11">
        <f t="shared" si="55"/>
        <v>2.2166246851385463</v>
      </c>
      <c r="K171" s="11">
        <f t="shared" si="55"/>
        <v>0.21512315800795712</v>
      </c>
      <c r="L171" s="11">
        <f t="shared" si="55"/>
        <v>0.71997381913384562</v>
      </c>
      <c r="N171" s="15">
        <f>ROUND(B171*'Table Q8'!N61,2)</f>
        <v>0.78</v>
      </c>
      <c r="O171" s="15">
        <f>ROUND(C171*'Table Q8'!O61,2)</f>
        <v>7.0000000000000007E-2</v>
      </c>
      <c r="P171" s="15">
        <f>ROUND(D171*'Table Q8'!P61,2)</f>
        <v>0.25</v>
      </c>
      <c r="Q171" s="15">
        <f>ROUND(E171*'Table Q8'!Q61,2)</f>
        <v>0.21</v>
      </c>
      <c r="R171" s="15">
        <f>ROUND(F171*'Table Q8'!R61,2)</f>
        <v>0.1</v>
      </c>
      <c r="S171" s="15">
        <f>ROUND(G171*'Table Q8'!S61,2)</f>
        <v>0.22</v>
      </c>
      <c r="T171" s="15">
        <f>ROUND(H171*'Table Q8'!T61,2)</f>
        <v>0.53</v>
      </c>
      <c r="U171" s="15">
        <f>ROUND(I171*'Table Q8'!U61,2)</f>
        <v>0.26</v>
      </c>
      <c r="V171" s="15">
        <f>ROUND(J171*'Table Q8'!V61,2)</f>
        <v>0.63</v>
      </c>
      <c r="W171" s="15">
        <f>ROUND(K171*'Table Q8'!W61,2)</f>
        <v>7.0000000000000007E-2</v>
      </c>
      <c r="X171" s="15">
        <f>ROUND(L171*'Table Q8'!X61,2)</f>
        <v>0.25</v>
      </c>
    </row>
    <row r="172" spans="1:24" x14ac:dyDescent="0.2">
      <c r="A172" s="13" t="str">
        <f t="shared" si="1"/>
        <v>2008 Q1</v>
      </c>
      <c r="B172" s="11">
        <f t="shared" ref="B172:L172" si="56">(B62/B61-1)*100</f>
        <v>1.048749567822993</v>
      </c>
      <c r="C172" s="11">
        <f t="shared" si="56"/>
        <v>-0.28292415807245064</v>
      </c>
      <c r="D172" s="11">
        <f t="shared" si="56"/>
        <v>0.80635598244991336</v>
      </c>
      <c r="E172" s="11">
        <f t="shared" si="56"/>
        <v>0.36156458858331852</v>
      </c>
      <c r="F172" s="11">
        <f t="shared" si="56"/>
        <v>0.17578326956881885</v>
      </c>
      <c r="G172" s="11">
        <f t="shared" si="56"/>
        <v>0.37477954144620185</v>
      </c>
      <c r="H172" s="11">
        <f t="shared" si="56"/>
        <v>0.22485690923956803</v>
      </c>
      <c r="I172" s="11">
        <f t="shared" si="56"/>
        <v>0.68360487638146061</v>
      </c>
      <c r="J172" s="11">
        <f t="shared" si="56"/>
        <v>2.0371283062263768</v>
      </c>
      <c r="K172" s="11">
        <f t="shared" si="56"/>
        <v>0.35419126328217754</v>
      </c>
      <c r="L172" s="11">
        <f t="shared" si="56"/>
        <v>0.51987436369544948</v>
      </c>
      <c r="N172" s="15">
        <f>ROUND(B172*'Table Q8'!N62,2)</f>
        <v>0.77</v>
      </c>
      <c r="O172" s="15">
        <f>ROUND(C172*'Table Q8'!O62,2)</f>
        <v>-0.09</v>
      </c>
      <c r="P172" s="15">
        <f>ROUND(D172*'Table Q8'!P62,2)</f>
        <v>0.27</v>
      </c>
      <c r="Q172" s="15">
        <f>ROUND(E172*'Table Q8'!Q62,2)</f>
        <v>0.1</v>
      </c>
      <c r="R172" s="15">
        <f>ROUND(F172*'Table Q8'!R62,2)</f>
        <v>0.02</v>
      </c>
      <c r="S172" s="15">
        <f>ROUND(G172*'Table Q8'!S62,2)</f>
        <v>0.15</v>
      </c>
      <c r="T172" s="15">
        <f>ROUND(H172*'Table Q8'!T62,2)</f>
        <v>0.09</v>
      </c>
      <c r="U172" s="15">
        <f>ROUND(I172*'Table Q8'!U62,2)</f>
        <v>0.22</v>
      </c>
      <c r="V172" s="15">
        <f>ROUND(J172*'Table Q8'!V62,2)</f>
        <v>0.56999999999999995</v>
      </c>
      <c r="W172" s="15">
        <f>ROUND(K172*'Table Q8'!W62,2)</f>
        <v>0.11</v>
      </c>
      <c r="X172" s="15">
        <f>ROUND(L172*'Table Q8'!X62,2)</f>
        <v>0.18</v>
      </c>
    </row>
    <row r="173" spans="1:24" x14ac:dyDescent="0.2">
      <c r="A173" s="13" t="str">
        <f t="shared" si="1"/>
        <v>2008 Q2</v>
      </c>
      <c r="B173" s="11">
        <f t="shared" ref="B173:L173" si="57">(B63/B62-1)*100</f>
        <v>0.98083941605839886</v>
      </c>
      <c r="C173" s="11">
        <f t="shared" si="57"/>
        <v>-0.4667764964305321</v>
      </c>
      <c r="D173" s="11">
        <f t="shared" si="57"/>
        <v>0.50582284437123981</v>
      </c>
      <c r="E173" s="11">
        <f t="shared" si="57"/>
        <v>0.40393013100437081</v>
      </c>
      <c r="F173" s="11">
        <f t="shared" si="57"/>
        <v>0.75350949628407715</v>
      </c>
      <c r="G173" s="11">
        <f t="shared" si="57"/>
        <v>0.30748956731825317</v>
      </c>
      <c r="H173" s="11">
        <f t="shared" si="57"/>
        <v>0.95859677748317829</v>
      </c>
      <c r="I173" s="11">
        <f t="shared" si="57"/>
        <v>0.45264229942287848</v>
      </c>
      <c r="J173" s="11">
        <f t="shared" si="57"/>
        <v>1.8676541619706999</v>
      </c>
      <c r="K173" s="11">
        <f t="shared" si="57"/>
        <v>-9.6256684491979883E-2</v>
      </c>
      <c r="L173" s="11">
        <f t="shared" si="57"/>
        <v>0.4740868440900714</v>
      </c>
      <c r="N173" s="15">
        <f>ROUND(B173*'Table Q8'!N63,2)</f>
        <v>0.72</v>
      </c>
      <c r="O173" s="15">
        <f>ROUND(C173*'Table Q8'!O63,2)</f>
        <v>-0.14000000000000001</v>
      </c>
      <c r="P173" s="15">
        <f>ROUND(D173*'Table Q8'!P63,2)</f>
        <v>0.17</v>
      </c>
      <c r="Q173" s="15">
        <f>ROUND(E173*'Table Q8'!Q63,2)</f>
        <v>0.11</v>
      </c>
      <c r="R173" s="15">
        <f>ROUND(F173*'Table Q8'!R63,2)</f>
        <v>0.1</v>
      </c>
      <c r="S173" s="15">
        <f>ROUND(G173*'Table Q8'!S63,2)</f>
        <v>0.12</v>
      </c>
      <c r="T173" s="15">
        <f>ROUND(H173*'Table Q8'!T63,2)</f>
        <v>0.42</v>
      </c>
      <c r="U173" s="15">
        <f>ROUND(I173*'Table Q8'!U63,2)</f>
        <v>0.15</v>
      </c>
      <c r="V173" s="15">
        <f>ROUND(J173*'Table Q8'!V63,2)</f>
        <v>0.54</v>
      </c>
      <c r="W173" s="15">
        <f>ROUND(K173*'Table Q8'!W63,2)</f>
        <v>-0.03</v>
      </c>
      <c r="X173" s="15">
        <f>ROUND(L173*'Table Q8'!X63,2)</f>
        <v>0.17</v>
      </c>
    </row>
    <row r="174" spans="1:24" x14ac:dyDescent="0.2">
      <c r="A174" s="13" t="str">
        <f t="shared" si="1"/>
        <v>2008 Q3</v>
      </c>
      <c r="B174" s="11">
        <f t="shared" ref="B174:L174" si="58">(B64/B63-1)*100</f>
        <v>0.63248249378811128</v>
      </c>
      <c r="C174" s="11">
        <f t="shared" si="58"/>
        <v>-0.63448275862069137</v>
      </c>
      <c r="D174" s="11">
        <f t="shared" si="58"/>
        <v>0.37453183520599342</v>
      </c>
      <c r="E174" s="11">
        <f t="shared" si="58"/>
        <v>0.34793954550398354</v>
      </c>
      <c r="F174" s="11">
        <f t="shared" si="58"/>
        <v>0.52248745005634145</v>
      </c>
      <c r="G174" s="11">
        <f t="shared" si="58"/>
        <v>0.19706590759798193</v>
      </c>
      <c r="H174" s="11">
        <f t="shared" si="58"/>
        <v>-6.0606060606060996E-2</v>
      </c>
      <c r="I174" s="11">
        <f t="shared" si="58"/>
        <v>0.19150613946152806</v>
      </c>
      <c r="J174" s="11">
        <f t="shared" si="58"/>
        <v>1.8176070807649714</v>
      </c>
      <c r="K174" s="11">
        <f t="shared" si="58"/>
        <v>0.10705491917355481</v>
      </c>
      <c r="L174" s="11">
        <f t="shared" si="58"/>
        <v>0.2359249329758617</v>
      </c>
      <c r="N174" s="15">
        <f>ROUND(B174*'Table Q8'!N64,2)</f>
        <v>0.47</v>
      </c>
      <c r="O174" s="15">
        <f>ROUND(C174*'Table Q8'!O64,2)</f>
        <v>-0.19</v>
      </c>
      <c r="P174" s="15">
        <f>ROUND(D174*'Table Q8'!P64,2)</f>
        <v>0.13</v>
      </c>
      <c r="Q174" s="15">
        <f>ROUND(E174*'Table Q8'!Q64,2)</f>
        <v>0.1</v>
      </c>
      <c r="R174" s="15">
        <f>ROUND(F174*'Table Q8'!R64,2)</f>
        <v>7.0000000000000007E-2</v>
      </c>
      <c r="S174" s="15">
        <f>ROUND(G174*'Table Q8'!S64,2)</f>
        <v>0.08</v>
      </c>
      <c r="T174" s="15">
        <f>ROUND(H174*'Table Q8'!T64,2)</f>
        <v>-0.03</v>
      </c>
      <c r="U174" s="15">
        <f>ROUND(I174*'Table Q8'!U64,2)</f>
        <v>7.0000000000000007E-2</v>
      </c>
      <c r="V174" s="15">
        <f>ROUND(J174*'Table Q8'!V64,2)</f>
        <v>0.55000000000000004</v>
      </c>
      <c r="W174" s="15">
        <f>ROUND(K174*'Table Q8'!W64,2)</f>
        <v>0.03</v>
      </c>
      <c r="X174" s="15">
        <f>ROUND(L174*'Table Q8'!X64,2)</f>
        <v>0.08</v>
      </c>
    </row>
    <row r="175" spans="1:24" x14ac:dyDescent="0.2">
      <c r="A175" s="13" t="str">
        <f t="shared" si="1"/>
        <v>2008 Q4</v>
      </c>
      <c r="B175" s="11">
        <f t="shared" ref="B175:L175" si="59">(B65/B64-1)*100</f>
        <v>0.4264870931537601</v>
      </c>
      <c r="C175" s="11">
        <f t="shared" si="59"/>
        <v>-0.97168239866740613</v>
      </c>
      <c r="D175" s="11">
        <f t="shared" si="59"/>
        <v>-1.1660447761197013E-2</v>
      </c>
      <c r="E175" s="11">
        <f t="shared" si="59"/>
        <v>0.17336656192437072</v>
      </c>
      <c r="F175" s="11">
        <f t="shared" si="59"/>
        <v>0.7236037505095716</v>
      </c>
      <c r="G175" s="11">
        <f t="shared" si="59"/>
        <v>-0.12019230769230171</v>
      </c>
      <c r="H175" s="11">
        <f t="shared" si="59"/>
        <v>0.30321406913280669</v>
      </c>
      <c r="I175" s="11">
        <f t="shared" si="59"/>
        <v>-8.9948279739149317E-2</v>
      </c>
      <c r="J175" s="11">
        <f t="shared" si="59"/>
        <v>1.1952809686432753</v>
      </c>
      <c r="K175" s="11">
        <f t="shared" si="59"/>
        <v>9.6246390760335032E-2</v>
      </c>
      <c r="L175" s="11">
        <f t="shared" si="59"/>
        <v>4.2794479512142658E-2</v>
      </c>
      <c r="N175" s="15">
        <f>ROUND(B175*'Table Q8'!N65,2)</f>
        <v>0.32</v>
      </c>
      <c r="O175" s="15">
        <f>ROUND(C175*'Table Q8'!O65,2)</f>
        <v>-0.28999999999999998</v>
      </c>
      <c r="P175" s="15">
        <f>ROUND(D175*'Table Q8'!P65,2)</f>
        <v>0</v>
      </c>
      <c r="Q175" s="15">
        <f>ROUND(E175*'Table Q8'!Q65,2)</f>
        <v>0.05</v>
      </c>
      <c r="R175" s="15">
        <f>ROUND(F175*'Table Q8'!R65,2)</f>
        <v>0.09</v>
      </c>
      <c r="S175" s="15">
        <f>ROUND(G175*'Table Q8'!S65,2)</f>
        <v>-0.05</v>
      </c>
      <c r="T175" s="15">
        <f>ROUND(H175*'Table Q8'!T65,2)</f>
        <v>0.13</v>
      </c>
      <c r="U175" s="15">
        <f>ROUND(I175*'Table Q8'!U65,2)</f>
        <v>-0.03</v>
      </c>
      <c r="V175" s="15">
        <f>ROUND(J175*'Table Q8'!V65,2)</f>
        <v>0.36</v>
      </c>
      <c r="W175" s="15">
        <f>ROUND(K175*'Table Q8'!W65,2)</f>
        <v>0.03</v>
      </c>
      <c r="X175" s="15">
        <f>ROUND(L175*'Table Q8'!X65,2)</f>
        <v>0.02</v>
      </c>
    </row>
    <row r="176" spans="1:24" x14ac:dyDescent="0.2">
      <c r="A176" s="13" t="str">
        <f t="shared" si="1"/>
        <v>2009 Q1</v>
      </c>
      <c r="B176" s="11">
        <f t="shared" ref="B176:L176" si="60">(B66/B65-1)*100</f>
        <v>0.46937863209655095</v>
      </c>
      <c r="C176" s="11">
        <f t="shared" si="60"/>
        <v>-1.0746659190729924</v>
      </c>
      <c r="D176" s="11">
        <f t="shared" si="60"/>
        <v>-0.38483965014577404</v>
      </c>
      <c r="E176" s="11">
        <f t="shared" si="60"/>
        <v>3.2449972958348283E-2</v>
      </c>
      <c r="F176" s="11">
        <f t="shared" si="60"/>
        <v>6.0710310634415343E-2</v>
      </c>
      <c r="G176" s="11">
        <f t="shared" si="60"/>
        <v>-0.52510666229076408</v>
      </c>
      <c r="H176" s="11">
        <f t="shared" si="60"/>
        <v>-9.0689238210384104E-2</v>
      </c>
      <c r="I176" s="11">
        <f t="shared" si="60"/>
        <v>-0.34886338059869626</v>
      </c>
      <c r="J176" s="11">
        <f t="shared" si="60"/>
        <v>1.2885411872986641</v>
      </c>
      <c r="K176" s="11">
        <f t="shared" si="60"/>
        <v>-0.1388888888888884</v>
      </c>
      <c r="L176" s="11">
        <f t="shared" si="60"/>
        <v>-8.5552347342532364E-2</v>
      </c>
      <c r="N176" s="15">
        <f>ROUND(B176*'Table Q8'!N66,2)</f>
        <v>0.35</v>
      </c>
      <c r="O176" s="15">
        <f>ROUND(C176*'Table Q8'!O66,2)</f>
        <v>-0.32</v>
      </c>
      <c r="P176" s="15">
        <f>ROUND(D176*'Table Q8'!P66,2)</f>
        <v>-0.13</v>
      </c>
      <c r="Q176" s="15">
        <f>ROUND(E176*'Table Q8'!Q66,2)</f>
        <v>0.01</v>
      </c>
      <c r="R176" s="15">
        <f>ROUND(F176*'Table Q8'!R66,2)</f>
        <v>0.01</v>
      </c>
      <c r="S176" s="15">
        <f>ROUND(G176*'Table Q8'!S66,2)</f>
        <v>-0.21</v>
      </c>
      <c r="T176" s="15">
        <f>ROUND(H176*'Table Q8'!T66,2)</f>
        <v>-0.04</v>
      </c>
      <c r="U176" s="15">
        <f>ROUND(I176*'Table Q8'!U66,2)</f>
        <v>-0.12</v>
      </c>
      <c r="V176" s="15">
        <f>ROUND(J176*'Table Q8'!V66,2)</f>
        <v>0.4</v>
      </c>
      <c r="W176" s="15">
        <f>ROUND(K176*'Table Q8'!W66,2)</f>
        <v>-0.04</v>
      </c>
      <c r="X176" s="15">
        <f>ROUND(L176*'Table Q8'!X66,2)</f>
        <v>-0.03</v>
      </c>
    </row>
    <row r="177" spans="1:24" x14ac:dyDescent="0.2">
      <c r="A177" s="13" t="str">
        <f t="shared" si="1"/>
        <v>2009 Q2</v>
      </c>
      <c r="B177" s="11">
        <f t="shared" ref="B177:L177" si="61">(B67/B66-1)*100</f>
        <v>0.45606229143493326</v>
      </c>
      <c r="C177" s="11">
        <f t="shared" si="61"/>
        <v>-1.1335726431135451</v>
      </c>
      <c r="D177" s="11">
        <f t="shared" si="61"/>
        <v>-0.38632638726293633</v>
      </c>
      <c r="E177" s="11">
        <f t="shared" si="61"/>
        <v>-0.20544982698961212</v>
      </c>
      <c r="F177" s="11">
        <f t="shared" si="61"/>
        <v>0.51572454242088117</v>
      </c>
      <c r="G177" s="11">
        <f t="shared" si="61"/>
        <v>-0.73683052897833834</v>
      </c>
      <c r="H177" s="11">
        <f t="shared" si="61"/>
        <v>-0.38325769036814394</v>
      </c>
      <c r="I177" s="11">
        <f t="shared" si="61"/>
        <v>-0.485601355166565</v>
      </c>
      <c r="J177" s="11">
        <f t="shared" si="61"/>
        <v>1.3024382856277494</v>
      </c>
      <c r="K177" s="11">
        <f t="shared" si="61"/>
        <v>-0.55632823365785455</v>
      </c>
      <c r="L177" s="11">
        <f t="shared" si="61"/>
        <v>-0.17125120411004557</v>
      </c>
      <c r="N177" s="15">
        <f>ROUND(B177*'Table Q8'!N67,2)</f>
        <v>0.34</v>
      </c>
      <c r="O177" s="15">
        <f>ROUND(C177*'Table Q8'!O67,2)</f>
        <v>-0.34</v>
      </c>
      <c r="P177" s="15">
        <f>ROUND(D177*'Table Q8'!P67,2)</f>
        <v>-0.13</v>
      </c>
      <c r="Q177" s="15">
        <f>ROUND(E177*'Table Q8'!Q67,2)</f>
        <v>-0.06</v>
      </c>
      <c r="R177" s="15">
        <f>ROUND(F177*'Table Q8'!R67,2)</f>
        <v>0.06</v>
      </c>
      <c r="S177" s="15">
        <f>ROUND(G177*'Table Q8'!S67,2)</f>
        <v>-0.28999999999999998</v>
      </c>
      <c r="T177" s="15">
        <f>ROUND(H177*'Table Q8'!T67,2)</f>
        <v>-0.18</v>
      </c>
      <c r="U177" s="15">
        <f>ROUND(I177*'Table Q8'!U67,2)</f>
        <v>-0.17</v>
      </c>
      <c r="V177" s="15">
        <f>ROUND(J177*'Table Q8'!V67,2)</f>
        <v>0.41</v>
      </c>
      <c r="W177" s="15">
        <f>ROUND(K177*'Table Q8'!W67,2)</f>
        <v>-0.15</v>
      </c>
      <c r="X177" s="15">
        <f>ROUND(L177*'Table Q8'!X67,2)</f>
        <v>-0.06</v>
      </c>
    </row>
    <row r="178" spans="1:24" x14ac:dyDescent="0.2">
      <c r="A178" s="13" t="str">
        <f t="shared" si="1"/>
        <v>2009 Q3</v>
      </c>
      <c r="B178" s="11">
        <f t="shared" ref="B178:L178" si="62">(B68/B67-1)*100</f>
        <v>0.39862695161112516</v>
      </c>
      <c r="C178" s="11">
        <f t="shared" si="62"/>
        <v>-1.289891075864702</v>
      </c>
      <c r="D178" s="11">
        <f t="shared" si="62"/>
        <v>-0.56410859090375576</v>
      </c>
      <c r="E178" s="11">
        <f t="shared" si="62"/>
        <v>-0.37923935420957067</v>
      </c>
      <c r="F178" s="11">
        <f t="shared" si="62"/>
        <v>0.17102615694164491</v>
      </c>
      <c r="G178" s="11">
        <f t="shared" si="62"/>
        <v>-0.78661644139154108</v>
      </c>
      <c r="H178" s="11">
        <f t="shared" si="62"/>
        <v>-0.61759643616482451</v>
      </c>
      <c r="I178" s="11">
        <f t="shared" si="62"/>
        <v>-0.61280072628234761</v>
      </c>
      <c r="J178" s="11">
        <f t="shared" si="62"/>
        <v>0.97174465540439403</v>
      </c>
      <c r="K178" s="11">
        <f t="shared" si="62"/>
        <v>-0.40882194728349974</v>
      </c>
      <c r="L178" s="11">
        <f t="shared" si="62"/>
        <v>-0.30020370966012955</v>
      </c>
      <c r="N178" s="15">
        <f>ROUND(B178*'Table Q8'!N68,2)</f>
        <v>0.3</v>
      </c>
      <c r="O178" s="15">
        <f>ROUND(C178*'Table Q8'!O68,2)</f>
        <v>-0.39</v>
      </c>
      <c r="P178" s="15">
        <f>ROUND(D178*'Table Q8'!P68,2)</f>
        <v>-0.18</v>
      </c>
      <c r="Q178" s="15">
        <f>ROUND(E178*'Table Q8'!Q68,2)</f>
        <v>-0.1</v>
      </c>
      <c r="R178" s="15">
        <f>ROUND(F178*'Table Q8'!R68,2)</f>
        <v>0.02</v>
      </c>
      <c r="S178" s="15">
        <f>ROUND(G178*'Table Q8'!S68,2)</f>
        <v>-0.32</v>
      </c>
      <c r="T178" s="15">
        <f>ROUND(H178*'Table Q8'!T68,2)</f>
        <v>-0.28000000000000003</v>
      </c>
      <c r="U178" s="15">
        <f>ROUND(I178*'Table Q8'!U68,2)</f>
        <v>-0.22</v>
      </c>
      <c r="V178" s="15">
        <f>ROUND(J178*'Table Q8'!V68,2)</f>
        <v>0.31</v>
      </c>
      <c r="W178" s="15">
        <f>ROUND(K178*'Table Q8'!W68,2)</f>
        <v>-0.11</v>
      </c>
      <c r="X178" s="15">
        <f>ROUND(L178*'Table Q8'!X68,2)</f>
        <v>-0.11</v>
      </c>
    </row>
    <row r="179" spans="1:24" x14ac:dyDescent="0.2">
      <c r="A179" s="13" t="str">
        <f t="shared" si="1"/>
        <v>2009 Q4</v>
      </c>
      <c r="B179" s="11">
        <f t="shared" ref="B179:L179" si="63">(B69/B68-1)*100</f>
        <v>0.19852211315760648</v>
      </c>
      <c r="C179" s="11">
        <f t="shared" si="63"/>
        <v>-1.2389894492304765</v>
      </c>
      <c r="D179" s="11">
        <f t="shared" si="63"/>
        <v>-0.75641177165819418</v>
      </c>
      <c r="E179" s="11">
        <f t="shared" si="63"/>
        <v>-0.42418968892756759</v>
      </c>
      <c r="F179" s="11">
        <f t="shared" si="63"/>
        <v>-0.13056141408054334</v>
      </c>
      <c r="G179" s="11">
        <f t="shared" si="63"/>
        <v>-0.61418202121719112</v>
      </c>
      <c r="H179" s="11">
        <f t="shared" si="63"/>
        <v>-1.0594947025264756</v>
      </c>
      <c r="I179" s="11">
        <f t="shared" si="63"/>
        <v>-0.41105275176981371</v>
      </c>
      <c r="J179" s="11">
        <f t="shared" si="63"/>
        <v>1.0512289013917542</v>
      </c>
      <c r="K179" s="11">
        <f t="shared" si="63"/>
        <v>-0.29167116776492863</v>
      </c>
      <c r="L179" s="11">
        <f t="shared" si="63"/>
        <v>-0.43015377997632775</v>
      </c>
      <c r="N179" s="15">
        <f>ROUND(B179*'Table Q8'!N69,2)</f>
        <v>0.15</v>
      </c>
      <c r="O179" s="15">
        <f>ROUND(C179*'Table Q8'!O69,2)</f>
        <v>-0.37</v>
      </c>
      <c r="P179" s="15">
        <f>ROUND(D179*'Table Q8'!P69,2)</f>
        <v>-0.23</v>
      </c>
      <c r="Q179" s="15">
        <f>ROUND(E179*'Table Q8'!Q69,2)</f>
        <v>-0.11</v>
      </c>
      <c r="R179" s="15">
        <f>ROUND(F179*'Table Q8'!R69,2)</f>
        <v>-0.02</v>
      </c>
      <c r="S179" s="15">
        <f>ROUND(G179*'Table Q8'!S69,2)</f>
        <v>-0.25</v>
      </c>
      <c r="T179" s="15">
        <f>ROUND(H179*'Table Q8'!T69,2)</f>
        <v>-0.48</v>
      </c>
      <c r="U179" s="15">
        <f>ROUND(I179*'Table Q8'!U69,2)</f>
        <v>-0.15</v>
      </c>
      <c r="V179" s="15">
        <f>ROUND(J179*'Table Q8'!V69,2)</f>
        <v>0.34</v>
      </c>
      <c r="W179" s="15">
        <f>ROUND(K179*'Table Q8'!W69,2)</f>
        <v>-0.08</v>
      </c>
      <c r="X179" s="15">
        <f>ROUND(L179*'Table Q8'!X69,2)</f>
        <v>-0.15</v>
      </c>
    </row>
    <row r="180" spans="1:24" x14ac:dyDescent="0.2">
      <c r="A180" s="13" t="str">
        <f t="shared" si="1"/>
        <v>2010 Q1</v>
      </c>
      <c r="B180" s="11">
        <f t="shared" ref="B180:L180" si="64">(B70/B69-1)*100</f>
        <v>0.11007154650524154</v>
      </c>
      <c r="C180" s="11">
        <f t="shared" si="64"/>
        <v>-1.1467215524845642</v>
      </c>
      <c r="D180" s="11">
        <f t="shared" si="64"/>
        <v>-0.39299749910681747</v>
      </c>
      <c r="E180" s="11">
        <f t="shared" si="64"/>
        <v>-0.3604587657017988</v>
      </c>
      <c r="F180" s="11">
        <f t="shared" si="64"/>
        <v>0.21118262268704502</v>
      </c>
      <c r="G180" s="11">
        <f t="shared" si="64"/>
        <v>0.24719101123595877</v>
      </c>
      <c r="H180" s="11">
        <f t="shared" si="64"/>
        <v>-0.7104612850082348</v>
      </c>
      <c r="I180" s="11">
        <f t="shared" si="64"/>
        <v>-0.11465260261407373</v>
      </c>
      <c r="J180" s="11">
        <f t="shared" si="64"/>
        <v>1.0402930402930277</v>
      </c>
      <c r="K180" s="11">
        <f t="shared" si="64"/>
        <v>-0.30335861321777458</v>
      </c>
      <c r="L180" s="11">
        <f t="shared" si="64"/>
        <v>-0.17280483853547857</v>
      </c>
      <c r="N180" s="15">
        <f>ROUND(B180*'Table Q8'!N70,2)</f>
        <v>0.08</v>
      </c>
      <c r="O180" s="15">
        <f>ROUND(C180*'Table Q8'!O70,2)</f>
        <v>-0.35</v>
      </c>
      <c r="P180" s="15">
        <f>ROUND(D180*'Table Q8'!P70,2)</f>
        <v>-0.12</v>
      </c>
      <c r="Q180" s="15">
        <f>ROUND(E180*'Table Q8'!Q70,2)</f>
        <v>-0.1</v>
      </c>
      <c r="R180" s="15">
        <f>ROUND(F180*'Table Q8'!R70,2)</f>
        <v>0.02</v>
      </c>
      <c r="S180" s="15">
        <f>ROUND(G180*'Table Q8'!S70,2)</f>
        <v>0.1</v>
      </c>
      <c r="T180" s="15">
        <f>ROUND(H180*'Table Q8'!T70,2)</f>
        <v>-0.33</v>
      </c>
      <c r="U180" s="15">
        <f>ROUND(I180*'Table Q8'!U70,2)</f>
        <v>-0.04</v>
      </c>
      <c r="V180" s="15">
        <f>ROUND(J180*'Table Q8'!V70,2)</f>
        <v>0.34</v>
      </c>
      <c r="W180" s="15">
        <f>ROUND(K180*'Table Q8'!W70,2)</f>
        <v>-0.08</v>
      </c>
      <c r="X180" s="15">
        <f>ROUND(L180*'Table Q8'!X70,2)</f>
        <v>-0.06</v>
      </c>
    </row>
    <row r="181" spans="1:24" x14ac:dyDescent="0.2">
      <c r="A181" s="13" t="str">
        <f t="shared" si="1"/>
        <v>2010 Q2</v>
      </c>
      <c r="B181" s="11">
        <f t="shared" ref="B181:L181" si="65">(B71/B70-1)*100</f>
        <v>4.3980208905991525E-2</v>
      </c>
      <c r="C181" s="11">
        <f t="shared" si="65"/>
        <v>-1.080705929010517</v>
      </c>
      <c r="D181" s="11">
        <f t="shared" si="65"/>
        <v>-0.3467240554758555</v>
      </c>
      <c r="E181" s="11">
        <f t="shared" si="65"/>
        <v>-0.13155009866258061</v>
      </c>
      <c r="F181" s="11">
        <f t="shared" si="65"/>
        <v>0.16056196688409852</v>
      </c>
      <c r="G181" s="11">
        <f t="shared" si="65"/>
        <v>-0.70611970410221492</v>
      </c>
      <c r="H181" s="11">
        <f t="shared" si="65"/>
        <v>-0.77776625531473798</v>
      </c>
      <c r="I181" s="11">
        <f t="shared" si="65"/>
        <v>-0.34435261707990161</v>
      </c>
      <c r="J181" s="11">
        <f t="shared" si="65"/>
        <v>1.2180974477958184</v>
      </c>
      <c r="K181" s="11">
        <f t="shared" si="65"/>
        <v>-0.13040643338403379</v>
      </c>
      <c r="L181" s="11">
        <f t="shared" si="65"/>
        <v>-0.31375094666235004</v>
      </c>
      <c r="N181" s="15">
        <f>ROUND(B181*'Table Q8'!N71,2)</f>
        <v>0.03</v>
      </c>
      <c r="O181" s="15">
        <f>ROUND(C181*'Table Q8'!O71,2)</f>
        <v>-0.34</v>
      </c>
      <c r="P181" s="15">
        <f>ROUND(D181*'Table Q8'!P71,2)</f>
        <v>-0.11</v>
      </c>
      <c r="Q181" s="15">
        <f>ROUND(E181*'Table Q8'!Q71,2)</f>
        <v>-0.04</v>
      </c>
      <c r="R181" s="15">
        <f>ROUND(F181*'Table Q8'!R71,2)</f>
        <v>0.02</v>
      </c>
      <c r="S181" s="15">
        <f>ROUND(G181*'Table Q8'!S71,2)</f>
        <v>-0.28999999999999998</v>
      </c>
      <c r="T181" s="15">
        <f>ROUND(H181*'Table Q8'!T71,2)</f>
        <v>-0.35</v>
      </c>
      <c r="U181" s="15">
        <f>ROUND(I181*'Table Q8'!U71,2)</f>
        <v>-0.13</v>
      </c>
      <c r="V181" s="15">
        <f>ROUND(J181*'Table Q8'!V71,2)</f>
        <v>0.4</v>
      </c>
      <c r="W181" s="15">
        <f>ROUND(K181*'Table Q8'!W71,2)</f>
        <v>-0.03</v>
      </c>
      <c r="X181" s="15">
        <f>ROUND(L181*'Table Q8'!X71,2)</f>
        <v>-0.11</v>
      </c>
    </row>
    <row r="182" spans="1:24" x14ac:dyDescent="0.2">
      <c r="A182" s="13" t="str">
        <f t="shared" ref="A182:A220" si="66">A72</f>
        <v>2010 Q3</v>
      </c>
      <c r="B182" s="11">
        <f t="shared" ref="B182:L182" si="67">(B72/B71-1)*100</f>
        <v>9.8911968348169843E-2</v>
      </c>
      <c r="C182" s="11">
        <f t="shared" si="67"/>
        <v>-0.86198255988774175</v>
      </c>
      <c r="D182" s="11">
        <f t="shared" si="67"/>
        <v>-5.9988002399513629E-2</v>
      </c>
      <c r="E182" s="11">
        <f t="shared" si="67"/>
        <v>-5.4884742041705348E-2</v>
      </c>
      <c r="F182" s="11">
        <f t="shared" si="67"/>
        <v>0.38072337441137361</v>
      </c>
      <c r="G182" s="11">
        <f t="shared" si="67"/>
        <v>-0.55310983180947293</v>
      </c>
      <c r="H182" s="11">
        <f t="shared" si="67"/>
        <v>-0.29264214046822445</v>
      </c>
      <c r="I182" s="11">
        <f t="shared" si="67"/>
        <v>-0.12669891730016092</v>
      </c>
      <c r="J182" s="11">
        <f t="shared" si="67"/>
        <v>1.2750716332378342</v>
      </c>
      <c r="K182" s="11">
        <f t="shared" si="67"/>
        <v>-0.29379760609359318</v>
      </c>
      <c r="L182" s="11">
        <f t="shared" si="67"/>
        <v>-0.13023659648361274</v>
      </c>
      <c r="N182" s="15">
        <f>ROUND(B182*'Table Q8'!N72,2)</f>
        <v>7.0000000000000007E-2</v>
      </c>
      <c r="O182" s="15">
        <f>ROUND(C182*'Table Q8'!O72,2)</f>
        <v>-0.27</v>
      </c>
      <c r="P182" s="15">
        <f>ROUND(D182*'Table Q8'!P72,2)</f>
        <v>-0.02</v>
      </c>
      <c r="Q182" s="15">
        <f>ROUND(E182*'Table Q8'!Q72,2)</f>
        <v>-0.01</v>
      </c>
      <c r="R182" s="15">
        <f>ROUND(F182*'Table Q8'!R72,2)</f>
        <v>0.05</v>
      </c>
      <c r="S182" s="15">
        <f>ROUND(G182*'Table Q8'!S72,2)</f>
        <v>-0.23</v>
      </c>
      <c r="T182" s="15">
        <f>ROUND(H182*'Table Q8'!T72,2)</f>
        <v>-0.13</v>
      </c>
      <c r="U182" s="15">
        <f>ROUND(I182*'Table Q8'!U72,2)</f>
        <v>-0.05</v>
      </c>
      <c r="V182" s="15">
        <f>ROUND(J182*'Table Q8'!V72,2)</f>
        <v>0.42</v>
      </c>
      <c r="W182" s="15">
        <f>ROUND(K182*'Table Q8'!W72,2)</f>
        <v>-7.0000000000000007E-2</v>
      </c>
      <c r="X182" s="15">
        <f>ROUND(L182*'Table Q8'!X72,2)</f>
        <v>-0.05</v>
      </c>
    </row>
    <row r="183" spans="1:24" x14ac:dyDescent="0.2">
      <c r="A183" s="13" t="str">
        <f t="shared" si="66"/>
        <v>2010 Q4</v>
      </c>
      <c r="B183" s="11">
        <f t="shared" ref="B183:L183" si="68">(B73/B72-1)*100</f>
        <v>8.7834870443570523E-2</v>
      </c>
      <c r="C183" s="11">
        <f t="shared" si="68"/>
        <v>-0.75826508947528515</v>
      </c>
      <c r="D183" s="11">
        <f t="shared" si="68"/>
        <v>-0.25210084033612246</v>
      </c>
      <c r="E183" s="11">
        <f t="shared" si="68"/>
        <v>-0.25260845689182299</v>
      </c>
      <c r="F183" s="11">
        <f t="shared" si="68"/>
        <v>1.4871743686994732</v>
      </c>
      <c r="G183" s="11">
        <f t="shared" si="68"/>
        <v>-0.4653802497162296</v>
      </c>
      <c r="H183" s="11">
        <f t="shared" si="68"/>
        <v>-0.22012578616352751</v>
      </c>
      <c r="I183" s="11">
        <f t="shared" si="68"/>
        <v>-0.3113827701533789</v>
      </c>
      <c r="J183" s="11">
        <f t="shared" si="68"/>
        <v>1.216579431319853</v>
      </c>
      <c r="K183" s="11">
        <f t="shared" si="68"/>
        <v>-0.56749972716358954</v>
      </c>
      <c r="L183" s="11">
        <f t="shared" si="68"/>
        <v>-8.6937622256033631E-2</v>
      </c>
      <c r="N183" s="15">
        <f>ROUND(B183*'Table Q8'!N73,2)</f>
        <v>0.06</v>
      </c>
      <c r="O183" s="15">
        <f>ROUND(C183*'Table Q8'!O73,2)</f>
        <v>-0.25</v>
      </c>
      <c r="P183" s="15">
        <f>ROUND(D183*'Table Q8'!P73,2)</f>
        <v>-0.08</v>
      </c>
      <c r="Q183" s="15">
        <f>ROUND(E183*'Table Q8'!Q73,2)</f>
        <v>-7.0000000000000007E-2</v>
      </c>
      <c r="R183" s="15">
        <f>ROUND(F183*'Table Q8'!R73,2)</f>
        <v>0.22</v>
      </c>
      <c r="S183" s="15">
        <f>ROUND(G183*'Table Q8'!S73,2)</f>
        <v>-0.19</v>
      </c>
      <c r="T183" s="15">
        <f>ROUND(H183*'Table Q8'!T73,2)</f>
        <v>-0.1</v>
      </c>
      <c r="U183" s="15">
        <f>ROUND(I183*'Table Q8'!U73,2)</f>
        <v>-0.12</v>
      </c>
      <c r="V183" s="15">
        <f>ROUND(J183*'Table Q8'!V73,2)</f>
        <v>0.4</v>
      </c>
      <c r="W183" s="15">
        <f>ROUND(K183*'Table Q8'!W73,2)</f>
        <v>-0.15</v>
      </c>
      <c r="X183" s="15">
        <f>ROUND(L183*'Table Q8'!X73,2)</f>
        <v>-0.03</v>
      </c>
    </row>
    <row r="184" spans="1:24" x14ac:dyDescent="0.2">
      <c r="A184" s="13" t="str">
        <f t="shared" si="66"/>
        <v>2011 Q1</v>
      </c>
      <c r="B184" s="11">
        <f t="shared" ref="B184:L184" si="69">(B74/B73-1)*100</f>
        <v>0</v>
      </c>
      <c r="C184" s="11">
        <f t="shared" si="69"/>
        <v>-0.74368378158108372</v>
      </c>
      <c r="D184" s="11">
        <f t="shared" si="69"/>
        <v>0.32494885064386914</v>
      </c>
      <c r="E184" s="11">
        <f t="shared" si="69"/>
        <v>7.7075534023340886E-2</v>
      </c>
      <c r="F184" s="11">
        <f t="shared" si="69"/>
        <v>-0.65892997639653839</v>
      </c>
      <c r="G184" s="11">
        <f t="shared" si="69"/>
        <v>-0.53597901699167227</v>
      </c>
      <c r="H184" s="11">
        <f t="shared" si="69"/>
        <v>-4.2021220716448315E-2</v>
      </c>
      <c r="I184" s="11">
        <f t="shared" si="69"/>
        <v>0.20823692734845967</v>
      </c>
      <c r="J184" s="11">
        <f t="shared" si="69"/>
        <v>1.1740041928721245</v>
      </c>
      <c r="K184" s="11">
        <f t="shared" si="69"/>
        <v>-0.49390846229832031</v>
      </c>
      <c r="L184" s="11">
        <f t="shared" si="69"/>
        <v>-0.1522732216662992</v>
      </c>
      <c r="N184" s="15">
        <f>ROUND(B184*'Table Q8'!N74,2)</f>
        <v>0</v>
      </c>
      <c r="O184" s="15">
        <f>ROUND(C184*'Table Q8'!O74,2)</f>
        <v>-0.25</v>
      </c>
      <c r="P184" s="15">
        <f>ROUND(D184*'Table Q8'!P74,2)</f>
        <v>0.1</v>
      </c>
      <c r="Q184" s="15">
        <f>ROUND(E184*'Table Q8'!Q74,2)</f>
        <v>0.02</v>
      </c>
      <c r="R184" s="15">
        <f>ROUND(F184*'Table Q8'!R74,2)</f>
        <v>-0.1</v>
      </c>
      <c r="S184" s="15">
        <f>ROUND(G184*'Table Q8'!S74,2)</f>
        <v>-0.22</v>
      </c>
      <c r="T184" s="15">
        <f>ROUND(H184*'Table Q8'!T74,2)</f>
        <v>-0.02</v>
      </c>
      <c r="U184" s="15">
        <f>ROUND(I184*'Table Q8'!U74,2)</f>
        <v>0.08</v>
      </c>
      <c r="V184" s="15">
        <f>ROUND(J184*'Table Q8'!V74,2)</f>
        <v>0.39</v>
      </c>
      <c r="W184" s="15">
        <f>ROUND(K184*'Table Q8'!W74,2)</f>
        <v>-0.13</v>
      </c>
      <c r="X184" s="15">
        <f>ROUND(L184*'Table Q8'!X74,2)</f>
        <v>-0.06</v>
      </c>
    </row>
    <row r="185" spans="1:24" x14ac:dyDescent="0.2">
      <c r="A185" s="13" t="str">
        <f t="shared" si="66"/>
        <v>2011 Q2</v>
      </c>
      <c r="B185" s="11">
        <f t="shared" ref="B185:L185" si="70">(B75/B74-1)*100</f>
        <v>0</v>
      </c>
      <c r="C185" s="11">
        <f t="shared" si="70"/>
        <v>-0.56450785179104068</v>
      </c>
      <c r="D185" s="11">
        <f t="shared" si="70"/>
        <v>0.20393474088291619</v>
      </c>
      <c r="E185" s="11">
        <f t="shared" si="70"/>
        <v>-3.3006931455603628E-2</v>
      </c>
      <c r="F185" s="11">
        <f t="shared" si="70"/>
        <v>-0.60390060390059785</v>
      </c>
      <c r="G185" s="11">
        <f t="shared" si="70"/>
        <v>-0.22930520522815856</v>
      </c>
      <c r="H185" s="11">
        <f t="shared" si="70"/>
        <v>0.31529164477142047</v>
      </c>
      <c r="I185" s="11">
        <f t="shared" si="70"/>
        <v>0.36942969291156036</v>
      </c>
      <c r="J185" s="11">
        <f t="shared" si="70"/>
        <v>0.88410001381407088</v>
      </c>
      <c r="K185" s="11">
        <f t="shared" si="70"/>
        <v>-0.4522391352305255</v>
      </c>
      <c r="L185" s="11">
        <f t="shared" si="70"/>
        <v>-0.11982570806100545</v>
      </c>
      <c r="N185" s="15">
        <f>ROUND(B185*'Table Q8'!N75,2)</f>
        <v>0</v>
      </c>
      <c r="O185" s="15">
        <f>ROUND(C185*'Table Q8'!O75,2)</f>
        <v>-0.19</v>
      </c>
      <c r="P185" s="15">
        <f>ROUND(D185*'Table Q8'!P75,2)</f>
        <v>7.0000000000000007E-2</v>
      </c>
      <c r="Q185" s="15">
        <f>ROUND(E185*'Table Q8'!Q75,2)</f>
        <v>-0.01</v>
      </c>
      <c r="R185" s="15">
        <f>ROUND(F185*'Table Q8'!R75,2)</f>
        <v>-0.1</v>
      </c>
      <c r="S185" s="15">
        <f>ROUND(G185*'Table Q8'!S75,2)</f>
        <v>-0.09</v>
      </c>
      <c r="T185" s="15">
        <f>ROUND(H185*'Table Q8'!T75,2)</f>
        <v>0.14000000000000001</v>
      </c>
      <c r="U185" s="15">
        <f>ROUND(I185*'Table Q8'!U75,2)</f>
        <v>0.14000000000000001</v>
      </c>
      <c r="V185" s="15">
        <f>ROUND(J185*'Table Q8'!V75,2)</f>
        <v>0.28999999999999998</v>
      </c>
      <c r="W185" s="15">
        <f>ROUND(K185*'Table Q8'!W75,2)</f>
        <v>-0.12</v>
      </c>
      <c r="X185" s="15">
        <f>ROUND(L185*'Table Q8'!X75,2)</f>
        <v>-0.04</v>
      </c>
    </row>
    <row r="186" spans="1:24" x14ac:dyDescent="0.2">
      <c r="A186" s="13" t="str">
        <f t="shared" si="66"/>
        <v>2011 Q3</v>
      </c>
      <c r="B186" s="11">
        <f t="shared" ref="B186:L186" si="71">(B76/B75-1)*100</f>
        <v>5.4848617814817757E-2</v>
      </c>
      <c r="C186" s="11">
        <f t="shared" si="71"/>
        <v>-0.53674649050371448</v>
      </c>
      <c r="D186" s="11">
        <f t="shared" si="71"/>
        <v>0.57464384053633744</v>
      </c>
      <c r="E186" s="11">
        <f t="shared" si="71"/>
        <v>0.11005943209332347</v>
      </c>
      <c r="F186" s="11">
        <f t="shared" si="71"/>
        <v>-0.61752988047809598</v>
      </c>
      <c r="G186" s="11">
        <f t="shared" si="71"/>
        <v>0.1149161112388164</v>
      </c>
      <c r="H186" s="11">
        <f t="shared" si="71"/>
        <v>0.30382399161863471</v>
      </c>
      <c r="I186" s="11">
        <f t="shared" si="71"/>
        <v>0.43708304577869672</v>
      </c>
      <c r="J186" s="11">
        <f t="shared" si="71"/>
        <v>0.65726413802547068</v>
      </c>
      <c r="K186" s="11">
        <f t="shared" si="71"/>
        <v>-0.85318559556786244</v>
      </c>
      <c r="L186" s="11">
        <f t="shared" si="71"/>
        <v>-1.0906314756231605E-2</v>
      </c>
      <c r="N186" s="15">
        <f>ROUND(B186*'Table Q8'!N76,2)</f>
        <v>0.04</v>
      </c>
      <c r="O186" s="15">
        <f>ROUND(C186*'Table Q8'!O76,2)</f>
        <v>-0.18</v>
      </c>
      <c r="P186" s="15">
        <f>ROUND(D186*'Table Q8'!P76,2)</f>
        <v>0.19</v>
      </c>
      <c r="Q186" s="15">
        <f>ROUND(E186*'Table Q8'!Q76,2)</f>
        <v>0.03</v>
      </c>
      <c r="R186" s="15">
        <f>ROUND(F186*'Table Q8'!R76,2)</f>
        <v>-0.1</v>
      </c>
      <c r="S186" s="15">
        <f>ROUND(G186*'Table Q8'!S76,2)</f>
        <v>0.05</v>
      </c>
      <c r="T186" s="15">
        <f>ROUND(H186*'Table Q8'!T76,2)</f>
        <v>0.14000000000000001</v>
      </c>
      <c r="U186" s="15">
        <f>ROUND(I186*'Table Q8'!U76,2)</f>
        <v>0.17</v>
      </c>
      <c r="V186" s="15">
        <f>ROUND(J186*'Table Q8'!V76,2)</f>
        <v>0.22</v>
      </c>
      <c r="W186" s="15">
        <f>ROUND(K186*'Table Q8'!W76,2)</f>
        <v>-0.23</v>
      </c>
      <c r="X186" s="15">
        <f>ROUND(L186*'Table Q8'!X76,2)</f>
        <v>0</v>
      </c>
    </row>
    <row r="187" spans="1:24" x14ac:dyDescent="0.2">
      <c r="A187" s="13" t="str">
        <f t="shared" si="66"/>
        <v>2011 Q4</v>
      </c>
      <c r="B187" s="11">
        <f t="shared" ref="B187:L187" si="72">(B77/B76-1)*100</f>
        <v>0.14252823155356253</v>
      </c>
      <c r="C187" s="11">
        <f t="shared" si="72"/>
        <v>-0.46699875466998941</v>
      </c>
      <c r="D187" s="11">
        <f t="shared" si="72"/>
        <v>0.15474348291868445</v>
      </c>
      <c r="E187" s="11">
        <f t="shared" si="72"/>
        <v>0.16490765171504052</v>
      </c>
      <c r="F187" s="11">
        <f t="shared" si="72"/>
        <v>-0.10022048506713732</v>
      </c>
      <c r="G187" s="11">
        <f t="shared" si="72"/>
        <v>9.182736455464191E-2</v>
      </c>
      <c r="H187" s="11">
        <f t="shared" si="72"/>
        <v>1.0236055984959247</v>
      </c>
      <c r="I187" s="11">
        <f t="shared" si="72"/>
        <v>0.20613834173157652</v>
      </c>
      <c r="J187" s="11">
        <f t="shared" si="72"/>
        <v>0.8162154808869504</v>
      </c>
      <c r="K187" s="11">
        <f t="shared" si="72"/>
        <v>-0.55878408582923367</v>
      </c>
      <c r="L187" s="11">
        <f t="shared" si="72"/>
        <v>4.3630017452001013E-2</v>
      </c>
      <c r="N187" s="15">
        <f>ROUND(B187*'Table Q8'!N77,2)</f>
        <v>0.1</v>
      </c>
      <c r="O187" s="15">
        <f>ROUND(C187*'Table Q8'!O77,2)</f>
        <v>-0.15</v>
      </c>
      <c r="P187" s="15">
        <f>ROUND(D187*'Table Q8'!P77,2)</f>
        <v>0.05</v>
      </c>
      <c r="Q187" s="15">
        <f>ROUND(E187*'Table Q8'!Q77,2)</f>
        <v>0.04</v>
      </c>
      <c r="R187" s="15">
        <f>ROUND(F187*'Table Q8'!R77,2)</f>
        <v>-0.02</v>
      </c>
      <c r="S187" s="15">
        <f>ROUND(G187*'Table Q8'!S77,2)</f>
        <v>0.04</v>
      </c>
      <c r="T187" s="15">
        <f>ROUND(H187*'Table Q8'!T77,2)</f>
        <v>0.48</v>
      </c>
      <c r="U187" s="15">
        <f>ROUND(I187*'Table Q8'!U77,2)</f>
        <v>0.08</v>
      </c>
      <c r="V187" s="15">
        <f>ROUND(J187*'Table Q8'!V77,2)</f>
        <v>0.27</v>
      </c>
      <c r="W187" s="15">
        <f>ROUND(K187*'Table Q8'!W77,2)</f>
        <v>-0.16</v>
      </c>
      <c r="X187" s="15">
        <f>ROUND(L187*'Table Q8'!X77,2)</f>
        <v>0.02</v>
      </c>
    </row>
    <row r="188" spans="1:24" x14ac:dyDescent="0.2">
      <c r="A188" s="13" t="str">
        <f t="shared" si="66"/>
        <v>2012 Q1</v>
      </c>
      <c r="B188" s="11">
        <f t="shared" ref="B188:L188" si="73">(B78/B77-1)*100</f>
        <v>0.2518064374863016</v>
      </c>
      <c r="C188" s="11">
        <f t="shared" si="73"/>
        <v>-0.34407256803252739</v>
      </c>
      <c r="D188" s="11">
        <f t="shared" si="73"/>
        <v>0.32089374851438368</v>
      </c>
      <c r="E188" s="11">
        <f t="shared" si="73"/>
        <v>-3.2927230819890241E-2</v>
      </c>
      <c r="F188" s="11">
        <f t="shared" si="73"/>
        <v>5.0160513643660032E-2</v>
      </c>
      <c r="G188" s="11">
        <f t="shared" si="73"/>
        <v>0.13761467889907841</v>
      </c>
      <c r="H188" s="11">
        <f t="shared" si="73"/>
        <v>7.2373862696450963E-2</v>
      </c>
      <c r="I188" s="11">
        <f t="shared" si="73"/>
        <v>0.14857142857143124</v>
      </c>
      <c r="J188" s="11">
        <f t="shared" si="73"/>
        <v>0.917554985831881</v>
      </c>
      <c r="K188" s="11">
        <f t="shared" si="73"/>
        <v>-0.23600809170600812</v>
      </c>
      <c r="L188" s="11">
        <f t="shared" si="73"/>
        <v>8.7221979938933991E-2</v>
      </c>
      <c r="N188" s="15">
        <f>ROUND(B188*'Table Q8'!N78,2)</f>
        <v>0.18</v>
      </c>
      <c r="O188" s="15">
        <f>ROUND(C188*'Table Q8'!O78,2)</f>
        <v>-0.11</v>
      </c>
      <c r="P188" s="15">
        <f>ROUND(D188*'Table Q8'!P78,2)</f>
        <v>0.11</v>
      </c>
      <c r="Q188" s="15">
        <f>ROUND(E188*'Table Q8'!Q78,2)</f>
        <v>-0.01</v>
      </c>
      <c r="R188" s="15">
        <f>ROUND(F188*'Table Q8'!R78,2)</f>
        <v>0.01</v>
      </c>
      <c r="S188" s="15">
        <f>ROUND(G188*'Table Q8'!S78,2)</f>
        <v>0.05</v>
      </c>
      <c r="T188" s="15">
        <f>ROUND(H188*'Table Q8'!T78,2)</f>
        <v>0.03</v>
      </c>
      <c r="U188" s="15">
        <f>ROUND(I188*'Table Q8'!U78,2)</f>
        <v>0.06</v>
      </c>
      <c r="V188" s="15">
        <f>ROUND(J188*'Table Q8'!V78,2)</f>
        <v>0.31</v>
      </c>
      <c r="W188" s="15">
        <f>ROUND(K188*'Table Q8'!W78,2)</f>
        <v>-7.0000000000000007E-2</v>
      </c>
      <c r="X188" s="15">
        <f>ROUND(L188*'Table Q8'!X78,2)</f>
        <v>0.03</v>
      </c>
    </row>
    <row r="189" spans="1:24" x14ac:dyDescent="0.2">
      <c r="A189" s="13" t="str">
        <f t="shared" si="66"/>
        <v>2012 Q2</v>
      </c>
      <c r="B189" s="11">
        <f t="shared" ref="B189:L189" si="74">(B79/B78-1)*100</f>
        <v>0.12012667904337526</v>
      </c>
      <c r="C189" s="11">
        <f t="shared" si="74"/>
        <v>-0.37664783427495685</v>
      </c>
      <c r="D189" s="11">
        <f t="shared" si="74"/>
        <v>0.84113256723137297</v>
      </c>
      <c r="E189" s="11">
        <f t="shared" si="74"/>
        <v>0.15371102327623731</v>
      </c>
      <c r="F189" s="11">
        <f t="shared" si="74"/>
        <v>-0.90243657876266647</v>
      </c>
      <c r="G189" s="11">
        <f t="shared" si="74"/>
        <v>-0.19468621163535316</v>
      </c>
      <c r="H189" s="11">
        <f t="shared" si="74"/>
        <v>0.12397974997415684</v>
      </c>
      <c r="I189" s="11">
        <f t="shared" si="74"/>
        <v>0.1597626383658568</v>
      </c>
      <c r="J189" s="11">
        <f t="shared" si="74"/>
        <v>0.84235860409145324</v>
      </c>
      <c r="K189" s="11">
        <f t="shared" si="74"/>
        <v>-0.73222935676466872</v>
      </c>
      <c r="L189" s="11">
        <f t="shared" si="74"/>
        <v>-7.6252723311542869E-2</v>
      </c>
      <c r="N189" s="15">
        <f>ROUND(B189*'Table Q8'!N79,2)</f>
        <v>0.09</v>
      </c>
      <c r="O189" s="15">
        <f>ROUND(C189*'Table Q8'!O79,2)</f>
        <v>-0.12</v>
      </c>
      <c r="P189" s="15">
        <f>ROUND(D189*'Table Q8'!P79,2)</f>
        <v>0.28000000000000003</v>
      </c>
      <c r="Q189" s="15">
        <f>ROUND(E189*'Table Q8'!Q79,2)</f>
        <v>0.04</v>
      </c>
      <c r="R189" s="15">
        <f>ROUND(F189*'Table Q8'!R79,2)</f>
        <v>-0.15</v>
      </c>
      <c r="S189" s="15">
        <f>ROUND(G189*'Table Q8'!S79,2)</f>
        <v>-0.08</v>
      </c>
      <c r="T189" s="15">
        <f>ROUND(H189*'Table Q8'!T79,2)</f>
        <v>0.06</v>
      </c>
      <c r="U189" s="15">
        <f>ROUND(I189*'Table Q8'!U79,2)</f>
        <v>0.06</v>
      </c>
      <c r="V189" s="15">
        <f>ROUND(J189*'Table Q8'!V79,2)</f>
        <v>0.28000000000000003</v>
      </c>
      <c r="W189" s="15">
        <f>ROUND(K189*'Table Q8'!W79,2)</f>
        <v>-0.21</v>
      </c>
      <c r="X189" s="15">
        <f>ROUND(L189*'Table Q8'!X79,2)</f>
        <v>-0.03</v>
      </c>
    </row>
    <row r="190" spans="1:24" x14ac:dyDescent="0.2">
      <c r="A190" s="13" t="str">
        <f t="shared" si="66"/>
        <v>2012 Q3</v>
      </c>
      <c r="B190" s="11">
        <f t="shared" ref="B190:L190" si="75">(B80/B79-1)*100</f>
        <v>0.22905759162303863</v>
      </c>
      <c r="C190" s="11">
        <f t="shared" si="75"/>
        <v>-0.35706784289015747</v>
      </c>
      <c r="D190" s="11">
        <f t="shared" si="75"/>
        <v>0.66964285714283811</v>
      </c>
      <c r="E190" s="11">
        <f t="shared" si="75"/>
        <v>0.16443762332822853</v>
      </c>
      <c r="F190" s="11">
        <f t="shared" si="75"/>
        <v>-0.89041788930486199</v>
      </c>
      <c r="G190" s="11">
        <f t="shared" si="75"/>
        <v>-5.7372346528983265E-2</v>
      </c>
      <c r="H190" s="11">
        <f t="shared" si="75"/>
        <v>0.44371065937467424</v>
      </c>
      <c r="I190" s="11">
        <f t="shared" si="75"/>
        <v>2.2786829212728676E-2</v>
      </c>
      <c r="J190" s="11">
        <f t="shared" si="75"/>
        <v>1.1800583399628861</v>
      </c>
      <c r="K190" s="11">
        <f t="shared" si="75"/>
        <v>-0.38583749432592462</v>
      </c>
      <c r="L190" s="11">
        <f t="shared" si="75"/>
        <v>0</v>
      </c>
      <c r="N190" s="15">
        <f>ROUND(B190*'Table Q8'!N80,2)</f>
        <v>0.16</v>
      </c>
      <c r="O190" s="15">
        <f>ROUND(C190*'Table Q8'!O80,2)</f>
        <v>-0.12</v>
      </c>
      <c r="P190" s="15">
        <f>ROUND(D190*'Table Q8'!P80,2)</f>
        <v>0.23</v>
      </c>
      <c r="Q190" s="15">
        <f>ROUND(E190*'Table Q8'!Q80,2)</f>
        <v>0.04</v>
      </c>
      <c r="R190" s="15">
        <f>ROUND(F190*'Table Q8'!R80,2)</f>
        <v>-0.15</v>
      </c>
      <c r="S190" s="15">
        <f>ROUND(G190*'Table Q8'!S80,2)</f>
        <v>-0.02</v>
      </c>
      <c r="T190" s="15">
        <f>ROUND(H190*'Table Q8'!T80,2)</f>
        <v>0.21</v>
      </c>
      <c r="U190" s="15">
        <f>ROUND(I190*'Table Q8'!U80,2)</f>
        <v>0.01</v>
      </c>
      <c r="V190" s="15">
        <f>ROUND(J190*'Table Q8'!V80,2)</f>
        <v>0.39</v>
      </c>
      <c r="W190" s="15">
        <f>ROUND(K190*'Table Q8'!W80,2)</f>
        <v>-0.11</v>
      </c>
      <c r="X190" s="15">
        <f>ROUND(L190*'Table Q8'!X80,2)</f>
        <v>0</v>
      </c>
    </row>
    <row r="191" spans="1:24" x14ac:dyDescent="0.2">
      <c r="A191" s="13" t="str">
        <f t="shared" si="66"/>
        <v>2012 Q4</v>
      </c>
      <c r="B191" s="11">
        <f t="shared" ref="B191:L191" si="76">(B81/B80-1)*100</f>
        <v>0.42442050277504695</v>
      </c>
      <c r="C191" s="11">
        <f t="shared" si="76"/>
        <v>-0.29510961214165299</v>
      </c>
      <c r="D191" s="11">
        <f t="shared" si="76"/>
        <v>1.1203174232699453</v>
      </c>
      <c r="E191" s="11">
        <f t="shared" si="76"/>
        <v>0.13133413593082732</v>
      </c>
      <c r="F191" s="11">
        <f t="shared" si="76"/>
        <v>-0.14293006636039163</v>
      </c>
      <c r="G191" s="11">
        <f t="shared" si="76"/>
        <v>-0.16073478760045834</v>
      </c>
      <c r="H191" s="11">
        <f t="shared" si="76"/>
        <v>1.5409903431271799</v>
      </c>
      <c r="I191" s="11">
        <f t="shared" si="76"/>
        <v>0.13668982799861507</v>
      </c>
      <c r="J191" s="11">
        <f t="shared" si="76"/>
        <v>1.0352509500720641</v>
      </c>
      <c r="K191" s="11">
        <f t="shared" si="76"/>
        <v>-0.1936659831396681</v>
      </c>
      <c r="L191" s="11">
        <f t="shared" si="76"/>
        <v>0.18532650168974207</v>
      </c>
      <c r="N191" s="15">
        <f>ROUND(B191*'Table Q8'!N81,2)</f>
        <v>0.3</v>
      </c>
      <c r="O191" s="15">
        <f>ROUND(C191*'Table Q8'!O81,2)</f>
        <v>-0.1</v>
      </c>
      <c r="P191" s="15">
        <f>ROUND(D191*'Table Q8'!P81,2)</f>
        <v>0.38</v>
      </c>
      <c r="Q191" s="15">
        <f>ROUND(E191*'Table Q8'!Q81,2)</f>
        <v>0.03</v>
      </c>
      <c r="R191" s="15">
        <f>ROUND(F191*'Table Q8'!R81,2)</f>
        <v>-0.02</v>
      </c>
      <c r="S191" s="15">
        <f>ROUND(G191*'Table Q8'!S81,2)</f>
        <v>-0.06</v>
      </c>
      <c r="T191" s="15">
        <f>ROUND(H191*'Table Q8'!T81,2)</f>
        <v>0.75</v>
      </c>
      <c r="U191" s="15">
        <f>ROUND(I191*'Table Q8'!U81,2)</f>
        <v>0.06</v>
      </c>
      <c r="V191" s="15">
        <f>ROUND(J191*'Table Q8'!V81,2)</f>
        <v>0.34</v>
      </c>
      <c r="W191" s="15">
        <f>ROUND(K191*'Table Q8'!W81,2)</f>
        <v>-0.05</v>
      </c>
      <c r="X191" s="15">
        <f>ROUND(L191*'Table Q8'!X81,2)</f>
        <v>7.0000000000000007E-2</v>
      </c>
    </row>
    <row r="192" spans="1:24" x14ac:dyDescent="0.2">
      <c r="A192" s="13" t="str">
        <f t="shared" si="66"/>
        <v>2013 Q1</v>
      </c>
      <c r="B192" s="11">
        <f t="shared" ref="B192:L192" si="77">(B82/B81-1)*100</f>
        <v>0.4009536194191643</v>
      </c>
      <c r="C192" s="11">
        <f t="shared" si="77"/>
        <v>-0.26427061310781985</v>
      </c>
      <c r="D192" s="11">
        <f t="shared" si="77"/>
        <v>0.31159838430467879</v>
      </c>
      <c r="E192" s="11">
        <f t="shared" si="77"/>
        <v>6.5580937807419026E-2</v>
      </c>
      <c r="F192" s="11">
        <f t="shared" si="77"/>
        <v>-0.55209078826295999</v>
      </c>
      <c r="G192" s="11">
        <f t="shared" si="77"/>
        <v>0.44848206071756991</v>
      </c>
      <c r="H192" s="11">
        <f t="shared" si="77"/>
        <v>-4.0469445568602769E-2</v>
      </c>
      <c r="I192" s="11">
        <f t="shared" si="77"/>
        <v>-6.8251620976000904E-2</v>
      </c>
      <c r="J192" s="11">
        <f t="shared" si="77"/>
        <v>0.94682230869000961</v>
      </c>
      <c r="K192" s="11">
        <f t="shared" si="77"/>
        <v>0.99303732450632953</v>
      </c>
      <c r="L192" s="11">
        <f t="shared" si="77"/>
        <v>8.7051142546235027E-2</v>
      </c>
      <c r="N192" s="15">
        <f>ROUND(B192*'Table Q8'!N82,2)</f>
        <v>0.28000000000000003</v>
      </c>
      <c r="O192" s="15">
        <f>ROUND(C192*'Table Q8'!O82,2)</f>
        <v>-0.09</v>
      </c>
      <c r="P192" s="15">
        <f>ROUND(D192*'Table Q8'!P82,2)</f>
        <v>0.11</v>
      </c>
      <c r="Q192" s="15">
        <f>ROUND(E192*'Table Q8'!Q82,2)</f>
        <v>0.02</v>
      </c>
      <c r="R192" s="15">
        <f>ROUND(F192*'Table Q8'!R82,2)</f>
        <v>-0.09</v>
      </c>
      <c r="S192" s="15">
        <f>ROUND(G192*'Table Q8'!S82,2)</f>
        <v>0.18</v>
      </c>
      <c r="T192" s="15">
        <f>ROUND(H192*'Table Q8'!T82,2)</f>
        <v>-0.02</v>
      </c>
      <c r="U192" s="15">
        <f>ROUND(I192*'Table Q8'!U82,2)</f>
        <v>-0.03</v>
      </c>
      <c r="V192" s="15">
        <f>ROUND(J192*'Table Q8'!V82,2)</f>
        <v>0.31</v>
      </c>
      <c r="W192" s="15">
        <f>ROUND(K192*'Table Q8'!W82,2)</f>
        <v>0.28000000000000003</v>
      </c>
      <c r="X192" s="15">
        <f>ROUND(L192*'Table Q8'!X82,2)</f>
        <v>0.03</v>
      </c>
    </row>
    <row r="193" spans="1:24" x14ac:dyDescent="0.2">
      <c r="A193" s="13" t="str">
        <f t="shared" si="66"/>
        <v>2013 Q2</v>
      </c>
      <c r="B193" s="11">
        <f t="shared" ref="B193:L193" si="78">(B83/B82-1)*100</f>
        <v>0.52887209929843859</v>
      </c>
      <c r="C193" s="11">
        <f t="shared" si="78"/>
        <v>-0.3073661897191271</v>
      </c>
      <c r="D193" s="11">
        <f t="shared" si="78"/>
        <v>0.47169811320755262</v>
      </c>
      <c r="E193" s="11">
        <f t="shared" si="78"/>
        <v>0.10922992900055384</v>
      </c>
      <c r="F193" s="11">
        <f t="shared" si="78"/>
        <v>-0.1850519173434706</v>
      </c>
      <c r="G193" s="11">
        <f t="shared" si="78"/>
        <v>0.44647967945048439</v>
      </c>
      <c r="H193" s="11">
        <f t="shared" si="78"/>
        <v>-0.13157894736841591</v>
      </c>
      <c r="I193" s="11">
        <f t="shared" si="78"/>
        <v>-9.1064314171884764E-2</v>
      </c>
      <c r="J193" s="11">
        <f t="shared" si="78"/>
        <v>1.2334575356546473</v>
      </c>
      <c r="K193" s="11">
        <f t="shared" si="78"/>
        <v>0.68942133815550477</v>
      </c>
      <c r="L193" s="11">
        <f t="shared" si="78"/>
        <v>0.16307893020219844</v>
      </c>
      <c r="N193" s="15">
        <f>ROUND(B193*'Table Q8'!N83,2)</f>
        <v>0.37</v>
      </c>
      <c r="O193" s="15">
        <f>ROUND(C193*'Table Q8'!O83,2)</f>
        <v>-0.1</v>
      </c>
      <c r="P193" s="15">
        <f>ROUND(D193*'Table Q8'!P83,2)</f>
        <v>0.16</v>
      </c>
      <c r="Q193" s="15">
        <f>ROUND(E193*'Table Q8'!Q83,2)</f>
        <v>0.03</v>
      </c>
      <c r="R193" s="15">
        <f>ROUND(F193*'Table Q8'!R83,2)</f>
        <v>-0.03</v>
      </c>
      <c r="S193" s="15">
        <f>ROUND(G193*'Table Q8'!S83,2)</f>
        <v>0.18</v>
      </c>
      <c r="T193" s="15">
        <f>ROUND(H193*'Table Q8'!T83,2)</f>
        <v>-0.06</v>
      </c>
      <c r="U193" s="15">
        <f>ROUND(I193*'Table Q8'!U83,2)</f>
        <v>-0.04</v>
      </c>
      <c r="V193" s="15">
        <f>ROUND(J193*'Table Q8'!V83,2)</f>
        <v>0.41</v>
      </c>
      <c r="W193" s="15">
        <f>ROUND(K193*'Table Q8'!W83,2)</f>
        <v>0.2</v>
      </c>
      <c r="X193" s="15">
        <f>ROUND(L193*'Table Q8'!X83,2)</f>
        <v>0.06</v>
      </c>
    </row>
    <row r="194" spans="1:24" x14ac:dyDescent="0.2">
      <c r="A194" s="13" t="str">
        <f t="shared" si="66"/>
        <v>2013 Q3</v>
      </c>
      <c r="B194" s="11">
        <f t="shared" ref="B194:L194" si="79">(B84/B83-1)*100</f>
        <v>0.40798797509125073</v>
      </c>
      <c r="C194" s="11">
        <f t="shared" si="79"/>
        <v>-0.17010418881564515</v>
      </c>
      <c r="D194" s="11">
        <f t="shared" si="79"/>
        <v>0.45803274934157479</v>
      </c>
      <c r="E194" s="11">
        <f t="shared" si="79"/>
        <v>5.4555373704312515E-2</v>
      </c>
      <c r="F194" s="11">
        <f t="shared" si="79"/>
        <v>-0.19569471624265589</v>
      </c>
      <c r="G194" s="11">
        <f t="shared" si="79"/>
        <v>0.28493275586960465</v>
      </c>
      <c r="H194" s="11">
        <f t="shared" si="79"/>
        <v>0.11148272017837968</v>
      </c>
      <c r="I194" s="11">
        <f t="shared" si="79"/>
        <v>0.2164748775207892</v>
      </c>
      <c r="J194" s="11">
        <f t="shared" si="79"/>
        <v>1.2438126665820448</v>
      </c>
      <c r="K194" s="11">
        <f t="shared" si="79"/>
        <v>0.954091368279264</v>
      </c>
      <c r="L194" s="11">
        <f t="shared" si="79"/>
        <v>0.21708455443396613</v>
      </c>
      <c r="N194" s="15">
        <f>ROUND(B194*'Table Q8'!N84,2)</f>
        <v>0.28999999999999998</v>
      </c>
      <c r="O194" s="15">
        <f>ROUND(C194*'Table Q8'!O84,2)</f>
        <v>-0.06</v>
      </c>
      <c r="P194" s="15">
        <f>ROUND(D194*'Table Q8'!P84,2)</f>
        <v>0.16</v>
      </c>
      <c r="Q194" s="15">
        <f>ROUND(E194*'Table Q8'!Q84,2)</f>
        <v>0.01</v>
      </c>
      <c r="R194" s="15">
        <f>ROUND(F194*'Table Q8'!R84,2)</f>
        <v>-0.03</v>
      </c>
      <c r="S194" s="15">
        <f>ROUND(G194*'Table Q8'!S84,2)</f>
        <v>0.11</v>
      </c>
      <c r="T194" s="15">
        <f>ROUND(H194*'Table Q8'!T84,2)</f>
        <v>0.05</v>
      </c>
      <c r="U194" s="15">
        <f>ROUND(I194*'Table Q8'!U84,2)</f>
        <v>0.09</v>
      </c>
      <c r="V194" s="15">
        <f>ROUND(J194*'Table Q8'!V84,2)</f>
        <v>0.41</v>
      </c>
      <c r="W194" s="15">
        <f>ROUND(K194*'Table Q8'!W84,2)</f>
        <v>0.27</v>
      </c>
      <c r="X194" s="15">
        <f>ROUND(L194*'Table Q8'!X84,2)</f>
        <v>0.08</v>
      </c>
    </row>
    <row r="195" spans="1:24" x14ac:dyDescent="0.2">
      <c r="A195" s="13" t="str">
        <f t="shared" si="66"/>
        <v>2013 Q4</v>
      </c>
      <c r="B195" s="11">
        <f t="shared" ref="B195:L195" si="80">(B85/B84-1)*100</f>
        <v>0.26732249786141082</v>
      </c>
      <c r="C195" s="11">
        <f t="shared" si="80"/>
        <v>-0.23429179978700088</v>
      </c>
      <c r="D195" s="11">
        <f t="shared" si="80"/>
        <v>0.21657357802347121</v>
      </c>
      <c r="E195" s="11">
        <f t="shared" si="80"/>
        <v>0.2508178844056852</v>
      </c>
      <c r="F195" s="11">
        <f t="shared" si="80"/>
        <v>0.19607843137254832</v>
      </c>
      <c r="G195" s="11">
        <f t="shared" si="80"/>
        <v>0.28412319581769818</v>
      </c>
      <c r="H195" s="11">
        <f t="shared" si="80"/>
        <v>0.24296416278597466</v>
      </c>
      <c r="I195" s="11">
        <f t="shared" si="80"/>
        <v>0.34106412005459052</v>
      </c>
      <c r="J195" s="11">
        <f t="shared" si="80"/>
        <v>1.3789645230036562</v>
      </c>
      <c r="K195" s="11">
        <f t="shared" si="80"/>
        <v>0.6004002668445807</v>
      </c>
      <c r="L195" s="11">
        <f t="shared" si="80"/>
        <v>0.1624607386548238</v>
      </c>
      <c r="N195" s="15">
        <f>ROUND(B195*'Table Q8'!N85,2)</f>
        <v>0.19</v>
      </c>
      <c r="O195" s="15">
        <f>ROUND(C195*'Table Q8'!O85,2)</f>
        <v>-0.08</v>
      </c>
      <c r="P195" s="15">
        <f>ROUND(D195*'Table Q8'!P85,2)</f>
        <v>0.08</v>
      </c>
      <c r="Q195" s="15">
        <f>ROUND(E195*'Table Q8'!Q85,2)</f>
        <v>0.06</v>
      </c>
      <c r="R195" s="15">
        <f>ROUND(F195*'Table Q8'!R85,2)</f>
        <v>0.03</v>
      </c>
      <c r="S195" s="15">
        <f>ROUND(G195*'Table Q8'!S85,2)</f>
        <v>0.11</v>
      </c>
      <c r="T195" s="15">
        <f>ROUND(H195*'Table Q8'!T85,2)</f>
        <v>0.12</v>
      </c>
      <c r="U195" s="15">
        <f>ROUND(I195*'Table Q8'!U85,2)</f>
        <v>0.13</v>
      </c>
      <c r="V195" s="15">
        <f>ROUND(J195*'Table Q8'!V85,2)</f>
        <v>0.45</v>
      </c>
      <c r="W195" s="15">
        <f>ROUND(K195*'Table Q8'!W85,2)</f>
        <v>0.17</v>
      </c>
      <c r="X195" s="15">
        <f>ROUND(L195*'Table Q8'!X85,2)</f>
        <v>0.06</v>
      </c>
    </row>
    <row r="196" spans="1:24" x14ac:dyDescent="0.2">
      <c r="A196" s="13" t="str">
        <f t="shared" si="66"/>
        <v>2014 Q1</v>
      </c>
      <c r="B196" s="11">
        <f t="shared" ref="B196:L196" si="81">(B86/B85-1)*100</f>
        <v>0.36258931427961549</v>
      </c>
      <c r="C196" s="11">
        <f t="shared" si="81"/>
        <v>-0.22416737830914801</v>
      </c>
      <c r="D196" s="11">
        <f t="shared" si="81"/>
        <v>0.51182893539580832</v>
      </c>
      <c r="E196" s="11">
        <f t="shared" si="81"/>
        <v>0.65267051017077193</v>
      </c>
      <c r="F196" s="11">
        <f t="shared" si="81"/>
        <v>6.1798331445062082E-2</v>
      </c>
      <c r="G196" s="11">
        <f t="shared" si="81"/>
        <v>2.2665457842263592E-2</v>
      </c>
      <c r="H196" s="11">
        <f t="shared" si="81"/>
        <v>0.14138557867098278</v>
      </c>
      <c r="I196" s="11">
        <f t="shared" si="81"/>
        <v>0.22660321776568626</v>
      </c>
      <c r="J196" s="11">
        <f t="shared" si="81"/>
        <v>1.1128972424879313</v>
      </c>
      <c r="K196" s="11">
        <f t="shared" si="81"/>
        <v>0.37577365163570242</v>
      </c>
      <c r="L196" s="11">
        <f t="shared" si="81"/>
        <v>0.24870242214531935</v>
      </c>
      <c r="N196" s="15">
        <f>ROUND(B196*'Table Q8'!N86,2)</f>
        <v>0.25</v>
      </c>
      <c r="O196" s="15">
        <f>ROUND(C196*'Table Q8'!O86,2)</f>
        <v>-0.08</v>
      </c>
      <c r="P196" s="15">
        <f>ROUND(D196*'Table Q8'!P86,2)</f>
        <v>0.18</v>
      </c>
      <c r="Q196" s="15">
        <f>ROUND(E196*'Table Q8'!Q86,2)</f>
        <v>0.16</v>
      </c>
      <c r="R196" s="15">
        <f>ROUND(F196*'Table Q8'!R86,2)</f>
        <v>0.01</v>
      </c>
      <c r="S196" s="15">
        <f>ROUND(G196*'Table Q8'!S86,2)</f>
        <v>0.01</v>
      </c>
      <c r="T196" s="15">
        <f>ROUND(H196*'Table Q8'!T86,2)</f>
        <v>7.0000000000000007E-2</v>
      </c>
      <c r="U196" s="15">
        <f>ROUND(I196*'Table Q8'!U86,2)</f>
        <v>0.09</v>
      </c>
      <c r="V196" s="15">
        <f>ROUND(J196*'Table Q8'!V86,2)</f>
        <v>0.36</v>
      </c>
      <c r="W196" s="15">
        <f>ROUND(K196*'Table Q8'!W86,2)</f>
        <v>0.11</v>
      </c>
      <c r="X196" s="15">
        <f>ROUND(L196*'Table Q8'!X86,2)</f>
        <v>0.09</v>
      </c>
    </row>
    <row r="197" spans="1:24" x14ac:dyDescent="0.2">
      <c r="A197" s="13" t="str">
        <f t="shared" si="66"/>
        <v>2014 Q2</v>
      </c>
      <c r="B197" s="11">
        <f t="shared" ref="B197:L197" si="82">(B87/B86-1)*100</f>
        <v>0.57379662097545303</v>
      </c>
      <c r="C197" s="11">
        <f t="shared" si="82"/>
        <v>-0.10698619878035664</v>
      </c>
      <c r="D197" s="11">
        <f t="shared" si="82"/>
        <v>0.27158537965372709</v>
      </c>
      <c r="E197" s="11">
        <f t="shared" si="82"/>
        <v>0.47552145250189248</v>
      </c>
      <c r="F197" s="11">
        <f t="shared" si="82"/>
        <v>0.30880082346886883</v>
      </c>
      <c r="G197" s="11">
        <f t="shared" si="82"/>
        <v>0.430546113754815</v>
      </c>
      <c r="H197" s="11">
        <f t="shared" si="82"/>
        <v>0.19160951996772813</v>
      </c>
      <c r="I197" s="11">
        <f t="shared" si="82"/>
        <v>0.32783178837894056</v>
      </c>
      <c r="J197" s="11">
        <f t="shared" si="82"/>
        <v>0.90497737556562985</v>
      </c>
      <c r="K197" s="11">
        <f t="shared" si="82"/>
        <v>0.12111869632240868</v>
      </c>
      <c r="L197" s="11">
        <f t="shared" si="82"/>
        <v>0.35594865710280033</v>
      </c>
      <c r="N197" s="15">
        <f>ROUND(B197*'Table Q8'!N87,2)</f>
        <v>0.4</v>
      </c>
      <c r="O197" s="15">
        <f>ROUND(C197*'Table Q8'!O87,2)</f>
        <v>-0.04</v>
      </c>
      <c r="P197" s="15">
        <f>ROUND(D197*'Table Q8'!P87,2)</f>
        <v>0.1</v>
      </c>
      <c r="Q197" s="15">
        <f>ROUND(E197*'Table Q8'!Q87,2)</f>
        <v>0.12</v>
      </c>
      <c r="R197" s="15">
        <f>ROUND(F197*'Table Q8'!R87,2)</f>
        <v>0.05</v>
      </c>
      <c r="S197" s="15">
        <f>ROUND(G197*'Table Q8'!S87,2)</f>
        <v>0.17</v>
      </c>
      <c r="T197" s="15">
        <f>ROUND(H197*'Table Q8'!T87,2)</f>
        <v>0.09</v>
      </c>
      <c r="U197" s="15">
        <f>ROUND(I197*'Table Q8'!U87,2)</f>
        <v>0.13</v>
      </c>
      <c r="V197" s="15">
        <f>ROUND(J197*'Table Q8'!V87,2)</f>
        <v>0.28000000000000003</v>
      </c>
      <c r="W197" s="15">
        <f>ROUND(K197*'Table Q8'!W87,2)</f>
        <v>0.04</v>
      </c>
      <c r="X197" s="15">
        <f>ROUND(L197*'Table Q8'!X87,2)</f>
        <v>0.13</v>
      </c>
    </row>
    <row r="198" spans="1:24" x14ac:dyDescent="0.2">
      <c r="A198" s="13" t="str">
        <f t="shared" si="66"/>
        <v>2014 Q3</v>
      </c>
      <c r="B198" s="11">
        <f t="shared" ref="B198:L198" si="83">(B88/B87-1)*100</f>
        <v>0.32752245113574219</v>
      </c>
      <c r="C198" s="11">
        <f t="shared" si="83"/>
        <v>1.0710078183562288E-2</v>
      </c>
      <c r="D198" s="11">
        <f t="shared" si="83"/>
        <v>0.33856223902493099</v>
      </c>
      <c r="E198" s="11">
        <f t="shared" si="83"/>
        <v>0.52705173711948827</v>
      </c>
      <c r="F198" s="11">
        <f t="shared" si="83"/>
        <v>0</v>
      </c>
      <c r="G198" s="11">
        <f t="shared" si="83"/>
        <v>0.20306859205774241</v>
      </c>
      <c r="H198" s="11">
        <f t="shared" si="83"/>
        <v>0.19124308002014256</v>
      </c>
      <c r="I198" s="11">
        <f t="shared" si="83"/>
        <v>0.39436619718309363</v>
      </c>
      <c r="J198" s="11">
        <f t="shared" si="83"/>
        <v>1.3089322506362855</v>
      </c>
      <c r="K198" s="11">
        <f t="shared" si="83"/>
        <v>-7.6982294072369672E-2</v>
      </c>
      <c r="L198" s="11">
        <f t="shared" si="83"/>
        <v>0.30094582975062067</v>
      </c>
      <c r="N198" s="15">
        <f>ROUND(B198*'Table Q8'!N88,2)</f>
        <v>0.23</v>
      </c>
      <c r="O198" s="15">
        <f>ROUND(C198*'Table Q8'!O88,2)</f>
        <v>0</v>
      </c>
      <c r="P198" s="15">
        <f>ROUND(D198*'Table Q8'!P88,2)</f>
        <v>0.13</v>
      </c>
      <c r="Q198" s="15">
        <f>ROUND(E198*'Table Q8'!Q88,2)</f>
        <v>0.14000000000000001</v>
      </c>
      <c r="R198" s="15">
        <f>ROUND(F198*'Table Q8'!R88,2)</f>
        <v>0</v>
      </c>
      <c r="S198" s="15">
        <f>ROUND(G198*'Table Q8'!S88,2)</f>
        <v>0.08</v>
      </c>
      <c r="T198" s="15">
        <f>ROUND(H198*'Table Q8'!T88,2)</f>
        <v>0.09</v>
      </c>
      <c r="U198" s="15">
        <f>ROUND(I198*'Table Q8'!U88,2)</f>
        <v>0.16</v>
      </c>
      <c r="V198" s="15">
        <f>ROUND(J198*'Table Q8'!V88,2)</f>
        <v>0.4</v>
      </c>
      <c r="W198" s="15">
        <f>ROUND(K198*'Table Q8'!W88,2)</f>
        <v>-0.02</v>
      </c>
      <c r="X198" s="15">
        <f>ROUND(L198*'Table Q8'!X88,2)</f>
        <v>0.11</v>
      </c>
    </row>
    <row r="199" spans="1:24" x14ac:dyDescent="0.2">
      <c r="A199" s="13" t="str">
        <f t="shared" si="66"/>
        <v>2014 Q4</v>
      </c>
      <c r="B199" s="11">
        <f t="shared" ref="B199:L199" si="84">(B89/B88-1)*100</f>
        <v>0.51600673967986399</v>
      </c>
      <c r="C199" s="11">
        <f t="shared" si="84"/>
        <v>0.21417862497323803</v>
      </c>
      <c r="D199" s="11">
        <f t="shared" si="84"/>
        <v>0.21369924642897775</v>
      </c>
      <c r="E199" s="11">
        <f t="shared" si="84"/>
        <v>0.47078964262787792</v>
      </c>
      <c r="F199" s="11">
        <f t="shared" si="84"/>
        <v>0.23601847101077933</v>
      </c>
      <c r="G199" s="11">
        <f t="shared" si="84"/>
        <v>0.46160774600316756</v>
      </c>
      <c r="H199" s="11">
        <f t="shared" si="84"/>
        <v>-0.28129395218002839</v>
      </c>
      <c r="I199" s="11">
        <f t="shared" si="84"/>
        <v>0.35914702581369973</v>
      </c>
      <c r="J199" s="11">
        <f t="shared" si="84"/>
        <v>0.96901543246801225</v>
      </c>
      <c r="K199" s="11">
        <f t="shared" si="84"/>
        <v>0.48426150121065881</v>
      </c>
      <c r="L199" s="11">
        <f t="shared" si="84"/>
        <v>0.32147449635664405</v>
      </c>
      <c r="N199" s="15">
        <f>ROUND(B199*'Table Q8'!N89,2)</f>
        <v>0.36</v>
      </c>
      <c r="O199" s="15">
        <f>ROUND(C199*'Table Q8'!O89,2)</f>
        <v>0.08</v>
      </c>
      <c r="P199" s="15">
        <f>ROUND(D199*'Table Q8'!P89,2)</f>
        <v>0.08</v>
      </c>
      <c r="Q199" s="15">
        <f>ROUND(E199*'Table Q8'!Q89,2)</f>
        <v>0.13</v>
      </c>
      <c r="R199" s="15">
        <f>ROUND(F199*'Table Q8'!R89,2)</f>
        <v>0.04</v>
      </c>
      <c r="S199" s="15">
        <f>ROUND(G199*'Table Q8'!S89,2)</f>
        <v>0.18</v>
      </c>
      <c r="T199" s="15">
        <f>ROUND(H199*'Table Q8'!T89,2)</f>
        <v>-0.13</v>
      </c>
      <c r="U199" s="15">
        <f>ROUND(I199*'Table Q8'!U89,2)</f>
        <v>0.14000000000000001</v>
      </c>
      <c r="V199" s="15">
        <f>ROUND(J199*'Table Q8'!V89,2)</f>
        <v>0.28999999999999998</v>
      </c>
      <c r="W199" s="15">
        <f>ROUND(K199*'Table Q8'!W89,2)</f>
        <v>0.16</v>
      </c>
      <c r="X199" s="15">
        <f>ROUND(L199*'Table Q8'!X89,2)</f>
        <v>0.12</v>
      </c>
    </row>
    <row r="200" spans="1:24" x14ac:dyDescent="0.2">
      <c r="A200" s="13" t="str">
        <f t="shared" si="66"/>
        <v>2015 Q1</v>
      </c>
      <c r="B200" s="11">
        <f t="shared" ref="B200:L200" si="85">(B90/B89-1)*100</f>
        <v>0.52383446830801539</v>
      </c>
      <c r="C200" s="11">
        <f t="shared" si="85"/>
        <v>0.30989527676854589</v>
      </c>
      <c r="D200" s="11">
        <f t="shared" si="85"/>
        <v>0.84175084175084347</v>
      </c>
      <c r="E200" s="11">
        <f t="shared" si="85"/>
        <v>0.25559105431309792</v>
      </c>
      <c r="F200" s="11">
        <f t="shared" si="85"/>
        <v>0.62448812448812063</v>
      </c>
      <c r="G200" s="11">
        <f t="shared" si="85"/>
        <v>4.4827972654926107E-2</v>
      </c>
      <c r="H200" s="11">
        <f t="shared" si="85"/>
        <v>0.29216199879105176</v>
      </c>
      <c r="I200" s="11">
        <f t="shared" si="85"/>
        <v>0.53679266383359625</v>
      </c>
      <c r="J200" s="11">
        <f t="shared" si="85"/>
        <v>1.6350710900473908</v>
      </c>
      <c r="K200" s="11">
        <f t="shared" si="85"/>
        <v>-5.4764512595839587E-2</v>
      </c>
      <c r="L200" s="11">
        <f t="shared" si="85"/>
        <v>0.42725913266394855</v>
      </c>
      <c r="N200" s="15">
        <f>ROUND(B200*'Table Q8'!N90,2)</f>
        <v>0.36</v>
      </c>
      <c r="O200" s="15">
        <f>ROUND(C200*'Table Q8'!O90,2)</f>
        <v>0.11</v>
      </c>
      <c r="P200" s="15">
        <f>ROUND(D200*'Table Q8'!P90,2)</f>
        <v>0.32</v>
      </c>
      <c r="Q200" s="15">
        <f>ROUND(E200*'Table Q8'!Q90,2)</f>
        <v>7.0000000000000007E-2</v>
      </c>
      <c r="R200" s="15">
        <f>ROUND(F200*'Table Q8'!R90,2)</f>
        <v>0.1</v>
      </c>
      <c r="S200" s="15">
        <f>ROUND(G200*'Table Q8'!S90,2)</f>
        <v>0.02</v>
      </c>
      <c r="T200" s="15">
        <f>ROUND(H200*'Table Q8'!T90,2)</f>
        <v>0.14000000000000001</v>
      </c>
      <c r="U200" s="15">
        <f>ROUND(I200*'Table Q8'!U90,2)</f>
        <v>0.22</v>
      </c>
      <c r="V200" s="15">
        <f>ROUND(J200*'Table Q8'!V90,2)</f>
        <v>0.48</v>
      </c>
      <c r="W200" s="15">
        <f>ROUND(K200*'Table Q8'!W90,2)</f>
        <v>-0.02</v>
      </c>
      <c r="X200" s="15">
        <f>ROUND(L200*'Table Q8'!X90,2)</f>
        <v>0.16</v>
      </c>
    </row>
    <row r="201" spans="1:24" x14ac:dyDescent="0.2">
      <c r="A201" s="13" t="str">
        <f t="shared" si="66"/>
        <v>2015 Q2</v>
      </c>
      <c r="B201" s="11">
        <f t="shared" ref="B201:L201" si="86">(B91/B90-1)*100</f>
        <v>0.45857217300677711</v>
      </c>
      <c r="C201" s="11">
        <f t="shared" si="86"/>
        <v>0.45808032385212805</v>
      </c>
      <c r="D201" s="11">
        <f t="shared" si="86"/>
        <v>1.168614357262121</v>
      </c>
      <c r="E201" s="11">
        <f t="shared" si="86"/>
        <v>0.43552156362862693</v>
      </c>
      <c r="F201" s="11">
        <f t="shared" si="86"/>
        <v>3.0521924916060428E-2</v>
      </c>
      <c r="G201" s="11">
        <f t="shared" si="86"/>
        <v>2.2403943094007062E-2</v>
      </c>
      <c r="H201" s="11">
        <f t="shared" si="86"/>
        <v>0.17076845806127672</v>
      </c>
      <c r="I201" s="11">
        <f t="shared" si="86"/>
        <v>0.74527252502778474</v>
      </c>
      <c r="J201" s="11">
        <f t="shared" si="86"/>
        <v>1.5038470505945423</v>
      </c>
      <c r="K201" s="11">
        <f t="shared" si="86"/>
        <v>-4.3835616438359093E-2</v>
      </c>
      <c r="L201" s="11">
        <f t="shared" si="86"/>
        <v>0.43607743033398094</v>
      </c>
      <c r="N201" s="15">
        <f>ROUND(B201*'Table Q8'!N91,2)</f>
        <v>0.31</v>
      </c>
      <c r="O201" s="15">
        <f>ROUND(C201*'Table Q8'!O91,2)</f>
        <v>0.16</v>
      </c>
      <c r="P201" s="15">
        <f>ROUND(D201*'Table Q8'!P91,2)</f>
        <v>0.45</v>
      </c>
      <c r="Q201" s="15">
        <f>ROUND(E201*'Table Q8'!Q91,2)</f>
        <v>0.12</v>
      </c>
      <c r="R201" s="15">
        <f>ROUND(F201*'Table Q8'!R91,2)</f>
        <v>0.01</v>
      </c>
      <c r="S201" s="15">
        <f>ROUND(G201*'Table Q8'!S91,2)</f>
        <v>0.01</v>
      </c>
      <c r="T201" s="15">
        <f>ROUND(H201*'Table Q8'!T91,2)</f>
        <v>0.08</v>
      </c>
      <c r="U201" s="15">
        <f>ROUND(I201*'Table Q8'!U91,2)</f>
        <v>0.3</v>
      </c>
      <c r="V201" s="15">
        <f>ROUND(J201*'Table Q8'!V91,2)</f>
        <v>0.45</v>
      </c>
      <c r="W201" s="15">
        <f>ROUND(K201*'Table Q8'!W91,2)</f>
        <v>-0.01</v>
      </c>
      <c r="X201" s="15">
        <f>ROUND(L201*'Table Q8'!X91,2)</f>
        <v>0.16</v>
      </c>
    </row>
    <row r="202" spans="1:24" x14ac:dyDescent="0.2">
      <c r="A202" s="13" t="str">
        <f t="shared" si="66"/>
        <v>2015 Q3</v>
      </c>
      <c r="B202" s="11">
        <f t="shared" ref="B202:L202" si="87">(B92/B91-1)*100</f>
        <v>0.48760244838677025</v>
      </c>
      <c r="C202" s="11">
        <f t="shared" si="87"/>
        <v>0.42417815482502785</v>
      </c>
      <c r="D202" s="11">
        <f t="shared" si="87"/>
        <v>0.75907590759076715</v>
      </c>
      <c r="E202" s="11">
        <f t="shared" si="87"/>
        <v>0.41248016922263986</v>
      </c>
      <c r="F202" s="11">
        <f t="shared" si="87"/>
        <v>-0.27461350691618813</v>
      </c>
      <c r="G202" s="11">
        <f t="shared" si="87"/>
        <v>0.31358494792248504</v>
      </c>
      <c r="H202" s="11">
        <f t="shared" si="87"/>
        <v>-7.0196550340950736E-2</v>
      </c>
      <c r="I202" s="11">
        <f t="shared" si="87"/>
        <v>0.76184166942696585</v>
      </c>
      <c r="J202" s="11">
        <f t="shared" si="87"/>
        <v>1.1370161938670131</v>
      </c>
      <c r="K202" s="11">
        <f t="shared" si="87"/>
        <v>0.17541936191207697</v>
      </c>
      <c r="L202" s="11">
        <f t="shared" si="87"/>
        <v>0.40241448692153181</v>
      </c>
      <c r="N202" s="15">
        <f>ROUND(B202*'Table Q8'!N92,2)</f>
        <v>0.33</v>
      </c>
      <c r="O202" s="15">
        <f>ROUND(C202*'Table Q8'!O92,2)</f>
        <v>0.15</v>
      </c>
      <c r="P202" s="15">
        <f>ROUND(D202*'Table Q8'!P92,2)</f>
        <v>0.28999999999999998</v>
      </c>
      <c r="Q202" s="15">
        <f>ROUND(E202*'Table Q8'!Q92,2)</f>
        <v>0.11</v>
      </c>
      <c r="R202" s="15">
        <f>ROUND(F202*'Table Q8'!R92,2)</f>
        <v>-0.05</v>
      </c>
      <c r="S202" s="15">
        <f>ROUND(G202*'Table Q8'!S92,2)</f>
        <v>0.12</v>
      </c>
      <c r="T202" s="15">
        <f>ROUND(H202*'Table Q8'!T92,2)</f>
        <v>-0.03</v>
      </c>
      <c r="U202" s="15">
        <f>ROUND(I202*'Table Q8'!U92,2)</f>
        <v>0.31</v>
      </c>
      <c r="V202" s="15">
        <f>ROUND(J202*'Table Q8'!V92,2)</f>
        <v>0.35</v>
      </c>
      <c r="W202" s="15">
        <f>ROUND(K202*'Table Q8'!W92,2)</f>
        <v>0.06</v>
      </c>
      <c r="X202" s="15">
        <f>ROUND(L202*'Table Q8'!X92,2)</f>
        <v>0.15</v>
      </c>
    </row>
    <row r="203" spans="1:24" x14ac:dyDescent="0.2">
      <c r="A203" s="13" t="str">
        <f t="shared" si="66"/>
        <v>2015 Q4</v>
      </c>
      <c r="B203" s="11">
        <f t="shared" ref="B203:L203" si="88">(B93/B92-1)*100</f>
        <v>0.49556060293207693</v>
      </c>
      <c r="C203" s="11">
        <f t="shared" si="88"/>
        <v>0.45406546990496288</v>
      </c>
      <c r="D203" s="11">
        <f t="shared" si="88"/>
        <v>0.56774757069548709</v>
      </c>
      <c r="E203" s="11">
        <f t="shared" si="88"/>
        <v>0.55824731409310768</v>
      </c>
      <c r="F203" s="11">
        <f t="shared" si="88"/>
        <v>0.68332483426822854</v>
      </c>
      <c r="G203" s="11">
        <f t="shared" si="88"/>
        <v>0.7591827620855307</v>
      </c>
      <c r="H203" s="11">
        <f t="shared" si="88"/>
        <v>0.1806322127446025</v>
      </c>
      <c r="I203" s="11">
        <f t="shared" si="88"/>
        <v>0.87661626123163305</v>
      </c>
      <c r="J203" s="11">
        <f t="shared" si="88"/>
        <v>1.0560981149216442</v>
      </c>
      <c r="K203" s="11">
        <f t="shared" si="88"/>
        <v>0.80989383824012773</v>
      </c>
      <c r="L203" s="11">
        <f t="shared" si="88"/>
        <v>0.54846535175614441</v>
      </c>
      <c r="N203" s="15">
        <f>ROUND(B203*'Table Q8'!N93,2)</f>
        <v>0.33</v>
      </c>
      <c r="O203" s="15">
        <f>ROUND(C203*'Table Q8'!O93,2)</f>
        <v>0.17</v>
      </c>
      <c r="P203" s="15">
        <f>ROUND(D203*'Table Q8'!P93,2)</f>
        <v>0.22</v>
      </c>
      <c r="Q203" s="15">
        <f>ROUND(E203*'Table Q8'!Q93,2)</f>
        <v>0.15</v>
      </c>
      <c r="R203" s="15">
        <f>ROUND(F203*'Table Q8'!R93,2)</f>
        <v>0.11</v>
      </c>
      <c r="S203" s="15">
        <f>ROUND(G203*'Table Q8'!S93,2)</f>
        <v>0.3</v>
      </c>
      <c r="T203" s="15">
        <f>ROUND(H203*'Table Q8'!T93,2)</f>
        <v>0.08</v>
      </c>
      <c r="U203" s="15">
        <f>ROUND(I203*'Table Q8'!U93,2)</f>
        <v>0.36</v>
      </c>
      <c r="V203" s="15">
        <f>ROUND(J203*'Table Q8'!V93,2)</f>
        <v>0.33</v>
      </c>
      <c r="W203" s="15">
        <f>ROUND(K203*'Table Q8'!W93,2)</f>
        <v>0.27</v>
      </c>
      <c r="X203" s="15">
        <f>ROUND(L203*'Table Q8'!X93,2)</f>
        <v>0.2</v>
      </c>
    </row>
    <row r="204" spans="1:24" x14ac:dyDescent="0.2">
      <c r="A204" s="13" t="str">
        <f t="shared" si="66"/>
        <v>2016 Q1</v>
      </c>
      <c r="B204" s="11">
        <f t="shared" ref="B204:L204" si="89">(B94/B93-1)*100</f>
        <v>0.43147729607562191</v>
      </c>
      <c r="C204" s="11">
        <f t="shared" si="89"/>
        <v>0.47303689687796524</v>
      </c>
      <c r="D204" s="11">
        <f t="shared" si="89"/>
        <v>0.56454239496253056</v>
      </c>
      <c r="E204" s="11">
        <f t="shared" si="89"/>
        <v>0.51325023567612149</v>
      </c>
      <c r="F204" s="11">
        <f t="shared" si="89"/>
        <v>0.48622366288493257</v>
      </c>
      <c r="G204" s="11">
        <f t="shared" si="89"/>
        <v>1.3850415512465464</v>
      </c>
      <c r="H204" s="11">
        <f t="shared" si="89"/>
        <v>-0.10017028949212969</v>
      </c>
      <c r="I204" s="11">
        <f t="shared" si="89"/>
        <v>0.97762328915922403</v>
      </c>
      <c r="J204" s="11">
        <f t="shared" si="89"/>
        <v>0.86526576019778645</v>
      </c>
      <c r="K204" s="11">
        <f t="shared" si="89"/>
        <v>0.27141461296276148</v>
      </c>
      <c r="L204" s="11">
        <f t="shared" si="89"/>
        <v>0.56645337249554562</v>
      </c>
      <c r="N204" s="15">
        <f>ROUND(B204*'Table Q8'!N94,2)</f>
        <v>0.28000000000000003</v>
      </c>
      <c r="O204" s="15">
        <f>ROUND(C204*'Table Q8'!O94,2)</f>
        <v>0.18</v>
      </c>
      <c r="P204" s="15">
        <f>ROUND(D204*'Table Q8'!P94,2)</f>
        <v>0.22</v>
      </c>
      <c r="Q204" s="15">
        <f>ROUND(E204*'Table Q8'!Q94,2)</f>
        <v>0.14000000000000001</v>
      </c>
      <c r="R204" s="15">
        <f>ROUND(F204*'Table Q8'!R94,2)</f>
        <v>0.08</v>
      </c>
      <c r="S204" s="15">
        <f>ROUND(G204*'Table Q8'!S94,2)</f>
        <v>0.55000000000000004</v>
      </c>
      <c r="T204" s="15">
        <f>ROUND(H204*'Table Q8'!T94,2)</f>
        <v>-0.04</v>
      </c>
      <c r="U204" s="15">
        <f>ROUND(I204*'Table Q8'!U94,2)</f>
        <v>0.41</v>
      </c>
      <c r="V204" s="15">
        <f>ROUND(J204*'Table Q8'!V94,2)</f>
        <v>0.27</v>
      </c>
      <c r="W204" s="15">
        <f>ROUND(K204*'Table Q8'!W94,2)</f>
        <v>0.09</v>
      </c>
      <c r="X204" s="15">
        <f>ROUND(L204*'Table Q8'!X94,2)</f>
        <v>0.21</v>
      </c>
    </row>
    <row r="205" spans="1:24" x14ac:dyDescent="0.2">
      <c r="A205" s="13" t="str">
        <f t="shared" si="66"/>
        <v>2016 Q2</v>
      </c>
      <c r="B205" s="11">
        <f t="shared" ref="B205:L205" si="90">(B95/B94-1)*100</f>
        <v>0.62397708674304386</v>
      </c>
      <c r="C205" s="11">
        <f t="shared" si="90"/>
        <v>0.46034735300271024</v>
      </c>
      <c r="D205" s="11">
        <f t="shared" si="90"/>
        <v>0.47500809672891275</v>
      </c>
      <c r="E205" s="11">
        <f t="shared" si="90"/>
        <v>0.44810337640683873</v>
      </c>
      <c r="F205" s="11">
        <f t="shared" si="90"/>
        <v>0.20161290322580072</v>
      </c>
      <c r="G205" s="11">
        <f t="shared" si="90"/>
        <v>1.1366120218579301</v>
      </c>
      <c r="H205" s="11">
        <f t="shared" si="90"/>
        <v>4.010829238945135E-2</v>
      </c>
      <c r="I205" s="11">
        <f t="shared" si="90"/>
        <v>1.3016351118760872</v>
      </c>
      <c r="J205" s="11">
        <f t="shared" si="90"/>
        <v>1.0026737967914423</v>
      </c>
      <c r="K205" s="11">
        <f t="shared" si="90"/>
        <v>0.42226071892594863</v>
      </c>
      <c r="L205" s="11">
        <f t="shared" si="90"/>
        <v>0.6467090852195545</v>
      </c>
      <c r="N205" s="15">
        <f>ROUND(B205*'Table Q8'!N95,2)</f>
        <v>0.41</v>
      </c>
      <c r="O205" s="15">
        <f>ROUND(C205*'Table Q8'!O95,2)</f>
        <v>0.17</v>
      </c>
      <c r="P205" s="15">
        <f>ROUND(D205*'Table Q8'!P95,2)</f>
        <v>0.18</v>
      </c>
      <c r="Q205" s="15">
        <f>ROUND(E205*'Table Q8'!Q95,2)</f>
        <v>0.12</v>
      </c>
      <c r="R205" s="15">
        <f>ROUND(F205*'Table Q8'!R95,2)</f>
        <v>0.03</v>
      </c>
      <c r="S205" s="15">
        <f>ROUND(G205*'Table Q8'!S95,2)</f>
        <v>0.45</v>
      </c>
      <c r="T205" s="15">
        <f>ROUND(H205*'Table Q8'!T95,2)</f>
        <v>0.02</v>
      </c>
      <c r="U205" s="15">
        <f>ROUND(I205*'Table Q8'!U95,2)</f>
        <v>0.54</v>
      </c>
      <c r="V205" s="15">
        <f>ROUND(J205*'Table Q8'!V95,2)</f>
        <v>0.31</v>
      </c>
      <c r="W205" s="15">
        <f>ROUND(K205*'Table Q8'!W95,2)</f>
        <v>0.14000000000000001</v>
      </c>
      <c r="X205" s="15">
        <f>ROUND(L205*'Table Q8'!X95,2)</f>
        <v>0.24</v>
      </c>
    </row>
    <row r="206" spans="1:24" x14ac:dyDescent="0.2">
      <c r="A206" s="13" t="str">
        <f t="shared" si="66"/>
        <v>2016 Q3</v>
      </c>
      <c r="B206" s="11">
        <f t="shared" ref="B206:L206" si="91">(B96/B95-1)*100</f>
        <v>0.65060485920505062</v>
      </c>
      <c r="C206" s="11">
        <f t="shared" si="91"/>
        <v>0.40616538221203147</v>
      </c>
      <c r="D206" s="11">
        <f t="shared" si="91"/>
        <v>0.55871924358010805</v>
      </c>
      <c r="E206" s="11">
        <f t="shared" si="91"/>
        <v>0.54984956945740571</v>
      </c>
      <c r="F206" s="11">
        <f t="shared" si="91"/>
        <v>0.6338028169013965</v>
      </c>
      <c r="G206" s="11">
        <f t="shared" si="91"/>
        <v>1.2210935811540979</v>
      </c>
      <c r="H206" s="11">
        <f t="shared" si="91"/>
        <v>-5.0115265109751395E-2</v>
      </c>
      <c r="I206" s="11">
        <f t="shared" si="91"/>
        <v>0.7114792396729408</v>
      </c>
      <c r="J206" s="11">
        <f t="shared" si="91"/>
        <v>1.2464151775865906</v>
      </c>
      <c r="K206" s="11">
        <f t="shared" si="91"/>
        <v>0.54986522911051328</v>
      </c>
      <c r="L206" s="11">
        <f t="shared" si="91"/>
        <v>0.63218986423463353</v>
      </c>
      <c r="N206" s="15">
        <f>ROUND(B206*'Table Q8'!N96,2)</f>
        <v>0.42</v>
      </c>
      <c r="O206" s="15">
        <f>ROUND(C206*'Table Q8'!O96,2)</f>
        <v>0.15</v>
      </c>
      <c r="P206" s="15">
        <f>ROUND(D206*'Table Q8'!P96,2)</f>
        <v>0.21</v>
      </c>
      <c r="Q206" s="15">
        <f>ROUND(E206*'Table Q8'!Q96,2)</f>
        <v>0.15</v>
      </c>
      <c r="R206" s="15">
        <f>ROUND(F206*'Table Q8'!R96,2)</f>
        <v>0.1</v>
      </c>
      <c r="S206" s="15">
        <f>ROUND(G206*'Table Q8'!S96,2)</f>
        <v>0.49</v>
      </c>
      <c r="T206" s="15">
        <f>ROUND(H206*'Table Q8'!T96,2)</f>
        <v>-0.02</v>
      </c>
      <c r="U206" s="15">
        <f>ROUND(I206*'Table Q8'!U96,2)</f>
        <v>0.28999999999999998</v>
      </c>
      <c r="V206" s="15">
        <f>ROUND(J206*'Table Q8'!V96,2)</f>
        <v>0.37</v>
      </c>
      <c r="W206" s="15">
        <f>ROUND(K206*'Table Q8'!W96,2)</f>
        <v>0.18</v>
      </c>
      <c r="X206" s="15">
        <f>ROUND(L206*'Table Q8'!X96,2)</f>
        <v>0.23</v>
      </c>
    </row>
    <row r="207" spans="1:24" x14ac:dyDescent="0.2">
      <c r="A207" s="13" t="str">
        <f t="shared" si="66"/>
        <v>2016 Q4</v>
      </c>
      <c r="B207" s="11">
        <f t="shared" ref="B207:L207" si="92">(B97/B96-1)*100</f>
        <v>0.45449954550045302</v>
      </c>
      <c r="C207" s="11">
        <f t="shared" si="92"/>
        <v>0.19707499222072489</v>
      </c>
      <c r="D207" s="11">
        <f t="shared" si="92"/>
        <v>1.3249278769099204</v>
      </c>
      <c r="E207" s="11">
        <f t="shared" si="92"/>
        <v>0.46430045398266895</v>
      </c>
      <c r="F207" s="11">
        <f t="shared" si="92"/>
        <v>0.16994901529541195</v>
      </c>
      <c r="G207" s="11">
        <f t="shared" si="92"/>
        <v>0.8113590263691739</v>
      </c>
      <c r="H207" s="11">
        <f t="shared" si="92"/>
        <v>-0.31087043722423102</v>
      </c>
      <c r="I207" s="11">
        <f t="shared" si="92"/>
        <v>0.94896668072541601</v>
      </c>
      <c r="J207" s="11">
        <f t="shared" si="92"/>
        <v>0.95871009913932603</v>
      </c>
      <c r="K207" s="11">
        <f t="shared" si="92"/>
        <v>0.67553077417970009</v>
      </c>
      <c r="L207" s="11">
        <f t="shared" si="92"/>
        <v>0.44284243048404726</v>
      </c>
      <c r="N207" s="15">
        <f>ROUND(B207*'Table Q8'!N97,2)</f>
        <v>0.28999999999999998</v>
      </c>
      <c r="O207" s="15">
        <f>ROUND(C207*'Table Q8'!O97,2)</f>
        <v>7.0000000000000007E-2</v>
      </c>
      <c r="P207" s="15">
        <f>ROUND(D207*'Table Q8'!P97,2)</f>
        <v>0.51</v>
      </c>
      <c r="Q207" s="15">
        <f>ROUND(E207*'Table Q8'!Q97,2)</f>
        <v>0.12</v>
      </c>
      <c r="R207" s="15">
        <f>ROUND(F207*'Table Q8'!R97,2)</f>
        <v>0.03</v>
      </c>
      <c r="S207" s="15">
        <f>ROUND(G207*'Table Q8'!S97,2)</f>
        <v>0.33</v>
      </c>
      <c r="T207" s="15">
        <f>ROUND(H207*'Table Q8'!T97,2)</f>
        <v>-0.14000000000000001</v>
      </c>
      <c r="U207" s="15">
        <f>ROUND(I207*'Table Q8'!U97,2)</f>
        <v>0.39</v>
      </c>
      <c r="V207" s="15">
        <f>ROUND(J207*'Table Q8'!V97,2)</f>
        <v>0.28000000000000003</v>
      </c>
      <c r="W207" s="15">
        <f>ROUND(K207*'Table Q8'!W97,2)</f>
        <v>0.21</v>
      </c>
      <c r="X207" s="15">
        <f>ROUND(L207*'Table Q8'!X97,2)</f>
        <v>0.16</v>
      </c>
    </row>
    <row r="208" spans="1:24" x14ac:dyDescent="0.2">
      <c r="A208" s="13" t="str">
        <f t="shared" si="66"/>
        <v>2017 Q1</v>
      </c>
      <c r="B208" s="11">
        <f t="shared" ref="B208:L208" si="93">(B98/B97-1)*100</f>
        <v>0.35190026141163067</v>
      </c>
      <c r="C208" s="11">
        <f t="shared" si="93"/>
        <v>0.40372670807453659</v>
      </c>
      <c r="D208" s="11">
        <f t="shared" si="93"/>
        <v>0.43235263102392452</v>
      </c>
      <c r="E208" s="11">
        <f t="shared" si="93"/>
        <v>0.55458560131456114</v>
      </c>
      <c r="F208" s="11">
        <f t="shared" si="93"/>
        <v>6.9860279441114059E-2</v>
      </c>
      <c r="G208" s="11">
        <f t="shared" si="93"/>
        <v>1.0166260722228149</v>
      </c>
      <c r="H208" s="11">
        <f t="shared" si="93"/>
        <v>5.029675082990348E-2</v>
      </c>
      <c r="I208" s="11">
        <f t="shared" si="93"/>
        <v>0.72070190098183495</v>
      </c>
      <c r="J208" s="11">
        <f t="shared" si="93"/>
        <v>1.1222617891442743</v>
      </c>
      <c r="K208" s="11">
        <f t="shared" si="93"/>
        <v>1.2993929065928222</v>
      </c>
      <c r="L208" s="11">
        <f t="shared" si="93"/>
        <v>0.47164974879523314</v>
      </c>
      <c r="N208" s="15">
        <f>ROUND(B208*'Table Q8'!N98,2)</f>
        <v>0.23</v>
      </c>
      <c r="O208" s="15">
        <f>ROUND(C208*'Table Q8'!O98,2)</f>
        <v>0.15</v>
      </c>
      <c r="P208" s="15">
        <f>ROUND(D208*'Table Q8'!P98,2)</f>
        <v>0.17</v>
      </c>
      <c r="Q208" s="15">
        <f>ROUND(E208*'Table Q8'!Q98,2)</f>
        <v>0.15</v>
      </c>
      <c r="R208" s="15">
        <f>ROUND(F208*'Table Q8'!R98,2)</f>
        <v>0.01</v>
      </c>
      <c r="S208" s="15">
        <f>ROUND(G208*'Table Q8'!S98,2)</f>
        <v>0.41</v>
      </c>
      <c r="T208" s="15">
        <f>ROUND(H208*'Table Q8'!T98,2)</f>
        <v>0.02</v>
      </c>
      <c r="U208" s="15">
        <f>ROUND(I208*'Table Q8'!U98,2)</f>
        <v>0.3</v>
      </c>
      <c r="V208" s="15">
        <f>ROUND(J208*'Table Q8'!V98,2)</f>
        <v>0.33</v>
      </c>
      <c r="W208" s="15">
        <f>ROUND(K208*'Table Q8'!W98,2)</f>
        <v>0.41</v>
      </c>
      <c r="X208" s="15">
        <f>ROUND(L208*'Table Q8'!X98,2)</f>
        <v>0.17</v>
      </c>
    </row>
    <row r="209" spans="1:24" x14ac:dyDescent="0.2">
      <c r="A209" s="13" t="str">
        <f t="shared" si="66"/>
        <v>2017 Q2</v>
      </c>
      <c r="B209" s="11">
        <f t="shared" ref="B209:L209" si="94">(B99/B98-1)*100</f>
        <v>6.0114217012330329E-2</v>
      </c>
      <c r="C209" s="11">
        <f t="shared" si="94"/>
        <v>0.50520672234251052</v>
      </c>
      <c r="D209" s="11">
        <f t="shared" si="94"/>
        <v>0.55648887022259341</v>
      </c>
      <c r="E209" s="11">
        <f t="shared" si="94"/>
        <v>0.36768460831375638</v>
      </c>
      <c r="F209" s="11">
        <f t="shared" si="94"/>
        <v>0.5185997805924103</v>
      </c>
      <c r="G209" s="11">
        <f t="shared" si="94"/>
        <v>1.2265436628577486</v>
      </c>
      <c r="H209" s="11">
        <f t="shared" si="94"/>
        <v>-1.0054293183181517E-2</v>
      </c>
      <c r="I209" s="11">
        <f t="shared" si="94"/>
        <v>0.54962148708905811</v>
      </c>
      <c r="J209" s="11">
        <f t="shared" si="94"/>
        <v>1.1098068509230563</v>
      </c>
      <c r="K209" s="11">
        <f t="shared" si="94"/>
        <v>0.62033434970034662</v>
      </c>
      <c r="L209" s="11">
        <f t="shared" si="94"/>
        <v>0.43882028778448046</v>
      </c>
      <c r="N209" s="15">
        <f>ROUND(B209*'Table Q8'!N99,2)</f>
        <v>0.04</v>
      </c>
      <c r="O209" s="15">
        <f>ROUND(C209*'Table Q8'!O99,2)</f>
        <v>0.19</v>
      </c>
      <c r="P209" s="15">
        <f>ROUND(D209*'Table Q8'!P99,2)</f>
        <v>0.21</v>
      </c>
      <c r="Q209" s="15">
        <f>ROUND(E209*'Table Q8'!Q99,2)</f>
        <v>0.1</v>
      </c>
      <c r="R209" s="15">
        <f>ROUND(F209*'Table Q8'!R99,2)</f>
        <v>0.08</v>
      </c>
      <c r="S209" s="15">
        <f>ROUND(G209*'Table Q8'!S99,2)</f>
        <v>0.49</v>
      </c>
      <c r="T209" s="15">
        <f>ROUND(H209*'Table Q8'!T99,2)</f>
        <v>0</v>
      </c>
      <c r="U209" s="15">
        <f>ROUND(I209*'Table Q8'!U99,2)</f>
        <v>0.22</v>
      </c>
      <c r="V209" s="15">
        <f>ROUND(J209*'Table Q8'!V99,2)</f>
        <v>0.32</v>
      </c>
      <c r="W209" s="15">
        <f>ROUND(K209*'Table Q8'!W99,2)</f>
        <v>0.2</v>
      </c>
      <c r="X209" s="15">
        <f>ROUND(L209*'Table Q8'!X99,2)</f>
        <v>0.16</v>
      </c>
    </row>
    <row r="210" spans="1:24" x14ac:dyDescent="0.2">
      <c r="A210" s="13" t="str">
        <f t="shared" si="66"/>
        <v>2017 Q3</v>
      </c>
      <c r="B210" s="11">
        <f t="shared" ref="B210:L210" si="95">(B100/B99-1)*100</f>
        <v>4.0052067687978976E-2</v>
      </c>
      <c r="C210" s="11">
        <f t="shared" si="95"/>
        <v>0.57447681575708565</v>
      </c>
      <c r="D210" s="11">
        <f t="shared" si="95"/>
        <v>0.83533465594654022</v>
      </c>
      <c r="E210" s="11">
        <f t="shared" si="95"/>
        <v>0.29510532207184248</v>
      </c>
      <c r="F210" s="11">
        <f t="shared" si="95"/>
        <v>0.37702152991367921</v>
      </c>
      <c r="G210" s="11">
        <f t="shared" si="95"/>
        <v>0.91135045567523054</v>
      </c>
      <c r="H210" s="11">
        <f t="shared" si="95"/>
        <v>0</v>
      </c>
      <c r="I210" s="11">
        <f t="shared" si="95"/>
        <v>0.60849834983498496</v>
      </c>
      <c r="J210" s="11">
        <f t="shared" si="95"/>
        <v>1.1187335092348372</v>
      </c>
      <c r="K210" s="11">
        <f t="shared" si="95"/>
        <v>1.4106583072100332</v>
      </c>
      <c r="L210" s="11">
        <f t="shared" si="95"/>
        <v>0.4165819955293637</v>
      </c>
      <c r="N210" s="15">
        <f>ROUND(B210*'Table Q8'!N100,2)</f>
        <v>0.03</v>
      </c>
      <c r="O210" s="15">
        <f>ROUND(C210*'Table Q8'!O100,2)</f>
        <v>0.21</v>
      </c>
      <c r="P210" s="15">
        <f>ROUND(D210*'Table Q8'!P100,2)</f>
        <v>0.32</v>
      </c>
      <c r="Q210" s="15">
        <f>ROUND(E210*'Table Q8'!Q100,2)</f>
        <v>0.08</v>
      </c>
      <c r="R210" s="15">
        <f>ROUND(F210*'Table Q8'!R100,2)</f>
        <v>0.06</v>
      </c>
      <c r="S210" s="15">
        <f>ROUND(G210*'Table Q8'!S100,2)</f>
        <v>0.37</v>
      </c>
      <c r="T210" s="15">
        <f>ROUND(H210*'Table Q8'!T100,2)</f>
        <v>0</v>
      </c>
      <c r="U210" s="15">
        <f>ROUND(I210*'Table Q8'!U100,2)</f>
        <v>0.25</v>
      </c>
      <c r="V210" s="15">
        <f>ROUND(J210*'Table Q8'!V100,2)</f>
        <v>0.32</v>
      </c>
      <c r="W210" s="15">
        <f>ROUND(K210*'Table Q8'!W100,2)</f>
        <v>0.45</v>
      </c>
      <c r="X210" s="15">
        <f>ROUND(L210*'Table Q8'!X100,2)</f>
        <v>0.15</v>
      </c>
    </row>
    <row r="211" spans="1:24" x14ac:dyDescent="0.2">
      <c r="A211" s="13" t="str">
        <f t="shared" si="66"/>
        <v>2017 Q4</v>
      </c>
      <c r="B211" s="11">
        <f t="shared" ref="B211:L211" si="96">(B101/B100-1)*100</f>
        <v>9.0081072965664255E-2</v>
      </c>
      <c r="C211" s="11">
        <f t="shared" si="96"/>
        <v>0.64259485924111903</v>
      </c>
      <c r="D211" s="11">
        <f t="shared" si="96"/>
        <v>1.0148079113596387</v>
      </c>
      <c r="E211" s="11">
        <f t="shared" si="96"/>
        <v>0.34496753246753276</v>
      </c>
      <c r="F211" s="11">
        <f t="shared" si="96"/>
        <v>0.51398635959276628</v>
      </c>
      <c r="G211" s="11">
        <f t="shared" si="96"/>
        <v>0.87233169129721233</v>
      </c>
      <c r="H211" s="11">
        <f t="shared" si="96"/>
        <v>0.34188034188034067</v>
      </c>
      <c r="I211" s="11">
        <f t="shared" si="96"/>
        <v>0.75858534085084806</v>
      </c>
      <c r="J211" s="11">
        <f t="shared" si="96"/>
        <v>0.7827992902619707</v>
      </c>
      <c r="K211" s="11">
        <f t="shared" si="96"/>
        <v>0.9994848016486424</v>
      </c>
      <c r="L211" s="11">
        <f t="shared" si="96"/>
        <v>0.43509055954671361</v>
      </c>
      <c r="N211" s="15">
        <f>ROUND(B211*'Table Q8'!N101,2)</f>
        <v>0.06</v>
      </c>
      <c r="O211" s="15">
        <f>ROUND(C211*'Table Q8'!O101,2)</f>
        <v>0.24</v>
      </c>
      <c r="P211" s="15">
        <f>ROUND(D211*'Table Q8'!P101,2)</f>
        <v>0.39</v>
      </c>
      <c r="Q211" s="15">
        <f>ROUND(E211*'Table Q8'!Q101,2)</f>
        <v>0.09</v>
      </c>
      <c r="R211" s="15">
        <f>ROUND(F211*'Table Q8'!R101,2)</f>
        <v>0.09</v>
      </c>
      <c r="S211" s="15">
        <f>ROUND(G211*'Table Q8'!S101,2)</f>
        <v>0.35</v>
      </c>
      <c r="T211" s="15">
        <f>ROUND(H211*'Table Q8'!T101,2)</f>
        <v>0.15</v>
      </c>
      <c r="U211" s="15">
        <f>ROUND(I211*'Table Q8'!U101,2)</f>
        <v>0.31</v>
      </c>
      <c r="V211" s="15">
        <f>ROUND(J211*'Table Q8'!V101,2)</f>
        <v>0.23</v>
      </c>
      <c r="W211" s="15">
        <f>ROUND(K211*'Table Q8'!W101,2)</f>
        <v>0.32</v>
      </c>
      <c r="X211" s="15">
        <f>ROUND(L211*'Table Q8'!X101,2)</f>
        <v>0.16</v>
      </c>
    </row>
    <row r="212" spans="1:24" x14ac:dyDescent="0.2">
      <c r="A212" s="13" t="str">
        <f t="shared" si="66"/>
        <v>2018 Q1</v>
      </c>
      <c r="B212" s="11">
        <f t="shared" ref="B212:L212" si="97">(B102/B101-1)*100</f>
        <v>-1.9999999999997797E-2</v>
      </c>
      <c r="C212" s="11">
        <f t="shared" si="97"/>
        <v>0.55741360089185399</v>
      </c>
      <c r="D212" s="11">
        <f t="shared" si="97"/>
        <v>0.87134802665300715</v>
      </c>
      <c r="E212" s="11">
        <f t="shared" si="97"/>
        <v>0.45500505561171245</v>
      </c>
      <c r="F212" s="11">
        <f t="shared" si="97"/>
        <v>-1.081718949749233</v>
      </c>
      <c r="G212" s="11">
        <f t="shared" si="97"/>
        <v>0.7121782480415062</v>
      </c>
      <c r="H212" s="11">
        <f t="shared" si="97"/>
        <v>9.0189397735240817E-2</v>
      </c>
      <c r="I212" s="11">
        <f t="shared" si="97"/>
        <v>0.7833960728456546</v>
      </c>
      <c r="J212" s="11">
        <f t="shared" si="97"/>
        <v>1.8019884009941922</v>
      </c>
      <c r="K212" s="11">
        <f t="shared" si="97"/>
        <v>0.55090797796368829</v>
      </c>
      <c r="L212" s="11">
        <f t="shared" si="97"/>
        <v>0.25186379206125764</v>
      </c>
      <c r="N212" s="15">
        <f>ROUND(B212*'Table Q8'!N102,2)</f>
        <v>-0.01</v>
      </c>
      <c r="O212" s="15">
        <f>ROUND(C212*'Table Q8'!O102,2)</f>
        <v>0.2</v>
      </c>
      <c r="P212" s="15">
        <f>ROUND(D212*'Table Q8'!P102,2)</f>
        <v>0.33</v>
      </c>
      <c r="Q212" s="15">
        <f>ROUND(E212*'Table Q8'!Q102,2)</f>
        <v>0.12</v>
      </c>
      <c r="R212" s="15">
        <f>ROUND(F212*'Table Q8'!R102,2)</f>
        <v>-0.18</v>
      </c>
      <c r="S212" s="15">
        <f>ROUND(G212*'Table Q8'!S102,2)</f>
        <v>0.28000000000000003</v>
      </c>
      <c r="T212" s="15">
        <f>ROUND(H212*'Table Q8'!T102,2)</f>
        <v>0.04</v>
      </c>
      <c r="U212" s="15">
        <f>ROUND(I212*'Table Q8'!U102,2)</f>
        <v>0.31</v>
      </c>
      <c r="V212" s="15">
        <f>ROUND(J212*'Table Q8'!V102,2)</f>
        <v>0.52</v>
      </c>
      <c r="W212" s="15">
        <f>ROUND(K212*'Table Q8'!W102,2)</f>
        <v>0.18</v>
      </c>
      <c r="X212" s="15">
        <f>ROUND(L212*'Table Q8'!X102,2)</f>
        <v>0.09</v>
      </c>
    </row>
    <row r="213" spans="1:24" x14ac:dyDescent="0.2">
      <c r="A213" s="13" t="str">
        <f t="shared" si="66"/>
        <v>2018 Q2</v>
      </c>
      <c r="B213" s="11">
        <f t="shared" ref="B213:L213" si="98">(B103/B102-1)*100</f>
        <v>5.0010002000400178E-2</v>
      </c>
      <c r="C213" s="11">
        <f t="shared" si="98"/>
        <v>0.44345898004434225</v>
      </c>
      <c r="D213" s="11">
        <f t="shared" si="98"/>
        <v>0.89430894308941689</v>
      </c>
      <c r="E213" s="11">
        <f t="shared" si="98"/>
        <v>0.523402113739313</v>
      </c>
      <c r="F213" s="11">
        <f t="shared" si="98"/>
        <v>-1.4713192166219358</v>
      </c>
      <c r="G213" s="11">
        <f t="shared" si="98"/>
        <v>0.63642792201232812</v>
      </c>
      <c r="H213" s="11">
        <f t="shared" si="98"/>
        <v>0.27032438926712921</v>
      </c>
      <c r="I213" s="11">
        <f t="shared" si="98"/>
        <v>0.86816071068038791</v>
      </c>
      <c r="J213" s="11">
        <f t="shared" si="98"/>
        <v>1.3021363173957301</v>
      </c>
      <c r="K213" s="11">
        <f t="shared" si="98"/>
        <v>0.88271103896104819</v>
      </c>
      <c r="L213" s="11">
        <f t="shared" si="98"/>
        <v>0.27132951462163213</v>
      </c>
      <c r="N213" s="15">
        <f>ROUND(B213*'Table Q8'!N103,2)</f>
        <v>0.03</v>
      </c>
      <c r="O213" s="15">
        <f>ROUND(C213*'Table Q8'!O103,2)</f>
        <v>0.16</v>
      </c>
      <c r="P213" s="15">
        <f>ROUND(D213*'Table Q8'!P103,2)</f>
        <v>0.34</v>
      </c>
      <c r="Q213" s="15">
        <f>ROUND(E213*'Table Q8'!Q103,2)</f>
        <v>0.14000000000000001</v>
      </c>
      <c r="R213" s="15">
        <f>ROUND(F213*'Table Q8'!R103,2)</f>
        <v>-0.25</v>
      </c>
      <c r="S213" s="15">
        <f>ROUND(G213*'Table Q8'!S103,2)</f>
        <v>0.25</v>
      </c>
      <c r="T213" s="15">
        <f>ROUND(H213*'Table Q8'!T103,2)</f>
        <v>0.12</v>
      </c>
      <c r="U213" s="15">
        <f>ROUND(I213*'Table Q8'!U103,2)</f>
        <v>0.35</v>
      </c>
      <c r="V213" s="15">
        <f>ROUND(J213*'Table Q8'!V103,2)</f>
        <v>0.37</v>
      </c>
      <c r="W213" s="15">
        <f>ROUND(K213*'Table Q8'!W103,2)</f>
        <v>0.28000000000000003</v>
      </c>
      <c r="X213" s="15">
        <f>ROUND(L213*'Table Q8'!X103,2)</f>
        <v>0.1</v>
      </c>
    </row>
    <row r="214" spans="1:24" x14ac:dyDescent="0.2">
      <c r="A214" s="13" t="str">
        <f t="shared" si="66"/>
        <v>2018 Q3</v>
      </c>
      <c r="B214" s="11">
        <f t="shared" ref="B214:L214" si="99">(B104/B103-1)*100</f>
        <v>-6.9979006298115376E-2</v>
      </c>
      <c r="C214" s="11">
        <f t="shared" si="99"/>
        <v>0.58197872767409287</v>
      </c>
      <c r="D214" s="11">
        <f t="shared" si="99"/>
        <v>1.2389202256245069</v>
      </c>
      <c r="E214" s="11">
        <f t="shared" si="99"/>
        <v>0.41053369380192883</v>
      </c>
      <c r="F214" s="11">
        <f t="shared" si="99"/>
        <v>0.494400161436781</v>
      </c>
      <c r="G214" s="11">
        <f t="shared" si="99"/>
        <v>0.63240313190122688</v>
      </c>
      <c r="H214" s="11">
        <f t="shared" si="99"/>
        <v>-3.9940089865209139E-2</v>
      </c>
      <c r="I214" s="11">
        <f t="shared" si="99"/>
        <v>0.3702962369895868</v>
      </c>
      <c r="J214" s="11">
        <f t="shared" si="99"/>
        <v>1.0343442458325081</v>
      </c>
      <c r="K214" s="11">
        <f t="shared" si="99"/>
        <v>1.2169365382681319</v>
      </c>
      <c r="L214" s="11">
        <f t="shared" si="99"/>
        <v>0.36079374624173877</v>
      </c>
      <c r="N214" s="15">
        <f>ROUND(B214*'Table Q8'!N104,2)</f>
        <v>-0.05</v>
      </c>
      <c r="O214" s="15">
        <f>ROUND(C214*'Table Q8'!O104,2)</f>
        <v>0.21</v>
      </c>
      <c r="P214" s="15">
        <f>ROUND(D214*'Table Q8'!P104,2)</f>
        <v>0.47</v>
      </c>
      <c r="Q214" s="15">
        <f>ROUND(E214*'Table Q8'!Q104,2)</f>
        <v>0.11</v>
      </c>
      <c r="R214" s="15">
        <f>ROUND(F214*'Table Q8'!R104,2)</f>
        <v>0.09</v>
      </c>
      <c r="S214" s="15">
        <f>ROUND(G214*'Table Q8'!S104,2)</f>
        <v>0.25</v>
      </c>
      <c r="T214" s="15">
        <f>ROUND(H214*'Table Q8'!T104,2)</f>
        <v>-0.02</v>
      </c>
      <c r="U214" s="15">
        <f>ROUND(I214*'Table Q8'!U104,2)</f>
        <v>0.15</v>
      </c>
      <c r="V214" s="15">
        <f>ROUND(J214*'Table Q8'!V104,2)</f>
        <v>0.28999999999999998</v>
      </c>
      <c r="W214" s="15">
        <f>ROUND(K214*'Table Q8'!W104,2)</f>
        <v>0.39</v>
      </c>
      <c r="X214" s="15">
        <f>ROUND(L214*'Table Q8'!X104,2)</f>
        <v>0.13</v>
      </c>
    </row>
    <row r="215" spans="1:24" x14ac:dyDescent="0.2">
      <c r="A215" s="13" t="str">
        <f t="shared" si="66"/>
        <v>2018 Q4</v>
      </c>
      <c r="B215" s="11">
        <f t="shared" ref="B215:L215" si="100">(B105/B104-1)*100</f>
        <v>7.0028011204481544E-2</v>
      </c>
      <c r="C215" s="11">
        <f t="shared" si="100"/>
        <v>0.64844373503591957</v>
      </c>
      <c r="D215" s="11">
        <f t="shared" si="100"/>
        <v>1.3232514177693666</v>
      </c>
      <c r="E215" s="11">
        <f t="shared" si="100"/>
        <v>0.22935779816513069</v>
      </c>
      <c r="F215" s="11">
        <f t="shared" si="100"/>
        <v>1.1144578313253106</v>
      </c>
      <c r="G215" s="11">
        <f t="shared" si="100"/>
        <v>0.89775561097258372</v>
      </c>
      <c r="H215" s="11">
        <f t="shared" si="100"/>
        <v>-0.25971431425432234</v>
      </c>
      <c r="I215" s="11">
        <f t="shared" si="100"/>
        <v>0.4486987735566661</v>
      </c>
      <c r="J215" s="11">
        <f t="shared" si="100"/>
        <v>0.92436139548752738</v>
      </c>
      <c r="K215" s="11">
        <f t="shared" si="100"/>
        <v>0.75516693163752979</v>
      </c>
      <c r="L215" s="11">
        <f t="shared" si="100"/>
        <v>0.41941282204913666</v>
      </c>
      <c r="N215" s="15">
        <f>ROUND(B215*'Table Q8'!N105,2)</f>
        <v>0.05</v>
      </c>
      <c r="O215" s="15">
        <f>ROUND(C215*'Table Q8'!O105,2)</f>
        <v>0.23</v>
      </c>
      <c r="P215" s="15">
        <f>ROUND(D215*'Table Q8'!P105,2)</f>
        <v>0.49</v>
      </c>
      <c r="Q215" s="15">
        <f>ROUND(E215*'Table Q8'!Q105,2)</f>
        <v>0.06</v>
      </c>
      <c r="R215" s="15">
        <f>ROUND(F215*'Table Q8'!R105,2)</f>
        <v>0.19</v>
      </c>
      <c r="S215" s="15">
        <f>ROUND(G215*'Table Q8'!S105,2)</f>
        <v>0.35</v>
      </c>
      <c r="T215" s="15">
        <f>ROUND(H215*'Table Q8'!T105,2)</f>
        <v>-0.11</v>
      </c>
      <c r="U215" s="15">
        <f>ROUND(I215*'Table Q8'!U105,2)</f>
        <v>0.17</v>
      </c>
      <c r="V215" s="15">
        <f>ROUND(J215*'Table Q8'!V105,2)</f>
        <v>0.25</v>
      </c>
      <c r="W215" s="15">
        <f>ROUND(K215*'Table Q8'!W105,2)</f>
        <v>0.24</v>
      </c>
      <c r="X215" s="15">
        <f>ROUND(L215*'Table Q8'!X105,2)</f>
        <v>0.15</v>
      </c>
    </row>
    <row r="216" spans="1:24" x14ac:dyDescent="0.2">
      <c r="A216" s="13" t="str">
        <f t="shared" si="66"/>
        <v>2019 Q1</v>
      </c>
      <c r="B216" s="11">
        <f t="shared" ref="B216:L216" si="101">(B106/B105-1)*100</f>
        <v>0.58982305308408201</v>
      </c>
      <c r="C216" s="11">
        <f t="shared" si="101"/>
        <v>0.67400138764990292</v>
      </c>
      <c r="D216" s="11">
        <f t="shared" si="101"/>
        <v>1.9442262372348695</v>
      </c>
      <c r="E216" s="11">
        <f t="shared" si="101"/>
        <v>7.9594070241761905E-2</v>
      </c>
      <c r="F216" s="11">
        <f t="shared" si="101"/>
        <v>0.30781451692980522</v>
      </c>
      <c r="G216" s="11">
        <f t="shared" si="101"/>
        <v>0.6327236777063705</v>
      </c>
      <c r="H216" s="11">
        <f t="shared" si="101"/>
        <v>0.12018027040561208</v>
      </c>
      <c r="I216" s="11">
        <f t="shared" si="101"/>
        <v>0.53603335318641587</v>
      </c>
      <c r="J216" s="11">
        <f t="shared" si="101"/>
        <v>0.53181012408902717</v>
      </c>
      <c r="K216" s="11">
        <f t="shared" si="101"/>
        <v>0.53254437869820759</v>
      </c>
      <c r="L216" s="11">
        <f t="shared" si="101"/>
        <v>0.53699284009545156</v>
      </c>
      <c r="N216" s="15">
        <f>ROUND(B216*'Table Q8'!N106,2)</f>
        <v>0.4</v>
      </c>
      <c r="O216" s="15">
        <f>ROUND(C216*'Table Q8'!O106,2)</f>
        <v>0.24</v>
      </c>
      <c r="P216" s="15">
        <f>ROUND(D216*'Table Q8'!P106,2)</f>
        <v>0.72</v>
      </c>
      <c r="Q216" s="15">
        <f>ROUND(E216*'Table Q8'!Q106,2)</f>
        <v>0.02</v>
      </c>
      <c r="R216" s="15">
        <f>ROUND(F216*'Table Q8'!R106,2)</f>
        <v>0.05</v>
      </c>
      <c r="S216" s="15">
        <f>ROUND(G216*'Table Q8'!S106,2)</f>
        <v>0.25</v>
      </c>
      <c r="T216" s="15">
        <f>ROUND(H216*'Table Q8'!T106,2)</f>
        <v>0.05</v>
      </c>
      <c r="U216" s="15">
        <f>ROUND(I216*'Table Q8'!U106,2)</f>
        <v>0.21</v>
      </c>
      <c r="V216" s="15">
        <f>ROUND(J216*'Table Q8'!V106,2)</f>
        <v>0.15</v>
      </c>
      <c r="W216" s="15">
        <f>ROUND(K216*'Table Q8'!W106,2)</f>
        <v>0.17</v>
      </c>
      <c r="X216" s="15">
        <f>ROUND(L216*'Table Q8'!X106,2)</f>
        <v>0.19</v>
      </c>
    </row>
    <row r="217" spans="1:24" x14ac:dyDescent="0.2">
      <c r="A217" s="13" t="s">
        <v>254</v>
      </c>
      <c r="B217" s="11">
        <f t="shared" ref="B217:L217" si="102">(B107/B106-1)*100</f>
        <v>0.1689524945338805</v>
      </c>
      <c r="C217" s="11">
        <f t="shared" si="102"/>
        <v>0.59072560795512263</v>
      </c>
      <c r="D217" s="11">
        <f t="shared" si="102"/>
        <v>2.2250048160277425</v>
      </c>
      <c r="E217" s="11">
        <f t="shared" si="102"/>
        <v>0.10935480664082675</v>
      </c>
      <c r="F217" s="11">
        <f t="shared" si="102"/>
        <v>-0.11878835874082894</v>
      </c>
      <c r="G217" s="11">
        <f t="shared" si="102"/>
        <v>0.70733863837311173</v>
      </c>
      <c r="H217" s="11">
        <f t="shared" si="102"/>
        <v>-1.0003000900271619E-2</v>
      </c>
      <c r="I217" s="11">
        <f t="shared" si="102"/>
        <v>0.60229067930490654</v>
      </c>
      <c r="J217" s="11">
        <f t="shared" si="102"/>
        <v>0.88166144200627627</v>
      </c>
      <c r="K217" s="11">
        <f t="shared" si="102"/>
        <v>0.70629782224838067</v>
      </c>
      <c r="L217" s="11">
        <f t="shared" si="102"/>
        <v>0.41543026706232222</v>
      </c>
      <c r="N217" s="15">
        <f>ROUND(B217*'Table Q8'!N107,2)</f>
        <v>0.11</v>
      </c>
      <c r="O217" s="15">
        <f>ROUND(C217*'Table Q8'!O107,2)</f>
        <v>0.21</v>
      </c>
      <c r="P217" s="15">
        <f>ROUND(D217*'Table Q8'!P107,2)</f>
        <v>0.81</v>
      </c>
      <c r="Q217" s="15">
        <f>ROUND(E217*'Table Q8'!Q107,2)</f>
        <v>0.03</v>
      </c>
      <c r="R217" s="15">
        <f>ROUND(F217*'Table Q8'!R107,2)</f>
        <v>-0.02</v>
      </c>
      <c r="S217" s="15">
        <f>ROUND(G217*'Table Q8'!S107,2)</f>
        <v>0.28000000000000003</v>
      </c>
      <c r="T217" s="15">
        <f>ROUND(H217*'Table Q8'!T107,2)</f>
        <v>0</v>
      </c>
      <c r="U217" s="15">
        <f>ROUND(I217*'Table Q8'!U107,2)</f>
        <v>0.23</v>
      </c>
      <c r="V217" s="15">
        <f>ROUND(J217*'Table Q8'!V107,2)</f>
        <v>0.24</v>
      </c>
      <c r="W217" s="15">
        <f>ROUND(K217*'Table Q8'!W107,2)</f>
        <v>0.22</v>
      </c>
      <c r="X217" s="15">
        <f>ROUND(L217*'Table Q8'!X107,2)</f>
        <v>0.15</v>
      </c>
    </row>
    <row r="218" spans="1:24" x14ac:dyDescent="0.2">
      <c r="A218" s="13" t="str">
        <f t="shared" si="66"/>
        <v>2019 Q3</v>
      </c>
      <c r="B218" s="11">
        <f t="shared" ref="B218:L218" si="103">(B108/B107-1)*100</f>
        <v>0.48615934120448401</v>
      </c>
      <c r="C218" s="11">
        <f t="shared" si="103"/>
        <v>0.5383184887931769</v>
      </c>
      <c r="D218" s="11">
        <f t="shared" si="103"/>
        <v>2.1954207104494472</v>
      </c>
      <c r="E218" s="11">
        <f t="shared" si="103"/>
        <v>0.18867924528300772</v>
      </c>
      <c r="F218" s="11">
        <f t="shared" si="103"/>
        <v>0.30723488602575344</v>
      </c>
      <c r="G218" s="11">
        <f t="shared" si="103"/>
        <v>0.74139108379669416</v>
      </c>
      <c r="H218" s="11">
        <f t="shared" si="103"/>
        <v>0.15006002400961282</v>
      </c>
      <c r="I218" s="11">
        <f t="shared" si="103"/>
        <v>0.81460398468937711</v>
      </c>
      <c r="J218" s="11">
        <f t="shared" si="103"/>
        <v>0.58263740532140673</v>
      </c>
      <c r="K218" s="11">
        <f t="shared" si="103"/>
        <v>0.55523085914670478</v>
      </c>
      <c r="L218" s="11">
        <f t="shared" si="103"/>
        <v>0.54176516942474606</v>
      </c>
      <c r="N218" s="15">
        <f>ROUND(B218*'Table Q8'!N108,2)</f>
        <v>0.32</v>
      </c>
      <c r="O218" s="15">
        <f>ROUND(C218*'Table Q8'!O108,2)</f>
        <v>0.19</v>
      </c>
      <c r="P218" s="15">
        <f>ROUND(D218*'Table Q8'!P108,2)</f>
        <v>0.8</v>
      </c>
      <c r="Q218" s="15">
        <f>ROUND(E218*'Table Q8'!Q108,2)</f>
        <v>0.05</v>
      </c>
      <c r="R218" s="15">
        <f>ROUND(F218*'Table Q8'!R108,2)</f>
        <v>0.05</v>
      </c>
      <c r="S218" s="15">
        <f>ROUND(G218*'Table Q8'!S108,2)</f>
        <v>0.28999999999999998</v>
      </c>
      <c r="T218" s="15">
        <f>ROUND(H218*'Table Q8'!T108,2)</f>
        <v>0.06</v>
      </c>
      <c r="U218" s="15">
        <f>ROUND(I218*'Table Q8'!U108,2)</f>
        <v>0.31</v>
      </c>
      <c r="V218" s="15">
        <f>ROUND(J218*'Table Q8'!V108,2)</f>
        <v>0.15</v>
      </c>
      <c r="W218" s="15">
        <f>ROUND(K218*'Table Q8'!W108,2)</f>
        <v>0.17</v>
      </c>
      <c r="X218" s="15">
        <f>ROUND(L218*'Table Q8'!X108,2)</f>
        <v>0.19</v>
      </c>
    </row>
    <row r="219" spans="1:24" x14ac:dyDescent="0.2">
      <c r="A219" s="13" t="str">
        <f t="shared" si="66"/>
        <v>2019 Q4</v>
      </c>
      <c r="B219" s="11">
        <f t="shared" ref="B219:L219" si="104">(B109/B108-1)*100</f>
        <v>0.37519747235386092</v>
      </c>
      <c r="C219" s="11">
        <f t="shared" si="104"/>
        <v>-0.19470404984424095</v>
      </c>
      <c r="D219" s="11">
        <f t="shared" si="104"/>
        <v>2.5631569242116958</v>
      </c>
      <c r="E219" s="11">
        <f t="shared" si="104"/>
        <v>0.1784121320249632</v>
      </c>
      <c r="F219" s="11">
        <f t="shared" si="104"/>
        <v>-4.9402232980932936E-2</v>
      </c>
      <c r="G219" s="11">
        <f t="shared" si="104"/>
        <v>0.19366708627868157</v>
      </c>
      <c r="H219" s="11">
        <f t="shared" si="104"/>
        <v>-0.10987913295374963</v>
      </c>
      <c r="I219" s="11">
        <f t="shared" si="104"/>
        <v>0.54517133956386576</v>
      </c>
      <c r="J219" s="11">
        <f t="shared" si="104"/>
        <v>0.74338675419964861</v>
      </c>
      <c r="K219" s="11">
        <f t="shared" si="104"/>
        <v>0.84277826213308149</v>
      </c>
      <c r="L219" s="11">
        <f t="shared" si="104"/>
        <v>0.24492995003428941</v>
      </c>
      <c r="N219" s="15">
        <f>ROUND(B219*'Table Q8'!N109,2)</f>
        <v>0.25</v>
      </c>
      <c r="O219" s="15">
        <f>ROUND(C219*'Table Q8'!O109,2)</f>
        <v>-7.0000000000000007E-2</v>
      </c>
      <c r="P219" s="15">
        <f>ROUND(D219*'Table Q8'!P109,2)</f>
        <v>0.93</v>
      </c>
      <c r="Q219" s="15">
        <f>ROUND(E219*'Table Q8'!Q109,2)</f>
        <v>0.05</v>
      </c>
      <c r="R219" s="15">
        <f>ROUND(F219*'Table Q8'!R109,2)</f>
        <v>-0.01</v>
      </c>
      <c r="S219" s="15">
        <f>ROUND(G219*'Table Q8'!S109,2)</f>
        <v>7.0000000000000007E-2</v>
      </c>
      <c r="T219" s="15">
        <f>ROUND(H219*'Table Q8'!T109,2)</f>
        <v>-0.05</v>
      </c>
      <c r="U219" s="15">
        <f>ROUND(I219*'Table Q8'!U109,2)</f>
        <v>0.21</v>
      </c>
      <c r="V219" s="15">
        <f>ROUND(J219*'Table Q8'!V109,2)</f>
        <v>0.19</v>
      </c>
      <c r="W219" s="15">
        <f>ROUND(K219*'Table Q8'!W109,2)</f>
        <v>0.26</v>
      </c>
      <c r="X219" s="15">
        <f>ROUND(L219*'Table Q8'!X109,2)</f>
        <v>0.09</v>
      </c>
    </row>
    <row r="220" spans="1:24" x14ac:dyDescent="0.2">
      <c r="A220" s="13" t="str">
        <f t="shared" si="66"/>
        <v>2020 Q1</v>
      </c>
      <c r="B220" s="11">
        <f t="shared" ref="B220:L220" si="105">(B110/B109-1)*100</f>
        <v>-0.30493802872320064</v>
      </c>
      <c r="C220" s="11">
        <f t="shared" si="105"/>
        <v>0.42918454935623185</v>
      </c>
      <c r="D220" s="11">
        <f t="shared" si="105"/>
        <v>2.9395900755124105</v>
      </c>
      <c r="E220" s="11">
        <f t="shared" si="105"/>
        <v>0.39576531117047065</v>
      </c>
      <c r="F220" s="11">
        <f t="shared" si="105"/>
        <v>-5.9311981020171434E-2</v>
      </c>
      <c r="G220" s="11">
        <f t="shared" si="105"/>
        <v>0.58954286266550415</v>
      </c>
      <c r="H220" s="11">
        <f t="shared" si="105"/>
        <v>-0.15999999999999348</v>
      </c>
      <c r="I220" s="11">
        <f t="shared" si="105"/>
        <v>0.64872192099147963</v>
      </c>
      <c r="J220" s="11">
        <f t="shared" si="105"/>
        <v>1.2362242453282324</v>
      </c>
      <c r="K220" s="11">
        <f t="shared" si="105"/>
        <v>0.49951969260326745</v>
      </c>
      <c r="L220" s="11">
        <f t="shared" si="105"/>
        <v>0.31274433150900727</v>
      </c>
      <c r="N220" s="15">
        <f>ROUND(B220*'Table Q8'!N110,2)</f>
        <v>-0.2</v>
      </c>
      <c r="O220" s="15">
        <f>ROUND(C220*'Table Q8'!O110,2)</f>
        <v>0.15</v>
      </c>
      <c r="P220" s="15">
        <f>ROUND(D220*'Table Q8'!P110,2)</f>
        <v>1.05</v>
      </c>
      <c r="Q220" s="15">
        <f>ROUND(E220*'Table Q8'!Q110,2)</f>
        <v>0.1</v>
      </c>
      <c r="R220" s="15">
        <f>ROUND(F220*'Table Q8'!R110,2)</f>
        <v>-0.01</v>
      </c>
      <c r="S220" s="15">
        <f>ROUND(G220*'Table Q8'!S110,2)</f>
        <v>0.22</v>
      </c>
      <c r="T220" s="15">
        <f>ROUND(H220*'Table Q8'!T110,2)</f>
        <v>-7.0000000000000007E-2</v>
      </c>
      <c r="U220" s="15">
        <f>ROUND(I220*'Table Q8'!U110,2)</f>
        <v>0.25</v>
      </c>
      <c r="V220" s="15">
        <f>ROUND(J220*'Table Q8'!V110,2)</f>
        <v>0.31</v>
      </c>
      <c r="W220" s="15">
        <f>ROUND(K220*'Table Q8'!W110,2)</f>
        <v>0.15</v>
      </c>
      <c r="X220" s="15">
        <f>ROUND(L220*'Table Q8'!X110,2)</f>
        <v>0.11</v>
      </c>
    </row>
    <row r="221" spans="1:24" x14ac:dyDescent="0.2">
      <c r="A221" s="13" t="s">
        <v>260</v>
      </c>
      <c r="B221" s="11">
        <f t="shared" ref="B221:L221" si="106">(B111/B110-1)*100</f>
        <v>-0.63147508633448757</v>
      </c>
      <c r="C221" s="11">
        <f t="shared" si="106"/>
        <v>7.7700077700093573E-2</v>
      </c>
      <c r="D221" s="11">
        <f t="shared" si="106"/>
        <v>1.8251681075888371</v>
      </c>
      <c r="E221" s="11">
        <f t="shared" si="106"/>
        <v>-0.56174238691237832</v>
      </c>
      <c r="F221" s="11">
        <f t="shared" si="106"/>
        <v>-0.99901088031650875</v>
      </c>
      <c r="G221" s="11">
        <f t="shared" si="106"/>
        <v>0.29784780937740507</v>
      </c>
      <c r="H221" s="11">
        <f t="shared" si="106"/>
        <v>-8.0128205128204844E-2</v>
      </c>
      <c r="I221" s="11">
        <f t="shared" si="106"/>
        <v>-0.97162097162097893</v>
      </c>
      <c r="J221" s="11">
        <f t="shared" si="106"/>
        <v>1.2021961378265722</v>
      </c>
      <c r="K221" s="11">
        <f t="shared" si="106"/>
        <v>-0.40145287707895605</v>
      </c>
      <c r="L221" s="11">
        <f t="shared" si="106"/>
        <v>-0.31176929072487258</v>
      </c>
      <c r="N221" s="15">
        <f>ROUND(B221*'Table Q8'!N111,2)</f>
        <v>-0.42</v>
      </c>
      <c r="O221" s="15">
        <f>ROUND(C221*'Table Q8'!O111,2)</f>
        <v>0.03</v>
      </c>
      <c r="P221" s="15">
        <f>ROUND(D221*'Table Q8'!P111,2)</f>
        <v>0.65</v>
      </c>
      <c r="Q221" s="15">
        <f>ROUND(E221*'Table Q8'!Q111,2)</f>
        <v>-0.14000000000000001</v>
      </c>
      <c r="R221" s="15">
        <f>ROUND(F221*'Table Q8'!R111,2)</f>
        <v>-0.16</v>
      </c>
      <c r="S221" s="15">
        <f>ROUND(G221*'Table Q8'!S111,2)</f>
        <v>0.11</v>
      </c>
      <c r="T221" s="15">
        <f>ROUND(H221*'Table Q8'!T111,2)</f>
        <v>-0.03</v>
      </c>
      <c r="U221" s="15">
        <f>ROUND(I221*'Table Q8'!U111,2)</f>
        <v>-0.36</v>
      </c>
      <c r="V221" s="15">
        <f>ROUND(J221*'Table Q8'!V111,2)</f>
        <v>0.3</v>
      </c>
      <c r="W221" s="15">
        <f>ROUND(K221*'Table Q8'!W111,2)</f>
        <v>-0.12</v>
      </c>
      <c r="X221" s="15">
        <f>ROUND(L221*'Table Q8'!X111,2)</f>
        <v>-0.11</v>
      </c>
    </row>
    <row r="222" spans="1:24" x14ac:dyDescent="0.2">
      <c r="A222" s="13" t="s">
        <v>261</v>
      </c>
      <c r="B222" s="11">
        <f t="shared" ref="B222:L224" si="107">(B112/B111-1)*100</f>
        <v>-0.55605203058285424</v>
      </c>
      <c r="C222" s="11">
        <f t="shared" si="107"/>
        <v>0.33967391304348116</v>
      </c>
      <c r="D222" s="11">
        <f t="shared" si="107"/>
        <v>2.5214408233276364</v>
      </c>
      <c r="E222" s="11">
        <f t="shared" si="107"/>
        <v>-0.49554013875123815</v>
      </c>
      <c r="F222" s="11">
        <f t="shared" si="107"/>
        <v>-0.69937056649016505</v>
      </c>
      <c r="G222" s="11">
        <f t="shared" si="107"/>
        <v>0.37359900373599153</v>
      </c>
      <c r="H222" s="11">
        <f t="shared" si="107"/>
        <v>-5.0120288692878656E-2</v>
      </c>
      <c r="I222" s="11">
        <f t="shared" si="107"/>
        <v>-1.9428793471920613E-2</v>
      </c>
      <c r="J222" s="11">
        <f t="shared" si="107"/>
        <v>1.0569638013282256</v>
      </c>
      <c r="K222" s="11">
        <f t="shared" si="107"/>
        <v>-0.49904030710172798</v>
      </c>
      <c r="L222" s="11">
        <f t="shared" si="107"/>
        <v>-8.7959343236898579E-2</v>
      </c>
      <c r="N222" s="15">
        <f>ROUND(B222*'Table Q8'!N112,2)</f>
        <v>-0.37</v>
      </c>
      <c r="O222" s="15">
        <f>ROUND(C222*'Table Q8'!O112,2)</f>
        <v>0.12</v>
      </c>
      <c r="P222" s="15">
        <f>ROUND(D222*'Table Q8'!P112,2)</f>
        <v>0.89</v>
      </c>
      <c r="Q222" s="15">
        <f>ROUND(E222*'Table Q8'!Q112,2)</f>
        <v>-0.13</v>
      </c>
      <c r="R222" s="15">
        <f>ROUND(F222*'Table Q8'!R112,2)</f>
        <v>-0.11</v>
      </c>
      <c r="S222" s="15">
        <f>ROUND(G222*'Table Q8'!S112,2)</f>
        <v>0.14000000000000001</v>
      </c>
      <c r="T222" s="15">
        <f>ROUND(H222*'Table Q8'!T112,2)</f>
        <v>-0.02</v>
      </c>
      <c r="U222" s="15">
        <f>ROUND(I222*'Table Q8'!U112,2)</f>
        <v>-0.01</v>
      </c>
      <c r="V222" s="15">
        <f>ROUND(J222*'Table Q8'!V112,2)</f>
        <v>0.27</v>
      </c>
      <c r="W222" s="15">
        <f>ROUND(K222*'Table Q8'!W112,2)</f>
        <v>-0.16</v>
      </c>
      <c r="X222" s="15">
        <f>ROUND(L222*'Table Q8'!X112,2)</f>
        <v>-0.03</v>
      </c>
    </row>
    <row r="223" spans="1:24" x14ac:dyDescent="0.2">
      <c r="A223" s="13" t="s">
        <v>291</v>
      </c>
      <c r="B223" s="11">
        <f t="shared" si="107"/>
        <v>-0.54917623564654239</v>
      </c>
      <c r="C223" s="11">
        <f t="shared" si="107"/>
        <v>0.23213076699872826</v>
      </c>
      <c r="D223" s="11">
        <f t="shared" si="107"/>
        <v>2.267023590429984</v>
      </c>
      <c r="E223" s="11">
        <f t="shared" si="107"/>
        <v>-0.25896414342629903</v>
      </c>
      <c r="F223" s="11">
        <f t="shared" si="107"/>
        <v>0.76466445316429876</v>
      </c>
      <c r="G223" s="11">
        <f t="shared" si="107"/>
        <v>0.74441687344912744</v>
      </c>
      <c r="H223" s="11">
        <f t="shared" si="107"/>
        <v>-0.31090161468256827</v>
      </c>
      <c r="I223" s="11">
        <f t="shared" si="107"/>
        <v>0.37893509521957913</v>
      </c>
      <c r="J223" s="11">
        <f t="shared" si="107"/>
        <v>0.95335061088483997</v>
      </c>
      <c r="K223" s="11">
        <f t="shared" si="107"/>
        <v>-0.2700617283950657</v>
      </c>
      <c r="L223" s="11">
        <f t="shared" si="107"/>
        <v>8.8036779810218846E-2</v>
      </c>
      <c r="N223" s="15">
        <f>ROUND(B223*'Table Q8'!N113,2)</f>
        <v>-0.36</v>
      </c>
      <c r="O223" s="15">
        <f>ROUND(C223*'Table Q8'!O113,2)</f>
        <v>0.08</v>
      </c>
      <c r="P223" s="15">
        <f>ROUND(D223*'Table Q8'!P113,2)</f>
        <v>0.79</v>
      </c>
      <c r="Q223" s="15">
        <f>ROUND(E223*'Table Q8'!Q113,2)</f>
        <v>-7.0000000000000007E-2</v>
      </c>
      <c r="R223" s="15">
        <f>ROUND(F223*'Table Q8'!R113,2)</f>
        <v>0.12</v>
      </c>
      <c r="S223" s="15">
        <f>ROUND(G223*'Table Q8'!S113,2)</f>
        <v>0.27</v>
      </c>
      <c r="T223" s="15">
        <f>ROUND(H223*'Table Q8'!T113,2)</f>
        <v>-0.13</v>
      </c>
      <c r="U223" s="15">
        <f>ROUND(I223*'Table Q8'!U113,2)</f>
        <v>0.14000000000000001</v>
      </c>
      <c r="V223" s="15">
        <f>ROUND(J223*'Table Q8'!V113,2)</f>
        <v>0.24</v>
      </c>
      <c r="W223" s="15">
        <f>ROUND(K223*'Table Q8'!W113,2)</f>
        <v>-0.09</v>
      </c>
      <c r="X223" s="15">
        <f>ROUND(L223*'Table Q8'!X113,2)</f>
        <v>0.03</v>
      </c>
    </row>
    <row r="224" spans="1:24" x14ac:dyDescent="0.2">
      <c r="A224" s="13" t="s">
        <v>309</v>
      </c>
      <c r="B224" s="11">
        <f t="shared" si="107"/>
        <v>-0.4417670682730912</v>
      </c>
      <c r="C224" s="11">
        <f t="shared" si="107"/>
        <v>2.8949146000201154E-2</v>
      </c>
      <c r="D224" s="11">
        <f t="shared" si="107"/>
        <v>2.4130879345603207</v>
      </c>
      <c r="E224" s="11">
        <f t="shared" si="107"/>
        <v>-0.38945476333133167</v>
      </c>
      <c r="F224" s="11">
        <f t="shared" si="107"/>
        <v>-0.63904143784323519</v>
      </c>
      <c r="G224" s="11">
        <f t="shared" si="107"/>
        <v>-3.7893141341427405E-2</v>
      </c>
      <c r="H224" s="11">
        <f t="shared" si="107"/>
        <v>-1.6398390342052371</v>
      </c>
      <c r="I224" s="11">
        <f t="shared" si="107"/>
        <v>-0.86148485141805953</v>
      </c>
      <c r="J224" s="11">
        <f t="shared" si="107"/>
        <v>-0.10085266342715338</v>
      </c>
      <c r="K224" s="11">
        <f t="shared" si="107"/>
        <v>-0.80270793036751886</v>
      </c>
      <c r="L224" s="11">
        <f t="shared" si="107"/>
        <v>-0.34206411258795866</v>
      </c>
      <c r="N224" s="15">
        <f>ROUND(B224*'Table Q8'!N114,2)</f>
        <v>-0.28999999999999998</v>
      </c>
      <c r="O224" s="15">
        <f>ROUND(C224*'Table Q8'!O114,2)</f>
        <v>0.01</v>
      </c>
      <c r="P224" s="15">
        <f>ROUND(D224*'Table Q8'!P114,2)</f>
        <v>0.82</v>
      </c>
      <c r="Q224" s="15">
        <f>ROUND(E224*'Table Q8'!Q114,2)</f>
        <v>-0.1</v>
      </c>
      <c r="R224" s="15">
        <f>ROUND(F224*'Table Q8'!R114,2)</f>
        <v>-0.1</v>
      </c>
      <c r="S224" s="15">
        <f>ROUND(G224*'Table Q8'!S114,2)</f>
        <v>-0.01</v>
      </c>
      <c r="T224" s="15">
        <f>ROUND(H224*'Table Q8'!T114,2)</f>
        <v>-0.68</v>
      </c>
      <c r="U224" s="15">
        <f>ROUND(I224*'Table Q8'!U114,2)</f>
        <v>-0.31</v>
      </c>
      <c r="V224" s="15">
        <f>ROUND(J224*'Table Q8'!V114,2)</f>
        <v>-0.03</v>
      </c>
      <c r="W224" s="15">
        <f>ROUND(K224*'Table Q8'!W114,2)</f>
        <v>-0.26</v>
      </c>
      <c r="X224" s="15">
        <f>ROUND(L224*'Table Q8'!X114,2)</f>
        <v>-0.12</v>
      </c>
    </row>
    <row r="225" spans="1:24" x14ac:dyDescent="0.2">
      <c r="N225" s="15"/>
      <c r="O225" s="15"/>
      <c r="P225" s="15"/>
      <c r="Q225" s="15"/>
      <c r="R225" s="15"/>
      <c r="S225" s="15"/>
      <c r="T225" s="15"/>
      <c r="U225" s="15"/>
      <c r="V225" s="15"/>
      <c r="W225" s="15"/>
      <c r="X225" s="15"/>
    </row>
    <row r="226" spans="1:24" x14ac:dyDescent="0.2">
      <c r="A226" s="9" t="s">
        <v>288</v>
      </c>
      <c r="N226" s="15"/>
      <c r="O226" s="15"/>
      <c r="P226" s="15"/>
      <c r="Q226" s="15"/>
      <c r="R226" s="15"/>
      <c r="S226" s="15"/>
      <c r="T226" s="15"/>
      <c r="U226" s="15"/>
      <c r="V226" s="15"/>
      <c r="W226" s="15"/>
      <c r="X226" s="15"/>
    </row>
    <row r="227" spans="1:24" x14ac:dyDescent="0.2">
      <c r="A227" s="13" t="str">
        <f>A10</f>
        <v>1995 Q1</v>
      </c>
      <c r="B227" s="15">
        <f t="shared" ref="B227:L227" si="108">(B10/B6-1)*100</f>
        <v>1.8728437654016661</v>
      </c>
      <c r="C227" s="15">
        <f t="shared" si="108"/>
        <v>0.23245802841154184</v>
      </c>
      <c r="D227" s="15">
        <f t="shared" si="108"/>
        <v>1.3256897169473314</v>
      </c>
      <c r="E227" s="15">
        <f t="shared" si="108"/>
        <v>2.6409074796171383</v>
      </c>
      <c r="F227" s="15">
        <f t="shared" si="108"/>
        <v>3.4532671629445844</v>
      </c>
      <c r="G227" s="15">
        <f t="shared" si="108"/>
        <v>8.2574634766038777</v>
      </c>
      <c r="H227" s="15">
        <f t="shared" si="108"/>
        <v>7.9706679419744297E-2</v>
      </c>
      <c r="I227" s="15">
        <f t="shared" si="108"/>
        <v>2.2443438914027114</v>
      </c>
      <c r="J227" s="15">
        <f t="shared" si="108"/>
        <v>2.5735294117646967</v>
      </c>
      <c r="K227" s="15">
        <f t="shared" si="108"/>
        <v>4.314660309892715</v>
      </c>
      <c r="L227" s="15">
        <f t="shared" si="108"/>
        <v>2.0671433012123153</v>
      </c>
      <c r="N227" s="15">
        <f>ROUND(B227*'Table Q8'!N10,2)</f>
        <v>1.4</v>
      </c>
      <c r="O227" s="15">
        <f>ROUND(C227*'Table Q8'!O10,2)</f>
        <v>0.08</v>
      </c>
      <c r="P227" s="15">
        <f>ROUND(D227*'Table Q8'!P10,2)</f>
        <v>0.44</v>
      </c>
      <c r="Q227" s="15">
        <f>ROUND(E227*'Table Q8'!Q10,2)</f>
        <v>1.02</v>
      </c>
      <c r="R227" s="15">
        <f>ROUND(F227*'Table Q8'!R10,2)</f>
        <v>0.52</v>
      </c>
      <c r="S227" s="15">
        <f>ROUND(G227*'Table Q8'!S10,2)</f>
        <v>4.03</v>
      </c>
      <c r="T227" s="15">
        <f>ROUND(H227*'Table Q8'!T10,2)</f>
        <v>0.04</v>
      </c>
      <c r="U227" s="15">
        <f>ROUND(I227*'Table Q8'!U10,2)</f>
        <v>1.02</v>
      </c>
      <c r="V227" s="15">
        <f>ROUND(J227*'Table Q8'!V10,2)</f>
        <v>0.89</v>
      </c>
      <c r="W227" s="15">
        <f>ROUND(K227*'Table Q8'!W10,2)</f>
        <v>1.55</v>
      </c>
      <c r="X227" s="15">
        <f>ROUND(L227*'Table Q8'!X10,2)</f>
        <v>0.85</v>
      </c>
    </row>
    <row r="228" spans="1:24" x14ac:dyDescent="0.2">
      <c r="A228" s="13" t="str">
        <f t="shared" ref="A228:A291" si="109">A11</f>
        <v>1995 Q2</v>
      </c>
      <c r="B228" s="15">
        <f t="shared" ref="B228:L228" si="110">(B11/B7-1)*100</f>
        <v>1.6334531198954672</v>
      </c>
      <c r="C228" s="15">
        <f t="shared" si="110"/>
        <v>0.46455609084652405</v>
      </c>
      <c r="D228" s="15">
        <f t="shared" si="110"/>
        <v>0.82040306759407766</v>
      </c>
      <c r="E228" s="15">
        <f t="shared" si="110"/>
        <v>3.5834068843777711</v>
      </c>
      <c r="F228" s="15">
        <f t="shared" si="110"/>
        <v>2.6811297584936611</v>
      </c>
      <c r="G228" s="15">
        <f t="shared" si="110"/>
        <v>8.3817427385892032</v>
      </c>
      <c r="H228" s="15">
        <f t="shared" si="110"/>
        <v>0.22317870237527071</v>
      </c>
      <c r="I228" s="15">
        <f t="shared" si="110"/>
        <v>1.5630614444843705</v>
      </c>
      <c r="J228" s="15">
        <f t="shared" si="110"/>
        <v>2.8571428571428692</v>
      </c>
      <c r="K228" s="15">
        <f t="shared" si="110"/>
        <v>4.3878273177636151</v>
      </c>
      <c r="L228" s="15">
        <f t="shared" si="110"/>
        <v>2.0714175297573023</v>
      </c>
      <c r="N228" s="15">
        <f>ROUND(B228*'Table Q8'!N11,2)</f>
        <v>1.23</v>
      </c>
      <c r="O228" s="15">
        <f>ROUND(C228*'Table Q8'!O11,2)</f>
        <v>0.16</v>
      </c>
      <c r="P228" s="15">
        <f>ROUND(D228*'Table Q8'!P11,2)</f>
        <v>0.27</v>
      </c>
      <c r="Q228" s="15">
        <f>ROUND(E228*'Table Q8'!Q11,2)</f>
        <v>1.38</v>
      </c>
      <c r="R228" s="15">
        <f>ROUND(F228*'Table Q8'!R11,2)</f>
        <v>0.4</v>
      </c>
      <c r="S228" s="15">
        <f>ROUND(G228*'Table Q8'!S11,2)</f>
        <v>4.04</v>
      </c>
      <c r="T228" s="15">
        <f>ROUND(H228*'Table Q8'!T11,2)</f>
        <v>0.11</v>
      </c>
      <c r="U228" s="15">
        <f>ROUND(I228*'Table Q8'!U11,2)</f>
        <v>0.7</v>
      </c>
      <c r="V228" s="15">
        <f>ROUND(J228*'Table Q8'!V11,2)</f>
        <v>1.01</v>
      </c>
      <c r="W228" s="15">
        <f>ROUND(K228*'Table Q8'!W11,2)</f>
        <v>1.58</v>
      </c>
      <c r="X228" s="15">
        <f>ROUND(L228*'Table Q8'!X11,2)</f>
        <v>0.85</v>
      </c>
    </row>
    <row r="229" spans="1:24" x14ac:dyDescent="0.2">
      <c r="A229" s="13" t="str">
        <f t="shared" si="109"/>
        <v>1995 Q3</v>
      </c>
      <c r="B229" s="15">
        <f t="shared" ref="B229:L229" si="111">(B12/B8-1)*100</f>
        <v>1.4787130321741948</v>
      </c>
      <c r="C229" s="15">
        <f t="shared" si="111"/>
        <v>0.73105702244775639</v>
      </c>
      <c r="D229" s="15">
        <f t="shared" si="111"/>
        <v>0.30184659090908283</v>
      </c>
      <c r="E229" s="15">
        <f t="shared" si="111"/>
        <v>4.4624033731553103</v>
      </c>
      <c r="F229" s="15">
        <f t="shared" si="111"/>
        <v>1.8038102959059499</v>
      </c>
      <c r="G229" s="15">
        <f t="shared" si="111"/>
        <v>8.5214561724628712</v>
      </c>
      <c r="H229" s="15">
        <f t="shared" si="111"/>
        <v>0.35054174633524227</v>
      </c>
      <c r="I229" s="15">
        <f t="shared" si="111"/>
        <v>0.98179221706533593</v>
      </c>
      <c r="J229" s="15">
        <f t="shared" si="111"/>
        <v>3.5649546827794643</v>
      </c>
      <c r="K229" s="15">
        <f t="shared" si="111"/>
        <v>4.5640247461188332</v>
      </c>
      <c r="L229" s="15">
        <f t="shared" si="111"/>
        <v>2.091020910209096</v>
      </c>
      <c r="N229" s="15">
        <f>ROUND(B229*'Table Q8'!N12,2)</f>
        <v>1.1200000000000001</v>
      </c>
      <c r="O229" s="15">
        <f>ROUND(C229*'Table Q8'!O12,2)</f>
        <v>0.25</v>
      </c>
      <c r="P229" s="15">
        <f>ROUND(D229*'Table Q8'!P12,2)</f>
        <v>0.1</v>
      </c>
      <c r="Q229" s="15">
        <f>ROUND(E229*'Table Q8'!Q12,2)</f>
        <v>1.71</v>
      </c>
      <c r="R229" s="15">
        <f>ROUND(F229*'Table Q8'!R12,2)</f>
        <v>0.27</v>
      </c>
      <c r="S229" s="15">
        <f>ROUND(G229*'Table Q8'!S12,2)</f>
        <v>4.08</v>
      </c>
      <c r="T229" s="15">
        <f>ROUND(H229*'Table Q8'!T12,2)</f>
        <v>0.16</v>
      </c>
      <c r="U229" s="15">
        <f>ROUND(I229*'Table Q8'!U12,2)</f>
        <v>0.44</v>
      </c>
      <c r="V229" s="15">
        <f>ROUND(J229*'Table Q8'!V12,2)</f>
        <v>1.28</v>
      </c>
      <c r="W229" s="15">
        <f>ROUND(K229*'Table Q8'!W12,2)</f>
        <v>1.67</v>
      </c>
      <c r="X229" s="15">
        <f>ROUND(L229*'Table Q8'!X12,2)</f>
        <v>0.86</v>
      </c>
    </row>
    <row r="230" spans="1:24" x14ac:dyDescent="0.2">
      <c r="A230" s="13" t="str">
        <f t="shared" si="109"/>
        <v>1995 Q4</v>
      </c>
      <c r="B230" s="15">
        <f t="shared" ref="B230:L230" si="112">(B13/B9-1)*100</f>
        <v>1.4079948211684679</v>
      </c>
      <c r="C230" s="15">
        <f t="shared" si="112"/>
        <v>0.93876496425804312</v>
      </c>
      <c r="D230" s="15">
        <f t="shared" si="112"/>
        <v>-3.540449637104981E-2</v>
      </c>
      <c r="E230" s="15">
        <f t="shared" si="112"/>
        <v>4.9912739965096042</v>
      </c>
      <c r="F230" s="15">
        <f t="shared" si="112"/>
        <v>1.1057498994772708</v>
      </c>
      <c r="G230" s="15">
        <f t="shared" si="112"/>
        <v>8.9203751746158346</v>
      </c>
      <c r="H230" s="15">
        <f t="shared" si="112"/>
        <v>0.38247011952190491</v>
      </c>
      <c r="I230" s="15">
        <f t="shared" si="112"/>
        <v>0.92296769613062768</v>
      </c>
      <c r="J230" s="15">
        <f t="shared" si="112"/>
        <v>4.8076923076923128</v>
      </c>
      <c r="K230" s="15">
        <f t="shared" si="112"/>
        <v>4.8972048972048876</v>
      </c>
      <c r="L230" s="15">
        <f t="shared" si="112"/>
        <v>2.1732476277930957</v>
      </c>
      <c r="N230" s="15">
        <f>ROUND(B230*'Table Q8'!N13,2)</f>
        <v>1.07</v>
      </c>
      <c r="O230" s="15">
        <f>ROUND(C230*'Table Q8'!O13,2)</f>
        <v>0.33</v>
      </c>
      <c r="P230" s="15">
        <f>ROUND(D230*'Table Q8'!P13,2)</f>
        <v>-0.01</v>
      </c>
      <c r="Q230" s="15">
        <f>ROUND(E230*'Table Q8'!Q13,2)</f>
        <v>1.91</v>
      </c>
      <c r="R230" s="15">
        <f>ROUND(F230*'Table Q8'!R13,2)</f>
        <v>0.17</v>
      </c>
      <c r="S230" s="15">
        <f>ROUND(G230*'Table Q8'!S13,2)</f>
        <v>4.24</v>
      </c>
      <c r="T230" s="15">
        <f>ROUND(H230*'Table Q8'!T13,2)</f>
        <v>0.18</v>
      </c>
      <c r="U230" s="15">
        <f>ROUND(I230*'Table Q8'!U13,2)</f>
        <v>0.41</v>
      </c>
      <c r="V230" s="15">
        <f>ROUND(J230*'Table Q8'!V13,2)</f>
        <v>1.75</v>
      </c>
      <c r="W230" s="15">
        <f>ROUND(K230*'Table Q8'!W13,2)</f>
        <v>1.79</v>
      </c>
      <c r="X230" s="15">
        <f>ROUND(L230*'Table Q8'!X13,2)</f>
        <v>0.89</v>
      </c>
    </row>
    <row r="231" spans="1:24" x14ac:dyDescent="0.2">
      <c r="A231" s="13" t="str">
        <f t="shared" si="109"/>
        <v>1996 Q1</v>
      </c>
      <c r="B231" s="15">
        <f t="shared" ref="B231:L231" si="113">(B14/B10-1)*100</f>
        <v>1.4029995162070819</v>
      </c>
      <c r="C231" s="15">
        <f t="shared" si="113"/>
        <v>1.0651090877856095</v>
      </c>
      <c r="D231" s="15">
        <f t="shared" si="113"/>
        <v>-5.304101838755626E-2</v>
      </c>
      <c r="E231" s="15">
        <f t="shared" si="113"/>
        <v>5.0941115524089087</v>
      </c>
      <c r="F231" s="15">
        <f t="shared" si="113"/>
        <v>0.71956825904457844</v>
      </c>
      <c r="G231" s="15">
        <f t="shared" si="113"/>
        <v>9.6029728143946826</v>
      </c>
      <c r="H231" s="15">
        <f t="shared" si="113"/>
        <v>0.41414463204842988</v>
      </c>
      <c r="I231" s="15">
        <f t="shared" si="113"/>
        <v>1.4338821030270843</v>
      </c>
      <c r="J231" s="15">
        <f t="shared" si="113"/>
        <v>6.6905615292712106</v>
      </c>
      <c r="K231" s="15">
        <f t="shared" si="113"/>
        <v>5.3930530164533863</v>
      </c>
      <c r="L231" s="15">
        <f t="shared" si="113"/>
        <v>2.2993756662098352</v>
      </c>
      <c r="N231" s="15">
        <f>ROUND(B231*'Table Q8'!N14,2)</f>
        <v>1.07</v>
      </c>
      <c r="O231" s="15">
        <f>ROUND(C231*'Table Q8'!O14,2)</f>
        <v>0.37</v>
      </c>
      <c r="P231" s="15">
        <f>ROUND(D231*'Table Q8'!P14,2)</f>
        <v>-0.02</v>
      </c>
      <c r="Q231" s="15">
        <f>ROUND(E231*'Table Q8'!Q14,2)</f>
        <v>1.95</v>
      </c>
      <c r="R231" s="15">
        <f>ROUND(F231*'Table Q8'!R14,2)</f>
        <v>0.11</v>
      </c>
      <c r="S231" s="15">
        <f>ROUND(G231*'Table Q8'!S14,2)</f>
        <v>4.5199999999999996</v>
      </c>
      <c r="T231" s="15">
        <f>ROUND(H231*'Table Q8'!T14,2)</f>
        <v>0.19</v>
      </c>
      <c r="U231" s="15">
        <f>ROUND(I231*'Table Q8'!U14,2)</f>
        <v>0.64</v>
      </c>
      <c r="V231" s="15">
        <f>ROUND(J231*'Table Q8'!V14,2)</f>
        <v>2.48</v>
      </c>
      <c r="W231" s="15">
        <f>ROUND(K231*'Table Q8'!W14,2)</f>
        <v>1.99</v>
      </c>
      <c r="X231" s="15">
        <f>ROUND(L231*'Table Q8'!X14,2)</f>
        <v>0.94</v>
      </c>
    </row>
    <row r="232" spans="1:24" x14ac:dyDescent="0.2">
      <c r="A232" s="13" t="str">
        <f t="shared" si="109"/>
        <v>1996 Q2</v>
      </c>
      <c r="B232" s="15">
        <f t="shared" ref="B232:L232" si="114">(B15/B11-1)*100</f>
        <v>1.478624236579873</v>
      </c>
      <c r="C232" s="15">
        <f t="shared" si="114"/>
        <v>1.1474567562938853</v>
      </c>
      <c r="D232" s="15">
        <f t="shared" si="114"/>
        <v>0.22996638952768045</v>
      </c>
      <c r="E232" s="15">
        <f t="shared" si="114"/>
        <v>4.8738922972051846</v>
      </c>
      <c r="F232" s="15">
        <f t="shared" si="114"/>
        <v>0.75742475583016056</v>
      </c>
      <c r="G232" s="15">
        <f t="shared" si="114"/>
        <v>10.566615620214392</v>
      </c>
      <c r="H232" s="15">
        <f t="shared" si="114"/>
        <v>0.47717512327025702</v>
      </c>
      <c r="I232" s="15">
        <f t="shared" si="114"/>
        <v>2.4411816734477121</v>
      </c>
      <c r="J232" s="15">
        <f t="shared" si="114"/>
        <v>8.9243498817966671</v>
      </c>
      <c r="K232" s="15">
        <f t="shared" si="114"/>
        <v>6.0338983050847395</v>
      </c>
      <c r="L232" s="15">
        <f t="shared" si="114"/>
        <v>2.5291534151143491</v>
      </c>
      <c r="N232" s="15">
        <f>ROUND(B232*'Table Q8'!N15,2)</f>
        <v>1.1299999999999999</v>
      </c>
      <c r="O232" s="15">
        <f>ROUND(C232*'Table Q8'!O15,2)</f>
        <v>0.4</v>
      </c>
      <c r="P232" s="15">
        <f>ROUND(D232*'Table Q8'!P15,2)</f>
        <v>0.08</v>
      </c>
      <c r="Q232" s="15">
        <f>ROUND(E232*'Table Q8'!Q15,2)</f>
        <v>1.89</v>
      </c>
      <c r="R232" s="15">
        <f>ROUND(F232*'Table Q8'!R15,2)</f>
        <v>0.12</v>
      </c>
      <c r="S232" s="15">
        <f>ROUND(G232*'Table Q8'!S15,2)</f>
        <v>5.01</v>
      </c>
      <c r="T232" s="15">
        <f>ROUND(H232*'Table Q8'!T15,2)</f>
        <v>0.22</v>
      </c>
      <c r="U232" s="15">
        <f>ROUND(I232*'Table Q8'!U15,2)</f>
        <v>1.0900000000000001</v>
      </c>
      <c r="V232" s="15">
        <f>ROUND(J232*'Table Q8'!V15,2)</f>
        <v>3.34</v>
      </c>
      <c r="W232" s="15">
        <f>ROUND(K232*'Table Q8'!W15,2)</f>
        <v>2.29</v>
      </c>
      <c r="X232" s="15">
        <f>ROUND(L232*'Table Q8'!X15,2)</f>
        <v>1.04</v>
      </c>
    </row>
    <row r="233" spans="1:24" x14ac:dyDescent="0.2">
      <c r="A233" s="13" t="str">
        <f t="shared" si="109"/>
        <v>1996 Q3</v>
      </c>
      <c r="B233" s="15">
        <f t="shared" ref="B233:L233" si="115">(B16/B12-1)*100</f>
        <v>1.5532425940752548</v>
      </c>
      <c r="C233" s="15">
        <f t="shared" si="115"/>
        <v>1.2295081967213184</v>
      </c>
      <c r="D233" s="15">
        <f t="shared" si="115"/>
        <v>0.70808992742077415</v>
      </c>
      <c r="E233" s="15">
        <f t="shared" si="115"/>
        <v>4.5913218970736525</v>
      </c>
      <c r="F233" s="15">
        <f t="shared" si="115"/>
        <v>1.0949631694206818</v>
      </c>
      <c r="G233" s="15">
        <f t="shared" si="115"/>
        <v>11.562968515742122</v>
      </c>
      <c r="H233" s="15">
        <f t="shared" si="115"/>
        <v>0.55573197840583788</v>
      </c>
      <c r="I233" s="15">
        <f t="shared" si="115"/>
        <v>3.5177656001414315</v>
      </c>
      <c r="J233" s="15">
        <f t="shared" si="115"/>
        <v>10.676779463243857</v>
      </c>
      <c r="K233" s="15">
        <f t="shared" si="115"/>
        <v>6.7872292922527278</v>
      </c>
      <c r="L233" s="15">
        <f t="shared" si="115"/>
        <v>2.8012048192771033</v>
      </c>
      <c r="N233" s="15">
        <f>ROUND(B233*'Table Q8'!N16,2)</f>
        <v>1.2</v>
      </c>
      <c r="O233" s="15">
        <f>ROUND(C233*'Table Q8'!O16,2)</f>
        <v>0.44</v>
      </c>
      <c r="P233" s="15">
        <f>ROUND(D233*'Table Q8'!P16,2)</f>
        <v>0.25</v>
      </c>
      <c r="Q233" s="15">
        <f>ROUND(E233*'Table Q8'!Q16,2)</f>
        <v>1.8</v>
      </c>
      <c r="R233" s="15">
        <f>ROUND(F233*'Table Q8'!R16,2)</f>
        <v>0.17</v>
      </c>
      <c r="S233" s="15">
        <f>ROUND(G233*'Table Q8'!S16,2)</f>
        <v>5.46</v>
      </c>
      <c r="T233" s="15">
        <f>ROUND(H233*'Table Q8'!T16,2)</f>
        <v>0.26</v>
      </c>
      <c r="U233" s="15">
        <f>ROUND(I233*'Table Q8'!U16,2)</f>
        <v>1.57</v>
      </c>
      <c r="V233" s="15">
        <f>ROUND(J233*'Table Q8'!V16,2)</f>
        <v>3.98</v>
      </c>
      <c r="W233" s="15">
        <f>ROUND(K233*'Table Q8'!W16,2)</f>
        <v>2.59</v>
      </c>
      <c r="X233" s="15">
        <f>ROUND(L233*'Table Q8'!X16,2)</f>
        <v>1.17</v>
      </c>
    </row>
    <row r="234" spans="1:24" x14ac:dyDescent="0.2">
      <c r="A234" s="13" t="str">
        <f t="shared" si="109"/>
        <v>1996 Q4</v>
      </c>
      <c r="B234" s="15">
        <f t="shared" ref="B234:L234" si="116">(B17/B13-1)*100</f>
        <v>1.6437918927545425</v>
      </c>
      <c r="C234" s="15">
        <f t="shared" si="116"/>
        <v>1.3310580204778155</v>
      </c>
      <c r="D234" s="15">
        <f t="shared" si="116"/>
        <v>1.2750132813883486</v>
      </c>
      <c r="E234" s="15">
        <f t="shared" si="116"/>
        <v>4.4880319148936199</v>
      </c>
      <c r="F234" s="15">
        <f t="shared" si="116"/>
        <v>1.6703121893020478</v>
      </c>
      <c r="G234" s="15">
        <f t="shared" si="116"/>
        <v>12.202271894466854</v>
      </c>
      <c r="H234" s="15">
        <f t="shared" si="116"/>
        <v>0.63502143197333716</v>
      </c>
      <c r="I234" s="15">
        <f t="shared" si="116"/>
        <v>4.3264157580021223</v>
      </c>
      <c r="J234" s="15">
        <f t="shared" si="116"/>
        <v>11.811926605504585</v>
      </c>
      <c r="K234" s="15">
        <f t="shared" si="116"/>
        <v>7.586434706011902</v>
      </c>
      <c r="L234" s="15">
        <f t="shared" si="116"/>
        <v>3.0557219892150878</v>
      </c>
      <c r="N234" s="15">
        <f>ROUND(B234*'Table Q8'!N17,2)</f>
        <v>1.27</v>
      </c>
      <c r="O234" s="15">
        <f>ROUND(C234*'Table Q8'!O17,2)</f>
        <v>0.48</v>
      </c>
      <c r="P234" s="15">
        <f>ROUND(D234*'Table Q8'!P17,2)</f>
        <v>0.46</v>
      </c>
      <c r="Q234" s="15">
        <f>ROUND(E234*'Table Q8'!Q17,2)</f>
        <v>1.78</v>
      </c>
      <c r="R234" s="15">
        <f>ROUND(F234*'Table Q8'!R17,2)</f>
        <v>0.26</v>
      </c>
      <c r="S234" s="15">
        <f>ROUND(G234*'Table Q8'!S17,2)</f>
        <v>5.78</v>
      </c>
      <c r="T234" s="15">
        <f>ROUND(H234*'Table Q8'!T17,2)</f>
        <v>0.3</v>
      </c>
      <c r="U234" s="15">
        <f>ROUND(I234*'Table Q8'!U17,2)</f>
        <v>1.94</v>
      </c>
      <c r="V234" s="15">
        <f>ROUND(J234*'Table Q8'!V17,2)</f>
        <v>4.4800000000000004</v>
      </c>
      <c r="W234" s="15">
        <f>ROUND(K234*'Table Q8'!W17,2)</f>
        <v>2.93</v>
      </c>
      <c r="X234" s="15">
        <f>ROUND(L234*'Table Q8'!X17,2)</f>
        <v>1.28</v>
      </c>
    </row>
    <row r="235" spans="1:24" x14ac:dyDescent="0.2">
      <c r="A235" s="13" t="str">
        <f t="shared" si="109"/>
        <v>1997 Q1</v>
      </c>
      <c r="B235" s="15">
        <f t="shared" ref="B235:L235" si="117">(B18/B14-1)*100</f>
        <v>2.3218829516539419</v>
      </c>
      <c r="C235" s="15">
        <f t="shared" si="117"/>
        <v>0.9009009009009139</v>
      </c>
      <c r="D235" s="15">
        <f t="shared" si="117"/>
        <v>0.99062444719617559</v>
      </c>
      <c r="E235" s="15">
        <f t="shared" si="117"/>
        <v>5.1100887282287122</v>
      </c>
      <c r="F235" s="15">
        <f t="shared" si="117"/>
        <v>3.4729112919229976</v>
      </c>
      <c r="G235" s="15">
        <f t="shared" si="117"/>
        <v>10.635260528194145</v>
      </c>
      <c r="H235" s="15">
        <f t="shared" si="117"/>
        <v>1.3800761421319807</v>
      </c>
      <c r="I235" s="15">
        <f t="shared" si="117"/>
        <v>3.804537521814999</v>
      </c>
      <c r="J235" s="15">
        <f t="shared" si="117"/>
        <v>15.061590145576709</v>
      </c>
      <c r="K235" s="15">
        <f t="shared" si="117"/>
        <v>5.7567215958369555</v>
      </c>
      <c r="L235" s="15">
        <f t="shared" si="117"/>
        <v>3.2301280142899458</v>
      </c>
      <c r="N235" s="15">
        <f>ROUND(B235*'Table Q8'!N18,2)</f>
        <v>1.79</v>
      </c>
      <c r="O235" s="15">
        <f>ROUND(C235*'Table Q8'!O18,2)</f>
        <v>0.32</v>
      </c>
      <c r="P235" s="15">
        <f>ROUND(D235*'Table Q8'!P18,2)</f>
        <v>0.35</v>
      </c>
      <c r="Q235" s="15">
        <f>ROUND(E235*'Table Q8'!Q18,2)</f>
        <v>2.02</v>
      </c>
      <c r="R235" s="15">
        <f>ROUND(F235*'Table Q8'!R18,2)</f>
        <v>0.55000000000000004</v>
      </c>
      <c r="S235" s="15">
        <f>ROUND(G235*'Table Q8'!S18,2)</f>
        <v>5.01</v>
      </c>
      <c r="T235" s="15">
        <f>ROUND(H235*'Table Q8'!T18,2)</f>
        <v>0.66</v>
      </c>
      <c r="U235" s="15">
        <f>ROUND(I235*'Table Q8'!U18,2)</f>
        <v>1.7</v>
      </c>
      <c r="V235" s="15">
        <f>ROUND(J235*'Table Q8'!V18,2)</f>
        <v>5.72</v>
      </c>
      <c r="W235" s="15">
        <f>ROUND(K235*'Table Q8'!W18,2)</f>
        <v>2.25</v>
      </c>
      <c r="X235" s="15">
        <f>ROUND(L235*'Table Q8'!X18,2)</f>
        <v>1.36</v>
      </c>
    </row>
    <row r="236" spans="1:24" x14ac:dyDescent="0.2">
      <c r="A236" s="13" t="str">
        <f t="shared" si="109"/>
        <v>1997 Q2</v>
      </c>
      <c r="B236" s="15">
        <f t="shared" ref="B236:L236" si="118">(B19/B15-1)*100</f>
        <v>2.8666455495723886</v>
      </c>
      <c r="C236" s="15">
        <f t="shared" si="118"/>
        <v>0.76193701320690366</v>
      </c>
      <c r="D236" s="15">
        <f t="shared" si="118"/>
        <v>1.3942816801976843</v>
      </c>
      <c r="E236" s="15">
        <f t="shared" si="118"/>
        <v>5.8011049723756924</v>
      </c>
      <c r="F236" s="15">
        <f t="shared" si="118"/>
        <v>4.9455984174085144</v>
      </c>
      <c r="G236" s="15">
        <f t="shared" si="118"/>
        <v>8.3102493074792338</v>
      </c>
      <c r="H236" s="15">
        <f t="shared" si="118"/>
        <v>2.5486781700174044</v>
      </c>
      <c r="I236" s="15">
        <f t="shared" si="118"/>
        <v>3.5054394750474893</v>
      </c>
      <c r="J236" s="15">
        <f t="shared" si="118"/>
        <v>16.820401519262074</v>
      </c>
      <c r="K236" s="15">
        <f t="shared" si="118"/>
        <v>3.8895993179880461</v>
      </c>
      <c r="L236" s="15">
        <f t="shared" si="118"/>
        <v>3.3530280649926025</v>
      </c>
      <c r="N236" s="15">
        <f>ROUND(B236*'Table Q8'!N19,2)</f>
        <v>2.21</v>
      </c>
      <c r="O236" s="15">
        <f>ROUND(C236*'Table Q8'!O19,2)</f>
        <v>0.27</v>
      </c>
      <c r="P236" s="15">
        <f>ROUND(D236*'Table Q8'!P19,2)</f>
        <v>0.5</v>
      </c>
      <c r="Q236" s="15">
        <f>ROUND(E236*'Table Q8'!Q19,2)</f>
        <v>2.2799999999999998</v>
      </c>
      <c r="R236" s="15">
        <f>ROUND(F236*'Table Q8'!R19,2)</f>
        <v>0.79</v>
      </c>
      <c r="S236" s="15">
        <f>ROUND(G236*'Table Q8'!S19,2)</f>
        <v>3.83</v>
      </c>
      <c r="T236" s="15">
        <f>ROUND(H236*'Table Q8'!T19,2)</f>
        <v>1.21</v>
      </c>
      <c r="U236" s="15">
        <f>ROUND(I236*'Table Q8'!U19,2)</f>
        <v>1.55</v>
      </c>
      <c r="V236" s="15">
        <f>ROUND(J236*'Table Q8'!V19,2)</f>
        <v>6.29</v>
      </c>
      <c r="W236" s="15">
        <f>ROUND(K236*'Table Q8'!W19,2)</f>
        <v>1.48</v>
      </c>
      <c r="X236" s="15">
        <f>ROUND(L236*'Table Q8'!X19,2)</f>
        <v>1.4</v>
      </c>
    </row>
    <row r="237" spans="1:24" x14ac:dyDescent="0.2">
      <c r="A237" s="13" t="str">
        <f t="shared" si="109"/>
        <v>1997 Q3</v>
      </c>
      <c r="B237" s="15">
        <f t="shared" ref="B237:L237" si="119">(B20/B16-1)*100</f>
        <v>3.5635446231472745</v>
      </c>
      <c r="C237" s="15">
        <f t="shared" si="119"/>
        <v>0.62415654520917574</v>
      </c>
      <c r="D237" s="15">
        <f t="shared" si="119"/>
        <v>2.1620671471260344</v>
      </c>
      <c r="E237" s="15">
        <f t="shared" si="119"/>
        <v>6.6570188133140418</v>
      </c>
      <c r="F237" s="15">
        <f t="shared" si="119"/>
        <v>4.8641197321780183</v>
      </c>
      <c r="G237" s="15">
        <f t="shared" si="119"/>
        <v>6.2153536032252488</v>
      </c>
      <c r="H237" s="15">
        <f t="shared" si="119"/>
        <v>3.9633664929733303</v>
      </c>
      <c r="I237" s="15">
        <f t="shared" si="119"/>
        <v>3.4153005464480968</v>
      </c>
      <c r="J237" s="15">
        <f t="shared" si="119"/>
        <v>18.819188191881931</v>
      </c>
      <c r="K237" s="15">
        <f t="shared" si="119"/>
        <v>2.3729876646456205</v>
      </c>
      <c r="L237" s="15">
        <f t="shared" si="119"/>
        <v>3.5306182244359663</v>
      </c>
      <c r="N237" s="15">
        <f>ROUND(B237*'Table Q8'!N20,2)</f>
        <v>2.73</v>
      </c>
      <c r="O237" s="15">
        <f>ROUND(C237*'Table Q8'!O20,2)</f>
        <v>0.22</v>
      </c>
      <c r="P237" s="15">
        <f>ROUND(D237*'Table Q8'!P20,2)</f>
        <v>0.75</v>
      </c>
      <c r="Q237" s="15">
        <f>ROUND(E237*'Table Q8'!Q20,2)</f>
        <v>2.58</v>
      </c>
      <c r="R237" s="15">
        <f>ROUND(F237*'Table Q8'!R20,2)</f>
        <v>0.78</v>
      </c>
      <c r="S237" s="15">
        <f>ROUND(G237*'Table Q8'!S20,2)</f>
        <v>2.83</v>
      </c>
      <c r="T237" s="15">
        <f>ROUND(H237*'Table Q8'!T20,2)</f>
        <v>1.87</v>
      </c>
      <c r="U237" s="15">
        <f>ROUND(I237*'Table Q8'!U20,2)</f>
        <v>1.49</v>
      </c>
      <c r="V237" s="15">
        <f>ROUND(J237*'Table Q8'!V20,2)</f>
        <v>6.95</v>
      </c>
      <c r="W237" s="15">
        <f>ROUND(K237*'Table Q8'!W20,2)</f>
        <v>0.9</v>
      </c>
      <c r="X237" s="15">
        <f>ROUND(L237*'Table Q8'!X20,2)</f>
        <v>1.46</v>
      </c>
    </row>
    <row r="238" spans="1:24" x14ac:dyDescent="0.2">
      <c r="A238" s="13" t="str">
        <f t="shared" si="109"/>
        <v>1997 Q4</v>
      </c>
      <c r="B238" s="15">
        <f t="shared" ref="B238:L238" si="120">(B21/B17-1)*100</f>
        <v>4.3805934997644957</v>
      </c>
      <c r="C238" s="15">
        <f t="shared" si="120"/>
        <v>0.74099023240148387</v>
      </c>
      <c r="D238" s="15">
        <f t="shared" si="120"/>
        <v>1.8884420353208808</v>
      </c>
      <c r="E238" s="15">
        <f t="shared" si="120"/>
        <v>7.906458797327387</v>
      </c>
      <c r="F238" s="15">
        <f t="shared" si="120"/>
        <v>5.1437512223743376</v>
      </c>
      <c r="G238" s="15">
        <f t="shared" si="120"/>
        <v>4.3925538863487823</v>
      </c>
      <c r="H238" s="15">
        <f t="shared" si="120"/>
        <v>6.026187095756419</v>
      </c>
      <c r="I238" s="15">
        <f t="shared" si="120"/>
        <v>2.8995279838165855</v>
      </c>
      <c r="J238" s="15">
        <f t="shared" si="120"/>
        <v>21.333333333333336</v>
      </c>
      <c r="K238" s="15">
        <f t="shared" si="120"/>
        <v>0.736874424316869</v>
      </c>
      <c r="L238" s="15">
        <f t="shared" si="120"/>
        <v>3.8226744186046657</v>
      </c>
      <c r="N238" s="15">
        <f>ROUND(B238*'Table Q8'!N21,2)</f>
        <v>3.31</v>
      </c>
      <c r="O238" s="15">
        <f>ROUND(C238*'Table Q8'!O21,2)</f>
        <v>0.26</v>
      </c>
      <c r="P238" s="15">
        <f>ROUND(D238*'Table Q8'!P21,2)</f>
        <v>0.62</v>
      </c>
      <c r="Q238" s="15">
        <f>ROUND(E238*'Table Q8'!Q21,2)</f>
        <v>2.98</v>
      </c>
      <c r="R238" s="15">
        <f>ROUND(F238*'Table Q8'!R21,2)</f>
        <v>0.8</v>
      </c>
      <c r="S238" s="15">
        <f>ROUND(G238*'Table Q8'!S21,2)</f>
        <v>1.93</v>
      </c>
      <c r="T238" s="15">
        <f>ROUND(H238*'Table Q8'!T21,2)</f>
        <v>2.82</v>
      </c>
      <c r="U238" s="15">
        <f>ROUND(I238*'Table Q8'!U21,2)</f>
        <v>1.24</v>
      </c>
      <c r="V238" s="15">
        <f>ROUND(J238*'Table Q8'!V21,2)</f>
        <v>7.58</v>
      </c>
      <c r="W238" s="15">
        <f>ROUND(K238*'Table Q8'!W21,2)</f>
        <v>0.28000000000000003</v>
      </c>
      <c r="X238" s="15">
        <f>ROUND(L238*'Table Q8'!X21,2)</f>
        <v>1.54</v>
      </c>
    </row>
    <row r="239" spans="1:24" x14ac:dyDescent="0.2">
      <c r="A239" s="13" t="str">
        <f t="shared" si="109"/>
        <v>1998 Q1</v>
      </c>
      <c r="B239" s="15">
        <f t="shared" ref="B239:L239" si="121">(B22/B18-1)*100</f>
        <v>4.569474665837725</v>
      </c>
      <c r="C239" s="15">
        <f t="shared" si="121"/>
        <v>1.0360512129380162</v>
      </c>
      <c r="D239" s="15">
        <f t="shared" si="121"/>
        <v>2.8551410054300064</v>
      </c>
      <c r="E239" s="15">
        <f t="shared" si="121"/>
        <v>7.7380021885258721</v>
      </c>
      <c r="F239" s="15">
        <f t="shared" si="121"/>
        <v>6.0222477943997044</v>
      </c>
      <c r="G239" s="15">
        <f t="shared" si="121"/>
        <v>3.8225806451612998</v>
      </c>
      <c r="H239" s="15">
        <f t="shared" si="121"/>
        <v>7.2289156626506035</v>
      </c>
      <c r="I239" s="15">
        <f t="shared" si="121"/>
        <v>3.7995965030262369</v>
      </c>
      <c r="J239" s="15">
        <f t="shared" si="121"/>
        <v>20.291970802919689</v>
      </c>
      <c r="K239" s="15">
        <f t="shared" si="121"/>
        <v>0.55356227575602546</v>
      </c>
      <c r="L239" s="15">
        <f t="shared" si="121"/>
        <v>4.1240086517664087</v>
      </c>
      <c r="N239" s="15">
        <f>ROUND(B239*'Table Q8'!N22,2)</f>
        <v>3.44</v>
      </c>
      <c r="O239" s="15">
        <f>ROUND(C239*'Table Q8'!O22,2)</f>
        <v>0.36</v>
      </c>
      <c r="P239" s="15">
        <f>ROUND(D239*'Table Q8'!P22,2)</f>
        <v>0.95</v>
      </c>
      <c r="Q239" s="15">
        <f>ROUND(E239*'Table Q8'!Q22,2)</f>
        <v>2.91</v>
      </c>
      <c r="R239" s="15">
        <f>ROUND(F239*'Table Q8'!R22,2)</f>
        <v>0.95</v>
      </c>
      <c r="S239" s="15">
        <f>ROUND(G239*'Table Q8'!S22,2)</f>
        <v>1.68</v>
      </c>
      <c r="T239" s="15">
        <f>ROUND(H239*'Table Q8'!T22,2)</f>
        <v>3.41</v>
      </c>
      <c r="U239" s="15">
        <f>ROUND(I239*'Table Q8'!U22,2)</f>
        <v>1.63</v>
      </c>
      <c r="V239" s="15">
        <f>ROUND(J239*'Table Q8'!V22,2)</f>
        <v>7.23</v>
      </c>
      <c r="W239" s="15">
        <f>ROUND(K239*'Table Q8'!W22,2)</f>
        <v>0.2</v>
      </c>
      <c r="X239" s="15">
        <f>ROUND(L239*'Table Q8'!X22,2)</f>
        <v>1.66</v>
      </c>
    </row>
    <row r="240" spans="1:24" x14ac:dyDescent="0.2">
      <c r="A240" s="13" t="str">
        <f t="shared" si="109"/>
        <v>1998 Q2</v>
      </c>
      <c r="B240" s="15">
        <f t="shared" ref="B240:L240" si="122">(B23/B19-1)*100</f>
        <v>4.8036951501154501</v>
      </c>
      <c r="C240" s="15">
        <f t="shared" si="122"/>
        <v>0.96622416400604649</v>
      </c>
      <c r="D240" s="15">
        <f t="shared" si="122"/>
        <v>3.2027850304612748</v>
      </c>
      <c r="E240" s="15">
        <f t="shared" si="122"/>
        <v>7.6639533097834445</v>
      </c>
      <c r="F240" s="15">
        <f t="shared" si="122"/>
        <v>5.8812441093308188</v>
      </c>
      <c r="G240" s="15">
        <f t="shared" si="122"/>
        <v>3.5645780051150933</v>
      </c>
      <c r="H240" s="15">
        <f t="shared" si="122"/>
        <v>7.4251312133374547</v>
      </c>
      <c r="I240" s="15">
        <f t="shared" si="122"/>
        <v>3.8038038038038069</v>
      </c>
      <c r="J240" s="15">
        <f t="shared" si="122"/>
        <v>19.321876451463083</v>
      </c>
      <c r="K240" s="15">
        <f t="shared" si="122"/>
        <v>0.29746640681096448</v>
      </c>
      <c r="L240" s="15">
        <f t="shared" si="122"/>
        <v>4.1446334143204311</v>
      </c>
      <c r="N240" s="15">
        <f>ROUND(B240*'Table Q8'!N23,2)</f>
        <v>3.6</v>
      </c>
      <c r="O240" s="15">
        <f>ROUND(C240*'Table Q8'!O23,2)</f>
        <v>0.33</v>
      </c>
      <c r="P240" s="15">
        <f>ROUND(D240*'Table Q8'!P23,2)</f>
        <v>1.1000000000000001</v>
      </c>
      <c r="Q240" s="15">
        <f>ROUND(E240*'Table Q8'!Q23,2)</f>
        <v>2.87</v>
      </c>
      <c r="R240" s="15">
        <f>ROUND(F240*'Table Q8'!R23,2)</f>
        <v>0.94</v>
      </c>
      <c r="S240" s="15">
        <f>ROUND(G240*'Table Q8'!S23,2)</f>
        <v>1.56</v>
      </c>
      <c r="T240" s="15">
        <f>ROUND(H240*'Table Q8'!T23,2)</f>
        <v>3.43</v>
      </c>
      <c r="U240" s="15">
        <f>ROUND(I240*'Table Q8'!U23,2)</f>
        <v>1.64</v>
      </c>
      <c r="V240" s="15">
        <f>ROUND(J240*'Table Q8'!V23,2)</f>
        <v>6.88</v>
      </c>
      <c r="W240" s="15">
        <f>ROUND(K240*'Table Q8'!W23,2)</f>
        <v>0.11</v>
      </c>
      <c r="X240" s="15">
        <f>ROUND(L240*'Table Q8'!X23,2)</f>
        <v>1.66</v>
      </c>
    </row>
    <row r="241" spans="1:24" x14ac:dyDescent="0.2">
      <c r="A241" s="13" t="str">
        <f t="shared" si="109"/>
        <v>1998 Q3</v>
      </c>
      <c r="B241" s="15">
        <f t="shared" ref="B241:L241" si="123">(B24/B20-1)*100</f>
        <v>4.7807551766138712</v>
      </c>
      <c r="C241" s="15">
        <f t="shared" si="123"/>
        <v>0.86336965632858309</v>
      </c>
      <c r="D241" s="15">
        <f t="shared" si="123"/>
        <v>3.4239504473503102</v>
      </c>
      <c r="E241" s="15">
        <f t="shared" si="123"/>
        <v>7.477762701643309</v>
      </c>
      <c r="F241" s="15">
        <f t="shared" si="123"/>
        <v>6.7230046948356881</v>
      </c>
      <c r="G241" s="15">
        <f t="shared" si="123"/>
        <v>2.9416416258105427</v>
      </c>
      <c r="H241" s="15">
        <f t="shared" si="123"/>
        <v>6.8043742405832219</v>
      </c>
      <c r="I241" s="15">
        <f t="shared" si="123"/>
        <v>3.5832232496697314</v>
      </c>
      <c r="J241" s="15">
        <f t="shared" si="123"/>
        <v>18.811002661934339</v>
      </c>
      <c r="K241" s="15">
        <f t="shared" si="123"/>
        <v>-0.29612988869601731</v>
      </c>
      <c r="L241" s="15">
        <f t="shared" si="123"/>
        <v>4.0469789160888725</v>
      </c>
      <c r="N241" s="15">
        <f>ROUND(B241*'Table Q8'!N24,2)</f>
        <v>3.56</v>
      </c>
      <c r="O241" s="15">
        <f>ROUND(C241*'Table Q8'!O24,2)</f>
        <v>0.3</v>
      </c>
      <c r="P241" s="15">
        <f>ROUND(D241*'Table Q8'!P24,2)</f>
        <v>1.2</v>
      </c>
      <c r="Q241" s="15">
        <f>ROUND(E241*'Table Q8'!Q24,2)</f>
        <v>2.76</v>
      </c>
      <c r="R241" s="15">
        <f>ROUND(F241*'Table Q8'!R24,2)</f>
        <v>1.08</v>
      </c>
      <c r="S241" s="15">
        <f>ROUND(G241*'Table Q8'!S24,2)</f>
        <v>1.29</v>
      </c>
      <c r="T241" s="15">
        <f>ROUND(H241*'Table Q8'!T24,2)</f>
        <v>3.06</v>
      </c>
      <c r="U241" s="15">
        <f>ROUND(I241*'Table Q8'!U24,2)</f>
        <v>1.54</v>
      </c>
      <c r="V241" s="15">
        <f>ROUND(J241*'Table Q8'!V24,2)</f>
        <v>6.62</v>
      </c>
      <c r="W241" s="15">
        <f>ROUND(K241*'Table Q8'!W24,2)</f>
        <v>-0.1</v>
      </c>
      <c r="X241" s="15">
        <f>ROUND(L241*'Table Q8'!X24,2)</f>
        <v>1.61</v>
      </c>
    </row>
    <row r="242" spans="1:24" x14ac:dyDescent="0.2">
      <c r="A242" s="13" t="str">
        <f t="shared" si="109"/>
        <v>1998 Q4</v>
      </c>
      <c r="B242" s="15">
        <f t="shared" ref="B242:L242" si="124">(B25/B21-1)*100</f>
        <v>4.6630565583634098</v>
      </c>
      <c r="C242" s="15">
        <f t="shared" si="124"/>
        <v>0.69374791039786832</v>
      </c>
      <c r="D242" s="15">
        <f t="shared" si="124"/>
        <v>4.7365711343744676</v>
      </c>
      <c r="E242" s="15">
        <f t="shared" si="124"/>
        <v>6.7521745540321421</v>
      </c>
      <c r="F242" s="15">
        <f t="shared" si="124"/>
        <v>7.9985119047619069</v>
      </c>
      <c r="G242" s="15">
        <f t="shared" si="124"/>
        <v>2.4870952604411078</v>
      </c>
      <c r="H242" s="15">
        <f t="shared" si="124"/>
        <v>7.7369439071566681</v>
      </c>
      <c r="I242" s="15">
        <f t="shared" si="124"/>
        <v>3.65334207077328</v>
      </c>
      <c r="J242" s="15">
        <f t="shared" si="124"/>
        <v>17.413355874894343</v>
      </c>
      <c r="K242" s="15">
        <f t="shared" si="124"/>
        <v>-0.74164380778218852</v>
      </c>
      <c r="L242" s="15">
        <f t="shared" si="124"/>
        <v>4.0459190816183543</v>
      </c>
      <c r="N242" s="15">
        <f>ROUND(B242*'Table Q8'!N25,2)</f>
        <v>3.45</v>
      </c>
      <c r="O242" s="15">
        <f>ROUND(C242*'Table Q8'!O25,2)</f>
        <v>0.24</v>
      </c>
      <c r="P242" s="15">
        <f>ROUND(D242*'Table Q8'!P25,2)</f>
        <v>1.7</v>
      </c>
      <c r="Q242" s="15">
        <f>ROUND(E242*'Table Q8'!Q25,2)</f>
        <v>2.4900000000000002</v>
      </c>
      <c r="R242" s="15">
        <f>ROUND(F242*'Table Q8'!R25,2)</f>
        <v>1.3</v>
      </c>
      <c r="S242" s="15">
        <f>ROUND(G242*'Table Q8'!S25,2)</f>
        <v>1.0900000000000001</v>
      </c>
      <c r="T242" s="15">
        <f>ROUND(H242*'Table Q8'!T25,2)</f>
        <v>3.41</v>
      </c>
      <c r="U242" s="15">
        <f>ROUND(I242*'Table Q8'!U25,2)</f>
        <v>1.58</v>
      </c>
      <c r="V242" s="15">
        <f>ROUND(J242*'Table Q8'!V25,2)</f>
        <v>6.09</v>
      </c>
      <c r="W242" s="15">
        <f>ROUND(K242*'Table Q8'!W25,2)</f>
        <v>-0.25</v>
      </c>
      <c r="X242" s="15">
        <f>ROUND(L242*'Table Q8'!X25,2)</f>
        <v>1.61</v>
      </c>
    </row>
    <row r="243" spans="1:24" x14ac:dyDescent="0.2">
      <c r="A243" s="13" t="str">
        <f t="shared" si="109"/>
        <v>1999 Q1</v>
      </c>
      <c r="B243" s="15">
        <f t="shared" ref="B243:L243" si="125">(B26/B22-1)*100</f>
        <v>4.5035671819262824</v>
      </c>
      <c r="C243" s="15">
        <f t="shared" si="125"/>
        <v>0.38349312213421527</v>
      </c>
      <c r="D243" s="15">
        <f t="shared" si="125"/>
        <v>5.0068119891008234</v>
      </c>
      <c r="E243" s="15">
        <f t="shared" si="125"/>
        <v>6.8049912942542035</v>
      </c>
      <c r="F243" s="15">
        <f t="shared" si="125"/>
        <v>7.3082489146164997</v>
      </c>
      <c r="G243" s="15">
        <f t="shared" si="125"/>
        <v>2.8740096318160546</v>
      </c>
      <c r="H243" s="15">
        <f t="shared" si="125"/>
        <v>7.0917846198744972</v>
      </c>
      <c r="I243" s="15">
        <f t="shared" si="125"/>
        <v>3.6767087787495933</v>
      </c>
      <c r="J243" s="15">
        <f t="shared" si="125"/>
        <v>15.817152103559874</v>
      </c>
      <c r="K243" s="15">
        <f t="shared" si="125"/>
        <v>-0.66265674380671102</v>
      </c>
      <c r="L243" s="15">
        <f t="shared" si="125"/>
        <v>3.919124774961924</v>
      </c>
      <c r="N243" s="15">
        <f>ROUND(B243*'Table Q8'!N26,2)</f>
        <v>3.3</v>
      </c>
      <c r="O243" s="15">
        <f>ROUND(C243*'Table Q8'!O26,2)</f>
        <v>0.13</v>
      </c>
      <c r="P243" s="15">
        <f>ROUND(D243*'Table Q8'!P26,2)</f>
        <v>1.82</v>
      </c>
      <c r="Q243" s="15">
        <f>ROUND(E243*'Table Q8'!Q26,2)</f>
        <v>2.48</v>
      </c>
      <c r="R243" s="15">
        <f>ROUND(F243*'Table Q8'!R26,2)</f>
        <v>1.19</v>
      </c>
      <c r="S243" s="15">
        <f>ROUND(G243*'Table Q8'!S26,2)</f>
        <v>1.26</v>
      </c>
      <c r="T243" s="15">
        <f>ROUND(H243*'Table Q8'!T26,2)</f>
        <v>3</v>
      </c>
      <c r="U243" s="15">
        <f>ROUND(I243*'Table Q8'!U26,2)</f>
        <v>1.58</v>
      </c>
      <c r="V243" s="15">
        <f>ROUND(J243*'Table Q8'!V26,2)</f>
        <v>5.42</v>
      </c>
      <c r="W243" s="15">
        <f>ROUND(K243*'Table Q8'!W26,2)</f>
        <v>-0.22</v>
      </c>
      <c r="X243" s="15">
        <f>ROUND(L243*'Table Q8'!X26,2)</f>
        <v>1.54</v>
      </c>
    </row>
    <row r="244" spans="1:24" x14ac:dyDescent="0.2">
      <c r="A244" s="13" t="str">
        <f t="shared" si="109"/>
        <v>1999 Q2</v>
      </c>
      <c r="B244" s="15">
        <f t="shared" ref="B244:L244" si="126">(B27/B23-1)*100</f>
        <v>4.275011018069641</v>
      </c>
      <c r="C244" s="15">
        <f t="shared" si="126"/>
        <v>8.3215444786555182E-2</v>
      </c>
      <c r="D244" s="15">
        <f t="shared" si="126"/>
        <v>5.110473941642768</v>
      </c>
      <c r="E244" s="15">
        <f t="shared" si="126"/>
        <v>6.419400855920121</v>
      </c>
      <c r="F244" s="15">
        <f t="shared" si="126"/>
        <v>7.0322236069075839</v>
      </c>
      <c r="G244" s="15">
        <f t="shared" si="126"/>
        <v>3.3338478160209961</v>
      </c>
      <c r="H244" s="15">
        <f t="shared" si="126"/>
        <v>6.6963644201753159</v>
      </c>
      <c r="I244" s="15">
        <f t="shared" si="126"/>
        <v>4.2108646737383459</v>
      </c>
      <c r="J244" s="15">
        <f t="shared" si="126"/>
        <v>14.519268197742319</v>
      </c>
      <c r="K244" s="15">
        <f t="shared" si="126"/>
        <v>-0.2454489670689286</v>
      </c>
      <c r="L244" s="15">
        <f t="shared" si="126"/>
        <v>3.8150130369150492</v>
      </c>
      <c r="N244" s="15">
        <f>ROUND(B244*'Table Q8'!N27,2)</f>
        <v>3.09</v>
      </c>
      <c r="O244" s="15">
        <f>ROUND(C244*'Table Q8'!O27,2)</f>
        <v>0.03</v>
      </c>
      <c r="P244" s="15">
        <f>ROUND(D244*'Table Q8'!P27,2)</f>
        <v>1.83</v>
      </c>
      <c r="Q244" s="15">
        <f>ROUND(E244*'Table Q8'!Q27,2)</f>
        <v>2.27</v>
      </c>
      <c r="R244" s="15">
        <f>ROUND(F244*'Table Q8'!R27,2)</f>
        <v>1.1200000000000001</v>
      </c>
      <c r="S244" s="15">
        <f>ROUND(G244*'Table Q8'!S27,2)</f>
        <v>1.43</v>
      </c>
      <c r="T244" s="15">
        <f>ROUND(H244*'Table Q8'!T27,2)</f>
        <v>2.62</v>
      </c>
      <c r="U244" s="15">
        <f>ROUND(I244*'Table Q8'!U27,2)</f>
        <v>1.76</v>
      </c>
      <c r="V244" s="15">
        <f>ROUND(J244*'Table Q8'!V27,2)</f>
        <v>4.71</v>
      </c>
      <c r="W244" s="15">
        <f>ROUND(K244*'Table Q8'!W27,2)</f>
        <v>-0.08</v>
      </c>
      <c r="X244" s="15">
        <f>ROUND(L244*'Table Q8'!X27,2)</f>
        <v>1.45</v>
      </c>
    </row>
    <row r="245" spans="1:24" x14ac:dyDescent="0.2">
      <c r="A245" s="13" t="str">
        <f t="shared" si="109"/>
        <v>1999 Q3</v>
      </c>
      <c r="B245" s="15">
        <f t="shared" ref="B245:L245" si="127">(B28/B24-1)*100</f>
        <v>4.1121766928218673</v>
      </c>
      <c r="C245" s="15">
        <f t="shared" si="127"/>
        <v>-0.16620959029336468</v>
      </c>
      <c r="D245" s="15">
        <f t="shared" si="127"/>
        <v>4.5749459324571529</v>
      </c>
      <c r="E245" s="15">
        <f t="shared" si="127"/>
        <v>6.087810352083034</v>
      </c>
      <c r="F245" s="15">
        <f t="shared" si="127"/>
        <v>7.2672884040119623</v>
      </c>
      <c r="G245" s="15">
        <f t="shared" si="127"/>
        <v>4.3324627438930507</v>
      </c>
      <c r="H245" s="15">
        <f t="shared" si="127"/>
        <v>6.7690557451649758</v>
      </c>
      <c r="I245" s="15">
        <f t="shared" si="127"/>
        <v>4.5113980551570343</v>
      </c>
      <c r="J245" s="15">
        <f t="shared" si="127"/>
        <v>13.928304705003725</v>
      </c>
      <c r="K245" s="15">
        <f t="shared" si="127"/>
        <v>-0.31749283080705348</v>
      </c>
      <c r="L245" s="15">
        <f t="shared" si="127"/>
        <v>3.8215694274445822</v>
      </c>
      <c r="N245" s="15">
        <f>ROUND(B245*'Table Q8'!N28,2)</f>
        <v>2.93</v>
      </c>
      <c r="O245" s="15">
        <f>ROUND(C245*'Table Q8'!O28,2)</f>
        <v>-0.05</v>
      </c>
      <c r="P245" s="15">
        <f>ROUND(D245*'Table Q8'!P28,2)</f>
        <v>1.63</v>
      </c>
      <c r="Q245" s="15">
        <f>ROUND(E245*'Table Q8'!Q28,2)</f>
        <v>2.11</v>
      </c>
      <c r="R245" s="15">
        <f>ROUND(F245*'Table Q8'!R28,2)</f>
        <v>1.1599999999999999</v>
      </c>
      <c r="S245" s="15">
        <f>ROUND(G245*'Table Q8'!S28,2)</f>
        <v>1.82</v>
      </c>
      <c r="T245" s="15">
        <f>ROUND(H245*'Table Q8'!T28,2)</f>
        <v>2.4500000000000002</v>
      </c>
      <c r="U245" s="15">
        <f>ROUND(I245*'Table Q8'!U28,2)</f>
        <v>1.85</v>
      </c>
      <c r="V245" s="15">
        <f>ROUND(J245*'Table Q8'!V28,2)</f>
        <v>4.3600000000000003</v>
      </c>
      <c r="W245" s="15">
        <f>ROUND(K245*'Table Q8'!W28,2)</f>
        <v>-0.1</v>
      </c>
      <c r="X245" s="15">
        <f>ROUND(L245*'Table Q8'!X28,2)</f>
        <v>1.43</v>
      </c>
    </row>
    <row r="246" spans="1:24" x14ac:dyDescent="0.2">
      <c r="A246" s="13" t="str">
        <f t="shared" si="109"/>
        <v>1999 Q4</v>
      </c>
      <c r="B246" s="15">
        <f t="shared" ref="B246:L246" si="128">(B29/B25-1)*100</f>
        <v>3.7510778959471081</v>
      </c>
      <c r="C246" s="15">
        <f t="shared" si="128"/>
        <v>-0.34863451481697005</v>
      </c>
      <c r="D246" s="15">
        <f t="shared" si="128"/>
        <v>3.5720137637227589</v>
      </c>
      <c r="E246" s="15">
        <f t="shared" si="128"/>
        <v>5.8693550614556056</v>
      </c>
      <c r="F246" s="15">
        <f t="shared" si="128"/>
        <v>6.2693765070616525</v>
      </c>
      <c r="G246" s="15">
        <f t="shared" si="128"/>
        <v>4.8840048840048889</v>
      </c>
      <c r="H246" s="15">
        <f t="shared" si="128"/>
        <v>4.9578787460295537</v>
      </c>
      <c r="I246" s="15">
        <f t="shared" si="128"/>
        <v>4.6151414572467075</v>
      </c>
      <c r="J246" s="15">
        <f t="shared" si="128"/>
        <v>13.678905687544995</v>
      </c>
      <c r="K246" s="15">
        <f t="shared" si="128"/>
        <v>-0.23541453428864711</v>
      </c>
      <c r="L246" s="15">
        <f t="shared" si="128"/>
        <v>3.5387513455328534</v>
      </c>
      <c r="N246" s="15">
        <f>ROUND(B246*'Table Q8'!N29,2)</f>
        <v>2.65</v>
      </c>
      <c r="O246" s="15">
        <f>ROUND(C246*'Table Q8'!O29,2)</f>
        <v>-0.11</v>
      </c>
      <c r="P246" s="15">
        <f>ROUND(D246*'Table Q8'!P29,2)</f>
        <v>1.27</v>
      </c>
      <c r="Q246" s="15">
        <f>ROUND(E246*'Table Q8'!Q29,2)</f>
        <v>2</v>
      </c>
      <c r="R246" s="15">
        <f>ROUND(F246*'Table Q8'!R29,2)</f>
        <v>0.99</v>
      </c>
      <c r="S246" s="15">
        <f>ROUND(G246*'Table Q8'!S29,2)</f>
        <v>2.0099999999999998</v>
      </c>
      <c r="T246" s="15">
        <f>ROUND(H246*'Table Q8'!T29,2)</f>
        <v>1.64</v>
      </c>
      <c r="U246" s="15">
        <f>ROUND(I246*'Table Q8'!U29,2)</f>
        <v>1.85</v>
      </c>
      <c r="V246" s="15">
        <f>ROUND(J246*'Table Q8'!V29,2)</f>
        <v>4.0999999999999996</v>
      </c>
      <c r="W246" s="15">
        <f>ROUND(K246*'Table Q8'!W29,2)</f>
        <v>-7.0000000000000007E-2</v>
      </c>
      <c r="X246" s="15">
        <f>ROUND(L246*'Table Q8'!X29,2)</f>
        <v>1.29</v>
      </c>
    </row>
    <row r="247" spans="1:24" x14ac:dyDescent="0.2">
      <c r="A247" s="13" t="str">
        <f t="shared" si="109"/>
        <v>2000 Q1</v>
      </c>
      <c r="B247" s="15">
        <f t="shared" ref="B247:L247" si="129">(B30/B26-1)*100</f>
        <v>3.2854501493386534</v>
      </c>
      <c r="C247" s="15">
        <f t="shared" si="129"/>
        <v>-0.40694294493812677</v>
      </c>
      <c r="D247" s="15">
        <f t="shared" si="129"/>
        <v>3.519299383717156</v>
      </c>
      <c r="E247" s="15">
        <f t="shared" si="129"/>
        <v>5.5427251732101501</v>
      </c>
      <c r="F247" s="15">
        <f t="shared" si="129"/>
        <v>5.3438975050573267</v>
      </c>
      <c r="G247" s="15">
        <f t="shared" si="129"/>
        <v>5.7082452431289621</v>
      </c>
      <c r="H247" s="15">
        <f t="shared" si="129"/>
        <v>4.7826679384112447</v>
      </c>
      <c r="I247" s="15">
        <f t="shared" si="129"/>
        <v>4.7492579284486691</v>
      </c>
      <c r="J247" s="15">
        <f t="shared" si="129"/>
        <v>13.202933985330056</v>
      </c>
      <c r="K247" s="15">
        <f t="shared" si="129"/>
        <v>8.2101806239731623E-2</v>
      </c>
      <c r="L247" s="15">
        <f t="shared" si="129"/>
        <v>3.3715351812366512</v>
      </c>
      <c r="N247" s="15">
        <f>ROUND(B247*'Table Q8'!N30,2)</f>
        <v>2.31</v>
      </c>
      <c r="O247" s="15">
        <f>ROUND(C247*'Table Q8'!O30,2)</f>
        <v>-0.13</v>
      </c>
      <c r="P247" s="15">
        <f>ROUND(D247*'Table Q8'!P30,2)</f>
        <v>1.24</v>
      </c>
      <c r="Q247" s="15">
        <f>ROUND(E247*'Table Q8'!Q30,2)</f>
        <v>1.84</v>
      </c>
      <c r="R247" s="15">
        <f>ROUND(F247*'Table Q8'!R30,2)</f>
        <v>0.83</v>
      </c>
      <c r="S247" s="15">
        <f>ROUND(G247*'Table Q8'!S30,2)</f>
        <v>2.31</v>
      </c>
      <c r="T247" s="15">
        <f>ROUND(H247*'Table Q8'!T30,2)</f>
        <v>1.47</v>
      </c>
      <c r="U247" s="15">
        <f>ROUND(I247*'Table Q8'!U30,2)</f>
        <v>1.86</v>
      </c>
      <c r="V247" s="15">
        <f>ROUND(J247*'Table Q8'!V30,2)</f>
        <v>3.82</v>
      </c>
      <c r="W247" s="15">
        <f>ROUND(K247*'Table Q8'!W30,2)</f>
        <v>0.02</v>
      </c>
      <c r="X247" s="15">
        <f>ROUND(L247*'Table Q8'!X30,2)</f>
        <v>1.2</v>
      </c>
    </row>
    <row r="248" spans="1:24" x14ac:dyDescent="0.2">
      <c r="A248" s="13" t="str">
        <f t="shared" si="109"/>
        <v>2000 Q2</v>
      </c>
      <c r="B248" s="15">
        <f t="shared" ref="B248:L248" si="130">(B31/B27-1)*100</f>
        <v>2.8176951253874316</v>
      </c>
      <c r="C248" s="15">
        <f t="shared" si="130"/>
        <v>-0.44898977301072174</v>
      </c>
      <c r="D248" s="15">
        <f t="shared" si="130"/>
        <v>3.0969191270860064</v>
      </c>
      <c r="E248" s="15">
        <f t="shared" si="130"/>
        <v>5.2815013404825972</v>
      </c>
      <c r="F248" s="15">
        <f t="shared" si="130"/>
        <v>5.3226879574185038</v>
      </c>
      <c r="G248" s="15">
        <f t="shared" si="130"/>
        <v>9.8581030619865562</v>
      </c>
      <c r="H248" s="15">
        <f t="shared" si="130"/>
        <v>4.6195286195286345</v>
      </c>
      <c r="I248" s="15">
        <f t="shared" si="130"/>
        <v>4.3337446020974779</v>
      </c>
      <c r="J248" s="15">
        <f t="shared" si="130"/>
        <v>13.834126444595519</v>
      </c>
      <c r="K248" s="15">
        <f t="shared" si="130"/>
        <v>0</v>
      </c>
      <c r="L248" s="15">
        <f t="shared" si="130"/>
        <v>3.4897554527429042</v>
      </c>
      <c r="N248" s="15">
        <f>ROUND(B248*'Table Q8'!N31,2)</f>
        <v>2.0099999999999998</v>
      </c>
      <c r="O248" s="15">
        <f>ROUND(C248*'Table Q8'!O31,2)</f>
        <v>-0.14000000000000001</v>
      </c>
      <c r="P248" s="15">
        <f>ROUND(D248*'Table Q8'!P31,2)</f>
        <v>1.1100000000000001</v>
      </c>
      <c r="Q248" s="15">
        <f>ROUND(E248*'Table Q8'!Q31,2)</f>
        <v>1.74</v>
      </c>
      <c r="R248" s="15">
        <f>ROUND(F248*'Table Q8'!R31,2)</f>
        <v>0.84</v>
      </c>
      <c r="S248" s="15">
        <f>ROUND(G248*'Table Q8'!S31,2)</f>
        <v>3.98</v>
      </c>
      <c r="T248" s="15">
        <f>ROUND(H248*'Table Q8'!T31,2)</f>
        <v>1.34</v>
      </c>
      <c r="U248" s="15">
        <f>ROUND(I248*'Table Q8'!U31,2)</f>
        <v>1.7</v>
      </c>
      <c r="V248" s="15">
        <f>ROUND(J248*'Table Q8'!V31,2)</f>
        <v>4</v>
      </c>
      <c r="W248" s="15">
        <f>ROUND(K248*'Table Q8'!W31,2)</f>
        <v>0</v>
      </c>
      <c r="X248" s="15">
        <f>ROUND(L248*'Table Q8'!X31,2)</f>
        <v>1.25</v>
      </c>
    </row>
    <row r="249" spans="1:24" x14ac:dyDescent="0.2">
      <c r="A249" s="13" t="str">
        <f t="shared" si="109"/>
        <v>2000 Q3</v>
      </c>
      <c r="B249" s="15">
        <f t="shared" ref="B249:L249" si="131">(B32/B28-1)*100</f>
        <v>2.3168178646196802</v>
      </c>
      <c r="C249" s="15">
        <f t="shared" si="131"/>
        <v>-0.48281028885374111</v>
      </c>
      <c r="D249" s="15">
        <f t="shared" si="131"/>
        <v>2.7203308940502602</v>
      </c>
      <c r="E249" s="15">
        <f t="shared" si="131"/>
        <v>4.7864603993124533</v>
      </c>
      <c r="F249" s="15">
        <f t="shared" si="131"/>
        <v>4.9540682414698001</v>
      </c>
      <c r="G249" s="15">
        <f t="shared" si="131"/>
        <v>10.101605065527908</v>
      </c>
      <c r="H249" s="15">
        <f t="shared" si="131"/>
        <v>4.5151838039424685</v>
      </c>
      <c r="I249" s="15">
        <f t="shared" si="131"/>
        <v>4.1488712629652147</v>
      </c>
      <c r="J249" s="15">
        <f t="shared" si="131"/>
        <v>12.848246476565063</v>
      </c>
      <c r="K249" s="15">
        <f t="shared" si="131"/>
        <v>-0.22603513818966192</v>
      </c>
      <c r="L249" s="15">
        <f t="shared" si="131"/>
        <v>3.235525281634799</v>
      </c>
      <c r="N249" s="15">
        <f>ROUND(B249*'Table Q8'!N32,2)</f>
        <v>1.68</v>
      </c>
      <c r="O249" s="15">
        <f>ROUND(C249*'Table Q8'!O32,2)</f>
        <v>-0.15</v>
      </c>
      <c r="P249" s="15">
        <f>ROUND(D249*'Table Q8'!P32,2)</f>
        <v>0.99</v>
      </c>
      <c r="Q249" s="15">
        <f>ROUND(E249*'Table Q8'!Q32,2)</f>
        <v>1.55</v>
      </c>
      <c r="R249" s="15">
        <f>ROUND(F249*'Table Q8'!R32,2)</f>
        <v>0.78</v>
      </c>
      <c r="S249" s="15">
        <f>ROUND(G249*'Table Q8'!S32,2)</f>
        <v>4.01</v>
      </c>
      <c r="T249" s="15">
        <f>ROUND(H249*'Table Q8'!T32,2)</f>
        <v>1.23</v>
      </c>
      <c r="U249" s="15">
        <f>ROUND(I249*'Table Q8'!U32,2)</f>
        <v>1.61</v>
      </c>
      <c r="V249" s="15">
        <f>ROUND(J249*'Table Q8'!V32,2)</f>
        <v>3.66</v>
      </c>
      <c r="W249" s="15">
        <f>ROUND(K249*'Table Q8'!W32,2)</f>
        <v>-0.06</v>
      </c>
      <c r="X249" s="15">
        <f>ROUND(L249*'Table Q8'!X32,2)</f>
        <v>1.1499999999999999</v>
      </c>
    </row>
    <row r="250" spans="1:24" x14ac:dyDescent="0.2">
      <c r="A250" s="13" t="str">
        <f t="shared" si="109"/>
        <v>2000 Q4</v>
      </c>
      <c r="B250" s="15">
        <f t="shared" ref="B250:L250" si="132">(B33/B29-1)*100</f>
        <v>2.0224407812716505</v>
      </c>
      <c r="C250" s="15">
        <f t="shared" si="132"/>
        <v>-0.60807996668055253</v>
      </c>
      <c r="D250" s="15">
        <f t="shared" si="132"/>
        <v>3.1956968834045307</v>
      </c>
      <c r="E250" s="15">
        <f t="shared" si="132"/>
        <v>4.2134098617271132</v>
      </c>
      <c r="F250" s="15">
        <f t="shared" si="132"/>
        <v>5.3646677471637094</v>
      </c>
      <c r="G250" s="15">
        <f t="shared" si="132"/>
        <v>11.030267753201395</v>
      </c>
      <c r="H250" s="15">
        <f t="shared" si="132"/>
        <v>4.3815789473684141</v>
      </c>
      <c r="I250" s="15">
        <f t="shared" si="132"/>
        <v>4.5021906632421782</v>
      </c>
      <c r="J250" s="15">
        <f t="shared" si="132"/>
        <v>11.811272957568097</v>
      </c>
      <c r="K250" s="15">
        <f t="shared" si="132"/>
        <v>-0.8515440648404593</v>
      </c>
      <c r="L250" s="15">
        <f t="shared" si="132"/>
        <v>3.1968810916179313</v>
      </c>
      <c r="N250" s="15">
        <f>ROUND(B250*'Table Q8'!N33,2)</f>
        <v>1.47</v>
      </c>
      <c r="O250" s="15">
        <f>ROUND(C250*'Table Q8'!O33,2)</f>
        <v>-0.19</v>
      </c>
      <c r="P250" s="15">
        <f>ROUND(D250*'Table Q8'!P33,2)</f>
        <v>1.17</v>
      </c>
      <c r="Q250" s="15">
        <f>ROUND(E250*'Table Q8'!Q33,2)</f>
        <v>1.33</v>
      </c>
      <c r="R250" s="15">
        <f>ROUND(F250*'Table Q8'!R33,2)</f>
        <v>0.83</v>
      </c>
      <c r="S250" s="15">
        <f>ROUND(G250*'Table Q8'!S33,2)</f>
        <v>4.29</v>
      </c>
      <c r="T250" s="15">
        <f>ROUND(H250*'Table Q8'!T33,2)</f>
        <v>1.1100000000000001</v>
      </c>
      <c r="U250" s="15">
        <f>ROUND(I250*'Table Q8'!U33,2)</f>
        <v>1.71</v>
      </c>
      <c r="V250" s="15">
        <f>ROUND(J250*'Table Q8'!V33,2)</f>
        <v>3.3</v>
      </c>
      <c r="W250" s="15">
        <f>ROUND(K250*'Table Q8'!W33,2)</f>
        <v>-0.22</v>
      </c>
      <c r="X250" s="15">
        <f>ROUND(L250*'Table Q8'!X33,2)</f>
        <v>1.1200000000000001</v>
      </c>
    </row>
    <row r="251" spans="1:24" x14ac:dyDescent="0.2">
      <c r="A251" s="13" t="str">
        <f t="shared" si="109"/>
        <v>2001 Q1</v>
      </c>
      <c r="B251" s="15">
        <f t="shared" ref="B251:L251" si="133">(B34/B30-1)*100</f>
        <v>1.7901404571743385</v>
      </c>
      <c r="C251" s="15">
        <f t="shared" si="133"/>
        <v>-0.73382254836557026</v>
      </c>
      <c r="D251" s="15">
        <f t="shared" si="133"/>
        <v>3.9166536111546302</v>
      </c>
      <c r="E251" s="15">
        <f t="shared" si="133"/>
        <v>3.4238640751705463</v>
      </c>
      <c r="F251" s="15">
        <f t="shared" si="133"/>
        <v>6.1609857577212379</v>
      </c>
      <c r="G251" s="15">
        <f t="shared" si="133"/>
        <v>11.485714285714298</v>
      </c>
      <c r="H251" s="15">
        <f t="shared" si="133"/>
        <v>4.3172951885565469</v>
      </c>
      <c r="I251" s="15">
        <f t="shared" si="133"/>
        <v>4.5935868754660714</v>
      </c>
      <c r="J251" s="15">
        <f t="shared" si="133"/>
        <v>12.064177722925029</v>
      </c>
      <c r="K251" s="15">
        <f t="shared" si="133"/>
        <v>-0.62551271534043718</v>
      </c>
      <c r="L251" s="15">
        <f t="shared" si="133"/>
        <v>3.1842207038803805</v>
      </c>
      <c r="N251" s="15">
        <f>ROUND(B251*'Table Q8'!N34,2)</f>
        <v>1.31</v>
      </c>
      <c r="O251" s="15">
        <f>ROUND(C251*'Table Q8'!O34,2)</f>
        <v>-0.23</v>
      </c>
      <c r="P251" s="15">
        <f>ROUND(D251*'Table Q8'!P34,2)</f>
        <v>1.42</v>
      </c>
      <c r="Q251" s="15">
        <f>ROUND(E251*'Table Q8'!Q34,2)</f>
        <v>1.08</v>
      </c>
      <c r="R251" s="15">
        <f>ROUND(F251*'Table Q8'!R34,2)</f>
        <v>0.93</v>
      </c>
      <c r="S251" s="15">
        <f>ROUND(G251*'Table Q8'!S34,2)</f>
        <v>4.3899999999999997</v>
      </c>
      <c r="T251" s="15">
        <f>ROUND(H251*'Table Q8'!T34,2)</f>
        <v>1.04</v>
      </c>
      <c r="U251" s="15">
        <f>ROUND(I251*'Table Q8'!U34,2)</f>
        <v>1.73</v>
      </c>
      <c r="V251" s="15">
        <f>ROUND(J251*'Table Q8'!V34,2)</f>
        <v>3.35</v>
      </c>
      <c r="W251" s="15">
        <f>ROUND(K251*'Table Q8'!W34,2)</f>
        <v>-0.16</v>
      </c>
      <c r="X251" s="15">
        <f>ROUND(L251*'Table Q8'!X34,2)</f>
        <v>1.1000000000000001</v>
      </c>
    </row>
    <row r="252" spans="1:24" x14ac:dyDescent="0.2">
      <c r="A252" s="13" t="str">
        <f t="shared" si="109"/>
        <v>2001 Q2</v>
      </c>
      <c r="B252" s="15">
        <f t="shared" ref="B252:L252" si="134">(B35/B31-1)*100</f>
        <v>1.657988489997253</v>
      </c>
      <c r="C252" s="15">
        <f t="shared" si="134"/>
        <v>-0.81850831036499594</v>
      </c>
      <c r="D252" s="15">
        <f t="shared" si="134"/>
        <v>4.2023346303502018</v>
      </c>
      <c r="E252" s="15">
        <f t="shared" si="134"/>
        <v>2.839317545199882</v>
      </c>
      <c r="F252" s="15">
        <f t="shared" si="134"/>
        <v>8.038534428300693</v>
      </c>
      <c r="G252" s="15">
        <f t="shared" si="134"/>
        <v>8.1033310673011663</v>
      </c>
      <c r="H252" s="15">
        <f t="shared" si="134"/>
        <v>5.1622039134912256</v>
      </c>
      <c r="I252" s="15">
        <f t="shared" si="134"/>
        <v>5.3215077605321515</v>
      </c>
      <c r="J252" s="15">
        <f t="shared" si="134"/>
        <v>11.555688265153762</v>
      </c>
      <c r="K252" s="15">
        <f t="shared" si="134"/>
        <v>4.1008816895615752E-2</v>
      </c>
      <c r="L252" s="15">
        <f t="shared" si="134"/>
        <v>3.1293907267850196</v>
      </c>
      <c r="N252" s="15">
        <f>ROUND(B252*'Table Q8'!N35,2)</f>
        <v>1.21</v>
      </c>
      <c r="O252" s="15">
        <f>ROUND(C252*'Table Q8'!O35,2)</f>
        <v>-0.25</v>
      </c>
      <c r="P252" s="15">
        <f>ROUND(D252*'Table Q8'!P35,2)</f>
        <v>1.5</v>
      </c>
      <c r="Q252" s="15">
        <f>ROUND(E252*'Table Q8'!Q35,2)</f>
        <v>0.9</v>
      </c>
      <c r="R252" s="15">
        <f>ROUND(F252*'Table Q8'!R35,2)</f>
        <v>1.1599999999999999</v>
      </c>
      <c r="S252" s="15">
        <f>ROUND(G252*'Table Q8'!S35,2)</f>
        <v>3.03</v>
      </c>
      <c r="T252" s="15">
        <f>ROUND(H252*'Table Q8'!T35,2)</f>
        <v>1.24</v>
      </c>
      <c r="U252" s="15">
        <f>ROUND(I252*'Table Q8'!U35,2)</f>
        <v>1.98</v>
      </c>
      <c r="V252" s="15">
        <f>ROUND(J252*'Table Q8'!V35,2)</f>
        <v>3.2</v>
      </c>
      <c r="W252" s="15">
        <f>ROUND(K252*'Table Q8'!W35,2)</f>
        <v>0.01</v>
      </c>
      <c r="X252" s="15">
        <f>ROUND(L252*'Table Q8'!X35,2)</f>
        <v>1.07</v>
      </c>
    </row>
    <row r="253" spans="1:24" x14ac:dyDescent="0.2">
      <c r="A253" s="13" t="str">
        <f t="shared" si="109"/>
        <v>2001 Q3</v>
      </c>
      <c r="B253" s="15">
        <f t="shared" ref="B253:L253" si="135">(B36/B32-1)*100</f>
        <v>1.6096030555176499</v>
      </c>
      <c r="C253" s="15">
        <f t="shared" si="135"/>
        <v>-1.0957758260142225</v>
      </c>
      <c r="D253" s="15">
        <f t="shared" si="135"/>
        <v>5.2346290847142818</v>
      </c>
      <c r="E253" s="15">
        <f t="shared" si="135"/>
        <v>2.4479495268138862</v>
      </c>
      <c r="F253" s="15">
        <f t="shared" si="135"/>
        <v>9.2685214129415439</v>
      </c>
      <c r="G253" s="15">
        <f t="shared" si="135"/>
        <v>7.8908653203156431</v>
      </c>
      <c r="H253" s="15">
        <f t="shared" si="135"/>
        <v>5.0847457627118509</v>
      </c>
      <c r="I253" s="15">
        <f t="shared" si="135"/>
        <v>5.6678383128295318</v>
      </c>
      <c r="J253" s="15">
        <f t="shared" si="135"/>
        <v>9.9041533546325944</v>
      </c>
      <c r="K253" s="15">
        <f t="shared" si="135"/>
        <v>6.178560395428967E-2</v>
      </c>
      <c r="L253" s="15">
        <f t="shared" si="135"/>
        <v>3.1721862707778214</v>
      </c>
      <c r="N253" s="15">
        <f>ROUND(B253*'Table Q8'!N36,2)</f>
        <v>1.18</v>
      </c>
      <c r="O253" s="15">
        <f>ROUND(C253*'Table Q8'!O36,2)</f>
        <v>-0.33</v>
      </c>
      <c r="P253" s="15">
        <f>ROUND(D253*'Table Q8'!P36,2)</f>
        <v>1.82</v>
      </c>
      <c r="Q253" s="15">
        <f>ROUND(E253*'Table Q8'!Q36,2)</f>
        <v>0.78</v>
      </c>
      <c r="R253" s="15">
        <f>ROUND(F253*'Table Q8'!R36,2)</f>
        <v>1.28</v>
      </c>
      <c r="S253" s="15">
        <f>ROUND(G253*'Table Q8'!S36,2)</f>
        <v>2.93</v>
      </c>
      <c r="T253" s="15">
        <f>ROUND(H253*'Table Q8'!T36,2)</f>
        <v>1.24</v>
      </c>
      <c r="U253" s="15">
        <f>ROUND(I253*'Table Q8'!U36,2)</f>
        <v>2.09</v>
      </c>
      <c r="V253" s="15">
        <f>ROUND(J253*'Table Q8'!V36,2)</f>
        <v>2.81</v>
      </c>
      <c r="W253" s="15">
        <f>ROUND(K253*'Table Q8'!W36,2)</f>
        <v>0.02</v>
      </c>
      <c r="X253" s="15">
        <f>ROUND(L253*'Table Q8'!X36,2)</f>
        <v>1.08</v>
      </c>
    </row>
    <row r="254" spans="1:24" x14ac:dyDescent="0.2">
      <c r="A254" s="13" t="str">
        <f t="shared" si="109"/>
        <v>2001 Q4</v>
      </c>
      <c r="B254" s="15">
        <f t="shared" ref="B254:L254" si="136">(B37/B33-1)*100</f>
        <v>1.6429056347589954</v>
      </c>
      <c r="C254" s="15">
        <f t="shared" si="136"/>
        <v>-1.3074086490110548</v>
      </c>
      <c r="D254" s="15">
        <f t="shared" si="136"/>
        <v>5.549593745209247</v>
      </c>
      <c r="E254" s="15">
        <f t="shared" si="136"/>
        <v>2.4408561772437221</v>
      </c>
      <c r="F254" s="15">
        <f t="shared" si="136"/>
        <v>7.644977695739108</v>
      </c>
      <c r="G254" s="15">
        <f t="shared" si="136"/>
        <v>7.0117955439056523</v>
      </c>
      <c r="H254" s="15">
        <f t="shared" si="136"/>
        <v>5.5716626749023002</v>
      </c>
      <c r="I254" s="15">
        <f t="shared" si="136"/>
        <v>5.5081682810466992</v>
      </c>
      <c r="J254" s="15">
        <f t="shared" si="136"/>
        <v>8.9493061455678138</v>
      </c>
      <c r="K254" s="15">
        <f t="shared" si="136"/>
        <v>0.71399006622516747</v>
      </c>
      <c r="L254" s="15">
        <f t="shared" si="136"/>
        <v>2.9593250220375289</v>
      </c>
      <c r="N254" s="15">
        <f>ROUND(B254*'Table Q8'!N37,2)</f>
        <v>1.21</v>
      </c>
      <c r="O254" s="15">
        <f>ROUND(C254*'Table Q8'!O37,2)</f>
        <v>-0.38</v>
      </c>
      <c r="P254" s="15">
        <f>ROUND(D254*'Table Q8'!P37,2)</f>
        <v>1.89</v>
      </c>
      <c r="Q254" s="15">
        <f>ROUND(E254*'Table Q8'!Q37,2)</f>
        <v>0.8</v>
      </c>
      <c r="R254" s="15">
        <f>ROUND(F254*'Table Q8'!R37,2)</f>
        <v>1.02</v>
      </c>
      <c r="S254" s="15">
        <f>ROUND(G254*'Table Q8'!S37,2)</f>
        <v>2.59</v>
      </c>
      <c r="T254" s="15">
        <f>ROUND(H254*'Table Q8'!T37,2)</f>
        <v>1.4</v>
      </c>
      <c r="U254" s="15">
        <f>ROUND(I254*'Table Q8'!U37,2)</f>
        <v>2.0499999999999998</v>
      </c>
      <c r="V254" s="15">
        <f>ROUND(J254*'Table Q8'!V37,2)</f>
        <v>2.59</v>
      </c>
      <c r="W254" s="15">
        <f>ROUND(K254*'Table Q8'!W37,2)</f>
        <v>0.18</v>
      </c>
      <c r="X254" s="15">
        <f>ROUND(L254*'Table Q8'!X37,2)</f>
        <v>1.01</v>
      </c>
    </row>
    <row r="255" spans="1:24" x14ac:dyDescent="0.2">
      <c r="A255" s="13" t="str">
        <f t="shared" si="109"/>
        <v>2002 Q1</v>
      </c>
      <c r="B255" s="15">
        <f t="shared" ref="B255:L255" si="137">(B38/B34-1)*100</f>
        <v>1.8804112554112518</v>
      </c>
      <c r="C255" s="15">
        <f t="shared" si="137"/>
        <v>-1.5288978494623739</v>
      </c>
      <c r="D255" s="15">
        <f t="shared" si="137"/>
        <v>4.899743705713866</v>
      </c>
      <c r="E255" s="15">
        <f t="shared" si="137"/>
        <v>2.0410703173615374</v>
      </c>
      <c r="F255" s="15">
        <f t="shared" si="137"/>
        <v>6.9490503466988152</v>
      </c>
      <c r="G255" s="15">
        <f t="shared" si="137"/>
        <v>5.2665299846232694</v>
      </c>
      <c r="H255" s="15">
        <f t="shared" si="137"/>
        <v>5.3976564447768549</v>
      </c>
      <c r="I255" s="15">
        <f t="shared" si="137"/>
        <v>4.9622130329388447</v>
      </c>
      <c r="J255" s="15">
        <f t="shared" si="137"/>
        <v>7.5715859030837107</v>
      </c>
      <c r="K255" s="15">
        <f t="shared" si="137"/>
        <v>0.95965328655454041</v>
      </c>
      <c r="L255" s="15">
        <f t="shared" si="137"/>
        <v>2.6236881559220215</v>
      </c>
      <c r="N255" s="15">
        <f>ROUND(B255*'Table Q8'!N38,2)</f>
        <v>1.38</v>
      </c>
      <c r="O255" s="15">
        <f>ROUND(C255*'Table Q8'!O38,2)</f>
        <v>-0.44</v>
      </c>
      <c r="P255" s="15">
        <f>ROUND(D255*'Table Q8'!P38,2)</f>
        <v>1.66</v>
      </c>
      <c r="Q255" s="15">
        <f>ROUND(E255*'Table Q8'!Q38,2)</f>
        <v>0.66</v>
      </c>
      <c r="R255" s="15">
        <f>ROUND(F255*'Table Q8'!R38,2)</f>
        <v>0.89</v>
      </c>
      <c r="S255" s="15">
        <f>ROUND(G255*'Table Q8'!S38,2)</f>
        <v>1.9</v>
      </c>
      <c r="T255" s="15">
        <f>ROUND(H255*'Table Q8'!T38,2)</f>
        <v>1.37</v>
      </c>
      <c r="U255" s="15">
        <f>ROUND(I255*'Table Q8'!U38,2)</f>
        <v>1.81</v>
      </c>
      <c r="V255" s="15">
        <f>ROUND(J255*'Table Q8'!V38,2)</f>
        <v>2.16</v>
      </c>
      <c r="W255" s="15">
        <f>ROUND(K255*'Table Q8'!W38,2)</f>
        <v>0.25</v>
      </c>
      <c r="X255" s="15">
        <f>ROUND(L255*'Table Q8'!X38,2)</f>
        <v>0.89</v>
      </c>
    </row>
    <row r="256" spans="1:24" x14ac:dyDescent="0.2">
      <c r="A256" s="13" t="str">
        <f t="shared" si="109"/>
        <v>2002 Q2</v>
      </c>
      <c r="B256" s="15">
        <f t="shared" ref="B256:L256" si="138">(B39/B35-1)*100</f>
        <v>2.048793637956603</v>
      </c>
      <c r="C256" s="15">
        <f t="shared" si="138"/>
        <v>-1.7178947368421071</v>
      </c>
      <c r="D256" s="15">
        <f t="shared" si="138"/>
        <v>5.0933532486930444</v>
      </c>
      <c r="E256" s="15">
        <f t="shared" si="138"/>
        <v>1.8818868391729637</v>
      </c>
      <c r="F256" s="15">
        <f t="shared" si="138"/>
        <v>6.6949276421575776</v>
      </c>
      <c r="G256" s="15">
        <f t="shared" si="138"/>
        <v>3.8737265752735395</v>
      </c>
      <c r="H256" s="15">
        <f t="shared" si="138"/>
        <v>5.9615620026931104</v>
      </c>
      <c r="I256" s="15">
        <f t="shared" si="138"/>
        <v>4.0140350877192921</v>
      </c>
      <c r="J256" s="15">
        <f t="shared" si="138"/>
        <v>6.5042826552462518</v>
      </c>
      <c r="K256" s="15">
        <f t="shared" si="138"/>
        <v>0.95306415249027943</v>
      </c>
      <c r="L256" s="15">
        <f t="shared" si="138"/>
        <v>2.4151597721079998</v>
      </c>
      <c r="N256" s="15">
        <f>ROUND(B256*'Table Q8'!N39,2)</f>
        <v>1.51</v>
      </c>
      <c r="O256" s="15">
        <f>ROUND(C256*'Table Q8'!O39,2)</f>
        <v>-0.51</v>
      </c>
      <c r="P256" s="15">
        <f>ROUND(D256*'Table Q8'!P39,2)</f>
        <v>1.75</v>
      </c>
      <c r="Q256" s="15">
        <f>ROUND(E256*'Table Q8'!Q39,2)</f>
        <v>0.61</v>
      </c>
      <c r="R256" s="15">
        <f>ROUND(F256*'Table Q8'!R39,2)</f>
        <v>0.85</v>
      </c>
      <c r="S256" s="15">
        <f>ROUND(G256*'Table Q8'!S39,2)</f>
        <v>1.4</v>
      </c>
      <c r="T256" s="15">
        <f>ROUND(H256*'Table Q8'!T39,2)</f>
        <v>1.65</v>
      </c>
      <c r="U256" s="15">
        <f>ROUND(I256*'Table Q8'!U39,2)</f>
        <v>1.47</v>
      </c>
      <c r="V256" s="15">
        <f>ROUND(J256*'Table Q8'!V39,2)</f>
        <v>1.89</v>
      </c>
      <c r="W256" s="15">
        <f>ROUND(K256*'Table Q8'!W39,2)</f>
        <v>0.24</v>
      </c>
      <c r="X256" s="15">
        <f>ROUND(L256*'Table Q8'!X39,2)</f>
        <v>0.82</v>
      </c>
    </row>
    <row r="257" spans="1:24" x14ac:dyDescent="0.2">
      <c r="A257" s="13" t="str">
        <f t="shared" si="109"/>
        <v>2002 Q3</v>
      </c>
      <c r="B257" s="15">
        <f t="shared" ref="B257:L257" si="139">(B40/B36-1)*100</f>
        <v>2.1345146999597331</v>
      </c>
      <c r="C257" s="15">
        <f t="shared" si="139"/>
        <v>-1.6491880920162294</v>
      </c>
      <c r="D257" s="15">
        <f t="shared" si="139"/>
        <v>5.1066961000735711</v>
      </c>
      <c r="E257" s="15">
        <f t="shared" si="139"/>
        <v>1.8967853183889716</v>
      </c>
      <c r="F257" s="15">
        <f t="shared" si="139"/>
        <v>6.308110427692748</v>
      </c>
      <c r="G257" s="15">
        <f t="shared" si="139"/>
        <v>2.8883104003966764</v>
      </c>
      <c r="H257" s="15">
        <f t="shared" si="139"/>
        <v>5.9786563182149033</v>
      </c>
      <c r="I257" s="15">
        <f t="shared" si="139"/>
        <v>3.7837837837837673</v>
      </c>
      <c r="J257" s="15">
        <f t="shared" si="139"/>
        <v>6.7653276955602415</v>
      </c>
      <c r="K257" s="15">
        <f t="shared" si="139"/>
        <v>0</v>
      </c>
      <c r="L257" s="15">
        <f t="shared" si="139"/>
        <v>2.262944287295543</v>
      </c>
      <c r="N257" s="15">
        <f>ROUND(B257*'Table Q8'!N40,2)</f>
        <v>1.57</v>
      </c>
      <c r="O257" s="15">
        <f>ROUND(C257*'Table Q8'!O40,2)</f>
        <v>-0.5</v>
      </c>
      <c r="P257" s="15">
        <f>ROUND(D257*'Table Q8'!P40,2)</f>
        <v>1.79</v>
      </c>
      <c r="Q257" s="15">
        <f>ROUND(E257*'Table Q8'!Q40,2)</f>
        <v>0.61</v>
      </c>
      <c r="R257" s="15">
        <f>ROUND(F257*'Table Q8'!R40,2)</f>
        <v>0.81</v>
      </c>
      <c r="S257" s="15">
        <f>ROUND(G257*'Table Q8'!S40,2)</f>
        <v>1.05</v>
      </c>
      <c r="T257" s="15">
        <f>ROUND(H257*'Table Q8'!T40,2)</f>
        <v>1.8</v>
      </c>
      <c r="U257" s="15">
        <f>ROUND(I257*'Table Q8'!U40,2)</f>
        <v>1.41</v>
      </c>
      <c r="V257" s="15">
        <f>ROUND(J257*'Table Q8'!V40,2)</f>
        <v>1.99</v>
      </c>
      <c r="W257" s="15">
        <f>ROUND(K257*'Table Q8'!W40,2)</f>
        <v>0</v>
      </c>
      <c r="X257" s="15">
        <f>ROUND(L257*'Table Q8'!X40,2)</f>
        <v>0.78</v>
      </c>
    </row>
    <row r="258" spans="1:24" x14ac:dyDescent="0.2">
      <c r="A258" s="13" t="str">
        <f t="shared" si="109"/>
        <v>2002 Q4</v>
      </c>
      <c r="B258" s="15">
        <f t="shared" ref="B258:L258" si="140">(B41/B37-1)*100</f>
        <v>2.2174726155490099</v>
      </c>
      <c r="C258" s="15">
        <f t="shared" si="140"/>
        <v>-1.6389266304347894</v>
      </c>
      <c r="D258" s="15">
        <f t="shared" si="140"/>
        <v>5.5628177196804796</v>
      </c>
      <c r="E258" s="15">
        <f t="shared" si="140"/>
        <v>1.6984359726295306</v>
      </c>
      <c r="F258" s="15">
        <f t="shared" si="140"/>
        <v>10.231494712775069</v>
      </c>
      <c r="G258" s="15">
        <f t="shared" si="140"/>
        <v>2.4249846907532069</v>
      </c>
      <c r="H258" s="15">
        <f t="shared" si="140"/>
        <v>4.6328358208955089</v>
      </c>
      <c r="I258" s="15">
        <f t="shared" si="140"/>
        <v>3.4392984379281843</v>
      </c>
      <c r="J258" s="15">
        <f t="shared" si="140"/>
        <v>6.6025474395632999</v>
      </c>
      <c r="K258" s="15">
        <f t="shared" si="140"/>
        <v>-0.84249460597964898</v>
      </c>
      <c r="L258" s="15">
        <f t="shared" si="140"/>
        <v>2.4828767123287632</v>
      </c>
      <c r="N258" s="15">
        <f>ROUND(B258*'Table Q8'!N41,2)</f>
        <v>1.64</v>
      </c>
      <c r="O258" s="15">
        <f>ROUND(C258*'Table Q8'!O41,2)</f>
        <v>-0.51</v>
      </c>
      <c r="P258" s="15">
        <f>ROUND(D258*'Table Q8'!P41,2)</f>
        <v>2.0099999999999998</v>
      </c>
      <c r="Q258" s="15">
        <f>ROUND(E258*'Table Q8'!Q41,2)</f>
        <v>0.55000000000000004</v>
      </c>
      <c r="R258" s="15">
        <f>ROUND(F258*'Table Q8'!R41,2)</f>
        <v>1.32</v>
      </c>
      <c r="S258" s="15">
        <f>ROUND(G258*'Table Q8'!S41,2)</f>
        <v>0.89</v>
      </c>
      <c r="T258" s="15">
        <f>ROUND(H258*'Table Q8'!T41,2)</f>
        <v>1.51</v>
      </c>
      <c r="U258" s="15">
        <f>ROUND(I258*'Table Q8'!U41,2)</f>
        <v>1.31</v>
      </c>
      <c r="V258" s="15">
        <f>ROUND(J258*'Table Q8'!V41,2)</f>
        <v>1.98</v>
      </c>
      <c r="W258" s="15">
        <f>ROUND(K258*'Table Q8'!W41,2)</f>
        <v>-0.22</v>
      </c>
      <c r="X258" s="15">
        <f>ROUND(L258*'Table Q8'!X41,2)</f>
        <v>0.88</v>
      </c>
    </row>
    <row r="259" spans="1:24" x14ac:dyDescent="0.2">
      <c r="A259" s="13" t="str">
        <f t="shared" si="109"/>
        <v>2003 Q1</v>
      </c>
      <c r="B259" s="15">
        <f t="shared" ref="B259:L259" si="141">(B42/B38-1)*100</f>
        <v>2.2042225468065224</v>
      </c>
      <c r="C259" s="15">
        <f t="shared" si="141"/>
        <v>-1.5014502644599914</v>
      </c>
      <c r="D259" s="15">
        <f t="shared" si="141"/>
        <v>6.021845357861455</v>
      </c>
      <c r="E259" s="15">
        <f t="shared" si="141"/>
        <v>2.0612269788998772</v>
      </c>
      <c r="F259" s="15">
        <f t="shared" si="141"/>
        <v>12.995066948555323</v>
      </c>
      <c r="G259" s="15">
        <f t="shared" si="141"/>
        <v>1.6189896530736325</v>
      </c>
      <c r="H259" s="15">
        <f t="shared" si="141"/>
        <v>4.3642814902424609</v>
      </c>
      <c r="I259" s="15">
        <f t="shared" si="141"/>
        <v>3.2875967939138828</v>
      </c>
      <c r="J259" s="15">
        <f t="shared" si="141"/>
        <v>7.2945994369081113</v>
      </c>
      <c r="K259" s="15">
        <f t="shared" si="141"/>
        <v>-2.1156991005723658</v>
      </c>
      <c r="L259" s="15">
        <f t="shared" si="141"/>
        <v>2.7392257121986896</v>
      </c>
      <c r="N259" s="15">
        <f>ROUND(B259*'Table Q8'!N42,2)</f>
        <v>1.64</v>
      </c>
      <c r="O259" s="15">
        <f>ROUND(C259*'Table Q8'!O42,2)</f>
        <v>-0.47</v>
      </c>
      <c r="P259" s="15">
        <f>ROUND(D259*'Table Q8'!P42,2)</f>
        <v>2.16</v>
      </c>
      <c r="Q259" s="15">
        <f>ROUND(E259*'Table Q8'!Q42,2)</f>
        <v>0.67</v>
      </c>
      <c r="R259" s="15">
        <f>ROUND(F259*'Table Q8'!R42,2)</f>
        <v>1.7</v>
      </c>
      <c r="S259" s="15">
        <f>ROUND(G259*'Table Q8'!S42,2)</f>
        <v>0.6</v>
      </c>
      <c r="T259" s="15">
        <f>ROUND(H259*'Table Q8'!T42,2)</f>
        <v>1.51</v>
      </c>
      <c r="U259" s="15">
        <f>ROUND(I259*'Table Q8'!U42,2)</f>
        <v>1.25</v>
      </c>
      <c r="V259" s="15">
        <f>ROUND(J259*'Table Q8'!V42,2)</f>
        <v>2.2200000000000002</v>
      </c>
      <c r="W259" s="15">
        <f>ROUND(K259*'Table Q8'!W42,2)</f>
        <v>-0.56999999999999995</v>
      </c>
      <c r="X259" s="15">
        <f>ROUND(L259*'Table Q8'!X42,2)</f>
        <v>0.97</v>
      </c>
    </row>
    <row r="260" spans="1:24" x14ac:dyDescent="0.2">
      <c r="A260" s="13" t="str">
        <f t="shared" si="109"/>
        <v>2003 Q2</v>
      </c>
      <c r="B260" s="15">
        <f t="shared" ref="B260:L260" si="142">(B43/B39-1)*100</f>
        <v>2.1001188746532895</v>
      </c>
      <c r="C260" s="15">
        <f t="shared" si="142"/>
        <v>-1.5337160483248957</v>
      </c>
      <c r="D260" s="15">
        <f t="shared" si="142"/>
        <v>6.1114269471290505</v>
      </c>
      <c r="E260" s="15">
        <f t="shared" si="142"/>
        <v>2.3332118118847722</v>
      </c>
      <c r="F260" s="15">
        <f t="shared" si="142"/>
        <v>12.89217701054941</v>
      </c>
      <c r="G260" s="15">
        <f t="shared" si="142"/>
        <v>0.96864027121927876</v>
      </c>
      <c r="H260" s="15">
        <f t="shared" si="142"/>
        <v>1.8368761552680191</v>
      </c>
      <c r="I260" s="15">
        <f t="shared" si="142"/>
        <v>3.4003508298475094</v>
      </c>
      <c r="J260" s="15">
        <f t="shared" si="142"/>
        <v>8.5197285750188598</v>
      </c>
      <c r="K260" s="15">
        <f t="shared" si="142"/>
        <v>-3.9691401888133249</v>
      </c>
      <c r="L260" s="15">
        <f t="shared" si="142"/>
        <v>2.5637924779296162</v>
      </c>
      <c r="N260" s="15">
        <f>ROUND(B260*'Table Q8'!N43,2)</f>
        <v>1.56</v>
      </c>
      <c r="O260" s="15">
        <f>ROUND(C260*'Table Q8'!O43,2)</f>
        <v>-0.48</v>
      </c>
      <c r="P260" s="15">
        <f>ROUND(D260*'Table Q8'!P43,2)</f>
        <v>2.17</v>
      </c>
      <c r="Q260" s="15">
        <f>ROUND(E260*'Table Q8'!Q43,2)</f>
        <v>0.75</v>
      </c>
      <c r="R260" s="15">
        <f>ROUND(F260*'Table Q8'!R43,2)</f>
        <v>1.75</v>
      </c>
      <c r="S260" s="15">
        <f>ROUND(G260*'Table Q8'!S43,2)</f>
        <v>0.36</v>
      </c>
      <c r="T260" s="15">
        <f>ROUND(H260*'Table Q8'!T43,2)</f>
        <v>0.67</v>
      </c>
      <c r="U260" s="15">
        <f>ROUND(I260*'Table Q8'!U43,2)</f>
        <v>1.3</v>
      </c>
      <c r="V260" s="15">
        <f>ROUND(J260*'Table Q8'!V43,2)</f>
        <v>2.6</v>
      </c>
      <c r="W260" s="15">
        <f>ROUND(K260*'Table Q8'!W43,2)</f>
        <v>-1.1100000000000001</v>
      </c>
      <c r="X260" s="15">
        <f>ROUND(L260*'Table Q8'!X43,2)</f>
        <v>0.92</v>
      </c>
    </row>
    <row r="261" spans="1:24" x14ac:dyDescent="0.2">
      <c r="A261" s="13" t="str">
        <f t="shared" si="109"/>
        <v>2003 Q3</v>
      </c>
      <c r="B261" s="15">
        <f t="shared" ref="B261:L261" si="143">(B44/B40-1)*100</f>
        <v>1.8796004206098837</v>
      </c>
      <c r="C261" s="15">
        <f t="shared" si="143"/>
        <v>-1.651044801788637</v>
      </c>
      <c r="D261" s="15">
        <f t="shared" si="143"/>
        <v>6.0627275273032799</v>
      </c>
      <c r="E261" s="15">
        <f t="shared" si="143"/>
        <v>2.1032273661307777</v>
      </c>
      <c r="F261" s="15">
        <f t="shared" si="143"/>
        <v>13.118945102260504</v>
      </c>
      <c r="G261" s="15">
        <f t="shared" si="143"/>
        <v>0.32530120481926161</v>
      </c>
      <c r="H261" s="15">
        <f t="shared" si="143"/>
        <v>2.551779379791741</v>
      </c>
      <c r="I261" s="15">
        <f t="shared" si="143"/>
        <v>3.0048076923076872</v>
      </c>
      <c r="J261" s="15">
        <f t="shared" si="143"/>
        <v>9.8019801980198107</v>
      </c>
      <c r="K261" s="15">
        <f t="shared" si="143"/>
        <v>-4.3634866728414101</v>
      </c>
      <c r="L261" s="15">
        <f t="shared" si="143"/>
        <v>2.4533974744437748</v>
      </c>
      <c r="N261" s="15">
        <f>ROUND(B261*'Table Q8'!N44,2)</f>
        <v>1.41</v>
      </c>
      <c r="O261" s="15">
        <f>ROUND(C261*'Table Q8'!O44,2)</f>
        <v>-0.52</v>
      </c>
      <c r="P261" s="15">
        <f>ROUND(D261*'Table Q8'!P44,2)</f>
        <v>2.13</v>
      </c>
      <c r="Q261" s="15">
        <f>ROUND(E261*'Table Q8'!Q44,2)</f>
        <v>0.67</v>
      </c>
      <c r="R261" s="15">
        <f>ROUND(F261*'Table Q8'!R44,2)</f>
        <v>1.84</v>
      </c>
      <c r="S261" s="15">
        <f>ROUND(G261*'Table Q8'!S44,2)</f>
        <v>0.12</v>
      </c>
      <c r="T261" s="15">
        <f>ROUND(H261*'Table Q8'!T44,2)</f>
        <v>0.98</v>
      </c>
      <c r="U261" s="15">
        <f>ROUND(I261*'Table Q8'!U44,2)</f>
        <v>1.1499999999999999</v>
      </c>
      <c r="V261" s="15">
        <f>ROUND(J261*'Table Q8'!V44,2)</f>
        <v>2.96</v>
      </c>
      <c r="W261" s="15">
        <f>ROUND(K261*'Table Q8'!W44,2)</f>
        <v>-1.27</v>
      </c>
      <c r="X261" s="15">
        <f>ROUND(L261*'Table Q8'!X44,2)</f>
        <v>0.88</v>
      </c>
    </row>
    <row r="262" spans="1:24" x14ac:dyDescent="0.2">
      <c r="A262" s="13" t="str">
        <f t="shared" si="109"/>
        <v>2003 Q4</v>
      </c>
      <c r="B262" s="15">
        <f t="shared" ref="B262:L262" si="144">(B45/B41-1)*100</f>
        <v>1.4113957135389432</v>
      </c>
      <c r="C262" s="15">
        <f t="shared" si="144"/>
        <v>-1.7957351290684653</v>
      </c>
      <c r="D262" s="15">
        <f t="shared" si="144"/>
        <v>6.0539350577875517</v>
      </c>
      <c r="E262" s="15">
        <f t="shared" si="144"/>
        <v>1.7902198726420737</v>
      </c>
      <c r="F262" s="15">
        <f t="shared" si="144"/>
        <v>11.265232045631324</v>
      </c>
      <c r="G262" s="15">
        <f t="shared" si="144"/>
        <v>-0.70548846107855168</v>
      </c>
      <c r="H262" s="15">
        <f t="shared" si="144"/>
        <v>2.3507931073833088</v>
      </c>
      <c r="I262" s="15">
        <f t="shared" si="144"/>
        <v>3.0070207974566276</v>
      </c>
      <c r="J262" s="15">
        <f t="shared" si="144"/>
        <v>10.558400390148748</v>
      </c>
      <c r="K262" s="15">
        <f t="shared" si="144"/>
        <v>-4.5176665630504598</v>
      </c>
      <c r="L262" s="15">
        <f t="shared" si="144"/>
        <v>2.0050125313283207</v>
      </c>
      <c r="N262" s="15">
        <f>ROUND(B262*'Table Q8'!N45,2)</f>
        <v>1.06</v>
      </c>
      <c r="O262" s="15">
        <f>ROUND(C262*'Table Q8'!O45,2)</f>
        <v>-0.56999999999999995</v>
      </c>
      <c r="P262" s="15">
        <f>ROUND(D262*'Table Q8'!P45,2)</f>
        <v>2.08</v>
      </c>
      <c r="Q262" s="15">
        <f>ROUND(E262*'Table Q8'!Q45,2)</f>
        <v>0.56000000000000005</v>
      </c>
      <c r="R262" s="15">
        <f>ROUND(F262*'Table Q8'!R45,2)</f>
        <v>1.62</v>
      </c>
      <c r="S262" s="15">
        <f>ROUND(G262*'Table Q8'!S45,2)</f>
        <v>-0.27</v>
      </c>
      <c r="T262" s="15">
        <f>ROUND(H262*'Table Q8'!T45,2)</f>
        <v>0.93</v>
      </c>
      <c r="U262" s="15">
        <f>ROUND(I262*'Table Q8'!U45,2)</f>
        <v>1.1399999999999999</v>
      </c>
      <c r="V262" s="15">
        <f>ROUND(J262*'Table Q8'!V45,2)</f>
        <v>3.16</v>
      </c>
      <c r="W262" s="15">
        <f>ROUND(K262*'Table Q8'!W45,2)</f>
        <v>-1.34</v>
      </c>
      <c r="X262" s="15">
        <f>ROUND(L262*'Table Q8'!X45,2)</f>
        <v>0.72</v>
      </c>
    </row>
    <row r="263" spans="1:24" x14ac:dyDescent="0.2">
      <c r="A263" s="13" t="str">
        <f t="shared" si="109"/>
        <v>2004 Q1</v>
      </c>
      <c r="B263" s="15">
        <f t="shared" ref="B263:L263" si="145">(B46/B42-1)*100</f>
        <v>1.0783422112511376</v>
      </c>
      <c r="C263" s="15">
        <f t="shared" si="145"/>
        <v>-1.9747098562272525</v>
      </c>
      <c r="D263" s="15">
        <f t="shared" si="145"/>
        <v>5.3138132031991248</v>
      </c>
      <c r="E263" s="15">
        <f t="shared" si="145"/>
        <v>1.5535372848948237</v>
      </c>
      <c r="F263" s="15">
        <f t="shared" si="145"/>
        <v>10.053636023450174</v>
      </c>
      <c r="G263" s="15">
        <f t="shared" si="145"/>
        <v>-0.41926209870628561</v>
      </c>
      <c r="H263" s="15">
        <f t="shared" si="145"/>
        <v>1.4619220308250247</v>
      </c>
      <c r="I263" s="15">
        <f t="shared" si="145"/>
        <v>2.6305405760883804</v>
      </c>
      <c r="J263" s="15">
        <f t="shared" si="145"/>
        <v>10.114503816793885</v>
      </c>
      <c r="K263" s="15">
        <f t="shared" si="145"/>
        <v>-5.0224496188785661</v>
      </c>
      <c r="L263" s="15">
        <f t="shared" si="145"/>
        <v>1.647114587036369</v>
      </c>
      <c r="N263" s="15">
        <f>ROUND(B263*'Table Q8'!N46,2)</f>
        <v>0.81</v>
      </c>
      <c r="O263" s="15">
        <f>ROUND(C263*'Table Q8'!O46,2)</f>
        <v>-0.63</v>
      </c>
      <c r="P263" s="15">
        <f>ROUND(D263*'Table Q8'!P46,2)</f>
        <v>1.82</v>
      </c>
      <c r="Q263" s="15">
        <f>ROUND(E263*'Table Q8'!Q46,2)</f>
        <v>0.49</v>
      </c>
      <c r="R263" s="15">
        <f>ROUND(F263*'Table Q8'!R46,2)</f>
        <v>1.44</v>
      </c>
      <c r="S263" s="15">
        <f>ROUND(G263*'Table Q8'!S46,2)</f>
        <v>-0.16</v>
      </c>
      <c r="T263" s="15">
        <f>ROUND(H263*'Table Q8'!T46,2)</f>
        <v>0.59</v>
      </c>
      <c r="U263" s="15">
        <f>ROUND(I263*'Table Q8'!U46,2)</f>
        <v>1</v>
      </c>
      <c r="V263" s="15">
        <f>ROUND(J263*'Table Q8'!V46,2)</f>
        <v>3.07</v>
      </c>
      <c r="W263" s="15">
        <f>ROUND(K263*'Table Q8'!W46,2)</f>
        <v>-1.54</v>
      </c>
      <c r="X263" s="15">
        <f>ROUND(L263*'Table Q8'!X46,2)</f>
        <v>0.59</v>
      </c>
    </row>
    <row r="264" spans="1:24" x14ac:dyDescent="0.2">
      <c r="A264" s="13" t="str">
        <f t="shared" si="109"/>
        <v>2004 Q2</v>
      </c>
      <c r="B264" s="15">
        <f t="shared" ref="B264:L264" si="146">(B47/B43-1)*100</f>
        <v>1.487710219922378</v>
      </c>
      <c r="C264" s="15">
        <f t="shared" si="146"/>
        <v>-1.914375217542641</v>
      </c>
      <c r="D264" s="15">
        <f t="shared" si="146"/>
        <v>4.3798553442271793</v>
      </c>
      <c r="E264" s="15">
        <f t="shared" si="146"/>
        <v>1.0687566797292547</v>
      </c>
      <c r="F264" s="15">
        <f t="shared" si="146"/>
        <v>8.0582524271844758</v>
      </c>
      <c r="G264" s="15">
        <f t="shared" si="146"/>
        <v>-0.11991845545028523</v>
      </c>
      <c r="H264" s="15">
        <f t="shared" si="146"/>
        <v>1.735677821894499</v>
      </c>
      <c r="I264" s="15">
        <f t="shared" si="146"/>
        <v>2.2706511809996277</v>
      </c>
      <c r="J264" s="15">
        <f t="shared" si="146"/>
        <v>8.3603520148216823</v>
      </c>
      <c r="K264" s="15">
        <f t="shared" si="146"/>
        <v>-4.0697674418604617</v>
      </c>
      <c r="L264" s="15">
        <f t="shared" si="146"/>
        <v>1.4856738592146979</v>
      </c>
      <c r="N264" s="15">
        <f>ROUND(B264*'Table Q8'!N47,2)</f>
        <v>1.1299999999999999</v>
      </c>
      <c r="O264" s="15">
        <f>ROUND(C264*'Table Q8'!O47,2)</f>
        <v>-0.61</v>
      </c>
      <c r="P264" s="15">
        <f>ROUND(D264*'Table Q8'!P47,2)</f>
        <v>1.5</v>
      </c>
      <c r="Q264" s="15">
        <f>ROUND(E264*'Table Q8'!Q47,2)</f>
        <v>0.33</v>
      </c>
      <c r="R264" s="15">
        <f>ROUND(F264*'Table Q8'!R47,2)</f>
        <v>1.1200000000000001</v>
      </c>
      <c r="S264" s="15">
        <f>ROUND(G264*'Table Q8'!S47,2)</f>
        <v>-0.05</v>
      </c>
      <c r="T264" s="15">
        <f>ROUND(H264*'Table Q8'!T47,2)</f>
        <v>0.71</v>
      </c>
      <c r="U264" s="15">
        <f>ROUND(I264*'Table Q8'!U47,2)</f>
        <v>0.84</v>
      </c>
      <c r="V264" s="15">
        <f>ROUND(J264*'Table Q8'!V47,2)</f>
        <v>2.5499999999999998</v>
      </c>
      <c r="W264" s="15">
        <f>ROUND(K264*'Table Q8'!W47,2)</f>
        <v>-1.26</v>
      </c>
      <c r="X264" s="15">
        <f>ROUND(L264*'Table Q8'!X47,2)</f>
        <v>0.54</v>
      </c>
    </row>
    <row r="265" spans="1:24" x14ac:dyDescent="0.2">
      <c r="A265" s="13" t="str">
        <f t="shared" si="109"/>
        <v>2004 Q3</v>
      </c>
      <c r="B265" s="15">
        <f t="shared" ref="B265:L265" si="147">(B48/B44-1)*100</f>
        <v>1.8707263578892963</v>
      </c>
      <c r="C265" s="15">
        <f t="shared" si="147"/>
        <v>-1.8886071522252412</v>
      </c>
      <c r="D265" s="15">
        <f t="shared" si="147"/>
        <v>3.2211221122112166</v>
      </c>
      <c r="E265" s="15">
        <f t="shared" si="147"/>
        <v>1.0299514620575323</v>
      </c>
      <c r="F265" s="15">
        <f t="shared" si="147"/>
        <v>6.5183775425240897</v>
      </c>
      <c r="G265" s="15">
        <f t="shared" si="147"/>
        <v>0.20415515792002736</v>
      </c>
      <c r="H265" s="15">
        <f t="shared" si="147"/>
        <v>0.14505690694039952</v>
      </c>
      <c r="I265" s="15">
        <f t="shared" si="147"/>
        <v>2.0095941916245419</v>
      </c>
      <c r="J265" s="15">
        <f t="shared" si="147"/>
        <v>7.4391343552750122</v>
      </c>
      <c r="K265" s="15">
        <f t="shared" si="147"/>
        <v>-3.1421500053803952</v>
      </c>
      <c r="L265" s="15">
        <f t="shared" si="147"/>
        <v>1.3029698321399108</v>
      </c>
      <c r="N265" s="15">
        <f>ROUND(B265*'Table Q8'!N48,2)</f>
        <v>1.42</v>
      </c>
      <c r="O265" s="15">
        <f>ROUND(C265*'Table Q8'!O48,2)</f>
        <v>-0.61</v>
      </c>
      <c r="P265" s="15">
        <f>ROUND(D265*'Table Q8'!P48,2)</f>
        <v>1.1000000000000001</v>
      </c>
      <c r="Q265" s="15">
        <f>ROUND(E265*'Table Q8'!Q48,2)</f>
        <v>0.31</v>
      </c>
      <c r="R265" s="15">
        <f>ROUND(F265*'Table Q8'!R48,2)</f>
        <v>0.87</v>
      </c>
      <c r="S265" s="15">
        <f>ROUND(G265*'Table Q8'!S48,2)</f>
        <v>0.08</v>
      </c>
      <c r="T265" s="15">
        <f>ROUND(H265*'Table Q8'!T48,2)</f>
        <v>0.06</v>
      </c>
      <c r="U265" s="15">
        <f>ROUND(I265*'Table Q8'!U48,2)</f>
        <v>0.73</v>
      </c>
      <c r="V265" s="15">
        <f>ROUND(J265*'Table Q8'!V48,2)</f>
        <v>2.27</v>
      </c>
      <c r="W265" s="15">
        <f>ROUND(K265*'Table Q8'!W48,2)</f>
        <v>-0.98</v>
      </c>
      <c r="X265" s="15">
        <f>ROUND(L265*'Table Q8'!X48,2)</f>
        <v>0.47</v>
      </c>
    </row>
    <row r="266" spans="1:24" x14ac:dyDescent="0.2">
      <c r="A266" s="13" t="str">
        <f t="shared" si="109"/>
        <v>2004 Q4</v>
      </c>
      <c r="B266" s="15">
        <f t="shared" ref="B266:L266" si="148">(B49/B45-1)*100</f>
        <v>2.2809278350515605</v>
      </c>
      <c r="C266" s="15">
        <f t="shared" si="148"/>
        <v>-1.7582417582417631</v>
      </c>
      <c r="D266" s="15">
        <f t="shared" si="148"/>
        <v>1.6346652828230557</v>
      </c>
      <c r="E266" s="15">
        <f t="shared" si="148"/>
        <v>0.99150141643060685</v>
      </c>
      <c r="F266" s="15">
        <f t="shared" si="148"/>
        <v>5.0448561109169177</v>
      </c>
      <c r="G266" s="15">
        <f t="shared" si="148"/>
        <v>0.59007707129092868</v>
      </c>
      <c r="H266" s="15">
        <f t="shared" si="148"/>
        <v>0.57977477979707093</v>
      </c>
      <c r="I266" s="15">
        <f t="shared" si="148"/>
        <v>1.2860082304526843</v>
      </c>
      <c r="J266" s="15">
        <f t="shared" si="148"/>
        <v>6.9695632995147694</v>
      </c>
      <c r="K266" s="15">
        <f t="shared" si="148"/>
        <v>-2.8974498100922452</v>
      </c>
      <c r="L266" s="15">
        <f t="shared" si="148"/>
        <v>1.170001170001167</v>
      </c>
      <c r="N266" s="15">
        <f>ROUND(B266*'Table Q8'!N49,2)</f>
        <v>1.72</v>
      </c>
      <c r="O266" s="15">
        <f>ROUND(C266*'Table Q8'!O49,2)</f>
        <v>-0.56999999999999995</v>
      </c>
      <c r="P266" s="15">
        <f>ROUND(D266*'Table Q8'!P49,2)</f>
        <v>0.56000000000000005</v>
      </c>
      <c r="Q266" s="15">
        <f>ROUND(E266*'Table Q8'!Q49,2)</f>
        <v>0.3</v>
      </c>
      <c r="R266" s="15">
        <f>ROUND(F266*'Table Q8'!R49,2)</f>
        <v>0.64</v>
      </c>
      <c r="S266" s="15">
        <f>ROUND(G266*'Table Q8'!S49,2)</f>
        <v>0.23</v>
      </c>
      <c r="T266" s="15">
        <f>ROUND(H266*'Table Q8'!T49,2)</f>
        <v>0.24</v>
      </c>
      <c r="U266" s="15">
        <f>ROUND(I266*'Table Q8'!U49,2)</f>
        <v>0.46</v>
      </c>
      <c r="V266" s="15">
        <f>ROUND(J266*'Table Q8'!V49,2)</f>
        <v>2.12</v>
      </c>
      <c r="W266" s="15">
        <f>ROUND(K266*'Table Q8'!W49,2)</f>
        <v>-0.91</v>
      </c>
      <c r="X266" s="15">
        <f>ROUND(L266*'Table Q8'!X49,2)</f>
        <v>0.42</v>
      </c>
    </row>
    <row r="267" spans="1:24" x14ac:dyDescent="0.2">
      <c r="A267" s="13" t="str">
        <f t="shared" si="109"/>
        <v>2005 Q1</v>
      </c>
      <c r="B267" s="15">
        <f t="shared" ref="B267:L267" si="149">(B50/B46-1)*100</f>
        <v>2.4550128534704285</v>
      </c>
      <c r="C267" s="15">
        <f t="shared" si="149"/>
        <v>-1.6787418271779542</v>
      </c>
      <c r="D267" s="15">
        <f t="shared" si="149"/>
        <v>0.87527352297593897</v>
      </c>
      <c r="E267" s="15">
        <f t="shared" si="149"/>
        <v>1.1767474699929448</v>
      </c>
      <c r="F267" s="15">
        <f t="shared" si="149"/>
        <v>2.4481468888133184</v>
      </c>
      <c r="G267" s="15">
        <f t="shared" si="149"/>
        <v>0.7819078551666081</v>
      </c>
      <c r="H267" s="15">
        <f t="shared" si="149"/>
        <v>1.3626717301463254</v>
      </c>
      <c r="I267" s="15">
        <f t="shared" si="149"/>
        <v>1.3712674612328613</v>
      </c>
      <c r="J267" s="15">
        <f t="shared" si="149"/>
        <v>7.9289428076256607</v>
      </c>
      <c r="K267" s="15">
        <f t="shared" si="149"/>
        <v>-2.4956024626209272</v>
      </c>
      <c r="L267" s="15">
        <f t="shared" si="149"/>
        <v>1.0608533457682423</v>
      </c>
      <c r="N267" s="15">
        <f>ROUND(B267*'Table Q8'!N50,2)</f>
        <v>1.86</v>
      </c>
      <c r="O267" s="15">
        <f>ROUND(C267*'Table Q8'!O50,2)</f>
        <v>-0.54</v>
      </c>
      <c r="P267" s="15">
        <f>ROUND(D267*'Table Q8'!P50,2)</f>
        <v>0.3</v>
      </c>
      <c r="Q267" s="15">
        <f>ROUND(E267*'Table Q8'!Q50,2)</f>
        <v>0.35</v>
      </c>
      <c r="R267" s="15">
        <f>ROUND(F267*'Table Q8'!R50,2)</f>
        <v>0.31</v>
      </c>
      <c r="S267" s="15">
        <f>ROUND(G267*'Table Q8'!S50,2)</f>
        <v>0.3</v>
      </c>
      <c r="T267" s="15">
        <f>ROUND(H267*'Table Q8'!T50,2)</f>
        <v>0.56000000000000005</v>
      </c>
      <c r="U267" s="15">
        <f>ROUND(I267*'Table Q8'!U50,2)</f>
        <v>0.49</v>
      </c>
      <c r="V267" s="15">
        <f>ROUND(J267*'Table Q8'!V50,2)</f>
        <v>2.38</v>
      </c>
      <c r="W267" s="15">
        <f>ROUND(K267*'Table Q8'!W50,2)</f>
        <v>-0.78</v>
      </c>
      <c r="X267" s="15">
        <f>ROUND(L267*'Table Q8'!X50,2)</f>
        <v>0.38</v>
      </c>
    </row>
    <row r="268" spans="1:24" x14ac:dyDescent="0.2">
      <c r="A268" s="13" t="str">
        <f t="shared" si="109"/>
        <v>2005 Q2</v>
      </c>
      <c r="B268" s="15">
        <f t="shared" ref="B268:L268" si="150">(B51/B47-1)*100</f>
        <v>2.0777565328234493</v>
      </c>
      <c r="C268" s="15">
        <f t="shared" si="150"/>
        <v>-1.4371894960965248</v>
      </c>
      <c r="D268" s="15">
        <f t="shared" si="150"/>
        <v>1.1420505581932305</v>
      </c>
      <c r="E268" s="15">
        <f t="shared" si="150"/>
        <v>1.4686875807778277</v>
      </c>
      <c r="F268" s="15">
        <f t="shared" si="150"/>
        <v>1.8530997304582186</v>
      </c>
      <c r="G268" s="15">
        <f t="shared" si="150"/>
        <v>1.2606555408812614</v>
      </c>
      <c r="H268" s="15">
        <f t="shared" si="150"/>
        <v>4.6052631578947345</v>
      </c>
      <c r="I268" s="15">
        <f t="shared" si="150"/>
        <v>1.8884777338266989</v>
      </c>
      <c r="J268" s="15">
        <f t="shared" si="150"/>
        <v>8.2496259884590639</v>
      </c>
      <c r="K268" s="15">
        <f t="shared" si="150"/>
        <v>-2.9641873278236863</v>
      </c>
      <c r="L268" s="15">
        <f t="shared" si="150"/>
        <v>1.3012664110607641</v>
      </c>
      <c r="N268" s="15">
        <f>ROUND(B268*'Table Q8'!N51,2)</f>
        <v>1.57</v>
      </c>
      <c r="O268" s="15">
        <f>ROUND(C268*'Table Q8'!O51,2)</f>
        <v>-0.47</v>
      </c>
      <c r="P268" s="15">
        <f>ROUND(D268*'Table Q8'!P51,2)</f>
        <v>0.39</v>
      </c>
      <c r="Q268" s="15">
        <f>ROUND(E268*'Table Q8'!Q51,2)</f>
        <v>0.44</v>
      </c>
      <c r="R268" s="15">
        <f>ROUND(F268*'Table Q8'!R51,2)</f>
        <v>0.24</v>
      </c>
      <c r="S268" s="15">
        <f>ROUND(G268*'Table Q8'!S51,2)</f>
        <v>0.49</v>
      </c>
      <c r="T268" s="15">
        <f>ROUND(H268*'Table Q8'!T51,2)</f>
        <v>1.97</v>
      </c>
      <c r="U268" s="15">
        <f>ROUND(I268*'Table Q8'!U51,2)</f>
        <v>0.68</v>
      </c>
      <c r="V268" s="15">
        <f>ROUND(J268*'Table Q8'!V51,2)</f>
        <v>2.4700000000000002</v>
      </c>
      <c r="W268" s="15">
        <f>ROUND(K268*'Table Q8'!W51,2)</f>
        <v>-0.94</v>
      </c>
      <c r="X268" s="15">
        <f>ROUND(L268*'Table Q8'!X51,2)</f>
        <v>0.47</v>
      </c>
    </row>
    <row r="269" spans="1:24" x14ac:dyDescent="0.2">
      <c r="A269" s="13" t="str">
        <f t="shared" si="109"/>
        <v>2005 Q3</v>
      </c>
      <c r="B269" s="15">
        <f t="shared" ref="B269:L269" si="151">(B52/B48-1)*100</f>
        <v>1.9503546099290947</v>
      </c>
      <c r="C269" s="15">
        <f t="shared" si="151"/>
        <v>-1.1674538811157542</v>
      </c>
      <c r="D269" s="15">
        <f t="shared" si="151"/>
        <v>1.4451975956004448</v>
      </c>
      <c r="E269" s="15">
        <f t="shared" si="151"/>
        <v>1.6990860089055593</v>
      </c>
      <c r="F269" s="15">
        <f t="shared" si="151"/>
        <v>1.6303740926856491</v>
      </c>
      <c r="G269" s="15">
        <f t="shared" si="151"/>
        <v>2.0973154362416091</v>
      </c>
      <c r="H269" s="15">
        <f t="shared" si="151"/>
        <v>4.8022284122562597</v>
      </c>
      <c r="I269" s="15">
        <f t="shared" si="151"/>
        <v>2.2877478393492634</v>
      </c>
      <c r="J269" s="15">
        <f t="shared" si="151"/>
        <v>7.931179185900139</v>
      </c>
      <c r="K269" s="15">
        <f t="shared" si="151"/>
        <v>-2.1664259526719243</v>
      </c>
      <c r="L269" s="15">
        <f t="shared" si="151"/>
        <v>1.4831981460023291</v>
      </c>
      <c r="N269" s="15">
        <f>ROUND(B269*'Table Q8'!N52,2)</f>
        <v>1.47</v>
      </c>
      <c r="O269" s="15">
        <f>ROUND(C269*'Table Q8'!O52,2)</f>
        <v>-0.38</v>
      </c>
      <c r="P269" s="15">
        <f>ROUND(D269*'Table Q8'!P52,2)</f>
        <v>0.49</v>
      </c>
      <c r="Q269" s="15">
        <f>ROUND(E269*'Table Q8'!Q52,2)</f>
        <v>0.5</v>
      </c>
      <c r="R269" s="15">
        <f>ROUND(F269*'Table Q8'!R52,2)</f>
        <v>0.21</v>
      </c>
      <c r="S269" s="15">
        <f>ROUND(G269*'Table Q8'!S52,2)</f>
        <v>0.81</v>
      </c>
      <c r="T269" s="15">
        <f>ROUND(H269*'Table Q8'!T52,2)</f>
        <v>2.1</v>
      </c>
      <c r="U269" s="15">
        <f>ROUND(I269*'Table Q8'!U52,2)</f>
        <v>0.82</v>
      </c>
      <c r="V269" s="15">
        <f>ROUND(J269*'Table Q8'!V52,2)</f>
        <v>2.33</v>
      </c>
      <c r="W269" s="15">
        <f>ROUND(K269*'Table Q8'!W52,2)</f>
        <v>-0.69</v>
      </c>
      <c r="X269" s="15">
        <f>ROUND(L269*'Table Q8'!X52,2)</f>
        <v>0.53</v>
      </c>
    </row>
    <row r="270" spans="1:24" x14ac:dyDescent="0.2">
      <c r="A270" s="13" t="str">
        <f t="shared" si="109"/>
        <v>2005 Q4</v>
      </c>
      <c r="B270" s="15">
        <f t="shared" ref="B270:L270" si="152">(B53/B49-1)*100</f>
        <v>2.2048632984754901</v>
      </c>
      <c r="C270" s="15">
        <f t="shared" si="152"/>
        <v>-0.93959731543623581</v>
      </c>
      <c r="D270" s="15">
        <f t="shared" si="152"/>
        <v>1.8126116926219016</v>
      </c>
      <c r="E270" s="15">
        <f t="shared" si="152"/>
        <v>1.8232819074333717</v>
      </c>
      <c r="F270" s="15">
        <f t="shared" si="152"/>
        <v>1.5638864241348749</v>
      </c>
      <c r="G270" s="15">
        <f t="shared" si="152"/>
        <v>3.0647671495271256</v>
      </c>
      <c r="H270" s="15">
        <f t="shared" si="152"/>
        <v>4.5338654251191768</v>
      </c>
      <c r="I270" s="15">
        <f t="shared" si="152"/>
        <v>3.1995937023869825</v>
      </c>
      <c r="J270" s="15">
        <f t="shared" si="152"/>
        <v>7.7319587628865927</v>
      </c>
      <c r="K270" s="15">
        <f t="shared" si="152"/>
        <v>-1.0840411265087169</v>
      </c>
      <c r="L270" s="15">
        <f t="shared" si="152"/>
        <v>1.8272233144443151</v>
      </c>
      <c r="N270" s="15">
        <f>ROUND(B270*'Table Q8'!N53,2)</f>
        <v>1.66</v>
      </c>
      <c r="O270" s="15">
        <f>ROUND(C270*'Table Q8'!O53,2)</f>
        <v>-0.31</v>
      </c>
      <c r="P270" s="15">
        <f>ROUND(D270*'Table Q8'!P53,2)</f>
        <v>0.61</v>
      </c>
      <c r="Q270" s="15">
        <f>ROUND(E270*'Table Q8'!Q53,2)</f>
        <v>0.54</v>
      </c>
      <c r="R270" s="15">
        <f>ROUND(F270*'Table Q8'!R53,2)</f>
        <v>0.21</v>
      </c>
      <c r="S270" s="15">
        <f>ROUND(G270*'Table Q8'!S53,2)</f>
        <v>1.2</v>
      </c>
      <c r="T270" s="15">
        <f>ROUND(H270*'Table Q8'!T53,2)</f>
        <v>2.0499999999999998</v>
      </c>
      <c r="U270" s="15">
        <f>ROUND(I270*'Table Q8'!U53,2)</f>
        <v>1.1499999999999999</v>
      </c>
      <c r="V270" s="15">
        <f>ROUND(J270*'Table Q8'!V53,2)</f>
        <v>2.25</v>
      </c>
      <c r="W270" s="15">
        <f>ROUND(K270*'Table Q8'!W53,2)</f>
        <v>-0.35</v>
      </c>
      <c r="X270" s="15">
        <f>ROUND(L270*'Table Q8'!X53,2)</f>
        <v>0.66</v>
      </c>
    </row>
    <row r="271" spans="1:24" x14ac:dyDescent="0.2">
      <c r="A271" s="13" t="str">
        <f t="shared" si="109"/>
        <v>2006 Q1</v>
      </c>
      <c r="B271" s="15">
        <f t="shared" ref="B271:L271" si="153">(B54/B50-1)*100</f>
        <v>2.3710952201731361</v>
      </c>
      <c r="C271" s="15">
        <f t="shared" si="153"/>
        <v>-0.70093457943924964</v>
      </c>
      <c r="D271" s="15">
        <f t="shared" si="153"/>
        <v>2.475437029475569</v>
      </c>
      <c r="E271" s="15">
        <f t="shared" si="153"/>
        <v>1.7562223772970453</v>
      </c>
      <c r="F271" s="15">
        <f t="shared" si="153"/>
        <v>1.9471180440314262</v>
      </c>
      <c r="G271" s="15">
        <f t="shared" si="153"/>
        <v>3.2585342563857811</v>
      </c>
      <c r="H271" s="15">
        <f t="shared" si="153"/>
        <v>4.110192837465565</v>
      </c>
      <c r="I271" s="15">
        <f t="shared" si="153"/>
        <v>3.6915297092288357</v>
      </c>
      <c r="J271" s="15">
        <f t="shared" si="153"/>
        <v>6.1220393416298702</v>
      </c>
      <c r="K271" s="15">
        <f t="shared" si="153"/>
        <v>0.23677979479086453</v>
      </c>
      <c r="L271" s="15">
        <f t="shared" si="153"/>
        <v>2.0532933440996715</v>
      </c>
      <c r="N271" s="15">
        <f>ROUND(B271*'Table Q8'!N54,2)</f>
        <v>1.79</v>
      </c>
      <c r="O271" s="15">
        <f>ROUND(C271*'Table Q8'!O54,2)</f>
        <v>-0.23</v>
      </c>
      <c r="P271" s="15">
        <f>ROUND(D271*'Table Q8'!P54,2)</f>
        <v>0.84</v>
      </c>
      <c r="Q271" s="15">
        <f>ROUND(E271*'Table Q8'!Q54,2)</f>
        <v>0.51</v>
      </c>
      <c r="R271" s="15">
        <f>ROUND(F271*'Table Q8'!R54,2)</f>
        <v>0.26</v>
      </c>
      <c r="S271" s="15">
        <f>ROUND(G271*'Table Q8'!S54,2)</f>
        <v>1.28</v>
      </c>
      <c r="T271" s="15">
        <f>ROUND(H271*'Table Q8'!T54,2)</f>
        <v>1.85</v>
      </c>
      <c r="U271" s="15">
        <f>ROUND(I271*'Table Q8'!U54,2)</f>
        <v>1.34</v>
      </c>
      <c r="V271" s="15">
        <f>ROUND(J271*'Table Q8'!V54,2)</f>
        <v>1.78</v>
      </c>
      <c r="W271" s="15">
        <f>ROUND(K271*'Table Q8'!W54,2)</f>
        <v>0.08</v>
      </c>
      <c r="X271" s="15">
        <f>ROUND(L271*'Table Q8'!X54,2)</f>
        <v>0.75</v>
      </c>
    </row>
    <row r="272" spans="1:24" x14ac:dyDescent="0.2">
      <c r="A272" s="13" t="str">
        <f t="shared" si="109"/>
        <v>2006 Q2</v>
      </c>
      <c r="B272" s="15">
        <f t="shared" ref="B272:L272" si="154">(B55/B51-1)*100</f>
        <v>2.8221778221778182</v>
      </c>
      <c r="C272" s="15">
        <f t="shared" si="154"/>
        <v>-0.81008100810080474</v>
      </c>
      <c r="D272" s="15">
        <f t="shared" si="154"/>
        <v>2.5374270489723516</v>
      </c>
      <c r="E272" s="15">
        <f t="shared" si="154"/>
        <v>1.8758684576192675</v>
      </c>
      <c r="F272" s="15">
        <f t="shared" si="154"/>
        <v>2.4148197155143825</v>
      </c>
      <c r="G272" s="15">
        <f t="shared" si="154"/>
        <v>2.8930519326535453</v>
      </c>
      <c r="H272" s="15">
        <f t="shared" si="154"/>
        <v>0.66091035070887649</v>
      </c>
      <c r="I272" s="15">
        <f t="shared" si="154"/>
        <v>3.4189104571070716</v>
      </c>
      <c r="J272" s="15">
        <f t="shared" si="154"/>
        <v>6.3178677196446209</v>
      </c>
      <c r="K272" s="15">
        <f t="shared" si="154"/>
        <v>1.8964342493754227</v>
      </c>
      <c r="L272" s="15">
        <f t="shared" si="154"/>
        <v>1.9612340864778144</v>
      </c>
      <c r="N272" s="15">
        <f>ROUND(B272*'Table Q8'!N55,2)</f>
        <v>2.14</v>
      </c>
      <c r="O272" s="15">
        <f>ROUND(C272*'Table Q8'!O55,2)</f>
        <v>-0.26</v>
      </c>
      <c r="P272" s="15">
        <f>ROUND(D272*'Table Q8'!P55,2)</f>
        <v>0.85</v>
      </c>
      <c r="Q272" s="15">
        <f>ROUND(E272*'Table Q8'!Q55,2)</f>
        <v>0.54</v>
      </c>
      <c r="R272" s="15">
        <f>ROUND(F272*'Table Q8'!R55,2)</f>
        <v>0.33</v>
      </c>
      <c r="S272" s="15">
        <f>ROUND(G272*'Table Q8'!S55,2)</f>
        <v>1.1399999999999999</v>
      </c>
      <c r="T272" s="15">
        <f>ROUND(H272*'Table Q8'!T55,2)</f>
        <v>0.28999999999999998</v>
      </c>
      <c r="U272" s="15">
        <f>ROUND(I272*'Table Q8'!U55,2)</f>
        <v>1.23</v>
      </c>
      <c r="V272" s="15">
        <f>ROUND(J272*'Table Q8'!V55,2)</f>
        <v>1.82</v>
      </c>
      <c r="W272" s="15">
        <f>ROUND(K272*'Table Q8'!W55,2)</f>
        <v>0.6</v>
      </c>
      <c r="X272" s="15">
        <f>ROUND(L272*'Table Q8'!X55,2)</f>
        <v>0.71</v>
      </c>
    </row>
    <row r="273" spans="1:24" x14ac:dyDescent="0.2">
      <c r="A273" s="13" t="str">
        <f t="shared" si="109"/>
        <v>2006 Q3</v>
      </c>
      <c r="B273" s="15">
        <f t="shared" ref="B273:L273" si="155">(B56/B52-1)*100</f>
        <v>3.3043478260869508</v>
      </c>
      <c r="C273" s="15">
        <f t="shared" si="155"/>
        <v>-0.8656447249774657</v>
      </c>
      <c r="D273" s="15">
        <f t="shared" si="155"/>
        <v>2.6222894604135405</v>
      </c>
      <c r="E273" s="15">
        <f t="shared" si="155"/>
        <v>1.9126627491646397</v>
      </c>
      <c r="F273" s="15">
        <f t="shared" si="155"/>
        <v>2.6370728491374562</v>
      </c>
      <c r="G273" s="15">
        <f t="shared" si="155"/>
        <v>3.2046014790468424</v>
      </c>
      <c r="H273" s="15">
        <f t="shared" si="155"/>
        <v>0.9993621092919458</v>
      </c>
      <c r="I273" s="15">
        <f t="shared" si="155"/>
        <v>3.5785288270377746</v>
      </c>
      <c r="J273" s="15">
        <f t="shared" si="155"/>
        <v>6.493001555209954</v>
      </c>
      <c r="K273" s="15">
        <f t="shared" si="155"/>
        <v>2.8162616397910512</v>
      </c>
      <c r="L273" s="15">
        <f t="shared" si="155"/>
        <v>2.1922813427723176</v>
      </c>
      <c r="N273" s="15">
        <f>ROUND(B273*'Table Q8'!N56,2)</f>
        <v>2.5099999999999998</v>
      </c>
      <c r="O273" s="15">
        <f>ROUND(C273*'Table Q8'!O56,2)</f>
        <v>-0.28999999999999998</v>
      </c>
      <c r="P273" s="15">
        <f>ROUND(D273*'Table Q8'!P56,2)</f>
        <v>0.88</v>
      </c>
      <c r="Q273" s="15">
        <f>ROUND(E273*'Table Q8'!Q56,2)</f>
        <v>0.55000000000000004</v>
      </c>
      <c r="R273" s="15">
        <f>ROUND(F273*'Table Q8'!R56,2)</f>
        <v>0.36</v>
      </c>
      <c r="S273" s="15">
        <f>ROUND(G273*'Table Q8'!S56,2)</f>
        <v>1.28</v>
      </c>
      <c r="T273" s="15">
        <f>ROUND(H273*'Table Q8'!T56,2)</f>
        <v>0.42</v>
      </c>
      <c r="U273" s="15">
        <f>ROUND(I273*'Table Q8'!U56,2)</f>
        <v>1.28</v>
      </c>
      <c r="V273" s="15">
        <f>ROUND(J273*'Table Q8'!V56,2)</f>
        <v>1.87</v>
      </c>
      <c r="W273" s="15">
        <f>ROUND(K273*'Table Q8'!W56,2)</f>
        <v>0.9</v>
      </c>
      <c r="X273" s="15">
        <f>ROUND(L273*'Table Q8'!X56,2)</f>
        <v>0.79</v>
      </c>
    </row>
    <row r="274" spans="1:24" x14ac:dyDescent="0.2">
      <c r="A274" s="13" t="str">
        <f t="shared" si="109"/>
        <v>2006 Q4</v>
      </c>
      <c r="B274" s="15">
        <f t="shared" ref="B274:L274" si="156">(B57/B53-1)*100</f>
        <v>3.4270216962524636</v>
      </c>
      <c r="C274" s="15">
        <f t="shared" si="156"/>
        <v>-0.90334236675699842</v>
      </c>
      <c r="D274" s="15">
        <f t="shared" si="156"/>
        <v>3.0466399197592642</v>
      </c>
      <c r="E274" s="15">
        <f t="shared" si="156"/>
        <v>2.1464646464646409</v>
      </c>
      <c r="F274" s="15">
        <f t="shared" si="156"/>
        <v>2.5772632958392716</v>
      </c>
      <c r="G274" s="15">
        <f t="shared" si="156"/>
        <v>2.7761644790335716</v>
      </c>
      <c r="H274" s="15">
        <f t="shared" si="156"/>
        <v>0.81654294803816807</v>
      </c>
      <c r="I274" s="15">
        <f t="shared" si="156"/>
        <v>3.8385826771653697</v>
      </c>
      <c r="J274" s="15">
        <f t="shared" si="156"/>
        <v>7.1387559808612444</v>
      </c>
      <c r="K274" s="15">
        <f t="shared" si="156"/>
        <v>3.7057959552592834</v>
      </c>
      <c r="L274" s="15">
        <f t="shared" si="156"/>
        <v>2.2373651334469002</v>
      </c>
      <c r="N274" s="15">
        <f>ROUND(B274*'Table Q8'!N57,2)</f>
        <v>2.59</v>
      </c>
      <c r="O274" s="15">
        <f>ROUND(C274*'Table Q8'!O57,2)</f>
        <v>-0.28999999999999998</v>
      </c>
      <c r="P274" s="15">
        <f>ROUND(D274*'Table Q8'!P57,2)</f>
        <v>1.01</v>
      </c>
      <c r="Q274" s="15">
        <f>ROUND(E274*'Table Q8'!Q57,2)</f>
        <v>0.6</v>
      </c>
      <c r="R274" s="15">
        <f>ROUND(F274*'Table Q8'!R57,2)</f>
        <v>0.35</v>
      </c>
      <c r="S274" s="15">
        <f>ROUND(G274*'Table Q8'!S57,2)</f>
        <v>1.1000000000000001</v>
      </c>
      <c r="T274" s="15">
        <f>ROUND(H274*'Table Q8'!T57,2)</f>
        <v>0.33</v>
      </c>
      <c r="U274" s="15">
        <f>ROUND(I274*'Table Q8'!U57,2)</f>
        <v>1.34</v>
      </c>
      <c r="V274" s="15">
        <f>ROUND(J274*'Table Q8'!V57,2)</f>
        <v>2.02</v>
      </c>
      <c r="W274" s="15">
        <f>ROUND(K274*'Table Q8'!W57,2)</f>
        <v>1.1599999999999999</v>
      </c>
      <c r="X274" s="15">
        <f>ROUND(L274*'Table Q8'!X57,2)</f>
        <v>0.79</v>
      </c>
    </row>
    <row r="275" spans="1:24" x14ac:dyDescent="0.2">
      <c r="A275" s="13" t="str">
        <f t="shared" si="109"/>
        <v>2007 Q1</v>
      </c>
      <c r="B275" s="15">
        <f t="shared" ref="B275:L275" si="157">(B58/B54-1)*100</f>
        <v>3.6642156862745301</v>
      </c>
      <c r="C275" s="15">
        <f t="shared" si="157"/>
        <v>-0.89592760180995379</v>
      </c>
      <c r="D275" s="15">
        <f t="shared" si="157"/>
        <v>2.9510646245797689</v>
      </c>
      <c r="E275" s="15">
        <f t="shared" si="157"/>
        <v>2.4002743170648211</v>
      </c>
      <c r="F275" s="15">
        <f t="shared" si="157"/>
        <v>2.268041237113394</v>
      </c>
      <c r="G275" s="15">
        <f t="shared" si="157"/>
        <v>3.0979077563287438</v>
      </c>
      <c r="H275" s="15">
        <f t="shared" si="157"/>
        <v>1.4500423370025217</v>
      </c>
      <c r="I275" s="15">
        <f t="shared" si="157"/>
        <v>4.1209461107047263</v>
      </c>
      <c r="J275" s="15">
        <f t="shared" si="157"/>
        <v>8.1142424815585414</v>
      </c>
      <c r="K275" s="15">
        <f t="shared" si="157"/>
        <v>4.2519685039370092</v>
      </c>
      <c r="L275" s="15">
        <f t="shared" si="157"/>
        <v>2.4302023284729302</v>
      </c>
      <c r="N275" s="15">
        <f>ROUND(B275*'Table Q8'!N58,2)</f>
        <v>2.77</v>
      </c>
      <c r="O275" s="15">
        <f>ROUND(C275*'Table Q8'!O58,2)</f>
        <v>-0.28999999999999998</v>
      </c>
      <c r="P275" s="15">
        <f>ROUND(D275*'Table Q8'!P58,2)</f>
        <v>0.99</v>
      </c>
      <c r="Q275" s="15">
        <f>ROUND(E275*'Table Q8'!Q58,2)</f>
        <v>0.68</v>
      </c>
      <c r="R275" s="15">
        <f>ROUND(F275*'Table Q8'!R58,2)</f>
        <v>0.32</v>
      </c>
      <c r="S275" s="15">
        <f>ROUND(G275*'Table Q8'!S58,2)</f>
        <v>1.25</v>
      </c>
      <c r="T275" s="15">
        <f>ROUND(H275*'Table Q8'!T58,2)</f>
        <v>0.56999999999999995</v>
      </c>
      <c r="U275" s="15">
        <f>ROUND(I275*'Table Q8'!U58,2)</f>
        <v>1.44</v>
      </c>
      <c r="V275" s="15">
        <f>ROUND(J275*'Table Q8'!V58,2)</f>
        <v>2.2999999999999998</v>
      </c>
      <c r="W275" s="15">
        <f>ROUND(K275*'Table Q8'!W58,2)</f>
        <v>1.34</v>
      </c>
      <c r="X275" s="15">
        <f>ROUND(L275*'Table Q8'!X58,2)</f>
        <v>0.87</v>
      </c>
    </row>
    <row r="276" spans="1:24" x14ac:dyDescent="0.2">
      <c r="A276" s="13" t="str">
        <f t="shared" si="109"/>
        <v>2007 Q2</v>
      </c>
      <c r="B276" s="15">
        <f t="shared" ref="B276:L276" si="158">(B59/B55-1)*100</f>
        <v>3.4126791352926844</v>
      </c>
      <c r="C276" s="15">
        <f t="shared" si="158"/>
        <v>-0.73502722323048886</v>
      </c>
      <c r="D276" s="15">
        <f t="shared" si="158"/>
        <v>2.7963375402128232</v>
      </c>
      <c r="E276" s="15">
        <f t="shared" si="158"/>
        <v>2.3982723346215096</v>
      </c>
      <c r="F276" s="15">
        <f t="shared" si="158"/>
        <v>2.6808785529715884</v>
      </c>
      <c r="G276" s="15">
        <f t="shared" si="158"/>
        <v>3.4454943535376703</v>
      </c>
      <c r="H276" s="15">
        <f t="shared" si="158"/>
        <v>1.8638144657418199</v>
      </c>
      <c r="I276" s="15">
        <f t="shared" si="158"/>
        <v>4.3594090578832789</v>
      </c>
      <c r="J276" s="15">
        <f t="shared" si="158"/>
        <v>8.1708449396471714</v>
      </c>
      <c r="K276" s="15">
        <f t="shared" si="158"/>
        <v>3.8225788476540679</v>
      </c>
      <c r="L276" s="15">
        <f t="shared" si="158"/>
        <v>2.5084364454443175</v>
      </c>
      <c r="N276" s="15">
        <f>ROUND(B276*'Table Q8'!N59,2)</f>
        <v>2.54</v>
      </c>
      <c r="O276" s="15">
        <f>ROUND(C276*'Table Q8'!O59,2)</f>
        <v>-0.23</v>
      </c>
      <c r="P276" s="15">
        <f>ROUND(D276*'Table Q8'!P59,2)</f>
        <v>0.93</v>
      </c>
      <c r="Q276" s="15">
        <f>ROUND(E276*'Table Q8'!Q59,2)</f>
        <v>0.66</v>
      </c>
      <c r="R276" s="15">
        <f>ROUND(F276*'Table Q8'!R59,2)</f>
        <v>0.37</v>
      </c>
      <c r="S276" s="15">
        <f>ROUND(G276*'Table Q8'!S59,2)</f>
        <v>1.37</v>
      </c>
      <c r="T276" s="15">
        <f>ROUND(H276*'Table Q8'!T59,2)</f>
        <v>0.74</v>
      </c>
      <c r="U276" s="15">
        <f>ROUND(I276*'Table Q8'!U59,2)</f>
        <v>1.48</v>
      </c>
      <c r="V276" s="15">
        <f>ROUND(J276*'Table Q8'!V59,2)</f>
        <v>2.2999999999999998</v>
      </c>
      <c r="W276" s="15">
        <f>ROUND(K276*'Table Q8'!W59,2)</f>
        <v>1.2</v>
      </c>
      <c r="X276" s="15">
        <f>ROUND(L276*'Table Q8'!X59,2)</f>
        <v>0.88</v>
      </c>
    </row>
    <row r="277" spans="1:24" x14ac:dyDescent="0.2">
      <c r="A277" s="13" t="str">
        <f t="shared" si="109"/>
        <v>2007 Q3</v>
      </c>
      <c r="B277" s="15">
        <f t="shared" ref="B277:L277" si="159">(B60/B56-1)*100</f>
        <v>3.2467532467532534</v>
      </c>
      <c r="C277" s="15">
        <f t="shared" si="159"/>
        <v>-0.54575222848826099</v>
      </c>
      <c r="D277" s="15">
        <f t="shared" si="159"/>
        <v>2.8255528255528128</v>
      </c>
      <c r="E277" s="15">
        <f t="shared" si="159"/>
        <v>2.4081401921989709</v>
      </c>
      <c r="F277" s="15">
        <f t="shared" si="159"/>
        <v>2.8476608500160649</v>
      </c>
      <c r="G277" s="15">
        <f t="shared" si="159"/>
        <v>2.6046405823475727</v>
      </c>
      <c r="H277" s="15">
        <f t="shared" si="159"/>
        <v>1.7473684210526308</v>
      </c>
      <c r="I277" s="15">
        <f t="shared" si="159"/>
        <v>4.474568138195778</v>
      </c>
      <c r="J277" s="15">
        <f t="shared" si="159"/>
        <v>8.7075575027382168</v>
      </c>
      <c r="K277" s="15">
        <f t="shared" si="159"/>
        <v>2.6838966202783254</v>
      </c>
      <c r="L277" s="15">
        <f t="shared" si="159"/>
        <v>2.4245810055866013</v>
      </c>
      <c r="N277" s="15">
        <f>ROUND(B277*'Table Q8'!N60,2)</f>
        <v>2.4</v>
      </c>
      <c r="O277" s="15">
        <f>ROUND(C277*'Table Q8'!O60,2)</f>
        <v>-0.17</v>
      </c>
      <c r="P277" s="15">
        <f>ROUND(D277*'Table Q8'!P60,2)</f>
        <v>0.93</v>
      </c>
      <c r="Q277" s="15">
        <f>ROUND(E277*'Table Q8'!Q60,2)</f>
        <v>0.66</v>
      </c>
      <c r="R277" s="15">
        <f>ROUND(F277*'Table Q8'!R60,2)</f>
        <v>0.4</v>
      </c>
      <c r="S277" s="15">
        <f>ROUND(G277*'Table Q8'!S60,2)</f>
        <v>1.02</v>
      </c>
      <c r="T277" s="15">
        <f>ROUND(H277*'Table Q8'!T60,2)</f>
        <v>0.71</v>
      </c>
      <c r="U277" s="15">
        <f>ROUND(I277*'Table Q8'!U60,2)</f>
        <v>1.49</v>
      </c>
      <c r="V277" s="15">
        <f>ROUND(J277*'Table Q8'!V60,2)</f>
        <v>2.42</v>
      </c>
      <c r="W277" s="15">
        <f>ROUND(K277*'Table Q8'!W60,2)</f>
        <v>0.84</v>
      </c>
      <c r="X277" s="15">
        <f>ROUND(L277*'Table Q8'!X60,2)</f>
        <v>0.84</v>
      </c>
    </row>
    <row r="278" spans="1:24" x14ac:dyDescent="0.2">
      <c r="A278" s="13" t="str">
        <f t="shared" si="109"/>
        <v>2007 Q4</v>
      </c>
      <c r="B278" s="15">
        <f t="shared" ref="B278:L278" si="160">(B61/B57-1)*100</f>
        <v>3.4207389749701944</v>
      </c>
      <c r="C278" s="15">
        <f t="shared" si="160"/>
        <v>-0.11850501367366428</v>
      </c>
      <c r="D278" s="15">
        <f t="shared" si="160"/>
        <v>2.6037230806667422</v>
      </c>
      <c r="E278" s="15">
        <f t="shared" si="160"/>
        <v>2.5620856275986092</v>
      </c>
      <c r="F278" s="15">
        <f t="shared" si="160"/>
        <v>2.9596508037900371</v>
      </c>
      <c r="G278" s="15">
        <f t="shared" si="160"/>
        <v>2.5316455696202445</v>
      </c>
      <c r="H278" s="15">
        <f t="shared" si="160"/>
        <v>2.9136425791522091</v>
      </c>
      <c r="I278" s="15">
        <f t="shared" si="160"/>
        <v>3.9928909952606562</v>
      </c>
      <c r="J278" s="15">
        <f t="shared" si="160"/>
        <v>8.7352625937834993</v>
      </c>
      <c r="K278" s="15">
        <f t="shared" si="160"/>
        <v>1.5034317463775926</v>
      </c>
      <c r="L278" s="15">
        <f t="shared" si="160"/>
        <v>2.5660964230171057</v>
      </c>
      <c r="N278" s="15">
        <f>ROUND(B278*'Table Q8'!N61,2)</f>
        <v>2.52</v>
      </c>
      <c r="O278" s="15">
        <f>ROUND(C278*'Table Q8'!O61,2)</f>
        <v>-0.04</v>
      </c>
      <c r="P278" s="15">
        <f>ROUND(D278*'Table Q8'!P61,2)</f>
        <v>0.88</v>
      </c>
      <c r="Q278" s="15">
        <f>ROUND(E278*'Table Q8'!Q61,2)</f>
        <v>0.71</v>
      </c>
      <c r="R278" s="15">
        <f>ROUND(F278*'Table Q8'!R61,2)</f>
        <v>0.43</v>
      </c>
      <c r="S278" s="15">
        <f>ROUND(G278*'Table Q8'!S61,2)</f>
        <v>1</v>
      </c>
      <c r="T278" s="15">
        <f>ROUND(H278*'Table Q8'!T61,2)</f>
        <v>1.26</v>
      </c>
      <c r="U278" s="15">
        <f>ROUND(I278*'Table Q8'!U61,2)</f>
        <v>1.34</v>
      </c>
      <c r="V278" s="15">
        <f>ROUND(J278*'Table Q8'!V61,2)</f>
        <v>2.4700000000000002</v>
      </c>
      <c r="W278" s="15">
        <f>ROUND(K278*'Table Q8'!W61,2)</f>
        <v>0.48</v>
      </c>
      <c r="X278" s="15">
        <f>ROUND(L278*'Table Q8'!X61,2)</f>
        <v>0.91</v>
      </c>
    </row>
    <row r="279" spans="1:24" x14ac:dyDescent="0.2">
      <c r="A279" s="13" t="str">
        <f t="shared" si="109"/>
        <v>2008 Q1</v>
      </c>
      <c r="B279" s="15">
        <f t="shared" ref="B279:L279" si="161">(B62/B58-1)*100</f>
        <v>3.652914056035006</v>
      </c>
      <c r="C279" s="15">
        <f t="shared" si="161"/>
        <v>-0.22828965391288314</v>
      </c>
      <c r="D279" s="15">
        <f t="shared" si="161"/>
        <v>2.8180938558296953</v>
      </c>
      <c r="E279" s="15">
        <f t="shared" si="161"/>
        <v>2.2435539680767835</v>
      </c>
      <c r="F279" s="15">
        <f t="shared" si="161"/>
        <v>2.8013582342954146</v>
      </c>
      <c r="G279" s="15">
        <f t="shared" si="161"/>
        <v>2.0966476062338923</v>
      </c>
      <c r="H279" s="15">
        <f t="shared" si="161"/>
        <v>2.3056859676578112</v>
      </c>
      <c r="I279" s="15">
        <f t="shared" si="161"/>
        <v>3.4777517564402727</v>
      </c>
      <c r="J279" s="15">
        <f t="shared" si="161"/>
        <v>8.6599020293911977</v>
      </c>
      <c r="K279" s="15">
        <f t="shared" si="161"/>
        <v>0.88476478204573272</v>
      </c>
      <c r="L279" s="15">
        <f t="shared" si="161"/>
        <v>2.4166850584859789</v>
      </c>
      <c r="N279" s="15">
        <f>ROUND(B279*'Table Q8'!N62,2)</f>
        <v>2.67</v>
      </c>
      <c r="O279" s="15">
        <f>ROUND(C279*'Table Q8'!O62,2)</f>
        <v>-7.0000000000000007E-2</v>
      </c>
      <c r="P279" s="15">
        <f>ROUND(D279*'Table Q8'!P62,2)</f>
        <v>0.94</v>
      </c>
      <c r="Q279" s="15">
        <f>ROUND(E279*'Table Q8'!Q62,2)</f>
        <v>0.61</v>
      </c>
      <c r="R279" s="15">
        <f>ROUND(F279*'Table Q8'!R62,2)</f>
        <v>0.39</v>
      </c>
      <c r="S279" s="15">
        <f>ROUND(G279*'Table Q8'!S62,2)</f>
        <v>0.81</v>
      </c>
      <c r="T279" s="15">
        <f>ROUND(H279*'Table Q8'!T62,2)</f>
        <v>0.97</v>
      </c>
      <c r="U279" s="15">
        <f>ROUND(I279*'Table Q8'!U62,2)</f>
        <v>1.1399999999999999</v>
      </c>
      <c r="V279" s="15">
        <f>ROUND(J279*'Table Q8'!V62,2)</f>
        <v>2.41</v>
      </c>
      <c r="W279" s="15">
        <f>ROUND(K279*'Table Q8'!W62,2)</f>
        <v>0.28000000000000003</v>
      </c>
      <c r="X279" s="15">
        <f>ROUND(L279*'Table Q8'!X62,2)</f>
        <v>0.84</v>
      </c>
    </row>
    <row r="280" spans="1:24" x14ac:dyDescent="0.2">
      <c r="A280" s="13" t="str">
        <f t="shared" si="109"/>
        <v>2008 Q2</v>
      </c>
      <c r="B280" s="15">
        <f t="shared" ref="B280:L280" si="162">(B63/B59-1)*100</f>
        <v>3.9812096300645861</v>
      </c>
      <c r="C280" s="15">
        <f t="shared" si="162"/>
        <v>-0.58506261998354514</v>
      </c>
      <c r="D280" s="15">
        <f t="shared" si="162"/>
        <v>2.8406355320173216</v>
      </c>
      <c r="E280" s="15">
        <f t="shared" si="162"/>
        <v>2.0868020868020754</v>
      </c>
      <c r="F280" s="15">
        <f t="shared" si="162"/>
        <v>2.3487469854251763</v>
      </c>
      <c r="G280" s="15">
        <f t="shared" si="162"/>
        <v>1.7489138910549373</v>
      </c>
      <c r="H280" s="15">
        <f t="shared" si="162"/>
        <v>2.9213015906019324</v>
      </c>
      <c r="I280" s="15">
        <f t="shared" si="162"/>
        <v>3.0053376653515818</v>
      </c>
      <c r="J280" s="15">
        <f t="shared" si="162"/>
        <v>8.6180257510729774</v>
      </c>
      <c r="K280" s="15">
        <f t="shared" si="162"/>
        <v>0.2683555173894403</v>
      </c>
      <c r="L280" s="15">
        <f t="shared" si="162"/>
        <v>2.3263469768462608</v>
      </c>
      <c r="N280" s="15">
        <f>ROUND(B280*'Table Q8'!N63,2)</f>
        <v>2.94</v>
      </c>
      <c r="O280" s="15">
        <f>ROUND(C280*'Table Q8'!O63,2)</f>
        <v>-0.18</v>
      </c>
      <c r="P280" s="15">
        <f>ROUND(D280*'Table Q8'!P63,2)</f>
        <v>0.96</v>
      </c>
      <c r="Q280" s="15">
        <f>ROUND(E280*'Table Q8'!Q63,2)</f>
        <v>0.56999999999999995</v>
      </c>
      <c r="R280" s="15">
        <f>ROUND(F280*'Table Q8'!R63,2)</f>
        <v>0.32</v>
      </c>
      <c r="S280" s="15">
        <f>ROUND(G280*'Table Q8'!S63,2)</f>
        <v>0.68</v>
      </c>
      <c r="T280" s="15">
        <f>ROUND(H280*'Table Q8'!T63,2)</f>
        <v>1.27</v>
      </c>
      <c r="U280" s="15">
        <f>ROUND(I280*'Table Q8'!U63,2)</f>
        <v>1.01</v>
      </c>
      <c r="V280" s="15">
        <f>ROUND(J280*'Table Q8'!V63,2)</f>
        <v>2.4700000000000002</v>
      </c>
      <c r="W280" s="15">
        <f>ROUND(K280*'Table Q8'!W63,2)</f>
        <v>0.08</v>
      </c>
      <c r="X280" s="15">
        <f>ROUND(L280*'Table Q8'!X63,2)</f>
        <v>0.82</v>
      </c>
    </row>
    <row r="281" spans="1:24" x14ac:dyDescent="0.2">
      <c r="A281" s="13" t="str">
        <f t="shared" si="109"/>
        <v>2008 Q3</v>
      </c>
      <c r="B281" s="15">
        <f t="shared" ref="B281:L281" si="163">(B64/B60-1)*100</f>
        <v>3.7735849056603765</v>
      </c>
      <c r="C281" s="15">
        <f t="shared" si="163"/>
        <v>-1.1706603255899006</v>
      </c>
      <c r="D281" s="15">
        <f t="shared" si="163"/>
        <v>2.4611708482676242</v>
      </c>
      <c r="E281" s="15">
        <f t="shared" si="163"/>
        <v>1.8878339589313509</v>
      </c>
      <c r="F281" s="15">
        <f t="shared" si="163"/>
        <v>2.1338607265535714</v>
      </c>
      <c r="G281" s="15">
        <f t="shared" si="163"/>
        <v>1.4521671655027157</v>
      </c>
      <c r="H281" s="15">
        <f t="shared" si="163"/>
        <v>2.3587833643699652</v>
      </c>
      <c r="I281" s="15">
        <f t="shared" si="163"/>
        <v>2.1242392926857256</v>
      </c>
      <c r="J281" s="15">
        <f t="shared" si="163"/>
        <v>8.1780016792611256</v>
      </c>
      <c r="K281" s="15">
        <f t="shared" si="163"/>
        <v>0.58083252662148865</v>
      </c>
      <c r="L281" s="15">
        <f t="shared" si="163"/>
        <v>1.9635649612741224</v>
      </c>
      <c r="N281" s="15">
        <f>ROUND(B281*'Table Q8'!N64,2)</f>
        <v>2.82</v>
      </c>
      <c r="O281" s="15">
        <f>ROUND(C281*'Table Q8'!O64,2)</f>
        <v>-0.36</v>
      </c>
      <c r="P281" s="15">
        <f>ROUND(D281*'Table Q8'!P64,2)</f>
        <v>0.85</v>
      </c>
      <c r="Q281" s="15">
        <f>ROUND(E281*'Table Q8'!Q64,2)</f>
        <v>0.52</v>
      </c>
      <c r="R281" s="15">
        <f>ROUND(F281*'Table Q8'!R64,2)</f>
        <v>0.28999999999999998</v>
      </c>
      <c r="S281" s="15">
        <f>ROUND(G281*'Table Q8'!S64,2)</f>
        <v>0.56999999999999995</v>
      </c>
      <c r="T281" s="15">
        <f>ROUND(H281*'Table Q8'!T64,2)</f>
        <v>1.05</v>
      </c>
      <c r="U281" s="15">
        <f>ROUND(I281*'Table Q8'!U64,2)</f>
        <v>0.73</v>
      </c>
      <c r="V281" s="15">
        <f>ROUND(J281*'Table Q8'!V64,2)</f>
        <v>2.46</v>
      </c>
      <c r="W281" s="15">
        <f>ROUND(K281*'Table Q8'!W64,2)</f>
        <v>0.18</v>
      </c>
      <c r="X281" s="15">
        <f>ROUND(L281*'Table Q8'!X64,2)</f>
        <v>0.7</v>
      </c>
    </row>
    <row r="282" spans="1:24" x14ac:dyDescent="0.2">
      <c r="A282" s="13" t="str">
        <f t="shared" si="109"/>
        <v>2008 Q4</v>
      </c>
      <c r="B282" s="15">
        <f t="shared" ref="B282:L282" si="164">(B65/B61-1)*100</f>
        <v>3.1231992624178861</v>
      </c>
      <c r="C282" s="15">
        <f t="shared" si="164"/>
        <v>-2.336405950533893</v>
      </c>
      <c r="D282" s="15">
        <f t="shared" si="164"/>
        <v>1.6838610221747929</v>
      </c>
      <c r="E282" s="15">
        <f t="shared" si="164"/>
        <v>1.2928673167525107</v>
      </c>
      <c r="F282" s="15">
        <f t="shared" si="164"/>
        <v>2.1921207734463932</v>
      </c>
      <c r="G282" s="15">
        <f t="shared" si="164"/>
        <v>0.76058201058200048</v>
      </c>
      <c r="H282" s="15">
        <f t="shared" si="164"/>
        <v>1.4309076042518409</v>
      </c>
      <c r="I282" s="15">
        <f t="shared" si="164"/>
        <v>1.2418821920929801</v>
      </c>
      <c r="J282" s="15">
        <f t="shared" si="164"/>
        <v>7.0970921636273943</v>
      </c>
      <c r="K282" s="15">
        <f t="shared" si="164"/>
        <v>0.46152194912525424</v>
      </c>
      <c r="L282" s="15">
        <f t="shared" si="164"/>
        <v>1.2780244774179605</v>
      </c>
      <c r="N282" s="15">
        <f>ROUND(B282*'Table Q8'!N65,2)</f>
        <v>2.34</v>
      </c>
      <c r="O282" s="15">
        <f>ROUND(C282*'Table Q8'!O65,2)</f>
        <v>-0.71</v>
      </c>
      <c r="P282" s="15">
        <f>ROUND(D282*'Table Q8'!P65,2)</f>
        <v>0.59</v>
      </c>
      <c r="Q282" s="15">
        <f>ROUND(E282*'Table Q8'!Q65,2)</f>
        <v>0.35</v>
      </c>
      <c r="R282" s="15">
        <f>ROUND(F282*'Table Q8'!R65,2)</f>
        <v>0.28000000000000003</v>
      </c>
      <c r="S282" s="15">
        <f>ROUND(G282*'Table Q8'!S65,2)</f>
        <v>0.3</v>
      </c>
      <c r="T282" s="15">
        <f>ROUND(H282*'Table Q8'!T65,2)</f>
        <v>0.64</v>
      </c>
      <c r="U282" s="15">
        <f>ROUND(I282*'Table Q8'!U65,2)</f>
        <v>0.43</v>
      </c>
      <c r="V282" s="15">
        <f>ROUND(J282*'Table Q8'!V65,2)</f>
        <v>2.15</v>
      </c>
      <c r="W282" s="15">
        <f>ROUND(K282*'Table Q8'!W65,2)</f>
        <v>0.13</v>
      </c>
      <c r="X282" s="15">
        <f>ROUND(L282*'Table Q8'!X65,2)</f>
        <v>0.46</v>
      </c>
    </row>
    <row r="283" spans="1:24" x14ac:dyDescent="0.2">
      <c r="A283" s="13" t="str">
        <f t="shared" si="109"/>
        <v>2009 Q1</v>
      </c>
      <c r="B283" s="15">
        <f t="shared" ref="B283:L283" si="165">(B66/B62-1)*100</f>
        <v>2.53193430656935</v>
      </c>
      <c r="C283" s="15">
        <f t="shared" si="165"/>
        <v>-3.111843309536888</v>
      </c>
      <c r="D283" s="15">
        <f t="shared" si="165"/>
        <v>0.48229620044699661</v>
      </c>
      <c r="E283" s="15">
        <f t="shared" si="165"/>
        <v>0.96069868995634078</v>
      </c>
      <c r="F283" s="15">
        <f t="shared" si="165"/>
        <v>2.0747316267547555</v>
      </c>
      <c r="G283" s="15">
        <f t="shared" si="165"/>
        <v>-0.14276301339775088</v>
      </c>
      <c r="H283" s="15">
        <f t="shared" si="165"/>
        <v>1.1115643483581517</v>
      </c>
      <c r="I283" s="15">
        <f t="shared" si="165"/>
        <v>0.20368903474028421</v>
      </c>
      <c r="J283" s="15">
        <f t="shared" si="165"/>
        <v>6.3113830301078755</v>
      </c>
      <c r="K283" s="15">
        <f t="shared" si="165"/>
        <v>-3.2085561497330328E-2</v>
      </c>
      <c r="L283" s="15">
        <f t="shared" si="165"/>
        <v>0.66803146212692788</v>
      </c>
      <c r="N283" s="15">
        <f>ROUND(B283*'Table Q8'!N66,2)</f>
        <v>1.9</v>
      </c>
      <c r="O283" s="15">
        <f>ROUND(C283*'Table Q8'!O66,2)</f>
        <v>-0.93</v>
      </c>
      <c r="P283" s="15">
        <f>ROUND(D283*'Table Q8'!P66,2)</f>
        <v>0.17</v>
      </c>
      <c r="Q283" s="15">
        <f>ROUND(E283*'Table Q8'!Q66,2)</f>
        <v>0.26</v>
      </c>
      <c r="R283" s="15">
        <f>ROUND(F283*'Table Q8'!R66,2)</f>
        <v>0.26</v>
      </c>
      <c r="S283" s="15">
        <f>ROUND(G283*'Table Q8'!S66,2)</f>
        <v>-0.06</v>
      </c>
      <c r="T283" s="15">
        <f>ROUND(H283*'Table Q8'!T66,2)</f>
        <v>0.52</v>
      </c>
      <c r="U283" s="15">
        <f>ROUND(I283*'Table Q8'!U66,2)</f>
        <v>7.0000000000000007E-2</v>
      </c>
      <c r="V283" s="15">
        <f>ROUND(J283*'Table Q8'!V66,2)</f>
        <v>1.98</v>
      </c>
      <c r="W283" s="15">
        <f>ROUND(K283*'Table Q8'!W66,2)</f>
        <v>-0.01</v>
      </c>
      <c r="X283" s="15">
        <f>ROUND(L283*'Table Q8'!X66,2)</f>
        <v>0.24</v>
      </c>
    </row>
    <row r="284" spans="1:24" x14ac:dyDescent="0.2">
      <c r="A284" s="13" t="str">
        <f t="shared" si="109"/>
        <v>2009 Q2</v>
      </c>
      <c r="B284" s="15">
        <f t="shared" ref="B284:L284" si="166">(B67/B63-1)*100</f>
        <v>1.9990964535802958</v>
      </c>
      <c r="C284" s="15">
        <f t="shared" si="166"/>
        <v>-3.7609195402298901</v>
      </c>
      <c r="D284" s="15">
        <f t="shared" si="166"/>
        <v>-0.40964419475654212</v>
      </c>
      <c r="E284" s="15">
        <f t="shared" si="166"/>
        <v>0.34793954550398354</v>
      </c>
      <c r="F284" s="15">
        <f t="shared" si="166"/>
        <v>1.8338285011781696</v>
      </c>
      <c r="G284" s="15">
        <f t="shared" si="166"/>
        <v>-1.1823954455879138</v>
      </c>
      <c r="H284" s="15">
        <f t="shared" si="166"/>
        <v>-0.23232323232323937</v>
      </c>
      <c r="I284" s="15">
        <f t="shared" si="166"/>
        <v>-0.73222935676466872</v>
      </c>
      <c r="J284" s="15">
        <f t="shared" si="166"/>
        <v>5.721510984668865</v>
      </c>
      <c r="K284" s="15">
        <f t="shared" si="166"/>
        <v>-0.49245262819825886</v>
      </c>
      <c r="L284" s="15">
        <f t="shared" si="166"/>
        <v>2.1447721179623791E-2</v>
      </c>
      <c r="N284" s="15">
        <f>ROUND(B284*'Table Q8'!N67,2)</f>
        <v>1.49</v>
      </c>
      <c r="O284" s="15">
        <f>ROUND(C284*'Table Q8'!O67,2)</f>
        <v>-1.1299999999999999</v>
      </c>
      <c r="P284" s="15">
        <f>ROUND(D284*'Table Q8'!P67,2)</f>
        <v>-0.13</v>
      </c>
      <c r="Q284" s="15">
        <f>ROUND(E284*'Table Q8'!Q67,2)</f>
        <v>0.09</v>
      </c>
      <c r="R284" s="15">
        <f>ROUND(F284*'Table Q8'!R67,2)</f>
        <v>0.23</v>
      </c>
      <c r="S284" s="15">
        <f>ROUND(G284*'Table Q8'!S67,2)</f>
        <v>-0.47</v>
      </c>
      <c r="T284" s="15">
        <f>ROUND(H284*'Table Q8'!T67,2)</f>
        <v>-0.11</v>
      </c>
      <c r="U284" s="15">
        <f>ROUND(I284*'Table Q8'!U67,2)</f>
        <v>-0.26</v>
      </c>
      <c r="V284" s="15">
        <f>ROUND(J284*'Table Q8'!V67,2)</f>
        <v>1.82</v>
      </c>
      <c r="W284" s="15">
        <f>ROUND(K284*'Table Q8'!W67,2)</f>
        <v>-0.13</v>
      </c>
      <c r="X284" s="15">
        <f>ROUND(L284*'Table Q8'!X67,2)</f>
        <v>0.01</v>
      </c>
    </row>
    <row r="285" spans="1:24" x14ac:dyDescent="0.2">
      <c r="A285" s="13" t="str">
        <f t="shared" si="109"/>
        <v>2009 Q3</v>
      </c>
      <c r="B285" s="15">
        <f t="shared" ref="B285:L285" si="167">(B68/B64-1)*100</f>
        <v>1.7620650953984462</v>
      </c>
      <c r="C285" s="15">
        <f t="shared" si="167"/>
        <v>-4.3957060892096944</v>
      </c>
      <c r="D285" s="15">
        <f t="shared" si="167"/>
        <v>-1.3409514925373234</v>
      </c>
      <c r="E285" s="15">
        <f t="shared" si="167"/>
        <v>-0.37923935420957067</v>
      </c>
      <c r="F285" s="15">
        <f t="shared" si="167"/>
        <v>1.4777823073787166</v>
      </c>
      <c r="G285" s="15">
        <f t="shared" si="167"/>
        <v>-2.152534965034969</v>
      </c>
      <c r="H285" s="15">
        <f t="shared" si="167"/>
        <v>-0.78835657974529738</v>
      </c>
      <c r="I285" s="15">
        <f t="shared" si="167"/>
        <v>-1.5291207555655495</v>
      </c>
      <c r="J285" s="15">
        <f t="shared" si="167"/>
        <v>4.8432163924247096</v>
      </c>
      <c r="K285" s="15">
        <f t="shared" si="167"/>
        <v>-1.0052400812747386</v>
      </c>
      <c r="L285" s="15">
        <f t="shared" si="167"/>
        <v>-0.513533754145723</v>
      </c>
      <c r="N285" s="15">
        <f>ROUND(B285*'Table Q8'!N68,2)</f>
        <v>1.3</v>
      </c>
      <c r="O285" s="15">
        <f>ROUND(C285*'Table Q8'!O68,2)</f>
        <v>-1.33</v>
      </c>
      <c r="P285" s="15">
        <f>ROUND(D285*'Table Q8'!P68,2)</f>
        <v>-0.43</v>
      </c>
      <c r="Q285" s="15">
        <f>ROUND(E285*'Table Q8'!Q68,2)</f>
        <v>-0.1</v>
      </c>
      <c r="R285" s="15">
        <f>ROUND(F285*'Table Q8'!R68,2)</f>
        <v>0.18</v>
      </c>
      <c r="S285" s="15">
        <f>ROUND(G285*'Table Q8'!S68,2)</f>
        <v>-0.87</v>
      </c>
      <c r="T285" s="15">
        <f>ROUND(H285*'Table Q8'!T68,2)</f>
        <v>-0.36</v>
      </c>
      <c r="U285" s="15">
        <f>ROUND(I285*'Table Q8'!U68,2)</f>
        <v>-0.55000000000000004</v>
      </c>
      <c r="V285" s="15">
        <f>ROUND(J285*'Table Q8'!V68,2)</f>
        <v>1.56</v>
      </c>
      <c r="W285" s="15">
        <f>ROUND(K285*'Table Q8'!W68,2)</f>
        <v>-0.27</v>
      </c>
      <c r="X285" s="15">
        <f>ROUND(L285*'Table Q8'!X68,2)</f>
        <v>-0.19</v>
      </c>
    </row>
    <row r="286" spans="1:24" x14ac:dyDescent="0.2">
      <c r="A286" s="13" t="str">
        <f t="shared" si="109"/>
        <v>2009 Q4</v>
      </c>
      <c r="B286" s="15">
        <f t="shared" ref="B286:L286" si="168">(B69/B65-1)*100</f>
        <v>1.5310683951720971</v>
      </c>
      <c r="C286" s="15">
        <f t="shared" si="168"/>
        <v>-4.6537706756377917</v>
      </c>
      <c r="D286" s="15">
        <f t="shared" si="168"/>
        <v>-2.0758017492711334</v>
      </c>
      <c r="E286" s="15">
        <f t="shared" si="168"/>
        <v>-0.97349918875068164</v>
      </c>
      <c r="F286" s="15">
        <f t="shared" si="168"/>
        <v>0.61722149144995964</v>
      </c>
      <c r="G286" s="15">
        <f t="shared" si="168"/>
        <v>-2.6364730335849407</v>
      </c>
      <c r="H286" s="15">
        <f t="shared" si="168"/>
        <v>-2.1362353889560537</v>
      </c>
      <c r="I286" s="15">
        <f t="shared" si="168"/>
        <v>-1.8455998199414791</v>
      </c>
      <c r="J286" s="15">
        <f t="shared" si="168"/>
        <v>4.6939714680165778</v>
      </c>
      <c r="K286" s="15">
        <f t="shared" si="168"/>
        <v>-1.388888888888884</v>
      </c>
      <c r="L286" s="15">
        <f t="shared" si="168"/>
        <v>-0.98385199443909999</v>
      </c>
      <c r="N286" s="15">
        <f>ROUND(B286*'Table Q8'!N69,2)</f>
        <v>1.1299999999999999</v>
      </c>
      <c r="O286" s="15">
        <f>ROUND(C286*'Table Q8'!O69,2)</f>
        <v>-1.4</v>
      </c>
      <c r="P286" s="15">
        <f>ROUND(D286*'Table Q8'!P69,2)</f>
        <v>-0.63</v>
      </c>
      <c r="Q286" s="15">
        <f>ROUND(E286*'Table Q8'!Q69,2)</f>
        <v>-0.26</v>
      </c>
      <c r="R286" s="15">
        <f>ROUND(F286*'Table Q8'!R69,2)</f>
        <v>7.0000000000000007E-2</v>
      </c>
      <c r="S286" s="15">
        <f>ROUND(G286*'Table Q8'!S69,2)</f>
        <v>-1.07</v>
      </c>
      <c r="T286" s="15">
        <f>ROUND(H286*'Table Q8'!T69,2)</f>
        <v>-0.98</v>
      </c>
      <c r="U286" s="15">
        <f>ROUND(I286*'Table Q8'!U69,2)</f>
        <v>-0.68</v>
      </c>
      <c r="V286" s="15">
        <f>ROUND(J286*'Table Q8'!V69,2)</f>
        <v>1.53</v>
      </c>
      <c r="W286" s="15">
        <f>ROUND(K286*'Table Q8'!W69,2)</f>
        <v>-0.36</v>
      </c>
      <c r="X286" s="15">
        <f>ROUND(L286*'Table Q8'!X69,2)</f>
        <v>-0.35</v>
      </c>
    </row>
    <row r="287" spans="1:24" x14ac:dyDescent="0.2">
      <c r="A287" s="13" t="str">
        <f t="shared" si="109"/>
        <v>2010 Q1</v>
      </c>
      <c r="B287" s="15">
        <f t="shared" ref="B287:L287" si="169">(B70/B66-1)*100</f>
        <v>1.1679644048943283</v>
      </c>
      <c r="C287" s="15">
        <f t="shared" si="169"/>
        <v>-4.7232193463064398</v>
      </c>
      <c r="D287" s="15">
        <f t="shared" si="169"/>
        <v>-2.0838211191758438</v>
      </c>
      <c r="E287" s="15">
        <f t="shared" si="169"/>
        <v>-1.3624567474048499</v>
      </c>
      <c r="F287" s="15">
        <f t="shared" si="169"/>
        <v>0.76853069066640245</v>
      </c>
      <c r="G287" s="15">
        <f t="shared" si="169"/>
        <v>-1.8805674694820307</v>
      </c>
      <c r="H287" s="15">
        <f t="shared" si="169"/>
        <v>-2.743318204740286</v>
      </c>
      <c r="I287" s="15">
        <f t="shared" si="169"/>
        <v>-1.6149068322981242</v>
      </c>
      <c r="J287" s="15">
        <f t="shared" si="169"/>
        <v>4.4373769498712523</v>
      </c>
      <c r="K287" s="15">
        <f t="shared" si="169"/>
        <v>-1.5512998823151825</v>
      </c>
      <c r="L287" s="15">
        <f t="shared" si="169"/>
        <v>-1.0703200256876766</v>
      </c>
      <c r="N287" s="15">
        <f>ROUND(B287*'Table Q8'!N70,2)</f>
        <v>0.85</v>
      </c>
      <c r="O287" s="15">
        <f>ROUND(C287*'Table Q8'!O70,2)</f>
        <v>-1.45</v>
      </c>
      <c r="P287" s="15">
        <f>ROUND(D287*'Table Q8'!P70,2)</f>
        <v>-0.63</v>
      </c>
      <c r="Q287" s="15">
        <f>ROUND(E287*'Table Q8'!Q70,2)</f>
        <v>-0.36</v>
      </c>
      <c r="R287" s="15">
        <f>ROUND(F287*'Table Q8'!R70,2)</f>
        <v>0.09</v>
      </c>
      <c r="S287" s="15">
        <f>ROUND(G287*'Table Q8'!S70,2)</f>
        <v>-0.77</v>
      </c>
      <c r="T287" s="15">
        <f>ROUND(H287*'Table Q8'!T70,2)</f>
        <v>-1.27</v>
      </c>
      <c r="U287" s="15">
        <f>ROUND(I287*'Table Q8'!U70,2)</f>
        <v>-0.6</v>
      </c>
      <c r="V287" s="15">
        <f>ROUND(J287*'Table Q8'!V70,2)</f>
        <v>1.47</v>
      </c>
      <c r="W287" s="15">
        <f>ROUND(K287*'Table Q8'!W70,2)</f>
        <v>-0.39</v>
      </c>
      <c r="X287" s="15">
        <f>ROUND(L287*'Table Q8'!X70,2)</f>
        <v>-0.39</v>
      </c>
    </row>
    <row r="288" spans="1:24" x14ac:dyDescent="0.2">
      <c r="A288" s="13" t="str">
        <f t="shared" si="109"/>
        <v>2010 Q2</v>
      </c>
      <c r="B288" s="15">
        <f t="shared" ref="B288:L288" si="170">(B71/B67-1)*100</f>
        <v>0.75296201970989074</v>
      </c>
      <c r="C288" s="15">
        <f t="shared" si="170"/>
        <v>-4.6722721192432592</v>
      </c>
      <c r="D288" s="15">
        <f t="shared" si="170"/>
        <v>-2.0448936420261021</v>
      </c>
      <c r="E288" s="15">
        <f t="shared" si="170"/>
        <v>-1.2894138043125114</v>
      </c>
      <c r="F288" s="15">
        <f t="shared" si="170"/>
        <v>0.41247484909456844</v>
      </c>
      <c r="G288" s="15">
        <f t="shared" si="170"/>
        <v>-1.8502105029913563</v>
      </c>
      <c r="H288" s="15">
        <f t="shared" si="170"/>
        <v>-3.1284803077857526</v>
      </c>
      <c r="I288" s="15">
        <f t="shared" si="170"/>
        <v>-1.475261007716766</v>
      </c>
      <c r="J288" s="15">
        <f t="shared" si="170"/>
        <v>4.350426072656588</v>
      </c>
      <c r="K288" s="15">
        <f t="shared" si="170"/>
        <v>-1.1296395911780444</v>
      </c>
      <c r="L288" s="15">
        <f t="shared" si="170"/>
        <v>-1.2115363996997863</v>
      </c>
      <c r="N288" s="15">
        <f>ROUND(B288*'Table Q8'!N71,2)</f>
        <v>0.55000000000000004</v>
      </c>
      <c r="O288" s="15">
        <f>ROUND(C288*'Table Q8'!O71,2)</f>
        <v>-1.46</v>
      </c>
      <c r="P288" s="15">
        <f>ROUND(D288*'Table Q8'!P71,2)</f>
        <v>-0.63</v>
      </c>
      <c r="Q288" s="15">
        <f>ROUND(E288*'Table Q8'!Q71,2)</f>
        <v>-0.35</v>
      </c>
      <c r="R288" s="15">
        <f>ROUND(F288*'Table Q8'!R71,2)</f>
        <v>0.05</v>
      </c>
      <c r="S288" s="15">
        <f>ROUND(G288*'Table Q8'!S71,2)</f>
        <v>-0.76</v>
      </c>
      <c r="T288" s="15">
        <f>ROUND(H288*'Table Q8'!T71,2)</f>
        <v>-1.41</v>
      </c>
      <c r="U288" s="15">
        <f>ROUND(I288*'Table Q8'!U71,2)</f>
        <v>-0.55000000000000004</v>
      </c>
      <c r="V288" s="15">
        <f>ROUND(J288*'Table Q8'!V71,2)</f>
        <v>1.43</v>
      </c>
      <c r="W288" s="15">
        <f>ROUND(K288*'Table Q8'!W71,2)</f>
        <v>-0.28000000000000003</v>
      </c>
      <c r="X288" s="15">
        <f>ROUND(L288*'Table Q8'!X71,2)</f>
        <v>-0.44</v>
      </c>
    </row>
    <row r="289" spans="1:24" x14ac:dyDescent="0.2">
      <c r="A289" s="13" t="str">
        <f t="shared" si="109"/>
        <v>2010 Q3</v>
      </c>
      <c r="B289" s="15">
        <f t="shared" ref="B289:L289" si="171">(B72/B68-1)*100</f>
        <v>0.45218925774788143</v>
      </c>
      <c r="C289" s="15">
        <f t="shared" si="171"/>
        <v>-4.2590262317297451</v>
      </c>
      <c r="D289" s="15">
        <f t="shared" si="171"/>
        <v>-1.5482803451128735</v>
      </c>
      <c r="E289" s="15">
        <f t="shared" si="171"/>
        <v>-0.96802262345008216</v>
      </c>
      <c r="F289" s="15">
        <f t="shared" si="171"/>
        <v>0.62267751330722376</v>
      </c>
      <c r="G289" s="15">
        <f t="shared" si="171"/>
        <v>-1.6192071468453362</v>
      </c>
      <c r="H289" s="15">
        <f t="shared" si="171"/>
        <v>-2.8117359413202814</v>
      </c>
      <c r="I289" s="15">
        <f t="shared" si="171"/>
        <v>-0.99337748344371368</v>
      </c>
      <c r="J289" s="15">
        <f t="shared" si="171"/>
        <v>4.6639028723719056</v>
      </c>
      <c r="K289" s="15">
        <f t="shared" si="171"/>
        <v>-1.0154477692556951</v>
      </c>
      <c r="L289" s="15">
        <f t="shared" si="171"/>
        <v>-1.0431229164426292</v>
      </c>
      <c r="N289" s="15">
        <f>ROUND(B289*'Table Q8'!N72,2)</f>
        <v>0.33</v>
      </c>
      <c r="O289" s="15">
        <f>ROUND(C289*'Table Q8'!O72,2)</f>
        <v>-1.36</v>
      </c>
      <c r="P289" s="15">
        <f>ROUND(D289*'Table Q8'!P72,2)</f>
        <v>-0.48</v>
      </c>
      <c r="Q289" s="15">
        <f>ROUND(E289*'Table Q8'!Q72,2)</f>
        <v>-0.26</v>
      </c>
      <c r="R289" s="15">
        <f>ROUND(F289*'Table Q8'!R72,2)</f>
        <v>0.08</v>
      </c>
      <c r="S289" s="15">
        <f>ROUND(G289*'Table Q8'!S72,2)</f>
        <v>-0.66</v>
      </c>
      <c r="T289" s="15">
        <f>ROUND(H289*'Table Q8'!T72,2)</f>
        <v>-1.25</v>
      </c>
      <c r="U289" s="15">
        <f>ROUND(I289*'Table Q8'!U72,2)</f>
        <v>-0.37</v>
      </c>
      <c r="V289" s="15">
        <f>ROUND(J289*'Table Q8'!V72,2)</f>
        <v>1.53</v>
      </c>
      <c r="W289" s="15">
        <f>ROUND(K289*'Table Q8'!W72,2)</f>
        <v>-0.25</v>
      </c>
      <c r="X289" s="15">
        <f>ROUND(L289*'Table Q8'!X72,2)</f>
        <v>-0.38</v>
      </c>
    </row>
    <row r="290" spans="1:24" x14ac:dyDescent="0.2">
      <c r="A290" s="13" t="str">
        <f t="shared" si="109"/>
        <v>2010 Q4</v>
      </c>
      <c r="B290" s="15">
        <f t="shared" ref="B290:L290" si="172">(B73/B69-1)*100</f>
        <v>0.34122179416620213</v>
      </c>
      <c r="C290" s="15">
        <f t="shared" si="172"/>
        <v>-3.7930020582181756</v>
      </c>
      <c r="D290" s="15">
        <f t="shared" si="172"/>
        <v>-1.0479933309515244</v>
      </c>
      <c r="E290" s="15">
        <f t="shared" si="172"/>
        <v>-0.79737848170399195</v>
      </c>
      <c r="F290" s="15">
        <f t="shared" si="172"/>
        <v>2.2526146419951765</v>
      </c>
      <c r="G290" s="15">
        <f t="shared" si="172"/>
        <v>-1.4719101123595535</v>
      </c>
      <c r="H290" s="15">
        <f t="shared" si="172"/>
        <v>-1.9872322899505801</v>
      </c>
      <c r="I290" s="15">
        <f t="shared" si="172"/>
        <v>-0.89429030038982171</v>
      </c>
      <c r="J290" s="15">
        <f t="shared" si="172"/>
        <v>4.8351648351648402</v>
      </c>
      <c r="K290" s="15">
        <f t="shared" si="172"/>
        <v>-1.2892741061755086</v>
      </c>
      <c r="L290" s="15">
        <f t="shared" si="172"/>
        <v>-0.70201965655039</v>
      </c>
      <c r="N290" s="15">
        <f>ROUND(B290*'Table Q8'!N73,2)</f>
        <v>0.25</v>
      </c>
      <c r="O290" s="15">
        <f>ROUND(C290*'Table Q8'!O73,2)</f>
        <v>-1.24</v>
      </c>
      <c r="P290" s="15">
        <f>ROUND(D290*'Table Q8'!P73,2)</f>
        <v>-0.33</v>
      </c>
      <c r="Q290" s="15">
        <f>ROUND(E290*'Table Q8'!Q73,2)</f>
        <v>-0.22</v>
      </c>
      <c r="R290" s="15">
        <f>ROUND(F290*'Table Q8'!R73,2)</f>
        <v>0.33</v>
      </c>
      <c r="S290" s="15">
        <f>ROUND(G290*'Table Q8'!S73,2)</f>
        <v>-0.6</v>
      </c>
      <c r="T290" s="15">
        <f>ROUND(H290*'Table Q8'!T73,2)</f>
        <v>-0.87</v>
      </c>
      <c r="U290" s="15">
        <f>ROUND(I290*'Table Q8'!U73,2)</f>
        <v>-0.34</v>
      </c>
      <c r="V290" s="15">
        <f>ROUND(J290*'Table Q8'!V73,2)</f>
        <v>1.61</v>
      </c>
      <c r="W290" s="15">
        <f>ROUND(K290*'Table Q8'!W73,2)</f>
        <v>-0.33</v>
      </c>
      <c r="X290" s="15">
        <f>ROUND(L290*'Table Q8'!X73,2)</f>
        <v>-0.26</v>
      </c>
    </row>
    <row r="291" spans="1:24" x14ac:dyDescent="0.2">
      <c r="A291" s="13" t="str">
        <f t="shared" si="109"/>
        <v>2011 Q1</v>
      </c>
      <c r="B291" s="15">
        <f t="shared" ref="B291:L291" si="173">(B74/B70-1)*100</f>
        <v>0.23089609675646106</v>
      </c>
      <c r="C291" s="15">
        <f t="shared" si="173"/>
        <v>-3.4007535197303151</v>
      </c>
      <c r="D291" s="15">
        <f t="shared" si="173"/>
        <v>-0.33476805356289496</v>
      </c>
      <c r="E291" s="15">
        <f t="shared" si="173"/>
        <v>-0.36176277132207169</v>
      </c>
      <c r="F291" s="15">
        <f t="shared" si="173"/>
        <v>1.3647767185148041</v>
      </c>
      <c r="G291" s="15">
        <f t="shared" si="173"/>
        <v>-2.2416498542927599</v>
      </c>
      <c r="H291" s="15">
        <f t="shared" si="173"/>
        <v>-1.3273877424038183</v>
      </c>
      <c r="I291" s="15">
        <f t="shared" si="173"/>
        <v>-0.57392102846648418</v>
      </c>
      <c r="J291" s="15">
        <f t="shared" si="173"/>
        <v>4.9738979118329585</v>
      </c>
      <c r="K291" s="15">
        <f t="shared" si="173"/>
        <v>-1.4779395783525273</v>
      </c>
      <c r="L291" s="15">
        <f t="shared" si="173"/>
        <v>-0.68159688412854358</v>
      </c>
      <c r="N291" s="15">
        <f>ROUND(B291*'Table Q8'!N74,2)</f>
        <v>0.17</v>
      </c>
      <c r="O291" s="15">
        <f>ROUND(C291*'Table Q8'!O74,2)</f>
        <v>-1.1200000000000001</v>
      </c>
      <c r="P291" s="15">
        <f>ROUND(D291*'Table Q8'!P74,2)</f>
        <v>-0.11</v>
      </c>
      <c r="Q291" s="15">
        <f>ROUND(E291*'Table Q8'!Q74,2)</f>
        <v>-0.1</v>
      </c>
      <c r="R291" s="15">
        <f>ROUND(F291*'Table Q8'!R74,2)</f>
        <v>0.21</v>
      </c>
      <c r="S291" s="15">
        <f>ROUND(G291*'Table Q8'!S74,2)</f>
        <v>-0.92</v>
      </c>
      <c r="T291" s="15">
        <f>ROUND(H291*'Table Q8'!T74,2)</f>
        <v>-0.56999999999999995</v>
      </c>
      <c r="U291" s="15">
        <f>ROUND(I291*'Table Q8'!U74,2)</f>
        <v>-0.22</v>
      </c>
      <c r="V291" s="15">
        <f>ROUND(J291*'Table Q8'!V74,2)</f>
        <v>1.63</v>
      </c>
      <c r="W291" s="15">
        <f>ROUND(K291*'Table Q8'!W74,2)</f>
        <v>-0.38</v>
      </c>
      <c r="X291" s="15">
        <f>ROUND(L291*'Table Q8'!X74,2)</f>
        <v>-0.25</v>
      </c>
    </row>
    <row r="292" spans="1:24" x14ac:dyDescent="0.2">
      <c r="A292" s="13" t="str">
        <f t="shared" ref="A292:A327" si="174">A75</f>
        <v>2011 Q2</v>
      </c>
      <c r="B292" s="15">
        <f t="shared" ref="B292:L292" si="175">(B75/B71-1)*100</f>
        <v>0.18683371799099735</v>
      </c>
      <c r="C292" s="15">
        <f t="shared" si="175"/>
        <v>-2.8966623233436906</v>
      </c>
      <c r="D292" s="15">
        <f t="shared" si="175"/>
        <v>0.21595680863828459</v>
      </c>
      <c r="E292" s="15">
        <f t="shared" si="175"/>
        <v>-0.26344676180021231</v>
      </c>
      <c r="F292" s="15">
        <f t="shared" si="175"/>
        <v>0.59112313395450755</v>
      </c>
      <c r="G292" s="15">
        <f t="shared" si="175"/>
        <v>-1.772209052940521</v>
      </c>
      <c r="H292" s="15">
        <f t="shared" si="175"/>
        <v>-0.24038461538461453</v>
      </c>
      <c r="I292" s="15">
        <f t="shared" si="175"/>
        <v>0.13821700069109877</v>
      </c>
      <c r="J292" s="15">
        <f t="shared" si="175"/>
        <v>4.6275071633237852</v>
      </c>
      <c r="K292" s="15">
        <f t="shared" si="175"/>
        <v>-1.795429815016325</v>
      </c>
      <c r="L292" s="15">
        <f t="shared" si="175"/>
        <v>-0.48838723681354779</v>
      </c>
      <c r="N292" s="15">
        <f>ROUND(B292*'Table Q8'!N75,2)</f>
        <v>0.13</v>
      </c>
      <c r="O292" s="15">
        <f>ROUND(C292*'Table Q8'!O75,2)</f>
        <v>-0.96</v>
      </c>
      <c r="P292" s="15">
        <f>ROUND(D292*'Table Q8'!P75,2)</f>
        <v>7.0000000000000007E-2</v>
      </c>
      <c r="Q292" s="15">
        <f>ROUND(E292*'Table Q8'!Q75,2)</f>
        <v>-7.0000000000000007E-2</v>
      </c>
      <c r="R292" s="15">
        <f>ROUND(F292*'Table Q8'!R75,2)</f>
        <v>0.09</v>
      </c>
      <c r="S292" s="15">
        <f>ROUND(G292*'Table Q8'!S75,2)</f>
        <v>-0.72</v>
      </c>
      <c r="T292" s="15">
        <f>ROUND(H292*'Table Q8'!T75,2)</f>
        <v>-0.11</v>
      </c>
      <c r="U292" s="15">
        <f>ROUND(I292*'Table Q8'!U75,2)</f>
        <v>0.05</v>
      </c>
      <c r="V292" s="15">
        <f>ROUND(J292*'Table Q8'!V75,2)</f>
        <v>1.54</v>
      </c>
      <c r="W292" s="15">
        <f>ROUND(K292*'Table Q8'!W75,2)</f>
        <v>-0.48</v>
      </c>
      <c r="X292" s="15">
        <f>ROUND(L292*'Table Q8'!X75,2)</f>
        <v>-0.18</v>
      </c>
    </row>
    <row r="293" spans="1:24" x14ac:dyDescent="0.2">
      <c r="A293" s="13" t="str">
        <f t="shared" si="174"/>
        <v>2011 Q3</v>
      </c>
      <c r="B293" s="15">
        <f t="shared" ref="B293:L293" si="176">(B76/B72-1)*100</f>
        <v>0.14273166447078545</v>
      </c>
      <c r="C293" s="15">
        <f t="shared" si="176"/>
        <v>-2.5781013042159517</v>
      </c>
      <c r="D293" s="15">
        <f t="shared" si="176"/>
        <v>0.85234093637456265</v>
      </c>
      <c r="E293" s="15">
        <f t="shared" si="176"/>
        <v>-9.8846787479411891E-2</v>
      </c>
      <c r="F293" s="15">
        <f t="shared" si="176"/>
        <v>-0.40922247729313632</v>
      </c>
      <c r="G293" s="15">
        <f t="shared" si="176"/>
        <v>-1.1123723041997602</v>
      </c>
      <c r="H293" s="15">
        <f t="shared" si="176"/>
        <v>0.35639412997903186</v>
      </c>
      <c r="I293" s="15">
        <f t="shared" si="176"/>
        <v>0.70349440664283502</v>
      </c>
      <c r="J293" s="15">
        <f t="shared" si="176"/>
        <v>3.9892488329325237</v>
      </c>
      <c r="K293" s="15">
        <f t="shared" si="176"/>
        <v>-2.3463931026956097</v>
      </c>
      <c r="L293" s="15">
        <f t="shared" si="176"/>
        <v>-0.3694848945881235</v>
      </c>
      <c r="N293" s="15">
        <f>ROUND(B293*'Table Q8'!N76,2)</f>
        <v>0.1</v>
      </c>
      <c r="O293" s="15">
        <f>ROUND(C293*'Table Q8'!O76,2)</f>
        <v>-0.85</v>
      </c>
      <c r="P293" s="15">
        <f>ROUND(D293*'Table Q8'!P76,2)</f>
        <v>0.28000000000000003</v>
      </c>
      <c r="Q293" s="15">
        <f>ROUND(E293*'Table Q8'!Q76,2)</f>
        <v>-0.03</v>
      </c>
      <c r="R293" s="15">
        <f>ROUND(F293*'Table Q8'!R76,2)</f>
        <v>-7.0000000000000007E-2</v>
      </c>
      <c r="S293" s="15">
        <f>ROUND(G293*'Table Q8'!S76,2)</f>
        <v>-0.44</v>
      </c>
      <c r="T293" s="15">
        <f>ROUND(H293*'Table Q8'!T76,2)</f>
        <v>0.16</v>
      </c>
      <c r="U293" s="15">
        <f>ROUND(I293*'Table Q8'!U76,2)</f>
        <v>0.27</v>
      </c>
      <c r="V293" s="15">
        <f>ROUND(J293*'Table Q8'!V76,2)</f>
        <v>1.32</v>
      </c>
      <c r="W293" s="15">
        <f>ROUND(K293*'Table Q8'!W76,2)</f>
        <v>-0.64</v>
      </c>
      <c r="X293" s="15">
        <f>ROUND(L293*'Table Q8'!X76,2)</f>
        <v>-0.14000000000000001</v>
      </c>
    </row>
    <row r="294" spans="1:24" x14ac:dyDescent="0.2">
      <c r="A294" s="13" t="str">
        <f t="shared" si="174"/>
        <v>2011 Q4</v>
      </c>
      <c r="B294" s="15">
        <f t="shared" ref="B294:L294" si="177">(B77/B73-1)*100</f>
        <v>0.19745502413339722</v>
      </c>
      <c r="C294" s="15">
        <f t="shared" si="177"/>
        <v>-2.2921760391198087</v>
      </c>
      <c r="D294" s="15">
        <f t="shared" si="177"/>
        <v>1.2636899747261898</v>
      </c>
      <c r="E294" s="15">
        <f t="shared" si="177"/>
        <v>0.31931292666813604</v>
      </c>
      <c r="F294" s="15">
        <f t="shared" si="177"/>
        <v>-1.9669551534225005</v>
      </c>
      <c r="G294" s="15">
        <f t="shared" si="177"/>
        <v>-0.5587866347359971</v>
      </c>
      <c r="H294" s="15">
        <f t="shared" si="177"/>
        <v>1.6073116924046671</v>
      </c>
      <c r="I294" s="15">
        <f t="shared" si="177"/>
        <v>1.2262841277186576</v>
      </c>
      <c r="J294" s="15">
        <f t="shared" si="177"/>
        <v>3.5779175401816854</v>
      </c>
      <c r="K294" s="15">
        <f t="shared" si="177"/>
        <v>-2.3378333882120517</v>
      </c>
      <c r="L294" s="15">
        <f t="shared" si="177"/>
        <v>-0.23928649118990508</v>
      </c>
      <c r="N294" s="15">
        <f>ROUND(B294*'Table Q8'!N77,2)</f>
        <v>0.14000000000000001</v>
      </c>
      <c r="O294" s="15">
        <f>ROUND(C294*'Table Q8'!O77,2)</f>
        <v>-0.75</v>
      </c>
      <c r="P294" s="15">
        <f>ROUND(D294*'Table Q8'!P77,2)</f>
        <v>0.42</v>
      </c>
      <c r="Q294" s="15">
        <f>ROUND(E294*'Table Q8'!Q77,2)</f>
        <v>0.08</v>
      </c>
      <c r="R294" s="15">
        <f>ROUND(F294*'Table Q8'!R77,2)</f>
        <v>-0.33</v>
      </c>
      <c r="S294" s="15">
        <f>ROUND(G294*'Table Q8'!S77,2)</f>
        <v>-0.22</v>
      </c>
      <c r="T294" s="15">
        <f>ROUND(H294*'Table Q8'!T77,2)</f>
        <v>0.76</v>
      </c>
      <c r="U294" s="15">
        <f>ROUND(I294*'Table Q8'!U77,2)</f>
        <v>0.47</v>
      </c>
      <c r="V294" s="15">
        <f>ROUND(J294*'Table Q8'!V77,2)</f>
        <v>1.2</v>
      </c>
      <c r="W294" s="15">
        <f>ROUND(K294*'Table Q8'!W77,2)</f>
        <v>-0.65</v>
      </c>
      <c r="X294" s="15">
        <f>ROUND(L294*'Table Q8'!X77,2)</f>
        <v>-0.09</v>
      </c>
    </row>
    <row r="295" spans="1:24" x14ac:dyDescent="0.2">
      <c r="A295" s="13" t="str">
        <f t="shared" si="174"/>
        <v>2012 Q1</v>
      </c>
      <c r="B295" s="15">
        <f t="shared" ref="B295:L295" si="178">(B78/B74-1)*100</f>
        <v>0.44975866608161219</v>
      </c>
      <c r="C295" s="15">
        <f t="shared" si="178"/>
        <v>-1.8987991378425662</v>
      </c>
      <c r="D295" s="15">
        <f t="shared" si="178"/>
        <v>1.2595969289827202</v>
      </c>
      <c r="E295" s="15">
        <f t="shared" si="178"/>
        <v>0.20904389921883038</v>
      </c>
      <c r="F295" s="15">
        <f t="shared" si="178"/>
        <v>-1.2672012672012678</v>
      </c>
      <c r="G295" s="15">
        <f t="shared" si="178"/>
        <v>0.11465260261407373</v>
      </c>
      <c r="H295" s="15">
        <f t="shared" si="178"/>
        <v>1.7235943247503993</v>
      </c>
      <c r="I295" s="15">
        <f t="shared" si="178"/>
        <v>1.16601246825212</v>
      </c>
      <c r="J295" s="15">
        <f t="shared" si="178"/>
        <v>3.3153750518027492</v>
      </c>
      <c r="K295" s="15">
        <f t="shared" si="178"/>
        <v>-2.0847121111846501</v>
      </c>
      <c r="L295" s="15">
        <f t="shared" si="178"/>
        <v>0</v>
      </c>
      <c r="N295" s="15">
        <f>ROUND(B295*'Table Q8'!N78,2)</f>
        <v>0.32</v>
      </c>
      <c r="O295" s="15">
        <f>ROUND(C295*'Table Q8'!O78,2)</f>
        <v>-0.62</v>
      </c>
      <c r="P295" s="15">
        <f>ROUND(D295*'Table Q8'!P78,2)</f>
        <v>0.42</v>
      </c>
      <c r="Q295" s="15">
        <f>ROUND(E295*'Table Q8'!Q78,2)</f>
        <v>0.05</v>
      </c>
      <c r="R295" s="15">
        <f>ROUND(F295*'Table Q8'!R78,2)</f>
        <v>-0.22</v>
      </c>
      <c r="S295" s="15">
        <f>ROUND(G295*'Table Q8'!S78,2)</f>
        <v>0.04</v>
      </c>
      <c r="T295" s="15">
        <f>ROUND(H295*'Table Q8'!T78,2)</f>
        <v>0.82</v>
      </c>
      <c r="U295" s="15">
        <f>ROUND(I295*'Table Q8'!U78,2)</f>
        <v>0.46</v>
      </c>
      <c r="V295" s="15">
        <f>ROUND(J295*'Table Q8'!V78,2)</f>
        <v>1.1100000000000001</v>
      </c>
      <c r="W295" s="15">
        <f>ROUND(K295*'Table Q8'!W78,2)</f>
        <v>-0.59</v>
      </c>
      <c r="X295" s="15">
        <f>ROUND(L295*'Table Q8'!X78,2)</f>
        <v>0</v>
      </c>
    </row>
    <row r="296" spans="1:24" x14ac:dyDescent="0.2">
      <c r="A296" s="13" t="str">
        <f t="shared" si="174"/>
        <v>2012 Q2</v>
      </c>
      <c r="B296" s="15">
        <f t="shared" ref="B296:L296" si="179">(B79/B75-1)*100</f>
        <v>0.57042562527425122</v>
      </c>
      <c r="C296" s="15">
        <f t="shared" si="179"/>
        <v>-1.7134599504541659</v>
      </c>
      <c r="D296" s="15">
        <f t="shared" si="179"/>
        <v>1.9035077217766094</v>
      </c>
      <c r="E296" s="15">
        <f t="shared" si="179"/>
        <v>0.39621395553599559</v>
      </c>
      <c r="F296" s="15">
        <f t="shared" si="179"/>
        <v>-1.5637450199203262</v>
      </c>
      <c r="G296" s="15">
        <f t="shared" si="179"/>
        <v>0.14939094461043911</v>
      </c>
      <c r="H296" s="15">
        <f t="shared" si="179"/>
        <v>1.5295966474593969</v>
      </c>
      <c r="I296" s="15">
        <f t="shared" si="179"/>
        <v>0.95468138946399606</v>
      </c>
      <c r="J296" s="15">
        <f t="shared" si="179"/>
        <v>3.2726276872518056</v>
      </c>
      <c r="K296" s="15">
        <f t="shared" si="179"/>
        <v>-2.3601108033240892</v>
      </c>
      <c r="L296" s="15">
        <f t="shared" si="179"/>
        <v>4.3625259024993035E-2</v>
      </c>
      <c r="N296" s="15">
        <f>ROUND(B296*'Table Q8'!N79,2)</f>
        <v>0.4</v>
      </c>
      <c r="O296" s="15">
        <f>ROUND(C296*'Table Q8'!O79,2)</f>
        <v>-0.56999999999999995</v>
      </c>
      <c r="P296" s="15">
        <f>ROUND(D296*'Table Q8'!P79,2)</f>
        <v>0.63</v>
      </c>
      <c r="Q296" s="15">
        <f>ROUND(E296*'Table Q8'!Q79,2)</f>
        <v>0.1</v>
      </c>
      <c r="R296" s="15">
        <f>ROUND(F296*'Table Q8'!R79,2)</f>
        <v>-0.26</v>
      </c>
      <c r="S296" s="15">
        <f>ROUND(G296*'Table Q8'!S79,2)</f>
        <v>0.06</v>
      </c>
      <c r="T296" s="15">
        <f>ROUND(H296*'Table Q8'!T79,2)</f>
        <v>0.73</v>
      </c>
      <c r="U296" s="15">
        <f>ROUND(I296*'Table Q8'!U79,2)</f>
        <v>0.38</v>
      </c>
      <c r="V296" s="15">
        <f>ROUND(J296*'Table Q8'!V79,2)</f>
        <v>1.0900000000000001</v>
      </c>
      <c r="W296" s="15">
        <f>ROUND(K296*'Table Q8'!W79,2)</f>
        <v>-0.66</v>
      </c>
      <c r="X296" s="15">
        <f>ROUND(L296*'Table Q8'!X79,2)</f>
        <v>0.02</v>
      </c>
    </row>
    <row r="297" spans="1:24" x14ac:dyDescent="0.2">
      <c r="A297" s="13" t="str">
        <f t="shared" si="174"/>
        <v>2012 Q3</v>
      </c>
      <c r="B297" s="15">
        <f t="shared" ref="B297:L297" si="180">(B80/B76-1)*100</f>
        <v>0.7455322881263049</v>
      </c>
      <c r="C297" s="15">
        <f t="shared" si="180"/>
        <v>-1.5359070153590726</v>
      </c>
      <c r="D297" s="15">
        <f t="shared" si="180"/>
        <v>1.9997619331031835</v>
      </c>
      <c r="E297" s="15">
        <f t="shared" si="180"/>
        <v>0.45074758135446036</v>
      </c>
      <c r="F297" s="15">
        <f t="shared" si="180"/>
        <v>-1.8340348767287962</v>
      </c>
      <c r="G297" s="15">
        <f t="shared" si="180"/>
        <v>-2.2956841138666029E-2</v>
      </c>
      <c r="H297" s="15">
        <f t="shared" si="180"/>
        <v>1.6711928138709142</v>
      </c>
      <c r="I297" s="15">
        <f t="shared" si="180"/>
        <v>0.53825011452131033</v>
      </c>
      <c r="J297" s="15">
        <f t="shared" si="180"/>
        <v>3.8090055774724574</v>
      </c>
      <c r="K297" s="15">
        <f t="shared" si="180"/>
        <v>-1.8998658918194078</v>
      </c>
      <c r="L297" s="15">
        <f t="shared" si="180"/>
        <v>5.4537521815012369E-2</v>
      </c>
      <c r="N297" s="15">
        <f>ROUND(B297*'Table Q8'!N80,2)</f>
        <v>0.53</v>
      </c>
      <c r="O297" s="15">
        <f>ROUND(C297*'Table Q8'!O80,2)</f>
        <v>-0.51</v>
      </c>
      <c r="P297" s="15">
        <f>ROUND(D297*'Table Q8'!P80,2)</f>
        <v>0.67</v>
      </c>
      <c r="Q297" s="15">
        <f>ROUND(E297*'Table Q8'!Q80,2)</f>
        <v>0.11</v>
      </c>
      <c r="R297" s="15">
        <f>ROUND(F297*'Table Q8'!R80,2)</f>
        <v>-0.31</v>
      </c>
      <c r="S297" s="15">
        <f>ROUND(G297*'Table Q8'!S80,2)</f>
        <v>-0.01</v>
      </c>
      <c r="T297" s="15">
        <f>ROUND(H297*'Table Q8'!T80,2)</f>
        <v>0.8</v>
      </c>
      <c r="U297" s="15">
        <f>ROUND(I297*'Table Q8'!U80,2)</f>
        <v>0.21</v>
      </c>
      <c r="V297" s="15">
        <f>ROUND(J297*'Table Q8'!V80,2)</f>
        <v>1.27</v>
      </c>
      <c r="W297" s="15">
        <f>ROUND(K297*'Table Q8'!W80,2)</f>
        <v>-0.53</v>
      </c>
      <c r="X297" s="15">
        <f>ROUND(L297*'Table Q8'!X80,2)</f>
        <v>0.02</v>
      </c>
    </row>
    <row r="298" spans="1:24" x14ac:dyDescent="0.2">
      <c r="A298" s="13" t="str">
        <f t="shared" si="174"/>
        <v>2012 Q4</v>
      </c>
      <c r="B298" s="15">
        <f t="shared" ref="B298:L298" si="181">(B81/B77-1)*100</f>
        <v>1.029121961900592</v>
      </c>
      <c r="C298" s="15">
        <f t="shared" si="181"/>
        <v>-1.3658638306745963</v>
      </c>
      <c r="D298" s="15">
        <f t="shared" si="181"/>
        <v>2.9831233658188738</v>
      </c>
      <c r="E298" s="15">
        <f t="shared" si="181"/>
        <v>0.41707825705190604</v>
      </c>
      <c r="F298" s="15">
        <f t="shared" si="181"/>
        <v>-1.8760032102728808</v>
      </c>
      <c r="G298" s="15">
        <f t="shared" si="181"/>
        <v>-0.27522935779817903</v>
      </c>
      <c r="H298" s="15">
        <f t="shared" si="181"/>
        <v>2.1918941273780135</v>
      </c>
      <c r="I298" s="15">
        <f t="shared" si="181"/>
        <v>0.4685714285714182</v>
      </c>
      <c r="J298" s="15">
        <f t="shared" si="181"/>
        <v>4.0345432465254349</v>
      </c>
      <c r="K298" s="15">
        <f t="shared" si="181"/>
        <v>-1.5396718363677286</v>
      </c>
      <c r="L298" s="15">
        <f t="shared" si="181"/>
        <v>0.19624945486262924</v>
      </c>
      <c r="N298" s="15">
        <f>ROUND(B298*'Table Q8'!N81,2)</f>
        <v>0.73</v>
      </c>
      <c r="O298" s="15">
        <f>ROUND(C298*'Table Q8'!O81,2)</f>
        <v>-0.46</v>
      </c>
      <c r="P298" s="15">
        <f>ROUND(D298*'Table Q8'!P81,2)</f>
        <v>1.02</v>
      </c>
      <c r="Q298" s="15">
        <f>ROUND(E298*'Table Q8'!Q81,2)</f>
        <v>0.1</v>
      </c>
      <c r="R298" s="15">
        <f>ROUND(F298*'Table Q8'!R81,2)</f>
        <v>-0.32</v>
      </c>
      <c r="S298" s="15">
        <f>ROUND(G298*'Table Q8'!S81,2)</f>
        <v>-0.11</v>
      </c>
      <c r="T298" s="15">
        <f>ROUND(H298*'Table Q8'!T81,2)</f>
        <v>1.06</v>
      </c>
      <c r="U298" s="15">
        <f>ROUND(I298*'Table Q8'!U81,2)</f>
        <v>0.19</v>
      </c>
      <c r="V298" s="15">
        <f>ROUND(J298*'Table Q8'!V81,2)</f>
        <v>1.33</v>
      </c>
      <c r="W298" s="15">
        <f>ROUND(K298*'Table Q8'!W81,2)</f>
        <v>-0.43</v>
      </c>
      <c r="X298" s="15">
        <f>ROUND(L298*'Table Q8'!X81,2)</f>
        <v>7.0000000000000007E-2</v>
      </c>
    </row>
    <row r="299" spans="1:24" x14ac:dyDescent="0.2">
      <c r="A299" s="13" t="str">
        <f t="shared" si="174"/>
        <v>2013 Q1</v>
      </c>
      <c r="B299" s="15">
        <f t="shared" ref="B299:L299" si="182">(B82/B78-1)*100</f>
        <v>1.179425576062032</v>
      </c>
      <c r="C299" s="15">
        <f t="shared" si="182"/>
        <v>-1.2868801004394248</v>
      </c>
      <c r="D299" s="15">
        <f t="shared" si="182"/>
        <v>2.9735813292264046</v>
      </c>
      <c r="E299" s="15">
        <f t="shared" si="182"/>
        <v>0.51602986385594907</v>
      </c>
      <c r="F299" s="15">
        <f t="shared" si="182"/>
        <v>-2.4666599819512802</v>
      </c>
      <c r="G299" s="15">
        <f t="shared" si="182"/>
        <v>3.4356390288592387E-2</v>
      </c>
      <c r="H299" s="15">
        <f t="shared" si="182"/>
        <v>2.0766608120673435</v>
      </c>
      <c r="I299" s="15">
        <f t="shared" si="182"/>
        <v>0.251055574574921</v>
      </c>
      <c r="J299" s="15">
        <f t="shared" si="182"/>
        <v>4.0647145340286128</v>
      </c>
      <c r="K299" s="15">
        <f t="shared" si="182"/>
        <v>-0.32668694378730212</v>
      </c>
      <c r="L299" s="15">
        <f t="shared" si="182"/>
        <v>0.19607843137254832</v>
      </c>
      <c r="N299" s="15">
        <f>ROUND(B299*'Table Q8'!N82,2)</f>
        <v>0.83</v>
      </c>
      <c r="O299" s="15">
        <f>ROUND(C299*'Table Q8'!O82,2)</f>
        <v>-0.44</v>
      </c>
      <c r="P299" s="15">
        <f>ROUND(D299*'Table Q8'!P82,2)</f>
        <v>1.02</v>
      </c>
      <c r="Q299" s="15">
        <f>ROUND(E299*'Table Q8'!Q82,2)</f>
        <v>0.13</v>
      </c>
      <c r="R299" s="15">
        <f>ROUND(F299*'Table Q8'!R82,2)</f>
        <v>-0.42</v>
      </c>
      <c r="S299" s="15">
        <f>ROUND(G299*'Table Q8'!S82,2)</f>
        <v>0.01</v>
      </c>
      <c r="T299" s="15">
        <f>ROUND(H299*'Table Q8'!T82,2)</f>
        <v>1.01</v>
      </c>
      <c r="U299" s="15">
        <f>ROUND(I299*'Table Q8'!U82,2)</f>
        <v>0.1</v>
      </c>
      <c r="V299" s="15">
        <f>ROUND(J299*'Table Q8'!V82,2)</f>
        <v>1.34</v>
      </c>
      <c r="W299" s="15">
        <f>ROUND(K299*'Table Q8'!W82,2)</f>
        <v>-0.09</v>
      </c>
      <c r="X299" s="15">
        <f>ROUND(L299*'Table Q8'!X82,2)</f>
        <v>7.0000000000000007E-2</v>
      </c>
    </row>
    <row r="300" spans="1:24" x14ac:dyDescent="0.2">
      <c r="A300" s="13" t="str">
        <f t="shared" si="174"/>
        <v>2013 Q2</v>
      </c>
      <c r="B300" s="15">
        <f t="shared" ref="B300:L300" si="183">(B83/B79-1)*100</f>
        <v>1.5924956369982368</v>
      </c>
      <c r="C300" s="15">
        <f t="shared" si="183"/>
        <v>-1.2182314639781477</v>
      </c>
      <c r="D300" s="15">
        <f t="shared" si="183"/>
        <v>2.5963345864661536</v>
      </c>
      <c r="E300" s="15">
        <f t="shared" si="183"/>
        <v>0.47138785354090551</v>
      </c>
      <c r="F300" s="15">
        <f t="shared" si="183"/>
        <v>-1.7605990083982559</v>
      </c>
      <c r="G300" s="15">
        <f t="shared" si="183"/>
        <v>0.67699368904186041</v>
      </c>
      <c r="H300" s="15">
        <f t="shared" si="183"/>
        <v>1.8161180476730987</v>
      </c>
      <c r="I300" s="15">
        <f t="shared" si="183"/>
        <v>0</v>
      </c>
      <c r="J300" s="15">
        <f t="shared" si="183"/>
        <v>4.4683107928931376</v>
      </c>
      <c r="K300" s="15">
        <f t="shared" si="183"/>
        <v>1.1007716749886542</v>
      </c>
      <c r="L300" s="15">
        <f t="shared" si="183"/>
        <v>0.43606235691702189</v>
      </c>
      <c r="N300" s="15">
        <f>ROUND(B300*'Table Q8'!N83,2)</f>
        <v>1.1200000000000001</v>
      </c>
      <c r="O300" s="15">
        <f>ROUND(C300*'Table Q8'!O83,2)</f>
        <v>-0.41</v>
      </c>
      <c r="P300" s="15">
        <f>ROUND(D300*'Table Q8'!P83,2)</f>
        <v>0.91</v>
      </c>
      <c r="Q300" s="15">
        <f>ROUND(E300*'Table Q8'!Q83,2)</f>
        <v>0.12</v>
      </c>
      <c r="R300" s="15">
        <f>ROUND(F300*'Table Q8'!R83,2)</f>
        <v>-0.28999999999999998</v>
      </c>
      <c r="S300" s="15">
        <f>ROUND(G300*'Table Q8'!S83,2)</f>
        <v>0.27</v>
      </c>
      <c r="T300" s="15">
        <f>ROUND(H300*'Table Q8'!T83,2)</f>
        <v>0.87</v>
      </c>
      <c r="U300" s="15">
        <f>ROUND(I300*'Table Q8'!U83,2)</f>
        <v>0</v>
      </c>
      <c r="V300" s="15">
        <f>ROUND(J300*'Table Q8'!V83,2)</f>
        <v>1.47</v>
      </c>
      <c r="W300" s="15">
        <f>ROUND(K300*'Table Q8'!W83,2)</f>
        <v>0.31</v>
      </c>
      <c r="X300" s="15">
        <f>ROUND(L300*'Table Q8'!X83,2)</f>
        <v>0.16</v>
      </c>
    </row>
    <row r="301" spans="1:24" x14ac:dyDescent="0.2">
      <c r="A301" s="13" t="str">
        <f t="shared" si="174"/>
        <v>2013 Q3</v>
      </c>
      <c r="B301" s="15">
        <f t="shared" ref="B301:L301" si="184">(B84/B80-1)*100</f>
        <v>1.7738600500598389</v>
      </c>
      <c r="C301" s="15">
        <f t="shared" si="184"/>
        <v>-1.0328836424957744</v>
      </c>
      <c r="D301" s="15">
        <f t="shared" si="184"/>
        <v>2.3806745244486116</v>
      </c>
      <c r="E301" s="15">
        <f t="shared" si="184"/>
        <v>0.36116887380979179</v>
      </c>
      <c r="F301" s="15">
        <f t="shared" si="184"/>
        <v>-1.0719754977029039</v>
      </c>
      <c r="G301" s="15">
        <f t="shared" si="184"/>
        <v>1.0218140068886328</v>
      </c>
      <c r="H301" s="15">
        <f t="shared" si="184"/>
        <v>1.4793507294020847</v>
      </c>
      <c r="I301" s="15">
        <f t="shared" si="184"/>
        <v>0.19364392299805466</v>
      </c>
      <c r="J301" s="15">
        <f t="shared" si="184"/>
        <v>4.5341370724675478</v>
      </c>
      <c r="K301" s="15">
        <f t="shared" si="184"/>
        <v>2.4606971975392966</v>
      </c>
      <c r="L301" s="15">
        <f t="shared" si="184"/>
        <v>0.65409353537555504</v>
      </c>
      <c r="N301" s="15">
        <f>ROUND(B301*'Table Q8'!N84,2)</f>
        <v>1.24</v>
      </c>
      <c r="O301" s="15">
        <f>ROUND(C301*'Table Q8'!O84,2)</f>
        <v>-0.35</v>
      </c>
      <c r="P301" s="15">
        <f>ROUND(D301*'Table Q8'!P84,2)</f>
        <v>0.84</v>
      </c>
      <c r="Q301" s="15">
        <f>ROUND(E301*'Table Q8'!Q84,2)</f>
        <v>0.09</v>
      </c>
      <c r="R301" s="15">
        <f>ROUND(F301*'Table Q8'!R84,2)</f>
        <v>-0.17</v>
      </c>
      <c r="S301" s="15">
        <f>ROUND(G301*'Table Q8'!S84,2)</f>
        <v>0.4</v>
      </c>
      <c r="T301" s="15">
        <f>ROUND(H301*'Table Q8'!T84,2)</f>
        <v>0.71</v>
      </c>
      <c r="U301" s="15">
        <f>ROUND(I301*'Table Q8'!U84,2)</f>
        <v>0.08</v>
      </c>
      <c r="V301" s="15">
        <f>ROUND(J301*'Table Q8'!V84,2)</f>
        <v>1.49</v>
      </c>
      <c r="W301" s="15">
        <f>ROUND(K301*'Table Q8'!W84,2)</f>
        <v>0.71</v>
      </c>
      <c r="X301" s="15">
        <f>ROUND(L301*'Table Q8'!X84,2)</f>
        <v>0.24</v>
      </c>
    </row>
    <row r="302" spans="1:24" x14ac:dyDescent="0.2">
      <c r="A302" s="13" t="str">
        <f t="shared" si="174"/>
        <v>2013 Q4</v>
      </c>
      <c r="B302" s="15">
        <f t="shared" ref="B302:L302" si="185">(B85/B81-1)*100</f>
        <v>1.6146510619852616</v>
      </c>
      <c r="C302" s="15">
        <f t="shared" si="185"/>
        <v>-0.9725158562367775</v>
      </c>
      <c r="D302" s="15">
        <f t="shared" si="185"/>
        <v>1.4656664743219805</v>
      </c>
      <c r="E302" s="15">
        <f t="shared" si="185"/>
        <v>0.48092687725436178</v>
      </c>
      <c r="F302" s="15">
        <f t="shared" si="185"/>
        <v>-0.73612105101727998</v>
      </c>
      <c r="G302" s="15">
        <f t="shared" si="185"/>
        <v>1.4719411223551138</v>
      </c>
      <c r="H302" s="15">
        <f t="shared" si="185"/>
        <v>0.1821125050586625</v>
      </c>
      <c r="I302" s="15">
        <f t="shared" si="185"/>
        <v>0.39813445569332195</v>
      </c>
      <c r="J302" s="15">
        <f t="shared" si="185"/>
        <v>4.8897535667963732</v>
      </c>
      <c r="K302" s="15">
        <f t="shared" si="185"/>
        <v>3.2758817486588265</v>
      </c>
      <c r="L302" s="15">
        <f t="shared" si="185"/>
        <v>0.63112078346028166</v>
      </c>
      <c r="N302" s="15">
        <f>ROUND(B302*'Table Q8'!N85,2)</f>
        <v>1.1200000000000001</v>
      </c>
      <c r="O302" s="15">
        <f>ROUND(C302*'Table Q8'!O85,2)</f>
        <v>-0.32</v>
      </c>
      <c r="P302" s="15">
        <f>ROUND(D302*'Table Q8'!P85,2)</f>
        <v>0.52</v>
      </c>
      <c r="Q302" s="15">
        <f>ROUND(E302*'Table Q8'!Q85,2)</f>
        <v>0.12</v>
      </c>
      <c r="R302" s="15">
        <f>ROUND(F302*'Table Q8'!R85,2)</f>
        <v>-0.11</v>
      </c>
      <c r="S302" s="15">
        <f>ROUND(G302*'Table Q8'!S85,2)</f>
        <v>0.56999999999999995</v>
      </c>
      <c r="T302" s="15">
        <f>ROUND(H302*'Table Q8'!T85,2)</f>
        <v>0.09</v>
      </c>
      <c r="U302" s="15">
        <f>ROUND(I302*'Table Q8'!U85,2)</f>
        <v>0.16</v>
      </c>
      <c r="V302" s="15">
        <f>ROUND(J302*'Table Q8'!V85,2)</f>
        <v>1.59</v>
      </c>
      <c r="W302" s="15">
        <f>ROUND(K302*'Table Q8'!W85,2)</f>
        <v>0.95</v>
      </c>
      <c r="X302" s="15">
        <f>ROUND(L302*'Table Q8'!X85,2)</f>
        <v>0.23</v>
      </c>
    </row>
    <row r="303" spans="1:24" x14ac:dyDescent="0.2">
      <c r="A303" s="13" t="str">
        <f t="shared" si="174"/>
        <v>2014 Q1</v>
      </c>
      <c r="B303" s="15">
        <f t="shared" ref="B303:L303" si="186">(B86/B82-1)*100</f>
        <v>1.5758229897463449</v>
      </c>
      <c r="C303" s="15">
        <f t="shared" si="186"/>
        <v>-0.93269740328563167</v>
      </c>
      <c r="D303" s="15">
        <f t="shared" si="186"/>
        <v>1.668200644270601</v>
      </c>
      <c r="E303" s="15">
        <f t="shared" si="186"/>
        <v>1.0704533042053654</v>
      </c>
      <c r="F303" s="15">
        <f t="shared" si="186"/>
        <v>-0.12336794489563596</v>
      </c>
      <c r="G303" s="15">
        <f t="shared" si="186"/>
        <v>1.0417859187178191</v>
      </c>
      <c r="H303" s="15">
        <f t="shared" si="186"/>
        <v>0.36437246963563208</v>
      </c>
      <c r="I303" s="15">
        <f t="shared" si="186"/>
        <v>0.69436539556060328</v>
      </c>
      <c r="J303" s="15">
        <f t="shared" si="186"/>
        <v>5.0623153025825429</v>
      </c>
      <c r="K303" s="15">
        <f t="shared" si="186"/>
        <v>2.6446654611211429</v>
      </c>
      <c r="L303" s="15">
        <f t="shared" si="186"/>
        <v>0.79365079365079083</v>
      </c>
      <c r="N303" s="15">
        <f>ROUND(B303*'Table Q8'!N86,2)</f>
        <v>1.0900000000000001</v>
      </c>
      <c r="O303" s="15">
        <f>ROUND(C303*'Table Q8'!O86,2)</f>
        <v>-0.31</v>
      </c>
      <c r="P303" s="15">
        <f>ROUND(D303*'Table Q8'!P86,2)</f>
        <v>0.6</v>
      </c>
      <c r="Q303" s="15">
        <f>ROUND(E303*'Table Q8'!Q86,2)</f>
        <v>0.26</v>
      </c>
      <c r="R303" s="15">
        <f>ROUND(F303*'Table Q8'!R86,2)</f>
        <v>-0.02</v>
      </c>
      <c r="S303" s="15">
        <f>ROUND(G303*'Table Q8'!S86,2)</f>
        <v>0.4</v>
      </c>
      <c r="T303" s="15">
        <f>ROUND(H303*'Table Q8'!T86,2)</f>
        <v>0.17</v>
      </c>
      <c r="U303" s="15">
        <f>ROUND(I303*'Table Q8'!U86,2)</f>
        <v>0.27</v>
      </c>
      <c r="V303" s="15">
        <f>ROUND(J303*'Table Q8'!V86,2)</f>
        <v>1.63</v>
      </c>
      <c r="W303" s="15">
        <f>ROUND(K303*'Table Q8'!W86,2)</f>
        <v>0.79</v>
      </c>
      <c r="X303" s="15">
        <f>ROUND(L303*'Table Q8'!X86,2)</f>
        <v>0.28999999999999998</v>
      </c>
    </row>
    <row r="304" spans="1:24" x14ac:dyDescent="0.2">
      <c r="A304" s="13" t="str">
        <f t="shared" si="174"/>
        <v>2014 Q2</v>
      </c>
      <c r="B304" s="15">
        <f t="shared" ref="B304:L304" si="187">(B87/B83-1)*100</f>
        <v>1.6212153747047431</v>
      </c>
      <c r="C304" s="15">
        <f t="shared" si="187"/>
        <v>-0.73357431426748221</v>
      </c>
      <c r="D304" s="15">
        <f t="shared" si="187"/>
        <v>1.4657047978930526</v>
      </c>
      <c r="E304" s="15">
        <f t="shared" si="187"/>
        <v>1.4402618657937794</v>
      </c>
      <c r="F304" s="15">
        <f t="shared" si="187"/>
        <v>0.37078998867030588</v>
      </c>
      <c r="G304" s="15">
        <f t="shared" si="187"/>
        <v>1.0257579211306211</v>
      </c>
      <c r="H304" s="15">
        <f t="shared" si="187"/>
        <v>0.68916590655720977</v>
      </c>
      <c r="I304" s="15">
        <f t="shared" si="187"/>
        <v>1.116554631423039</v>
      </c>
      <c r="J304" s="15">
        <f t="shared" si="187"/>
        <v>4.7214113466175878</v>
      </c>
      <c r="K304" s="15">
        <f t="shared" si="187"/>
        <v>2.0653271972163045</v>
      </c>
      <c r="L304" s="15">
        <f t="shared" si="187"/>
        <v>0.98773472267448259</v>
      </c>
      <c r="N304" s="15">
        <f>ROUND(B304*'Table Q8'!N87,2)</f>
        <v>1.1299999999999999</v>
      </c>
      <c r="O304" s="15">
        <f>ROUND(C304*'Table Q8'!O87,2)</f>
        <v>-0.25</v>
      </c>
      <c r="P304" s="15">
        <f>ROUND(D304*'Table Q8'!P87,2)</f>
        <v>0.54</v>
      </c>
      <c r="Q304" s="15">
        <f>ROUND(E304*'Table Q8'!Q87,2)</f>
        <v>0.37</v>
      </c>
      <c r="R304" s="15">
        <f>ROUND(F304*'Table Q8'!R87,2)</f>
        <v>0.06</v>
      </c>
      <c r="S304" s="15">
        <f>ROUND(G304*'Table Q8'!S87,2)</f>
        <v>0.4</v>
      </c>
      <c r="T304" s="15">
        <f>ROUND(H304*'Table Q8'!T87,2)</f>
        <v>0.33</v>
      </c>
      <c r="U304" s="15">
        <f>ROUND(I304*'Table Q8'!U87,2)</f>
        <v>0.44</v>
      </c>
      <c r="V304" s="15">
        <f>ROUND(J304*'Table Q8'!V87,2)</f>
        <v>1.48</v>
      </c>
      <c r="W304" s="15">
        <f>ROUND(K304*'Table Q8'!W87,2)</f>
        <v>0.63</v>
      </c>
      <c r="X304" s="15">
        <f>ROUND(L304*'Table Q8'!X87,2)</f>
        <v>0.37</v>
      </c>
    </row>
    <row r="305" spans="1:24" x14ac:dyDescent="0.2">
      <c r="A305" s="13" t="str">
        <f t="shared" si="174"/>
        <v>2014 Q3</v>
      </c>
      <c r="B305" s="15">
        <f t="shared" ref="B305:L305" si="188">(B88/B84-1)*100</f>
        <v>1.5397775876817787</v>
      </c>
      <c r="C305" s="15">
        <f t="shared" si="188"/>
        <v>-0.55378061767838993</v>
      </c>
      <c r="D305" s="15">
        <f t="shared" si="188"/>
        <v>1.345035905619496</v>
      </c>
      <c r="E305" s="15">
        <f t="shared" si="188"/>
        <v>1.9193020719738163</v>
      </c>
      <c r="F305" s="15">
        <f t="shared" si="188"/>
        <v>0.56759545923632526</v>
      </c>
      <c r="G305" s="15">
        <f t="shared" si="188"/>
        <v>0.94328901011477839</v>
      </c>
      <c r="H305" s="15">
        <f t="shared" si="188"/>
        <v>0.76938651548896786</v>
      </c>
      <c r="I305" s="15">
        <f t="shared" si="188"/>
        <v>1.2960436562073685</v>
      </c>
      <c r="J305" s="15">
        <f t="shared" si="188"/>
        <v>4.7887677071580814</v>
      </c>
      <c r="K305" s="15">
        <f t="shared" si="188"/>
        <v>1.0229041583277754</v>
      </c>
      <c r="L305" s="15">
        <f t="shared" si="188"/>
        <v>1.0722408751218326</v>
      </c>
      <c r="N305" s="15">
        <f>ROUND(B305*'Table Q8'!N88,2)</f>
        <v>1.07</v>
      </c>
      <c r="O305" s="15">
        <f>ROUND(C305*'Table Q8'!O88,2)</f>
        <v>-0.19</v>
      </c>
      <c r="P305" s="15">
        <f>ROUND(D305*'Table Q8'!P88,2)</f>
        <v>0.51</v>
      </c>
      <c r="Q305" s="15">
        <f>ROUND(E305*'Table Q8'!Q88,2)</f>
        <v>0.5</v>
      </c>
      <c r="R305" s="15">
        <f>ROUND(F305*'Table Q8'!R88,2)</f>
        <v>0.09</v>
      </c>
      <c r="S305" s="15">
        <f>ROUND(G305*'Table Q8'!S88,2)</f>
        <v>0.37</v>
      </c>
      <c r="T305" s="15">
        <f>ROUND(H305*'Table Q8'!T88,2)</f>
        <v>0.37</v>
      </c>
      <c r="U305" s="15">
        <f>ROUND(I305*'Table Q8'!U88,2)</f>
        <v>0.52</v>
      </c>
      <c r="V305" s="15">
        <f>ROUND(J305*'Table Q8'!V88,2)</f>
        <v>1.45</v>
      </c>
      <c r="W305" s="15">
        <f>ROUND(K305*'Table Q8'!W88,2)</f>
        <v>0.32</v>
      </c>
      <c r="X305" s="15">
        <f>ROUND(L305*'Table Q8'!X88,2)</f>
        <v>0.4</v>
      </c>
    </row>
    <row r="306" spans="1:24" x14ac:dyDescent="0.2">
      <c r="A306" s="13" t="str">
        <f t="shared" si="174"/>
        <v>2014 Q4</v>
      </c>
      <c r="B306" s="15">
        <f t="shared" ref="B306:L306" si="189">(B89/B85-1)*100</f>
        <v>1.7916177882051798</v>
      </c>
      <c r="C306" s="15">
        <f t="shared" si="189"/>
        <v>-0.10674637062341175</v>
      </c>
      <c r="D306" s="15">
        <f t="shared" si="189"/>
        <v>1.3421292083712455</v>
      </c>
      <c r="E306" s="15">
        <f t="shared" si="189"/>
        <v>2.1429348417274063</v>
      </c>
      <c r="F306" s="15">
        <f t="shared" si="189"/>
        <v>0.60768359254299575</v>
      </c>
      <c r="G306" s="15">
        <f t="shared" si="189"/>
        <v>1.1219401631913151</v>
      </c>
      <c r="H306" s="15">
        <f t="shared" si="189"/>
        <v>0.24237527772168477</v>
      </c>
      <c r="I306" s="15">
        <f t="shared" si="189"/>
        <v>1.3142986630410025</v>
      </c>
      <c r="J306" s="15">
        <f t="shared" si="189"/>
        <v>4.3650302955360543</v>
      </c>
      <c r="K306" s="15">
        <f t="shared" si="189"/>
        <v>0.90627763041555287</v>
      </c>
      <c r="L306" s="15">
        <f t="shared" si="189"/>
        <v>1.2326989619377171</v>
      </c>
      <c r="N306" s="15">
        <f>ROUND(B306*'Table Q8'!N89,2)</f>
        <v>1.25</v>
      </c>
      <c r="O306" s="15">
        <f>ROUND(C306*'Table Q8'!O89,2)</f>
        <v>-0.04</v>
      </c>
      <c r="P306" s="15">
        <f>ROUND(D306*'Table Q8'!P89,2)</f>
        <v>0.51</v>
      </c>
      <c r="Q306" s="15">
        <f>ROUND(E306*'Table Q8'!Q89,2)</f>
        <v>0.56999999999999995</v>
      </c>
      <c r="R306" s="15">
        <f>ROUND(F306*'Table Q8'!R89,2)</f>
        <v>0.1</v>
      </c>
      <c r="S306" s="15">
        <f>ROUND(G306*'Table Q8'!S89,2)</f>
        <v>0.45</v>
      </c>
      <c r="T306" s="15">
        <f>ROUND(H306*'Table Q8'!T89,2)</f>
        <v>0.12</v>
      </c>
      <c r="U306" s="15">
        <f>ROUND(I306*'Table Q8'!U89,2)</f>
        <v>0.53</v>
      </c>
      <c r="V306" s="15">
        <f>ROUND(J306*'Table Q8'!V89,2)</f>
        <v>1.29</v>
      </c>
      <c r="W306" s="15">
        <f>ROUND(K306*'Table Q8'!W89,2)</f>
        <v>0.3</v>
      </c>
      <c r="X306" s="15">
        <f>ROUND(L306*'Table Q8'!X89,2)</f>
        <v>0.46</v>
      </c>
    </row>
    <row r="307" spans="1:24" x14ac:dyDescent="0.2">
      <c r="A307" s="13" t="str">
        <f t="shared" si="174"/>
        <v>2015 Q1</v>
      </c>
      <c r="B307" s="15">
        <f t="shared" ref="B307:L307" si="190">(B90/B86-1)*100</f>
        <v>1.9551588566571132</v>
      </c>
      <c r="C307" s="15">
        <f t="shared" si="190"/>
        <v>0.42794479512142658</v>
      </c>
      <c r="D307" s="15">
        <f t="shared" si="190"/>
        <v>1.6747765078646504</v>
      </c>
      <c r="E307" s="15">
        <f t="shared" si="190"/>
        <v>1.7399762239273642</v>
      </c>
      <c r="F307" s="15">
        <f t="shared" si="190"/>
        <v>1.1734431291816838</v>
      </c>
      <c r="G307" s="15">
        <f t="shared" si="190"/>
        <v>1.1443462497167323</v>
      </c>
      <c r="H307" s="15">
        <f t="shared" si="190"/>
        <v>0.39330375151269692</v>
      </c>
      <c r="I307" s="15">
        <f t="shared" si="190"/>
        <v>1.6278543974677984</v>
      </c>
      <c r="J307" s="15">
        <f t="shared" si="190"/>
        <v>4.9039990216460883</v>
      </c>
      <c r="K307" s="15">
        <f t="shared" si="190"/>
        <v>0.47346399471481782</v>
      </c>
      <c r="L307" s="15">
        <f t="shared" si="190"/>
        <v>1.413008305468666</v>
      </c>
      <c r="N307" s="15">
        <f>ROUND(B307*'Table Q8'!N90,2)</f>
        <v>1.35</v>
      </c>
      <c r="O307" s="15">
        <f>ROUND(C307*'Table Q8'!O90,2)</f>
        <v>0.15</v>
      </c>
      <c r="P307" s="15">
        <f>ROUND(D307*'Table Q8'!P90,2)</f>
        <v>0.64</v>
      </c>
      <c r="Q307" s="15">
        <f>ROUND(E307*'Table Q8'!Q90,2)</f>
        <v>0.47</v>
      </c>
      <c r="R307" s="15">
        <f>ROUND(F307*'Table Q8'!R90,2)</f>
        <v>0.2</v>
      </c>
      <c r="S307" s="15">
        <f>ROUND(G307*'Table Q8'!S90,2)</f>
        <v>0.45</v>
      </c>
      <c r="T307" s="15">
        <f>ROUND(H307*'Table Q8'!T90,2)</f>
        <v>0.19</v>
      </c>
      <c r="U307" s="15">
        <f>ROUND(I307*'Table Q8'!U90,2)</f>
        <v>0.66</v>
      </c>
      <c r="V307" s="15">
        <f>ROUND(J307*'Table Q8'!V90,2)</f>
        <v>1.43</v>
      </c>
      <c r="W307" s="15">
        <f>ROUND(K307*'Table Q8'!W90,2)</f>
        <v>0.16</v>
      </c>
      <c r="X307" s="15">
        <f>ROUND(L307*'Table Q8'!X90,2)</f>
        <v>0.53</v>
      </c>
    </row>
    <row r="308" spans="1:24" x14ac:dyDescent="0.2">
      <c r="A308" s="13" t="str">
        <f t="shared" si="174"/>
        <v>2015 Q2</v>
      </c>
      <c r="B308" s="15">
        <f t="shared" ref="B308:L308" si="191">(B91/B87-1)*100</f>
        <v>1.8383518225039586</v>
      </c>
      <c r="C308" s="15">
        <f t="shared" si="191"/>
        <v>0.99603727107206996</v>
      </c>
      <c r="D308" s="15">
        <f t="shared" si="191"/>
        <v>2.584358424557065</v>
      </c>
      <c r="E308" s="15">
        <f t="shared" si="191"/>
        <v>1.6994729482628701</v>
      </c>
      <c r="F308" s="15">
        <f t="shared" si="191"/>
        <v>0.89276552077988125</v>
      </c>
      <c r="G308" s="15">
        <f t="shared" si="191"/>
        <v>0.73330324909748335</v>
      </c>
      <c r="H308" s="15">
        <f t="shared" si="191"/>
        <v>0.37242073477605775</v>
      </c>
      <c r="I308" s="15">
        <f t="shared" si="191"/>
        <v>2.0507042253520957</v>
      </c>
      <c r="J308" s="15">
        <f t="shared" si="191"/>
        <v>5.5266028360198671</v>
      </c>
      <c r="K308" s="15">
        <f t="shared" si="191"/>
        <v>0.30792917628943428</v>
      </c>
      <c r="L308" s="15">
        <f t="shared" si="191"/>
        <v>1.4939810834049938</v>
      </c>
      <c r="N308" s="15">
        <f>ROUND(B308*'Table Q8'!N91,2)</f>
        <v>1.25</v>
      </c>
      <c r="O308" s="15">
        <f>ROUND(C308*'Table Q8'!O91,2)</f>
        <v>0.36</v>
      </c>
      <c r="P308" s="15">
        <f>ROUND(D308*'Table Q8'!P91,2)</f>
        <v>0.99</v>
      </c>
      <c r="Q308" s="15">
        <f>ROUND(E308*'Table Q8'!Q91,2)</f>
        <v>0.46</v>
      </c>
      <c r="R308" s="15">
        <f>ROUND(F308*'Table Q8'!R91,2)</f>
        <v>0.15</v>
      </c>
      <c r="S308" s="15">
        <f>ROUND(G308*'Table Q8'!S91,2)</f>
        <v>0.28999999999999998</v>
      </c>
      <c r="T308" s="15">
        <f>ROUND(H308*'Table Q8'!T91,2)</f>
        <v>0.17</v>
      </c>
      <c r="U308" s="15">
        <f>ROUND(I308*'Table Q8'!U91,2)</f>
        <v>0.84</v>
      </c>
      <c r="V308" s="15">
        <f>ROUND(J308*'Table Q8'!V91,2)</f>
        <v>1.66</v>
      </c>
      <c r="W308" s="15">
        <f>ROUND(K308*'Table Q8'!W91,2)</f>
        <v>0.1</v>
      </c>
      <c r="X308" s="15">
        <f>ROUND(L308*'Table Q8'!X91,2)</f>
        <v>0.56000000000000005</v>
      </c>
    </row>
    <row r="309" spans="1:24" x14ac:dyDescent="0.2">
      <c r="A309" s="13" t="str">
        <f t="shared" si="174"/>
        <v>2015 Q3</v>
      </c>
      <c r="B309" s="15">
        <f t="shared" ref="B309:L309" si="192">(B92/B88-1)*100</f>
        <v>2.0008424599831542</v>
      </c>
      <c r="C309" s="15">
        <f t="shared" si="192"/>
        <v>1.4135789248232999</v>
      </c>
      <c r="D309" s="15">
        <f t="shared" si="192"/>
        <v>3.0142841075244675</v>
      </c>
      <c r="E309" s="15">
        <f t="shared" si="192"/>
        <v>1.5835651615664581</v>
      </c>
      <c r="F309" s="15">
        <f t="shared" si="192"/>
        <v>0.61570035915854415</v>
      </c>
      <c r="G309" s="15">
        <f t="shared" si="192"/>
        <v>0.84440441342039652</v>
      </c>
      <c r="H309" s="15">
        <f t="shared" si="192"/>
        <v>0.11050833835644092</v>
      </c>
      <c r="I309" s="15">
        <f t="shared" si="192"/>
        <v>2.4242424242424399</v>
      </c>
      <c r="J309" s="15">
        <f t="shared" si="192"/>
        <v>5.3475296088048685</v>
      </c>
      <c r="K309" s="15">
        <f t="shared" si="192"/>
        <v>0.5613031036759919</v>
      </c>
      <c r="L309" s="15">
        <f t="shared" si="192"/>
        <v>1.5966566652378944</v>
      </c>
      <c r="N309" s="15">
        <f>ROUND(B309*'Table Q8'!N92,2)</f>
        <v>1.34</v>
      </c>
      <c r="O309" s="15">
        <f>ROUND(C309*'Table Q8'!O92,2)</f>
        <v>0.51</v>
      </c>
      <c r="P309" s="15">
        <f>ROUND(D309*'Table Q8'!P92,2)</f>
        <v>1.1499999999999999</v>
      </c>
      <c r="Q309" s="15">
        <f>ROUND(E309*'Table Q8'!Q92,2)</f>
        <v>0.42</v>
      </c>
      <c r="R309" s="15">
        <f>ROUND(F309*'Table Q8'!R92,2)</f>
        <v>0.1</v>
      </c>
      <c r="S309" s="15">
        <f>ROUND(G309*'Table Q8'!S92,2)</f>
        <v>0.33</v>
      </c>
      <c r="T309" s="15">
        <f>ROUND(H309*'Table Q8'!T92,2)</f>
        <v>0.05</v>
      </c>
      <c r="U309" s="15">
        <f>ROUND(I309*'Table Q8'!U92,2)</f>
        <v>0.99</v>
      </c>
      <c r="V309" s="15">
        <f>ROUND(J309*'Table Q8'!V92,2)</f>
        <v>1.64</v>
      </c>
      <c r="W309" s="15">
        <f>ROUND(K309*'Table Q8'!W92,2)</f>
        <v>0.19</v>
      </c>
      <c r="X309" s="15">
        <f>ROUND(L309*'Table Q8'!X92,2)</f>
        <v>0.6</v>
      </c>
    </row>
    <row r="310" spans="1:24" x14ac:dyDescent="0.2">
      <c r="A310" s="13" t="str">
        <f t="shared" si="174"/>
        <v>2015 Q4</v>
      </c>
      <c r="B310" s="15">
        <f t="shared" ref="B310:L310" si="193">(B93/B89-1)*100</f>
        <v>1.9800942902042928</v>
      </c>
      <c r="C310" s="15">
        <f t="shared" si="193"/>
        <v>1.656336824107707</v>
      </c>
      <c r="D310" s="15">
        <f t="shared" si="193"/>
        <v>3.3782267115600506</v>
      </c>
      <c r="E310" s="15">
        <f t="shared" si="193"/>
        <v>1.6719914802981739</v>
      </c>
      <c r="F310" s="15">
        <f t="shared" si="193"/>
        <v>1.0647010647010458</v>
      </c>
      <c r="G310" s="15">
        <f t="shared" si="193"/>
        <v>1.1431133027008711</v>
      </c>
      <c r="H310" s="15">
        <f t="shared" si="193"/>
        <v>0.57424944589965499</v>
      </c>
      <c r="I310" s="15">
        <f t="shared" si="193"/>
        <v>2.9523596510847794</v>
      </c>
      <c r="J310" s="15">
        <f t="shared" si="193"/>
        <v>5.4383886255924052</v>
      </c>
      <c r="K310" s="15">
        <f t="shared" si="193"/>
        <v>0.88718510405256801</v>
      </c>
      <c r="L310" s="15">
        <f t="shared" si="193"/>
        <v>1.8265327921384245</v>
      </c>
      <c r="N310" s="15">
        <f>ROUND(B310*'Table Q8'!N93,2)</f>
        <v>1.31</v>
      </c>
      <c r="O310" s="15">
        <f>ROUND(C310*'Table Q8'!O93,2)</f>
        <v>0.6</v>
      </c>
      <c r="P310" s="15">
        <f>ROUND(D310*'Table Q8'!P93,2)</f>
        <v>1.29</v>
      </c>
      <c r="Q310" s="15">
        <f>ROUND(E310*'Table Q8'!Q93,2)</f>
        <v>0.45</v>
      </c>
      <c r="R310" s="15">
        <f>ROUND(F310*'Table Q8'!R93,2)</f>
        <v>0.18</v>
      </c>
      <c r="S310" s="15">
        <f>ROUND(G310*'Table Q8'!S93,2)</f>
        <v>0.45</v>
      </c>
      <c r="T310" s="15">
        <f>ROUND(H310*'Table Q8'!T93,2)</f>
        <v>0.25</v>
      </c>
      <c r="U310" s="15">
        <f>ROUND(I310*'Table Q8'!U93,2)</f>
        <v>1.22</v>
      </c>
      <c r="V310" s="15">
        <f>ROUND(J310*'Table Q8'!V93,2)</f>
        <v>1.7</v>
      </c>
      <c r="W310" s="15">
        <f>ROUND(K310*'Table Q8'!W93,2)</f>
        <v>0.3</v>
      </c>
      <c r="X310" s="15">
        <f>ROUND(L310*'Table Q8'!X93,2)</f>
        <v>0.68</v>
      </c>
    </row>
    <row r="311" spans="1:24" x14ac:dyDescent="0.2">
      <c r="A311" s="13" t="str">
        <f t="shared" si="174"/>
        <v>2016 Q1</v>
      </c>
      <c r="B311" s="15">
        <f t="shared" ref="B311:L311" si="194">(B94/B90-1)*100</f>
        <v>1.8863991662324109</v>
      </c>
      <c r="C311" s="15">
        <f t="shared" si="194"/>
        <v>1.8216682646212679</v>
      </c>
      <c r="D311" s="15">
        <f t="shared" si="194"/>
        <v>3.0940456316082443</v>
      </c>
      <c r="E311" s="15">
        <f t="shared" si="194"/>
        <v>1.9332908434246843</v>
      </c>
      <c r="F311" s="15">
        <f t="shared" si="194"/>
        <v>0.9258317224539514</v>
      </c>
      <c r="G311" s="15">
        <f t="shared" si="194"/>
        <v>2.4980396549792783</v>
      </c>
      <c r="H311" s="15">
        <f t="shared" si="194"/>
        <v>0.18081366147664202</v>
      </c>
      <c r="I311" s="15">
        <f t="shared" si="194"/>
        <v>3.4037819799777491</v>
      </c>
      <c r="J311" s="15">
        <f t="shared" si="194"/>
        <v>4.6397761716017838</v>
      </c>
      <c r="K311" s="15">
        <f t="shared" si="194"/>
        <v>1.2164383561643843</v>
      </c>
      <c r="L311" s="15">
        <f t="shared" si="194"/>
        <v>1.967666453945971</v>
      </c>
      <c r="N311" s="15">
        <f>ROUND(B311*'Table Q8'!N94,2)</f>
        <v>1.24</v>
      </c>
      <c r="O311" s="15">
        <f>ROUND(C311*'Table Q8'!O94,2)</f>
        <v>0.67</v>
      </c>
      <c r="P311" s="15">
        <f>ROUND(D311*'Table Q8'!P94,2)</f>
        <v>1.18</v>
      </c>
      <c r="Q311" s="15">
        <f>ROUND(E311*'Table Q8'!Q94,2)</f>
        <v>0.52</v>
      </c>
      <c r="R311" s="15">
        <f>ROUND(F311*'Table Q8'!R94,2)</f>
        <v>0.16</v>
      </c>
      <c r="S311" s="15">
        <f>ROUND(G311*'Table Q8'!S94,2)</f>
        <v>0.99</v>
      </c>
      <c r="T311" s="15">
        <f>ROUND(H311*'Table Q8'!T94,2)</f>
        <v>0.08</v>
      </c>
      <c r="U311" s="15">
        <f>ROUND(I311*'Table Q8'!U94,2)</f>
        <v>1.42</v>
      </c>
      <c r="V311" s="15">
        <f>ROUND(J311*'Table Q8'!V94,2)</f>
        <v>1.45</v>
      </c>
      <c r="W311" s="15">
        <f>ROUND(K311*'Table Q8'!W94,2)</f>
        <v>0.41</v>
      </c>
      <c r="X311" s="15">
        <f>ROUND(L311*'Table Q8'!X94,2)</f>
        <v>0.74</v>
      </c>
    </row>
    <row r="312" spans="1:24" x14ac:dyDescent="0.2">
      <c r="A312" s="13" t="str">
        <f t="shared" si="174"/>
        <v>2016 Q2</v>
      </c>
      <c r="B312" s="15">
        <f t="shared" ref="B312:L312" si="195">(B95/B91-1)*100</f>
        <v>2.0541549953314808</v>
      </c>
      <c r="C312" s="15">
        <f t="shared" si="195"/>
        <v>1.8239660657476175</v>
      </c>
      <c r="D312" s="15">
        <f t="shared" si="195"/>
        <v>2.3872387238723647</v>
      </c>
      <c r="E312" s="15">
        <f t="shared" si="195"/>
        <v>1.9460602855631892</v>
      </c>
      <c r="F312" s="15">
        <f t="shared" si="195"/>
        <v>1.0984540276647747</v>
      </c>
      <c r="G312" s="15">
        <f t="shared" si="195"/>
        <v>3.6398252883861559</v>
      </c>
      <c r="H312" s="15">
        <f t="shared" si="195"/>
        <v>5.0140393100672753E-2</v>
      </c>
      <c r="I312" s="15">
        <f t="shared" si="195"/>
        <v>3.9748261013580644</v>
      </c>
      <c r="J312" s="15">
        <f t="shared" si="195"/>
        <v>4.1231193292752932</v>
      </c>
      <c r="K312" s="15">
        <f t="shared" si="195"/>
        <v>1.6884113584036964</v>
      </c>
      <c r="L312" s="15">
        <f t="shared" si="195"/>
        <v>2.1815101133114245</v>
      </c>
      <c r="N312" s="15">
        <f>ROUND(B312*'Table Q8'!N95,2)</f>
        <v>1.34</v>
      </c>
      <c r="O312" s="15">
        <f>ROUND(C312*'Table Q8'!O95,2)</f>
        <v>0.67</v>
      </c>
      <c r="P312" s="15">
        <f>ROUND(D312*'Table Q8'!P95,2)</f>
        <v>0.91</v>
      </c>
      <c r="Q312" s="15">
        <f>ROUND(E312*'Table Q8'!Q95,2)</f>
        <v>0.52</v>
      </c>
      <c r="R312" s="15">
        <f>ROUND(F312*'Table Q8'!R95,2)</f>
        <v>0.18</v>
      </c>
      <c r="S312" s="15">
        <f>ROUND(G312*'Table Q8'!S95,2)</f>
        <v>1.45</v>
      </c>
      <c r="T312" s="15">
        <f>ROUND(H312*'Table Q8'!T95,2)</f>
        <v>0.02</v>
      </c>
      <c r="U312" s="15">
        <f>ROUND(I312*'Table Q8'!U95,2)</f>
        <v>1.64</v>
      </c>
      <c r="V312" s="15">
        <f>ROUND(J312*'Table Q8'!V95,2)</f>
        <v>1.26</v>
      </c>
      <c r="W312" s="15">
        <f>ROUND(K312*'Table Q8'!W95,2)</f>
        <v>0.56000000000000005</v>
      </c>
      <c r="X312" s="15">
        <f>ROUND(L312*'Table Q8'!X95,2)</f>
        <v>0.81</v>
      </c>
    </row>
    <row r="313" spans="1:24" x14ac:dyDescent="0.2">
      <c r="A313" s="13" t="str">
        <f t="shared" si="174"/>
        <v>2016 Q3</v>
      </c>
      <c r="B313" s="15">
        <f t="shared" ref="B313:L313" si="196">(B96/B92-1)*100</f>
        <v>2.219698533966552</v>
      </c>
      <c r="C313" s="15">
        <f t="shared" si="196"/>
        <v>1.805702217529026</v>
      </c>
      <c r="D313" s="15">
        <f t="shared" si="196"/>
        <v>2.183644502674964</v>
      </c>
      <c r="E313" s="15">
        <f t="shared" si="196"/>
        <v>2.0855277017063356</v>
      </c>
      <c r="F313" s="15">
        <f t="shared" si="196"/>
        <v>2.0193778684344688</v>
      </c>
      <c r="G313" s="15">
        <f t="shared" si="196"/>
        <v>4.5774254772803502</v>
      </c>
      <c r="H313" s="15">
        <f t="shared" si="196"/>
        <v>7.0245860511786162E-2</v>
      </c>
      <c r="I313" s="15">
        <f t="shared" si="196"/>
        <v>3.9228577690116229</v>
      </c>
      <c r="J313" s="15">
        <f t="shared" si="196"/>
        <v>4.2357483533954188</v>
      </c>
      <c r="K313" s="15">
        <f t="shared" si="196"/>
        <v>2.0685126409105914</v>
      </c>
      <c r="L313" s="15">
        <f t="shared" si="196"/>
        <v>2.4153570298491633</v>
      </c>
      <c r="N313" s="15">
        <f>ROUND(B313*'Table Q8'!N96,2)</f>
        <v>1.44</v>
      </c>
      <c r="O313" s="15">
        <f>ROUND(C313*'Table Q8'!O96,2)</f>
        <v>0.66</v>
      </c>
      <c r="P313" s="15">
        <f>ROUND(D313*'Table Q8'!P96,2)</f>
        <v>0.84</v>
      </c>
      <c r="Q313" s="15">
        <f>ROUND(E313*'Table Q8'!Q96,2)</f>
        <v>0.55000000000000004</v>
      </c>
      <c r="R313" s="15">
        <f>ROUND(F313*'Table Q8'!R96,2)</f>
        <v>0.33</v>
      </c>
      <c r="S313" s="15">
        <f>ROUND(G313*'Table Q8'!S96,2)</f>
        <v>1.83</v>
      </c>
      <c r="T313" s="15">
        <f>ROUND(H313*'Table Q8'!T96,2)</f>
        <v>0.03</v>
      </c>
      <c r="U313" s="15">
        <f>ROUND(I313*'Table Q8'!U96,2)</f>
        <v>1.61</v>
      </c>
      <c r="V313" s="15">
        <f>ROUND(J313*'Table Q8'!V96,2)</f>
        <v>1.27</v>
      </c>
      <c r="W313" s="15">
        <f>ROUND(K313*'Table Q8'!W96,2)</f>
        <v>0.67</v>
      </c>
      <c r="X313" s="15">
        <f>ROUND(L313*'Table Q8'!X96,2)</f>
        <v>0.89</v>
      </c>
    </row>
    <row r="314" spans="1:24" x14ac:dyDescent="0.2">
      <c r="A314" s="13" t="str">
        <f t="shared" si="174"/>
        <v>2016 Q4</v>
      </c>
      <c r="B314" s="15">
        <f t="shared" ref="B314:L314" si="197">(B97/B93-1)*100</f>
        <v>2.1779330182864154</v>
      </c>
      <c r="C314" s="15">
        <f t="shared" si="197"/>
        <v>1.5452538631346657</v>
      </c>
      <c r="D314" s="15">
        <f t="shared" si="197"/>
        <v>2.9529909890348538</v>
      </c>
      <c r="E314" s="15">
        <f t="shared" si="197"/>
        <v>1.9901539750707187</v>
      </c>
      <c r="F314" s="15">
        <f t="shared" si="197"/>
        <v>1.4991896272285254</v>
      </c>
      <c r="G314" s="15">
        <f t="shared" si="197"/>
        <v>4.631578947368431</v>
      </c>
      <c r="H314" s="15">
        <f t="shared" si="197"/>
        <v>-0.42071521586697358</v>
      </c>
      <c r="I314" s="15">
        <f t="shared" si="197"/>
        <v>3.997393004562233</v>
      </c>
      <c r="J314" s="15">
        <f t="shared" si="197"/>
        <v>4.1352961006854816</v>
      </c>
      <c r="K314" s="15">
        <f t="shared" si="197"/>
        <v>1.9324720442948751</v>
      </c>
      <c r="L314" s="15">
        <f t="shared" si="197"/>
        <v>2.3077729990559126</v>
      </c>
      <c r="N314" s="15">
        <f>ROUND(B314*'Table Q8'!N97,2)</f>
        <v>1.4</v>
      </c>
      <c r="O314" s="15">
        <f>ROUND(C314*'Table Q8'!O97,2)</f>
        <v>0.56999999999999995</v>
      </c>
      <c r="P314" s="15">
        <f>ROUND(D314*'Table Q8'!P97,2)</f>
        <v>1.1299999999999999</v>
      </c>
      <c r="Q314" s="15">
        <f>ROUND(E314*'Table Q8'!Q97,2)</f>
        <v>0.52</v>
      </c>
      <c r="R314" s="15">
        <f>ROUND(F314*'Table Q8'!R97,2)</f>
        <v>0.24</v>
      </c>
      <c r="S314" s="15">
        <f>ROUND(G314*'Table Q8'!S97,2)</f>
        <v>1.86</v>
      </c>
      <c r="T314" s="15">
        <f>ROUND(H314*'Table Q8'!T97,2)</f>
        <v>-0.19</v>
      </c>
      <c r="U314" s="15">
        <f>ROUND(I314*'Table Q8'!U97,2)</f>
        <v>1.64</v>
      </c>
      <c r="V314" s="15">
        <f>ROUND(J314*'Table Q8'!V97,2)</f>
        <v>1.21</v>
      </c>
      <c r="W314" s="15">
        <f>ROUND(K314*'Table Q8'!W97,2)</f>
        <v>0.61</v>
      </c>
      <c r="X314" s="15">
        <f>ROUND(L314*'Table Q8'!X97,2)</f>
        <v>0.85</v>
      </c>
    </row>
    <row r="315" spans="1:24" x14ac:dyDescent="0.2">
      <c r="A315" s="13" t="str">
        <f t="shared" si="174"/>
        <v>2017 Q1</v>
      </c>
      <c r="B315" s="15">
        <f t="shared" ref="B315:L315" si="198">(B98/B94-1)*100</f>
        <v>2.0969721767594152</v>
      </c>
      <c r="C315" s="15">
        <f t="shared" si="198"/>
        <v>1.4752040175769032</v>
      </c>
      <c r="D315" s="15">
        <f t="shared" si="198"/>
        <v>2.8176616646874653</v>
      </c>
      <c r="E315" s="15">
        <f t="shared" si="198"/>
        <v>2.0320967069612283</v>
      </c>
      <c r="F315" s="15">
        <f t="shared" si="198"/>
        <v>1.0786290322580605</v>
      </c>
      <c r="G315" s="15">
        <f t="shared" si="198"/>
        <v>4.2513661202185693</v>
      </c>
      <c r="H315" s="15">
        <f t="shared" si="198"/>
        <v>-0.27073097362880771</v>
      </c>
      <c r="I315" s="15">
        <f t="shared" si="198"/>
        <v>3.7327882960413117</v>
      </c>
      <c r="J315" s="15">
        <f t="shared" si="198"/>
        <v>4.400623885917998</v>
      </c>
      <c r="K315" s="15">
        <f t="shared" si="198"/>
        <v>2.9774794283239592</v>
      </c>
      <c r="L315" s="15">
        <f t="shared" si="198"/>
        <v>2.2113278397830394</v>
      </c>
      <c r="N315" s="15">
        <f>ROUND(B315*'Table Q8'!N98,2)</f>
        <v>1.36</v>
      </c>
      <c r="O315" s="15">
        <f>ROUND(C315*'Table Q8'!O98,2)</f>
        <v>0.54</v>
      </c>
      <c r="P315" s="15">
        <f>ROUND(D315*'Table Q8'!P98,2)</f>
        <v>1.08</v>
      </c>
      <c r="Q315" s="15">
        <f>ROUND(E315*'Table Q8'!Q98,2)</f>
        <v>0.54</v>
      </c>
      <c r="R315" s="15">
        <f>ROUND(F315*'Table Q8'!R98,2)</f>
        <v>0.17</v>
      </c>
      <c r="S315" s="15">
        <f>ROUND(G315*'Table Q8'!S98,2)</f>
        <v>1.72</v>
      </c>
      <c r="T315" s="15">
        <f>ROUND(H315*'Table Q8'!T98,2)</f>
        <v>-0.12</v>
      </c>
      <c r="U315" s="15">
        <f>ROUND(I315*'Table Q8'!U98,2)</f>
        <v>1.53</v>
      </c>
      <c r="V315" s="15">
        <f>ROUND(J315*'Table Q8'!V98,2)</f>
        <v>1.29</v>
      </c>
      <c r="W315" s="15">
        <f>ROUND(K315*'Table Q8'!W98,2)</f>
        <v>0.93</v>
      </c>
      <c r="X315" s="15">
        <f>ROUND(L315*'Table Q8'!X98,2)</f>
        <v>0.82</v>
      </c>
    </row>
    <row r="316" spans="1:24" x14ac:dyDescent="0.2">
      <c r="A316" s="13" t="str">
        <f t="shared" si="174"/>
        <v>2017 Q2</v>
      </c>
      <c r="B316" s="15">
        <f t="shared" ref="B316:L316" si="199">(B99/B95-1)*100</f>
        <v>1.5248551387618159</v>
      </c>
      <c r="C316" s="15">
        <f t="shared" si="199"/>
        <v>1.5205165590502112</v>
      </c>
      <c r="D316" s="15">
        <f t="shared" si="199"/>
        <v>2.9010422262812918</v>
      </c>
      <c r="E316" s="15">
        <f t="shared" si="199"/>
        <v>1.9504097935470366</v>
      </c>
      <c r="F316" s="15">
        <f t="shared" si="199"/>
        <v>1.3983903420523136</v>
      </c>
      <c r="G316" s="15">
        <f t="shared" si="199"/>
        <v>4.3440674303004023</v>
      </c>
      <c r="H316" s="15">
        <f t="shared" si="199"/>
        <v>-0.32073769670241115</v>
      </c>
      <c r="I316" s="15">
        <f t="shared" si="199"/>
        <v>2.9627269831156378</v>
      </c>
      <c r="J316" s="15">
        <f t="shared" si="199"/>
        <v>4.5113611294948175</v>
      </c>
      <c r="K316" s="15">
        <f t="shared" si="199"/>
        <v>3.1805929919137554</v>
      </c>
      <c r="L316" s="15">
        <f t="shared" si="199"/>
        <v>2.0002072753653399</v>
      </c>
      <c r="N316" s="15">
        <f>ROUND(B316*'Table Q8'!N99,2)</f>
        <v>0.99</v>
      </c>
      <c r="O316" s="15">
        <f>ROUND(C316*'Table Q8'!O99,2)</f>
        <v>0.56000000000000005</v>
      </c>
      <c r="P316" s="15">
        <f>ROUND(D316*'Table Q8'!P99,2)</f>
        <v>1.1100000000000001</v>
      </c>
      <c r="Q316" s="15">
        <f>ROUND(E316*'Table Q8'!Q99,2)</f>
        <v>0.51</v>
      </c>
      <c r="R316" s="15">
        <f>ROUND(F316*'Table Q8'!R99,2)</f>
        <v>0.23</v>
      </c>
      <c r="S316" s="15">
        <f>ROUND(G316*'Table Q8'!S99,2)</f>
        <v>1.74</v>
      </c>
      <c r="T316" s="15">
        <f>ROUND(H316*'Table Q8'!T99,2)</f>
        <v>-0.14000000000000001</v>
      </c>
      <c r="U316" s="15">
        <f>ROUND(I316*'Table Q8'!U99,2)</f>
        <v>1.2</v>
      </c>
      <c r="V316" s="15">
        <f>ROUND(J316*'Table Q8'!V99,2)</f>
        <v>1.31</v>
      </c>
      <c r="W316" s="15">
        <f>ROUND(K316*'Table Q8'!W99,2)</f>
        <v>1</v>
      </c>
      <c r="X316" s="15">
        <f>ROUND(L316*'Table Q8'!X99,2)</f>
        <v>0.74</v>
      </c>
    </row>
    <row r="317" spans="1:24" x14ac:dyDescent="0.2">
      <c r="A317" s="13" t="str">
        <f t="shared" si="174"/>
        <v>2017 Q3</v>
      </c>
      <c r="B317" s="15">
        <f t="shared" ref="B317:L317" si="200">(B100/B96-1)*100</f>
        <v>0.90899909100090603</v>
      </c>
      <c r="C317" s="15">
        <f t="shared" si="200"/>
        <v>1.6906959858935977</v>
      </c>
      <c r="D317" s="15">
        <f t="shared" si="200"/>
        <v>3.1841008654770686</v>
      </c>
      <c r="E317" s="15">
        <f t="shared" si="200"/>
        <v>1.6921172100701654</v>
      </c>
      <c r="F317" s="15">
        <f t="shared" si="200"/>
        <v>1.1396581025692187</v>
      </c>
      <c r="G317" s="15">
        <f t="shared" si="200"/>
        <v>4.0247678018575872</v>
      </c>
      <c r="H317" s="15">
        <f t="shared" si="200"/>
        <v>-0.27075812274367506</v>
      </c>
      <c r="I317" s="15">
        <f t="shared" si="200"/>
        <v>2.8574441164065822</v>
      </c>
      <c r="J317" s="15">
        <f t="shared" si="200"/>
        <v>4.3795620437956151</v>
      </c>
      <c r="K317" s="15">
        <f t="shared" si="200"/>
        <v>4.063907355779528</v>
      </c>
      <c r="L317" s="15">
        <f t="shared" si="200"/>
        <v>1.781668383110202</v>
      </c>
      <c r="N317" s="15">
        <f>ROUND(B317*'Table Q8'!N100,2)</f>
        <v>0.59</v>
      </c>
      <c r="O317" s="15">
        <f>ROUND(C317*'Table Q8'!O100,2)</f>
        <v>0.62</v>
      </c>
      <c r="P317" s="15">
        <f>ROUND(D317*'Table Q8'!P100,2)</f>
        <v>1.22</v>
      </c>
      <c r="Q317" s="15">
        <f>ROUND(E317*'Table Q8'!Q100,2)</f>
        <v>0.44</v>
      </c>
      <c r="R317" s="15">
        <f>ROUND(F317*'Table Q8'!R100,2)</f>
        <v>0.19</v>
      </c>
      <c r="S317" s="15">
        <f>ROUND(G317*'Table Q8'!S100,2)</f>
        <v>1.61</v>
      </c>
      <c r="T317" s="15">
        <f>ROUND(H317*'Table Q8'!T100,2)</f>
        <v>-0.12</v>
      </c>
      <c r="U317" s="15">
        <f>ROUND(I317*'Table Q8'!U100,2)</f>
        <v>1.1499999999999999</v>
      </c>
      <c r="V317" s="15">
        <f>ROUND(J317*'Table Q8'!V100,2)</f>
        <v>1.27</v>
      </c>
      <c r="W317" s="15">
        <f>ROUND(K317*'Table Q8'!W100,2)</f>
        <v>1.29</v>
      </c>
      <c r="X317" s="15">
        <f>ROUND(L317*'Table Q8'!X100,2)</f>
        <v>0.66</v>
      </c>
    </row>
    <row r="318" spans="1:24" x14ac:dyDescent="0.2">
      <c r="A318" s="13" t="str">
        <f t="shared" si="174"/>
        <v>2017 Q4</v>
      </c>
      <c r="B318" s="15">
        <f t="shared" ref="B318:L318" si="201">(B101/B97-1)*100</f>
        <v>0.54293183189222383</v>
      </c>
      <c r="C318" s="15">
        <f t="shared" si="201"/>
        <v>2.1428571428571574</v>
      </c>
      <c r="D318" s="15">
        <f t="shared" si="201"/>
        <v>2.8682906253295393</v>
      </c>
      <c r="E318" s="15">
        <f t="shared" si="201"/>
        <v>1.5713258703912825</v>
      </c>
      <c r="F318" s="15">
        <f t="shared" si="201"/>
        <v>1.4870259481037928</v>
      </c>
      <c r="G318" s="15">
        <f t="shared" si="201"/>
        <v>4.087683998729208</v>
      </c>
      <c r="H318" s="15">
        <f t="shared" si="201"/>
        <v>0.38225530630722204</v>
      </c>
      <c r="I318" s="15">
        <f t="shared" si="201"/>
        <v>2.6634635471067591</v>
      </c>
      <c r="J318" s="15">
        <f t="shared" si="201"/>
        <v>4.1976907305492528</v>
      </c>
      <c r="K318" s="15">
        <f t="shared" si="201"/>
        <v>4.3987645116625895</v>
      </c>
      <c r="L318" s="15">
        <f t="shared" si="201"/>
        <v>1.773813185686457</v>
      </c>
      <c r="N318" s="15">
        <f>ROUND(B318*'Table Q8'!N101,2)</f>
        <v>0.36</v>
      </c>
      <c r="O318" s="15">
        <f>ROUND(C318*'Table Q8'!O101,2)</f>
        <v>0.79</v>
      </c>
      <c r="P318" s="15">
        <f>ROUND(D318*'Table Q8'!P101,2)</f>
        <v>1.1000000000000001</v>
      </c>
      <c r="Q318" s="15">
        <f>ROUND(E318*'Table Q8'!Q101,2)</f>
        <v>0.41</v>
      </c>
      <c r="R318" s="15">
        <f>ROUND(F318*'Table Q8'!R101,2)</f>
        <v>0.25</v>
      </c>
      <c r="S318" s="15">
        <f>ROUND(G318*'Table Q8'!S101,2)</f>
        <v>1.64</v>
      </c>
      <c r="T318" s="15">
        <f>ROUND(H318*'Table Q8'!T101,2)</f>
        <v>0.17</v>
      </c>
      <c r="U318" s="15">
        <f>ROUND(I318*'Table Q8'!U101,2)</f>
        <v>1.07</v>
      </c>
      <c r="V318" s="15">
        <f>ROUND(J318*'Table Q8'!V101,2)</f>
        <v>1.23</v>
      </c>
      <c r="W318" s="15">
        <f>ROUND(K318*'Table Q8'!W101,2)</f>
        <v>1.41</v>
      </c>
      <c r="X318" s="15">
        <f>ROUND(L318*'Table Q8'!X101,2)</f>
        <v>0.66</v>
      </c>
    </row>
    <row r="319" spans="1:24" x14ac:dyDescent="0.2">
      <c r="A319" s="13" t="str">
        <f t="shared" si="174"/>
        <v>2018 Q1</v>
      </c>
      <c r="B319" s="15">
        <f t="shared" ref="B319:L319" si="202">(B102/B98-1)*100</f>
        <v>0.17032361486826186</v>
      </c>
      <c r="C319" s="15">
        <f t="shared" si="202"/>
        <v>2.299206103722029</v>
      </c>
      <c r="D319" s="15">
        <f t="shared" si="202"/>
        <v>3.3179336413271754</v>
      </c>
      <c r="E319" s="15">
        <f t="shared" si="202"/>
        <v>1.4707384332550255</v>
      </c>
      <c r="F319" s="15">
        <f t="shared" si="202"/>
        <v>0.3191383265183978</v>
      </c>
      <c r="G319" s="15">
        <f t="shared" si="202"/>
        <v>3.7739805011007377</v>
      </c>
      <c r="H319" s="15">
        <f t="shared" si="202"/>
        <v>0.4222803136939568</v>
      </c>
      <c r="I319" s="15">
        <f t="shared" si="202"/>
        <v>2.7273670019703378</v>
      </c>
      <c r="J319" s="15">
        <f t="shared" si="202"/>
        <v>4.89808985167004</v>
      </c>
      <c r="K319" s="15">
        <f t="shared" si="202"/>
        <v>3.6273788245189786</v>
      </c>
      <c r="L319" s="15">
        <f t="shared" si="202"/>
        <v>1.5511786917032477</v>
      </c>
      <c r="N319" s="15">
        <f>ROUND(B319*'Table Q8'!N102,2)</f>
        <v>0.11</v>
      </c>
      <c r="O319" s="15">
        <f>ROUND(C319*'Table Q8'!O102,2)</f>
        <v>0.85</v>
      </c>
      <c r="P319" s="15">
        <f>ROUND(D319*'Table Q8'!P102,2)</f>
        <v>1.26</v>
      </c>
      <c r="Q319" s="15">
        <f>ROUND(E319*'Table Q8'!Q102,2)</f>
        <v>0.38</v>
      </c>
      <c r="R319" s="15">
        <f>ROUND(F319*'Table Q8'!R102,2)</f>
        <v>0.05</v>
      </c>
      <c r="S319" s="15">
        <f>ROUND(G319*'Table Q8'!S102,2)</f>
        <v>1.5</v>
      </c>
      <c r="T319" s="15">
        <f>ROUND(H319*'Table Q8'!T102,2)</f>
        <v>0.18</v>
      </c>
      <c r="U319" s="15">
        <f>ROUND(I319*'Table Q8'!U102,2)</f>
        <v>1.0900000000000001</v>
      </c>
      <c r="V319" s="15">
        <f>ROUND(J319*'Table Q8'!V102,2)</f>
        <v>1.41</v>
      </c>
      <c r="W319" s="15">
        <f>ROUND(K319*'Table Q8'!W102,2)</f>
        <v>1.1599999999999999</v>
      </c>
      <c r="X319" s="15">
        <f>ROUND(L319*'Table Q8'!X102,2)</f>
        <v>0.56999999999999995</v>
      </c>
    </row>
    <row r="320" spans="1:24" x14ac:dyDescent="0.2">
      <c r="A320" s="13" t="str">
        <f t="shared" si="174"/>
        <v>2018 Q2</v>
      </c>
      <c r="B320" s="15">
        <f t="shared" ref="B320:L320" si="203">(B103/B99-1)*100</f>
        <v>0.16020827075198252</v>
      </c>
      <c r="C320" s="15">
        <f t="shared" si="203"/>
        <v>2.2363561756257644</v>
      </c>
      <c r="D320" s="15">
        <f t="shared" si="203"/>
        <v>3.6650308029654521</v>
      </c>
      <c r="E320" s="15">
        <f t="shared" si="203"/>
        <v>1.6281672941894865</v>
      </c>
      <c r="F320" s="15">
        <f t="shared" si="203"/>
        <v>-1.6668320269868087</v>
      </c>
      <c r="G320" s="15">
        <f t="shared" si="203"/>
        <v>3.1690140845070491</v>
      </c>
      <c r="H320" s="15">
        <f t="shared" si="203"/>
        <v>0.70387129210658372</v>
      </c>
      <c r="I320" s="15">
        <f t="shared" si="203"/>
        <v>3.0528052805280703</v>
      </c>
      <c r="J320" s="15">
        <f t="shared" si="203"/>
        <v>5.0976253298153029</v>
      </c>
      <c r="K320" s="15">
        <f t="shared" si="203"/>
        <v>3.8975966562173392</v>
      </c>
      <c r="L320" s="15">
        <f t="shared" si="203"/>
        <v>1.3818329607803381</v>
      </c>
      <c r="N320" s="15">
        <f>ROUND(B320*'Table Q8'!N103,2)</f>
        <v>0.11</v>
      </c>
      <c r="O320" s="15">
        <f>ROUND(C320*'Table Q8'!O103,2)</f>
        <v>0.82</v>
      </c>
      <c r="P320" s="15">
        <f>ROUND(D320*'Table Q8'!P103,2)</f>
        <v>1.38</v>
      </c>
      <c r="Q320" s="15">
        <f>ROUND(E320*'Table Q8'!Q103,2)</f>
        <v>0.42</v>
      </c>
      <c r="R320" s="15">
        <f>ROUND(F320*'Table Q8'!R103,2)</f>
        <v>-0.28000000000000003</v>
      </c>
      <c r="S320" s="15">
        <f>ROUND(G320*'Table Q8'!S103,2)</f>
        <v>1.27</v>
      </c>
      <c r="T320" s="15">
        <f>ROUND(H320*'Table Q8'!T103,2)</f>
        <v>0.31</v>
      </c>
      <c r="U320" s="15">
        <f>ROUND(I320*'Table Q8'!U103,2)</f>
        <v>1.21</v>
      </c>
      <c r="V320" s="15">
        <f>ROUND(J320*'Table Q8'!V103,2)</f>
        <v>1.46</v>
      </c>
      <c r="W320" s="15">
        <f>ROUND(K320*'Table Q8'!W103,2)</f>
        <v>1.25</v>
      </c>
      <c r="X320" s="15">
        <f>ROUND(L320*'Table Q8'!X103,2)</f>
        <v>0.51</v>
      </c>
    </row>
    <row r="321" spans="1:24" x14ac:dyDescent="0.2">
      <c r="A321" s="13" t="str">
        <f t="shared" si="174"/>
        <v>2018 Q3</v>
      </c>
      <c r="B321" s="15">
        <f t="shared" ref="B321:L321" si="204">(B104/B100-1)*100</f>
        <v>5.004504053647274E-2</v>
      </c>
      <c r="C321" s="15">
        <f t="shared" si="204"/>
        <v>2.2439820481436001</v>
      </c>
      <c r="D321" s="15">
        <f t="shared" si="204"/>
        <v>4.0799420109765006</v>
      </c>
      <c r="E321" s="15">
        <f t="shared" si="204"/>
        <v>1.745129870129869</v>
      </c>
      <c r="F321" s="15">
        <f t="shared" si="204"/>
        <v>-1.5518434318473884</v>
      </c>
      <c r="G321" s="15">
        <f t="shared" si="204"/>
        <v>2.8838259441707814</v>
      </c>
      <c r="H321" s="15">
        <f t="shared" si="204"/>
        <v>0.66365007541477894</v>
      </c>
      <c r="I321" s="15">
        <f t="shared" si="204"/>
        <v>2.8088159917990962</v>
      </c>
      <c r="J321" s="15">
        <f t="shared" si="204"/>
        <v>5.0099154576766392</v>
      </c>
      <c r="K321" s="15">
        <f t="shared" si="204"/>
        <v>3.6991241628026916</v>
      </c>
      <c r="L321" s="15">
        <f t="shared" si="204"/>
        <v>1.3255084488515756</v>
      </c>
      <c r="N321" s="15">
        <f>ROUND(B321*'Table Q8'!N104,2)</f>
        <v>0.03</v>
      </c>
      <c r="O321" s="15">
        <f>ROUND(C321*'Table Q8'!O104,2)</f>
        <v>0.81</v>
      </c>
      <c r="P321" s="15">
        <f>ROUND(D321*'Table Q8'!P104,2)</f>
        <v>1.53</v>
      </c>
      <c r="Q321" s="15">
        <f>ROUND(E321*'Table Q8'!Q104,2)</f>
        <v>0.45</v>
      </c>
      <c r="R321" s="15">
        <f>ROUND(F321*'Table Q8'!R104,2)</f>
        <v>-0.27</v>
      </c>
      <c r="S321" s="15">
        <f>ROUND(G321*'Table Q8'!S104,2)</f>
        <v>1.1499999999999999</v>
      </c>
      <c r="T321" s="15">
        <f>ROUND(H321*'Table Q8'!T104,2)</f>
        <v>0.28999999999999998</v>
      </c>
      <c r="U321" s="15">
        <f>ROUND(I321*'Table Q8'!U104,2)</f>
        <v>1.1100000000000001</v>
      </c>
      <c r="V321" s="15">
        <f>ROUND(J321*'Table Q8'!V104,2)</f>
        <v>1.42</v>
      </c>
      <c r="W321" s="15">
        <f>ROUND(K321*'Table Q8'!W104,2)</f>
        <v>1.18</v>
      </c>
      <c r="X321" s="15">
        <f>ROUND(L321*'Table Q8'!X104,2)</f>
        <v>0.48</v>
      </c>
    </row>
    <row r="322" spans="1:24" x14ac:dyDescent="0.2">
      <c r="A322" s="13" t="str">
        <f t="shared" si="174"/>
        <v>2018 Q4</v>
      </c>
      <c r="B322" s="15">
        <f t="shared" ref="B322:L322" si="205">(B105/B101-1)*100</f>
        <v>2.9999999999996696E-2</v>
      </c>
      <c r="C322" s="15">
        <f t="shared" si="205"/>
        <v>2.2499239890544143</v>
      </c>
      <c r="D322" s="15">
        <f t="shared" si="205"/>
        <v>4.3977447462839603</v>
      </c>
      <c r="E322" s="15">
        <f t="shared" si="205"/>
        <v>1.6279069767441756</v>
      </c>
      <c r="F322" s="15">
        <f t="shared" si="205"/>
        <v>-0.9637132461402298</v>
      </c>
      <c r="G322" s="15">
        <f t="shared" si="205"/>
        <v>2.9097568419981679</v>
      </c>
      <c r="H322" s="15">
        <f t="shared" si="205"/>
        <v>6.0126265156812408E-2</v>
      </c>
      <c r="I322" s="15">
        <f t="shared" si="205"/>
        <v>2.4926238681452828</v>
      </c>
      <c r="J322" s="15">
        <f t="shared" si="205"/>
        <v>5.1574150787075501</v>
      </c>
      <c r="K322" s="15">
        <f t="shared" si="205"/>
        <v>3.4482758620689724</v>
      </c>
      <c r="L322" s="15">
        <f t="shared" si="205"/>
        <v>1.3096917187185086</v>
      </c>
      <c r="N322" s="15">
        <f>ROUND(B322*'Table Q8'!N105,2)</f>
        <v>0.02</v>
      </c>
      <c r="O322" s="15">
        <f>ROUND(C322*'Table Q8'!O105,2)</f>
        <v>0.81</v>
      </c>
      <c r="P322" s="15">
        <f>ROUND(D322*'Table Q8'!P105,2)</f>
        <v>1.63</v>
      </c>
      <c r="Q322" s="15">
        <f>ROUND(E322*'Table Q8'!Q105,2)</f>
        <v>0.42</v>
      </c>
      <c r="R322" s="15">
        <f>ROUND(F322*'Table Q8'!R105,2)</f>
        <v>-0.17</v>
      </c>
      <c r="S322" s="15">
        <f>ROUND(G322*'Table Q8'!S105,2)</f>
        <v>1.1399999999999999</v>
      </c>
      <c r="T322" s="15">
        <f>ROUND(H322*'Table Q8'!T105,2)</f>
        <v>0.03</v>
      </c>
      <c r="U322" s="15">
        <f>ROUND(I322*'Table Q8'!U105,2)</f>
        <v>0.97</v>
      </c>
      <c r="V322" s="15">
        <f>ROUND(J322*'Table Q8'!V105,2)</f>
        <v>1.41</v>
      </c>
      <c r="W322" s="15">
        <f>ROUND(K322*'Table Q8'!W105,2)</f>
        <v>1.1000000000000001</v>
      </c>
      <c r="X322" s="15">
        <f>ROUND(L322*'Table Q8'!X105,2)</f>
        <v>0.47</v>
      </c>
    </row>
    <row r="323" spans="1:24" x14ac:dyDescent="0.2">
      <c r="A323" s="13" t="str">
        <f t="shared" si="174"/>
        <v>2019 Q1</v>
      </c>
      <c r="B323" s="15">
        <f t="shared" ref="B323:L323" si="206">(B106/B102-1)*100</f>
        <v>0.64012802560511339</v>
      </c>
      <c r="C323" s="15">
        <f t="shared" si="206"/>
        <v>2.3684740979641239</v>
      </c>
      <c r="D323" s="15">
        <f t="shared" si="206"/>
        <v>5.5081300813007994</v>
      </c>
      <c r="E323" s="15">
        <f t="shared" si="206"/>
        <v>1.2481127327629737</v>
      </c>
      <c r="F323" s="15">
        <f t="shared" si="206"/>
        <v>0.42747788050501168</v>
      </c>
      <c r="G323" s="15">
        <f t="shared" si="206"/>
        <v>2.8285685422769991</v>
      </c>
      <c r="H323" s="15">
        <f t="shared" si="206"/>
        <v>9.0108129755717137E-2</v>
      </c>
      <c r="I323" s="15">
        <f t="shared" si="206"/>
        <v>2.241066020593574</v>
      </c>
      <c r="J323" s="15">
        <f t="shared" si="206"/>
        <v>3.8453713123092648</v>
      </c>
      <c r="K323" s="15">
        <f t="shared" si="206"/>
        <v>3.4293831168831224</v>
      </c>
      <c r="L323" s="15">
        <f t="shared" si="206"/>
        <v>1.5978293638830188</v>
      </c>
      <c r="N323" s="15">
        <f>ROUND(B323*'Table Q8'!N106,2)</f>
        <v>0.43</v>
      </c>
      <c r="O323" s="15">
        <f>ROUND(C323*'Table Q8'!O106,2)</f>
        <v>0.85</v>
      </c>
      <c r="P323" s="15">
        <f>ROUND(D323*'Table Q8'!P106,2)</f>
        <v>2.0299999999999998</v>
      </c>
      <c r="Q323" s="15">
        <f>ROUND(E323*'Table Q8'!Q106,2)</f>
        <v>0.32</v>
      </c>
      <c r="R323" s="15">
        <f>ROUND(F323*'Table Q8'!R106,2)</f>
        <v>7.0000000000000007E-2</v>
      </c>
      <c r="S323" s="15">
        <f>ROUND(G323*'Table Q8'!S106,2)</f>
        <v>1.1200000000000001</v>
      </c>
      <c r="T323" s="15">
        <f>ROUND(H323*'Table Q8'!T106,2)</f>
        <v>0.04</v>
      </c>
      <c r="U323" s="15">
        <f>ROUND(I323*'Table Q8'!U106,2)</f>
        <v>0.87</v>
      </c>
      <c r="V323" s="15">
        <f>ROUND(J323*'Table Q8'!V106,2)</f>
        <v>1.07</v>
      </c>
      <c r="W323" s="15">
        <f>ROUND(K323*'Table Q8'!W106,2)</f>
        <v>1.0900000000000001</v>
      </c>
      <c r="X323" s="15">
        <f>ROUND(L323*'Table Q8'!X106,2)</f>
        <v>0.57999999999999996</v>
      </c>
    </row>
    <row r="324" spans="1:24" x14ac:dyDescent="0.2">
      <c r="A324" s="13" t="s">
        <v>254</v>
      </c>
      <c r="B324" s="15">
        <f t="shared" ref="B324:L324" si="207">(B107/B103-1)*100</f>
        <v>0.75977206837949396</v>
      </c>
      <c r="C324" s="15">
        <f t="shared" si="207"/>
        <v>2.5185631145896004</v>
      </c>
      <c r="D324" s="15">
        <f t="shared" si="207"/>
        <v>6.8996776792908943</v>
      </c>
      <c r="E324" s="15">
        <f t="shared" si="207"/>
        <v>0.83108040452588572</v>
      </c>
      <c r="F324" s="15">
        <f t="shared" si="207"/>
        <v>1.8060740591262281</v>
      </c>
      <c r="G324" s="15">
        <f t="shared" si="207"/>
        <v>2.9010238907849928</v>
      </c>
      <c r="H324" s="15">
        <f t="shared" si="207"/>
        <v>-0.18971542685972675</v>
      </c>
      <c r="I324" s="15">
        <f t="shared" si="207"/>
        <v>1.971577261809454</v>
      </c>
      <c r="J324" s="15">
        <f t="shared" si="207"/>
        <v>3.4143402289616542</v>
      </c>
      <c r="K324" s="15">
        <f t="shared" si="207"/>
        <v>3.2485165443025155</v>
      </c>
      <c r="L324" s="15">
        <f t="shared" si="207"/>
        <v>1.7438364401683559</v>
      </c>
      <c r="N324" s="15">
        <f>ROUND(B324*'Table Q8'!N107,2)</f>
        <v>0.51</v>
      </c>
      <c r="O324" s="15">
        <f>ROUND(C324*'Table Q8'!O107,2)</f>
        <v>0.89</v>
      </c>
      <c r="P324" s="15">
        <f>ROUND(D324*'Table Q8'!P107,2)</f>
        <v>2.52</v>
      </c>
      <c r="Q324" s="15">
        <f>ROUND(E324*'Table Q8'!Q107,2)</f>
        <v>0.21</v>
      </c>
      <c r="R324" s="15">
        <f>ROUND(F324*'Table Q8'!R107,2)</f>
        <v>0.31</v>
      </c>
      <c r="S324" s="15">
        <f>ROUND(G324*'Table Q8'!S107,2)</f>
        <v>1.1299999999999999</v>
      </c>
      <c r="T324" s="15">
        <f>ROUND(H324*'Table Q8'!T107,2)</f>
        <v>-0.08</v>
      </c>
      <c r="U324" s="15">
        <f>ROUND(I324*'Table Q8'!U107,2)</f>
        <v>0.76</v>
      </c>
      <c r="V324" s="15">
        <f>ROUND(J324*'Table Q8'!V107,2)</f>
        <v>0.91</v>
      </c>
      <c r="W324" s="15">
        <f>ROUND(K324*'Table Q8'!W107,2)</f>
        <v>1.01</v>
      </c>
      <c r="X324" s="15">
        <f>ROUND(L324*'Table Q8'!X107,2)</f>
        <v>0.62</v>
      </c>
    </row>
    <row r="325" spans="1:24" x14ac:dyDescent="0.2">
      <c r="A325" s="13" t="str">
        <f t="shared" si="174"/>
        <v>2019 Q3</v>
      </c>
      <c r="B325" s="15">
        <f t="shared" ref="B325:L325" si="208">(B108/B104-1)*100</f>
        <v>1.3205282112845218</v>
      </c>
      <c r="C325" s="15">
        <f t="shared" si="208"/>
        <v>2.4740622505985632</v>
      </c>
      <c r="D325" s="15">
        <f t="shared" si="208"/>
        <v>7.9096607302755917</v>
      </c>
      <c r="E325" s="15">
        <f t="shared" si="208"/>
        <v>0.60829676904667895</v>
      </c>
      <c r="F325" s="15">
        <f t="shared" si="208"/>
        <v>1.6164658634538087</v>
      </c>
      <c r="G325" s="15">
        <f t="shared" si="208"/>
        <v>3.0124688279301814</v>
      </c>
      <c r="H325" s="15">
        <f t="shared" si="208"/>
        <v>0</v>
      </c>
      <c r="I325" s="15">
        <f t="shared" si="208"/>
        <v>2.4229733772060946</v>
      </c>
      <c r="J325" s="15">
        <f t="shared" si="208"/>
        <v>2.9519928436537057</v>
      </c>
      <c r="K325" s="15">
        <f t="shared" si="208"/>
        <v>2.5735294117647189</v>
      </c>
      <c r="L325" s="15">
        <f t="shared" si="208"/>
        <v>1.9273017775114809</v>
      </c>
      <c r="N325" s="15">
        <f>ROUND(B325*'Table Q8'!N108,2)</f>
        <v>0.88</v>
      </c>
      <c r="O325" s="15">
        <f>ROUND(C325*'Table Q8'!O108,2)</f>
        <v>0.87</v>
      </c>
      <c r="P325" s="15">
        <f>ROUND(D325*'Table Q8'!P108,2)</f>
        <v>2.88</v>
      </c>
      <c r="Q325" s="15">
        <f>ROUND(E325*'Table Q8'!Q108,2)</f>
        <v>0.15</v>
      </c>
      <c r="R325" s="15">
        <f>ROUND(F325*'Table Q8'!R108,2)</f>
        <v>0.28000000000000003</v>
      </c>
      <c r="S325" s="15">
        <f>ROUND(G325*'Table Q8'!S108,2)</f>
        <v>1.17</v>
      </c>
      <c r="T325" s="15">
        <f>ROUND(H325*'Table Q8'!T108,2)</f>
        <v>0</v>
      </c>
      <c r="U325" s="15">
        <f>ROUND(I325*'Table Q8'!U108,2)</f>
        <v>0.93</v>
      </c>
      <c r="V325" s="15">
        <f>ROUND(J325*'Table Q8'!V108,2)</f>
        <v>0.77</v>
      </c>
      <c r="W325" s="15">
        <f>ROUND(K325*'Table Q8'!W108,2)</f>
        <v>0.79</v>
      </c>
      <c r="X325" s="15">
        <f>ROUND(L325*'Table Q8'!X108,2)</f>
        <v>0.69</v>
      </c>
    </row>
    <row r="326" spans="1:24" x14ac:dyDescent="0.2">
      <c r="A326" s="13" t="str">
        <f t="shared" si="174"/>
        <v>2019 Q4</v>
      </c>
      <c r="B326" s="15">
        <f t="shared" ref="B326:L326" si="209">(B109/B105-1)*100</f>
        <v>1.6295111466559931</v>
      </c>
      <c r="C326" s="15">
        <f t="shared" si="209"/>
        <v>1.615620973337295</v>
      </c>
      <c r="D326" s="15">
        <f t="shared" si="209"/>
        <v>9.2301649646504345</v>
      </c>
      <c r="E326" s="15">
        <f t="shared" si="209"/>
        <v>0.55715849169235554</v>
      </c>
      <c r="F326" s="15">
        <f t="shared" si="209"/>
        <v>0.44682752457552155</v>
      </c>
      <c r="G326" s="15">
        <f t="shared" si="209"/>
        <v>2.2936233316856125</v>
      </c>
      <c r="H326" s="15">
        <f t="shared" si="209"/>
        <v>0.1502253380070151</v>
      </c>
      <c r="I326" s="15">
        <f t="shared" si="209"/>
        <v>2.5213420686916788</v>
      </c>
      <c r="J326" s="15">
        <f t="shared" si="209"/>
        <v>2.7673823123891994</v>
      </c>
      <c r="K326" s="15">
        <f t="shared" si="209"/>
        <v>2.6627218934911046</v>
      </c>
      <c r="L326" s="15">
        <f t="shared" si="209"/>
        <v>1.7501988862370643</v>
      </c>
      <c r="N326" s="15">
        <f>ROUND(B326*'Table Q8'!N109,2)</f>
        <v>1.08</v>
      </c>
      <c r="O326" s="15">
        <f>ROUND(C326*'Table Q8'!O109,2)</f>
        <v>0.56999999999999995</v>
      </c>
      <c r="P326" s="15">
        <f>ROUND(D326*'Table Q8'!P109,2)</f>
        <v>3.35</v>
      </c>
      <c r="Q326" s="15">
        <f>ROUND(E326*'Table Q8'!Q109,2)</f>
        <v>0.14000000000000001</v>
      </c>
      <c r="R326" s="15">
        <f>ROUND(F326*'Table Q8'!R109,2)</f>
        <v>0.08</v>
      </c>
      <c r="S326" s="15">
        <f>ROUND(G326*'Table Q8'!S109,2)</f>
        <v>0.89</v>
      </c>
      <c r="T326" s="15">
        <f>ROUND(H326*'Table Q8'!T109,2)</f>
        <v>0.06</v>
      </c>
      <c r="U326" s="15">
        <f>ROUND(I326*'Table Q8'!U109,2)</f>
        <v>0.96</v>
      </c>
      <c r="V326" s="15">
        <f>ROUND(J326*'Table Q8'!V109,2)</f>
        <v>0.72</v>
      </c>
      <c r="W326" s="15">
        <f>ROUND(K326*'Table Q8'!W109,2)</f>
        <v>0.81</v>
      </c>
      <c r="X326" s="15">
        <f>ROUND(L326*'Table Q8'!X109,2)</f>
        <v>0.62</v>
      </c>
    </row>
    <row r="327" spans="1:24" x14ac:dyDescent="0.2">
      <c r="A327" s="13" t="str">
        <f t="shared" si="174"/>
        <v>2020 Q1</v>
      </c>
      <c r="B327" s="15">
        <f t="shared" ref="B327:L327" si="210">(B110/B106-1)*100</f>
        <v>0.7255018882925679</v>
      </c>
      <c r="C327" s="15">
        <f t="shared" si="210"/>
        <v>1.368514325095993</v>
      </c>
      <c r="D327" s="15">
        <f t="shared" si="210"/>
        <v>10.29666730880372</v>
      </c>
      <c r="E327" s="15">
        <f t="shared" si="210"/>
        <v>0.8748384531265474</v>
      </c>
      <c r="F327" s="15">
        <f t="shared" si="210"/>
        <v>7.9192239160552624E-2</v>
      </c>
      <c r="G327" s="15">
        <f t="shared" si="210"/>
        <v>2.2497298359367202</v>
      </c>
      <c r="H327" s="15">
        <f t="shared" si="210"/>
        <v>-0.13003901170350884</v>
      </c>
      <c r="I327" s="15">
        <f t="shared" si="210"/>
        <v>2.6362559241706274</v>
      </c>
      <c r="J327" s="15">
        <f t="shared" si="210"/>
        <v>3.4874608150470277</v>
      </c>
      <c r="K327" s="15">
        <f t="shared" si="210"/>
        <v>2.6289974494800861</v>
      </c>
      <c r="L327" s="15">
        <f t="shared" si="210"/>
        <v>1.5232443125618333</v>
      </c>
      <c r="N327" s="15">
        <f>ROUND(B327*'Table Q8'!N110,2)</f>
        <v>0.48</v>
      </c>
      <c r="O327" s="15">
        <f>ROUND(C327*'Table Q8'!O110,2)</f>
        <v>0.48</v>
      </c>
      <c r="P327" s="15">
        <f>ROUND(D327*'Table Q8'!P110,2)</f>
        <v>3.69</v>
      </c>
      <c r="Q327" s="15">
        <f>ROUND(E327*'Table Q8'!Q110,2)</f>
        <v>0.22</v>
      </c>
      <c r="R327" s="15">
        <f>ROUND(F327*'Table Q8'!R110,2)</f>
        <v>0.01</v>
      </c>
      <c r="S327" s="15">
        <f>ROUND(G327*'Table Q8'!S110,2)</f>
        <v>0.86</v>
      </c>
      <c r="T327" s="15">
        <f>ROUND(H327*'Table Q8'!T110,2)</f>
        <v>-0.05</v>
      </c>
      <c r="U327" s="15">
        <f>ROUND(I327*'Table Q8'!U110,2)</f>
        <v>1</v>
      </c>
      <c r="V327" s="15">
        <f>ROUND(J327*'Table Q8'!V110,2)</f>
        <v>0.88</v>
      </c>
      <c r="W327" s="15">
        <f>ROUND(K327*'Table Q8'!W110,2)</f>
        <v>0.8</v>
      </c>
      <c r="X327" s="15">
        <f>ROUND(L327*'Table Q8'!X110,2)</f>
        <v>0.53</v>
      </c>
    </row>
    <row r="328" spans="1:24" x14ac:dyDescent="0.2">
      <c r="A328" s="13" t="s">
        <v>260</v>
      </c>
      <c r="B328" s="15">
        <f t="shared" ref="B328:L328" si="211">(B111/B107-1)*100</f>
        <v>-7.9372953666045909E-2</v>
      </c>
      <c r="C328" s="15">
        <f t="shared" si="211"/>
        <v>0.85152197318194567</v>
      </c>
      <c r="D328" s="15">
        <f t="shared" si="211"/>
        <v>9.8652595872986026</v>
      </c>
      <c r="E328" s="15">
        <f t="shared" si="211"/>
        <v>0.19860973187686426</v>
      </c>
      <c r="F328" s="15">
        <f t="shared" si="211"/>
        <v>-0.80277502477701379</v>
      </c>
      <c r="G328" s="15">
        <f t="shared" si="211"/>
        <v>1.8339674178128984</v>
      </c>
      <c r="H328" s="15">
        <f t="shared" si="211"/>
        <v>-0.2000800320127949</v>
      </c>
      <c r="I328" s="15">
        <f t="shared" si="211"/>
        <v>1.0305231131612524</v>
      </c>
      <c r="J328" s="15">
        <f t="shared" si="211"/>
        <v>3.8162750048553074</v>
      </c>
      <c r="K328" s="15">
        <f t="shared" si="211"/>
        <v>1.5000974089226737</v>
      </c>
      <c r="L328" s="15">
        <f t="shared" si="211"/>
        <v>0.78802206461781044</v>
      </c>
      <c r="N328" s="15">
        <f>ROUND(B328*'Table Q8'!N111,2)</f>
        <v>-0.05</v>
      </c>
      <c r="O328" s="15">
        <f>ROUND(C328*'Table Q8'!O111,2)</f>
        <v>0.3</v>
      </c>
      <c r="P328" s="15">
        <f>ROUND(D328*'Table Q8'!P111,2)</f>
        <v>3.51</v>
      </c>
      <c r="Q328" s="15">
        <f>ROUND(E328*'Table Q8'!Q111,2)</f>
        <v>0.05</v>
      </c>
      <c r="R328" s="15">
        <f>ROUND(F328*'Table Q8'!R111,2)</f>
        <v>-0.13</v>
      </c>
      <c r="S328" s="15">
        <f>ROUND(G328*'Table Q8'!S111,2)</f>
        <v>0.69</v>
      </c>
      <c r="T328" s="15">
        <f>ROUND(H328*'Table Q8'!T111,2)</f>
        <v>-0.08</v>
      </c>
      <c r="U328" s="15">
        <f>ROUND(I328*'Table Q8'!U111,2)</f>
        <v>0.39</v>
      </c>
      <c r="V328" s="15">
        <f>ROUND(J328*'Table Q8'!V111,2)</f>
        <v>0.95</v>
      </c>
      <c r="W328" s="15">
        <f>ROUND(K328*'Table Q8'!W111,2)</f>
        <v>0.46</v>
      </c>
      <c r="X328" s="15">
        <f>ROUND(L328*'Table Q8'!X111,2)</f>
        <v>0.28000000000000003</v>
      </c>
    </row>
    <row r="329" spans="1:24" x14ac:dyDescent="0.2">
      <c r="A329" s="13" t="s">
        <v>261</v>
      </c>
      <c r="B329" s="15">
        <f t="shared" ref="B329:L331" si="212">(B112/B108-1)*100</f>
        <v>-1.1157187993680817</v>
      </c>
      <c r="C329" s="15">
        <f t="shared" si="212"/>
        <v>0.65225856697819218</v>
      </c>
      <c r="D329" s="15">
        <f t="shared" si="212"/>
        <v>10.215747741102721</v>
      </c>
      <c r="E329" s="15">
        <f t="shared" si="212"/>
        <v>-0.48567747051243559</v>
      </c>
      <c r="F329" s="15">
        <f t="shared" si="212"/>
        <v>-1.7982412805058745</v>
      </c>
      <c r="G329" s="15">
        <f t="shared" si="212"/>
        <v>1.4621865014040836</v>
      </c>
      <c r="H329" s="15">
        <f t="shared" si="212"/>
        <v>-0.39956048346818651</v>
      </c>
      <c r="I329" s="15">
        <f t="shared" si="212"/>
        <v>0.19470404984422984</v>
      </c>
      <c r="J329" s="15">
        <f t="shared" si="212"/>
        <v>4.3058505502992839</v>
      </c>
      <c r="K329" s="15">
        <f t="shared" si="212"/>
        <v>0.43591979075849885</v>
      </c>
      <c r="L329" s="15">
        <f t="shared" si="212"/>
        <v>0.15675516802196032</v>
      </c>
      <c r="N329" s="15">
        <f>ROUND(B329*'Table Q8'!N112,2)</f>
        <v>-0.74</v>
      </c>
      <c r="O329" s="15">
        <f>ROUND(C329*'Table Q8'!O112,2)</f>
        <v>0.23</v>
      </c>
      <c r="P329" s="15">
        <f>ROUND(D329*'Table Q8'!P112,2)</f>
        <v>3.6</v>
      </c>
      <c r="Q329" s="15">
        <f>ROUND(E329*'Table Q8'!Q112,2)</f>
        <v>-0.12</v>
      </c>
      <c r="R329" s="15">
        <f>ROUND(F329*'Table Q8'!R112,2)</f>
        <v>-0.28999999999999998</v>
      </c>
      <c r="S329" s="15">
        <f>ROUND(G329*'Table Q8'!S112,2)</f>
        <v>0.55000000000000004</v>
      </c>
      <c r="T329" s="15">
        <f>ROUND(H329*'Table Q8'!T112,2)</f>
        <v>-0.16</v>
      </c>
      <c r="U329" s="15">
        <f>ROUND(I329*'Table Q8'!U112,2)</f>
        <v>7.0000000000000007E-2</v>
      </c>
      <c r="V329" s="15">
        <f>ROUND(J329*'Table Q8'!V112,2)</f>
        <v>1.0900000000000001</v>
      </c>
      <c r="W329" s="15">
        <f>ROUND(K329*'Table Q8'!W112,2)</f>
        <v>0.14000000000000001</v>
      </c>
      <c r="X329" s="15">
        <f>ROUND(L329*'Table Q8'!X112,2)</f>
        <v>0.05</v>
      </c>
    </row>
    <row r="330" spans="1:24" x14ac:dyDescent="0.2">
      <c r="A330" s="13" t="s">
        <v>291</v>
      </c>
      <c r="B330" s="15">
        <f t="shared" si="212"/>
        <v>-2.0263623844186562</v>
      </c>
      <c r="C330" s="15">
        <f t="shared" si="212"/>
        <v>1.0827155676941036</v>
      </c>
      <c r="D330" s="15">
        <f t="shared" si="212"/>
        <v>9.8975188781013976</v>
      </c>
      <c r="E330" s="15">
        <f t="shared" si="212"/>
        <v>-0.92015434847134703</v>
      </c>
      <c r="F330" s="15">
        <f t="shared" si="212"/>
        <v>-0.99841834717279143</v>
      </c>
      <c r="G330" s="15">
        <f t="shared" si="212"/>
        <v>2.0199091524113255</v>
      </c>
      <c r="H330" s="15">
        <f t="shared" si="212"/>
        <v>-0.59999999999998943</v>
      </c>
      <c r="I330" s="15">
        <f t="shared" si="212"/>
        <v>2.9047250193658947E-2</v>
      </c>
      <c r="J330" s="15">
        <f t="shared" si="212"/>
        <v>4.5232390991854388</v>
      </c>
      <c r="K330" s="15">
        <f t="shared" si="212"/>
        <v>-0.67243035542746687</v>
      </c>
      <c r="L330" s="15">
        <f t="shared" si="212"/>
        <v>0</v>
      </c>
      <c r="N330" s="15">
        <f>ROUND(B330*'Table Q8'!N113,2)</f>
        <v>-1.33</v>
      </c>
      <c r="O330" s="15">
        <f>ROUND(C330*'Table Q8'!O113,2)</f>
        <v>0.38</v>
      </c>
      <c r="P330" s="15">
        <f>ROUND(D330*'Table Q8'!P113,2)</f>
        <v>3.44</v>
      </c>
      <c r="Q330" s="15">
        <f>ROUND(E330*'Table Q8'!Q113,2)</f>
        <v>-0.23</v>
      </c>
      <c r="R330" s="15">
        <f>ROUND(F330*'Table Q8'!R113,2)</f>
        <v>-0.16</v>
      </c>
      <c r="S330" s="15">
        <f>ROUND(G330*'Table Q8'!S113,2)</f>
        <v>0.74</v>
      </c>
      <c r="T330" s="15">
        <f>ROUND(H330*'Table Q8'!T113,2)</f>
        <v>-0.24</v>
      </c>
      <c r="U330" s="15">
        <f>ROUND(I330*'Table Q8'!U113,2)</f>
        <v>0.01</v>
      </c>
      <c r="V330" s="15">
        <f>ROUND(J330*'Table Q8'!V113,2)</f>
        <v>1.1499999999999999</v>
      </c>
      <c r="W330" s="15">
        <f>ROUND(K330*'Table Q8'!W113,2)</f>
        <v>-0.22</v>
      </c>
      <c r="X330" s="15">
        <f>ROUND(L330*'Table Q8'!X113,2)</f>
        <v>0</v>
      </c>
    </row>
    <row r="331" spans="1:24" x14ac:dyDescent="0.2">
      <c r="A331" s="13" t="s">
        <v>309</v>
      </c>
      <c r="B331" s="15">
        <f t="shared" si="212"/>
        <v>-2.1608288110508078</v>
      </c>
      <c r="C331" s="15">
        <f t="shared" si="212"/>
        <v>0.67987567987568553</v>
      </c>
      <c r="D331" s="15">
        <f t="shared" si="212"/>
        <v>9.3354292201554436</v>
      </c>
      <c r="E331" s="15">
        <f t="shared" si="212"/>
        <v>-1.6950822903321172</v>
      </c>
      <c r="F331" s="15">
        <f t="shared" si="212"/>
        <v>-1.5727002967358961</v>
      </c>
      <c r="G331" s="15">
        <f t="shared" si="212"/>
        <v>1.3835511145272816</v>
      </c>
      <c r="H331" s="15">
        <f t="shared" si="212"/>
        <v>-2.0733173076923128</v>
      </c>
      <c r="I331" s="15">
        <f t="shared" si="212"/>
        <v>-1.4718614718614687</v>
      </c>
      <c r="J331" s="15">
        <f t="shared" si="212"/>
        <v>3.142748958727748</v>
      </c>
      <c r="K331" s="15">
        <f t="shared" si="212"/>
        <v>-1.9594723762187072</v>
      </c>
      <c r="L331" s="15">
        <f t="shared" si="212"/>
        <v>-0.65276695245518601</v>
      </c>
      <c r="N331" s="15">
        <f>ROUND(B331*'Table Q8'!N114,2)</f>
        <v>-1.42</v>
      </c>
      <c r="O331" s="15">
        <f>ROUND(C331*'Table Q8'!O114,2)</f>
        <v>0.24</v>
      </c>
      <c r="P331" s="15">
        <f>ROUND(D331*'Table Q8'!P114,2)</f>
        <v>3.19</v>
      </c>
      <c r="Q331" s="15">
        <f>ROUND(E331*'Table Q8'!Q114,2)</f>
        <v>-0.43</v>
      </c>
      <c r="R331" s="15">
        <f>ROUND(F331*'Table Q8'!R114,2)</f>
        <v>-0.24</v>
      </c>
      <c r="S331" s="15">
        <f>ROUND(G331*'Table Q8'!S114,2)</f>
        <v>0.51</v>
      </c>
      <c r="T331" s="15">
        <f>ROUND(H331*'Table Q8'!T114,2)</f>
        <v>-0.86</v>
      </c>
      <c r="U331" s="15">
        <f>ROUND(I331*'Table Q8'!U114,2)</f>
        <v>-0.53</v>
      </c>
      <c r="V331" s="15">
        <f>ROUND(J331*'Table Q8'!V114,2)</f>
        <v>0.8</v>
      </c>
      <c r="W331" s="15">
        <f>ROUND(K331*'Table Q8'!W114,2)</f>
        <v>-0.64</v>
      </c>
      <c r="X331" s="15">
        <f>ROUND(L331*'Table Q8'!X114,2)</f>
        <v>-0.22</v>
      </c>
    </row>
  </sheetData>
  <hyperlinks>
    <hyperlink ref="A1" location="Contents!A1" display="Back to Contents" xr:uid="{AF1CC738-D333-4F23-8A5D-2AB3E3562204}"/>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G331"/>
  <sheetViews>
    <sheetView workbookViewId="0">
      <pane xSplit="1" ySplit="4" topLeftCell="B5" activePane="bottomRight" state="frozen"/>
      <selection activeCell="A114" sqref="A114"/>
      <selection pane="topRight" activeCell="A114" sqref="A114"/>
      <selection pane="bottomLeft" activeCell="A114" sqref="A114"/>
      <selection pane="bottomRight"/>
    </sheetView>
  </sheetViews>
  <sheetFormatPr defaultColWidth="8.7109375" defaultRowHeight="12" x14ac:dyDescent="0.2"/>
  <cols>
    <col min="1" max="1" width="20.7109375" style="13" customWidth="1"/>
    <col min="2" max="25" width="9.28515625" style="13" customWidth="1"/>
    <col min="26" max="16384" width="8.7109375" style="13"/>
  </cols>
  <sheetData>
    <row r="1" spans="1:33" ht="12.75" x14ac:dyDescent="0.2">
      <c r="A1" s="26" t="s">
        <v>183</v>
      </c>
      <c r="B1" s="9" t="s">
        <v>208</v>
      </c>
      <c r="N1" s="9" t="s">
        <v>209</v>
      </c>
    </row>
    <row r="2" spans="1:33" x14ac:dyDescent="0.2">
      <c r="B2" s="9" t="s">
        <v>159</v>
      </c>
      <c r="N2" s="9" t="s">
        <v>169</v>
      </c>
    </row>
    <row r="3" spans="1:33" x14ac:dyDescent="0.2">
      <c r="A3" s="16"/>
      <c r="B3" s="9"/>
    </row>
    <row r="4" spans="1:33" x14ac:dyDescent="0.2">
      <c r="A4" s="13" t="s">
        <v>237</v>
      </c>
      <c r="B4" s="13" t="s">
        <v>163</v>
      </c>
      <c r="C4" s="13" t="s">
        <v>0</v>
      </c>
      <c r="D4" s="13" t="s">
        <v>1</v>
      </c>
      <c r="E4" s="13" t="s">
        <v>164</v>
      </c>
      <c r="F4" s="13" t="s">
        <v>2</v>
      </c>
      <c r="G4" s="13" t="s">
        <v>3</v>
      </c>
      <c r="H4" s="13" t="s">
        <v>4</v>
      </c>
      <c r="I4" s="13" t="s">
        <v>165</v>
      </c>
      <c r="J4" s="13" t="s">
        <v>166</v>
      </c>
      <c r="K4" s="13" t="s">
        <v>167</v>
      </c>
      <c r="L4" s="13" t="s">
        <v>10</v>
      </c>
      <c r="N4" s="13" t="s">
        <v>163</v>
      </c>
      <c r="O4" s="13" t="s">
        <v>0</v>
      </c>
      <c r="P4" s="13" t="s">
        <v>1</v>
      </c>
      <c r="Q4" s="13" t="s">
        <v>164</v>
      </c>
      <c r="R4" s="13" t="s">
        <v>2</v>
      </c>
      <c r="S4" s="13" t="s">
        <v>3</v>
      </c>
      <c r="T4" s="13" t="s">
        <v>4</v>
      </c>
      <c r="U4" s="13" t="s">
        <v>165</v>
      </c>
      <c r="V4" s="13" t="s">
        <v>166</v>
      </c>
      <c r="W4" s="13" t="s">
        <v>167</v>
      </c>
      <c r="X4" s="13" t="s">
        <v>10</v>
      </c>
    </row>
    <row r="5" spans="1:33" x14ac:dyDescent="0.2">
      <c r="A5" s="17" t="str">
        <f>Base_year</f>
        <v>2018=100</v>
      </c>
    </row>
    <row r="6" spans="1:33" x14ac:dyDescent="0.2">
      <c r="A6" s="48" t="s">
        <v>52</v>
      </c>
      <c r="B6" s="34">
        <v>60.87</v>
      </c>
      <c r="C6" s="34">
        <v>116.15</v>
      </c>
      <c r="D6" s="34">
        <v>55.82</v>
      </c>
      <c r="E6" s="34">
        <v>56.42</v>
      </c>
      <c r="F6" s="34">
        <v>48.36</v>
      </c>
      <c r="G6" s="34">
        <v>47.23</v>
      </c>
      <c r="H6" s="34">
        <v>62.73</v>
      </c>
      <c r="I6" s="34">
        <v>55.25</v>
      </c>
      <c r="J6" s="34">
        <v>16.32</v>
      </c>
      <c r="K6" s="34">
        <v>83.9</v>
      </c>
      <c r="L6" s="34">
        <v>64.34</v>
      </c>
      <c r="M6" s="15"/>
    </row>
    <row r="7" spans="1:33" x14ac:dyDescent="0.2">
      <c r="A7" s="48" t="s">
        <v>53</v>
      </c>
      <c r="B7" s="34">
        <v>61.22</v>
      </c>
      <c r="C7" s="34">
        <v>116.24</v>
      </c>
      <c r="D7" s="34">
        <v>56.07</v>
      </c>
      <c r="E7" s="34">
        <v>56.65</v>
      </c>
      <c r="F7" s="34">
        <v>48.86</v>
      </c>
      <c r="G7" s="34">
        <v>48.2</v>
      </c>
      <c r="H7" s="34">
        <v>62.73</v>
      </c>
      <c r="I7" s="34">
        <v>55.66</v>
      </c>
      <c r="J7" s="34">
        <v>16.45</v>
      </c>
      <c r="K7" s="34">
        <v>84.78</v>
      </c>
      <c r="L7" s="34">
        <v>64.69</v>
      </c>
      <c r="M7" s="15"/>
      <c r="N7" s="15"/>
      <c r="O7" s="15"/>
      <c r="P7" s="15"/>
      <c r="Q7" s="15"/>
      <c r="R7" s="15"/>
      <c r="S7" s="15"/>
      <c r="T7" s="15"/>
      <c r="U7" s="15"/>
      <c r="V7" s="15"/>
      <c r="W7" s="15"/>
      <c r="X7" s="15"/>
      <c r="Y7" s="11"/>
      <c r="Z7" s="11"/>
      <c r="AA7" s="11"/>
      <c r="AB7" s="11"/>
      <c r="AC7" s="11"/>
      <c r="AD7" s="11"/>
      <c r="AE7" s="11"/>
      <c r="AF7" s="11"/>
      <c r="AG7" s="11"/>
    </row>
    <row r="8" spans="1:33" x14ac:dyDescent="0.2">
      <c r="A8" s="48" t="s">
        <v>54</v>
      </c>
      <c r="B8" s="34">
        <v>61.54</v>
      </c>
      <c r="C8" s="34">
        <v>116.27</v>
      </c>
      <c r="D8" s="34">
        <v>56.32</v>
      </c>
      <c r="E8" s="34">
        <v>56.92</v>
      </c>
      <c r="F8" s="34">
        <v>49.34</v>
      </c>
      <c r="G8" s="34">
        <v>49.17</v>
      </c>
      <c r="H8" s="34">
        <v>62.76</v>
      </c>
      <c r="I8" s="34">
        <v>56.02</v>
      </c>
      <c r="J8" s="34">
        <v>16.55</v>
      </c>
      <c r="K8" s="34">
        <v>85.67</v>
      </c>
      <c r="L8" s="34">
        <v>65.040000000000006</v>
      </c>
      <c r="M8" s="15"/>
      <c r="N8" s="11"/>
      <c r="O8" s="11"/>
      <c r="P8" s="11"/>
      <c r="Q8" s="11"/>
      <c r="R8" s="11"/>
      <c r="S8" s="11"/>
      <c r="T8" s="11"/>
      <c r="U8" s="11"/>
      <c r="V8" s="11"/>
      <c r="W8" s="11"/>
      <c r="X8" s="11"/>
      <c r="Y8" s="11"/>
      <c r="Z8" s="11"/>
      <c r="AA8" s="11"/>
      <c r="AB8" s="11"/>
      <c r="AC8" s="11"/>
      <c r="AD8" s="11"/>
      <c r="AE8" s="11"/>
      <c r="AF8" s="11"/>
      <c r="AG8" s="11"/>
    </row>
    <row r="9" spans="1:33" x14ac:dyDescent="0.2">
      <c r="A9" s="48" t="s">
        <v>55</v>
      </c>
      <c r="B9" s="34">
        <v>61.79</v>
      </c>
      <c r="C9" s="34">
        <v>116.11</v>
      </c>
      <c r="D9" s="34">
        <v>56.49</v>
      </c>
      <c r="E9" s="34">
        <v>57.3</v>
      </c>
      <c r="F9" s="34">
        <v>49.74</v>
      </c>
      <c r="G9" s="34">
        <v>50.11</v>
      </c>
      <c r="H9" s="34">
        <v>62.75</v>
      </c>
      <c r="I9" s="34">
        <v>56.34</v>
      </c>
      <c r="J9" s="34">
        <v>16.64</v>
      </c>
      <c r="K9" s="34">
        <v>86.58</v>
      </c>
      <c r="L9" s="34">
        <v>65.34</v>
      </c>
      <c r="M9" s="15"/>
      <c r="N9" s="11"/>
      <c r="O9" s="11"/>
      <c r="P9" s="11"/>
      <c r="Q9" s="11"/>
      <c r="R9" s="11"/>
      <c r="S9" s="11"/>
      <c r="T9" s="11"/>
      <c r="U9" s="11"/>
      <c r="V9" s="11"/>
      <c r="W9" s="11"/>
      <c r="X9" s="11"/>
      <c r="Y9" s="11"/>
      <c r="Z9" s="11"/>
      <c r="AA9" s="11"/>
      <c r="AB9" s="11"/>
      <c r="AC9" s="11"/>
      <c r="AD9" s="11"/>
      <c r="AE9" s="11"/>
      <c r="AF9" s="11"/>
      <c r="AG9" s="11"/>
    </row>
    <row r="10" spans="1:33" x14ac:dyDescent="0.2">
      <c r="A10" s="48" t="s">
        <v>56</v>
      </c>
      <c r="B10" s="34">
        <v>62.01</v>
      </c>
      <c r="C10" s="34">
        <v>116.42</v>
      </c>
      <c r="D10" s="34">
        <v>56.56</v>
      </c>
      <c r="E10" s="34">
        <v>57.91</v>
      </c>
      <c r="F10" s="34">
        <v>50.03</v>
      </c>
      <c r="G10" s="34">
        <v>51.13</v>
      </c>
      <c r="H10" s="34">
        <v>62.78</v>
      </c>
      <c r="I10" s="34">
        <v>56.49</v>
      </c>
      <c r="J10" s="34">
        <v>16.739999999999998</v>
      </c>
      <c r="K10" s="34">
        <v>87.52</v>
      </c>
      <c r="L10" s="34">
        <v>65.67</v>
      </c>
      <c r="M10" s="15"/>
      <c r="N10" s="11"/>
      <c r="O10" s="11"/>
      <c r="P10" s="11"/>
      <c r="Q10" s="11"/>
      <c r="R10" s="11"/>
      <c r="S10" s="11"/>
      <c r="T10" s="11"/>
      <c r="U10" s="11"/>
      <c r="V10" s="11"/>
      <c r="W10" s="11"/>
      <c r="X10" s="11"/>
      <c r="Y10" s="11"/>
      <c r="Z10" s="11"/>
      <c r="AA10" s="11"/>
      <c r="AB10" s="11"/>
      <c r="AC10" s="11"/>
      <c r="AD10" s="11"/>
      <c r="AE10" s="11"/>
      <c r="AF10" s="11"/>
      <c r="AG10" s="11"/>
    </row>
    <row r="11" spans="1:33" x14ac:dyDescent="0.2">
      <c r="A11" s="48" t="s">
        <v>57</v>
      </c>
      <c r="B11" s="34">
        <v>62.22</v>
      </c>
      <c r="C11" s="34">
        <v>116.78</v>
      </c>
      <c r="D11" s="34">
        <v>56.53</v>
      </c>
      <c r="E11" s="34">
        <v>58.68</v>
      </c>
      <c r="F11" s="34">
        <v>50.17</v>
      </c>
      <c r="G11" s="34">
        <v>52.24</v>
      </c>
      <c r="H11" s="34">
        <v>62.87</v>
      </c>
      <c r="I11" s="34">
        <v>56.53</v>
      </c>
      <c r="J11" s="34">
        <v>16.920000000000002</v>
      </c>
      <c r="K11" s="34">
        <v>88.5</v>
      </c>
      <c r="L11" s="34">
        <v>66.03</v>
      </c>
      <c r="M11" s="15"/>
      <c r="N11" s="11"/>
      <c r="O11" s="11"/>
      <c r="P11" s="11"/>
      <c r="Q11" s="11"/>
      <c r="R11" s="11"/>
      <c r="S11" s="11"/>
      <c r="T11" s="11"/>
      <c r="U11" s="11"/>
      <c r="V11" s="11"/>
      <c r="W11" s="11"/>
      <c r="X11" s="11"/>
      <c r="Y11" s="11"/>
      <c r="Z11" s="11"/>
      <c r="AA11" s="11"/>
      <c r="AB11" s="11"/>
      <c r="AC11" s="11"/>
      <c r="AD11" s="11"/>
      <c r="AE11" s="11"/>
      <c r="AF11" s="11"/>
      <c r="AG11" s="11"/>
    </row>
    <row r="12" spans="1:33" x14ac:dyDescent="0.2">
      <c r="A12" s="48" t="s">
        <v>58</v>
      </c>
      <c r="B12" s="34">
        <v>62.45</v>
      </c>
      <c r="C12" s="34">
        <v>117.12</v>
      </c>
      <c r="D12" s="34">
        <v>56.49</v>
      </c>
      <c r="E12" s="34">
        <v>59.46</v>
      </c>
      <c r="F12" s="34">
        <v>50.23</v>
      </c>
      <c r="G12" s="34">
        <v>53.36</v>
      </c>
      <c r="H12" s="34">
        <v>62.98</v>
      </c>
      <c r="I12" s="34">
        <v>56.57</v>
      </c>
      <c r="J12" s="34">
        <v>17.14</v>
      </c>
      <c r="K12" s="34">
        <v>89.58</v>
      </c>
      <c r="L12" s="34">
        <v>66.400000000000006</v>
      </c>
      <c r="M12" s="15"/>
      <c r="N12" s="11"/>
      <c r="O12" s="11"/>
      <c r="P12" s="11"/>
      <c r="Q12" s="11"/>
      <c r="R12" s="11"/>
      <c r="S12" s="11"/>
      <c r="T12" s="11"/>
      <c r="U12" s="11"/>
      <c r="V12" s="11"/>
      <c r="W12" s="11"/>
      <c r="X12" s="11"/>
      <c r="Y12" s="11"/>
      <c r="Z12" s="11"/>
      <c r="AA12" s="11"/>
      <c r="AB12" s="11"/>
      <c r="AC12" s="11"/>
      <c r="AD12" s="11"/>
      <c r="AE12" s="11"/>
      <c r="AF12" s="11"/>
      <c r="AG12" s="11"/>
    </row>
    <row r="13" spans="1:33" x14ac:dyDescent="0.2">
      <c r="A13" s="48" t="s">
        <v>59</v>
      </c>
      <c r="B13" s="34">
        <v>62.66</v>
      </c>
      <c r="C13" s="34">
        <v>117.2</v>
      </c>
      <c r="D13" s="34">
        <v>56.47</v>
      </c>
      <c r="E13" s="34">
        <v>60.16</v>
      </c>
      <c r="F13" s="34">
        <v>50.29</v>
      </c>
      <c r="G13" s="34">
        <v>54.58</v>
      </c>
      <c r="H13" s="34">
        <v>62.99</v>
      </c>
      <c r="I13" s="34">
        <v>56.86</v>
      </c>
      <c r="J13" s="34">
        <v>17.440000000000001</v>
      </c>
      <c r="K13" s="34">
        <v>90.82</v>
      </c>
      <c r="L13" s="34">
        <v>66.760000000000005</v>
      </c>
      <c r="M13" s="15"/>
      <c r="N13" s="11"/>
      <c r="O13" s="11"/>
      <c r="P13" s="11"/>
      <c r="Q13" s="11"/>
      <c r="R13" s="11"/>
      <c r="S13" s="11"/>
      <c r="T13" s="11"/>
      <c r="U13" s="11"/>
      <c r="V13" s="11"/>
      <c r="W13" s="11"/>
      <c r="X13" s="11"/>
      <c r="Y13" s="11"/>
      <c r="Z13" s="11"/>
      <c r="AA13" s="11"/>
      <c r="AB13" s="11"/>
      <c r="AC13" s="11"/>
      <c r="AD13" s="11"/>
      <c r="AE13" s="11"/>
      <c r="AF13" s="11"/>
      <c r="AG13" s="11"/>
    </row>
    <row r="14" spans="1:33" x14ac:dyDescent="0.2">
      <c r="A14" s="48" t="s">
        <v>60</v>
      </c>
      <c r="B14" s="34">
        <v>62.88</v>
      </c>
      <c r="C14" s="34">
        <v>117.66</v>
      </c>
      <c r="D14" s="34">
        <v>56.53</v>
      </c>
      <c r="E14" s="34">
        <v>60.86</v>
      </c>
      <c r="F14" s="34">
        <v>50.39</v>
      </c>
      <c r="G14" s="34">
        <v>56.04</v>
      </c>
      <c r="H14" s="34">
        <v>63.04</v>
      </c>
      <c r="I14" s="34">
        <v>57.3</v>
      </c>
      <c r="J14" s="34">
        <v>17.86</v>
      </c>
      <c r="K14" s="34">
        <v>92.24</v>
      </c>
      <c r="L14" s="34">
        <v>67.180000000000007</v>
      </c>
      <c r="M14" s="15"/>
      <c r="N14" s="11"/>
      <c r="O14" s="11"/>
      <c r="P14" s="11"/>
      <c r="Q14" s="11"/>
      <c r="R14" s="11"/>
      <c r="S14" s="11"/>
      <c r="T14" s="11"/>
      <c r="U14" s="11"/>
      <c r="V14" s="11"/>
      <c r="W14" s="11"/>
      <c r="X14" s="11"/>
      <c r="Y14" s="11"/>
      <c r="Z14" s="11"/>
      <c r="AA14" s="11"/>
      <c r="AB14" s="11"/>
      <c r="AC14" s="11"/>
      <c r="AD14" s="11"/>
      <c r="AE14" s="11"/>
      <c r="AF14" s="11"/>
      <c r="AG14" s="11"/>
    </row>
    <row r="15" spans="1:33" x14ac:dyDescent="0.2">
      <c r="A15" s="48" t="s">
        <v>61</v>
      </c>
      <c r="B15" s="34">
        <v>63.14</v>
      </c>
      <c r="C15" s="34">
        <v>118.12</v>
      </c>
      <c r="D15" s="34">
        <v>56.66</v>
      </c>
      <c r="E15" s="34">
        <v>61.54</v>
      </c>
      <c r="F15" s="34">
        <v>50.55</v>
      </c>
      <c r="G15" s="34">
        <v>57.76</v>
      </c>
      <c r="H15" s="34">
        <v>63.17</v>
      </c>
      <c r="I15" s="34">
        <v>57.91</v>
      </c>
      <c r="J15" s="34">
        <v>18.43</v>
      </c>
      <c r="K15" s="34">
        <v>93.84</v>
      </c>
      <c r="L15" s="34">
        <v>67.7</v>
      </c>
      <c r="M15" s="15"/>
      <c r="N15" s="11"/>
      <c r="O15" s="11"/>
      <c r="P15" s="11"/>
      <c r="Q15" s="11"/>
      <c r="R15" s="11"/>
      <c r="S15" s="11"/>
      <c r="T15" s="11"/>
      <c r="U15" s="11"/>
      <c r="V15" s="11"/>
      <c r="W15" s="11"/>
      <c r="X15" s="11"/>
      <c r="Y15" s="11"/>
      <c r="Z15" s="11"/>
      <c r="AA15" s="11"/>
      <c r="AB15" s="11"/>
      <c r="AC15" s="11"/>
      <c r="AD15" s="11"/>
      <c r="AE15" s="11"/>
      <c r="AF15" s="11"/>
      <c r="AG15" s="11"/>
    </row>
    <row r="16" spans="1:33" x14ac:dyDescent="0.2">
      <c r="A16" s="48" t="s">
        <v>62</v>
      </c>
      <c r="B16" s="34">
        <v>63.42</v>
      </c>
      <c r="C16" s="34">
        <v>118.56</v>
      </c>
      <c r="D16" s="34">
        <v>56.89</v>
      </c>
      <c r="E16" s="34">
        <v>62.19</v>
      </c>
      <c r="F16" s="34">
        <v>50.78</v>
      </c>
      <c r="G16" s="34">
        <v>59.53</v>
      </c>
      <c r="H16" s="34">
        <v>63.33</v>
      </c>
      <c r="I16" s="34">
        <v>58.56</v>
      </c>
      <c r="J16" s="34">
        <v>18.97</v>
      </c>
      <c r="K16" s="34">
        <v>95.66</v>
      </c>
      <c r="L16" s="34">
        <v>68.260000000000005</v>
      </c>
      <c r="M16" s="15"/>
      <c r="N16" s="11"/>
      <c r="O16" s="11"/>
      <c r="P16" s="11"/>
      <c r="Q16" s="11"/>
      <c r="R16" s="11"/>
      <c r="S16" s="11"/>
      <c r="T16" s="11"/>
      <c r="U16" s="11"/>
      <c r="V16" s="11"/>
      <c r="W16" s="11"/>
      <c r="X16" s="11"/>
      <c r="Y16" s="11"/>
      <c r="Z16" s="11"/>
      <c r="AA16" s="11"/>
      <c r="AB16" s="11"/>
      <c r="AC16" s="11"/>
      <c r="AD16" s="11"/>
      <c r="AE16" s="11"/>
      <c r="AF16" s="11"/>
      <c r="AG16" s="11"/>
    </row>
    <row r="17" spans="1:33" x14ac:dyDescent="0.2">
      <c r="A17" s="48" t="s">
        <v>63</v>
      </c>
      <c r="B17" s="34">
        <v>63.69</v>
      </c>
      <c r="C17" s="34">
        <v>118.76</v>
      </c>
      <c r="D17" s="34">
        <v>57.19</v>
      </c>
      <c r="E17" s="34">
        <v>62.86</v>
      </c>
      <c r="F17" s="34">
        <v>51.13</v>
      </c>
      <c r="G17" s="34">
        <v>61.24</v>
      </c>
      <c r="H17" s="34">
        <v>63.39</v>
      </c>
      <c r="I17" s="34">
        <v>59.32</v>
      </c>
      <c r="J17" s="34">
        <v>19.5</v>
      </c>
      <c r="K17" s="34">
        <v>97.71</v>
      </c>
      <c r="L17" s="34">
        <v>68.8</v>
      </c>
      <c r="M17" s="15"/>
      <c r="N17" s="11"/>
      <c r="O17" s="11"/>
      <c r="P17" s="11"/>
      <c r="Q17" s="11"/>
      <c r="R17" s="11"/>
      <c r="S17" s="11"/>
      <c r="T17" s="11"/>
      <c r="U17" s="11"/>
      <c r="V17" s="11"/>
      <c r="W17" s="11"/>
      <c r="X17" s="11"/>
      <c r="Y17" s="11"/>
      <c r="Z17" s="11"/>
      <c r="AA17" s="11"/>
      <c r="AB17" s="11"/>
      <c r="AC17" s="11"/>
      <c r="AD17" s="11"/>
      <c r="AE17" s="11"/>
      <c r="AF17" s="11"/>
      <c r="AG17" s="11"/>
    </row>
    <row r="18" spans="1:33" x14ac:dyDescent="0.2">
      <c r="A18" s="48" t="s">
        <v>64</v>
      </c>
      <c r="B18" s="34">
        <v>64.34</v>
      </c>
      <c r="C18" s="34">
        <v>118.72</v>
      </c>
      <c r="D18" s="34">
        <v>57.09</v>
      </c>
      <c r="E18" s="34">
        <v>63.97</v>
      </c>
      <c r="F18" s="34">
        <v>52.14</v>
      </c>
      <c r="G18" s="34">
        <v>62</v>
      </c>
      <c r="H18" s="34">
        <v>63.91</v>
      </c>
      <c r="I18" s="34">
        <v>59.48</v>
      </c>
      <c r="J18" s="34">
        <v>20.55</v>
      </c>
      <c r="K18" s="34">
        <v>97.55</v>
      </c>
      <c r="L18" s="34">
        <v>69.349999999999994</v>
      </c>
      <c r="M18" s="15"/>
      <c r="N18" s="11"/>
      <c r="O18" s="11"/>
      <c r="P18" s="11"/>
      <c r="Q18" s="11"/>
      <c r="R18" s="11"/>
      <c r="S18" s="11"/>
      <c r="T18" s="11"/>
      <c r="U18" s="11"/>
      <c r="V18" s="11"/>
      <c r="W18" s="11"/>
      <c r="X18" s="11"/>
      <c r="Y18" s="11"/>
      <c r="Z18" s="11"/>
      <c r="AA18" s="11"/>
      <c r="AB18" s="11"/>
      <c r="AC18" s="11"/>
      <c r="AD18" s="11"/>
      <c r="AE18" s="11"/>
      <c r="AF18" s="11"/>
      <c r="AG18" s="11"/>
    </row>
    <row r="19" spans="1:33" x14ac:dyDescent="0.2">
      <c r="A19" s="48" t="s">
        <v>65</v>
      </c>
      <c r="B19" s="34">
        <v>64.95</v>
      </c>
      <c r="C19" s="34">
        <v>119.02</v>
      </c>
      <c r="D19" s="34">
        <v>57.45</v>
      </c>
      <c r="E19" s="34">
        <v>65.11</v>
      </c>
      <c r="F19" s="34">
        <v>53.05</v>
      </c>
      <c r="G19" s="34">
        <v>62.56</v>
      </c>
      <c r="H19" s="34">
        <v>64.78</v>
      </c>
      <c r="I19" s="34">
        <v>59.94</v>
      </c>
      <c r="J19" s="34">
        <v>21.53</v>
      </c>
      <c r="K19" s="34">
        <v>97.49</v>
      </c>
      <c r="L19" s="34">
        <v>69.97</v>
      </c>
      <c r="M19" s="15"/>
      <c r="N19" s="11"/>
      <c r="O19" s="11"/>
      <c r="P19" s="11"/>
      <c r="Q19" s="11"/>
      <c r="R19" s="11"/>
      <c r="S19" s="11"/>
      <c r="T19" s="11"/>
      <c r="U19" s="11"/>
      <c r="V19" s="11"/>
      <c r="W19" s="11"/>
      <c r="X19" s="11"/>
      <c r="Y19" s="11"/>
      <c r="Z19" s="11"/>
      <c r="AA19" s="11"/>
      <c r="AB19" s="11"/>
      <c r="AC19" s="11"/>
      <c r="AD19" s="11"/>
      <c r="AE19" s="11"/>
      <c r="AF19" s="11"/>
      <c r="AG19" s="11"/>
    </row>
    <row r="20" spans="1:33" x14ac:dyDescent="0.2">
      <c r="A20" s="48" t="s">
        <v>66</v>
      </c>
      <c r="B20" s="34">
        <v>65.680000000000007</v>
      </c>
      <c r="C20" s="34">
        <v>119.3</v>
      </c>
      <c r="D20" s="34">
        <v>58.12</v>
      </c>
      <c r="E20" s="34">
        <v>66.33</v>
      </c>
      <c r="F20" s="34">
        <v>53.25</v>
      </c>
      <c r="G20" s="34">
        <v>63.23</v>
      </c>
      <c r="H20" s="34">
        <v>65.84</v>
      </c>
      <c r="I20" s="34">
        <v>60.56</v>
      </c>
      <c r="J20" s="34">
        <v>22.54</v>
      </c>
      <c r="K20" s="34">
        <v>97.93</v>
      </c>
      <c r="L20" s="34">
        <v>70.67</v>
      </c>
      <c r="M20" s="15"/>
      <c r="N20" s="11"/>
      <c r="O20" s="11"/>
      <c r="P20" s="11"/>
      <c r="Q20" s="11"/>
      <c r="R20" s="11"/>
      <c r="S20" s="11"/>
      <c r="T20" s="11"/>
      <c r="U20" s="11"/>
      <c r="V20" s="11"/>
      <c r="W20" s="11"/>
      <c r="X20" s="11"/>
      <c r="Y20" s="11"/>
      <c r="Z20" s="11"/>
      <c r="AA20" s="11"/>
      <c r="AB20" s="11"/>
      <c r="AC20" s="11"/>
      <c r="AD20" s="11"/>
      <c r="AE20" s="11"/>
      <c r="AF20" s="11"/>
      <c r="AG20" s="11"/>
    </row>
    <row r="21" spans="1:33" x14ac:dyDescent="0.2">
      <c r="A21" s="48" t="s">
        <v>67</v>
      </c>
      <c r="B21" s="34">
        <v>66.48</v>
      </c>
      <c r="C21" s="34">
        <v>119.64</v>
      </c>
      <c r="D21" s="34">
        <v>58.27</v>
      </c>
      <c r="E21" s="34">
        <v>67.83</v>
      </c>
      <c r="F21" s="34">
        <v>53.76</v>
      </c>
      <c r="G21" s="34">
        <v>63.93</v>
      </c>
      <c r="H21" s="34">
        <v>67.209999999999994</v>
      </c>
      <c r="I21" s="34">
        <v>61.04</v>
      </c>
      <c r="J21" s="34">
        <v>23.66</v>
      </c>
      <c r="K21" s="34">
        <v>98.43</v>
      </c>
      <c r="L21" s="34">
        <v>71.430000000000007</v>
      </c>
      <c r="M21" s="15"/>
      <c r="N21" s="11"/>
      <c r="O21" s="11"/>
      <c r="P21" s="11"/>
      <c r="Q21" s="11"/>
      <c r="R21" s="11"/>
      <c r="S21" s="11"/>
      <c r="T21" s="11"/>
      <c r="U21" s="11"/>
      <c r="V21" s="11"/>
      <c r="W21" s="11"/>
      <c r="X21" s="11"/>
      <c r="Y21" s="11"/>
      <c r="Z21" s="11"/>
      <c r="AA21" s="11"/>
      <c r="AB21" s="11"/>
      <c r="AC21" s="11"/>
      <c r="AD21" s="11"/>
      <c r="AE21" s="11"/>
      <c r="AF21" s="11"/>
      <c r="AG21" s="11"/>
    </row>
    <row r="22" spans="1:33" x14ac:dyDescent="0.2">
      <c r="A22" s="48" t="s">
        <v>68</v>
      </c>
      <c r="B22" s="34">
        <v>67.28</v>
      </c>
      <c r="C22" s="34">
        <v>119.95</v>
      </c>
      <c r="D22" s="34">
        <v>58.72</v>
      </c>
      <c r="E22" s="34">
        <v>68.92</v>
      </c>
      <c r="F22" s="34">
        <v>55.28</v>
      </c>
      <c r="G22" s="34">
        <v>64.37</v>
      </c>
      <c r="H22" s="34">
        <v>68.53</v>
      </c>
      <c r="I22" s="34">
        <v>61.74</v>
      </c>
      <c r="J22" s="34">
        <v>24.72</v>
      </c>
      <c r="K22" s="34">
        <v>98.09</v>
      </c>
      <c r="L22" s="34">
        <v>72.209999999999994</v>
      </c>
      <c r="M22" s="15"/>
      <c r="N22" s="11"/>
      <c r="O22" s="11"/>
      <c r="P22" s="11"/>
      <c r="Q22" s="11"/>
      <c r="R22" s="11"/>
      <c r="S22" s="11"/>
      <c r="T22" s="11"/>
      <c r="U22" s="11"/>
      <c r="V22" s="11"/>
      <c r="W22" s="11"/>
      <c r="X22" s="11"/>
      <c r="Y22" s="11"/>
      <c r="Z22" s="11"/>
      <c r="AA22" s="11"/>
      <c r="AB22" s="11"/>
      <c r="AC22" s="11"/>
      <c r="AD22" s="11"/>
      <c r="AE22" s="11"/>
      <c r="AF22" s="11"/>
      <c r="AG22" s="11"/>
    </row>
    <row r="23" spans="1:33" x14ac:dyDescent="0.2">
      <c r="A23" s="48" t="s">
        <v>69</v>
      </c>
      <c r="B23" s="34">
        <v>68.069999999999993</v>
      </c>
      <c r="C23" s="34">
        <v>120.17</v>
      </c>
      <c r="D23" s="34">
        <v>59.29</v>
      </c>
      <c r="E23" s="34">
        <v>70.099999999999994</v>
      </c>
      <c r="F23" s="34">
        <v>56.17</v>
      </c>
      <c r="G23" s="34">
        <v>64.790000000000006</v>
      </c>
      <c r="H23" s="34">
        <v>69.59</v>
      </c>
      <c r="I23" s="34">
        <v>62.22</v>
      </c>
      <c r="J23" s="34">
        <v>25.69</v>
      </c>
      <c r="K23" s="34">
        <v>97.78</v>
      </c>
      <c r="L23" s="34">
        <v>72.87</v>
      </c>
      <c r="M23" s="15"/>
      <c r="N23" s="11"/>
      <c r="O23" s="11"/>
      <c r="P23" s="11"/>
      <c r="Q23" s="11"/>
      <c r="R23" s="11"/>
      <c r="S23" s="11"/>
      <c r="T23" s="11"/>
      <c r="U23" s="11"/>
      <c r="V23" s="11"/>
      <c r="W23" s="11"/>
      <c r="X23" s="11"/>
      <c r="Y23" s="11"/>
      <c r="Z23" s="11"/>
      <c r="AA23" s="11"/>
      <c r="AB23" s="11"/>
      <c r="AC23" s="11"/>
      <c r="AD23" s="11"/>
      <c r="AE23" s="11"/>
      <c r="AF23" s="11"/>
      <c r="AG23" s="11"/>
    </row>
    <row r="24" spans="1:33" x14ac:dyDescent="0.2">
      <c r="A24" s="48" t="s">
        <v>70</v>
      </c>
      <c r="B24" s="34">
        <v>68.819999999999993</v>
      </c>
      <c r="C24" s="34">
        <v>120.33</v>
      </c>
      <c r="D24" s="34">
        <v>60.11</v>
      </c>
      <c r="E24" s="34">
        <v>71.290000000000006</v>
      </c>
      <c r="F24" s="34">
        <v>56.83</v>
      </c>
      <c r="G24" s="34">
        <v>65.09</v>
      </c>
      <c r="H24" s="34">
        <v>70.319999999999993</v>
      </c>
      <c r="I24" s="34">
        <v>62.73</v>
      </c>
      <c r="J24" s="34">
        <v>26.78</v>
      </c>
      <c r="K24" s="34">
        <v>97.64</v>
      </c>
      <c r="L24" s="34">
        <v>73.53</v>
      </c>
      <c r="M24" s="15"/>
      <c r="N24" s="11"/>
      <c r="O24" s="11"/>
      <c r="P24" s="11"/>
      <c r="Q24" s="11"/>
      <c r="R24" s="11"/>
      <c r="S24" s="11"/>
      <c r="T24" s="11"/>
      <c r="U24" s="11"/>
      <c r="V24" s="11"/>
      <c r="W24" s="11"/>
      <c r="X24" s="11"/>
      <c r="Y24" s="11"/>
      <c r="Z24" s="11"/>
      <c r="AA24" s="11"/>
      <c r="AB24" s="11"/>
      <c r="AC24" s="11"/>
      <c r="AD24" s="11"/>
      <c r="AE24" s="11"/>
      <c r="AF24" s="11"/>
      <c r="AG24" s="11"/>
    </row>
    <row r="25" spans="1:33" x14ac:dyDescent="0.2">
      <c r="A25" s="48" t="s">
        <v>71</v>
      </c>
      <c r="B25" s="34">
        <v>69.58</v>
      </c>
      <c r="C25" s="34">
        <v>120.47</v>
      </c>
      <c r="D25" s="34">
        <v>61.03</v>
      </c>
      <c r="E25" s="34">
        <v>72.41</v>
      </c>
      <c r="F25" s="34">
        <v>58.06</v>
      </c>
      <c r="G25" s="34">
        <v>65.52</v>
      </c>
      <c r="H25" s="34">
        <v>72.41</v>
      </c>
      <c r="I25" s="34">
        <v>63.27</v>
      </c>
      <c r="J25" s="34">
        <v>27.78</v>
      </c>
      <c r="K25" s="34">
        <v>97.7</v>
      </c>
      <c r="L25" s="34">
        <v>74.319999999999993</v>
      </c>
      <c r="M25" s="15"/>
      <c r="N25" s="11"/>
      <c r="O25" s="11"/>
      <c r="P25" s="11"/>
      <c r="Q25" s="11"/>
      <c r="R25" s="11"/>
      <c r="S25" s="11"/>
      <c r="T25" s="11"/>
      <c r="U25" s="11"/>
      <c r="V25" s="11"/>
      <c r="W25" s="11"/>
      <c r="X25" s="11"/>
      <c r="Y25" s="11"/>
      <c r="Z25" s="11"/>
      <c r="AA25" s="11"/>
      <c r="AB25" s="11"/>
      <c r="AC25" s="11"/>
      <c r="AD25" s="11"/>
      <c r="AE25" s="11"/>
      <c r="AF25" s="11"/>
      <c r="AG25" s="11"/>
    </row>
    <row r="26" spans="1:33" x14ac:dyDescent="0.2">
      <c r="A26" s="48" t="s">
        <v>72</v>
      </c>
      <c r="B26" s="34">
        <v>70.31</v>
      </c>
      <c r="C26" s="34">
        <v>120.41</v>
      </c>
      <c r="D26" s="34">
        <v>61.66</v>
      </c>
      <c r="E26" s="34">
        <v>73.61</v>
      </c>
      <c r="F26" s="34">
        <v>59.32</v>
      </c>
      <c r="G26" s="34">
        <v>66.22</v>
      </c>
      <c r="H26" s="34">
        <v>73.39</v>
      </c>
      <c r="I26" s="34">
        <v>64.010000000000005</v>
      </c>
      <c r="J26" s="34">
        <v>28.63</v>
      </c>
      <c r="K26" s="34">
        <v>97.44</v>
      </c>
      <c r="L26" s="34">
        <v>75.040000000000006</v>
      </c>
      <c r="M26" s="15"/>
      <c r="N26" s="11"/>
      <c r="O26" s="11"/>
      <c r="P26" s="11"/>
      <c r="Q26" s="11"/>
      <c r="R26" s="11"/>
      <c r="S26" s="11"/>
      <c r="T26" s="11"/>
      <c r="U26" s="11"/>
      <c r="V26" s="11"/>
      <c r="W26" s="11"/>
      <c r="X26" s="11"/>
      <c r="Y26" s="11"/>
      <c r="Z26" s="11"/>
      <c r="AA26" s="11"/>
      <c r="AB26" s="11"/>
      <c r="AC26" s="11"/>
      <c r="AD26" s="11"/>
      <c r="AE26" s="11"/>
      <c r="AF26" s="11"/>
      <c r="AG26" s="11"/>
    </row>
    <row r="27" spans="1:33" x14ac:dyDescent="0.2">
      <c r="A27" s="48" t="s">
        <v>73</v>
      </c>
      <c r="B27" s="34">
        <v>70.98</v>
      </c>
      <c r="C27" s="34">
        <v>120.27</v>
      </c>
      <c r="D27" s="34">
        <v>62.32</v>
      </c>
      <c r="E27" s="34">
        <v>74.599999999999994</v>
      </c>
      <c r="F27" s="34">
        <v>60.12</v>
      </c>
      <c r="G27" s="34">
        <v>66.95</v>
      </c>
      <c r="H27" s="34">
        <v>74.25</v>
      </c>
      <c r="I27" s="34">
        <v>64.84</v>
      </c>
      <c r="J27" s="34">
        <v>29.42</v>
      </c>
      <c r="K27" s="34">
        <v>97.54</v>
      </c>
      <c r="L27" s="34">
        <v>75.650000000000006</v>
      </c>
      <c r="M27" s="15"/>
      <c r="N27" s="11"/>
      <c r="O27" s="11"/>
      <c r="P27" s="11"/>
      <c r="Q27" s="11"/>
      <c r="R27" s="11"/>
      <c r="S27" s="11"/>
      <c r="T27" s="11"/>
      <c r="U27" s="11"/>
      <c r="V27" s="11"/>
      <c r="W27" s="11"/>
      <c r="X27" s="11"/>
      <c r="Y27" s="11"/>
      <c r="Z27" s="11"/>
      <c r="AA27" s="11"/>
      <c r="AB27" s="11"/>
      <c r="AC27" s="11"/>
      <c r="AD27" s="11"/>
      <c r="AE27" s="11"/>
      <c r="AF27" s="11"/>
      <c r="AG27" s="11"/>
    </row>
    <row r="28" spans="1:33" x14ac:dyDescent="0.2">
      <c r="A28" s="48" t="s">
        <v>74</v>
      </c>
      <c r="B28" s="34">
        <v>71.650000000000006</v>
      </c>
      <c r="C28" s="34">
        <v>120.13</v>
      </c>
      <c r="D28" s="34">
        <v>62.86</v>
      </c>
      <c r="E28" s="34">
        <v>75.63</v>
      </c>
      <c r="F28" s="34">
        <v>60.96</v>
      </c>
      <c r="G28" s="34">
        <v>67.91</v>
      </c>
      <c r="H28" s="34">
        <v>75.08</v>
      </c>
      <c r="I28" s="34">
        <v>65.56</v>
      </c>
      <c r="J28" s="34">
        <v>30.51</v>
      </c>
      <c r="K28" s="34">
        <v>97.33</v>
      </c>
      <c r="L28" s="34">
        <v>76.34</v>
      </c>
      <c r="M28" s="15"/>
      <c r="N28" s="11"/>
      <c r="O28" s="11"/>
      <c r="P28" s="11"/>
      <c r="Q28" s="11"/>
      <c r="R28" s="11"/>
      <c r="S28" s="11"/>
      <c r="T28" s="11"/>
      <c r="U28" s="11"/>
      <c r="V28" s="11"/>
      <c r="W28" s="11"/>
      <c r="X28" s="11"/>
      <c r="Y28" s="11"/>
      <c r="Z28" s="11"/>
      <c r="AA28" s="11"/>
      <c r="AB28" s="11"/>
      <c r="AC28" s="11"/>
      <c r="AD28" s="11"/>
      <c r="AE28" s="11"/>
      <c r="AF28" s="11"/>
      <c r="AG28" s="11"/>
    </row>
    <row r="29" spans="1:33" x14ac:dyDescent="0.2">
      <c r="A29" s="48" t="s">
        <v>75</v>
      </c>
      <c r="B29" s="34">
        <v>72.19</v>
      </c>
      <c r="C29" s="34">
        <v>120.05</v>
      </c>
      <c r="D29" s="34">
        <v>63.21</v>
      </c>
      <c r="E29" s="34">
        <v>76.66</v>
      </c>
      <c r="F29" s="34">
        <v>61.7</v>
      </c>
      <c r="G29" s="34">
        <v>68.72</v>
      </c>
      <c r="H29" s="34">
        <v>76</v>
      </c>
      <c r="I29" s="34">
        <v>66.19</v>
      </c>
      <c r="J29" s="34">
        <v>31.58</v>
      </c>
      <c r="K29" s="34">
        <v>97.47</v>
      </c>
      <c r="L29" s="34">
        <v>76.95</v>
      </c>
      <c r="M29" s="15"/>
      <c r="N29" s="11"/>
      <c r="O29" s="11"/>
      <c r="P29" s="11"/>
      <c r="Q29" s="11"/>
      <c r="R29" s="11"/>
      <c r="S29" s="11"/>
      <c r="T29" s="11"/>
      <c r="U29" s="11"/>
      <c r="V29" s="11"/>
      <c r="W29" s="11"/>
      <c r="X29" s="11"/>
      <c r="Y29" s="11"/>
      <c r="Z29" s="11"/>
      <c r="AA29" s="11"/>
      <c r="AB29" s="11"/>
      <c r="AC29" s="11"/>
      <c r="AD29" s="11"/>
      <c r="AE29" s="11"/>
      <c r="AF29" s="11"/>
      <c r="AG29" s="11"/>
    </row>
    <row r="30" spans="1:33" x14ac:dyDescent="0.2">
      <c r="A30" s="48" t="s">
        <v>76</v>
      </c>
      <c r="B30" s="34">
        <v>72.62</v>
      </c>
      <c r="C30" s="34">
        <v>119.92</v>
      </c>
      <c r="D30" s="34">
        <v>63.83</v>
      </c>
      <c r="E30" s="34">
        <v>77.69</v>
      </c>
      <c r="F30" s="34">
        <v>62.49</v>
      </c>
      <c r="G30" s="34">
        <v>70</v>
      </c>
      <c r="H30" s="34">
        <v>76.900000000000006</v>
      </c>
      <c r="I30" s="34">
        <v>67.05</v>
      </c>
      <c r="J30" s="34">
        <v>32.409999999999997</v>
      </c>
      <c r="K30" s="34">
        <v>97.52</v>
      </c>
      <c r="L30" s="34">
        <v>77.569999999999993</v>
      </c>
      <c r="M30" s="15"/>
      <c r="N30" s="11"/>
      <c r="O30" s="11"/>
      <c r="P30" s="11"/>
      <c r="Q30" s="11"/>
      <c r="R30" s="11"/>
      <c r="S30" s="11"/>
      <c r="T30" s="11"/>
      <c r="U30" s="11"/>
      <c r="V30" s="11"/>
      <c r="W30" s="11"/>
      <c r="X30" s="11"/>
      <c r="Y30" s="11"/>
      <c r="Z30" s="11"/>
      <c r="AA30" s="11"/>
      <c r="AB30" s="11"/>
      <c r="AC30" s="11"/>
      <c r="AD30" s="11"/>
      <c r="AE30" s="11"/>
      <c r="AF30" s="11"/>
      <c r="AG30" s="11"/>
    </row>
    <row r="31" spans="1:33" x14ac:dyDescent="0.2">
      <c r="A31" s="48" t="s">
        <v>77</v>
      </c>
      <c r="B31" s="34">
        <v>72.98</v>
      </c>
      <c r="C31" s="34">
        <v>119.73</v>
      </c>
      <c r="D31" s="34">
        <v>64.25</v>
      </c>
      <c r="E31" s="34">
        <v>78.540000000000006</v>
      </c>
      <c r="F31" s="34">
        <v>63.32</v>
      </c>
      <c r="G31" s="34">
        <v>73.55</v>
      </c>
      <c r="H31" s="34">
        <v>77.680000000000007</v>
      </c>
      <c r="I31" s="34">
        <v>67.650000000000006</v>
      </c>
      <c r="J31" s="34">
        <v>33.49</v>
      </c>
      <c r="K31" s="34">
        <v>97.54</v>
      </c>
      <c r="L31" s="34">
        <v>78.290000000000006</v>
      </c>
      <c r="M31" s="15"/>
      <c r="N31" s="11"/>
      <c r="O31" s="11"/>
      <c r="P31" s="11"/>
      <c r="Q31" s="11"/>
      <c r="R31" s="11"/>
      <c r="S31" s="11"/>
      <c r="T31" s="11"/>
      <c r="U31" s="11"/>
      <c r="V31" s="11"/>
      <c r="W31" s="11"/>
      <c r="X31" s="11"/>
      <c r="Y31" s="11"/>
      <c r="Z31" s="11"/>
      <c r="AA31" s="11"/>
      <c r="AB31" s="11"/>
      <c r="AC31" s="11"/>
      <c r="AD31" s="11"/>
      <c r="AE31" s="11"/>
      <c r="AF31" s="11"/>
      <c r="AG31" s="11"/>
    </row>
    <row r="32" spans="1:33" x14ac:dyDescent="0.2">
      <c r="A32" s="48" t="s">
        <v>78</v>
      </c>
      <c r="B32" s="34">
        <v>73.31</v>
      </c>
      <c r="C32" s="34">
        <v>119.55</v>
      </c>
      <c r="D32" s="34">
        <v>64.569999999999993</v>
      </c>
      <c r="E32" s="34">
        <v>79.25</v>
      </c>
      <c r="F32" s="34">
        <v>63.98</v>
      </c>
      <c r="G32" s="34">
        <v>74.77</v>
      </c>
      <c r="H32" s="34">
        <v>78.47</v>
      </c>
      <c r="I32" s="34">
        <v>68.28</v>
      </c>
      <c r="J32" s="34">
        <v>34.43</v>
      </c>
      <c r="K32" s="34">
        <v>97.11</v>
      </c>
      <c r="L32" s="34">
        <v>78.81</v>
      </c>
      <c r="M32" s="15"/>
      <c r="N32" s="11"/>
      <c r="O32" s="11"/>
      <c r="P32" s="11"/>
      <c r="Q32" s="11"/>
      <c r="R32" s="11"/>
      <c r="S32" s="11"/>
      <c r="T32" s="11"/>
      <c r="U32" s="11"/>
      <c r="V32" s="11"/>
      <c r="W32" s="11"/>
      <c r="X32" s="11"/>
      <c r="Y32" s="11"/>
      <c r="Z32" s="11"/>
      <c r="AA32" s="11"/>
      <c r="AB32" s="11"/>
      <c r="AC32" s="11"/>
      <c r="AD32" s="11"/>
      <c r="AE32" s="11"/>
      <c r="AF32" s="11"/>
      <c r="AG32" s="11"/>
    </row>
    <row r="33" spans="1:33" x14ac:dyDescent="0.2">
      <c r="A33" s="48" t="s">
        <v>79</v>
      </c>
      <c r="B33" s="34">
        <v>73.650000000000006</v>
      </c>
      <c r="C33" s="34">
        <v>119.32</v>
      </c>
      <c r="D33" s="34">
        <v>65.23</v>
      </c>
      <c r="E33" s="34">
        <v>79.89</v>
      </c>
      <c r="F33" s="34">
        <v>65.010000000000005</v>
      </c>
      <c r="G33" s="34">
        <v>76.3</v>
      </c>
      <c r="H33" s="34">
        <v>79.33</v>
      </c>
      <c r="I33" s="34">
        <v>69.17</v>
      </c>
      <c r="J33" s="34">
        <v>35.31</v>
      </c>
      <c r="K33" s="34">
        <v>96.64</v>
      </c>
      <c r="L33" s="34">
        <v>79.41</v>
      </c>
      <c r="M33" s="15"/>
      <c r="N33" s="11"/>
      <c r="O33" s="11"/>
      <c r="P33" s="11"/>
      <c r="Q33" s="11"/>
      <c r="R33" s="11"/>
      <c r="S33" s="11"/>
      <c r="T33" s="11"/>
      <c r="U33" s="11"/>
      <c r="V33" s="11"/>
      <c r="W33" s="11"/>
      <c r="X33" s="11"/>
      <c r="Y33" s="11"/>
      <c r="Z33" s="11"/>
      <c r="AA33" s="11"/>
      <c r="AB33" s="11"/>
      <c r="AC33" s="11"/>
      <c r="AD33" s="11"/>
      <c r="AE33" s="11"/>
      <c r="AF33" s="11"/>
      <c r="AG33" s="11"/>
    </row>
    <row r="34" spans="1:33" x14ac:dyDescent="0.2">
      <c r="A34" s="48" t="s">
        <v>80</v>
      </c>
      <c r="B34" s="34">
        <v>73.92</v>
      </c>
      <c r="C34" s="34">
        <v>119.04</v>
      </c>
      <c r="D34" s="34">
        <v>66.33</v>
      </c>
      <c r="E34" s="34">
        <v>80.349999999999994</v>
      </c>
      <c r="F34" s="34">
        <v>66.34</v>
      </c>
      <c r="G34" s="34">
        <v>78.040000000000006</v>
      </c>
      <c r="H34" s="34">
        <v>80.22</v>
      </c>
      <c r="I34" s="34">
        <v>70.13</v>
      </c>
      <c r="J34" s="34">
        <v>36.32</v>
      </c>
      <c r="K34" s="34">
        <v>96.91</v>
      </c>
      <c r="L34" s="34">
        <v>80.040000000000006</v>
      </c>
      <c r="M34" s="15"/>
      <c r="N34" s="11"/>
      <c r="O34" s="11"/>
      <c r="P34" s="11"/>
      <c r="Q34" s="11"/>
      <c r="R34" s="11"/>
      <c r="S34" s="11"/>
      <c r="T34" s="11"/>
      <c r="U34" s="11"/>
      <c r="V34" s="11"/>
      <c r="W34" s="11"/>
      <c r="X34" s="11"/>
      <c r="Y34" s="11"/>
      <c r="Z34" s="11"/>
      <c r="AA34" s="11"/>
      <c r="AB34" s="11"/>
      <c r="AC34" s="11"/>
      <c r="AD34" s="11"/>
      <c r="AE34" s="11"/>
      <c r="AF34" s="11"/>
      <c r="AG34" s="11"/>
    </row>
    <row r="35" spans="1:33" x14ac:dyDescent="0.2">
      <c r="A35" s="48" t="s">
        <v>81</v>
      </c>
      <c r="B35" s="34">
        <v>74.19</v>
      </c>
      <c r="C35" s="34">
        <v>118.75</v>
      </c>
      <c r="D35" s="34">
        <v>66.95</v>
      </c>
      <c r="E35" s="34">
        <v>80.77</v>
      </c>
      <c r="F35" s="34">
        <v>68.41</v>
      </c>
      <c r="G35" s="34">
        <v>79.510000000000005</v>
      </c>
      <c r="H35" s="34">
        <v>81.69</v>
      </c>
      <c r="I35" s="34">
        <v>71.25</v>
      </c>
      <c r="J35" s="34">
        <v>37.36</v>
      </c>
      <c r="K35" s="34">
        <v>97.58</v>
      </c>
      <c r="L35" s="34">
        <v>80.739999999999995</v>
      </c>
      <c r="M35" s="15"/>
      <c r="N35" s="11"/>
      <c r="O35" s="11"/>
      <c r="P35" s="11"/>
      <c r="Q35" s="11"/>
      <c r="R35" s="11"/>
      <c r="S35" s="11"/>
      <c r="T35" s="11"/>
      <c r="U35" s="11"/>
      <c r="V35" s="11"/>
      <c r="W35" s="11"/>
      <c r="X35" s="11"/>
      <c r="Y35" s="11"/>
      <c r="Z35" s="11"/>
      <c r="AA35" s="11"/>
      <c r="AB35" s="11"/>
      <c r="AC35" s="11"/>
      <c r="AD35" s="11"/>
      <c r="AE35" s="11"/>
      <c r="AF35" s="11"/>
      <c r="AG35" s="11"/>
    </row>
    <row r="36" spans="1:33" x14ac:dyDescent="0.2">
      <c r="A36" s="48" t="s">
        <v>82</v>
      </c>
      <c r="B36" s="34">
        <v>74.489999999999995</v>
      </c>
      <c r="C36" s="34">
        <v>118.24</v>
      </c>
      <c r="D36" s="34">
        <v>67.95</v>
      </c>
      <c r="E36" s="34">
        <v>81.19</v>
      </c>
      <c r="F36" s="34">
        <v>69.91</v>
      </c>
      <c r="G36" s="34">
        <v>80.67</v>
      </c>
      <c r="H36" s="34">
        <v>82.46</v>
      </c>
      <c r="I36" s="34">
        <v>72.150000000000006</v>
      </c>
      <c r="J36" s="34">
        <v>37.840000000000003</v>
      </c>
      <c r="K36" s="34">
        <v>97.17</v>
      </c>
      <c r="L36" s="34">
        <v>81.31</v>
      </c>
      <c r="M36" s="15"/>
      <c r="N36" s="11"/>
      <c r="O36" s="11"/>
      <c r="P36" s="11"/>
      <c r="Q36" s="11"/>
      <c r="R36" s="11"/>
      <c r="S36" s="11"/>
      <c r="T36" s="11"/>
      <c r="U36" s="11"/>
      <c r="V36" s="11"/>
      <c r="W36" s="11"/>
      <c r="X36" s="11"/>
      <c r="Y36" s="11"/>
      <c r="Z36" s="11"/>
      <c r="AA36" s="11"/>
      <c r="AB36" s="11"/>
      <c r="AC36" s="11"/>
      <c r="AD36" s="11"/>
      <c r="AE36" s="11"/>
      <c r="AF36" s="11"/>
      <c r="AG36" s="11"/>
    </row>
    <row r="37" spans="1:33" x14ac:dyDescent="0.2">
      <c r="A37" s="48" t="s">
        <v>83</v>
      </c>
      <c r="B37" s="34">
        <v>74.86</v>
      </c>
      <c r="C37" s="34">
        <v>117.76</v>
      </c>
      <c r="D37" s="34">
        <v>68.849999999999994</v>
      </c>
      <c r="E37" s="34">
        <v>81.84</v>
      </c>
      <c r="F37" s="34">
        <v>69.98</v>
      </c>
      <c r="G37" s="34">
        <v>81.650000000000006</v>
      </c>
      <c r="H37" s="34">
        <v>83.75</v>
      </c>
      <c r="I37" s="34">
        <v>72.98</v>
      </c>
      <c r="J37" s="34">
        <v>38.47</v>
      </c>
      <c r="K37" s="34">
        <v>97.33</v>
      </c>
      <c r="L37" s="34">
        <v>81.760000000000005</v>
      </c>
      <c r="M37" s="15"/>
      <c r="N37" s="11"/>
      <c r="O37" s="11"/>
      <c r="P37" s="11"/>
      <c r="Q37" s="11"/>
      <c r="R37" s="11"/>
      <c r="S37" s="11"/>
      <c r="T37" s="11"/>
      <c r="U37" s="11"/>
      <c r="V37" s="11"/>
      <c r="W37" s="11"/>
      <c r="X37" s="11"/>
      <c r="Y37" s="11"/>
      <c r="Z37" s="11"/>
      <c r="AA37" s="11"/>
      <c r="AB37" s="11"/>
      <c r="AC37" s="11"/>
      <c r="AD37" s="11"/>
      <c r="AE37" s="11"/>
      <c r="AF37" s="11"/>
      <c r="AG37" s="11"/>
    </row>
    <row r="38" spans="1:33" x14ac:dyDescent="0.2">
      <c r="A38" s="48" t="s">
        <v>84</v>
      </c>
      <c r="B38" s="34">
        <v>75.31</v>
      </c>
      <c r="C38" s="34">
        <v>117.22</v>
      </c>
      <c r="D38" s="34">
        <v>69.58</v>
      </c>
      <c r="E38" s="34">
        <v>81.99</v>
      </c>
      <c r="F38" s="34">
        <v>70.95</v>
      </c>
      <c r="G38" s="34">
        <v>82.15</v>
      </c>
      <c r="H38" s="34">
        <v>84.55</v>
      </c>
      <c r="I38" s="34">
        <v>73.61</v>
      </c>
      <c r="J38" s="34">
        <v>39.07</v>
      </c>
      <c r="K38" s="34">
        <v>97.84</v>
      </c>
      <c r="L38" s="34">
        <v>82.14</v>
      </c>
      <c r="M38" s="15"/>
      <c r="N38" s="11"/>
      <c r="O38" s="11"/>
      <c r="P38" s="11"/>
      <c r="Q38" s="11"/>
      <c r="R38" s="11"/>
      <c r="S38" s="11"/>
      <c r="T38" s="11"/>
      <c r="U38" s="11"/>
      <c r="V38" s="11"/>
      <c r="W38" s="11"/>
      <c r="X38" s="11"/>
      <c r="Y38" s="11"/>
      <c r="Z38" s="11"/>
      <c r="AA38" s="11"/>
      <c r="AB38" s="11"/>
      <c r="AC38" s="11"/>
      <c r="AD38" s="11"/>
      <c r="AE38" s="11"/>
      <c r="AF38" s="11"/>
      <c r="AG38" s="11"/>
    </row>
    <row r="39" spans="1:33" x14ac:dyDescent="0.2">
      <c r="A39" s="48" t="s">
        <v>85</v>
      </c>
      <c r="B39" s="34">
        <v>75.709999999999994</v>
      </c>
      <c r="C39" s="34">
        <v>116.71</v>
      </c>
      <c r="D39" s="34">
        <v>70.36</v>
      </c>
      <c r="E39" s="34">
        <v>82.29</v>
      </c>
      <c r="F39" s="34">
        <v>72.989999999999995</v>
      </c>
      <c r="G39" s="34">
        <v>82.59</v>
      </c>
      <c r="H39" s="34">
        <v>86.56</v>
      </c>
      <c r="I39" s="34">
        <v>74.11</v>
      </c>
      <c r="J39" s="34">
        <v>39.79</v>
      </c>
      <c r="K39" s="34">
        <v>98.51</v>
      </c>
      <c r="L39" s="34">
        <v>82.69</v>
      </c>
      <c r="M39" s="15"/>
      <c r="N39" s="11"/>
      <c r="O39" s="11"/>
      <c r="P39" s="11"/>
      <c r="Q39" s="11"/>
      <c r="R39" s="11"/>
      <c r="S39" s="11"/>
      <c r="T39" s="11"/>
      <c r="U39" s="11"/>
      <c r="V39" s="11"/>
      <c r="W39" s="11"/>
      <c r="X39" s="11"/>
      <c r="Y39" s="11"/>
      <c r="Z39" s="11"/>
      <c r="AA39" s="11"/>
      <c r="AB39" s="11"/>
      <c r="AC39" s="11"/>
      <c r="AD39" s="11"/>
      <c r="AE39" s="11"/>
      <c r="AF39" s="11"/>
      <c r="AG39" s="11"/>
    </row>
    <row r="40" spans="1:33" x14ac:dyDescent="0.2">
      <c r="A40" s="48" t="s">
        <v>86</v>
      </c>
      <c r="B40" s="34">
        <v>76.08</v>
      </c>
      <c r="C40" s="34">
        <v>116.29</v>
      </c>
      <c r="D40" s="34">
        <v>71.42</v>
      </c>
      <c r="E40" s="34">
        <v>82.73</v>
      </c>
      <c r="F40" s="34">
        <v>74.319999999999993</v>
      </c>
      <c r="G40" s="34">
        <v>83</v>
      </c>
      <c r="H40" s="34">
        <v>87.39</v>
      </c>
      <c r="I40" s="34">
        <v>74.88</v>
      </c>
      <c r="J40" s="34">
        <v>40.4</v>
      </c>
      <c r="K40" s="34">
        <v>97.17</v>
      </c>
      <c r="L40" s="34">
        <v>83.15</v>
      </c>
      <c r="M40" s="15"/>
      <c r="N40" s="11"/>
      <c r="O40" s="11"/>
      <c r="P40" s="11"/>
      <c r="Q40" s="11"/>
      <c r="R40" s="11"/>
      <c r="S40" s="11"/>
      <c r="T40" s="11"/>
      <c r="U40" s="11"/>
      <c r="V40" s="11"/>
      <c r="W40" s="11"/>
      <c r="X40" s="11"/>
      <c r="Y40" s="11"/>
      <c r="Z40" s="11"/>
      <c r="AA40" s="11"/>
      <c r="AB40" s="11"/>
      <c r="AC40" s="11"/>
      <c r="AD40" s="11"/>
      <c r="AE40" s="11"/>
      <c r="AF40" s="11"/>
      <c r="AG40" s="11"/>
    </row>
    <row r="41" spans="1:33" x14ac:dyDescent="0.2">
      <c r="A41" s="48" t="s">
        <v>87</v>
      </c>
      <c r="B41" s="34">
        <v>76.52</v>
      </c>
      <c r="C41" s="34">
        <v>115.83</v>
      </c>
      <c r="D41" s="34">
        <v>72.680000000000007</v>
      </c>
      <c r="E41" s="34">
        <v>83.23</v>
      </c>
      <c r="F41" s="34">
        <v>77.14</v>
      </c>
      <c r="G41" s="34">
        <v>83.63</v>
      </c>
      <c r="H41" s="34">
        <v>87.63</v>
      </c>
      <c r="I41" s="34">
        <v>75.489999999999995</v>
      </c>
      <c r="J41" s="34">
        <v>41.01</v>
      </c>
      <c r="K41" s="34">
        <v>96.51</v>
      </c>
      <c r="L41" s="34">
        <v>83.79</v>
      </c>
      <c r="M41" s="15"/>
      <c r="N41" s="11"/>
      <c r="O41" s="11"/>
      <c r="P41" s="11"/>
      <c r="Q41" s="11"/>
      <c r="R41" s="11"/>
      <c r="S41" s="11"/>
      <c r="T41" s="11"/>
      <c r="U41" s="11"/>
      <c r="V41" s="11"/>
      <c r="W41" s="11"/>
      <c r="X41" s="11"/>
      <c r="Y41" s="11"/>
      <c r="Z41" s="11"/>
      <c r="AA41" s="11"/>
      <c r="AB41" s="11"/>
      <c r="AC41" s="11"/>
      <c r="AD41" s="11"/>
      <c r="AE41" s="11"/>
      <c r="AF41" s="11"/>
      <c r="AG41" s="11"/>
    </row>
    <row r="42" spans="1:33" x14ac:dyDescent="0.2">
      <c r="A42" s="48" t="s">
        <v>88</v>
      </c>
      <c r="B42" s="34">
        <v>76.97</v>
      </c>
      <c r="C42" s="34">
        <v>115.46</v>
      </c>
      <c r="D42" s="34">
        <v>73.77</v>
      </c>
      <c r="E42" s="34">
        <v>83.68</v>
      </c>
      <c r="F42" s="34">
        <v>80.17</v>
      </c>
      <c r="G42" s="34">
        <v>83.48</v>
      </c>
      <c r="H42" s="34">
        <v>88.24</v>
      </c>
      <c r="I42" s="34">
        <v>76.03</v>
      </c>
      <c r="J42" s="34">
        <v>41.92</v>
      </c>
      <c r="K42" s="34">
        <v>95.77</v>
      </c>
      <c r="L42" s="34">
        <v>84.39</v>
      </c>
      <c r="M42" s="15"/>
      <c r="N42" s="11"/>
      <c r="O42" s="11"/>
      <c r="P42" s="11"/>
      <c r="Q42" s="11"/>
      <c r="R42" s="11"/>
      <c r="S42" s="11"/>
      <c r="T42" s="11"/>
      <c r="U42" s="11"/>
      <c r="V42" s="11"/>
      <c r="W42" s="11"/>
      <c r="X42" s="11"/>
      <c r="Y42" s="11"/>
      <c r="Z42" s="11"/>
      <c r="AA42" s="11"/>
      <c r="AB42" s="11"/>
      <c r="AC42" s="11"/>
      <c r="AD42" s="11"/>
      <c r="AE42" s="11"/>
      <c r="AF42" s="11"/>
      <c r="AG42" s="11"/>
    </row>
    <row r="43" spans="1:33" x14ac:dyDescent="0.2">
      <c r="A43" s="48" t="s">
        <v>89</v>
      </c>
      <c r="B43" s="34">
        <v>77.3</v>
      </c>
      <c r="C43" s="34">
        <v>114.92</v>
      </c>
      <c r="D43" s="34">
        <v>74.66</v>
      </c>
      <c r="E43" s="34">
        <v>84.21</v>
      </c>
      <c r="F43" s="34">
        <v>82.4</v>
      </c>
      <c r="G43" s="34">
        <v>83.39</v>
      </c>
      <c r="H43" s="34">
        <v>88.15</v>
      </c>
      <c r="I43" s="34">
        <v>76.63</v>
      </c>
      <c r="J43" s="34">
        <v>43.18</v>
      </c>
      <c r="K43" s="34">
        <v>94.6</v>
      </c>
      <c r="L43" s="34">
        <v>84.81</v>
      </c>
      <c r="M43" s="15"/>
      <c r="N43" s="11"/>
      <c r="O43" s="11"/>
      <c r="P43" s="11"/>
      <c r="Q43" s="11"/>
      <c r="R43" s="11"/>
      <c r="S43" s="11"/>
      <c r="T43" s="11"/>
      <c r="U43" s="11"/>
      <c r="V43" s="11"/>
      <c r="W43" s="11"/>
      <c r="X43" s="11"/>
      <c r="Y43" s="11"/>
      <c r="Z43" s="11"/>
      <c r="AA43" s="11"/>
      <c r="AB43" s="11"/>
      <c r="AC43" s="11"/>
      <c r="AD43" s="11"/>
      <c r="AE43" s="11"/>
      <c r="AF43" s="11"/>
      <c r="AG43" s="11"/>
    </row>
    <row r="44" spans="1:33" x14ac:dyDescent="0.2">
      <c r="A44" s="48" t="s">
        <v>90</v>
      </c>
      <c r="B44" s="34">
        <v>77.510000000000005</v>
      </c>
      <c r="C44" s="34">
        <v>114.37</v>
      </c>
      <c r="D44" s="34">
        <v>75.75</v>
      </c>
      <c r="E44" s="34">
        <v>84.47</v>
      </c>
      <c r="F44" s="34">
        <v>84.07</v>
      </c>
      <c r="G44" s="34">
        <v>83.27</v>
      </c>
      <c r="H44" s="34">
        <v>89.62</v>
      </c>
      <c r="I44" s="34">
        <v>77.13</v>
      </c>
      <c r="J44" s="34">
        <v>44.36</v>
      </c>
      <c r="K44" s="34">
        <v>92.93</v>
      </c>
      <c r="L44" s="34">
        <v>85.19</v>
      </c>
      <c r="M44" s="15"/>
      <c r="N44" s="11"/>
      <c r="O44" s="11"/>
      <c r="P44" s="11"/>
      <c r="Q44" s="11"/>
      <c r="R44" s="11"/>
      <c r="S44" s="11"/>
      <c r="T44" s="11"/>
      <c r="U44" s="11"/>
      <c r="V44" s="11"/>
      <c r="W44" s="11"/>
      <c r="X44" s="11"/>
      <c r="Y44" s="11"/>
      <c r="Z44" s="11"/>
      <c r="AA44" s="11"/>
      <c r="AB44" s="11"/>
      <c r="AC44" s="11"/>
      <c r="AD44" s="11"/>
      <c r="AE44" s="11"/>
      <c r="AF44" s="11"/>
      <c r="AG44" s="11"/>
    </row>
    <row r="45" spans="1:33" x14ac:dyDescent="0.2">
      <c r="A45" s="48" t="s">
        <v>91</v>
      </c>
      <c r="B45" s="34">
        <v>77.599999999999994</v>
      </c>
      <c r="C45" s="34">
        <v>113.75</v>
      </c>
      <c r="D45" s="34">
        <v>77.08</v>
      </c>
      <c r="E45" s="34">
        <v>84.72</v>
      </c>
      <c r="F45" s="34">
        <v>85.83</v>
      </c>
      <c r="G45" s="34">
        <v>83.04</v>
      </c>
      <c r="H45" s="34">
        <v>89.69</v>
      </c>
      <c r="I45" s="34">
        <v>77.760000000000005</v>
      </c>
      <c r="J45" s="34">
        <v>45.34</v>
      </c>
      <c r="K45" s="34">
        <v>92.15</v>
      </c>
      <c r="L45" s="34">
        <v>85.47</v>
      </c>
      <c r="M45" s="15"/>
      <c r="N45" s="11"/>
      <c r="O45" s="11"/>
      <c r="P45" s="11"/>
      <c r="Q45" s="11"/>
      <c r="R45" s="11"/>
      <c r="S45" s="11"/>
      <c r="T45" s="11"/>
      <c r="U45" s="11"/>
      <c r="V45" s="11"/>
      <c r="W45" s="11"/>
      <c r="X45" s="11"/>
      <c r="Y45" s="11"/>
      <c r="Z45" s="11"/>
      <c r="AA45" s="11"/>
      <c r="AB45" s="11"/>
      <c r="AC45" s="11"/>
      <c r="AD45" s="11"/>
      <c r="AE45" s="11"/>
      <c r="AF45" s="11"/>
      <c r="AG45" s="11"/>
    </row>
    <row r="46" spans="1:33" x14ac:dyDescent="0.2">
      <c r="A46" s="48" t="s">
        <v>92</v>
      </c>
      <c r="B46" s="34">
        <v>77.8</v>
      </c>
      <c r="C46" s="34">
        <v>113.18</v>
      </c>
      <c r="D46" s="34">
        <v>77.69</v>
      </c>
      <c r="E46" s="34">
        <v>84.98</v>
      </c>
      <c r="F46" s="34">
        <v>88.23</v>
      </c>
      <c r="G46" s="34">
        <v>83.13</v>
      </c>
      <c r="H46" s="34">
        <v>89.53</v>
      </c>
      <c r="I46" s="34">
        <v>78.03</v>
      </c>
      <c r="J46" s="34">
        <v>46.16</v>
      </c>
      <c r="K46" s="34">
        <v>90.96</v>
      </c>
      <c r="L46" s="34">
        <v>85.78</v>
      </c>
      <c r="M46" s="15"/>
      <c r="N46" s="11"/>
      <c r="O46" s="11"/>
      <c r="P46" s="11"/>
      <c r="Q46" s="11"/>
      <c r="R46" s="11"/>
      <c r="S46" s="11"/>
      <c r="T46" s="11"/>
      <c r="U46" s="11"/>
      <c r="V46" s="11"/>
      <c r="W46" s="11"/>
      <c r="X46" s="11"/>
      <c r="Y46" s="11"/>
      <c r="Z46" s="11"/>
      <c r="AA46" s="11"/>
      <c r="AB46" s="11"/>
      <c r="AC46" s="11"/>
      <c r="AD46" s="11"/>
      <c r="AE46" s="11"/>
      <c r="AF46" s="11"/>
      <c r="AG46" s="11"/>
    </row>
    <row r="47" spans="1:33" x14ac:dyDescent="0.2">
      <c r="A47" s="48" t="s">
        <v>93</v>
      </c>
      <c r="B47" s="34">
        <v>78.45</v>
      </c>
      <c r="C47" s="34">
        <v>112.72</v>
      </c>
      <c r="D47" s="34">
        <v>77.930000000000007</v>
      </c>
      <c r="E47" s="34">
        <v>85.11</v>
      </c>
      <c r="F47" s="34">
        <v>89.04</v>
      </c>
      <c r="G47" s="34">
        <v>83.29</v>
      </c>
      <c r="H47" s="34">
        <v>89.68</v>
      </c>
      <c r="I47" s="34">
        <v>78.37</v>
      </c>
      <c r="J47" s="34">
        <v>46.79</v>
      </c>
      <c r="K47" s="34">
        <v>90.75</v>
      </c>
      <c r="L47" s="34">
        <v>86.07</v>
      </c>
      <c r="M47" s="15"/>
      <c r="N47" s="11"/>
      <c r="O47" s="11"/>
      <c r="P47" s="11"/>
      <c r="Q47" s="11"/>
      <c r="R47" s="11"/>
      <c r="S47" s="11"/>
      <c r="T47" s="11"/>
      <c r="U47" s="11"/>
      <c r="V47" s="11"/>
      <c r="W47" s="11"/>
      <c r="X47" s="11"/>
      <c r="Y47" s="11"/>
      <c r="Z47" s="11"/>
      <c r="AA47" s="11"/>
      <c r="AB47" s="11"/>
      <c r="AC47" s="11"/>
      <c r="AD47" s="11"/>
      <c r="AE47" s="11"/>
      <c r="AF47" s="11"/>
      <c r="AG47" s="11"/>
    </row>
    <row r="48" spans="1:33" x14ac:dyDescent="0.2">
      <c r="A48" s="48" t="s">
        <v>94</v>
      </c>
      <c r="B48" s="34">
        <v>78.959999999999994</v>
      </c>
      <c r="C48" s="34">
        <v>112.21</v>
      </c>
      <c r="D48" s="34">
        <v>78.19</v>
      </c>
      <c r="E48" s="34">
        <v>85.34</v>
      </c>
      <c r="F48" s="34">
        <v>89.55</v>
      </c>
      <c r="G48" s="34">
        <v>83.44</v>
      </c>
      <c r="H48" s="34">
        <v>89.75</v>
      </c>
      <c r="I48" s="34">
        <v>78.680000000000007</v>
      </c>
      <c r="J48" s="34">
        <v>47.66</v>
      </c>
      <c r="K48" s="34">
        <v>90.01</v>
      </c>
      <c r="L48" s="34">
        <v>86.3</v>
      </c>
      <c r="M48" s="15"/>
      <c r="N48" s="11"/>
      <c r="O48" s="11"/>
      <c r="P48" s="11"/>
      <c r="Q48" s="11"/>
      <c r="R48" s="11"/>
      <c r="S48" s="11"/>
      <c r="T48" s="11"/>
      <c r="U48" s="11"/>
      <c r="V48" s="11"/>
      <c r="W48" s="11"/>
      <c r="X48" s="11"/>
      <c r="Y48" s="11"/>
      <c r="Z48" s="11"/>
      <c r="AA48" s="11"/>
      <c r="AB48" s="11"/>
      <c r="AC48" s="11"/>
      <c r="AD48" s="11"/>
      <c r="AE48" s="11"/>
      <c r="AF48" s="11"/>
      <c r="AG48" s="11"/>
    </row>
    <row r="49" spans="1:33" x14ac:dyDescent="0.2">
      <c r="A49" s="48" t="s">
        <v>95</v>
      </c>
      <c r="B49" s="34">
        <v>79.37</v>
      </c>
      <c r="C49" s="34">
        <v>111.75</v>
      </c>
      <c r="D49" s="34">
        <v>78.34</v>
      </c>
      <c r="E49" s="34">
        <v>85.56</v>
      </c>
      <c r="F49" s="34">
        <v>90.16</v>
      </c>
      <c r="G49" s="34">
        <v>83.53</v>
      </c>
      <c r="H49" s="34">
        <v>90.21</v>
      </c>
      <c r="I49" s="34">
        <v>78.760000000000005</v>
      </c>
      <c r="J49" s="34">
        <v>48.5</v>
      </c>
      <c r="K49" s="34">
        <v>89.48</v>
      </c>
      <c r="L49" s="34">
        <v>86.47</v>
      </c>
      <c r="M49" s="15"/>
      <c r="N49" s="11"/>
      <c r="O49" s="11"/>
      <c r="P49" s="11"/>
      <c r="Q49" s="11"/>
      <c r="R49" s="11"/>
      <c r="S49" s="11"/>
      <c r="T49" s="11"/>
      <c r="U49" s="11"/>
      <c r="V49" s="11"/>
      <c r="W49" s="11"/>
      <c r="X49" s="11"/>
      <c r="Y49" s="11"/>
      <c r="Z49" s="11"/>
      <c r="AA49" s="11"/>
      <c r="AB49" s="11"/>
      <c r="AC49" s="11"/>
      <c r="AD49" s="11"/>
      <c r="AE49" s="11"/>
      <c r="AF49" s="11"/>
      <c r="AG49" s="11"/>
    </row>
    <row r="50" spans="1:33" x14ac:dyDescent="0.2">
      <c r="A50" s="48" t="s">
        <v>96</v>
      </c>
      <c r="B50" s="34">
        <v>79.709999999999994</v>
      </c>
      <c r="C50" s="34">
        <v>111.28</v>
      </c>
      <c r="D50" s="34">
        <v>78.37</v>
      </c>
      <c r="E50" s="34">
        <v>85.98</v>
      </c>
      <c r="F50" s="34">
        <v>90.39</v>
      </c>
      <c r="G50" s="34">
        <v>83.78</v>
      </c>
      <c r="H50" s="34">
        <v>90.75</v>
      </c>
      <c r="I50" s="34">
        <v>79.099999999999994</v>
      </c>
      <c r="J50" s="34">
        <v>49.82</v>
      </c>
      <c r="K50" s="34">
        <v>88.69</v>
      </c>
      <c r="L50" s="34">
        <v>86.69</v>
      </c>
      <c r="M50" s="15"/>
      <c r="N50" s="11"/>
      <c r="O50" s="11"/>
      <c r="P50" s="11"/>
      <c r="Q50" s="11"/>
      <c r="R50" s="11"/>
      <c r="S50" s="11"/>
      <c r="T50" s="11"/>
      <c r="U50" s="11"/>
      <c r="V50" s="11"/>
      <c r="W50" s="11"/>
      <c r="X50" s="11"/>
      <c r="Y50" s="11"/>
      <c r="Z50" s="11"/>
      <c r="AA50" s="11"/>
      <c r="AB50" s="11"/>
      <c r="AC50" s="11"/>
      <c r="AD50" s="11"/>
      <c r="AE50" s="11"/>
      <c r="AF50" s="11"/>
      <c r="AG50" s="11"/>
    </row>
    <row r="51" spans="1:33" x14ac:dyDescent="0.2">
      <c r="A51" s="48" t="s">
        <v>97</v>
      </c>
      <c r="B51" s="34">
        <v>80.08</v>
      </c>
      <c r="C51" s="34">
        <v>111.1</v>
      </c>
      <c r="D51" s="34">
        <v>78.819999999999993</v>
      </c>
      <c r="E51" s="34">
        <v>86.36</v>
      </c>
      <c r="F51" s="34">
        <v>90.69</v>
      </c>
      <c r="G51" s="34">
        <v>84.34</v>
      </c>
      <c r="H51" s="34">
        <v>93.81</v>
      </c>
      <c r="I51" s="34">
        <v>79.849999999999994</v>
      </c>
      <c r="J51" s="34">
        <v>50.65</v>
      </c>
      <c r="K51" s="34">
        <v>88.06</v>
      </c>
      <c r="L51" s="34">
        <v>87.19</v>
      </c>
      <c r="M51" s="15"/>
      <c r="N51" s="11"/>
      <c r="O51" s="11"/>
      <c r="P51" s="11"/>
      <c r="Q51" s="11"/>
      <c r="R51" s="11"/>
      <c r="S51" s="11"/>
      <c r="T51" s="11"/>
      <c r="U51" s="11"/>
      <c r="V51" s="11"/>
      <c r="W51" s="11"/>
      <c r="X51" s="11"/>
      <c r="Y51" s="11"/>
      <c r="Z51" s="11"/>
      <c r="AA51" s="11"/>
      <c r="AB51" s="11"/>
      <c r="AC51" s="11"/>
      <c r="AD51" s="11"/>
      <c r="AE51" s="11"/>
      <c r="AF51" s="11"/>
      <c r="AG51" s="11"/>
    </row>
    <row r="52" spans="1:33" x14ac:dyDescent="0.2">
      <c r="A52" s="48" t="s">
        <v>98</v>
      </c>
      <c r="B52" s="34">
        <v>80.5</v>
      </c>
      <c r="C52" s="34">
        <v>110.9</v>
      </c>
      <c r="D52" s="34">
        <v>79.319999999999993</v>
      </c>
      <c r="E52" s="34">
        <v>86.79</v>
      </c>
      <c r="F52" s="34">
        <v>91.01</v>
      </c>
      <c r="G52" s="34">
        <v>85.19</v>
      </c>
      <c r="H52" s="34">
        <v>94.06</v>
      </c>
      <c r="I52" s="34">
        <v>80.48</v>
      </c>
      <c r="J52" s="34">
        <v>51.44</v>
      </c>
      <c r="K52" s="34">
        <v>88.06</v>
      </c>
      <c r="L52" s="34">
        <v>87.58</v>
      </c>
      <c r="N52" s="11"/>
      <c r="O52" s="11"/>
      <c r="P52" s="11"/>
      <c r="Q52" s="11"/>
      <c r="R52" s="11"/>
      <c r="S52" s="11"/>
      <c r="T52" s="11"/>
      <c r="U52" s="11"/>
      <c r="V52" s="11"/>
      <c r="W52" s="11"/>
      <c r="X52" s="11"/>
      <c r="Y52" s="11"/>
      <c r="Z52" s="11"/>
      <c r="AA52" s="11"/>
      <c r="AB52" s="11"/>
      <c r="AC52" s="11"/>
      <c r="AD52" s="11"/>
      <c r="AE52" s="11"/>
      <c r="AF52" s="11"/>
      <c r="AG52" s="11"/>
    </row>
    <row r="53" spans="1:33" x14ac:dyDescent="0.2">
      <c r="A53" s="48" t="s">
        <v>99</v>
      </c>
      <c r="B53" s="34">
        <v>81.12</v>
      </c>
      <c r="C53" s="34">
        <v>110.7</v>
      </c>
      <c r="D53" s="34">
        <v>79.760000000000005</v>
      </c>
      <c r="E53" s="34">
        <v>87.12</v>
      </c>
      <c r="F53" s="34">
        <v>91.57</v>
      </c>
      <c r="G53" s="34">
        <v>86.09</v>
      </c>
      <c r="H53" s="34">
        <v>94.3</v>
      </c>
      <c r="I53" s="34">
        <v>81.28</v>
      </c>
      <c r="J53" s="34">
        <v>52.25</v>
      </c>
      <c r="K53" s="34">
        <v>88.51</v>
      </c>
      <c r="L53" s="34">
        <v>88.05</v>
      </c>
      <c r="N53" s="11"/>
      <c r="O53" s="11"/>
      <c r="P53" s="11"/>
      <c r="Q53" s="11"/>
      <c r="R53" s="11"/>
      <c r="S53" s="11"/>
      <c r="T53" s="11"/>
      <c r="U53" s="11"/>
      <c r="V53" s="11"/>
      <c r="W53" s="11"/>
      <c r="X53" s="11"/>
    </row>
    <row r="54" spans="1:33" x14ac:dyDescent="0.2">
      <c r="A54" s="48" t="s">
        <v>100</v>
      </c>
      <c r="B54" s="34">
        <v>81.599999999999994</v>
      </c>
      <c r="C54" s="34">
        <v>110.5</v>
      </c>
      <c r="D54" s="34">
        <v>80.31</v>
      </c>
      <c r="E54" s="34">
        <v>87.49</v>
      </c>
      <c r="F54" s="34">
        <v>92.15</v>
      </c>
      <c r="G54" s="34">
        <v>86.51</v>
      </c>
      <c r="H54" s="34">
        <v>94.48</v>
      </c>
      <c r="I54" s="34">
        <v>82.02</v>
      </c>
      <c r="J54" s="34">
        <v>52.87</v>
      </c>
      <c r="K54" s="34">
        <v>88.9</v>
      </c>
      <c r="L54" s="34">
        <v>88.47</v>
      </c>
      <c r="N54" s="15"/>
      <c r="O54" s="15"/>
      <c r="P54" s="15"/>
      <c r="Q54" s="15"/>
      <c r="R54" s="15"/>
      <c r="S54" s="15"/>
      <c r="T54" s="15"/>
      <c r="U54" s="15"/>
      <c r="V54" s="15"/>
      <c r="W54" s="15"/>
      <c r="X54" s="15"/>
    </row>
    <row r="55" spans="1:33" x14ac:dyDescent="0.2">
      <c r="A55" s="48" t="s">
        <v>101</v>
      </c>
      <c r="B55" s="34">
        <v>82.34</v>
      </c>
      <c r="C55" s="34">
        <v>110.2</v>
      </c>
      <c r="D55" s="34">
        <v>80.819999999999993</v>
      </c>
      <c r="E55" s="34">
        <v>87.98</v>
      </c>
      <c r="F55" s="34">
        <v>92.88</v>
      </c>
      <c r="G55" s="34">
        <v>86.78</v>
      </c>
      <c r="H55" s="34">
        <v>94.43</v>
      </c>
      <c r="I55" s="34">
        <v>82.58</v>
      </c>
      <c r="J55" s="34">
        <v>53.85</v>
      </c>
      <c r="K55" s="34">
        <v>89.73</v>
      </c>
      <c r="L55" s="34">
        <v>88.9</v>
      </c>
      <c r="N55" s="15"/>
      <c r="O55" s="15"/>
      <c r="P55" s="15"/>
      <c r="Q55" s="15"/>
      <c r="R55" s="15"/>
      <c r="S55" s="15"/>
      <c r="T55" s="15"/>
      <c r="U55" s="15"/>
      <c r="V55" s="15"/>
      <c r="W55" s="15"/>
      <c r="X55" s="15"/>
    </row>
    <row r="56" spans="1:33" x14ac:dyDescent="0.2">
      <c r="A56" s="48" t="s">
        <v>102</v>
      </c>
      <c r="B56" s="34">
        <v>83.16</v>
      </c>
      <c r="C56" s="34">
        <v>109.94</v>
      </c>
      <c r="D56" s="34">
        <v>81.400000000000006</v>
      </c>
      <c r="E56" s="34">
        <v>88.45</v>
      </c>
      <c r="F56" s="34">
        <v>93.41</v>
      </c>
      <c r="G56" s="34">
        <v>87.92</v>
      </c>
      <c r="H56" s="34">
        <v>95</v>
      </c>
      <c r="I56" s="34">
        <v>83.36</v>
      </c>
      <c r="J56" s="34">
        <v>54.78</v>
      </c>
      <c r="K56" s="34">
        <v>90.54</v>
      </c>
      <c r="L56" s="34">
        <v>89.5</v>
      </c>
      <c r="N56" s="15"/>
      <c r="O56" s="15"/>
      <c r="P56" s="15"/>
      <c r="Q56" s="15"/>
      <c r="R56" s="15"/>
      <c r="S56" s="15"/>
      <c r="T56" s="15"/>
      <c r="U56" s="15"/>
      <c r="V56" s="15"/>
      <c r="W56" s="15"/>
      <c r="X56" s="15"/>
    </row>
    <row r="57" spans="1:33" x14ac:dyDescent="0.2">
      <c r="A57" s="48" t="s">
        <v>103</v>
      </c>
      <c r="B57" s="34">
        <v>83.9</v>
      </c>
      <c r="C57" s="34">
        <v>109.7</v>
      </c>
      <c r="D57" s="34">
        <v>82.19</v>
      </c>
      <c r="E57" s="34">
        <v>88.99</v>
      </c>
      <c r="F57" s="34">
        <v>93.93</v>
      </c>
      <c r="G57" s="34">
        <v>88.48</v>
      </c>
      <c r="H57" s="34">
        <v>95.07</v>
      </c>
      <c r="I57" s="34">
        <v>84.4</v>
      </c>
      <c r="J57" s="34">
        <v>55.98</v>
      </c>
      <c r="K57" s="34">
        <v>91.79</v>
      </c>
      <c r="L57" s="34">
        <v>90.02</v>
      </c>
      <c r="N57" s="15"/>
      <c r="O57" s="15"/>
      <c r="P57" s="15"/>
      <c r="Q57" s="15"/>
      <c r="R57" s="15"/>
      <c r="S57" s="15"/>
      <c r="T57" s="15"/>
      <c r="U57" s="15"/>
      <c r="V57" s="15"/>
      <c r="W57" s="15"/>
      <c r="X57" s="15"/>
    </row>
    <row r="58" spans="1:33" x14ac:dyDescent="0.2">
      <c r="A58" s="48" t="s">
        <v>104</v>
      </c>
      <c r="B58" s="34">
        <v>84.59</v>
      </c>
      <c r="C58" s="34">
        <v>109.51</v>
      </c>
      <c r="D58" s="34">
        <v>82.68</v>
      </c>
      <c r="E58" s="34">
        <v>89.59</v>
      </c>
      <c r="F58" s="34">
        <v>94.24</v>
      </c>
      <c r="G58" s="34">
        <v>89.19</v>
      </c>
      <c r="H58" s="34">
        <v>95.85</v>
      </c>
      <c r="I58" s="34">
        <v>85.4</v>
      </c>
      <c r="J58" s="34">
        <v>57.16</v>
      </c>
      <c r="K58" s="34">
        <v>92.68</v>
      </c>
      <c r="L58" s="34">
        <v>90.62</v>
      </c>
      <c r="N58" s="15"/>
      <c r="O58" s="15"/>
      <c r="P58" s="15"/>
      <c r="Q58" s="15"/>
      <c r="R58" s="15"/>
      <c r="S58" s="15"/>
      <c r="T58" s="15"/>
      <c r="U58" s="15"/>
      <c r="V58" s="15"/>
      <c r="W58" s="15"/>
      <c r="X58" s="15"/>
    </row>
    <row r="59" spans="1:33" x14ac:dyDescent="0.2">
      <c r="A59" s="48" t="s">
        <v>105</v>
      </c>
      <c r="B59" s="34">
        <v>85.15</v>
      </c>
      <c r="C59" s="34">
        <v>109.39</v>
      </c>
      <c r="D59" s="34">
        <v>83.08</v>
      </c>
      <c r="E59" s="34">
        <v>90.09</v>
      </c>
      <c r="F59" s="34">
        <v>95.37</v>
      </c>
      <c r="G59" s="34">
        <v>89.77</v>
      </c>
      <c r="H59" s="34">
        <v>96.19</v>
      </c>
      <c r="I59" s="34">
        <v>86.18</v>
      </c>
      <c r="J59" s="34">
        <v>58.25</v>
      </c>
      <c r="K59" s="34">
        <v>93.16</v>
      </c>
      <c r="L59" s="34">
        <v>91.13</v>
      </c>
      <c r="N59" s="15"/>
      <c r="O59" s="15"/>
      <c r="P59" s="15"/>
      <c r="Q59" s="15"/>
      <c r="R59" s="15"/>
      <c r="S59" s="15"/>
      <c r="T59" s="15"/>
      <c r="U59" s="15"/>
      <c r="V59" s="15"/>
      <c r="W59" s="15"/>
      <c r="X59" s="15"/>
    </row>
    <row r="60" spans="1:33" x14ac:dyDescent="0.2">
      <c r="A60" s="48" t="s">
        <v>106</v>
      </c>
      <c r="B60" s="34">
        <v>85.86</v>
      </c>
      <c r="C60" s="34">
        <v>109.34</v>
      </c>
      <c r="D60" s="34">
        <v>83.7</v>
      </c>
      <c r="E60" s="34">
        <v>90.58</v>
      </c>
      <c r="F60" s="34">
        <v>96.07</v>
      </c>
      <c r="G60" s="34">
        <v>90.21</v>
      </c>
      <c r="H60" s="34">
        <v>96.66</v>
      </c>
      <c r="I60" s="34">
        <v>87.09</v>
      </c>
      <c r="J60" s="34">
        <v>59.55</v>
      </c>
      <c r="K60" s="34">
        <v>92.97</v>
      </c>
      <c r="L60" s="34">
        <v>91.67</v>
      </c>
      <c r="N60" s="15"/>
      <c r="O60" s="15"/>
      <c r="P60" s="15"/>
      <c r="Q60" s="15"/>
      <c r="R60" s="15"/>
      <c r="S60" s="15"/>
      <c r="T60" s="15"/>
      <c r="U60" s="15"/>
      <c r="V60" s="15"/>
      <c r="W60" s="15"/>
      <c r="X60" s="15"/>
    </row>
    <row r="61" spans="1:33" x14ac:dyDescent="0.2">
      <c r="A61" s="48" t="s">
        <v>107</v>
      </c>
      <c r="B61" s="34">
        <v>86.77</v>
      </c>
      <c r="C61" s="34">
        <v>109.57</v>
      </c>
      <c r="D61" s="34">
        <v>84.33</v>
      </c>
      <c r="E61" s="34">
        <v>91.27</v>
      </c>
      <c r="F61" s="34">
        <v>96.71</v>
      </c>
      <c r="G61" s="34">
        <v>90.72</v>
      </c>
      <c r="H61" s="34">
        <v>97.84</v>
      </c>
      <c r="I61" s="34">
        <v>87.77</v>
      </c>
      <c r="J61" s="34">
        <v>60.87</v>
      </c>
      <c r="K61" s="34">
        <v>93.17</v>
      </c>
      <c r="L61" s="34">
        <v>92.33</v>
      </c>
      <c r="N61" s="15"/>
      <c r="O61" s="15"/>
      <c r="P61" s="15"/>
      <c r="Q61" s="15"/>
      <c r="R61" s="15"/>
      <c r="S61" s="15"/>
      <c r="T61" s="15"/>
      <c r="U61" s="15"/>
      <c r="V61" s="15"/>
      <c r="W61" s="15"/>
      <c r="X61" s="15"/>
    </row>
    <row r="62" spans="1:33" x14ac:dyDescent="0.2">
      <c r="A62" s="48" t="s">
        <v>108</v>
      </c>
      <c r="B62" s="34">
        <v>87.68</v>
      </c>
      <c r="C62" s="34">
        <v>109.26</v>
      </c>
      <c r="D62" s="34">
        <v>85.01</v>
      </c>
      <c r="E62" s="34">
        <v>91.6</v>
      </c>
      <c r="F62" s="34">
        <v>96.88</v>
      </c>
      <c r="G62" s="34">
        <v>91.06</v>
      </c>
      <c r="H62" s="34">
        <v>98.06</v>
      </c>
      <c r="I62" s="34">
        <v>88.37</v>
      </c>
      <c r="J62" s="34">
        <v>62.11</v>
      </c>
      <c r="K62" s="34">
        <v>93.5</v>
      </c>
      <c r="L62" s="34">
        <v>92.81</v>
      </c>
      <c r="N62" s="15"/>
      <c r="O62" s="15"/>
      <c r="P62" s="15"/>
      <c r="Q62" s="15"/>
      <c r="R62" s="15"/>
      <c r="S62" s="15"/>
      <c r="T62" s="15"/>
      <c r="U62" s="15"/>
      <c r="V62" s="15"/>
      <c r="W62" s="15"/>
      <c r="X62" s="15"/>
    </row>
    <row r="63" spans="1:33" x14ac:dyDescent="0.2">
      <c r="A63" s="48" t="s">
        <v>109</v>
      </c>
      <c r="B63" s="34">
        <v>88.54</v>
      </c>
      <c r="C63" s="34">
        <v>108.75</v>
      </c>
      <c r="D63" s="34">
        <v>85.44</v>
      </c>
      <c r="E63" s="34">
        <v>91.97</v>
      </c>
      <c r="F63" s="34">
        <v>97.61</v>
      </c>
      <c r="G63" s="34">
        <v>91.34</v>
      </c>
      <c r="H63" s="34">
        <v>99</v>
      </c>
      <c r="I63" s="34">
        <v>88.77</v>
      </c>
      <c r="J63" s="34">
        <v>63.27</v>
      </c>
      <c r="K63" s="34">
        <v>93.41</v>
      </c>
      <c r="L63" s="34">
        <v>93.25</v>
      </c>
      <c r="N63" s="15"/>
      <c r="O63" s="15"/>
      <c r="P63" s="15"/>
      <c r="Q63" s="15"/>
      <c r="R63" s="15"/>
      <c r="S63" s="15"/>
      <c r="T63" s="15"/>
      <c r="U63" s="15"/>
      <c r="V63" s="15"/>
      <c r="W63" s="15"/>
      <c r="X63" s="15"/>
    </row>
    <row r="64" spans="1:33" x14ac:dyDescent="0.2">
      <c r="A64" s="48" t="s">
        <v>110</v>
      </c>
      <c r="B64" s="34">
        <v>89.1</v>
      </c>
      <c r="C64" s="34">
        <v>108.06</v>
      </c>
      <c r="D64" s="34">
        <v>85.76</v>
      </c>
      <c r="E64" s="34">
        <v>92.29</v>
      </c>
      <c r="F64" s="34">
        <v>98.12</v>
      </c>
      <c r="G64" s="34">
        <v>91.52</v>
      </c>
      <c r="H64" s="34">
        <v>98.94</v>
      </c>
      <c r="I64" s="34">
        <v>88.94</v>
      </c>
      <c r="J64" s="34">
        <v>64.42</v>
      </c>
      <c r="K64" s="34">
        <v>93.51</v>
      </c>
      <c r="L64" s="34">
        <v>93.47</v>
      </c>
      <c r="N64" s="15"/>
      <c r="O64" s="15"/>
      <c r="P64" s="15"/>
      <c r="Q64" s="15"/>
      <c r="R64" s="15"/>
      <c r="S64" s="15"/>
      <c r="T64" s="15"/>
      <c r="U64" s="15"/>
      <c r="V64" s="15"/>
      <c r="W64" s="15"/>
      <c r="X64" s="15"/>
    </row>
    <row r="65" spans="1:24" x14ac:dyDescent="0.2">
      <c r="A65" s="48" t="s">
        <v>111</v>
      </c>
      <c r="B65" s="34">
        <v>89.48</v>
      </c>
      <c r="C65" s="34">
        <v>107.01</v>
      </c>
      <c r="D65" s="34">
        <v>85.75</v>
      </c>
      <c r="E65" s="34">
        <v>92.45</v>
      </c>
      <c r="F65" s="34">
        <v>98.83</v>
      </c>
      <c r="G65" s="34">
        <v>91.41</v>
      </c>
      <c r="H65" s="34">
        <v>99.24</v>
      </c>
      <c r="I65" s="34">
        <v>88.86</v>
      </c>
      <c r="J65" s="34">
        <v>65.19</v>
      </c>
      <c r="K65" s="34">
        <v>93.6</v>
      </c>
      <c r="L65" s="34">
        <v>93.51</v>
      </c>
      <c r="N65" s="15"/>
      <c r="O65" s="15"/>
      <c r="P65" s="15"/>
      <c r="Q65" s="15"/>
      <c r="R65" s="15"/>
      <c r="S65" s="15"/>
      <c r="T65" s="15"/>
      <c r="U65" s="15"/>
      <c r="V65" s="15"/>
      <c r="W65" s="15"/>
      <c r="X65" s="15"/>
    </row>
    <row r="66" spans="1:24" x14ac:dyDescent="0.2">
      <c r="A66" s="48" t="s">
        <v>112</v>
      </c>
      <c r="B66" s="34">
        <v>89.9</v>
      </c>
      <c r="C66" s="34">
        <v>105.86</v>
      </c>
      <c r="D66" s="34">
        <v>85.42</v>
      </c>
      <c r="E66" s="34">
        <v>92.48</v>
      </c>
      <c r="F66" s="34">
        <v>98.89</v>
      </c>
      <c r="G66" s="34">
        <v>90.93</v>
      </c>
      <c r="H66" s="34">
        <v>99.15</v>
      </c>
      <c r="I66" s="34">
        <v>88.55</v>
      </c>
      <c r="J66" s="34">
        <v>66.03</v>
      </c>
      <c r="K66" s="34">
        <v>93.47</v>
      </c>
      <c r="L66" s="34">
        <v>93.43</v>
      </c>
      <c r="N66" s="15"/>
      <c r="O66" s="15"/>
      <c r="P66" s="15"/>
      <c r="Q66" s="15"/>
      <c r="R66" s="15"/>
      <c r="S66" s="15"/>
      <c r="T66" s="15"/>
      <c r="U66" s="15"/>
      <c r="V66" s="15"/>
      <c r="W66" s="15"/>
      <c r="X66" s="15"/>
    </row>
    <row r="67" spans="1:24" x14ac:dyDescent="0.2">
      <c r="A67" s="48" t="s">
        <v>113</v>
      </c>
      <c r="B67" s="34">
        <v>90.31</v>
      </c>
      <c r="C67" s="34">
        <v>104.66</v>
      </c>
      <c r="D67" s="34">
        <v>85.09</v>
      </c>
      <c r="E67" s="34">
        <v>92.29</v>
      </c>
      <c r="F67" s="34">
        <v>99.4</v>
      </c>
      <c r="G67" s="34">
        <v>90.26</v>
      </c>
      <c r="H67" s="34">
        <v>98.77</v>
      </c>
      <c r="I67" s="34">
        <v>88.12</v>
      </c>
      <c r="J67" s="34">
        <v>66.89</v>
      </c>
      <c r="K67" s="34">
        <v>92.95</v>
      </c>
      <c r="L67" s="34">
        <v>93.27</v>
      </c>
      <c r="N67" s="15"/>
      <c r="O67" s="15"/>
      <c r="P67" s="15"/>
      <c r="Q67" s="15"/>
      <c r="R67" s="15"/>
      <c r="S67" s="15"/>
      <c r="T67" s="15"/>
      <c r="U67" s="15"/>
      <c r="V67" s="15"/>
      <c r="W67" s="15"/>
      <c r="X67" s="15"/>
    </row>
    <row r="68" spans="1:24" x14ac:dyDescent="0.2">
      <c r="A68" s="48" t="s">
        <v>114</v>
      </c>
      <c r="B68" s="34">
        <v>90.67</v>
      </c>
      <c r="C68" s="34">
        <v>103.31</v>
      </c>
      <c r="D68" s="34">
        <v>84.61</v>
      </c>
      <c r="E68" s="34">
        <v>91.94</v>
      </c>
      <c r="F68" s="34">
        <v>99.57</v>
      </c>
      <c r="G68" s="34">
        <v>89.55</v>
      </c>
      <c r="H68" s="34">
        <v>98.16</v>
      </c>
      <c r="I68" s="34">
        <v>87.58</v>
      </c>
      <c r="J68" s="34">
        <v>67.540000000000006</v>
      </c>
      <c r="K68" s="34">
        <v>92.57</v>
      </c>
      <c r="L68" s="34">
        <v>92.99</v>
      </c>
      <c r="N68" s="15"/>
      <c r="O68" s="15"/>
      <c r="P68" s="15"/>
      <c r="Q68" s="15"/>
      <c r="R68" s="15"/>
      <c r="S68" s="15"/>
      <c r="T68" s="15"/>
      <c r="U68" s="15"/>
      <c r="V68" s="15"/>
      <c r="W68" s="15"/>
      <c r="X68" s="15"/>
    </row>
    <row r="69" spans="1:24" x14ac:dyDescent="0.2">
      <c r="A69" s="48" t="s">
        <v>115</v>
      </c>
      <c r="B69" s="34">
        <v>90.85</v>
      </c>
      <c r="C69" s="34">
        <v>102.03</v>
      </c>
      <c r="D69" s="34">
        <v>83.97</v>
      </c>
      <c r="E69" s="34">
        <v>91.55</v>
      </c>
      <c r="F69" s="34">
        <v>99.44</v>
      </c>
      <c r="G69" s="34">
        <v>89</v>
      </c>
      <c r="H69" s="34">
        <v>97.12</v>
      </c>
      <c r="I69" s="34">
        <v>87.22</v>
      </c>
      <c r="J69" s="34">
        <v>68.25</v>
      </c>
      <c r="K69" s="34">
        <v>92.3</v>
      </c>
      <c r="L69" s="34">
        <v>92.59</v>
      </c>
      <c r="N69" s="15"/>
      <c r="O69" s="15"/>
      <c r="P69" s="15"/>
      <c r="Q69" s="15"/>
      <c r="R69" s="15"/>
      <c r="S69" s="15"/>
      <c r="T69" s="15"/>
      <c r="U69" s="15"/>
      <c r="V69" s="15"/>
      <c r="W69" s="15"/>
      <c r="X69" s="15"/>
    </row>
    <row r="70" spans="1:24" x14ac:dyDescent="0.2">
      <c r="A70" s="48" t="s">
        <v>116</v>
      </c>
      <c r="B70" s="34">
        <v>90.95</v>
      </c>
      <c r="C70" s="34">
        <v>100.86</v>
      </c>
      <c r="D70" s="34">
        <v>83.64</v>
      </c>
      <c r="E70" s="34">
        <v>91.22</v>
      </c>
      <c r="F70" s="34">
        <v>99.65</v>
      </c>
      <c r="G70" s="34">
        <v>89.22</v>
      </c>
      <c r="H70" s="34">
        <v>96.43</v>
      </c>
      <c r="I70" s="34">
        <v>87.12</v>
      </c>
      <c r="J70" s="34">
        <v>68.959999999999994</v>
      </c>
      <c r="K70" s="34">
        <v>92.02</v>
      </c>
      <c r="L70" s="34">
        <v>92.43</v>
      </c>
      <c r="N70" s="15"/>
      <c r="O70" s="15"/>
      <c r="P70" s="15"/>
      <c r="Q70" s="15"/>
      <c r="R70" s="15"/>
      <c r="S70" s="15"/>
      <c r="T70" s="15"/>
      <c r="U70" s="15"/>
      <c r="V70" s="15"/>
      <c r="W70" s="15"/>
      <c r="X70" s="15"/>
    </row>
    <row r="71" spans="1:24" x14ac:dyDescent="0.2">
      <c r="A71" s="48" t="s">
        <v>117</v>
      </c>
      <c r="B71" s="34">
        <v>90.99</v>
      </c>
      <c r="C71" s="34">
        <v>99.77</v>
      </c>
      <c r="D71" s="34">
        <v>83.35</v>
      </c>
      <c r="E71" s="34">
        <v>91.1</v>
      </c>
      <c r="F71" s="34">
        <v>99.81</v>
      </c>
      <c r="G71" s="34">
        <v>88.59</v>
      </c>
      <c r="H71" s="34">
        <v>95.68</v>
      </c>
      <c r="I71" s="34">
        <v>86.82</v>
      </c>
      <c r="J71" s="34">
        <v>69.8</v>
      </c>
      <c r="K71" s="34">
        <v>91.9</v>
      </c>
      <c r="L71" s="34">
        <v>92.14</v>
      </c>
      <c r="N71" s="15"/>
      <c r="O71" s="15"/>
      <c r="P71" s="15"/>
      <c r="Q71" s="15"/>
      <c r="R71" s="15"/>
      <c r="S71" s="15"/>
      <c r="T71" s="15"/>
      <c r="U71" s="15"/>
      <c r="V71" s="15"/>
      <c r="W71" s="15"/>
      <c r="X71" s="15"/>
    </row>
    <row r="72" spans="1:24" x14ac:dyDescent="0.2">
      <c r="A72" s="48" t="s">
        <v>118</v>
      </c>
      <c r="B72" s="34">
        <v>91.08</v>
      </c>
      <c r="C72" s="34">
        <v>98.91</v>
      </c>
      <c r="D72" s="34">
        <v>83.3</v>
      </c>
      <c r="E72" s="34">
        <v>91.05</v>
      </c>
      <c r="F72" s="34">
        <v>100.19</v>
      </c>
      <c r="G72" s="34">
        <v>88.1</v>
      </c>
      <c r="H72" s="34">
        <v>95.4</v>
      </c>
      <c r="I72" s="34">
        <v>86.71</v>
      </c>
      <c r="J72" s="34">
        <v>70.69</v>
      </c>
      <c r="K72" s="34">
        <v>91.63</v>
      </c>
      <c r="L72" s="34">
        <v>92.02</v>
      </c>
      <c r="N72" s="15"/>
      <c r="O72" s="15"/>
      <c r="P72" s="15"/>
      <c r="Q72" s="15"/>
      <c r="R72" s="15"/>
      <c r="S72" s="15"/>
      <c r="T72" s="15"/>
      <c r="U72" s="15"/>
      <c r="V72" s="15"/>
      <c r="W72" s="15"/>
      <c r="X72" s="15"/>
    </row>
    <row r="73" spans="1:24" x14ac:dyDescent="0.2">
      <c r="A73" s="48" t="s">
        <v>119</v>
      </c>
      <c r="B73" s="34">
        <v>91.16</v>
      </c>
      <c r="C73" s="34">
        <v>98.16</v>
      </c>
      <c r="D73" s="34">
        <v>83.09</v>
      </c>
      <c r="E73" s="34">
        <v>90.82</v>
      </c>
      <c r="F73" s="34">
        <v>101.68</v>
      </c>
      <c r="G73" s="34">
        <v>87.69</v>
      </c>
      <c r="H73" s="34">
        <v>95.19</v>
      </c>
      <c r="I73" s="34">
        <v>86.44</v>
      </c>
      <c r="J73" s="34">
        <v>71.55</v>
      </c>
      <c r="K73" s="34">
        <v>91.11</v>
      </c>
      <c r="L73" s="34">
        <v>91.94</v>
      </c>
      <c r="N73" s="15"/>
      <c r="O73" s="15"/>
      <c r="P73" s="15"/>
      <c r="Q73" s="15"/>
      <c r="R73" s="15"/>
      <c r="S73" s="15"/>
      <c r="T73" s="15"/>
      <c r="U73" s="15"/>
      <c r="V73" s="15"/>
      <c r="W73" s="15"/>
      <c r="X73" s="15"/>
    </row>
    <row r="74" spans="1:24" x14ac:dyDescent="0.2">
      <c r="A74" s="48" t="s">
        <v>120</v>
      </c>
      <c r="B74" s="34">
        <v>91.16</v>
      </c>
      <c r="C74" s="34">
        <v>97.43</v>
      </c>
      <c r="D74" s="34">
        <v>83.36</v>
      </c>
      <c r="E74" s="34">
        <v>90.89</v>
      </c>
      <c r="F74" s="34">
        <v>101.01</v>
      </c>
      <c r="G74" s="34">
        <v>87.22</v>
      </c>
      <c r="H74" s="34">
        <v>95.15</v>
      </c>
      <c r="I74" s="34">
        <v>86.62</v>
      </c>
      <c r="J74" s="34">
        <v>72.39</v>
      </c>
      <c r="K74" s="34">
        <v>90.66</v>
      </c>
      <c r="L74" s="34">
        <v>91.8</v>
      </c>
      <c r="N74" s="15"/>
      <c r="O74" s="15"/>
      <c r="P74" s="15"/>
      <c r="Q74" s="15"/>
      <c r="R74" s="15"/>
      <c r="S74" s="15"/>
      <c r="T74" s="15"/>
      <c r="U74" s="15"/>
      <c r="V74" s="15"/>
      <c r="W74" s="15"/>
      <c r="X74" s="15"/>
    </row>
    <row r="75" spans="1:24" x14ac:dyDescent="0.2">
      <c r="A75" s="48" t="s">
        <v>121</v>
      </c>
      <c r="B75" s="34">
        <v>91.16</v>
      </c>
      <c r="C75" s="34">
        <v>96.88</v>
      </c>
      <c r="D75" s="34">
        <v>83.53</v>
      </c>
      <c r="E75" s="34">
        <v>90.86</v>
      </c>
      <c r="F75" s="34">
        <v>100.4</v>
      </c>
      <c r="G75" s="34">
        <v>87.02</v>
      </c>
      <c r="H75" s="34">
        <v>95.45</v>
      </c>
      <c r="I75" s="34">
        <v>86.94</v>
      </c>
      <c r="J75" s="34">
        <v>73.03</v>
      </c>
      <c r="K75" s="34">
        <v>90.25</v>
      </c>
      <c r="L75" s="34">
        <v>91.69</v>
      </c>
      <c r="N75" s="15"/>
      <c r="O75" s="15"/>
      <c r="P75" s="15"/>
      <c r="Q75" s="15"/>
      <c r="R75" s="15"/>
      <c r="S75" s="15"/>
      <c r="T75" s="15"/>
      <c r="U75" s="15"/>
      <c r="V75" s="15"/>
      <c r="W75" s="15"/>
      <c r="X75" s="15"/>
    </row>
    <row r="76" spans="1:24" x14ac:dyDescent="0.2">
      <c r="A76" s="48" t="s">
        <v>122</v>
      </c>
      <c r="B76" s="34">
        <v>91.21</v>
      </c>
      <c r="C76" s="34">
        <v>96.36</v>
      </c>
      <c r="D76" s="34">
        <v>84.01</v>
      </c>
      <c r="E76" s="34">
        <v>90.96</v>
      </c>
      <c r="F76" s="34">
        <v>99.78</v>
      </c>
      <c r="G76" s="34">
        <v>87.12</v>
      </c>
      <c r="H76" s="34">
        <v>95.74</v>
      </c>
      <c r="I76" s="34">
        <v>87.32</v>
      </c>
      <c r="J76" s="34">
        <v>73.510000000000005</v>
      </c>
      <c r="K76" s="34">
        <v>89.48</v>
      </c>
      <c r="L76" s="34">
        <v>91.68</v>
      </c>
      <c r="N76" s="15"/>
      <c r="O76" s="15"/>
      <c r="P76" s="15"/>
      <c r="Q76" s="15"/>
      <c r="R76" s="15"/>
      <c r="S76" s="15"/>
      <c r="T76" s="15"/>
      <c r="U76" s="15"/>
      <c r="V76" s="15"/>
      <c r="W76" s="15"/>
      <c r="X76" s="15"/>
    </row>
    <row r="77" spans="1:24" x14ac:dyDescent="0.2">
      <c r="A77" s="48" t="s">
        <v>123</v>
      </c>
      <c r="B77" s="34">
        <v>91.34</v>
      </c>
      <c r="C77" s="34">
        <v>95.91</v>
      </c>
      <c r="D77" s="34">
        <v>84.14</v>
      </c>
      <c r="E77" s="34">
        <v>91.11</v>
      </c>
      <c r="F77" s="34">
        <v>99.68</v>
      </c>
      <c r="G77" s="34">
        <v>87.2</v>
      </c>
      <c r="H77" s="34">
        <v>96.72</v>
      </c>
      <c r="I77" s="34">
        <v>87.5</v>
      </c>
      <c r="J77" s="34">
        <v>74.11</v>
      </c>
      <c r="K77" s="34">
        <v>88.98</v>
      </c>
      <c r="L77" s="34">
        <v>91.72</v>
      </c>
      <c r="N77" s="15"/>
      <c r="O77" s="15"/>
      <c r="P77" s="15"/>
      <c r="Q77" s="15"/>
      <c r="R77" s="15"/>
      <c r="S77" s="15"/>
      <c r="T77" s="15"/>
      <c r="U77" s="15"/>
      <c r="V77" s="15"/>
      <c r="W77" s="15"/>
      <c r="X77" s="15"/>
    </row>
    <row r="78" spans="1:24" x14ac:dyDescent="0.2">
      <c r="A78" s="48" t="s">
        <v>124</v>
      </c>
      <c r="B78" s="34">
        <v>91.57</v>
      </c>
      <c r="C78" s="34">
        <v>95.58</v>
      </c>
      <c r="D78" s="34">
        <v>84.41</v>
      </c>
      <c r="E78" s="34">
        <v>91.08</v>
      </c>
      <c r="F78" s="34">
        <v>99.73</v>
      </c>
      <c r="G78" s="34">
        <v>87.32</v>
      </c>
      <c r="H78" s="34">
        <v>96.79</v>
      </c>
      <c r="I78" s="34">
        <v>87.63</v>
      </c>
      <c r="J78" s="34">
        <v>74.790000000000006</v>
      </c>
      <c r="K78" s="34">
        <v>88.77</v>
      </c>
      <c r="L78" s="34">
        <v>91.8</v>
      </c>
      <c r="N78" s="15"/>
      <c r="O78" s="15"/>
      <c r="P78" s="15"/>
      <c r="Q78" s="15"/>
      <c r="R78" s="15"/>
      <c r="S78" s="15"/>
      <c r="T78" s="15"/>
      <c r="U78" s="15"/>
      <c r="V78" s="15"/>
      <c r="W78" s="15"/>
      <c r="X78" s="15"/>
    </row>
    <row r="79" spans="1:24" x14ac:dyDescent="0.2">
      <c r="A79" s="48" t="s">
        <v>125</v>
      </c>
      <c r="B79" s="34">
        <v>91.68</v>
      </c>
      <c r="C79" s="34">
        <v>95.22</v>
      </c>
      <c r="D79" s="34">
        <v>85.12</v>
      </c>
      <c r="E79" s="34">
        <v>91.22</v>
      </c>
      <c r="F79" s="34">
        <v>98.83</v>
      </c>
      <c r="G79" s="34">
        <v>87.15</v>
      </c>
      <c r="H79" s="34">
        <v>96.91</v>
      </c>
      <c r="I79" s="34">
        <v>87.77</v>
      </c>
      <c r="J79" s="34">
        <v>75.42</v>
      </c>
      <c r="K79" s="34">
        <v>88.12</v>
      </c>
      <c r="L79" s="34">
        <v>91.73</v>
      </c>
      <c r="N79" s="15"/>
      <c r="O79" s="15"/>
      <c r="P79" s="15"/>
      <c r="Q79" s="15"/>
      <c r="R79" s="15"/>
      <c r="S79" s="15"/>
      <c r="T79" s="15"/>
      <c r="U79" s="15"/>
      <c r="V79" s="15"/>
      <c r="W79" s="15"/>
      <c r="X79" s="15"/>
    </row>
    <row r="80" spans="1:24" x14ac:dyDescent="0.2">
      <c r="A80" s="48" t="s">
        <v>126</v>
      </c>
      <c r="B80" s="34">
        <v>91.89</v>
      </c>
      <c r="C80" s="34">
        <v>94.88</v>
      </c>
      <c r="D80" s="34">
        <v>85.69</v>
      </c>
      <c r="E80" s="34">
        <v>91.37</v>
      </c>
      <c r="F80" s="34">
        <v>97.95</v>
      </c>
      <c r="G80" s="34">
        <v>87.1</v>
      </c>
      <c r="H80" s="34">
        <v>97.34</v>
      </c>
      <c r="I80" s="34">
        <v>87.79</v>
      </c>
      <c r="J80" s="34">
        <v>76.31</v>
      </c>
      <c r="K80" s="34">
        <v>87.78</v>
      </c>
      <c r="L80" s="34">
        <v>91.73</v>
      </c>
      <c r="N80" s="15"/>
      <c r="O80" s="15"/>
      <c r="P80" s="15"/>
      <c r="Q80" s="15"/>
      <c r="R80" s="15"/>
      <c r="S80" s="15"/>
      <c r="T80" s="15"/>
      <c r="U80" s="15"/>
      <c r="V80" s="15"/>
      <c r="W80" s="15"/>
      <c r="X80" s="15"/>
    </row>
    <row r="81" spans="1:24" x14ac:dyDescent="0.2">
      <c r="A81" s="48" t="s">
        <v>127</v>
      </c>
      <c r="B81" s="34">
        <v>92.28</v>
      </c>
      <c r="C81" s="34">
        <v>94.6</v>
      </c>
      <c r="D81" s="34">
        <v>86.65</v>
      </c>
      <c r="E81" s="34">
        <v>91.49</v>
      </c>
      <c r="F81" s="34">
        <v>97.81</v>
      </c>
      <c r="G81" s="34">
        <v>86.96</v>
      </c>
      <c r="H81" s="34">
        <v>98.84</v>
      </c>
      <c r="I81" s="34">
        <v>87.91</v>
      </c>
      <c r="J81" s="34">
        <v>77.099999999999994</v>
      </c>
      <c r="K81" s="34">
        <v>87.61</v>
      </c>
      <c r="L81" s="34">
        <v>91.9</v>
      </c>
      <c r="N81" s="15"/>
      <c r="O81" s="15"/>
      <c r="P81" s="15"/>
      <c r="Q81" s="15"/>
      <c r="R81" s="15"/>
      <c r="S81" s="15"/>
      <c r="T81" s="15"/>
      <c r="U81" s="15"/>
      <c r="V81" s="15"/>
      <c r="W81" s="15"/>
      <c r="X81" s="15"/>
    </row>
    <row r="82" spans="1:24" x14ac:dyDescent="0.2">
      <c r="A82" s="48" t="s">
        <v>128</v>
      </c>
      <c r="B82" s="34">
        <v>92.65</v>
      </c>
      <c r="C82" s="34">
        <v>94.35</v>
      </c>
      <c r="D82" s="34">
        <v>86.92</v>
      </c>
      <c r="E82" s="34">
        <v>91.55</v>
      </c>
      <c r="F82" s="34">
        <v>97.27</v>
      </c>
      <c r="G82" s="34">
        <v>87.35</v>
      </c>
      <c r="H82" s="34">
        <v>98.8</v>
      </c>
      <c r="I82" s="34">
        <v>87.85</v>
      </c>
      <c r="J82" s="34">
        <v>77.83</v>
      </c>
      <c r="K82" s="34">
        <v>88.48</v>
      </c>
      <c r="L82" s="34">
        <v>91.98</v>
      </c>
      <c r="N82" s="15"/>
      <c r="O82" s="15"/>
      <c r="P82" s="15"/>
      <c r="Q82" s="15"/>
      <c r="R82" s="15"/>
      <c r="S82" s="15"/>
      <c r="T82" s="15"/>
      <c r="U82" s="15"/>
      <c r="V82" s="15"/>
      <c r="W82" s="15"/>
      <c r="X82" s="15"/>
    </row>
    <row r="83" spans="1:24" x14ac:dyDescent="0.2">
      <c r="A83" s="48" t="s">
        <v>129</v>
      </c>
      <c r="B83" s="34">
        <v>93.14</v>
      </c>
      <c r="C83" s="34">
        <v>94.06</v>
      </c>
      <c r="D83" s="34">
        <v>87.33</v>
      </c>
      <c r="E83" s="34">
        <v>91.65</v>
      </c>
      <c r="F83" s="34">
        <v>97.09</v>
      </c>
      <c r="G83" s="34">
        <v>87.74</v>
      </c>
      <c r="H83" s="34">
        <v>98.67</v>
      </c>
      <c r="I83" s="34">
        <v>87.77</v>
      </c>
      <c r="J83" s="34">
        <v>78.790000000000006</v>
      </c>
      <c r="K83" s="34">
        <v>89.09</v>
      </c>
      <c r="L83" s="34">
        <v>92.13</v>
      </c>
      <c r="N83" s="15"/>
      <c r="O83" s="15"/>
      <c r="P83" s="15"/>
      <c r="Q83" s="15"/>
      <c r="R83" s="15"/>
      <c r="S83" s="15"/>
      <c r="T83" s="15"/>
      <c r="U83" s="15"/>
      <c r="V83" s="15"/>
      <c r="W83" s="15"/>
      <c r="X83" s="15"/>
    </row>
    <row r="84" spans="1:24" x14ac:dyDescent="0.2">
      <c r="A84" s="48" t="s">
        <v>130</v>
      </c>
      <c r="B84" s="34">
        <v>93.52</v>
      </c>
      <c r="C84" s="34">
        <v>93.9</v>
      </c>
      <c r="D84" s="34">
        <v>87.73</v>
      </c>
      <c r="E84" s="34">
        <v>91.7</v>
      </c>
      <c r="F84" s="34">
        <v>96.9</v>
      </c>
      <c r="G84" s="34">
        <v>87.99</v>
      </c>
      <c r="H84" s="34">
        <v>98.78</v>
      </c>
      <c r="I84" s="34">
        <v>87.96</v>
      </c>
      <c r="J84" s="34">
        <v>79.77</v>
      </c>
      <c r="K84" s="34">
        <v>89.94</v>
      </c>
      <c r="L84" s="34">
        <v>92.33</v>
      </c>
      <c r="N84" s="15"/>
      <c r="O84" s="15"/>
      <c r="P84" s="15"/>
      <c r="Q84" s="15"/>
      <c r="R84" s="15"/>
      <c r="S84" s="15"/>
      <c r="T84" s="15"/>
      <c r="U84" s="15"/>
      <c r="V84" s="15"/>
      <c r="W84" s="15"/>
      <c r="X84" s="15"/>
    </row>
    <row r="85" spans="1:24" x14ac:dyDescent="0.2">
      <c r="A85" s="48" t="s">
        <v>131</v>
      </c>
      <c r="B85" s="34">
        <v>93.77</v>
      </c>
      <c r="C85" s="34">
        <v>93.68</v>
      </c>
      <c r="D85" s="34">
        <v>87.92</v>
      </c>
      <c r="E85" s="34">
        <v>91.93</v>
      </c>
      <c r="F85" s="34">
        <v>97.09</v>
      </c>
      <c r="G85" s="34">
        <v>88.24</v>
      </c>
      <c r="H85" s="34">
        <v>99.02</v>
      </c>
      <c r="I85" s="34">
        <v>88.26</v>
      </c>
      <c r="J85" s="34">
        <v>80.87</v>
      </c>
      <c r="K85" s="34">
        <v>90.48</v>
      </c>
      <c r="L85" s="34">
        <v>92.48</v>
      </c>
      <c r="N85" s="15"/>
      <c r="O85" s="15"/>
      <c r="P85" s="15"/>
      <c r="Q85" s="15"/>
      <c r="R85" s="15"/>
      <c r="S85" s="15"/>
      <c r="T85" s="15"/>
      <c r="U85" s="15"/>
      <c r="V85" s="15"/>
      <c r="W85" s="15"/>
      <c r="X85" s="15"/>
    </row>
    <row r="86" spans="1:24" x14ac:dyDescent="0.2">
      <c r="A86" s="48" t="s">
        <v>132</v>
      </c>
      <c r="B86" s="34">
        <v>94.11</v>
      </c>
      <c r="C86" s="34">
        <v>93.47</v>
      </c>
      <c r="D86" s="34">
        <v>88.37</v>
      </c>
      <c r="E86" s="34">
        <v>92.53</v>
      </c>
      <c r="F86" s="34">
        <v>97.15</v>
      </c>
      <c r="G86" s="34">
        <v>88.26</v>
      </c>
      <c r="H86" s="34">
        <v>99.16</v>
      </c>
      <c r="I86" s="34">
        <v>88.46</v>
      </c>
      <c r="J86" s="34">
        <v>81.77</v>
      </c>
      <c r="K86" s="34">
        <v>90.82</v>
      </c>
      <c r="L86" s="34">
        <v>92.71</v>
      </c>
      <c r="N86" s="15"/>
      <c r="O86" s="15"/>
      <c r="P86" s="15"/>
      <c r="Q86" s="15"/>
      <c r="R86" s="15"/>
      <c r="S86" s="15"/>
      <c r="T86" s="15"/>
      <c r="U86" s="15"/>
      <c r="V86" s="15"/>
      <c r="W86" s="15"/>
      <c r="X86" s="15"/>
    </row>
    <row r="87" spans="1:24" x14ac:dyDescent="0.2">
      <c r="A87" s="48" t="s">
        <v>133</v>
      </c>
      <c r="B87" s="34">
        <v>94.65</v>
      </c>
      <c r="C87" s="34">
        <v>93.37</v>
      </c>
      <c r="D87" s="34">
        <v>88.61</v>
      </c>
      <c r="E87" s="34">
        <v>92.97</v>
      </c>
      <c r="F87" s="34">
        <v>97.45</v>
      </c>
      <c r="G87" s="34">
        <v>88.64</v>
      </c>
      <c r="H87" s="34">
        <v>99.35</v>
      </c>
      <c r="I87" s="34">
        <v>88.75</v>
      </c>
      <c r="J87" s="34">
        <v>82.51</v>
      </c>
      <c r="K87" s="34">
        <v>90.93</v>
      </c>
      <c r="L87" s="34">
        <v>93.04</v>
      </c>
      <c r="N87" s="15"/>
      <c r="O87" s="15"/>
      <c r="P87" s="15"/>
      <c r="Q87" s="15"/>
      <c r="R87" s="15"/>
      <c r="S87" s="15"/>
      <c r="T87" s="15"/>
      <c r="U87" s="15"/>
      <c r="V87" s="15"/>
      <c r="W87" s="15"/>
      <c r="X87" s="15"/>
    </row>
    <row r="88" spans="1:24" x14ac:dyDescent="0.2">
      <c r="A88" s="48" t="s">
        <v>134</v>
      </c>
      <c r="B88" s="34">
        <v>94.96</v>
      </c>
      <c r="C88" s="34">
        <v>93.38</v>
      </c>
      <c r="D88" s="34">
        <v>88.91</v>
      </c>
      <c r="E88" s="34">
        <v>93.46</v>
      </c>
      <c r="F88" s="34">
        <v>97.45</v>
      </c>
      <c r="G88" s="34">
        <v>88.82</v>
      </c>
      <c r="H88" s="34">
        <v>99.54</v>
      </c>
      <c r="I88" s="34">
        <v>89.1</v>
      </c>
      <c r="J88" s="34">
        <v>83.59</v>
      </c>
      <c r="K88" s="34">
        <v>90.86</v>
      </c>
      <c r="L88" s="34">
        <v>93.32</v>
      </c>
      <c r="N88" s="15"/>
      <c r="O88" s="15"/>
      <c r="P88" s="15"/>
      <c r="Q88" s="15"/>
      <c r="R88" s="15"/>
      <c r="S88" s="15"/>
      <c r="T88" s="15"/>
      <c r="U88" s="15"/>
      <c r="V88" s="15"/>
      <c r="W88" s="15"/>
      <c r="X88" s="15"/>
    </row>
    <row r="89" spans="1:24" x14ac:dyDescent="0.2">
      <c r="A89" s="48" t="s">
        <v>135</v>
      </c>
      <c r="B89" s="34">
        <v>95.45</v>
      </c>
      <c r="C89" s="34">
        <v>93.58</v>
      </c>
      <c r="D89" s="34">
        <v>89.1</v>
      </c>
      <c r="E89" s="34">
        <v>93.9</v>
      </c>
      <c r="F89" s="34">
        <v>97.68</v>
      </c>
      <c r="G89" s="34">
        <v>89.23</v>
      </c>
      <c r="H89" s="34">
        <v>99.26</v>
      </c>
      <c r="I89" s="34">
        <v>89.42</v>
      </c>
      <c r="J89" s="34">
        <v>84.4</v>
      </c>
      <c r="K89" s="34">
        <v>91.3</v>
      </c>
      <c r="L89" s="34">
        <v>93.62</v>
      </c>
      <c r="N89" s="15"/>
      <c r="O89" s="15"/>
      <c r="P89" s="15"/>
      <c r="Q89" s="15"/>
      <c r="R89" s="15"/>
      <c r="S89" s="15"/>
      <c r="T89" s="15"/>
      <c r="U89" s="15"/>
      <c r="V89" s="15"/>
      <c r="W89" s="15"/>
      <c r="X89" s="15"/>
    </row>
    <row r="90" spans="1:24" x14ac:dyDescent="0.2">
      <c r="A90" s="48" t="s">
        <v>136</v>
      </c>
      <c r="B90" s="34">
        <v>95.95</v>
      </c>
      <c r="C90" s="34">
        <v>93.87</v>
      </c>
      <c r="D90" s="34">
        <v>89.85</v>
      </c>
      <c r="E90" s="34">
        <v>94.14</v>
      </c>
      <c r="F90" s="34">
        <v>98.29</v>
      </c>
      <c r="G90" s="34">
        <v>89.27</v>
      </c>
      <c r="H90" s="34">
        <v>99.55</v>
      </c>
      <c r="I90" s="34">
        <v>89.9</v>
      </c>
      <c r="J90" s="34">
        <v>85.78</v>
      </c>
      <c r="K90" s="34">
        <v>91.25</v>
      </c>
      <c r="L90" s="34">
        <v>94.02</v>
      </c>
      <c r="N90" s="15"/>
      <c r="O90" s="15"/>
      <c r="P90" s="15"/>
      <c r="Q90" s="15"/>
      <c r="R90" s="15"/>
      <c r="S90" s="15"/>
      <c r="T90" s="15"/>
      <c r="U90" s="15"/>
      <c r="V90" s="15"/>
      <c r="W90" s="15"/>
      <c r="X90" s="15"/>
    </row>
    <row r="91" spans="1:24" x14ac:dyDescent="0.2">
      <c r="A91" s="48" t="s">
        <v>137</v>
      </c>
      <c r="B91" s="34">
        <v>96.39</v>
      </c>
      <c r="C91" s="34">
        <v>94.3</v>
      </c>
      <c r="D91" s="34">
        <v>90.9</v>
      </c>
      <c r="E91" s="34">
        <v>94.55</v>
      </c>
      <c r="F91" s="34">
        <v>98.32</v>
      </c>
      <c r="G91" s="34">
        <v>89.29</v>
      </c>
      <c r="H91" s="34">
        <v>99.72</v>
      </c>
      <c r="I91" s="34">
        <v>90.57</v>
      </c>
      <c r="J91" s="34">
        <v>87.07</v>
      </c>
      <c r="K91" s="34">
        <v>91.21</v>
      </c>
      <c r="L91" s="34">
        <v>94.43</v>
      </c>
      <c r="N91" s="15"/>
      <c r="O91" s="15"/>
      <c r="P91" s="15"/>
      <c r="Q91" s="15"/>
      <c r="R91" s="15"/>
      <c r="S91" s="15"/>
      <c r="T91" s="15"/>
      <c r="U91" s="15"/>
      <c r="V91" s="15"/>
      <c r="W91" s="15"/>
      <c r="X91" s="15"/>
    </row>
    <row r="92" spans="1:24" x14ac:dyDescent="0.2">
      <c r="A92" s="48" t="s">
        <v>138</v>
      </c>
      <c r="B92" s="34">
        <v>96.86</v>
      </c>
      <c r="C92" s="34">
        <v>94.7</v>
      </c>
      <c r="D92" s="34">
        <v>91.59</v>
      </c>
      <c r="E92" s="34">
        <v>94.94</v>
      </c>
      <c r="F92" s="34">
        <v>98.05</v>
      </c>
      <c r="G92" s="34">
        <v>89.57</v>
      </c>
      <c r="H92" s="34">
        <v>99.65</v>
      </c>
      <c r="I92" s="34">
        <v>91.26</v>
      </c>
      <c r="J92" s="34">
        <v>88.06</v>
      </c>
      <c r="K92" s="34">
        <v>91.37</v>
      </c>
      <c r="L92" s="34">
        <v>94.81</v>
      </c>
      <c r="N92" s="15"/>
      <c r="O92" s="15"/>
      <c r="P92" s="15"/>
      <c r="Q92" s="15"/>
      <c r="R92" s="15"/>
      <c r="S92" s="15"/>
      <c r="T92" s="15"/>
      <c r="U92" s="15"/>
      <c r="V92" s="15"/>
      <c r="W92" s="15"/>
      <c r="X92" s="15"/>
    </row>
    <row r="93" spans="1:24" x14ac:dyDescent="0.2">
      <c r="A93" s="48" t="s">
        <v>139</v>
      </c>
      <c r="B93" s="34">
        <v>97.34</v>
      </c>
      <c r="C93" s="34">
        <v>95.13</v>
      </c>
      <c r="D93" s="34">
        <v>92.11</v>
      </c>
      <c r="E93" s="34">
        <v>95.47</v>
      </c>
      <c r="F93" s="34">
        <v>98.72</v>
      </c>
      <c r="G93" s="34">
        <v>90.25</v>
      </c>
      <c r="H93" s="34">
        <v>99.83</v>
      </c>
      <c r="I93" s="34">
        <v>92.06</v>
      </c>
      <c r="J93" s="34">
        <v>88.99</v>
      </c>
      <c r="K93" s="34">
        <v>92.11</v>
      </c>
      <c r="L93" s="34">
        <v>95.33</v>
      </c>
      <c r="N93" s="15"/>
      <c r="O93" s="15"/>
      <c r="P93" s="15"/>
      <c r="Q93" s="15"/>
      <c r="R93" s="15"/>
      <c r="S93" s="15"/>
      <c r="T93" s="15"/>
      <c r="U93" s="15"/>
      <c r="V93" s="15"/>
      <c r="W93" s="15"/>
      <c r="X93" s="15"/>
    </row>
    <row r="94" spans="1:24" x14ac:dyDescent="0.2">
      <c r="A94" s="48" t="s">
        <v>140</v>
      </c>
      <c r="B94" s="34">
        <v>97.76</v>
      </c>
      <c r="C94" s="34">
        <v>95.58</v>
      </c>
      <c r="D94" s="34">
        <v>92.63</v>
      </c>
      <c r="E94" s="34">
        <v>95.96</v>
      </c>
      <c r="F94" s="34">
        <v>99.2</v>
      </c>
      <c r="G94" s="34">
        <v>91.5</v>
      </c>
      <c r="H94" s="34">
        <v>99.73</v>
      </c>
      <c r="I94" s="34">
        <v>92.96</v>
      </c>
      <c r="J94" s="34">
        <v>89.76</v>
      </c>
      <c r="K94" s="34">
        <v>92.36</v>
      </c>
      <c r="L94" s="34">
        <v>95.87</v>
      </c>
      <c r="N94" s="15"/>
      <c r="O94" s="15"/>
      <c r="P94" s="15"/>
      <c r="Q94" s="15"/>
      <c r="R94" s="15"/>
      <c r="S94" s="15"/>
      <c r="T94" s="15"/>
      <c r="U94" s="15"/>
      <c r="V94" s="15"/>
      <c r="W94" s="15"/>
      <c r="X94" s="15"/>
    </row>
    <row r="95" spans="1:24" x14ac:dyDescent="0.2">
      <c r="A95" s="48" t="s">
        <v>141</v>
      </c>
      <c r="B95" s="34">
        <v>98.37</v>
      </c>
      <c r="C95" s="34">
        <v>96.02</v>
      </c>
      <c r="D95" s="34">
        <v>93.07</v>
      </c>
      <c r="E95" s="34">
        <v>96.39</v>
      </c>
      <c r="F95" s="34">
        <v>99.4</v>
      </c>
      <c r="G95" s="34">
        <v>92.54</v>
      </c>
      <c r="H95" s="34">
        <v>99.77</v>
      </c>
      <c r="I95" s="34">
        <v>94.17</v>
      </c>
      <c r="J95" s="34">
        <v>90.66</v>
      </c>
      <c r="K95" s="34">
        <v>92.75</v>
      </c>
      <c r="L95" s="34">
        <v>96.49</v>
      </c>
      <c r="N95" s="15"/>
      <c r="O95" s="15"/>
      <c r="P95" s="15"/>
      <c r="Q95" s="15"/>
      <c r="R95" s="15"/>
      <c r="S95" s="15"/>
      <c r="T95" s="15"/>
      <c r="U95" s="15"/>
      <c r="V95" s="15"/>
      <c r="W95" s="15"/>
      <c r="X95" s="15"/>
    </row>
    <row r="96" spans="1:24" x14ac:dyDescent="0.2">
      <c r="A96" s="48" t="s">
        <v>142</v>
      </c>
      <c r="B96" s="34">
        <v>99.01</v>
      </c>
      <c r="C96" s="34">
        <v>96.41</v>
      </c>
      <c r="D96" s="34">
        <v>93.59</v>
      </c>
      <c r="E96" s="34">
        <v>96.92</v>
      </c>
      <c r="F96" s="34">
        <v>100.03</v>
      </c>
      <c r="G96" s="34">
        <v>93.67</v>
      </c>
      <c r="H96" s="34">
        <v>99.72</v>
      </c>
      <c r="I96" s="34">
        <v>94.84</v>
      </c>
      <c r="J96" s="34">
        <v>91.79</v>
      </c>
      <c r="K96" s="34">
        <v>93.26</v>
      </c>
      <c r="L96" s="34">
        <v>97.1</v>
      </c>
      <c r="N96" s="15"/>
      <c r="O96" s="15"/>
      <c r="P96" s="15"/>
      <c r="Q96" s="15"/>
      <c r="R96" s="15"/>
      <c r="S96" s="15"/>
      <c r="T96" s="15"/>
      <c r="U96" s="15"/>
      <c r="V96" s="15"/>
      <c r="W96" s="15"/>
      <c r="X96" s="15"/>
    </row>
    <row r="97" spans="1:24" x14ac:dyDescent="0.2">
      <c r="A97" s="48" t="s">
        <v>143</v>
      </c>
      <c r="B97" s="34">
        <v>99.46</v>
      </c>
      <c r="C97" s="34">
        <v>96.6</v>
      </c>
      <c r="D97" s="34">
        <v>94.83</v>
      </c>
      <c r="E97" s="34">
        <v>97.37</v>
      </c>
      <c r="F97" s="34">
        <v>100.2</v>
      </c>
      <c r="G97" s="34">
        <v>94.43</v>
      </c>
      <c r="H97" s="34">
        <v>99.41</v>
      </c>
      <c r="I97" s="34">
        <v>95.74</v>
      </c>
      <c r="J97" s="34">
        <v>92.67</v>
      </c>
      <c r="K97" s="34">
        <v>93.89</v>
      </c>
      <c r="L97" s="34">
        <v>97.53</v>
      </c>
      <c r="N97" s="15"/>
      <c r="O97" s="15"/>
      <c r="P97" s="15"/>
      <c r="Q97" s="15"/>
      <c r="R97" s="15"/>
      <c r="S97" s="15"/>
      <c r="T97" s="15"/>
      <c r="U97" s="15"/>
      <c r="V97" s="15"/>
      <c r="W97" s="15"/>
      <c r="X97" s="15"/>
    </row>
    <row r="98" spans="1:24" x14ac:dyDescent="0.2">
      <c r="A98" s="48" t="s">
        <v>144</v>
      </c>
      <c r="B98" s="34">
        <v>99.81</v>
      </c>
      <c r="C98" s="34">
        <v>96.99</v>
      </c>
      <c r="D98" s="34">
        <v>95.24</v>
      </c>
      <c r="E98" s="34">
        <v>97.91</v>
      </c>
      <c r="F98" s="34">
        <v>100.27</v>
      </c>
      <c r="G98" s="34">
        <v>95.39</v>
      </c>
      <c r="H98" s="34">
        <v>99.46</v>
      </c>
      <c r="I98" s="34">
        <v>96.43</v>
      </c>
      <c r="J98" s="34">
        <v>93.71</v>
      </c>
      <c r="K98" s="34">
        <v>95.11</v>
      </c>
      <c r="L98" s="34">
        <v>97.99</v>
      </c>
      <c r="N98" s="15"/>
      <c r="O98" s="15"/>
      <c r="P98" s="15"/>
      <c r="Q98" s="15"/>
      <c r="R98" s="15"/>
      <c r="S98" s="15"/>
      <c r="T98" s="15"/>
      <c r="U98" s="15"/>
      <c r="V98" s="15"/>
      <c r="W98" s="15"/>
      <c r="X98" s="15"/>
    </row>
    <row r="99" spans="1:24" x14ac:dyDescent="0.2">
      <c r="A99" s="48" t="s">
        <v>145</v>
      </c>
      <c r="B99" s="34">
        <v>99.87</v>
      </c>
      <c r="C99" s="34">
        <v>97.48</v>
      </c>
      <c r="D99" s="34">
        <v>95.77</v>
      </c>
      <c r="E99" s="34">
        <v>98.27</v>
      </c>
      <c r="F99" s="34">
        <v>100.79</v>
      </c>
      <c r="G99" s="34">
        <v>96.56</v>
      </c>
      <c r="H99" s="34">
        <v>99.45</v>
      </c>
      <c r="I99" s="34">
        <v>96.96</v>
      </c>
      <c r="J99" s="34">
        <v>94.75</v>
      </c>
      <c r="K99" s="34">
        <v>95.7</v>
      </c>
      <c r="L99" s="34">
        <v>98.42</v>
      </c>
      <c r="N99" s="15"/>
      <c r="O99" s="15"/>
      <c r="P99" s="15"/>
      <c r="Q99" s="15"/>
      <c r="R99" s="15"/>
      <c r="S99" s="15"/>
      <c r="T99" s="15"/>
      <c r="U99" s="15"/>
      <c r="V99" s="15"/>
      <c r="W99" s="15"/>
      <c r="X99" s="15"/>
    </row>
    <row r="100" spans="1:24" x14ac:dyDescent="0.2">
      <c r="A100" s="48" t="s">
        <v>217</v>
      </c>
      <c r="B100" s="34">
        <v>99.91</v>
      </c>
      <c r="C100" s="34">
        <v>98.04</v>
      </c>
      <c r="D100" s="34">
        <v>96.57</v>
      </c>
      <c r="E100" s="34">
        <v>98.56</v>
      </c>
      <c r="F100" s="34">
        <v>101.17</v>
      </c>
      <c r="G100" s="34">
        <v>97.44</v>
      </c>
      <c r="H100" s="34">
        <v>99.45</v>
      </c>
      <c r="I100" s="34">
        <v>97.55</v>
      </c>
      <c r="J100" s="34">
        <v>95.81</v>
      </c>
      <c r="K100" s="34">
        <v>97.05</v>
      </c>
      <c r="L100" s="34">
        <v>98.83</v>
      </c>
    </row>
    <row r="101" spans="1:24" x14ac:dyDescent="0.2">
      <c r="A101" s="48" t="s">
        <v>218</v>
      </c>
      <c r="B101" s="34">
        <v>100</v>
      </c>
      <c r="C101" s="34">
        <v>98.67</v>
      </c>
      <c r="D101" s="34">
        <v>97.55</v>
      </c>
      <c r="E101" s="34">
        <v>98.9</v>
      </c>
      <c r="F101" s="34">
        <v>101.69</v>
      </c>
      <c r="G101" s="34">
        <v>98.29</v>
      </c>
      <c r="H101" s="34">
        <v>99.79</v>
      </c>
      <c r="I101" s="34">
        <v>98.29</v>
      </c>
      <c r="J101" s="34">
        <v>96.56</v>
      </c>
      <c r="K101" s="34">
        <v>98.02</v>
      </c>
      <c r="L101" s="34">
        <v>99.26</v>
      </c>
    </row>
    <row r="102" spans="1:24" x14ac:dyDescent="0.2">
      <c r="A102" s="48" t="s">
        <v>219</v>
      </c>
      <c r="B102" s="34">
        <v>99.98</v>
      </c>
      <c r="C102" s="34">
        <v>99.22</v>
      </c>
      <c r="D102" s="34">
        <v>98.4</v>
      </c>
      <c r="E102" s="34">
        <v>99.35</v>
      </c>
      <c r="F102" s="34">
        <v>100.59</v>
      </c>
      <c r="G102" s="34">
        <v>98.99</v>
      </c>
      <c r="H102" s="34">
        <v>99.88</v>
      </c>
      <c r="I102" s="34">
        <v>99.06</v>
      </c>
      <c r="J102" s="34">
        <v>98.3</v>
      </c>
      <c r="K102" s="34">
        <v>98.56</v>
      </c>
      <c r="L102" s="34">
        <v>99.51</v>
      </c>
    </row>
    <row r="103" spans="1:24" x14ac:dyDescent="0.2">
      <c r="A103" s="48" t="s">
        <v>220</v>
      </c>
      <c r="B103" s="34">
        <v>100.03</v>
      </c>
      <c r="C103" s="34">
        <v>99.66</v>
      </c>
      <c r="D103" s="34">
        <v>99.28</v>
      </c>
      <c r="E103" s="34">
        <v>99.87</v>
      </c>
      <c r="F103" s="34">
        <v>99.11</v>
      </c>
      <c r="G103" s="34">
        <v>99.62</v>
      </c>
      <c r="H103" s="34">
        <v>100.15</v>
      </c>
      <c r="I103" s="34">
        <v>99.92</v>
      </c>
      <c r="J103" s="34">
        <v>99.58</v>
      </c>
      <c r="K103" s="34">
        <v>99.43</v>
      </c>
      <c r="L103" s="34">
        <v>99.78</v>
      </c>
    </row>
    <row r="104" spans="1:24" x14ac:dyDescent="0.2">
      <c r="A104" s="48" t="s">
        <v>246</v>
      </c>
      <c r="B104" s="34">
        <v>99.96</v>
      </c>
      <c r="C104" s="34">
        <v>100.24</v>
      </c>
      <c r="D104" s="34">
        <v>100.51</v>
      </c>
      <c r="E104" s="34">
        <v>100.28</v>
      </c>
      <c r="F104" s="34">
        <v>99.6</v>
      </c>
      <c r="G104" s="34">
        <v>100.25</v>
      </c>
      <c r="H104" s="34">
        <v>100.11</v>
      </c>
      <c r="I104" s="34">
        <v>100.29</v>
      </c>
      <c r="J104" s="34">
        <v>100.61</v>
      </c>
      <c r="K104" s="34">
        <v>100.64</v>
      </c>
      <c r="L104" s="34">
        <v>100.14</v>
      </c>
    </row>
    <row r="105" spans="1:24" x14ac:dyDescent="0.2">
      <c r="A105" s="48" t="s">
        <v>250</v>
      </c>
      <c r="B105" s="34">
        <v>100.03</v>
      </c>
      <c r="C105" s="34">
        <v>100.89</v>
      </c>
      <c r="D105" s="34">
        <v>101.84</v>
      </c>
      <c r="E105" s="34">
        <v>100.51</v>
      </c>
      <c r="F105" s="34">
        <v>100.71</v>
      </c>
      <c r="G105" s="34">
        <v>101.15</v>
      </c>
      <c r="H105" s="34">
        <v>99.85</v>
      </c>
      <c r="I105" s="34">
        <v>100.74</v>
      </c>
      <c r="J105" s="34">
        <v>101.54</v>
      </c>
      <c r="K105" s="34">
        <v>101.4</v>
      </c>
      <c r="L105" s="34">
        <v>100.56</v>
      </c>
    </row>
    <row r="106" spans="1:24" x14ac:dyDescent="0.2">
      <c r="A106" s="48" t="s">
        <v>251</v>
      </c>
      <c r="B106" s="34">
        <v>100.62</v>
      </c>
      <c r="C106" s="34">
        <v>101.57</v>
      </c>
      <c r="D106" s="34">
        <v>103.82</v>
      </c>
      <c r="E106" s="34">
        <v>100.59</v>
      </c>
      <c r="F106" s="34">
        <v>101.02</v>
      </c>
      <c r="G106" s="34">
        <v>101.79</v>
      </c>
      <c r="H106" s="34">
        <v>99.97</v>
      </c>
      <c r="I106" s="34">
        <v>101.28</v>
      </c>
      <c r="J106" s="34">
        <v>102.08</v>
      </c>
      <c r="K106" s="34">
        <v>101.94</v>
      </c>
      <c r="L106" s="34">
        <v>101.1</v>
      </c>
    </row>
    <row r="107" spans="1:24" x14ac:dyDescent="0.2">
      <c r="A107" s="48" t="s">
        <v>254</v>
      </c>
      <c r="B107" s="34">
        <v>100.79</v>
      </c>
      <c r="C107" s="34">
        <v>102.17</v>
      </c>
      <c r="D107" s="34">
        <v>106.13</v>
      </c>
      <c r="E107" s="34">
        <v>100.7</v>
      </c>
      <c r="F107" s="34">
        <v>100.9</v>
      </c>
      <c r="G107" s="34">
        <v>102.51</v>
      </c>
      <c r="H107" s="34">
        <v>99.96</v>
      </c>
      <c r="I107" s="34">
        <v>101.89</v>
      </c>
      <c r="J107" s="34">
        <v>102.98</v>
      </c>
      <c r="K107" s="34">
        <v>102.66</v>
      </c>
      <c r="L107" s="34">
        <v>101.52</v>
      </c>
    </row>
    <row r="108" spans="1:24" x14ac:dyDescent="0.2">
      <c r="A108" s="48" t="s">
        <v>255</v>
      </c>
      <c r="B108" s="34">
        <v>101.28</v>
      </c>
      <c r="C108" s="34">
        <v>102.72</v>
      </c>
      <c r="D108" s="34">
        <v>108.46</v>
      </c>
      <c r="E108" s="34">
        <v>100.89</v>
      </c>
      <c r="F108" s="34">
        <v>101.21</v>
      </c>
      <c r="G108" s="34">
        <v>103.27</v>
      </c>
      <c r="H108" s="34">
        <v>100.11</v>
      </c>
      <c r="I108" s="34">
        <v>102.72</v>
      </c>
      <c r="J108" s="34">
        <v>103.58</v>
      </c>
      <c r="K108" s="34">
        <v>103.23</v>
      </c>
      <c r="L108" s="34">
        <v>102.07</v>
      </c>
    </row>
    <row r="109" spans="1:24" x14ac:dyDescent="0.2">
      <c r="A109" s="48" t="s">
        <v>257</v>
      </c>
      <c r="B109" s="34">
        <v>101.66</v>
      </c>
      <c r="C109" s="34">
        <v>102.52</v>
      </c>
      <c r="D109" s="34">
        <v>111.24</v>
      </c>
      <c r="E109" s="34">
        <v>101.07</v>
      </c>
      <c r="F109" s="34">
        <v>101.16</v>
      </c>
      <c r="G109" s="34">
        <v>103.47</v>
      </c>
      <c r="H109" s="34">
        <v>100</v>
      </c>
      <c r="I109" s="34">
        <v>103.28</v>
      </c>
      <c r="J109" s="34">
        <v>104.35</v>
      </c>
      <c r="K109" s="34">
        <v>104.1</v>
      </c>
      <c r="L109" s="34">
        <v>102.32</v>
      </c>
    </row>
    <row r="110" spans="1:24" x14ac:dyDescent="0.2">
      <c r="A110" s="48" t="s">
        <v>258</v>
      </c>
      <c r="B110" s="34">
        <v>98.74</v>
      </c>
      <c r="C110" s="34">
        <v>98.31</v>
      </c>
      <c r="D110" s="34">
        <v>108.83</v>
      </c>
      <c r="E110" s="34">
        <v>96.92</v>
      </c>
      <c r="F110" s="34">
        <v>94.99</v>
      </c>
      <c r="G110" s="34">
        <v>100.55</v>
      </c>
      <c r="H110" s="34">
        <v>97.94</v>
      </c>
      <c r="I110" s="34">
        <v>99.68</v>
      </c>
      <c r="J110" s="34">
        <v>103.79</v>
      </c>
      <c r="K110" s="34">
        <v>99.69</v>
      </c>
      <c r="L110" s="34">
        <v>98.71</v>
      </c>
    </row>
    <row r="111" spans="1:24" x14ac:dyDescent="0.2">
      <c r="A111" s="48" t="s">
        <v>260</v>
      </c>
      <c r="B111" s="34">
        <v>93.39</v>
      </c>
      <c r="C111" s="34">
        <v>83.49</v>
      </c>
      <c r="D111" s="34">
        <v>80.94</v>
      </c>
      <c r="E111" s="34">
        <v>70.319999999999993</v>
      </c>
      <c r="F111" s="34">
        <v>68.38</v>
      </c>
      <c r="G111" s="34">
        <v>92.58</v>
      </c>
      <c r="H111" s="34">
        <v>98.15</v>
      </c>
      <c r="I111" s="34">
        <v>83.93</v>
      </c>
      <c r="J111" s="34">
        <v>86.69</v>
      </c>
      <c r="K111" s="34">
        <v>65.290000000000006</v>
      </c>
      <c r="L111" s="34">
        <v>84.09</v>
      </c>
    </row>
    <row r="112" spans="1:24" x14ac:dyDescent="0.2">
      <c r="A112" s="48" t="s">
        <v>261</v>
      </c>
      <c r="B112" s="34">
        <v>96.79</v>
      </c>
      <c r="C112" s="34">
        <v>90.23</v>
      </c>
      <c r="D112" s="34">
        <v>97.78</v>
      </c>
      <c r="E112" s="34">
        <v>82.65</v>
      </c>
      <c r="F112" s="34">
        <v>72.95</v>
      </c>
      <c r="G112" s="34">
        <v>101.53</v>
      </c>
      <c r="H112" s="34">
        <v>99</v>
      </c>
      <c r="I112" s="34">
        <v>90.11</v>
      </c>
      <c r="J112" s="34">
        <v>94.53</v>
      </c>
      <c r="K112" s="34">
        <v>78.36</v>
      </c>
      <c r="L112" s="34">
        <v>90.76</v>
      </c>
    </row>
    <row r="113" spans="1:24" x14ac:dyDescent="0.2">
      <c r="A113" s="48" t="s">
        <v>291</v>
      </c>
      <c r="B113" s="34">
        <v>96.48</v>
      </c>
      <c r="C113" s="34">
        <v>98.73</v>
      </c>
      <c r="D113" s="34">
        <v>115.89</v>
      </c>
      <c r="E113" s="34">
        <v>87.43</v>
      </c>
      <c r="F113" s="34">
        <v>86.56</v>
      </c>
      <c r="G113" s="34">
        <v>102.95</v>
      </c>
      <c r="H113" s="34">
        <v>98.59</v>
      </c>
      <c r="I113" s="34">
        <v>94.87</v>
      </c>
      <c r="J113" s="34">
        <v>99.8</v>
      </c>
      <c r="K113" s="34">
        <v>83.42</v>
      </c>
      <c r="L113" s="34">
        <v>95.46</v>
      </c>
    </row>
    <row r="114" spans="1:24" x14ac:dyDescent="0.2">
      <c r="A114" s="48" t="s">
        <v>309</v>
      </c>
      <c r="B114" s="34">
        <v>96.78</v>
      </c>
      <c r="C114" s="34">
        <v>98.3</v>
      </c>
      <c r="D114" s="34">
        <v>114.97</v>
      </c>
      <c r="E114" s="34">
        <v>80.930000000000007</v>
      </c>
      <c r="F114" s="34">
        <v>82.35</v>
      </c>
      <c r="G114" s="34">
        <v>103.51</v>
      </c>
      <c r="H114" s="34">
        <v>96.7</v>
      </c>
      <c r="I114" s="34">
        <v>91.49</v>
      </c>
      <c r="J114" s="34">
        <v>106.48</v>
      </c>
      <c r="K114" s="34">
        <v>71.92</v>
      </c>
      <c r="L114" s="34">
        <v>93.51</v>
      </c>
    </row>
    <row r="116" spans="1:24" x14ac:dyDescent="0.2">
      <c r="A116" s="9" t="s">
        <v>287</v>
      </c>
    </row>
    <row r="117" spans="1:24" x14ac:dyDescent="0.2">
      <c r="A117" s="13" t="str">
        <f>A7</f>
        <v>1994 Q2</v>
      </c>
      <c r="B117" s="11">
        <f t="shared" ref="B117:L117" si="0">(B7/B6-1)*100</f>
        <v>0.57499589288647623</v>
      </c>
      <c r="C117" s="11">
        <f t="shared" si="0"/>
        <v>7.7486009470506545E-2</v>
      </c>
      <c r="D117" s="11">
        <f t="shared" si="0"/>
        <v>0.44786814761734739</v>
      </c>
      <c r="E117" s="11">
        <f t="shared" si="0"/>
        <v>0.40765685926975603</v>
      </c>
      <c r="F117" s="11">
        <f t="shared" si="0"/>
        <v>1.0339123242349091</v>
      </c>
      <c r="G117" s="11">
        <f t="shared" si="0"/>
        <v>2.0537793775142976</v>
      </c>
      <c r="H117" s="11">
        <f t="shared" si="0"/>
        <v>0</v>
      </c>
      <c r="I117" s="11">
        <f t="shared" si="0"/>
        <v>0.74208144796379383</v>
      </c>
      <c r="J117" s="11">
        <f t="shared" si="0"/>
        <v>0.79656862745096646</v>
      </c>
      <c r="K117" s="11">
        <f t="shared" si="0"/>
        <v>1.0488676996424307</v>
      </c>
      <c r="L117" s="11">
        <f t="shared" si="0"/>
        <v>0.54398507926638473</v>
      </c>
      <c r="N117" s="15">
        <f>ROUND(B117*'Table Q8'!N7,2)</f>
        <v>0.42</v>
      </c>
      <c r="O117" s="15">
        <f>ROUND(C117*'Table Q8'!O7,2)</f>
        <v>0.03</v>
      </c>
      <c r="P117" s="15">
        <f>ROUND(D117*'Table Q8'!P7,2)</f>
        <v>0.14000000000000001</v>
      </c>
      <c r="Q117" s="15">
        <f>ROUND(E117*'Table Q8'!Q7,2)</f>
        <v>0.16</v>
      </c>
      <c r="R117" s="15">
        <f>ROUND(F117*'Table Q8'!R7,2)</f>
        <v>0.15</v>
      </c>
      <c r="S117" s="15">
        <f>ROUND(G117*'Table Q8'!S7,2)</f>
        <v>0.99</v>
      </c>
      <c r="T117" s="15">
        <f>ROUND(H117*'Table Q8'!T7,2)</f>
        <v>0</v>
      </c>
      <c r="U117" s="15">
        <f>ROUND(I117*'Table Q8'!U7,2)</f>
        <v>0.33</v>
      </c>
      <c r="V117" s="15">
        <f>ROUND(J117*'Table Q8'!V7,2)</f>
        <v>0.26</v>
      </c>
      <c r="W117" s="15">
        <f>ROUND(K117*'Table Q8'!W7,2)</f>
        <v>0.37</v>
      </c>
      <c r="X117" s="15">
        <f>ROUND(L117*'Table Q8'!X7,2)</f>
        <v>0.22</v>
      </c>
    </row>
    <row r="118" spans="1:24" x14ac:dyDescent="0.2">
      <c r="A118" s="13" t="str">
        <f t="shared" ref="A118:A181" si="1">A8</f>
        <v>1994 Q3</v>
      </c>
      <c r="B118" s="11">
        <f t="shared" ref="B118:L118" si="2">(B8/B7-1)*100</f>
        <v>0.52270499836655215</v>
      </c>
      <c r="C118" s="11">
        <f t="shared" si="2"/>
        <v>2.5808671713689613E-2</v>
      </c>
      <c r="D118" s="11">
        <f t="shared" si="2"/>
        <v>0.44587123238808424</v>
      </c>
      <c r="E118" s="11">
        <f t="shared" si="2"/>
        <v>0.47661076787290924</v>
      </c>
      <c r="F118" s="11">
        <f t="shared" si="2"/>
        <v>0.98239869013507786</v>
      </c>
      <c r="G118" s="11">
        <f t="shared" si="2"/>
        <v>2.0124481327800758</v>
      </c>
      <c r="H118" s="11">
        <f t="shared" si="2"/>
        <v>4.7824007651842138E-2</v>
      </c>
      <c r="I118" s="11">
        <f t="shared" si="2"/>
        <v>0.64678404599354256</v>
      </c>
      <c r="J118" s="11">
        <f t="shared" si="2"/>
        <v>0.60790273556232677</v>
      </c>
      <c r="K118" s="11">
        <f t="shared" si="2"/>
        <v>1.0497758905402277</v>
      </c>
      <c r="L118" s="11">
        <f t="shared" si="2"/>
        <v>0.541041892100802</v>
      </c>
      <c r="N118" s="15">
        <f>ROUND(B118*'Table Q8'!N8,2)</f>
        <v>0.38</v>
      </c>
      <c r="O118" s="15">
        <f>ROUND(C118*'Table Q8'!O8,2)</f>
        <v>0.01</v>
      </c>
      <c r="P118" s="15">
        <f>ROUND(D118*'Table Q8'!P8,2)</f>
        <v>0.14000000000000001</v>
      </c>
      <c r="Q118" s="15">
        <f>ROUND(E118*'Table Q8'!Q8,2)</f>
        <v>0.18</v>
      </c>
      <c r="R118" s="15">
        <f>ROUND(F118*'Table Q8'!R8,2)</f>
        <v>0.14000000000000001</v>
      </c>
      <c r="S118" s="15">
        <f>ROUND(G118*'Table Q8'!S8,2)</f>
        <v>0.98</v>
      </c>
      <c r="T118" s="15">
        <f>ROUND(H118*'Table Q8'!T8,2)</f>
        <v>0.02</v>
      </c>
      <c r="U118" s="15">
        <f>ROUND(I118*'Table Q8'!U8,2)</f>
        <v>0.28999999999999998</v>
      </c>
      <c r="V118" s="15">
        <f>ROUND(J118*'Table Q8'!V8,2)</f>
        <v>0.2</v>
      </c>
      <c r="W118" s="15">
        <f>ROUND(K118*'Table Q8'!W8,2)</f>
        <v>0.37</v>
      </c>
      <c r="X118" s="15">
        <f>ROUND(L118*'Table Q8'!X8,2)</f>
        <v>0.22</v>
      </c>
    </row>
    <row r="119" spans="1:24" x14ac:dyDescent="0.2">
      <c r="A119" s="13" t="str">
        <f t="shared" si="1"/>
        <v>1994 Q4</v>
      </c>
      <c r="B119" s="11">
        <f t="shared" ref="B119:L119" si="3">(B9/B8-1)*100</f>
        <v>0.40623984400389723</v>
      </c>
      <c r="C119" s="11">
        <f t="shared" si="3"/>
        <v>-0.13761073363721676</v>
      </c>
      <c r="D119" s="11">
        <f t="shared" si="3"/>
        <v>0.30184659090908283</v>
      </c>
      <c r="E119" s="11">
        <f t="shared" si="3"/>
        <v>0.66760365425158064</v>
      </c>
      <c r="F119" s="11">
        <f t="shared" si="3"/>
        <v>0.81070125658695424</v>
      </c>
      <c r="G119" s="11">
        <f t="shared" si="3"/>
        <v>1.9117347976408405</v>
      </c>
      <c r="H119" s="11">
        <f t="shared" si="3"/>
        <v>-1.5933715742511012E-2</v>
      </c>
      <c r="I119" s="11">
        <f t="shared" si="3"/>
        <v>0.57122456265619181</v>
      </c>
      <c r="J119" s="11">
        <f t="shared" si="3"/>
        <v>0.54380664652566857</v>
      </c>
      <c r="K119" s="11">
        <f t="shared" si="3"/>
        <v>1.0622154779969639</v>
      </c>
      <c r="L119" s="11">
        <f t="shared" si="3"/>
        <v>0.46125461254611366</v>
      </c>
      <c r="N119" s="15">
        <f>ROUND(B119*'Table Q8'!N9,2)</f>
        <v>0.3</v>
      </c>
      <c r="O119" s="15">
        <f>ROUND(C119*'Table Q8'!O9,2)</f>
        <v>-0.05</v>
      </c>
      <c r="P119" s="15">
        <f>ROUND(D119*'Table Q8'!P9,2)</f>
        <v>0.1</v>
      </c>
      <c r="Q119" s="15">
        <f>ROUND(E119*'Table Q8'!Q9,2)</f>
        <v>0.26</v>
      </c>
      <c r="R119" s="15">
        <f>ROUND(F119*'Table Q8'!R9,2)</f>
        <v>0.12</v>
      </c>
      <c r="S119" s="15">
        <f>ROUND(G119*'Table Q8'!S9,2)</f>
        <v>0.93</v>
      </c>
      <c r="T119" s="15">
        <f>ROUND(H119*'Table Q8'!T9,2)</f>
        <v>-0.01</v>
      </c>
      <c r="U119" s="15">
        <f>ROUND(I119*'Table Q8'!U9,2)</f>
        <v>0.26</v>
      </c>
      <c r="V119" s="15">
        <f>ROUND(J119*'Table Q8'!V9,2)</f>
        <v>0.18</v>
      </c>
      <c r="W119" s="15">
        <f>ROUND(K119*'Table Q8'!W9,2)</f>
        <v>0.38</v>
      </c>
      <c r="X119" s="15">
        <f>ROUND(L119*'Table Q8'!X9,2)</f>
        <v>0.19</v>
      </c>
    </row>
    <row r="120" spans="1:24" x14ac:dyDescent="0.2">
      <c r="A120" s="13" t="str">
        <f t="shared" si="1"/>
        <v>1995 Q1</v>
      </c>
      <c r="B120" s="11">
        <f t="shared" ref="B120:L120" si="4">(B10/B9-1)*100</f>
        <v>0.35604466742191754</v>
      </c>
      <c r="C120" s="11">
        <f t="shared" si="4"/>
        <v>0.26698820084403163</v>
      </c>
      <c r="D120" s="11">
        <f t="shared" si="4"/>
        <v>0.12391573729864103</v>
      </c>
      <c r="E120" s="11">
        <f t="shared" si="4"/>
        <v>1.0645724258289802</v>
      </c>
      <c r="F120" s="11">
        <f t="shared" si="4"/>
        <v>0.58303176517893185</v>
      </c>
      <c r="G120" s="11">
        <f t="shared" si="4"/>
        <v>2.0355218519257701</v>
      </c>
      <c r="H120" s="11">
        <f t="shared" si="4"/>
        <v>4.7808764940238113E-2</v>
      </c>
      <c r="I120" s="11">
        <f t="shared" si="4"/>
        <v>0.26624068157614644</v>
      </c>
      <c r="J120" s="11">
        <f t="shared" si="4"/>
        <v>0.60096153846151967</v>
      </c>
      <c r="K120" s="11">
        <f t="shared" si="4"/>
        <v>1.085701085701074</v>
      </c>
      <c r="L120" s="11">
        <f t="shared" si="4"/>
        <v>0.5050505050504972</v>
      </c>
      <c r="N120" s="15">
        <f>ROUND(B120*'Table Q8'!N10,2)</f>
        <v>0.27</v>
      </c>
      <c r="O120" s="15">
        <f>ROUND(C120*'Table Q8'!O10,2)</f>
        <v>0.09</v>
      </c>
      <c r="P120" s="15">
        <f>ROUND(D120*'Table Q8'!P10,2)</f>
        <v>0.04</v>
      </c>
      <c r="Q120" s="15">
        <f>ROUND(E120*'Table Q8'!Q10,2)</f>
        <v>0.41</v>
      </c>
      <c r="R120" s="15">
        <f>ROUND(F120*'Table Q8'!R10,2)</f>
        <v>0.09</v>
      </c>
      <c r="S120" s="15">
        <f>ROUND(G120*'Table Q8'!S10,2)</f>
        <v>0.99</v>
      </c>
      <c r="T120" s="15">
        <f>ROUND(H120*'Table Q8'!T10,2)</f>
        <v>0.02</v>
      </c>
      <c r="U120" s="15">
        <f>ROUND(I120*'Table Q8'!U10,2)</f>
        <v>0.12</v>
      </c>
      <c r="V120" s="15">
        <f>ROUND(J120*'Table Q8'!V10,2)</f>
        <v>0.21</v>
      </c>
      <c r="W120" s="15">
        <f>ROUND(K120*'Table Q8'!W10,2)</f>
        <v>0.39</v>
      </c>
      <c r="X120" s="15">
        <f>ROUND(L120*'Table Q8'!X10,2)</f>
        <v>0.21</v>
      </c>
    </row>
    <row r="121" spans="1:24" x14ac:dyDescent="0.2">
      <c r="A121" s="13" t="str">
        <f t="shared" si="1"/>
        <v>1995 Q2</v>
      </c>
      <c r="B121" s="11">
        <f t="shared" ref="B121:L121" si="5">(B11/B10-1)*100</f>
        <v>0.33865505563619447</v>
      </c>
      <c r="C121" s="11">
        <f t="shared" si="5"/>
        <v>0.30922521903453681</v>
      </c>
      <c r="D121" s="11">
        <f t="shared" si="5"/>
        <v>-5.304101838755626E-2</v>
      </c>
      <c r="E121" s="11">
        <f t="shared" si="5"/>
        <v>1.3296494560524952</v>
      </c>
      <c r="F121" s="11">
        <f t="shared" si="5"/>
        <v>0.27983210073956322</v>
      </c>
      <c r="G121" s="11">
        <f t="shared" si="5"/>
        <v>2.1709368276941143</v>
      </c>
      <c r="H121" s="11">
        <f t="shared" si="5"/>
        <v>0.14335775724751976</v>
      </c>
      <c r="I121" s="11">
        <f t="shared" si="5"/>
        <v>7.0808992742077415E-2</v>
      </c>
      <c r="J121" s="11">
        <f t="shared" si="5"/>
        <v>1.0752688172043223</v>
      </c>
      <c r="K121" s="11">
        <f t="shared" si="5"/>
        <v>1.1197440585009266</v>
      </c>
      <c r="L121" s="11">
        <f t="shared" si="5"/>
        <v>0.54819552306988317</v>
      </c>
      <c r="N121" s="15">
        <f>ROUND(B121*'Table Q8'!N11,2)</f>
        <v>0.25</v>
      </c>
      <c r="O121" s="15">
        <f>ROUND(C121*'Table Q8'!O11,2)</f>
        <v>0.11</v>
      </c>
      <c r="P121" s="15">
        <f>ROUND(D121*'Table Q8'!P11,2)</f>
        <v>-0.02</v>
      </c>
      <c r="Q121" s="15">
        <f>ROUND(E121*'Table Q8'!Q11,2)</f>
        <v>0.51</v>
      </c>
      <c r="R121" s="15">
        <f>ROUND(F121*'Table Q8'!R11,2)</f>
        <v>0.04</v>
      </c>
      <c r="S121" s="15">
        <f>ROUND(G121*'Table Q8'!S11,2)</f>
        <v>1.05</v>
      </c>
      <c r="T121" s="15">
        <f>ROUND(H121*'Table Q8'!T11,2)</f>
        <v>7.0000000000000007E-2</v>
      </c>
      <c r="U121" s="15">
        <f>ROUND(I121*'Table Q8'!U11,2)</f>
        <v>0.03</v>
      </c>
      <c r="V121" s="15">
        <f>ROUND(J121*'Table Q8'!V11,2)</f>
        <v>0.38</v>
      </c>
      <c r="W121" s="15">
        <f>ROUND(K121*'Table Q8'!W11,2)</f>
        <v>0.4</v>
      </c>
      <c r="X121" s="15">
        <f>ROUND(L121*'Table Q8'!X11,2)</f>
        <v>0.22</v>
      </c>
    </row>
    <row r="122" spans="1:24" x14ac:dyDescent="0.2">
      <c r="A122" s="13" t="str">
        <f t="shared" si="1"/>
        <v>1995 Q3</v>
      </c>
      <c r="B122" s="11">
        <f t="shared" ref="B122:L122" si="6">(B12/B11-1)*100</f>
        <v>0.36965605914498489</v>
      </c>
      <c r="C122" s="11">
        <f t="shared" si="6"/>
        <v>0.29114574413426908</v>
      </c>
      <c r="D122" s="11">
        <f t="shared" si="6"/>
        <v>-7.07588890854427E-2</v>
      </c>
      <c r="E122" s="11">
        <f t="shared" si="6"/>
        <v>1.3292433537832382</v>
      </c>
      <c r="F122" s="11">
        <f t="shared" si="6"/>
        <v>0.11959338249949436</v>
      </c>
      <c r="G122" s="11">
        <f t="shared" si="6"/>
        <v>2.1439509954058078</v>
      </c>
      <c r="H122" s="11">
        <f t="shared" si="6"/>
        <v>0.17496421186575795</v>
      </c>
      <c r="I122" s="11">
        <f t="shared" si="6"/>
        <v>7.0758889085431598E-2</v>
      </c>
      <c r="J122" s="11">
        <f t="shared" si="6"/>
        <v>1.3002364066193817</v>
      </c>
      <c r="K122" s="11">
        <f t="shared" si="6"/>
        <v>1.2203389830508504</v>
      </c>
      <c r="L122" s="11">
        <f t="shared" si="6"/>
        <v>0.56035135544449943</v>
      </c>
      <c r="N122" s="15">
        <f>ROUND(B122*'Table Q8'!N12,2)</f>
        <v>0.28000000000000003</v>
      </c>
      <c r="O122" s="15">
        <f>ROUND(C122*'Table Q8'!O12,2)</f>
        <v>0.1</v>
      </c>
      <c r="P122" s="15">
        <f>ROUND(D122*'Table Q8'!P12,2)</f>
        <v>-0.02</v>
      </c>
      <c r="Q122" s="15">
        <f>ROUND(E122*'Table Q8'!Q12,2)</f>
        <v>0.51</v>
      </c>
      <c r="R122" s="15">
        <f>ROUND(F122*'Table Q8'!R12,2)</f>
        <v>0.02</v>
      </c>
      <c r="S122" s="15">
        <f>ROUND(G122*'Table Q8'!S12,2)</f>
        <v>1.03</v>
      </c>
      <c r="T122" s="15">
        <f>ROUND(H122*'Table Q8'!T12,2)</f>
        <v>0.08</v>
      </c>
      <c r="U122" s="15">
        <f>ROUND(I122*'Table Q8'!U12,2)</f>
        <v>0.03</v>
      </c>
      <c r="V122" s="15">
        <f>ROUND(J122*'Table Q8'!V12,2)</f>
        <v>0.47</v>
      </c>
      <c r="W122" s="15">
        <f>ROUND(K122*'Table Q8'!W12,2)</f>
        <v>0.45</v>
      </c>
      <c r="X122" s="15">
        <f>ROUND(L122*'Table Q8'!X12,2)</f>
        <v>0.23</v>
      </c>
    </row>
    <row r="123" spans="1:24" x14ac:dyDescent="0.2">
      <c r="A123" s="13" t="str">
        <f t="shared" si="1"/>
        <v>1995 Q4</v>
      </c>
      <c r="B123" s="11">
        <f t="shared" ref="B123:L123" si="7">(B13/B12-1)*100</f>
        <v>0.33626901521215391</v>
      </c>
      <c r="C123" s="11">
        <f t="shared" si="7"/>
        <v>6.8306010928953498E-2</v>
      </c>
      <c r="D123" s="11">
        <f t="shared" si="7"/>
        <v>-3.540449637104981E-2</v>
      </c>
      <c r="E123" s="11">
        <f t="shared" si="7"/>
        <v>1.1772620248906795</v>
      </c>
      <c r="F123" s="11">
        <f t="shared" si="7"/>
        <v>0.11945052757316166</v>
      </c>
      <c r="G123" s="11">
        <f t="shared" si="7"/>
        <v>2.2863568215891972</v>
      </c>
      <c r="H123" s="11">
        <f t="shared" si="7"/>
        <v>1.5878056525897577E-2</v>
      </c>
      <c r="I123" s="11">
        <f t="shared" si="7"/>
        <v>0.51263920806081664</v>
      </c>
      <c r="J123" s="11">
        <f t="shared" si="7"/>
        <v>1.7502917152858899</v>
      </c>
      <c r="K123" s="11">
        <f t="shared" si="7"/>
        <v>1.3842375530252138</v>
      </c>
      <c r="L123" s="11">
        <f t="shared" si="7"/>
        <v>0.54216867469878416</v>
      </c>
      <c r="N123" s="15">
        <f>ROUND(B123*'Table Q8'!N13,2)</f>
        <v>0.26</v>
      </c>
      <c r="O123" s="15">
        <f>ROUND(C123*'Table Q8'!O13,2)</f>
        <v>0.02</v>
      </c>
      <c r="P123" s="15">
        <f>ROUND(D123*'Table Q8'!P13,2)</f>
        <v>-0.01</v>
      </c>
      <c r="Q123" s="15">
        <f>ROUND(E123*'Table Q8'!Q13,2)</f>
        <v>0.45</v>
      </c>
      <c r="R123" s="15">
        <f>ROUND(F123*'Table Q8'!R13,2)</f>
        <v>0.02</v>
      </c>
      <c r="S123" s="15">
        <f>ROUND(G123*'Table Q8'!S13,2)</f>
        <v>1.0900000000000001</v>
      </c>
      <c r="T123" s="15">
        <f>ROUND(H123*'Table Q8'!T13,2)</f>
        <v>0.01</v>
      </c>
      <c r="U123" s="15">
        <f>ROUND(I123*'Table Q8'!U13,2)</f>
        <v>0.23</v>
      </c>
      <c r="V123" s="15">
        <f>ROUND(J123*'Table Q8'!V13,2)</f>
        <v>0.64</v>
      </c>
      <c r="W123" s="15">
        <f>ROUND(K123*'Table Q8'!W13,2)</f>
        <v>0.51</v>
      </c>
      <c r="X123" s="15">
        <f>ROUND(L123*'Table Q8'!X13,2)</f>
        <v>0.22</v>
      </c>
    </row>
    <row r="124" spans="1:24" x14ac:dyDescent="0.2">
      <c r="A124" s="13" t="str">
        <f t="shared" si="1"/>
        <v>1996 Q1</v>
      </c>
      <c r="B124" s="11">
        <f t="shared" ref="B124:L124" si="8">(B14/B13-1)*100</f>
        <v>0.3511011809766984</v>
      </c>
      <c r="C124" s="11">
        <f t="shared" si="8"/>
        <v>0.39249146757678322</v>
      </c>
      <c r="D124" s="11">
        <f t="shared" si="8"/>
        <v>0.10625110678237348</v>
      </c>
      <c r="E124" s="11">
        <f t="shared" si="8"/>
        <v>1.1635638297872397</v>
      </c>
      <c r="F124" s="11">
        <f t="shared" si="8"/>
        <v>0.19884668920262527</v>
      </c>
      <c r="G124" s="11">
        <f t="shared" si="8"/>
        <v>2.6749725174056493</v>
      </c>
      <c r="H124" s="11">
        <f t="shared" si="8"/>
        <v>7.9377678996661594E-2</v>
      </c>
      <c r="I124" s="11">
        <f t="shared" si="8"/>
        <v>0.77383046078085549</v>
      </c>
      <c r="J124" s="11">
        <f t="shared" si="8"/>
        <v>2.4082568807339388</v>
      </c>
      <c r="K124" s="11">
        <f t="shared" si="8"/>
        <v>1.5635322616163849</v>
      </c>
      <c r="L124" s="11">
        <f t="shared" si="8"/>
        <v>0.62911923307369388</v>
      </c>
      <c r="N124" s="15">
        <f>ROUND(B124*'Table Q8'!N14,2)</f>
        <v>0.27</v>
      </c>
      <c r="O124" s="15">
        <f>ROUND(C124*'Table Q8'!O14,2)</f>
        <v>0.14000000000000001</v>
      </c>
      <c r="P124" s="15">
        <f>ROUND(D124*'Table Q8'!P14,2)</f>
        <v>0.04</v>
      </c>
      <c r="Q124" s="15">
        <f>ROUND(E124*'Table Q8'!Q14,2)</f>
        <v>0.44</v>
      </c>
      <c r="R124" s="15">
        <f>ROUND(F124*'Table Q8'!R14,2)</f>
        <v>0.03</v>
      </c>
      <c r="S124" s="15">
        <f>ROUND(G124*'Table Q8'!S14,2)</f>
        <v>1.26</v>
      </c>
      <c r="T124" s="15">
        <f>ROUND(H124*'Table Q8'!T14,2)</f>
        <v>0.04</v>
      </c>
      <c r="U124" s="15">
        <f>ROUND(I124*'Table Q8'!U14,2)</f>
        <v>0.34</v>
      </c>
      <c r="V124" s="15">
        <f>ROUND(J124*'Table Q8'!V14,2)</f>
        <v>0.89</v>
      </c>
      <c r="W124" s="15">
        <f>ROUND(K124*'Table Q8'!W14,2)</f>
        <v>0.57999999999999996</v>
      </c>
      <c r="X124" s="15">
        <f>ROUND(L124*'Table Q8'!X14,2)</f>
        <v>0.26</v>
      </c>
    </row>
    <row r="125" spans="1:24" x14ac:dyDescent="0.2">
      <c r="A125" s="13" t="str">
        <f t="shared" si="1"/>
        <v>1996 Q2</v>
      </c>
      <c r="B125" s="11">
        <f t="shared" ref="B125:L125" si="9">(B15/B14-1)*100</f>
        <v>0.41348600508905875</v>
      </c>
      <c r="C125" s="11">
        <f t="shared" si="9"/>
        <v>0.39095699473059575</v>
      </c>
      <c r="D125" s="11">
        <f t="shared" si="9"/>
        <v>0.22996638952768045</v>
      </c>
      <c r="E125" s="11">
        <f t="shared" si="9"/>
        <v>1.1173184357541999</v>
      </c>
      <c r="F125" s="11">
        <f t="shared" si="9"/>
        <v>0.31752331811867318</v>
      </c>
      <c r="G125" s="11">
        <f t="shared" si="9"/>
        <v>3.0692362598144118</v>
      </c>
      <c r="H125" s="11">
        <f t="shared" si="9"/>
        <v>0.20621827411166915</v>
      </c>
      <c r="I125" s="11">
        <f t="shared" si="9"/>
        <v>1.0645724258289802</v>
      </c>
      <c r="J125" s="11">
        <f t="shared" si="9"/>
        <v>3.1914893617021267</v>
      </c>
      <c r="K125" s="11">
        <f t="shared" si="9"/>
        <v>1.7346053772766767</v>
      </c>
      <c r="L125" s="11">
        <f t="shared" si="9"/>
        <v>0.774039892825229</v>
      </c>
      <c r="N125" s="15">
        <f>ROUND(B125*'Table Q8'!N15,2)</f>
        <v>0.32</v>
      </c>
      <c r="O125" s="15">
        <f>ROUND(C125*'Table Q8'!O15,2)</f>
        <v>0.14000000000000001</v>
      </c>
      <c r="P125" s="15">
        <f>ROUND(D125*'Table Q8'!P15,2)</f>
        <v>0.08</v>
      </c>
      <c r="Q125" s="15">
        <f>ROUND(E125*'Table Q8'!Q15,2)</f>
        <v>0.43</v>
      </c>
      <c r="R125" s="15">
        <f>ROUND(F125*'Table Q8'!R15,2)</f>
        <v>0.05</v>
      </c>
      <c r="S125" s="15">
        <f>ROUND(G125*'Table Q8'!S15,2)</f>
        <v>1.46</v>
      </c>
      <c r="T125" s="15">
        <f>ROUND(H125*'Table Q8'!T15,2)</f>
        <v>0.1</v>
      </c>
      <c r="U125" s="15">
        <f>ROUND(I125*'Table Q8'!U15,2)</f>
        <v>0.47</v>
      </c>
      <c r="V125" s="15">
        <f>ROUND(J125*'Table Q8'!V15,2)</f>
        <v>1.19</v>
      </c>
      <c r="W125" s="15">
        <f>ROUND(K125*'Table Q8'!W15,2)</f>
        <v>0.66</v>
      </c>
      <c r="X125" s="15">
        <f>ROUND(L125*'Table Q8'!X15,2)</f>
        <v>0.32</v>
      </c>
    </row>
    <row r="126" spans="1:24" x14ac:dyDescent="0.2">
      <c r="A126" s="13" t="str">
        <f t="shared" si="1"/>
        <v>1996 Q3</v>
      </c>
      <c r="B126" s="11">
        <f t="shared" ref="B126:L126" si="10">(B16/B15-1)*100</f>
        <v>0.44345898004434225</v>
      </c>
      <c r="C126" s="11">
        <f t="shared" si="10"/>
        <v>0.37250253979004277</v>
      </c>
      <c r="D126" s="11">
        <f t="shared" si="10"/>
        <v>0.40593010942464591</v>
      </c>
      <c r="E126" s="11">
        <f t="shared" si="10"/>
        <v>1.0562235944101328</v>
      </c>
      <c r="F126" s="11">
        <f t="shared" si="10"/>
        <v>0.45499505440158572</v>
      </c>
      <c r="G126" s="11">
        <f t="shared" si="10"/>
        <v>3.0644044321329611</v>
      </c>
      <c r="H126" s="11">
        <f t="shared" si="10"/>
        <v>0.25328478708246394</v>
      </c>
      <c r="I126" s="11">
        <f t="shared" si="10"/>
        <v>1.1224313590053603</v>
      </c>
      <c r="J126" s="11">
        <f t="shared" si="10"/>
        <v>2.9300054259359776</v>
      </c>
      <c r="K126" s="11">
        <f t="shared" si="10"/>
        <v>1.9394714407501956</v>
      </c>
      <c r="L126" s="11">
        <f t="shared" si="10"/>
        <v>0.82717872968980366</v>
      </c>
      <c r="N126" s="15">
        <f>ROUND(B126*'Table Q8'!N16,2)</f>
        <v>0.34</v>
      </c>
      <c r="O126" s="15">
        <f>ROUND(C126*'Table Q8'!O16,2)</f>
        <v>0.13</v>
      </c>
      <c r="P126" s="15">
        <f>ROUND(D126*'Table Q8'!P16,2)</f>
        <v>0.14000000000000001</v>
      </c>
      <c r="Q126" s="15">
        <f>ROUND(E126*'Table Q8'!Q16,2)</f>
        <v>0.41</v>
      </c>
      <c r="R126" s="15">
        <f>ROUND(F126*'Table Q8'!R16,2)</f>
        <v>7.0000000000000007E-2</v>
      </c>
      <c r="S126" s="15">
        <f>ROUND(G126*'Table Q8'!S16,2)</f>
        <v>1.45</v>
      </c>
      <c r="T126" s="15">
        <f>ROUND(H126*'Table Q8'!T16,2)</f>
        <v>0.12</v>
      </c>
      <c r="U126" s="15">
        <f>ROUND(I126*'Table Q8'!U16,2)</f>
        <v>0.5</v>
      </c>
      <c r="V126" s="15">
        <f>ROUND(J126*'Table Q8'!V16,2)</f>
        <v>1.0900000000000001</v>
      </c>
      <c r="W126" s="15">
        <f>ROUND(K126*'Table Q8'!W16,2)</f>
        <v>0.74</v>
      </c>
      <c r="X126" s="15">
        <f>ROUND(L126*'Table Q8'!X16,2)</f>
        <v>0.34</v>
      </c>
    </row>
    <row r="127" spans="1:24" x14ac:dyDescent="0.2">
      <c r="A127" s="13" t="str">
        <f t="shared" si="1"/>
        <v>1996 Q4</v>
      </c>
      <c r="B127" s="11">
        <f t="shared" ref="B127:L127" si="11">(B17/B16-1)*100</f>
        <v>0.42573320719014873</v>
      </c>
      <c r="C127" s="11">
        <f t="shared" si="11"/>
        <v>0.16869095816465229</v>
      </c>
      <c r="D127" s="11">
        <f t="shared" si="11"/>
        <v>0.52733345051854119</v>
      </c>
      <c r="E127" s="11">
        <f t="shared" si="11"/>
        <v>1.077343624376903</v>
      </c>
      <c r="F127" s="11">
        <f t="shared" si="11"/>
        <v>0.68924773532887951</v>
      </c>
      <c r="G127" s="11">
        <f t="shared" si="11"/>
        <v>2.8725012598689759</v>
      </c>
      <c r="H127" s="11">
        <f t="shared" si="11"/>
        <v>9.47418285172974E-2</v>
      </c>
      <c r="I127" s="11">
        <f t="shared" si="11"/>
        <v>1.2978142076502719</v>
      </c>
      <c r="J127" s="11">
        <f t="shared" si="11"/>
        <v>2.7938850817079697</v>
      </c>
      <c r="K127" s="11">
        <f t="shared" si="11"/>
        <v>2.1430064812878902</v>
      </c>
      <c r="L127" s="11">
        <f t="shared" si="11"/>
        <v>0.7910928801640571</v>
      </c>
      <c r="N127" s="15">
        <f>ROUND(B127*'Table Q8'!N17,2)</f>
        <v>0.33</v>
      </c>
      <c r="O127" s="15">
        <f>ROUND(C127*'Table Q8'!O17,2)</f>
        <v>0.06</v>
      </c>
      <c r="P127" s="15">
        <f>ROUND(D127*'Table Q8'!P17,2)</f>
        <v>0.19</v>
      </c>
      <c r="Q127" s="15">
        <f>ROUND(E127*'Table Q8'!Q17,2)</f>
        <v>0.43</v>
      </c>
      <c r="R127" s="15">
        <f>ROUND(F127*'Table Q8'!R17,2)</f>
        <v>0.11</v>
      </c>
      <c r="S127" s="15">
        <f>ROUND(G127*'Table Q8'!S17,2)</f>
        <v>1.36</v>
      </c>
      <c r="T127" s="15">
        <f>ROUND(H127*'Table Q8'!T17,2)</f>
        <v>0.05</v>
      </c>
      <c r="U127" s="15">
        <f>ROUND(I127*'Table Q8'!U17,2)</f>
        <v>0.57999999999999996</v>
      </c>
      <c r="V127" s="15">
        <f>ROUND(J127*'Table Q8'!V17,2)</f>
        <v>1.06</v>
      </c>
      <c r="W127" s="15">
        <f>ROUND(K127*'Table Q8'!W17,2)</f>
        <v>0.83</v>
      </c>
      <c r="X127" s="15">
        <f>ROUND(L127*'Table Q8'!X17,2)</f>
        <v>0.33</v>
      </c>
    </row>
    <row r="128" spans="1:24" x14ac:dyDescent="0.2">
      <c r="A128" s="13" t="str">
        <f t="shared" si="1"/>
        <v>1997 Q1</v>
      </c>
      <c r="B128" s="11">
        <f t="shared" ref="B128:L128" si="12">(B18/B17-1)*100</f>
        <v>1.0205683780813324</v>
      </c>
      <c r="C128" s="11">
        <f t="shared" si="12"/>
        <v>-3.3681374200067449E-2</v>
      </c>
      <c r="D128" s="11">
        <f t="shared" si="12"/>
        <v>-0.17485574401118198</v>
      </c>
      <c r="E128" s="11">
        <f t="shared" si="12"/>
        <v>1.7658288259624566</v>
      </c>
      <c r="F128" s="11">
        <f t="shared" si="12"/>
        <v>1.9753569333072596</v>
      </c>
      <c r="G128" s="11">
        <f t="shared" si="12"/>
        <v>1.2410189418680551</v>
      </c>
      <c r="H128" s="11">
        <f t="shared" si="12"/>
        <v>0.82031866224956396</v>
      </c>
      <c r="I128" s="11">
        <f t="shared" si="12"/>
        <v>0.26972353337828547</v>
      </c>
      <c r="J128" s="11">
        <f t="shared" si="12"/>
        <v>5.3846153846153877</v>
      </c>
      <c r="K128" s="11">
        <f t="shared" si="12"/>
        <v>-0.1637498720704067</v>
      </c>
      <c r="L128" s="11">
        <f t="shared" si="12"/>
        <v>0.79941860465115866</v>
      </c>
      <c r="N128" s="15">
        <f>ROUND(B128*'Table Q8'!N18,2)</f>
        <v>0.79</v>
      </c>
      <c r="O128" s="15">
        <f>ROUND(C128*'Table Q8'!O18,2)</f>
        <v>-0.01</v>
      </c>
      <c r="P128" s="15">
        <f>ROUND(D128*'Table Q8'!P18,2)</f>
        <v>-0.06</v>
      </c>
      <c r="Q128" s="15">
        <f>ROUND(E128*'Table Q8'!Q18,2)</f>
        <v>0.7</v>
      </c>
      <c r="R128" s="15">
        <f>ROUND(F128*'Table Q8'!R18,2)</f>
        <v>0.31</v>
      </c>
      <c r="S128" s="15">
        <f>ROUND(G128*'Table Q8'!S18,2)</f>
        <v>0.59</v>
      </c>
      <c r="T128" s="15">
        <f>ROUND(H128*'Table Q8'!T18,2)</f>
        <v>0.39</v>
      </c>
      <c r="U128" s="15">
        <f>ROUND(I128*'Table Q8'!U18,2)</f>
        <v>0.12</v>
      </c>
      <c r="V128" s="15">
        <f>ROUND(J128*'Table Q8'!V18,2)</f>
        <v>2.04</v>
      </c>
      <c r="W128" s="15">
        <f>ROUND(K128*'Table Q8'!W18,2)</f>
        <v>-0.06</v>
      </c>
      <c r="X128" s="15">
        <f>ROUND(L128*'Table Q8'!X18,2)</f>
        <v>0.34</v>
      </c>
    </row>
    <row r="129" spans="1:24" x14ac:dyDescent="0.2">
      <c r="A129" s="13" t="str">
        <f t="shared" si="1"/>
        <v>1997 Q2</v>
      </c>
      <c r="B129" s="11">
        <f t="shared" ref="B129:L129" si="13">(B19/B18-1)*100</f>
        <v>0.94808828100714226</v>
      </c>
      <c r="C129" s="11">
        <f t="shared" si="13"/>
        <v>0.25269541778976112</v>
      </c>
      <c r="D129" s="11">
        <f t="shared" si="13"/>
        <v>0.63058328954281873</v>
      </c>
      <c r="E129" s="11">
        <f t="shared" si="13"/>
        <v>1.7820853525089886</v>
      </c>
      <c r="F129" s="11">
        <f t="shared" si="13"/>
        <v>1.7453011123897078</v>
      </c>
      <c r="G129" s="11">
        <f t="shared" si="13"/>
        <v>0.90322580645161299</v>
      </c>
      <c r="H129" s="11">
        <f t="shared" si="13"/>
        <v>1.3612893130965587</v>
      </c>
      <c r="I129" s="11">
        <f t="shared" si="13"/>
        <v>0.77336919973101104</v>
      </c>
      <c r="J129" s="11">
        <f t="shared" si="13"/>
        <v>4.7688564476885631</v>
      </c>
      <c r="K129" s="11">
        <f t="shared" si="13"/>
        <v>-6.1506919528453441E-2</v>
      </c>
      <c r="L129" s="11">
        <f t="shared" si="13"/>
        <v>0.89401586157173973</v>
      </c>
      <c r="N129" s="15">
        <f>ROUND(B129*'Table Q8'!N19,2)</f>
        <v>0.73</v>
      </c>
      <c r="O129" s="15">
        <f>ROUND(C129*'Table Q8'!O19,2)</f>
        <v>0.09</v>
      </c>
      <c r="P129" s="15">
        <f>ROUND(D129*'Table Q8'!P19,2)</f>
        <v>0.22</v>
      </c>
      <c r="Q129" s="15">
        <f>ROUND(E129*'Table Q8'!Q19,2)</f>
        <v>0.7</v>
      </c>
      <c r="R129" s="15">
        <f>ROUND(F129*'Table Q8'!R19,2)</f>
        <v>0.28000000000000003</v>
      </c>
      <c r="S129" s="15">
        <f>ROUND(G129*'Table Q8'!S19,2)</f>
        <v>0.42</v>
      </c>
      <c r="T129" s="15">
        <f>ROUND(H129*'Table Q8'!T19,2)</f>
        <v>0.64</v>
      </c>
      <c r="U129" s="15">
        <f>ROUND(I129*'Table Q8'!U19,2)</f>
        <v>0.34</v>
      </c>
      <c r="V129" s="15">
        <f>ROUND(J129*'Table Q8'!V19,2)</f>
        <v>1.78</v>
      </c>
      <c r="W129" s="15">
        <f>ROUND(K129*'Table Q8'!W19,2)</f>
        <v>-0.02</v>
      </c>
      <c r="X129" s="15">
        <f>ROUND(L129*'Table Q8'!X19,2)</f>
        <v>0.37</v>
      </c>
    </row>
    <row r="130" spans="1:24" x14ac:dyDescent="0.2">
      <c r="A130" s="13" t="str">
        <f t="shared" si="1"/>
        <v>1997 Q3</v>
      </c>
      <c r="B130" s="11">
        <f t="shared" ref="B130:L130" si="14">(B20/B19-1)*100</f>
        <v>1.1239414934565151</v>
      </c>
      <c r="C130" s="11">
        <f t="shared" si="14"/>
        <v>0.23525457906234948</v>
      </c>
      <c r="D130" s="11">
        <f t="shared" si="14"/>
        <v>1.1662315056570893</v>
      </c>
      <c r="E130" s="11">
        <f t="shared" si="14"/>
        <v>1.8737521118107781</v>
      </c>
      <c r="F130" s="11">
        <f t="shared" si="14"/>
        <v>0.37700282752122227</v>
      </c>
      <c r="G130" s="11">
        <f t="shared" si="14"/>
        <v>1.070971867007664</v>
      </c>
      <c r="H130" s="11">
        <f t="shared" si="14"/>
        <v>1.6363075023155371</v>
      </c>
      <c r="I130" s="11">
        <f t="shared" si="14"/>
        <v>1.0343677010343777</v>
      </c>
      <c r="J130" s="11">
        <f t="shared" si="14"/>
        <v>4.6911286576869493</v>
      </c>
      <c r="K130" s="11">
        <f t="shared" si="14"/>
        <v>0.4513283413683622</v>
      </c>
      <c r="L130" s="11">
        <f t="shared" si="14"/>
        <v>1.0004287551808044</v>
      </c>
      <c r="N130" s="15">
        <f>ROUND(B130*'Table Q8'!N20,2)</f>
        <v>0.86</v>
      </c>
      <c r="O130" s="15">
        <f>ROUND(C130*'Table Q8'!O20,2)</f>
        <v>0.08</v>
      </c>
      <c r="P130" s="15">
        <f>ROUND(D130*'Table Q8'!P20,2)</f>
        <v>0.4</v>
      </c>
      <c r="Q130" s="15">
        <f>ROUND(E130*'Table Q8'!Q20,2)</f>
        <v>0.73</v>
      </c>
      <c r="R130" s="15">
        <f>ROUND(F130*'Table Q8'!R20,2)</f>
        <v>0.06</v>
      </c>
      <c r="S130" s="15">
        <f>ROUND(G130*'Table Q8'!S20,2)</f>
        <v>0.49</v>
      </c>
      <c r="T130" s="15">
        <f>ROUND(H130*'Table Q8'!T20,2)</f>
        <v>0.77</v>
      </c>
      <c r="U130" s="15">
        <f>ROUND(I130*'Table Q8'!U20,2)</f>
        <v>0.45</v>
      </c>
      <c r="V130" s="15">
        <f>ROUND(J130*'Table Q8'!V20,2)</f>
        <v>1.73</v>
      </c>
      <c r="W130" s="15">
        <f>ROUND(K130*'Table Q8'!W20,2)</f>
        <v>0.17</v>
      </c>
      <c r="X130" s="15">
        <f>ROUND(L130*'Table Q8'!X20,2)</f>
        <v>0.41</v>
      </c>
    </row>
    <row r="131" spans="1:24" x14ac:dyDescent="0.2">
      <c r="A131" s="13" t="str">
        <f t="shared" si="1"/>
        <v>1997 Q4</v>
      </c>
      <c r="B131" s="11">
        <f t="shared" ref="B131:L131" si="15">(B21/B20-1)*100</f>
        <v>1.2180267965895109</v>
      </c>
      <c r="C131" s="11">
        <f t="shared" si="15"/>
        <v>0.28499580888516896</v>
      </c>
      <c r="D131" s="11">
        <f t="shared" si="15"/>
        <v>0.25808671713696274</v>
      </c>
      <c r="E131" s="11">
        <f t="shared" si="15"/>
        <v>2.2614201718679228</v>
      </c>
      <c r="F131" s="11">
        <f t="shared" si="15"/>
        <v>0.95774647887323372</v>
      </c>
      <c r="G131" s="11">
        <f t="shared" si="15"/>
        <v>1.1070694290684857</v>
      </c>
      <c r="H131" s="11">
        <f t="shared" si="15"/>
        <v>2.0808019441069137</v>
      </c>
      <c r="I131" s="11">
        <f t="shared" si="15"/>
        <v>0.79260237780713894</v>
      </c>
      <c r="J131" s="11">
        <f t="shared" si="15"/>
        <v>4.9689440993788914</v>
      </c>
      <c r="K131" s="11">
        <f t="shared" si="15"/>
        <v>0.51056877361379538</v>
      </c>
      <c r="L131" s="11">
        <f t="shared" si="15"/>
        <v>1.0754209707089402</v>
      </c>
      <c r="N131" s="15">
        <f>ROUND(B131*'Table Q8'!N21,2)</f>
        <v>0.92</v>
      </c>
      <c r="O131" s="15">
        <f>ROUND(C131*'Table Q8'!O21,2)</f>
        <v>0.1</v>
      </c>
      <c r="P131" s="15">
        <f>ROUND(D131*'Table Q8'!P21,2)</f>
        <v>0.08</v>
      </c>
      <c r="Q131" s="15">
        <f>ROUND(E131*'Table Q8'!Q21,2)</f>
        <v>0.85</v>
      </c>
      <c r="R131" s="15">
        <f>ROUND(F131*'Table Q8'!R21,2)</f>
        <v>0.15</v>
      </c>
      <c r="S131" s="15">
        <f>ROUND(G131*'Table Q8'!S21,2)</f>
        <v>0.49</v>
      </c>
      <c r="T131" s="15">
        <f>ROUND(H131*'Table Q8'!T21,2)</f>
        <v>0.97</v>
      </c>
      <c r="U131" s="15">
        <f>ROUND(I131*'Table Q8'!U21,2)</f>
        <v>0.34</v>
      </c>
      <c r="V131" s="15">
        <f>ROUND(J131*'Table Q8'!V21,2)</f>
        <v>1.77</v>
      </c>
      <c r="W131" s="15">
        <f>ROUND(K131*'Table Q8'!W21,2)</f>
        <v>0.19</v>
      </c>
      <c r="X131" s="15">
        <f>ROUND(L131*'Table Q8'!X21,2)</f>
        <v>0.43</v>
      </c>
    </row>
    <row r="132" spans="1:24" x14ac:dyDescent="0.2">
      <c r="A132" s="13" t="str">
        <f t="shared" si="1"/>
        <v>1998 Q1</v>
      </c>
      <c r="B132" s="11">
        <f t="shared" ref="B132:L132" si="16">(B22/B21-1)*100</f>
        <v>1.2033694344163681</v>
      </c>
      <c r="C132" s="11">
        <f t="shared" si="16"/>
        <v>0.2591106653293318</v>
      </c>
      <c r="D132" s="11">
        <f t="shared" si="16"/>
        <v>0.77226703277843978</v>
      </c>
      <c r="E132" s="11">
        <f t="shared" si="16"/>
        <v>1.6069585729028502</v>
      </c>
      <c r="F132" s="11">
        <f t="shared" si="16"/>
        <v>2.8273809523809534</v>
      </c>
      <c r="G132" s="11">
        <f t="shared" si="16"/>
        <v>0.68825277647428518</v>
      </c>
      <c r="H132" s="11">
        <f t="shared" si="16"/>
        <v>1.9639934533551617</v>
      </c>
      <c r="I132" s="11">
        <f t="shared" si="16"/>
        <v>1.1467889908256979</v>
      </c>
      <c r="J132" s="11">
        <f t="shared" si="16"/>
        <v>4.4801352493660129</v>
      </c>
      <c r="K132" s="11">
        <f t="shared" si="16"/>
        <v>-0.34542314335060942</v>
      </c>
      <c r="L132" s="11">
        <f t="shared" si="16"/>
        <v>1.0919781604367795</v>
      </c>
      <c r="N132" s="15">
        <f>ROUND(B132*'Table Q8'!N22,2)</f>
        <v>0.91</v>
      </c>
      <c r="O132" s="15">
        <f>ROUND(C132*'Table Q8'!O22,2)</f>
        <v>0.09</v>
      </c>
      <c r="P132" s="15">
        <f>ROUND(D132*'Table Q8'!P22,2)</f>
        <v>0.26</v>
      </c>
      <c r="Q132" s="15">
        <f>ROUND(E132*'Table Q8'!Q22,2)</f>
        <v>0.6</v>
      </c>
      <c r="R132" s="15">
        <f>ROUND(F132*'Table Q8'!R22,2)</f>
        <v>0.45</v>
      </c>
      <c r="S132" s="15">
        <f>ROUND(G132*'Table Q8'!S22,2)</f>
        <v>0.3</v>
      </c>
      <c r="T132" s="15">
        <f>ROUND(H132*'Table Q8'!T22,2)</f>
        <v>0.93</v>
      </c>
      <c r="U132" s="15">
        <f>ROUND(I132*'Table Q8'!U22,2)</f>
        <v>0.49</v>
      </c>
      <c r="V132" s="15">
        <f>ROUND(J132*'Table Q8'!V22,2)</f>
        <v>1.6</v>
      </c>
      <c r="W132" s="15">
        <f>ROUND(K132*'Table Q8'!W22,2)</f>
        <v>-0.13</v>
      </c>
      <c r="X132" s="15">
        <f>ROUND(L132*'Table Q8'!X22,2)</f>
        <v>0.44</v>
      </c>
    </row>
    <row r="133" spans="1:24" x14ac:dyDescent="0.2">
      <c r="A133" s="13" t="str">
        <f t="shared" si="1"/>
        <v>1998 Q2</v>
      </c>
      <c r="B133" s="11">
        <f t="shared" ref="B133:L133" si="17">(B23/B22-1)*100</f>
        <v>1.1741973840665665</v>
      </c>
      <c r="C133" s="11">
        <f t="shared" si="17"/>
        <v>0.18340975406418991</v>
      </c>
      <c r="D133" s="11">
        <f t="shared" si="17"/>
        <v>0.97070844686648616</v>
      </c>
      <c r="E133" s="11">
        <f t="shared" si="17"/>
        <v>1.7121300058038136</v>
      </c>
      <c r="F133" s="11">
        <f t="shared" si="17"/>
        <v>1.6099855282199815</v>
      </c>
      <c r="G133" s="11">
        <f t="shared" si="17"/>
        <v>0.65247786235824723</v>
      </c>
      <c r="H133" s="11">
        <f t="shared" si="17"/>
        <v>1.5467678389026629</v>
      </c>
      <c r="I133" s="11">
        <f t="shared" si="17"/>
        <v>0.77745383867833251</v>
      </c>
      <c r="J133" s="11">
        <f t="shared" si="17"/>
        <v>3.9239482200647435</v>
      </c>
      <c r="K133" s="11">
        <f t="shared" si="17"/>
        <v>-0.31603629320012816</v>
      </c>
      <c r="L133" s="11">
        <f t="shared" si="17"/>
        <v>0.91400083090986683</v>
      </c>
      <c r="N133" s="15">
        <f>ROUND(B133*'Table Q8'!N23,2)</f>
        <v>0.88</v>
      </c>
      <c r="O133" s="15">
        <f>ROUND(C133*'Table Q8'!O23,2)</f>
        <v>0.06</v>
      </c>
      <c r="P133" s="15">
        <f>ROUND(D133*'Table Q8'!P23,2)</f>
        <v>0.33</v>
      </c>
      <c r="Q133" s="15">
        <f>ROUND(E133*'Table Q8'!Q23,2)</f>
        <v>0.64</v>
      </c>
      <c r="R133" s="15">
        <f>ROUND(F133*'Table Q8'!R23,2)</f>
        <v>0.26</v>
      </c>
      <c r="S133" s="15">
        <f>ROUND(G133*'Table Q8'!S23,2)</f>
        <v>0.28999999999999998</v>
      </c>
      <c r="T133" s="15">
        <f>ROUND(H133*'Table Q8'!T23,2)</f>
        <v>0.71</v>
      </c>
      <c r="U133" s="15">
        <f>ROUND(I133*'Table Q8'!U23,2)</f>
        <v>0.33</v>
      </c>
      <c r="V133" s="15">
        <f>ROUND(J133*'Table Q8'!V23,2)</f>
        <v>1.4</v>
      </c>
      <c r="W133" s="15">
        <f>ROUND(K133*'Table Q8'!W23,2)</f>
        <v>-0.11</v>
      </c>
      <c r="X133" s="15">
        <f>ROUND(L133*'Table Q8'!X23,2)</f>
        <v>0.37</v>
      </c>
    </row>
    <row r="134" spans="1:24" x14ac:dyDescent="0.2">
      <c r="A134" s="13" t="str">
        <f t="shared" si="1"/>
        <v>1998 Q3</v>
      </c>
      <c r="B134" s="11">
        <f t="shared" ref="B134:L134" si="18">(B24/B23-1)*100</f>
        <v>1.1018069634200156</v>
      </c>
      <c r="C134" s="11">
        <f t="shared" si="18"/>
        <v>0.13314471165848385</v>
      </c>
      <c r="D134" s="11">
        <f t="shared" si="18"/>
        <v>1.3830325518637165</v>
      </c>
      <c r="E134" s="11">
        <f t="shared" si="18"/>
        <v>1.6975748930100121</v>
      </c>
      <c r="F134" s="11">
        <f t="shared" si="18"/>
        <v>1.1750044507744306</v>
      </c>
      <c r="G134" s="11">
        <f t="shared" si="18"/>
        <v>0.46303441889179453</v>
      </c>
      <c r="H134" s="11">
        <f t="shared" si="18"/>
        <v>1.0490012932892423</v>
      </c>
      <c r="I134" s="11">
        <f t="shared" si="18"/>
        <v>0.81967213114753079</v>
      </c>
      <c r="J134" s="11">
        <f t="shared" si="18"/>
        <v>4.2428960685091388</v>
      </c>
      <c r="K134" s="11">
        <f t="shared" si="18"/>
        <v>-0.14317856412354724</v>
      </c>
      <c r="L134" s="11">
        <f t="shared" si="18"/>
        <v>0.90572251955536309</v>
      </c>
      <c r="N134" s="15">
        <f>ROUND(B134*'Table Q8'!N24,2)</f>
        <v>0.82</v>
      </c>
      <c r="O134" s="15">
        <f>ROUND(C134*'Table Q8'!O24,2)</f>
        <v>0.05</v>
      </c>
      <c r="P134" s="15">
        <f>ROUND(D134*'Table Q8'!P24,2)</f>
        <v>0.48</v>
      </c>
      <c r="Q134" s="15">
        <f>ROUND(E134*'Table Q8'!Q24,2)</f>
        <v>0.63</v>
      </c>
      <c r="R134" s="15">
        <f>ROUND(F134*'Table Q8'!R24,2)</f>
        <v>0.19</v>
      </c>
      <c r="S134" s="15">
        <f>ROUND(G134*'Table Q8'!S24,2)</f>
        <v>0.2</v>
      </c>
      <c r="T134" s="15">
        <f>ROUND(H134*'Table Q8'!T24,2)</f>
        <v>0.47</v>
      </c>
      <c r="U134" s="15">
        <f>ROUND(I134*'Table Q8'!U24,2)</f>
        <v>0.35</v>
      </c>
      <c r="V134" s="15">
        <f>ROUND(J134*'Table Q8'!V24,2)</f>
        <v>1.49</v>
      </c>
      <c r="W134" s="15">
        <f>ROUND(K134*'Table Q8'!W24,2)</f>
        <v>-0.05</v>
      </c>
      <c r="X134" s="15">
        <f>ROUND(L134*'Table Q8'!X24,2)</f>
        <v>0.36</v>
      </c>
    </row>
    <row r="135" spans="1:24" x14ac:dyDescent="0.2">
      <c r="A135" s="13" t="str">
        <f t="shared" si="1"/>
        <v>1998 Q4</v>
      </c>
      <c r="B135" s="11">
        <f t="shared" ref="B135:L135" si="19">(B25/B24-1)*100</f>
        <v>1.1043301365882163</v>
      </c>
      <c r="C135" s="11">
        <f t="shared" si="19"/>
        <v>0.11634671320535084</v>
      </c>
      <c r="D135" s="11">
        <f t="shared" si="19"/>
        <v>1.5305273664947716</v>
      </c>
      <c r="E135" s="11">
        <f t="shared" si="19"/>
        <v>1.5710478327956023</v>
      </c>
      <c r="F135" s="11">
        <f t="shared" si="19"/>
        <v>2.1643498152384311</v>
      </c>
      <c r="G135" s="11">
        <f t="shared" si="19"/>
        <v>0.66062375172837307</v>
      </c>
      <c r="H135" s="11">
        <f t="shared" si="19"/>
        <v>2.9721274175199097</v>
      </c>
      <c r="I135" s="11">
        <f t="shared" si="19"/>
        <v>0.86083213773315848</v>
      </c>
      <c r="J135" s="11">
        <f t="shared" si="19"/>
        <v>3.7341299477221757</v>
      </c>
      <c r="K135" s="11">
        <f t="shared" si="19"/>
        <v>6.1450225317494223E-2</v>
      </c>
      <c r="L135" s="11">
        <f t="shared" si="19"/>
        <v>1.0743914048687575</v>
      </c>
      <c r="N135" s="15">
        <f>ROUND(B135*'Table Q8'!N25,2)</f>
        <v>0.82</v>
      </c>
      <c r="O135" s="15">
        <f>ROUND(C135*'Table Q8'!O25,2)</f>
        <v>0.04</v>
      </c>
      <c r="P135" s="15">
        <f>ROUND(D135*'Table Q8'!P25,2)</f>
        <v>0.55000000000000004</v>
      </c>
      <c r="Q135" s="15">
        <f>ROUND(E135*'Table Q8'!Q25,2)</f>
        <v>0.57999999999999996</v>
      </c>
      <c r="R135" s="15">
        <f>ROUND(F135*'Table Q8'!R25,2)</f>
        <v>0.35</v>
      </c>
      <c r="S135" s="15">
        <f>ROUND(G135*'Table Q8'!S25,2)</f>
        <v>0.28999999999999998</v>
      </c>
      <c r="T135" s="15">
        <f>ROUND(H135*'Table Q8'!T25,2)</f>
        <v>1.31</v>
      </c>
      <c r="U135" s="15">
        <f>ROUND(I135*'Table Q8'!U25,2)</f>
        <v>0.37</v>
      </c>
      <c r="V135" s="15">
        <f>ROUND(J135*'Table Q8'!V25,2)</f>
        <v>1.31</v>
      </c>
      <c r="W135" s="15">
        <f>ROUND(K135*'Table Q8'!W25,2)</f>
        <v>0.02</v>
      </c>
      <c r="X135" s="15">
        <f>ROUND(L135*'Table Q8'!X25,2)</f>
        <v>0.43</v>
      </c>
    </row>
    <row r="136" spans="1:24" x14ac:dyDescent="0.2">
      <c r="A136" s="13" t="str">
        <f t="shared" si="1"/>
        <v>1999 Q1</v>
      </c>
      <c r="B136" s="11">
        <f t="shared" ref="B136:L136" si="20">(B26/B25-1)*100</f>
        <v>1.0491520551882738</v>
      </c>
      <c r="C136" s="11">
        <f t="shared" si="20"/>
        <v>-4.9804930688135407E-2</v>
      </c>
      <c r="D136" s="11">
        <f t="shared" si="20"/>
        <v>1.0322792069473952</v>
      </c>
      <c r="E136" s="11">
        <f t="shared" si="20"/>
        <v>1.6572296644109974</v>
      </c>
      <c r="F136" s="11">
        <f t="shared" si="20"/>
        <v>2.1701687909059464</v>
      </c>
      <c r="G136" s="11">
        <f t="shared" si="20"/>
        <v>1.0683760683760646</v>
      </c>
      <c r="H136" s="11">
        <f t="shared" si="20"/>
        <v>1.3534042259356394</v>
      </c>
      <c r="I136" s="11">
        <f t="shared" si="20"/>
        <v>1.1695906432748648</v>
      </c>
      <c r="J136" s="11">
        <f t="shared" si="20"/>
        <v>3.0597552195824163</v>
      </c>
      <c r="K136" s="11">
        <f t="shared" si="20"/>
        <v>-0.26612077789150979</v>
      </c>
      <c r="L136" s="11">
        <f t="shared" si="20"/>
        <v>0.96878363832080261</v>
      </c>
      <c r="N136" s="15">
        <f>ROUND(B136*'Table Q8'!N26,2)</f>
        <v>0.77</v>
      </c>
      <c r="O136" s="15">
        <f>ROUND(C136*'Table Q8'!O26,2)</f>
        <v>-0.02</v>
      </c>
      <c r="P136" s="15">
        <f>ROUND(D136*'Table Q8'!P26,2)</f>
        <v>0.37</v>
      </c>
      <c r="Q136" s="15">
        <f>ROUND(E136*'Table Q8'!Q26,2)</f>
        <v>0.6</v>
      </c>
      <c r="R136" s="15">
        <f>ROUND(F136*'Table Q8'!R26,2)</f>
        <v>0.35</v>
      </c>
      <c r="S136" s="15">
        <f>ROUND(G136*'Table Q8'!S26,2)</f>
        <v>0.47</v>
      </c>
      <c r="T136" s="15">
        <f>ROUND(H136*'Table Q8'!T26,2)</f>
        <v>0.56999999999999995</v>
      </c>
      <c r="U136" s="15">
        <f>ROUND(I136*'Table Q8'!U26,2)</f>
        <v>0.5</v>
      </c>
      <c r="V136" s="15">
        <f>ROUND(J136*'Table Q8'!V26,2)</f>
        <v>1.05</v>
      </c>
      <c r="W136" s="15">
        <f>ROUND(K136*'Table Q8'!W26,2)</f>
        <v>-0.09</v>
      </c>
      <c r="X136" s="15">
        <f>ROUND(L136*'Table Q8'!X26,2)</f>
        <v>0.38</v>
      </c>
    </row>
    <row r="137" spans="1:24" x14ac:dyDescent="0.2">
      <c r="A137" s="13" t="str">
        <f t="shared" si="1"/>
        <v>1999 Q2</v>
      </c>
      <c r="B137" s="11">
        <f t="shared" ref="B137:L137" si="21">(B27/B26-1)*100</f>
        <v>0.95292277058740549</v>
      </c>
      <c r="C137" s="11">
        <f t="shared" si="21"/>
        <v>-0.11626941283946479</v>
      </c>
      <c r="D137" s="11">
        <f t="shared" si="21"/>
        <v>1.0703859876743493</v>
      </c>
      <c r="E137" s="11">
        <f t="shared" si="21"/>
        <v>1.3449259611465703</v>
      </c>
      <c r="F137" s="11">
        <f t="shared" si="21"/>
        <v>1.3486176668914274</v>
      </c>
      <c r="G137" s="11">
        <f t="shared" si="21"/>
        <v>1.1023859861069241</v>
      </c>
      <c r="H137" s="11">
        <f t="shared" si="21"/>
        <v>1.171821774083659</v>
      </c>
      <c r="I137" s="11">
        <f t="shared" si="21"/>
        <v>1.2966723949382919</v>
      </c>
      <c r="J137" s="11">
        <f t="shared" si="21"/>
        <v>2.7593433461404304</v>
      </c>
      <c r="K137" s="11">
        <f t="shared" si="21"/>
        <v>0.10262725779968118</v>
      </c>
      <c r="L137" s="11">
        <f t="shared" si="21"/>
        <v>0.81289978678038555</v>
      </c>
      <c r="N137" s="15">
        <f>ROUND(B137*'Table Q8'!N27,2)</f>
        <v>0.69</v>
      </c>
      <c r="O137" s="15">
        <f>ROUND(C137*'Table Q8'!O27,2)</f>
        <v>-0.04</v>
      </c>
      <c r="P137" s="15">
        <f>ROUND(D137*'Table Q8'!P27,2)</f>
        <v>0.38</v>
      </c>
      <c r="Q137" s="15">
        <f>ROUND(E137*'Table Q8'!Q27,2)</f>
        <v>0.48</v>
      </c>
      <c r="R137" s="15">
        <f>ROUND(F137*'Table Q8'!R27,2)</f>
        <v>0.22</v>
      </c>
      <c r="S137" s="15">
        <f>ROUND(G137*'Table Q8'!S27,2)</f>
        <v>0.47</v>
      </c>
      <c r="T137" s="15">
        <f>ROUND(H137*'Table Q8'!T27,2)</f>
        <v>0.46</v>
      </c>
      <c r="U137" s="15">
        <f>ROUND(I137*'Table Q8'!U27,2)</f>
        <v>0.54</v>
      </c>
      <c r="V137" s="15">
        <f>ROUND(J137*'Table Q8'!V27,2)</f>
        <v>0.9</v>
      </c>
      <c r="W137" s="15">
        <f>ROUND(K137*'Table Q8'!W27,2)</f>
        <v>0.03</v>
      </c>
      <c r="X137" s="15">
        <f>ROUND(L137*'Table Q8'!X27,2)</f>
        <v>0.31</v>
      </c>
    </row>
    <row r="138" spans="1:24" x14ac:dyDescent="0.2">
      <c r="A138" s="13" t="str">
        <f t="shared" si="1"/>
        <v>1999 Q3</v>
      </c>
      <c r="B138" s="11">
        <f t="shared" ref="B138:L138" si="22">(B28/B27-1)*100</f>
        <v>0.94392786700479014</v>
      </c>
      <c r="C138" s="11">
        <f t="shared" si="22"/>
        <v>-0.11640475596574884</v>
      </c>
      <c r="D138" s="11">
        <f t="shared" si="22"/>
        <v>0.86649550706032752</v>
      </c>
      <c r="E138" s="11">
        <f t="shared" si="22"/>
        <v>1.3806970509383287</v>
      </c>
      <c r="F138" s="11">
        <f t="shared" si="22"/>
        <v>1.39720558882237</v>
      </c>
      <c r="G138" s="11">
        <f t="shared" si="22"/>
        <v>1.433905899925314</v>
      </c>
      <c r="H138" s="11">
        <f t="shared" si="22"/>
        <v>1.1178451178451176</v>
      </c>
      <c r="I138" s="11">
        <f t="shared" si="22"/>
        <v>1.1104256631708775</v>
      </c>
      <c r="J138" s="11">
        <f t="shared" si="22"/>
        <v>3.7049626104690647</v>
      </c>
      <c r="K138" s="11">
        <f t="shared" si="22"/>
        <v>-0.21529628870208262</v>
      </c>
      <c r="L138" s="11">
        <f t="shared" si="22"/>
        <v>0.9120951751486972</v>
      </c>
      <c r="N138" s="15">
        <f>ROUND(B138*'Table Q8'!N28,2)</f>
        <v>0.67</v>
      </c>
      <c r="O138" s="15">
        <f>ROUND(C138*'Table Q8'!O28,2)</f>
        <v>-0.04</v>
      </c>
      <c r="P138" s="15">
        <f>ROUND(D138*'Table Q8'!P28,2)</f>
        <v>0.31</v>
      </c>
      <c r="Q138" s="15">
        <f>ROUND(E138*'Table Q8'!Q28,2)</f>
        <v>0.48</v>
      </c>
      <c r="R138" s="15">
        <f>ROUND(F138*'Table Q8'!R28,2)</f>
        <v>0.22</v>
      </c>
      <c r="S138" s="15">
        <f>ROUND(G138*'Table Q8'!S28,2)</f>
        <v>0.6</v>
      </c>
      <c r="T138" s="15">
        <f>ROUND(H138*'Table Q8'!T28,2)</f>
        <v>0.4</v>
      </c>
      <c r="U138" s="15">
        <f>ROUND(I138*'Table Q8'!U28,2)</f>
        <v>0.45</v>
      </c>
      <c r="V138" s="15">
        <f>ROUND(J138*'Table Q8'!V28,2)</f>
        <v>1.1599999999999999</v>
      </c>
      <c r="W138" s="15">
        <f>ROUND(K138*'Table Q8'!W28,2)</f>
        <v>-7.0000000000000007E-2</v>
      </c>
      <c r="X138" s="15">
        <f>ROUND(L138*'Table Q8'!X28,2)</f>
        <v>0.34</v>
      </c>
    </row>
    <row r="139" spans="1:24" x14ac:dyDescent="0.2">
      <c r="A139" s="13" t="str">
        <f t="shared" si="1"/>
        <v>1999 Q4</v>
      </c>
      <c r="B139" s="11">
        <f t="shared" ref="B139:L139" si="23">(B29/B28-1)*100</f>
        <v>0.75366364270759156</v>
      </c>
      <c r="C139" s="11">
        <f t="shared" si="23"/>
        <v>-6.6594522600516015E-2</v>
      </c>
      <c r="D139" s="11">
        <f t="shared" si="23"/>
        <v>0.55679287305123726</v>
      </c>
      <c r="E139" s="11">
        <f t="shared" si="23"/>
        <v>1.3618934285336559</v>
      </c>
      <c r="F139" s="11">
        <f t="shared" si="23"/>
        <v>1.2139107611548683</v>
      </c>
      <c r="G139" s="11">
        <f t="shared" si="23"/>
        <v>1.1927551170667128</v>
      </c>
      <c r="H139" s="11">
        <f t="shared" si="23"/>
        <v>1.2253596164091718</v>
      </c>
      <c r="I139" s="11">
        <f t="shared" si="23"/>
        <v>0.96095179987796264</v>
      </c>
      <c r="J139" s="11">
        <f t="shared" si="23"/>
        <v>3.5070468698787272</v>
      </c>
      <c r="K139" s="11">
        <f t="shared" si="23"/>
        <v>0.14384054248433031</v>
      </c>
      <c r="L139" s="11">
        <f t="shared" si="23"/>
        <v>0.79905685093004664</v>
      </c>
      <c r="N139" s="15">
        <f>ROUND(B139*'Table Q8'!N29,2)</f>
        <v>0.53</v>
      </c>
      <c r="O139" s="15">
        <f>ROUND(C139*'Table Q8'!O29,2)</f>
        <v>-0.02</v>
      </c>
      <c r="P139" s="15">
        <f>ROUND(D139*'Table Q8'!P29,2)</f>
        <v>0.2</v>
      </c>
      <c r="Q139" s="15">
        <f>ROUND(E139*'Table Q8'!Q29,2)</f>
        <v>0.46</v>
      </c>
      <c r="R139" s="15">
        <f>ROUND(F139*'Table Q8'!R29,2)</f>
        <v>0.19</v>
      </c>
      <c r="S139" s="15">
        <f>ROUND(G139*'Table Q8'!S29,2)</f>
        <v>0.49</v>
      </c>
      <c r="T139" s="15">
        <f>ROUND(H139*'Table Q8'!T29,2)</f>
        <v>0.41</v>
      </c>
      <c r="U139" s="15">
        <f>ROUND(I139*'Table Q8'!U29,2)</f>
        <v>0.38</v>
      </c>
      <c r="V139" s="15">
        <f>ROUND(J139*'Table Q8'!V29,2)</f>
        <v>1.05</v>
      </c>
      <c r="W139" s="15">
        <f>ROUND(K139*'Table Q8'!W29,2)</f>
        <v>0.04</v>
      </c>
      <c r="X139" s="15">
        <f>ROUND(L139*'Table Q8'!X29,2)</f>
        <v>0.28999999999999998</v>
      </c>
    </row>
    <row r="140" spans="1:24" x14ac:dyDescent="0.2">
      <c r="A140" s="13" t="str">
        <f t="shared" si="1"/>
        <v>2000 Q1</v>
      </c>
      <c r="B140" s="11">
        <f t="shared" ref="B140:L140" si="24">(B30/B29-1)*100</f>
        <v>0.59565036708686403</v>
      </c>
      <c r="C140" s="11">
        <f t="shared" si="24"/>
        <v>-0.10828821324447846</v>
      </c>
      <c r="D140" s="11">
        <f t="shared" si="24"/>
        <v>0.9808574592627739</v>
      </c>
      <c r="E140" s="11">
        <f t="shared" si="24"/>
        <v>1.3435950952256803</v>
      </c>
      <c r="F140" s="11">
        <f t="shared" si="24"/>
        <v>1.2803889789303025</v>
      </c>
      <c r="G140" s="11">
        <f t="shared" si="24"/>
        <v>1.8626309662398199</v>
      </c>
      <c r="H140" s="11">
        <f t="shared" si="24"/>
        <v>1.1842105263157876</v>
      </c>
      <c r="I140" s="11">
        <f t="shared" si="24"/>
        <v>1.2992899229490762</v>
      </c>
      <c r="J140" s="11">
        <f t="shared" si="24"/>
        <v>2.6282457251424862</v>
      </c>
      <c r="K140" s="11">
        <f t="shared" si="24"/>
        <v>5.1297835231345346E-2</v>
      </c>
      <c r="L140" s="11">
        <f t="shared" si="24"/>
        <v>0.80571799870043925</v>
      </c>
      <c r="N140" s="15">
        <f>ROUND(B140*'Table Q8'!N30,2)</f>
        <v>0.42</v>
      </c>
      <c r="O140" s="15">
        <f>ROUND(C140*'Table Q8'!O30,2)</f>
        <v>-0.03</v>
      </c>
      <c r="P140" s="15">
        <f>ROUND(D140*'Table Q8'!P30,2)</f>
        <v>0.35</v>
      </c>
      <c r="Q140" s="15">
        <f>ROUND(E140*'Table Q8'!Q30,2)</f>
        <v>0.44</v>
      </c>
      <c r="R140" s="15">
        <f>ROUND(F140*'Table Q8'!R30,2)</f>
        <v>0.2</v>
      </c>
      <c r="S140" s="15">
        <f>ROUND(G140*'Table Q8'!S30,2)</f>
        <v>0.75</v>
      </c>
      <c r="T140" s="15">
        <f>ROUND(H140*'Table Q8'!T30,2)</f>
        <v>0.36</v>
      </c>
      <c r="U140" s="15">
        <f>ROUND(I140*'Table Q8'!U30,2)</f>
        <v>0.51</v>
      </c>
      <c r="V140" s="15">
        <f>ROUND(J140*'Table Q8'!V30,2)</f>
        <v>0.76</v>
      </c>
      <c r="W140" s="15">
        <f>ROUND(K140*'Table Q8'!W30,2)</f>
        <v>0.02</v>
      </c>
      <c r="X140" s="15">
        <f>ROUND(L140*'Table Q8'!X30,2)</f>
        <v>0.28999999999999998</v>
      </c>
    </row>
    <row r="141" spans="1:24" x14ac:dyDescent="0.2">
      <c r="A141" s="13" t="str">
        <f t="shared" si="1"/>
        <v>2000 Q2</v>
      </c>
      <c r="B141" s="11">
        <f t="shared" ref="B141:L141" si="25">(B31/B30-1)*100</f>
        <v>0.49573120352519595</v>
      </c>
      <c r="C141" s="11">
        <f t="shared" si="25"/>
        <v>-0.15843895930620633</v>
      </c>
      <c r="D141" s="11">
        <f t="shared" si="25"/>
        <v>0.65799780667397112</v>
      </c>
      <c r="E141" s="11">
        <f t="shared" si="25"/>
        <v>1.0940919037199182</v>
      </c>
      <c r="F141" s="11">
        <f t="shared" si="25"/>
        <v>1.3282125140022361</v>
      </c>
      <c r="G141" s="11">
        <f t="shared" si="25"/>
        <v>5.0714285714285712</v>
      </c>
      <c r="H141" s="11">
        <f t="shared" si="25"/>
        <v>1.0143042912873934</v>
      </c>
      <c r="I141" s="11">
        <f t="shared" si="25"/>
        <v>0.89485458612976743</v>
      </c>
      <c r="J141" s="11">
        <f t="shared" si="25"/>
        <v>3.3323048441839198</v>
      </c>
      <c r="K141" s="11">
        <f t="shared" si="25"/>
        <v>2.0508613617731264E-2</v>
      </c>
      <c r="L141" s="11">
        <f t="shared" si="25"/>
        <v>0.92819388939024972</v>
      </c>
      <c r="N141" s="15">
        <f>ROUND(B141*'Table Q8'!N31,2)</f>
        <v>0.35</v>
      </c>
      <c r="O141" s="15">
        <f>ROUND(C141*'Table Q8'!O31,2)</f>
        <v>-0.05</v>
      </c>
      <c r="P141" s="15">
        <f>ROUND(D141*'Table Q8'!P31,2)</f>
        <v>0.24</v>
      </c>
      <c r="Q141" s="15">
        <f>ROUND(E141*'Table Q8'!Q31,2)</f>
        <v>0.36</v>
      </c>
      <c r="R141" s="15">
        <f>ROUND(F141*'Table Q8'!R31,2)</f>
        <v>0.21</v>
      </c>
      <c r="S141" s="15">
        <f>ROUND(G141*'Table Q8'!S31,2)</f>
        <v>2.0499999999999998</v>
      </c>
      <c r="T141" s="15">
        <f>ROUND(H141*'Table Q8'!T31,2)</f>
        <v>0.3</v>
      </c>
      <c r="U141" s="15">
        <f>ROUND(I141*'Table Q8'!U31,2)</f>
        <v>0.35</v>
      </c>
      <c r="V141" s="15">
        <f>ROUND(J141*'Table Q8'!V31,2)</f>
        <v>0.96</v>
      </c>
      <c r="W141" s="15">
        <f>ROUND(K141*'Table Q8'!W31,2)</f>
        <v>0.01</v>
      </c>
      <c r="X141" s="15">
        <f>ROUND(L141*'Table Q8'!X31,2)</f>
        <v>0.33</v>
      </c>
    </row>
    <row r="142" spans="1:24" x14ac:dyDescent="0.2">
      <c r="A142" s="13" t="str">
        <f t="shared" si="1"/>
        <v>2000 Q3</v>
      </c>
      <c r="B142" s="11">
        <f t="shared" ref="B142:L142" si="26">(B32/B31-1)*100</f>
        <v>0.45217867909015386</v>
      </c>
      <c r="C142" s="11">
        <f t="shared" si="26"/>
        <v>-0.15033826108745707</v>
      </c>
      <c r="D142" s="11">
        <f t="shared" si="26"/>
        <v>0.498054474708165</v>
      </c>
      <c r="E142" s="11">
        <f t="shared" si="26"/>
        <v>0.90399796282147893</v>
      </c>
      <c r="F142" s="11">
        <f t="shared" si="26"/>
        <v>1.0423246999368141</v>
      </c>
      <c r="G142" s="11">
        <f t="shared" si="26"/>
        <v>1.6587355540448767</v>
      </c>
      <c r="H142" s="11">
        <f t="shared" si="26"/>
        <v>1.0169927909371657</v>
      </c>
      <c r="I142" s="11">
        <f t="shared" si="26"/>
        <v>0.93126385809312318</v>
      </c>
      <c r="J142" s="11">
        <f t="shared" si="26"/>
        <v>2.806808002388772</v>
      </c>
      <c r="K142" s="11">
        <f t="shared" si="26"/>
        <v>-0.44084478162805807</v>
      </c>
      <c r="L142" s="11">
        <f t="shared" si="26"/>
        <v>0.66419721548089949</v>
      </c>
      <c r="N142" s="15">
        <f>ROUND(B142*'Table Q8'!N32,2)</f>
        <v>0.33</v>
      </c>
      <c r="O142" s="15">
        <f>ROUND(C142*'Table Q8'!O32,2)</f>
        <v>-0.05</v>
      </c>
      <c r="P142" s="15">
        <f>ROUND(D142*'Table Q8'!P32,2)</f>
        <v>0.18</v>
      </c>
      <c r="Q142" s="15">
        <f>ROUND(E142*'Table Q8'!Q32,2)</f>
        <v>0.28999999999999998</v>
      </c>
      <c r="R142" s="15">
        <f>ROUND(F142*'Table Q8'!R32,2)</f>
        <v>0.16</v>
      </c>
      <c r="S142" s="15">
        <f>ROUND(G142*'Table Q8'!S32,2)</f>
        <v>0.66</v>
      </c>
      <c r="T142" s="15">
        <f>ROUND(H142*'Table Q8'!T32,2)</f>
        <v>0.28000000000000003</v>
      </c>
      <c r="U142" s="15">
        <f>ROUND(I142*'Table Q8'!U32,2)</f>
        <v>0.36</v>
      </c>
      <c r="V142" s="15">
        <f>ROUND(J142*'Table Q8'!V32,2)</f>
        <v>0.8</v>
      </c>
      <c r="W142" s="15">
        <f>ROUND(K142*'Table Q8'!W32,2)</f>
        <v>-0.12</v>
      </c>
      <c r="X142" s="15">
        <f>ROUND(L142*'Table Q8'!X32,2)</f>
        <v>0.24</v>
      </c>
    </row>
    <row r="143" spans="1:24" x14ac:dyDescent="0.2">
      <c r="A143" s="13" t="str">
        <f t="shared" si="1"/>
        <v>2000 Q4</v>
      </c>
      <c r="B143" s="11">
        <f t="shared" ref="B143:L143" si="27">(B33/B32-1)*100</f>
        <v>0.4637839312508607</v>
      </c>
      <c r="C143" s="11">
        <f t="shared" si="27"/>
        <v>-0.19238812212464262</v>
      </c>
      <c r="D143" s="11">
        <f t="shared" si="27"/>
        <v>1.0221465076661218</v>
      </c>
      <c r="E143" s="11">
        <f t="shared" si="27"/>
        <v>0.80757097791797072</v>
      </c>
      <c r="F143" s="11">
        <f t="shared" si="27"/>
        <v>1.6098780869021612</v>
      </c>
      <c r="G143" s="11">
        <f t="shared" si="27"/>
        <v>2.0462752440818521</v>
      </c>
      <c r="H143" s="11">
        <f t="shared" si="27"/>
        <v>1.0959602395820056</v>
      </c>
      <c r="I143" s="11">
        <f t="shared" si="27"/>
        <v>1.3034563561804324</v>
      </c>
      <c r="J143" s="11">
        <f t="shared" si="27"/>
        <v>2.5559105431310014</v>
      </c>
      <c r="K143" s="11">
        <f t="shared" si="27"/>
        <v>-0.48398723097518026</v>
      </c>
      <c r="L143" s="11">
        <f t="shared" si="27"/>
        <v>0.7613247049866656</v>
      </c>
      <c r="N143" s="15">
        <f>ROUND(B143*'Table Q8'!N33,2)</f>
        <v>0.34</v>
      </c>
      <c r="O143" s="15">
        <f>ROUND(C143*'Table Q8'!O33,2)</f>
        <v>-0.06</v>
      </c>
      <c r="P143" s="15">
        <f>ROUND(D143*'Table Q8'!P33,2)</f>
        <v>0.37</v>
      </c>
      <c r="Q143" s="15">
        <f>ROUND(E143*'Table Q8'!Q33,2)</f>
        <v>0.26</v>
      </c>
      <c r="R143" s="15">
        <f>ROUND(F143*'Table Q8'!R33,2)</f>
        <v>0.25</v>
      </c>
      <c r="S143" s="15">
        <f>ROUND(G143*'Table Q8'!S33,2)</f>
        <v>0.8</v>
      </c>
      <c r="T143" s="15">
        <f>ROUND(H143*'Table Q8'!T33,2)</f>
        <v>0.28000000000000003</v>
      </c>
      <c r="U143" s="15">
        <f>ROUND(I143*'Table Q8'!U33,2)</f>
        <v>0.5</v>
      </c>
      <c r="V143" s="15">
        <f>ROUND(J143*'Table Q8'!V33,2)</f>
        <v>0.71</v>
      </c>
      <c r="W143" s="15">
        <f>ROUND(K143*'Table Q8'!W33,2)</f>
        <v>-0.12</v>
      </c>
      <c r="X143" s="15">
        <f>ROUND(L143*'Table Q8'!X33,2)</f>
        <v>0.27</v>
      </c>
    </row>
    <row r="144" spans="1:24" x14ac:dyDescent="0.2">
      <c r="A144" s="13" t="str">
        <f t="shared" si="1"/>
        <v>2001 Q1</v>
      </c>
      <c r="B144" s="11">
        <f t="shared" ref="B144:L144" si="28">(B34/B33-1)*100</f>
        <v>0.36659877800406804</v>
      </c>
      <c r="C144" s="11">
        <f t="shared" si="28"/>
        <v>-0.23466309084813064</v>
      </c>
      <c r="D144" s="11">
        <f t="shared" si="28"/>
        <v>1.6863406408094361</v>
      </c>
      <c r="E144" s="11">
        <f t="shared" si="28"/>
        <v>0.57579171360619963</v>
      </c>
      <c r="F144" s="11">
        <f t="shared" si="28"/>
        <v>2.0458391016766608</v>
      </c>
      <c r="G144" s="11">
        <f t="shared" si="28"/>
        <v>2.2804718217562359</v>
      </c>
      <c r="H144" s="11">
        <f t="shared" si="28"/>
        <v>1.121895877978063</v>
      </c>
      <c r="I144" s="11">
        <f t="shared" si="28"/>
        <v>1.3878849212086042</v>
      </c>
      <c r="J144" s="11">
        <f t="shared" si="28"/>
        <v>2.8603794958935058</v>
      </c>
      <c r="K144" s="11">
        <f t="shared" si="28"/>
        <v>0.27938741721853511</v>
      </c>
      <c r="L144" s="11">
        <f t="shared" si="28"/>
        <v>0.7933509633547553</v>
      </c>
      <c r="N144" s="15">
        <f>ROUND(B144*'Table Q8'!N34,2)</f>
        <v>0.27</v>
      </c>
      <c r="O144" s="15">
        <f>ROUND(C144*'Table Q8'!O34,2)</f>
        <v>-7.0000000000000007E-2</v>
      </c>
      <c r="P144" s="15">
        <f>ROUND(D144*'Table Q8'!P34,2)</f>
        <v>0.61</v>
      </c>
      <c r="Q144" s="15">
        <f>ROUND(E144*'Table Q8'!Q34,2)</f>
        <v>0.18</v>
      </c>
      <c r="R144" s="15">
        <f>ROUND(F144*'Table Q8'!R34,2)</f>
        <v>0.31</v>
      </c>
      <c r="S144" s="15">
        <f>ROUND(G144*'Table Q8'!S34,2)</f>
        <v>0.87</v>
      </c>
      <c r="T144" s="15">
        <f>ROUND(H144*'Table Q8'!T34,2)</f>
        <v>0.27</v>
      </c>
      <c r="U144" s="15">
        <f>ROUND(I144*'Table Q8'!U34,2)</f>
        <v>0.52</v>
      </c>
      <c r="V144" s="15">
        <f>ROUND(J144*'Table Q8'!V34,2)</f>
        <v>0.79</v>
      </c>
      <c r="W144" s="15">
        <f>ROUND(K144*'Table Q8'!W34,2)</f>
        <v>7.0000000000000007E-2</v>
      </c>
      <c r="X144" s="15">
        <f>ROUND(L144*'Table Q8'!X34,2)</f>
        <v>0.27</v>
      </c>
    </row>
    <row r="145" spans="1:24" x14ac:dyDescent="0.2">
      <c r="A145" s="13" t="str">
        <f t="shared" si="1"/>
        <v>2001 Q2</v>
      </c>
      <c r="B145" s="11">
        <f t="shared" ref="B145:L145" si="29">(B35/B34-1)*100</f>
        <v>0.36525974025973795</v>
      </c>
      <c r="C145" s="11">
        <f t="shared" si="29"/>
        <v>-0.24361559139784994</v>
      </c>
      <c r="D145" s="11">
        <f t="shared" si="29"/>
        <v>0.93472033770543028</v>
      </c>
      <c r="E145" s="11">
        <f t="shared" si="29"/>
        <v>0.52271313005600728</v>
      </c>
      <c r="F145" s="11">
        <f t="shared" si="29"/>
        <v>3.1202894181489249</v>
      </c>
      <c r="G145" s="11">
        <f t="shared" si="29"/>
        <v>1.8836494105586965</v>
      </c>
      <c r="H145" s="11">
        <f t="shared" si="29"/>
        <v>1.8324607329842868</v>
      </c>
      <c r="I145" s="11">
        <f t="shared" si="29"/>
        <v>1.5970340795665283</v>
      </c>
      <c r="J145" s="11">
        <f t="shared" si="29"/>
        <v>2.8634361233480066</v>
      </c>
      <c r="K145" s="11">
        <f t="shared" si="29"/>
        <v>0.691363120421018</v>
      </c>
      <c r="L145" s="11">
        <f t="shared" si="29"/>
        <v>0.87456271864065904</v>
      </c>
      <c r="N145" s="15">
        <f>ROUND(B145*'Table Q8'!N35,2)</f>
        <v>0.27</v>
      </c>
      <c r="O145" s="15">
        <f>ROUND(C145*'Table Q8'!O35,2)</f>
        <v>-7.0000000000000007E-2</v>
      </c>
      <c r="P145" s="15">
        <f>ROUND(D145*'Table Q8'!P35,2)</f>
        <v>0.33</v>
      </c>
      <c r="Q145" s="15">
        <f>ROUND(E145*'Table Q8'!Q35,2)</f>
        <v>0.17</v>
      </c>
      <c r="R145" s="15">
        <f>ROUND(F145*'Table Q8'!R35,2)</f>
        <v>0.45</v>
      </c>
      <c r="S145" s="15">
        <f>ROUND(G145*'Table Q8'!S35,2)</f>
        <v>0.7</v>
      </c>
      <c r="T145" s="15">
        <f>ROUND(H145*'Table Q8'!T35,2)</f>
        <v>0.44</v>
      </c>
      <c r="U145" s="15">
        <f>ROUND(I145*'Table Q8'!U35,2)</f>
        <v>0.59</v>
      </c>
      <c r="V145" s="15">
        <f>ROUND(J145*'Table Q8'!V35,2)</f>
        <v>0.79</v>
      </c>
      <c r="W145" s="15">
        <f>ROUND(K145*'Table Q8'!W35,2)</f>
        <v>0.17</v>
      </c>
      <c r="X145" s="15">
        <f>ROUND(L145*'Table Q8'!X35,2)</f>
        <v>0.3</v>
      </c>
    </row>
    <row r="146" spans="1:24" x14ac:dyDescent="0.2">
      <c r="A146" s="13" t="str">
        <f t="shared" si="1"/>
        <v>2001 Q3</v>
      </c>
      <c r="B146" s="11">
        <f t="shared" ref="B146:L146" si="30">(B36/B35-1)*100</f>
        <v>0.40436716538616579</v>
      </c>
      <c r="C146" s="11">
        <f t="shared" si="30"/>
        <v>-0.42947368421053511</v>
      </c>
      <c r="D146" s="11">
        <f t="shared" si="30"/>
        <v>1.4936519790888614</v>
      </c>
      <c r="E146" s="11">
        <f t="shared" si="30"/>
        <v>0.51999504766622184</v>
      </c>
      <c r="F146" s="11">
        <f t="shared" si="30"/>
        <v>2.1926618915363294</v>
      </c>
      <c r="G146" s="11">
        <f t="shared" si="30"/>
        <v>1.4589359828952375</v>
      </c>
      <c r="H146" s="11">
        <f t="shared" si="30"/>
        <v>0.9425878320479919</v>
      </c>
      <c r="I146" s="11">
        <f t="shared" si="30"/>
        <v>1.2631578947368549</v>
      </c>
      <c r="J146" s="11">
        <f t="shared" si="30"/>
        <v>1.2847965738758127</v>
      </c>
      <c r="K146" s="11">
        <f t="shared" si="30"/>
        <v>-0.42016806722688926</v>
      </c>
      <c r="L146" s="11">
        <f t="shared" si="30"/>
        <v>0.70596977953927276</v>
      </c>
      <c r="N146" s="15">
        <f>ROUND(B146*'Table Q8'!N36,2)</f>
        <v>0.3</v>
      </c>
      <c r="O146" s="15">
        <f>ROUND(C146*'Table Q8'!O36,2)</f>
        <v>-0.13</v>
      </c>
      <c r="P146" s="15">
        <f>ROUND(D146*'Table Q8'!P36,2)</f>
        <v>0.52</v>
      </c>
      <c r="Q146" s="15">
        <f>ROUND(E146*'Table Q8'!Q36,2)</f>
        <v>0.17</v>
      </c>
      <c r="R146" s="15">
        <f>ROUND(F146*'Table Q8'!R36,2)</f>
        <v>0.3</v>
      </c>
      <c r="S146" s="15">
        <f>ROUND(G146*'Table Q8'!S36,2)</f>
        <v>0.54</v>
      </c>
      <c r="T146" s="15">
        <f>ROUND(H146*'Table Q8'!T36,2)</f>
        <v>0.23</v>
      </c>
      <c r="U146" s="15">
        <f>ROUND(I146*'Table Q8'!U36,2)</f>
        <v>0.47</v>
      </c>
      <c r="V146" s="15">
        <f>ROUND(J146*'Table Q8'!V36,2)</f>
        <v>0.36</v>
      </c>
      <c r="W146" s="15">
        <f>ROUND(K146*'Table Q8'!W36,2)</f>
        <v>-0.11</v>
      </c>
      <c r="X146" s="15">
        <f>ROUND(L146*'Table Q8'!X36,2)</f>
        <v>0.24</v>
      </c>
    </row>
    <row r="147" spans="1:24" x14ac:dyDescent="0.2">
      <c r="A147" s="13" t="str">
        <f t="shared" si="1"/>
        <v>2001 Q4</v>
      </c>
      <c r="B147" s="11">
        <f t="shared" ref="B147:L147" si="31">(B37/B36-1)*100</f>
        <v>0.49671096791517044</v>
      </c>
      <c r="C147" s="11">
        <f t="shared" si="31"/>
        <v>-0.40595399188091408</v>
      </c>
      <c r="D147" s="11">
        <f t="shared" si="31"/>
        <v>1.3245033112582627</v>
      </c>
      <c r="E147" s="11">
        <f t="shared" si="31"/>
        <v>0.80059120581352783</v>
      </c>
      <c r="F147" s="11">
        <f t="shared" si="31"/>
        <v>0.10012873694751345</v>
      </c>
      <c r="G147" s="11">
        <f t="shared" si="31"/>
        <v>1.2148258336432516</v>
      </c>
      <c r="H147" s="11">
        <f t="shared" si="31"/>
        <v>1.5643948581130385</v>
      </c>
      <c r="I147" s="11">
        <f t="shared" si="31"/>
        <v>1.1503811503811523</v>
      </c>
      <c r="J147" s="11">
        <f t="shared" si="31"/>
        <v>1.664904862579264</v>
      </c>
      <c r="K147" s="11">
        <f t="shared" si="31"/>
        <v>0.1646598744468486</v>
      </c>
      <c r="L147" s="11">
        <f t="shared" si="31"/>
        <v>0.55343746156684137</v>
      </c>
      <c r="N147" s="15">
        <f>ROUND(B147*'Table Q8'!N37,2)</f>
        <v>0.37</v>
      </c>
      <c r="O147" s="15">
        <f>ROUND(C147*'Table Q8'!O37,2)</f>
        <v>-0.12</v>
      </c>
      <c r="P147" s="15">
        <f>ROUND(D147*'Table Q8'!P37,2)</f>
        <v>0.45</v>
      </c>
      <c r="Q147" s="15">
        <f>ROUND(E147*'Table Q8'!Q37,2)</f>
        <v>0.26</v>
      </c>
      <c r="R147" s="15">
        <f>ROUND(F147*'Table Q8'!R37,2)</f>
        <v>0.01</v>
      </c>
      <c r="S147" s="15">
        <f>ROUND(G147*'Table Q8'!S37,2)</f>
        <v>0.45</v>
      </c>
      <c r="T147" s="15">
        <f>ROUND(H147*'Table Q8'!T37,2)</f>
        <v>0.39</v>
      </c>
      <c r="U147" s="15">
        <f>ROUND(I147*'Table Q8'!U37,2)</f>
        <v>0.43</v>
      </c>
      <c r="V147" s="15">
        <f>ROUND(J147*'Table Q8'!V37,2)</f>
        <v>0.48</v>
      </c>
      <c r="W147" s="15">
        <f>ROUND(K147*'Table Q8'!W37,2)</f>
        <v>0.04</v>
      </c>
      <c r="X147" s="15">
        <f>ROUND(L147*'Table Q8'!X37,2)</f>
        <v>0.19</v>
      </c>
    </row>
    <row r="148" spans="1:24" x14ac:dyDescent="0.2">
      <c r="A148" s="13" t="str">
        <f t="shared" si="1"/>
        <v>2002 Q1</v>
      </c>
      <c r="B148" s="11">
        <f t="shared" ref="B148:L148" si="32">(B38/B37-1)*100</f>
        <v>0.60112209457654497</v>
      </c>
      <c r="C148" s="11">
        <f t="shared" si="32"/>
        <v>-0.45855978260870289</v>
      </c>
      <c r="D148" s="11">
        <f t="shared" si="32"/>
        <v>1.0602759622367453</v>
      </c>
      <c r="E148" s="11">
        <f t="shared" si="32"/>
        <v>0.1832844574779946</v>
      </c>
      <c r="F148" s="11">
        <f t="shared" si="32"/>
        <v>1.3861103172335021</v>
      </c>
      <c r="G148" s="11">
        <f t="shared" si="32"/>
        <v>0.61236987140231847</v>
      </c>
      <c r="H148" s="11">
        <f t="shared" si="32"/>
        <v>0.95522388059701147</v>
      </c>
      <c r="I148" s="11">
        <f t="shared" si="32"/>
        <v>0.86325020553574827</v>
      </c>
      <c r="J148" s="11">
        <f t="shared" si="32"/>
        <v>1.5596568754874029</v>
      </c>
      <c r="K148" s="11">
        <f t="shared" si="32"/>
        <v>0.523990547621489</v>
      </c>
      <c r="L148" s="11">
        <f t="shared" si="32"/>
        <v>0.46477495107630773</v>
      </c>
      <c r="N148" s="15">
        <f>ROUND(B148*'Table Q8'!N38,2)</f>
        <v>0.44</v>
      </c>
      <c r="O148" s="15">
        <f>ROUND(C148*'Table Q8'!O38,2)</f>
        <v>-0.13</v>
      </c>
      <c r="P148" s="15">
        <f>ROUND(D148*'Table Q8'!P38,2)</f>
        <v>0.36</v>
      </c>
      <c r="Q148" s="15">
        <f>ROUND(E148*'Table Q8'!Q38,2)</f>
        <v>0.06</v>
      </c>
      <c r="R148" s="15">
        <f>ROUND(F148*'Table Q8'!R38,2)</f>
        <v>0.18</v>
      </c>
      <c r="S148" s="15">
        <f>ROUND(G148*'Table Q8'!S38,2)</f>
        <v>0.22</v>
      </c>
      <c r="T148" s="15">
        <f>ROUND(H148*'Table Q8'!T38,2)</f>
        <v>0.24</v>
      </c>
      <c r="U148" s="15">
        <f>ROUND(I148*'Table Q8'!U38,2)</f>
        <v>0.32</v>
      </c>
      <c r="V148" s="15">
        <f>ROUND(J148*'Table Q8'!V38,2)</f>
        <v>0.45</v>
      </c>
      <c r="W148" s="15">
        <f>ROUND(K148*'Table Q8'!W38,2)</f>
        <v>0.13</v>
      </c>
      <c r="X148" s="15">
        <f>ROUND(L148*'Table Q8'!X38,2)</f>
        <v>0.16</v>
      </c>
    </row>
    <row r="149" spans="1:24" x14ac:dyDescent="0.2">
      <c r="A149" s="13" t="str">
        <f t="shared" si="1"/>
        <v>2002 Q2</v>
      </c>
      <c r="B149" s="11">
        <f t="shared" ref="B149:L149" si="33">(B39/B38-1)*100</f>
        <v>0.53113796308590366</v>
      </c>
      <c r="C149" s="11">
        <f t="shared" si="33"/>
        <v>-0.43507933799693532</v>
      </c>
      <c r="D149" s="11">
        <f t="shared" si="33"/>
        <v>1.1210117849956847</v>
      </c>
      <c r="E149" s="11">
        <f t="shared" si="33"/>
        <v>0.36589828027808746</v>
      </c>
      <c r="F149" s="11">
        <f t="shared" si="33"/>
        <v>2.8752642706130871</v>
      </c>
      <c r="G149" s="11">
        <f t="shared" si="33"/>
        <v>0.53560559951308928</v>
      </c>
      <c r="H149" s="11">
        <f t="shared" si="33"/>
        <v>2.3772915434654207</v>
      </c>
      <c r="I149" s="11">
        <f t="shared" si="33"/>
        <v>0.67925553593262133</v>
      </c>
      <c r="J149" s="11">
        <f t="shared" si="33"/>
        <v>1.8428461735346735</v>
      </c>
      <c r="K149" s="11">
        <f t="shared" si="33"/>
        <v>0.68479149632052483</v>
      </c>
      <c r="L149" s="11">
        <f t="shared" si="33"/>
        <v>0.66958850742633302</v>
      </c>
      <c r="N149" s="15">
        <f>ROUND(B149*'Table Q8'!N39,2)</f>
        <v>0.39</v>
      </c>
      <c r="O149" s="15">
        <f>ROUND(C149*'Table Q8'!O39,2)</f>
        <v>-0.13</v>
      </c>
      <c r="P149" s="15">
        <f>ROUND(D149*'Table Q8'!P39,2)</f>
        <v>0.38</v>
      </c>
      <c r="Q149" s="15">
        <f>ROUND(E149*'Table Q8'!Q39,2)</f>
        <v>0.12</v>
      </c>
      <c r="R149" s="15">
        <f>ROUND(F149*'Table Q8'!R39,2)</f>
        <v>0.37</v>
      </c>
      <c r="S149" s="15">
        <f>ROUND(G149*'Table Q8'!S39,2)</f>
        <v>0.19</v>
      </c>
      <c r="T149" s="15">
        <f>ROUND(H149*'Table Q8'!T39,2)</f>
        <v>0.66</v>
      </c>
      <c r="U149" s="15">
        <f>ROUND(I149*'Table Q8'!U39,2)</f>
        <v>0.25</v>
      </c>
      <c r="V149" s="15">
        <f>ROUND(J149*'Table Q8'!V39,2)</f>
        <v>0.53</v>
      </c>
      <c r="W149" s="15">
        <f>ROUND(K149*'Table Q8'!W39,2)</f>
        <v>0.17</v>
      </c>
      <c r="X149" s="15">
        <f>ROUND(L149*'Table Q8'!X39,2)</f>
        <v>0.23</v>
      </c>
    </row>
    <row r="150" spans="1:24" x14ac:dyDescent="0.2">
      <c r="A150" s="13" t="str">
        <f t="shared" si="1"/>
        <v>2002 Q3</v>
      </c>
      <c r="B150" s="11">
        <f t="shared" ref="B150:L150" si="34">(B40/B39-1)*100</f>
        <v>0.48870690793818561</v>
      </c>
      <c r="C150" s="11">
        <f t="shared" si="34"/>
        <v>-0.35986633536113644</v>
      </c>
      <c r="D150" s="11">
        <f t="shared" si="34"/>
        <v>1.5065378055713508</v>
      </c>
      <c r="E150" s="11">
        <f t="shared" si="34"/>
        <v>0.53469437355693206</v>
      </c>
      <c r="F150" s="11">
        <f t="shared" si="34"/>
        <v>1.8221674201945426</v>
      </c>
      <c r="G150" s="11">
        <f t="shared" si="34"/>
        <v>0.49642813899988258</v>
      </c>
      <c r="H150" s="11">
        <f t="shared" si="34"/>
        <v>0.95887245841035362</v>
      </c>
      <c r="I150" s="11">
        <f t="shared" si="34"/>
        <v>1.0389960868978587</v>
      </c>
      <c r="J150" s="11">
        <f t="shared" si="34"/>
        <v>1.5330485046494147</v>
      </c>
      <c r="K150" s="11">
        <f t="shared" si="34"/>
        <v>-1.3602679930971528</v>
      </c>
      <c r="L150" s="11">
        <f t="shared" si="34"/>
        <v>0.55629459426775885</v>
      </c>
      <c r="N150" s="15">
        <f>ROUND(B150*'Table Q8'!N40,2)</f>
        <v>0.36</v>
      </c>
      <c r="O150" s="15">
        <f>ROUND(C150*'Table Q8'!O40,2)</f>
        <v>-0.11</v>
      </c>
      <c r="P150" s="15">
        <f>ROUND(D150*'Table Q8'!P40,2)</f>
        <v>0.53</v>
      </c>
      <c r="Q150" s="15">
        <f>ROUND(E150*'Table Q8'!Q40,2)</f>
        <v>0.17</v>
      </c>
      <c r="R150" s="15">
        <f>ROUND(F150*'Table Q8'!R40,2)</f>
        <v>0.23</v>
      </c>
      <c r="S150" s="15">
        <f>ROUND(G150*'Table Q8'!S40,2)</f>
        <v>0.18</v>
      </c>
      <c r="T150" s="15">
        <f>ROUND(H150*'Table Q8'!T40,2)</f>
        <v>0.28999999999999998</v>
      </c>
      <c r="U150" s="15">
        <f>ROUND(I150*'Table Q8'!U40,2)</f>
        <v>0.39</v>
      </c>
      <c r="V150" s="15">
        <f>ROUND(J150*'Table Q8'!V40,2)</f>
        <v>0.45</v>
      </c>
      <c r="W150" s="15">
        <f>ROUND(K150*'Table Q8'!W40,2)</f>
        <v>-0.35</v>
      </c>
      <c r="X150" s="15">
        <f>ROUND(L150*'Table Q8'!X40,2)</f>
        <v>0.19</v>
      </c>
    </row>
    <row r="151" spans="1:24" x14ac:dyDescent="0.2">
      <c r="A151" s="13" t="str">
        <f t="shared" si="1"/>
        <v>2002 Q4</v>
      </c>
      <c r="B151" s="11">
        <f t="shared" ref="B151:L151" si="35">(B41/B40-1)*100</f>
        <v>0.57833859095688389</v>
      </c>
      <c r="C151" s="11">
        <f t="shared" si="35"/>
        <v>-0.39556281709519636</v>
      </c>
      <c r="D151" s="11">
        <f t="shared" si="35"/>
        <v>1.7642117054046613</v>
      </c>
      <c r="E151" s="11">
        <f t="shared" si="35"/>
        <v>0.60437567992264185</v>
      </c>
      <c r="F151" s="11">
        <f t="shared" si="35"/>
        <v>3.794402583423051</v>
      </c>
      <c r="G151" s="11">
        <f t="shared" si="35"/>
        <v>0.7590361445783067</v>
      </c>
      <c r="H151" s="11">
        <f t="shared" si="35"/>
        <v>0.2746309646412648</v>
      </c>
      <c r="I151" s="11">
        <f t="shared" si="35"/>
        <v>0.81463675213675479</v>
      </c>
      <c r="J151" s="11">
        <f t="shared" si="35"/>
        <v>1.5099009900990001</v>
      </c>
      <c r="K151" s="11">
        <f t="shared" si="35"/>
        <v>-0.67922198209323659</v>
      </c>
      <c r="L151" s="11">
        <f t="shared" si="35"/>
        <v>0.76969332531569012</v>
      </c>
      <c r="N151" s="15">
        <f>ROUND(B151*'Table Q8'!N41,2)</f>
        <v>0.43</v>
      </c>
      <c r="O151" s="15">
        <f>ROUND(C151*'Table Q8'!O41,2)</f>
        <v>-0.12</v>
      </c>
      <c r="P151" s="15">
        <f>ROUND(D151*'Table Q8'!P41,2)</f>
        <v>0.64</v>
      </c>
      <c r="Q151" s="15">
        <f>ROUND(E151*'Table Q8'!Q41,2)</f>
        <v>0.2</v>
      </c>
      <c r="R151" s="15">
        <f>ROUND(F151*'Table Q8'!R41,2)</f>
        <v>0.49</v>
      </c>
      <c r="S151" s="15">
        <f>ROUND(G151*'Table Q8'!S41,2)</f>
        <v>0.28000000000000003</v>
      </c>
      <c r="T151" s="15">
        <f>ROUND(H151*'Table Q8'!T41,2)</f>
        <v>0.09</v>
      </c>
      <c r="U151" s="15">
        <f>ROUND(I151*'Table Q8'!U41,2)</f>
        <v>0.31</v>
      </c>
      <c r="V151" s="15">
        <f>ROUND(J151*'Table Q8'!V41,2)</f>
        <v>0.45</v>
      </c>
      <c r="W151" s="15">
        <f>ROUND(K151*'Table Q8'!W41,2)</f>
        <v>-0.18</v>
      </c>
      <c r="X151" s="15">
        <f>ROUND(L151*'Table Q8'!X41,2)</f>
        <v>0.27</v>
      </c>
    </row>
    <row r="152" spans="1:24" x14ac:dyDescent="0.2">
      <c r="A152" s="13" t="str">
        <f t="shared" si="1"/>
        <v>2003 Q1</v>
      </c>
      <c r="B152" s="11">
        <f t="shared" ref="B152:L152" si="36">(B42/B41-1)*100</f>
        <v>0.58808154730789486</v>
      </c>
      <c r="C152" s="11">
        <f t="shared" si="36"/>
        <v>-0.31943365276698721</v>
      </c>
      <c r="D152" s="11">
        <f t="shared" si="36"/>
        <v>1.4997248211337189</v>
      </c>
      <c r="E152" s="11">
        <f t="shared" si="36"/>
        <v>0.54067043133485537</v>
      </c>
      <c r="F152" s="11">
        <f t="shared" si="36"/>
        <v>3.9279232564169098</v>
      </c>
      <c r="G152" s="11">
        <f t="shared" si="36"/>
        <v>-0.17936147315555928</v>
      </c>
      <c r="H152" s="11">
        <f t="shared" si="36"/>
        <v>0.69610863859408401</v>
      </c>
      <c r="I152" s="11">
        <f t="shared" si="36"/>
        <v>0.71532653331567442</v>
      </c>
      <c r="J152" s="11">
        <f t="shared" si="36"/>
        <v>2.2189709826871518</v>
      </c>
      <c r="K152" s="11">
        <f t="shared" si="36"/>
        <v>-0.76675992125169179</v>
      </c>
      <c r="L152" s="11">
        <f t="shared" si="36"/>
        <v>0.71607590404583199</v>
      </c>
      <c r="N152" s="15">
        <f>ROUND(B152*'Table Q8'!N42,2)</f>
        <v>0.44</v>
      </c>
      <c r="O152" s="15">
        <f>ROUND(C152*'Table Q8'!O42,2)</f>
        <v>-0.1</v>
      </c>
      <c r="P152" s="15">
        <f>ROUND(D152*'Table Q8'!P42,2)</f>
        <v>0.54</v>
      </c>
      <c r="Q152" s="15">
        <f>ROUND(E152*'Table Q8'!Q42,2)</f>
        <v>0.17</v>
      </c>
      <c r="R152" s="15">
        <f>ROUND(F152*'Table Q8'!R42,2)</f>
        <v>0.51</v>
      </c>
      <c r="S152" s="15">
        <f>ROUND(G152*'Table Q8'!S42,2)</f>
        <v>-7.0000000000000007E-2</v>
      </c>
      <c r="T152" s="15">
        <f>ROUND(H152*'Table Q8'!T42,2)</f>
        <v>0.24</v>
      </c>
      <c r="U152" s="15">
        <f>ROUND(I152*'Table Q8'!U42,2)</f>
        <v>0.27</v>
      </c>
      <c r="V152" s="15">
        <f>ROUND(J152*'Table Q8'!V42,2)</f>
        <v>0.68</v>
      </c>
      <c r="W152" s="15">
        <f>ROUND(K152*'Table Q8'!W42,2)</f>
        <v>-0.21</v>
      </c>
      <c r="X152" s="15">
        <f>ROUND(L152*'Table Q8'!X42,2)</f>
        <v>0.25</v>
      </c>
    </row>
    <row r="153" spans="1:24" x14ac:dyDescent="0.2">
      <c r="A153" s="13" t="str">
        <f t="shared" si="1"/>
        <v>2003 Q2</v>
      </c>
      <c r="B153" s="11">
        <f t="shared" ref="B153:L153" si="37">(B43/B42-1)*100</f>
        <v>0.42873846953357386</v>
      </c>
      <c r="C153" s="11">
        <f t="shared" si="37"/>
        <v>-0.46769443963277091</v>
      </c>
      <c r="D153" s="11">
        <f t="shared" si="37"/>
        <v>1.2064524874610294</v>
      </c>
      <c r="E153" s="11">
        <f t="shared" si="37"/>
        <v>0.63336520076480163</v>
      </c>
      <c r="F153" s="11">
        <f t="shared" si="37"/>
        <v>2.7815891231133927</v>
      </c>
      <c r="G153" s="11">
        <f t="shared" si="37"/>
        <v>-0.10781025395304455</v>
      </c>
      <c r="H153" s="11">
        <f t="shared" si="37"/>
        <v>-0.10199456029010845</v>
      </c>
      <c r="I153" s="11">
        <f t="shared" si="37"/>
        <v>0.78916217282651857</v>
      </c>
      <c r="J153" s="11">
        <f t="shared" si="37"/>
        <v>3.0057251908396809</v>
      </c>
      <c r="K153" s="11">
        <f t="shared" si="37"/>
        <v>-1.2216769343218137</v>
      </c>
      <c r="L153" s="11">
        <f t="shared" si="37"/>
        <v>0.4976892996800597</v>
      </c>
      <c r="N153" s="15">
        <f>ROUND(B153*'Table Q8'!N43,2)</f>
        <v>0.32</v>
      </c>
      <c r="O153" s="15">
        <f>ROUND(C153*'Table Q8'!O43,2)</f>
        <v>-0.15</v>
      </c>
      <c r="P153" s="15">
        <f>ROUND(D153*'Table Q8'!P43,2)</f>
        <v>0.43</v>
      </c>
      <c r="Q153" s="15">
        <f>ROUND(E153*'Table Q8'!Q43,2)</f>
        <v>0.2</v>
      </c>
      <c r="R153" s="15">
        <f>ROUND(F153*'Table Q8'!R43,2)</f>
        <v>0.38</v>
      </c>
      <c r="S153" s="15">
        <f>ROUND(G153*'Table Q8'!S43,2)</f>
        <v>-0.04</v>
      </c>
      <c r="T153" s="15">
        <f>ROUND(H153*'Table Q8'!T43,2)</f>
        <v>-0.04</v>
      </c>
      <c r="U153" s="15">
        <f>ROUND(I153*'Table Q8'!U43,2)</f>
        <v>0.3</v>
      </c>
      <c r="V153" s="15">
        <f>ROUND(J153*'Table Q8'!V43,2)</f>
        <v>0.92</v>
      </c>
      <c r="W153" s="15">
        <f>ROUND(K153*'Table Q8'!W43,2)</f>
        <v>-0.34</v>
      </c>
      <c r="X153" s="15">
        <f>ROUND(L153*'Table Q8'!X43,2)</f>
        <v>0.18</v>
      </c>
    </row>
    <row r="154" spans="1:24" x14ac:dyDescent="0.2">
      <c r="A154" s="13" t="str">
        <f t="shared" si="1"/>
        <v>2003 Q3</v>
      </c>
      <c r="B154" s="11">
        <f t="shared" ref="B154:L154" si="38">(B44/B43-1)*100</f>
        <v>0.27166882276845605</v>
      </c>
      <c r="C154" s="11">
        <f t="shared" si="38"/>
        <v>-0.47859380438565191</v>
      </c>
      <c r="D154" s="11">
        <f t="shared" si="38"/>
        <v>1.4599517814090524</v>
      </c>
      <c r="E154" s="11">
        <f t="shared" si="38"/>
        <v>0.30875192969956888</v>
      </c>
      <c r="F154" s="11">
        <f t="shared" si="38"/>
        <v>2.0266990291261999</v>
      </c>
      <c r="G154" s="11">
        <f t="shared" si="38"/>
        <v>-0.14390214654035338</v>
      </c>
      <c r="H154" s="11">
        <f t="shared" si="38"/>
        <v>1.6676120249574655</v>
      </c>
      <c r="I154" s="11">
        <f t="shared" si="38"/>
        <v>0.65248597155160848</v>
      </c>
      <c r="J154" s="11">
        <f t="shared" si="38"/>
        <v>2.7327466419638791</v>
      </c>
      <c r="K154" s="11">
        <f t="shared" si="38"/>
        <v>-1.7653276955602371</v>
      </c>
      <c r="L154" s="11">
        <f t="shared" si="38"/>
        <v>0.44806037023934486</v>
      </c>
      <c r="N154" s="15">
        <f>ROUND(B154*'Table Q8'!N44,2)</f>
        <v>0.2</v>
      </c>
      <c r="O154" s="15">
        <f>ROUND(C154*'Table Q8'!O44,2)</f>
        <v>-0.15</v>
      </c>
      <c r="P154" s="15">
        <f>ROUND(D154*'Table Q8'!P44,2)</f>
        <v>0.51</v>
      </c>
      <c r="Q154" s="15">
        <f>ROUND(E154*'Table Q8'!Q44,2)</f>
        <v>0.1</v>
      </c>
      <c r="R154" s="15">
        <f>ROUND(F154*'Table Q8'!R44,2)</f>
        <v>0.28000000000000003</v>
      </c>
      <c r="S154" s="15">
        <f>ROUND(G154*'Table Q8'!S44,2)</f>
        <v>-0.05</v>
      </c>
      <c r="T154" s="15">
        <f>ROUND(H154*'Table Q8'!T44,2)</f>
        <v>0.64</v>
      </c>
      <c r="U154" s="15">
        <f>ROUND(I154*'Table Q8'!U44,2)</f>
        <v>0.25</v>
      </c>
      <c r="V154" s="15">
        <f>ROUND(J154*'Table Q8'!V44,2)</f>
        <v>0.82</v>
      </c>
      <c r="W154" s="15">
        <f>ROUND(K154*'Table Q8'!W44,2)</f>
        <v>-0.51</v>
      </c>
      <c r="X154" s="15">
        <f>ROUND(L154*'Table Q8'!X44,2)</f>
        <v>0.16</v>
      </c>
    </row>
    <row r="155" spans="1:24" x14ac:dyDescent="0.2">
      <c r="A155" s="13" t="str">
        <f t="shared" si="1"/>
        <v>2003 Q4</v>
      </c>
      <c r="B155" s="11">
        <f t="shared" ref="B155:L155" si="39">(B45/B44-1)*100</f>
        <v>0.11611404980000906</v>
      </c>
      <c r="C155" s="11">
        <f t="shared" si="39"/>
        <v>-0.54210020110169177</v>
      </c>
      <c r="D155" s="11">
        <f t="shared" si="39"/>
        <v>1.7557755775577499</v>
      </c>
      <c r="E155" s="11">
        <f t="shared" si="39"/>
        <v>0.29596306380963444</v>
      </c>
      <c r="F155" s="11">
        <f t="shared" si="39"/>
        <v>2.0934935173070102</v>
      </c>
      <c r="G155" s="11">
        <f t="shared" si="39"/>
        <v>-0.276209919538839</v>
      </c>
      <c r="H155" s="11">
        <f t="shared" si="39"/>
        <v>7.8107565275598034E-2</v>
      </c>
      <c r="I155" s="11">
        <f t="shared" si="39"/>
        <v>0.8168028004667649</v>
      </c>
      <c r="J155" s="11">
        <f t="shared" si="39"/>
        <v>2.2091974752028953</v>
      </c>
      <c r="K155" s="11">
        <f t="shared" si="39"/>
        <v>-0.83934143979339515</v>
      </c>
      <c r="L155" s="11">
        <f t="shared" si="39"/>
        <v>0.32867707477404196</v>
      </c>
      <c r="N155" s="15">
        <f>ROUND(B155*'Table Q8'!N45,2)</f>
        <v>0.09</v>
      </c>
      <c r="O155" s="15">
        <f>ROUND(C155*'Table Q8'!O45,2)</f>
        <v>-0.17</v>
      </c>
      <c r="P155" s="15">
        <f>ROUND(D155*'Table Q8'!P45,2)</f>
        <v>0.6</v>
      </c>
      <c r="Q155" s="15">
        <f>ROUND(E155*'Table Q8'!Q45,2)</f>
        <v>0.09</v>
      </c>
      <c r="R155" s="15">
        <f>ROUND(F155*'Table Q8'!R45,2)</f>
        <v>0.3</v>
      </c>
      <c r="S155" s="15">
        <f>ROUND(G155*'Table Q8'!S45,2)</f>
        <v>-0.1</v>
      </c>
      <c r="T155" s="15">
        <f>ROUND(H155*'Table Q8'!T45,2)</f>
        <v>0.03</v>
      </c>
      <c r="U155" s="15">
        <f>ROUND(I155*'Table Q8'!U45,2)</f>
        <v>0.31</v>
      </c>
      <c r="V155" s="15">
        <f>ROUND(J155*'Table Q8'!V45,2)</f>
        <v>0.66</v>
      </c>
      <c r="W155" s="15">
        <f>ROUND(K155*'Table Q8'!W45,2)</f>
        <v>-0.25</v>
      </c>
      <c r="X155" s="15">
        <f>ROUND(L155*'Table Q8'!X45,2)</f>
        <v>0.12</v>
      </c>
    </row>
    <row r="156" spans="1:24" x14ac:dyDescent="0.2">
      <c r="A156" s="13" t="str">
        <f t="shared" si="1"/>
        <v>2004 Q1</v>
      </c>
      <c r="B156" s="11">
        <f t="shared" ref="B156:L156" si="40">(B46/B45-1)*100</f>
        <v>0.25773195876288568</v>
      </c>
      <c r="C156" s="11">
        <f t="shared" si="40"/>
        <v>-0.50109890109889532</v>
      </c>
      <c r="D156" s="11">
        <f t="shared" si="40"/>
        <v>0.79138557343019222</v>
      </c>
      <c r="E156" s="11">
        <f t="shared" si="40"/>
        <v>0.30689329556186085</v>
      </c>
      <c r="F156" s="11">
        <f t="shared" si="40"/>
        <v>2.7962250961202528</v>
      </c>
      <c r="G156" s="11">
        <f t="shared" si="40"/>
        <v>0.10838150289016468</v>
      </c>
      <c r="H156" s="11">
        <f t="shared" si="40"/>
        <v>-0.1783922399375637</v>
      </c>
      <c r="I156" s="11">
        <f t="shared" si="40"/>
        <v>0.34722222222220989</v>
      </c>
      <c r="J156" s="11">
        <f t="shared" si="40"/>
        <v>1.8085575650639507</v>
      </c>
      <c r="K156" s="11">
        <f t="shared" si="40"/>
        <v>-1.2913727618014237</v>
      </c>
      <c r="L156" s="11">
        <f t="shared" si="40"/>
        <v>0.36270036270036332</v>
      </c>
      <c r="N156" s="15">
        <f>ROUND(B156*'Table Q8'!N46,2)</f>
        <v>0.19</v>
      </c>
      <c r="O156" s="15">
        <f>ROUND(C156*'Table Q8'!O46,2)</f>
        <v>-0.16</v>
      </c>
      <c r="P156" s="15">
        <f>ROUND(D156*'Table Q8'!P46,2)</f>
        <v>0.27</v>
      </c>
      <c r="Q156" s="15">
        <f>ROUND(E156*'Table Q8'!Q46,2)</f>
        <v>0.1</v>
      </c>
      <c r="R156" s="15">
        <f>ROUND(F156*'Table Q8'!R46,2)</f>
        <v>0.4</v>
      </c>
      <c r="S156" s="15">
        <f>ROUND(G156*'Table Q8'!S46,2)</f>
        <v>0.04</v>
      </c>
      <c r="T156" s="15">
        <f>ROUND(H156*'Table Q8'!T46,2)</f>
        <v>-7.0000000000000007E-2</v>
      </c>
      <c r="U156" s="15">
        <f>ROUND(I156*'Table Q8'!U46,2)</f>
        <v>0.13</v>
      </c>
      <c r="V156" s="15">
        <f>ROUND(J156*'Table Q8'!V46,2)</f>
        <v>0.55000000000000004</v>
      </c>
      <c r="W156" s="15">
        <f>ROUND(K156*'Table Q8'!W46,2)</f>
        <v>-0.4</v>
      </c>
      <c r="X156" s="15">
        <f>ROUND(L156*'Table Q8'!X46,2)</f>
        <v>0.13</v>
      </c>
    </row>
    <row r="157" spans="1:24" x14ac:dyDescent="0.2">
      <c r="A157" s="13" t="str">
        <f t="shared" si="1"/>
        <v>2004 Q2</v>
      </c>
      <c r="B157" s="11">
        <f t="shared" ref="B157:L157" si="41">(B47/B46-1)*100</f>
        <v>0.83547557840617515</v>
      </c>
      <c r="C157" s="11">
        <f t="shared" si="41"/>
        <v>-0.40643223184309019</v>
      </c>
      <c r="D157" s="11">
        <f t="shared" si="41"/>
        <v>0.30892006693268304</v>
      </c>
      <c r="E157" s="11">
        <f t="shared" si="41"/>
        <v>0.15297717109907794</v>
      </c>
      <c r="F157" s="11">
        <f t="shared" si="41"/>
        <v>0.91805508330500274</v>
      </c>
      <c r="G157" s="11">
        <f t="shared" si="41"/>
        <v>0.19246962588717054</v>
      </c>
      <c r="H157" s="11">
        <f t="shared" si="41"/>
        <v>0.16754160616554437</v>
      </c>
      <c r="I157" s="11">
        <f t="shared" si="41"/>
        <v>0.43572984749455923</v>
      </c>
      <c r="J157" s="11">
        <f t="shared" si="41"/>
        <v>1.3648180242634478</v>
      </c>
      <c r="K157" s="11">
        <f t="shared" si="41"/>
        <v>-0.2308707124010434</v>
      </c>
      <c r="L157" s="11">
        <f t="shared" si="41"/>
        <v>0.33807414315689677</v>
      </c>
      <c r="N157" s="15">
        <f>ROUND(B157*'Table Q8'!N47,2)</f>
        <v>0.63</v>
      </c>
      <c r="O157" s="15">
        <f>ROUND(C157*'Table Q8'!O47,2)</f>
        <v>-0.13</v>
      </c>
      <c r="P157" s="15">
        <f>ROUND(D157*'Table Q8'!P47,2)</f>
        <v>0.11</v>
      </c>
      <c r="Q157" s="15">
        <f>ROUND(E157*'Table Q8'!Q47,2)</f>
        <v>0.05</v>
      </c>
      <c r="R157" s="15">
        <f>ROUND(F157*'Table Q8'!R47,2)</f>
        <v>0.13</v>
      </c>
      <c r="S157" s="15">
        <f>ROUND(G157*'Table Q8'!S47,2)</f>
        <v>7.0000000000000007E-2</v>
      </c>
      <c r="T157" s="15">
        <f>ROUND(H157*'Table Q8'!T47,2)</f>
        <v>7.0000000000000007E-2</v>
      </c>
      <c r="U157" s="15">
        <f>ROUND(I157*'Table Q8'!U47,2)</f>
        <v>0.16</v>
      </c>
      <c r="V157" s="15">
        <f>ROUND(J157*'Table Q8'!V47,2)</f>
        <v>0.42</v>
      </c>
      <c r="W157" s="15">
        <f>ROUND(K157*'Table Q8'!W47,2)</f>
        <v>-7.0000000000000007E-2</v>
      </c>
      <c r="X157" s="15">
        <f>ROUND(L157*'Table Q8'!X47,2)</f>
        <v>0.12</v>
      </c>
    </row>
    <row r="158" spans="1:24" x14ac:dyDescent="0.2">
      <c r="A158" s="13" t="str">
        <f t="shared" si="1"/>
        <v>2004 Q3</v>
      </c>
      <c r="B158" s="11">
        <f t="shared" ref="B158:L158" si="42">(B48/B47-1)*100</f>
        <v>0.65009560229445373</v>
      </c>
      <c r="C158" s="11">
        <f t="shared" si="42"/>
        <v>-0.45244854506742982</v>
      </c>
      <c r="D158" s="11">
        <f t="shared" si="42"/>
        <v>0.33363274733733128</v>
      </c>
      <c r="E158" s="11">
        <f t="shared" si="42"/>
        <v>0.27023851486311923</v>
      </c>
      <c r="F158" s="11">
        <f t="shared" si="42"/>
        <v>0.5727762803234393</v>
      </c>
      <c r="G158" s="11">
        <f t="shared" si="42"/>
        <v>0.18009364869731037</v>
      </c>
      <c r="H158" s="11">
        <f t="shared" si="42"/>
        <v>7.8055307760926951E-2</v>
      </c>
      <c r="I158" s="11">
        <f t="shared" si="42"/>
        <v>0.39555952532857042</v>
      </c>
      <c r="J158" s="11">
        <f t="shared" si="42"/>
        <v>1.8593716606112309</v>
      </c>
      <c r="K158" s="11">
        <f t="shared" si="42"/>
        <v>-0.8154269972451722</v>
      </c>
      <c r="L158" s="11">
        <f t="shared" si="42"/>
        <v>0.26722435227142238</v>
      </c>
      <c r="N158" s="15">
        <f>ROUND(B158*'Table Q8'!N48,2)</f>
        <v>0.49</v>
      </c>
      <c r="O158" s="15">
        <f>ROUND(C158*'Table Q8'!O48,2)</f>
        <v>-0.15</v>
      </c>
      <c r="P158" s="15">
        <f>ROUND(D158*'Table Q8'!P48,2)</f>
        <v>0.11</v>
      </c>
      <c r="Q158" s="15">
        <f>ROUND(E158*'Table Q8'!Q48,2)</f>
        <v>0.08</v>
      </c>
      <c r="R158" s="15">
        <f>ROUND(F158*'Table Q8'!R48,2)</f>
        <v>0.08</v>
      </c>
      <c r="S158" s="15">
        <f>ROUND(G158*'Table Q8'!S48,2)</f>
        <v>7.0000000000000007E-2</v>
      </c>
      <c r="T158" s="15">
        <f>ROUND(H158*'Table Q8'!T48,2)</f>
        <v>0.03</v>
      </c>
      <c r="U158" s="15">
        <f>ROUND(I158*'Table Q8'!U48,2)</f>
        <v>0.14000000000000001</v>
      </c>
      <c r="V158" s="15">
        <f>ROUND(J158*'Table Q8'!V48,2)</f>
        <v>0.56999999999999995</v>
      </c>
      <c r="W158" s="15">
        <f>ROUND(K158*'Table Q8'!W48,2)</f>
        <v>-0.25</v>
      </c>
      <c r="X158" s="15">
        <f>ROUND(L158*'Table Q8'!X48,2)</f>
        <v>0.1</v>
      </c>
    </row>
    <row r="159" spans="1:24" x14ac:dyDescent="0.2">
      <c r="A159" s="13" t="str">
        <f t="shared" si="1"/>
        <v>2004 Q4</v>
      </c>
      <c r="B159" s="11">
        <f t="shared" ref="B159:L159" si="43">(B49/B48-1)*100</f>
        <v>0.51925025329282448</v>
      </c>
      <c r="C159" s="11">
        <f t="shared" si="43"/>
        <v>-0.40994563764369385</v>
      </c>
      <c r="D159" s="11">
        <f t="shared" si="43"/>
        <v>0.19184038879653809</v>
      </c>
      <c r="E159" s="11">
        <f t="shared" si="43"/>
        <v>0.25779235997187566</v>
      </c>
      <c r="F159" s="11">
        <f t="shared" si="43"/>
        <v>0.68118369625906894</v>
      </c>
      <c r="G159" s="11">
        <f t="shared" si="43"/>
        <v>0.10786193672100985</v>
      </c>
      <c r="H159" s="11">
        <f t="shared" si="43"/>
        <v>0.51253481894149022</v>
      </c>
      <c r="I159" s="11">
        <f t="shared" si="43"/>
        <v>0.10167768174884628</v>
      </c>
      <c r="J159" s="11">
        <f t="shared" si="43"/>
        <v>1.7624842635333593</v>
      </c>
      <c r="K159" s="11">
        <f t="shared" si="43"/>
        <v>-0.58882346405955133</v>
      </c>
      <c r="L159" s="11">
        <f t="shared" si="43"/>
        <v>0.19698725376593451</v>
      </c>
      <c r="N159" s="15">
        <f>ROUND(B159*'Table Q8'!N49,2)</f>
        <v>0.39</v>
      </c>
      <c r="O159" s="15">
        <f>ROUND(C159*'Table Q8'!O49,2)</f>
        <v>-0.13</v>
      </c>
      <c r="P159" s="15">
        <f>ROUND(D159*'Table Q8'!P49,2)</f>
        <v>7.0000000000000007E-2</v>
      </c>
      <c r="Q159" s="15">
        <f>ROUND(E159*'Table Q8'!Q49,2)</f>
        <v>0.08</v>
      </c>
      <c r="R159" s="15">
        <f>ROUND(F159*'Table Q8'!R49,2)</f>
        <v>0.09</v>
      </c>
      <c r="S159" s="15">
        <f>ROUND(G159*'Table Q8'!S49,2)</f>
        <v>0.04</v>
      </c>
      <c r="T159" s="15">
        <f>ROUND(H159*'Table Q8'!T49,2)</f>
        <v>0.21</v>
      </c>
      <c r="U159" s="15">
        <f>ROUND(I159*'Table Q8'!U49,2)</f>
        <v>0.04</v>
      </c>
      <c r="V159" s="15">
        <f>ROUND(J159*'Table Q8'!V49,2)</f>
        <v>0.54</v>
      </c>
      <c r="W159" s="15">
        <f>ROUND(K159*'Table Q8'!W49,2)</f>
        <v>-0.19</v>
      </c>
      <c r="X159" s="15">
        <f>ROUND(L159*'Table Q8'!X49,2)</f>
        <v>7.0000000000000007E-2</v>
      </c>
    </row>
    <row r="160" spans="1:24" x14ac:dyDescent="0.2">
      <c r="A160" s="13" t="str">
        <f t="shared" si="1"/>
        <v>2005 Q1</v>
      </c>
      <c r="B160" s="11">
        <f t="shared" ref="B160:L160" si="44">(B50/B49-1)*100</f>
        <v>0.42837344084665219</v>
      </c>
      <c r="C160" s="11">
        <f t="shared" si="44"/>
        <v>-0.42058165548097826</v>
      </c>
      <c r="D160" s="11">
        <f t="shared" si="44"/>
        <v>3.8294613224398866E-2</v>
      </c>
      <c r="E160" s="11">
        <f t="shared" si="44"/>
        <v>0.4908835904628317</v>
      </c>
      <c r="F160" s="11">
        <f t="shared" si="44"/>
        <v>0.25510204081633514</v>
      </c>
      <c r="G160" s="11">
        <f t="shared" si="44"/>
        <v>0.29929366694601001</v>
      </c>
      <c r="H160" s="11">
        <f t="shared" si="44"/>
        <v>0.59860325906220258</v>
      </c>
      <c r="I160" s="11">
        <f t="shared" si="44"/>
        <v>0.43169121381410047</v>
      </c>
      <c r="J160" s="11">
        <f t="shared" si="44"/>
        <v>2.7216494845360817</v>
      </c>
      <c r="K160" s="11">
        <f t="shared" si="44"/>
        <v>-0.88287885561020296</v>
      </c>
      <c r="L160" s="11">
        <f t="shared" si="44"/>
        <v>0.25442349947959464</v>
      </c>
      <c r="N160" s="15">
        <f>ROUND(B160*'Table Q8'!N50,2)</f>
        <v>0.32</v>
      </c>
      <c r="O160" s="15">
        <f>ROUND(C160*'Table Q8'!O50,2)</f>
        <v>-0.14000000000000001</v>
      </c>
      <c r="P160" s="15">
        <f>ROUND(D160*'Table Q8'!P50,2)</f>
        <v>0.01</v>
      </c>
      <c r="Q160" s="15">
        <f>ROUND(E160*'Table Q8'!Q50,2)</f>
        <v>0.15</v>
      </c>
      <c r="R160" s="15">
        <f>ROUND(F160*'Table Q8'!R50,2)</f>
        <v>0.03</v>
      </c>
      <c r="S160" s="15">
        <f>ROUND(G160*'Table Q8'!S50,2)</f>
        <v>0.12</v>
      </c>
      <c r="T160" s="15">
        <f>ROUND(H160*'Table Q8'!T50,2)</f>
        <v>0.25</v>
      </c>
      <c r="U160" s="15">
        <f>ROUND(I160*'Table Q8'!U50,2)</f>
        <v>0.15</v>
      </c>
      <c r="V160" s="15">
        <f>ROUND(J160*'Table Q8'!V50,2)</f>
        <v>0.82</v>
      </c>
      <c r="W160" s="15">
        <f>ROUND(K160*'Table Q8'!W50,2)</f>
        <v>-0.28000000000000003</v>
      </c>
      <c r="X160" s="15">
        <f>ROUND(L160*'Table Q8'!X50,2)</f>
        <v>0.09</v>
      </c>
    </row>
    <row r="161" spans="1:24" x14ac:dyDescent="0.2">
      <c r="A161" s="13" t="str">
        <f t="shared" si="1"/>
        <v>2005 Q2</v>
      </c>
      <c r="B161" s="11">
        <f t="shared" ref="B161:L161" si="45">(B51/B50-1)*100</f>
        <v>0.46418266215029202</v>
      </c>
      <c r="C161" s="11">
        <f t="shared" si="45"/>
        <v>-0.16175413371675162</v>
      </c>
      <c r="D161" s="11">
        <f t="shared" si="45"/>
        <v>0.57419931096081012</v>
      </c>
      <c r="E161" s="11">
        <f t="shared" si="45"/>
        <v>0.4419632472667967</v>
      </c>
      <c r="F161" s="11">
        <f t="shared" si="45"/>
        <v>0.33189512114171205</v>
      </c>
      <c r="G161" s="11">
        <f t="shared" si="45"/>
        <v>0.66841728336117789</v>
      </c>
      <c r="H161" s="11">
        <f t="shared" si="45"/>
        <v>3.3719008264462724</v>
      </c>
      <c r="I161" s="11">
        <f t="shared" si="45"/>
        <v>0.9481668773704266</v>
      </c>
      <c r="J161" s="11">
        <f t="shared" si="45"/>
        <v>1.6659975913287717</v>
      </c>
      <c r="K161" s="11">
        <f t="shared" si="45"/>
        <v>-0.71033938437252697</v>
      </c>
      <c r="L161" s="11">
        <f t="shared" si="45"/>
        <v>0.57676779328641459</v>
      </c>
      <c r="N161" s="15">
        <f>ROUND(B161*'Table Q8'!N51,2)</f>
        <v>0.35</v>
      </c>
      <c r="O161" s="15">
        <f>ROUND(C161*'Table Q8'!O51,2)</f>
        <v>-0.05</v>
      </c>
      <c r="P161" s="15">
        <f>ROUND(D161*'Table Q8'!P51,2)</f>
        <v>0.2</v>
      </c>
      <c r="Q161" s="15">
        <f>ROUND(E161*'Table Q8'!Q51,2)</f>
        <v>0.13</v>
      </c>
      <c r="R161" s="15">
        <f>ROUND(F161*'Table Q8'!R51,2)</f>
        <v>0.04</v>
      </c>
      <c r="S161" s="15">
        <f>ROUND(G161*'Table Q8'!S51,2)</f>
        <v>0.26</v>
      </c>
      <c r="T161" s="15">
        <f>ROUND(H161*'Table Q8'!T51,2)</f>
        <v>1.44</v>
      </c>
      <c r="U161" s="15">
        <f>ROUND(I161*'Table Q8'!U51,2)</f>
        <v>0.34</v>
      </c>
      <c r="V161" s="15">
        <f>ROUND(J161*'Table Q8'!V51,2)</f>
        <v>0.5</v>
      </c>
      <c r="W161" s="15">
        <f>ROUND(K161*'Table Q8'!W51,2)</f>
        <v>-0.22</v>
      </c>
      <c r="X161" s="15">
        <f>ROUND(L161*'Table Q8'!X51,2)</f>
        <v>0.21</v>
      </c>
    </row>
    <row r="162" spans="1:24" x14ac:dyDescent="0.2">
      <c r="A162" s="13" t="str">
        <f t="shared" si="1"/>
        <v>2005 Q3</v>
      </c>
      <c r="B162" s="11">
        <f t="shared" ref="B162:L162" si="46">(B52/B51-1)*100</f>
        <v>0.52447552447552059</v>
      </c>
      <c r="C162" s="11">
        <f t="shared" si="46"/>
        <v>-0.18001800180017513</v>
      </c>
      <c r="D162" s="11">
        <f t="shared" si="46"/>
        <v>0.63435676224308235</v>
      </c>
      <c r="E162" s="11">
        <f t="shared" si="46"/>
        <v>0.4979157017137581</v>
      </c>
      <c r="F162" s="11">
        <f t="shared" si="46"/>
        <v>0.35285036939023406</v>
      </c>
      <c r="G162" s="11">
        <f t="shared" si="46"/>
        <v>1.0078254683424159</v>
      </c>
      <c r="H162" s="11">
        <f t="shared" si="46"/>
        <v>0.26649610915681077</v>
      </c>
      <c r="I162" s="11">
        <f t="shared" si="46"/>
        <v>0.78897933625550198</v>
      </c>
      <c r="J162" s="11">
        <f t="shared" si="46"/>
        <v>1.5597235932872655</v>
      </c>
      <c r="K162" s="11">
        <f t="shared" si="46"/>
        <v>0</v>
      </c>
      <c r="L162" s="11">
        <f t="shared" si="46"/>
        <v>0.44729900217914675</v>
      </c>
      <c r="N162" s="15">
        <f>ROUND(B162*'Table Q8'!N52,2)</f>
        <v>0.4</v>
      </c>
      <c r="O162" s="15">
        <f>ROUND(C162*'Table Q8'!O52,2)</f>
        <v>-0.06</v>
      </c>
      <c r="P162" s="15">
        <f>ROUND(D162*'Table Q8'!P52,2)</f>
        <v>0.21</v>
      </c>
      <c r="Q162" s="15">
        <f>ROUND(E162*'Table Q8'!Q52,2)</f>
        <v>0.15</v>
      </c>
      <c r="R162" s="15">
        <f>ROUND(F162*'Table Q8'!R52,2)</f>
        <v>0.05</v>
      </c>
      <c r="S162" s="15">
        <f>ROUND(G162*'Table Q8'!S52,2)</f>
        <v>0.39</v>
      </c>
      <c r="T162" s="15">
        <f>ROUND(H162*'Table Q8'!T52,2)</f>
        <v>0.12</v>
      </c>
      <c r="U162" s="15">
        <f>ROUND(I162*'Table Q8'!U52,2)</f>
        <v>0.28000000000000003</v>
      </c>
      <c r="V162" s="15">
        <f>ROUND(J162*'Table Q8'!V52,2)</f>
        <v>0.46</v>
      </c>
      <c r="W162" s="15">
        <f>ROUND(K162*'Table Q8'!W52,2)</f>
        <v>0</v>
      </c>
      <c r="X162" s="15">
        <f>ROUND(L162*'Table Q8'!X52,2)</f>
        <v>0.16</v>
      </c>
    </row>
    <row r="163" spans="1:24" x14ac:dyDescent="0.2">
      <c r="A163" s="13" t="str">
        <f t="shared" si="1"/>
        <v>2005 Q4</v>
      </c>
      <c r="B163" s="11">
        <f t="shared" ref="B163:L163" si="47">(B53/B52-1)*100</f>
        <v>0.77018633540373305</v>
      </c>
      <c r="C163" s="11">
        <f t="shared" si="47"/>
        <v>-0.18034265103696878</v>
      </c>
      <c r="D163" s="11">
        <f t="shared" si="47"/>
        <v>0.5547150781644028</v>
      </c>
      <c r="E163" s="11">
        <f t="shared" si="47"/>
        <v>0.38022813688212143</v>
      </c>
      <c r="F163" s="11">
        <f t="shared" si="47"/>
        <v>0.61531699813206497</v>
      </c>
      <c r="G163" s="11">
        <f t="shared" si="47"/>
        <v>1.0564620260594015</v>
      </c>
      <c r="H163" s="11">
        <f t="shared" si="47"/>
        <v>0.25515628322347883</v>
      </c>
      <c r="I163" s="11">
        <f t="shared" si="47"/>
        <v>0.99403578528827197</v>
      </c>
      <c r="J163" s="11">
        <f t="shared" si="47"/>
        <v>1.5746500777604977</v>
      </c>
      <c r="K163" s="11">
        <f t="shared" si="47"/>
        <v>0.51101521689758123</v>
      </c>
      <c r="L163" s="11">
        <f t="shared" si="47"/>
        <v>0.53665220369947253</v>
      </c>
      <c r="N163" s="15">
        <f>ROUND(B163*'Table Q8'!N53,2)</f>
        <v>0.57999999999999996</v>
      </c>
      <c r="O163" s="15">
        <f>ROUND(C163*'Table Q8'!O53,2)</f>
        <v>-0.06</v>
      </c>
      <c r="P163" s="15">
        <f>ROUND(D163*'Table Q8'!P53,2)</f>
        <v>0.19</v>
      </c>
      <c r="Q163" s="15">
        <f>ROUND(E163*'Table Q8'!Q53,2)</f>
        <v>0.11</v>
      </c>
      <c r="R163" s="15">
        <f>ROUND(F163*'Table Q8'!R53,2)</f>
        <v>0.08</v>
      </c>
      <c r="S163" s="15">
        <f>ROUND(G163*'Table Q8'!S53,2)</f>
        <v>0.41</v>
      </c>
      <c r="T163" s="15">
        <f>ROUND(H163*'Table Q8'!T53,2)</f>
        <v>0.12</v>
      </c>
      <c r="U163" s="15">
        <f>ROUND(I163*'Table Q8'!U53,2)</f>
        <v>0.36</v>
      </c>
      <c r="V163" s="15">
        <f>ROUND(J163*'Table Q8'!V53,2)</f>
        <v>0.46</v>
      </c>
      <c r="W163" s="15">
        <f>ROUND(K163*'Table Q8'!W53,2)</f>
        <v>0.16</v>
      </c>
      <c r="X163" s="15">
        <f>ROUND(L163*'Table Q8'!X53,2)</f>
        <v>0.19</v>
      </c>
    </row>
    <row r="164" spans="1:24" x14ac:dyDescent="0.2">
      <c r="A164" s="13" t="str">
        <f t="shared" si="1"/>
        <v>2006 Q1</v>
      </c>
      <c r="B164" s="11">
        <f t="shared" ref="B164:L164" si="48">(B54/B53-1)*100</f>
        <v>0.59171597633134176</v>
      </c>
      <c r="C164" s="11">
        <f t="shared" si="48"/>
        <v>-0.18066847335139746</v>
      </c>
      <c r="D164" s="11">
        <f t="shared" si="48"/>
        <v>0.68956870611835974</v>
      </c>
      <c r="E164" s="11">
        <f t="shared" si="48"/>
        <v>0.4247015610651772</v>
      </c>
      <c r="F164" s="11">
        <f t="shared" si="48"/>
        <v>0.63339521677405752</v>
      </c>
      <c r="G164" s="11">
        <f t="shared" si="48"/>
        <v>0.48786154024857975</v>
      </c>
      <c r="H164" s="11">
        <f t="shared" si="48"/>
        <v>0.1908801696712592</v>
      </c>
      <c r="I164" s="11">
        <f t="shared" si="48"/>
        <v>0.91043307086613456</v>
      </c>
      <c r="J164" s="11">
        <f t="shared" si="48"/>
        <v>1.1866028708134024</v>
      </c>
      <c r="K164" s="11">
        <f t="shared" si="48"/>
        <v>0.44062817760706086</v>
      </c>
      <c r="L164" s="11">
        <f t="shared" si="48"/>
        <v>0.47700170357751759</v>
      </c>
      <c r="N164" s="15">
        <f>ROUND(B164*'Table Q8'!N54,2)</f>
        <v>0.45</v>
      </c>
      <c r="O164" s="15">
        <f>ROUND(C164*'Table Q8'!O54,2)</f>
        <v>-0.06</v>
      </c>
      <c r="P164" s="15">
        <f>ROUND(D164*'Table Q8'!P54,2)</f>
        <v>0.23</v>
      </c>
      <c r="Q164" s="15">
        <f>ROUND(E164*'Table Q8'!Q54,2)</f>
        <v>0.12</v>
      </c>
      <c r="R164" s="15">
        <f>ROUND(F164*'Table Q8'!R54,2)</f>
        <v>0.09</v>
      </c>
      <c r="S164" s="15">
        <f>ROUND(G164*'Table Q8'!S54,2)</f>
        <v>0.19</v>
      </c>
      <c r="T164" s="15">
        <f>ROUND(H164*'Table Q8'!T54,2)</f>
        <v>0.09</v>
      </c>
      <c r="U164" s="15">
        <f>ROUND(I164*'Table Q8'!U54,2)</f>
        <v>0.33</v>
      </c>
      <c r="V164" s="15">
        <f>ROUND(J164*'Table Q8'!V54,2)</f>
        <v>0.34</v>
      </c>
      <c r="W164" s="15">
        <f>ROUND(K164*'Table Q8'!W54,2)</f>
        <v>0.14000000000000001</v>
      </c>
      <c r="X164" s="15">
        <f>ROUND(L164*'Table Q8'!X54,2)</f>
        <v>0.17</v>
      </c>
    </row>
    <row r="165" spans="1:24" x14ac:dyDescent="0.2">
      <c r="A165" s="13" t="str">
        <f t="shared" si="1"/>
        <v>2006 Q2</v>
      </c>
      <c r="B165" s="11">
        <f t="shared" ref="B165:L165" si="49">(B55/B54-1)*100</f>
        <v>0.9068627450980582</v>
      </c>
      <c r="C165" s="11">
        <f t="shared" si="49"/>
        <v>-0.27149321266968229</v>
      </c>
      <c r="D165" s="11">
        <f t="shared" si="49"/>
        <v>0.63503922301082483</v>
      </c>
      <c r="E165" s="11">
        <f t="shared" si="49"/>
        <v>0.56006400731514194</v>
      </c>
      <c r="F165" s="11">
        <f t="shared" si="49"/>
        <v>0.79218665219749074</v>
      </c>
      <c r="G165" s="11">
        <f t="shared" si="49"/>
        <v>0.31210264709282676</v>
      </c>
      <c r="H165" s="11">
        <f t="shared" si="49"/>
        <v>-5.2921253175275407E-2</v>
      </c>
      <c r="I165" s="11">
        <f t="shared" si="49"/>
        <v>0.68276030236527063</v>
      </c>
      <c r="J165" s="11">
        <f t="shared" si="49"/>
        <v>1.8536031776054562</v>
      </c>
      <c r="K165" s="11">
        <f t="shared" si="49"/>
        <v>0.93363329583802113</v>
      </c>
      <c r="L165" s="11">
        <f t="shared" si="49"/>
        <v>0.4860404656946038</v>
      </c>
      <c r="N165" s="15">
        <f>ROUND(B165*'Table Q8'!N55,2)</f>
        <v>0.69</v>
      </c>
      <c r="O165" s="15">
        <f>ROUND(C165*'Table Q8'!O55,2)</f>
        <v>-0.09</v>
      </c>
      <c r="P165" s="15">
        <f>ROUND(D165*'Table Q8'!P55,2)</f>
        <v>0.21</v>
      </c>
      <c r="Q165" s="15">
        <f>ROUND(E165*'Table Q8'!Q55,2)</f>
        <v>0.16</v>
      </c>
      <c r="R165" s="15">
        <f>ROUND(F165*'Table Q8'!R55,2)</f>
        <v>0.11</v>
      </c>
      <c r="S165" s="15">
        <f>ROUND(G165*'Table Q8'!S55,2)</f>
        <v>0.12</v>
      </c>
      <c r="T165" s="15">
        <f>ROUND(H165*'Table Q8'!T55,2)</f>
        <v>-0.02</v>
      </c>
      <c r="U165" s="15">
        <f>ROUND(I165*'Table Q8'!U55,2)</f>
        <v>0.24</v>
      </c>
      <c r="V165" s="15">
        <f>ROUND(J165*'Table Q8'!V55,2)</f>
        <v>0.53</v>
      </c>
      <c r="W165" s="15">
        <f>ROUND(K165*'Table Q8'!W55,2)</f>
        <v>0.3</v>
      </c>
      <c r="X165" s="15">
        <f>ROUND(L165*'Table Q8'!X55,2)</f>
        <v>0.18</v>
      </c>
    </row>
    <row r="166" spans="1:24" x14ac:dyDescent="0.2">
      <c r="A166" s="13" t="str">
        <f t="shared" si="1"/>
        <v>2006 Q3</v>
      </c>
      <c r="B166" s="11">
        <f t="shared" ref="B166:L166" si="50">(B56/B55-1)*100</f>
        <v>0.99587077969394144</v>
      </c>
      <c r="C166" s="11">
        <f t="shared" si="50"/>
        <v>-0.23593466424682852</v>
      </c>
      <c r="D166" s="11">
        <f t="shared" si="50"/>
        <v>0.71764414748825001</v>
      </c>
      <c r="E166" s="11">
        <f t="shared" si="50"/>
        <v>0.53421232098203042</v>
      </c>
      <c r="F166" s="11">
        <f t="shared" si="50"/>
        <v>0.57062876830318299</v>
      </c>
      <c r="G166" s="11">
        <f t="shared" si="50"/>
        <v>1.3136667434892946</v>
      </c>
      <c r="H166" s="11">
        <f t="shared" si="50"/>
        <v>0.60362173038228661</v>
      </c>
      <c r="I166" s="11">
        <f t="shared" si="50"/>
        <v>0.9445386292080471</v>
      </c>
      <c r="J166" s="11">
        <f t="shared" si="50"/>
        <v>1.7270194986072518</v>
      </c>
      <c r="K166" s="11">
        <f t="shared" si="50"/>
        <v>0.90270812437311942</v>
      </c>
      <c r="L166" s="11">
        <f t="shared" si="50"/>
        <v>0.67491563554555878</v>
      </c>
      <c r="N166" s="15">
        <f>ROUND(B166*'Table Q8'!N56,2)</f>
        <v>0.76</v>
      </c>
      <c r="O166" s="15">
        <f>ROUND(C166*'Table Q8'!O56,2)</f>
        <v>-0.08</v>
      </c>
      <c r="P166" s="15">
        <f>ROUND(D166*'Table Q8'!P56,2)</f>
        <v>0.24</v>
      </c>
      <c r="Q166" s="15">
        <f>ROUND(E166*'Table Q8'!Q56,2)</f>
        <v>0.15</v>
      </c>
      <c r="R166" s="15">
        <f>ROUND(F166*'Table Q8'!R56,2)</f>
        <v>0.08</v>
      </c>
      <c r="S166" s="15">
        <f>ROUND(G166*'Table Q8'!S56,2)</f>
        <v>0.53</v>
      </c>
      <c r="T166" s="15">
        <f>ROUND(H166*'Table Q8'!T56,2)</f>
        <v>0.25</v>
      </c>
      <c r="U166" s="15">
        <f>ROUND(I166*'Table Q8'!U56,2)</f>
        <v>0.34</v>
      </c>
      <c r="V166" s="15">
        <f>ROUND(J166*'Table Q8'!V56,2)</f>
        <v>0.5</v>
      </c>
      <c r="W166" s="15">
        <f>ROUND(K166*'Table Q8'!W56,2)</f>
        <v>0.28999999999999998</v>
      </c>
      <c r="X166" s="15">
        <f>ROUND(L166*'Table Q8'!X56,2)</f>
        <v>0.24</v>
      </c>
    </row>
    <row r="167" spans="1:24" x14ac:dyDescent="0.2">
      <c r="A167" s="13" t="str">
        <f t="shared" si="1"/>
        <v>2006 Q4</v>
      </c>
      <c r="B167" s="11">
        <f t="shared" ref="B167:L167" si="51">(B57/B56-1)*100</f>
        <v>0.88985088985089611</v>
      </c>
      <c r="C167" s="11">
        <f t="shared" si="51"/>
        <v>-0.21830089139530662</v>
      </c>
      <c r="D167" s="11">
        <f t="shared" si="51"/>
        <v>0.97051597051596161</v>
      </c>
      <c r="E167" s="11">
        <f t="shared" si="51"/>
        <v>0.61051441492367964</v>
      </c>
      <c r="F167" s="11">
        <f t="shared" si="51"/>
        <v>0.5566855797023873</v>
      </c>
      <c r="G167" s="11">
        <f t="shared" si="51"/>
        <v>0.63694267515923553</v>
      </c>
      <c r="H167" s="11">
        <f t="shared" si="51"/>
        <v>7.3684210526314686E-2</v>
      </c>
      <c r="I167" s="11">
        <f t="shared" si="51"/>
        <v>1.2476007677543199</v>
      </c>
      <c r="J167" s="11">
        <f t="shared" si="51"/>
        <v>2.1905805038335169</v>
      </c>
      <c r="K167" s="11">
        <f t="shared" si="51"/>
        <v>1.3806052573448246</v>
      </c>
      <c r="L167" s="11">
        <f t="shared" si="51"/>
        <v>0.58100558659217594</v>
      </c>
      <c r="N167" s="15">
        <f>ROUND(B167*'Table Q8'!N57,2)</f>
        <v>0.67</v>
      </c>
      <c r="O167" s="15">
        <f>ROUND(C167*'Table Q8'!O57,2)</f>
        <v>-7.0000000000000007E-2</v>
      </c>
      <c r="P167" s="15">
        <f>ROUND(D167*'Table Q8'!P57,2)</f>
        <v>0.32</v>
      </c>
      <c r="Q167" s="15">
        <f>ROUND(E167*'Table Q8'!Q57,2)</f>
        <v>0.17</v>
      </c>
      <c r="R167" s="15">
        <f>ROUND(F167*'Table Q8'!R57,2)</f>
        <v>0.08</v>
      </c>
      <c r="S167" s="15">
        <f>ROUND(G167*'Table Q8'!S57,2)</f>
        <v>0.25</v>
      </c>
      <c r="T167" s="15">
        <f>ROUND(H167*'Table Q8'!T57,2)</f>
        <v>0.03</v>
      </c>
      <c r="U167" s="15">
        <f>ROUND(I167*'Table Q8'!U57,2)</f>
        <v>0.43</v>
      </c>
      <c r="V167" s="15">
        <f>ROUND(J167*'Table Q8'!V57,2)</f>
        <v>0.62</v>
      </c>
      <c r="W167" s="15">
        <f>ROUND(K167*'Table Q8'!W57,2)</f>
        <v>0.43</v>
      </c>
      <c r="X167" s="15">
        <f>ROUND(L167*'Table Q8'!X57,2)</f>
        <v>0.21</v>
      </c>
    </row>
    <row r="168" spans="1:24" x14ac:dyDescent="0.2">
      <c r="A168" s="13" t="str">
        <f t="shared" si="1"/>
        <v>2007 Q1</v>
      </c>
      <c r="B168" s="11">
        <f t="shared" ref="B168:L168" si="52">(B58/B57-1)*100</f>
        <v>0.82240762812872958</v>
      </c>
      <c r="C168" s="11">
        <f t="shared" si="52"/>
        <v>-0.17319963536918115</v>
      </c>
      <c r="D168" s="11">
        <f t="shared" si="52"/>
        <v>0.5961795838909989</v>
      </c>
      <c r="E168" s="11">
        <f t="shared" si="52"/>
        <v>0.6742330598943802</v>
      </c>
      <c r="F168" s="11">
        <f t="shared" si="52"/>
        <v>0.33003300330032292</v>
      </c>
      <c r="G168" s="11">
        <f t="shared" si="52"/>
        <v>0.80244122965640319</v>
      </c>
      <c r="H168" s="11">
        <f t="shared" si="52"/>
        <v>0.82044809088039905</v>
      </c>
      <c r="I168" s="11">
        <f t="shared" si="52"/>
        <v>1.1848341232227444</v>
      </c>
      <c r="J168" s="11">
        <f t="shared" si="52"/>
        <v>2.1078956770275159</v>
      </c>
      <c r="K168" s="11">
        <f t="shared" si="52"/>
        <v>0.96960453208410069</v>
      </c>
      <c r="L168" s="11">
        <f t="shared" si="52"/>
        <v>0.6665185514330263</v>
      </c>
      <c r="N168" s="15">
        <f>ROUND(B168*'Table Q8'!N58,2)</f>
        <v>0.62</v>
      </c>
      <c r="O168" s="15">
        <f>ROUND(C168*'Table Q8'!O58,2)</f>
        <v>-0.06</v>
      </c>
      <c r="P168" s="15">
        <f>ROUND(D168*'Table Q8'!P58,2)</f>
        <v>0.2</v>
      </c>
      <c r="Q168" s="15">
        <f>ROUND(E168*'Table Q8'!Q58,2)</f>
        <v>0.19</v>
      </c>
      <c r="R168" s="15">
        <f>ROUND(F168*'Table Q8'!R58,2)</f>
        <v>0.05</v>
      </c>
      <c r="S168" s="15">
        <f>ROUND(G168*'Table Q8'!S58,2)</f>
        <v>0.32</v>
      </c>
      <c r="T168" s="15">
        <f>ROUND(H168*'Table Q8'!T58,2)</f>
        <v>0.32</v>
      </c>
      <c r="U168" s="15">
        <f>ROUND(I168*'Table Q8'!U58,2)</f>
        <v>0.41</v>
      </c>
      <c r="V168" s="15">
        <f>ROUND(J168*'Table Q8'!V58,2)</f>
        <v>0.6</v>
      </c>
      <c r="W168" s="15">
        <f>ROUND(K168*'Table Q8'!W58,2)</f>
        <v>0.31</v>
      </c>
      <c r="X168" s="15">
        <f>ROUND(L168*'Table Q8'!X58,2)</f>
        <v>0.24</v>
      </c>
    </row>
    <row r="169" spans="1:24" x14ac:dyDescent="0.2">
      <c r="A169" s="13" t="str">
        <f t="shared" si="1"/>
        <v>2007 Q2</v>
      </c>
      <c r="B169" s="11">
        <f t="shared" ref="B169:L169" si="53">(B59/B58-1)*100</f>
        <v>0.66201678685424703</v>
      </c>
      <c r="C169" s="11">
        <f t="shared" si="53"/>
        <v>-0.10957903387819323</v>
      </c>
      <c r="D169" s="11">
        <f t="shared" si="53"/>
        <v>0.48379293662310641</v>
      </c>
      <c r="E169" s="11">
        <f t="shared" si="53"/>
        <v>0.55809800200914417</v>
      </c>
      <c r="F169" s="11">
        <f t="shared" si="53"/>
        <v>1.1990662139219177</v>
      </c>
      <c r="G169" s="11">
        <f t="shared" si="53"/>
        <v>0.650297118511034</v>
      </c>
      <c r="H169" s="11">
        <f t="shared" si="53"/>
        <v>0.35472091810120343</v>
      </c>
      <c r="I169" s="11">
        <f t="shared" si="53"/>
        <v>0.91334894613583906</v>
      </c>
      <c r="J169" s="11">
        <f t="shared" si="53"/>
        <v>1.9069279216235246</v>
      </c>
      <c r="K169" s="11">
        <f t="shared" si="53"/>
        <v>0.51791109192920182</v>
      </c>
      <c r="L169" s="11">
        <f t="shared" si="53"/>
        <v>0.56278967115426237</v>
      </c>
      <c r="N169" s="15">
        <f>ROUND(B169*'Table Q8'!N59,2)</f>
        <v>0.49</v>
      </c>
      <c r="O169" s="15">
        <f>ROUND(C169*'Table Q8'!O59,2)</f>
        <v>-0.03</v>
      </c>
      <c r="P169" s="15">
        <f>ROUND(D169*'Table Q8'!P59,2)</f>
        <v>0.16</v>
      </c>
      <c r="Q169" s="15">
        <f>ROUND(E169*'Table Q8'!Q59,2)</f>
        <v>0.15</v>
      </c>
      <c r="R169" s="15">
        <f>ROUND(F169*'Table Q8'!R59,2)</f>
        <v>0.17</v>
      </c>
      <c r="S169" s="15">
        <f>ROUND(G169*'Table Q8'!S59,2)</f>
        <v>0.26</v>
      </c>
      <c r="T169" s="15">
        <f>ROUND(H169*'Table Q8'!T59,2)</f>
        <v>0.14000000000000001</v>
      </c>
      <c r="U169" s="15">
        <f>ROUND(I169*'Table Q8'!U59,2)</f>
        <v>0.31</v>
      </c>
      <c r="V169" s="15">
        <f>ROUND(J169*'Table Q8'!V59,2)</f>
        <v>0.54</v>
      </c>
      <c r="W169" s="15">
        <f>ROUND(K169*'Table Q8'!W59,2)</f>
        <v>0.16</v>
      </c>
      <c r="X169" s="15">
        <f>ROUND(L169*'Table Q8'!X59,2)</f>
        <v>0.2</v>
      </c>
    </row>
    <row r="170" spans="1:24" x14ac:dyDescent="0.2">
      <c r="A170" s="13" t="str">
        <f t="shared" si="1"/>
        <v>2007 Q3</v>
      </c>
      <c r="B170" s="11">
        <f t="shared" ref="B170:L170" si="54">(B60/B59-1)*100</f>
        <v>0.83382266588372111</v>
      </c>
      <c r="C170" s="11">
        <f t="shared" si="54"/>
        <v>-4.5708017186207872E-2</v>
      </c>
      <c r="D170" s="11">
        <f t="shared" si="54"/>
        <v>0.74626865671643117</v>
      </c>
      <c r="E170" s="11">
        <f t="shared" si="54"/>
        <v>0.54390054390054399</v>
      </c>
      <c r="F170" s="11">
        <f t="shared" si="54"/>
        <v>0.73398343294535096</v>
      </c>
      <c r="G170" s="11">
        <f t="shared" si="54"/>
        <v>0.49014147265233898</v>
      </c>
      <c r="H170" s="11">
        <f t="shared" si="54"/>
        <v>0.48861628027860871</v>
      </c>
      <c r="I170" s="11">
        <f t="shared" si="54"/>
        <v>1.055929449988402</v>
      </c>
      <c r="J170" s="11">
        <f t="shared" si="54"/>
        <v>2.2317596566523656</v>
      </c>
      <c r="K170" s="11">
        <f t="shared" si="54"/>
        <v>-0.20395019321597374</v>
      </c>
      <c r="L170" s="11">
        <f t="shared" si="54"/>
        <v>0.59256007900800878</v>
      </c>
      <c r="N170" s="15">
        <f>ROUND(B170*'Table Q8'!N60,2)</f>
        <v>0.62</v>
      </c>
      <c r="O170" s="15">
        <f>ROUND(C170*'Table Q8'!O60,2)</f>
        <v>-0.01</v>
      </c>
      <c r="P170" s="15">
        <f>ROUND(D170*'Table Q8'!P60,2)</f>
        <v>0.25</v>
      </c>
      <c r="Q170" s="15">
        <f>ROUND(E170*'Table Q8'!Q60,2)</f>
        <v>0.15</v>
      </c>
      <c r="R170" s="15">
        <f>ROUND(F170*'Table Q8'!R60,2)</f>
        <v>0.1</v>
      </c>
      <c r="S170" s="15">
        <f>ROUND(G170*'Table Q8'!S60,2)</f>
        <v>0.19</v>
      </c>
      <c r="T170" s="15">
        <f>ROUND(H170*'Table Q8'!T60,2)</f>
        <v>0.2</v>
      </c>
      <c r="U170" s="15">
        <f>ROUND(I170*'Table Q8'!U60,2)</f>
        <v>0.35</v>
      </c>
      <c r="V170" s="15">
        <f>ROUND(J170*'Table Q8'!V60,2)</f>
        <v>0.62</v>
      </c>
      <c r="W170" s="15">
        <f>ROUND(K170*'Table Q8'!W60,2)</f>
        <v>-0.06</v>
      </c>
      <c r="X170" s="15">
        <f>ROUND(L170*'Table Q8'!X60,2)</f>
        <v>0.21</v>
      </c>
    </row>
    <row r="171" spans="1:24" x14ac:dyDescent="0.2">
      <c r="A171" s="13" t="str">
        <f t="shared" si="1"/>
        <v>2007 Q4</v>
      </c>
      <c r="B171" s="11">
        <f t="shared" ref="B171:L171" si="55">(B61/B60-1)*100</f>
        <v>1.0598648963428881</v>
      </c>
      <c r="C171" s="11">
        <f t="shared" si="55"/>
        <v>0.2103530272544285</v>
      </c>
      <c r="D171" s="11">
        <f t="shared" si="55"/>
        <v>0.75268817204301453</v>
      </c>
      <c r="E171" s="11">
        <f t="shared" si="55"/>
        <v>0.76175756237579773</v>
      </c>
      <c r="F171" s="11">
        <f t="shared" si="55"/>
        <v>0.66618090975330002</v>
      </c>
      <c r="G171" s="11">
        <f t="shared" si="55"/>
        <v>0.56534752244763453</v>
      </c>
      <c r="H171" s="11">
        <f t="shared" si="55"/>
        <v>1.2207738464721674</v>
      </c>
      <c r="I171" s="11">
        <f t="shared" si="55"/>
        <v>0.78080146974393028</v>
      </c>
      <c r="J171" s="11">
        <f t="shared" si="55"/>
        <v>2.2166246851385463</v>
      </c>
      <c r="K171" s="11">
        <f t="shared" si="55"/>
        <v>0.21512315800795712</v>
      </c>
      <c r="L171" s="11">
        <f t="shared" si="55"/>
        <v>0.71997381913384562</v>
      </c>
      <c r="N171" s="15">
        <f>ROUND(B171*'Table Q8'!N61,2)</f>
        <v>0.78</v>
      </c>
      <c r="O171" s="15">
        <f>ROUND(C171*'Table Q8'!O61,2)</f>
        <v>7.0000000000000007E-2</v>
      </c>
      <c r="P171" s="15">
        <f>ROUND(D171*'Table Q8'!P61,2)</f>
        <v>0.25</v>
      </c>
      <c r="Q171" s="15">
        <f>ROUND(E171*'Table Q8'!Q61,2)</f>
        <v>0.21</v>
      </c>
      <c r="R171" s="15">
        <f>ROUND(F171*'Table Q8'!R61,2)</f>
        <v>0.1</v>
      </c>
      <c r="S171" s="15">
        <f>ROUND(G171*'Table Q8'!S61,2)</f>
        <v>0.22</v>
      </c>
      <c r="T171" s="15">
        <f>ROUND(H171*'Table Q8'!T61,2)</f>
        <v>0.53</v>
      </c>
      <c r="U171" s="15">
        <f>ROUND(I171*'Table Q8'!U61,2)</f>
        <v>0.26</v>
      </c>
      <c r="V171" s="15">
        <f>ROUND(J171*'Table Q8'!V61,2)</f>
        <v>0.63</v>
      </c>
      <c r="W171" s="15">
        <f>ROUND(K171*'Table Q8'!W61,2)</f>
        <v>7.0000000000000007E-2</v>
      </c>
      <c r="X171" s="15">
        <f>ROUND(L171*'Table Q8'!X61,2)</f>
        <v>0.25</v>
      </c>
    </row>
    <row r="172" spans="1:24" x14ac:dyDescent="0.2">
      <c r="A172" s="13" t="str">
        <f t="shared" si="1"/>
        <v>2008 Q1</v>
      </c>
      <c r="B172" s="11">
        <f t="shared" ref="B172:L172" si="56">(B62/B61-1)*100</f>
        <v>1.048749567822993</v>
      </c>
      <c r="C172" s="11">
        <f t="shared" si="56"/>
        <v>-0.28292415807245064</v>
      </c>
      <c r="D172" s="11">
        <f t="shared" si="56"/>
        <v>0.80635598244991336</v>
      </c>
      <c r="E172" s="11">
        <f t="shared" si="56"/>
        <v>0.36156458858331852</v>
      </c>
      <c r="F172" s="11">
        <f t="shared" si="56"/>
        <v>0.17578326956881885</v>
      </c>
      <c r="G172" s="11">
        <f t="shared" si="56"/>
        <v>0.37477954144620185</v>
      </c>
      <c r="H172" s="11">
        <f t="shared" si="56"/>
        <v>0.22485690923956803</v>
      </c>
      <c r="I172" s="11">
        <f t="shared" si="56"/>
        <v>0.68360487638146061</v>
      </c>
      <c r="J172" s="11">
        <f t="shared" si="56"/>
        <v>2.0371283062263768</v>
      </c>
      <c r="K172" s="11">
        <f t="shared" si="56"/>
        <v>0.35419126328217754</v>
      </c>
      <c r="L172" s="11">
        <f t="shared" si="56"/>
        <v>0.51987436369544948</v>
      </c>
      <c r="N172" s="15">
        <f>ROUND(B172*'Table Q8'!N62,2)</f>
        <v>0.77</v>
      </c>
      <c r="O172" s="15">
        <f>ROUND(C172*'Table Q8'!O62,2)</f>
        <v>-0.09</v>
      </c>
      <c r="P172" s="15">
        <f>ROUND(D172*'Table Q8'!P62,2)</f>
        <v>0.27</v>
      </c>
      <c r="Q172" s="15">
        <f>ROUND(E172*'Table Q8'!Q62,2)</f>
        <v>0.1</v>
      </c>
      <c r="R172" s="15">
        <f>ROUND(F172*'Table Q8'!R62,2)</f>
        <v>0.02</v>
      </c>
      <c r="S172" s="15">
        <f>ROUND(G172*'Table Q8'!S62,2)</f>
        <v>0.15</v>
      </c>
      <c r="T172" s="15">
        <f>ROUND(H172*'Table Q8'!T62,2)</f>
        <v>0.09</v>
      </c>
      <c r="U172" s="15">
        <f>ROUND(I172*'Table Q8'!U62,2)</f>
        <v>0.22</v>
      </c>
      <c r="V172" s="15">
        <f>ROUND(J172*'Table Q8'!V62,2)</f>
        <v>0.56999999999999995</v>
      </c>
      <c r="W172" s="15">
        <f>ROUND(K172*'Table Q8'!W62,2)</f>
        <v>0.11</v>
      </c>
      <c r="X172" s="15">
        <f>ROUND(L172*'Table Q8'!X62,2)</f>
        <v>0.18</v>
      </c>
    </row>
    <row r="173" spans="1:24" x14ac:dyDescent="0.2">
      <c r="A173" s="13" t="str">
        <f t="shared" si="1"/>
        <v>2008 Q2</v>
      </c>
      <c r="B173" s="11">
        <f t="shared" ref="B173:L173" si="57">(B63/B62-1)*100</f>
        <v>0.98083941605839886</v>
      </c>
      <c r="C173" s="11">
        <f t="shared" si="57"/>
        <v>-0.4667764964305321</v>
      </c>
      <c r="D173" s="11">
        <f t="shared" si="57"/>
        <v>0.50582284437123981</v>
      </c>
      <c r="E173" s="11">
        <f t="shared" si="57"/>
        <v>0.40393013100437081</v>
      </c>
      <c r="F173" s="11">
        <f t="shared" si="57"/>
        <v>0.75350949628407715</v>
      </c>
      <c r="G173" s="11">
        <f t="shared" si="57"/>
        <v>0.30748956731825317</v>
      </c>
      <c r="H173" s="11">
        <f t="shared" si="57"/>
        <v>0.95859677748317829</v>
      </c>
      <c r="I173" s="11">
        <f t="shared" si="57"/>
        <v>0.45264229942287848</v>
      </c>
      <c r="J173" s="11">
        <f t="shared" si="57"/>
        <v>1.8676541619706999</v>
      </c>
      <c r="K173" s="11">
        <f t="shared" si="57"/>
        <v>-9.6256684491979883E-2</v>
      </c>
      <c r="L173" s="11">
        <f t="shared" si="57"/>
        <v>0.4740868440900714</v>
      </c>
      <c r="N173" s="15">
        <f>ROUND(B173*'Table Q8'!N63,2)</f>
        <v>0.72</v>
      </c>
      <c r="O173" s="15">
        <f>ROUND(C173*'Table Q8'!O63,2)</f>
        <v>-0.14000000000000001</v>
      </c>
      <c r="P173" s="15">
        <f>ROUND(D173*'Table Q8'!P63,2)</f>
        <v>0.17</v>
      </c>
      <c r="Q173" s="15">
        <f>ROUND(E173*'Table Q8'!Q63,2)</f>
        <v>0.11</v>
      </c>
      <c r="R173" s="15">
        <f>ROUND(F173*'Table Q8'!R63,2)</f>
        <v>0.1</v>
      </c>
      <c r="S173" s="15">
        <f>ROUND(G173*'Table Q8'!S63,2)</f>
        <v>0.12</v>
      </c>
      <c r="T173" s="15">
        <f>ROUND(H173*'Table Q8'!T63,2)</f>
        <v>0.42</v>
      </c>
      <c r="U173" s="15">
        <f>ROUND(I173*'Table Q8'!U63,2)</f>
        <v>0.15</v>
      </c>
      <c r="V173" s="15">
        <f>ROUND(J173*'Table Q8'!V63,2)</f>
        <v>0.54</v>
      </c>
      <c r="W173" s="15">
        <f>ROUND(K173*'Table Q8'!W63,2)</f>
        <v>-0.03</v>
      </c>
      <c r="X173" s="15">
        <f>ROUND(L173*'Table Q8'!X63,2)</f>
        <v>0.17</v>
      </c>
    </row>
    <row r="174" spans="1:24" x14ac:dyDescent="0.2">
      <c r="A174" s="13" t="str">
        <f t="shared" si="1"/>
        <v>2008 Q3</v>
      </c>
      <c r="B174" s="11">
        <f t="shared" ref="B174:L174" si="58">(B64/B63-1)*100</f>
        <v>0.63248249378811128</v>
      </c>
      <c r="C174" s="11">
        <f t="shared" si="58"/>
        <v>-0.63448275862069137</v>
      </c>
      <c r="D174" s="11">
        <f t="shared" si="58"/>
        <v>0.37453183520599342</v>
      </c>
      <c r="E174" s="11">
        <f t="shared" si="58"/>
        <v>0.34793954550398354</v>
      </c>
      <c r="F174" s="11">
        <f t="shared" si="58"/>
        <v>0.52248745005634145</v>
      </c>
      <c r="G174" s="11">
        <f t="shared" si="58"/>
        <v>0.19706590759798193</v>
      </c>
      <c r="H174" s="11">
        <f t="shared" si="58"/>
        <v>-6.0606060606060996E-2</v>
      </c>
      <c r="I174" s="11">
        <f t="shared" si="58"/>
        <v>0.19150613946152806</v>
      </c>
      <c r="J174" s="11">
        <f t="shared" si="58"/>
        <v>1.8176070807649714</v>
      </c>
      <c r="K174" s="11">
        <f t="shared" si="58"/>
        <v>0.10705491917355481</v>
      </c>
      <c r="L174" s="11">
        <f t="shared" si="58"/>
        <v>0.2359249329758617</v>
      </c>
      <c r="N174" s="15">
        <f>ROUND(B174*'Table Q8'!N64,2)</f>
        <v>0.47</v>
      </c>
      <c r="O174" s="15">
        <f>ROUND(C174*'Table Q8'!O64,2)</f>
        <v>-0.19</v>
      </c>
      <c r="P174" s="15">
        <f>ROUND(D174*'Table Q8'!P64,2)</f>
        <v>0.13</v>
      </c>
      <c r="Q174" s="15">
        <f>ROUND(E174*'Table Q8'!Q64,2)</f>
        <v>0.1</v>
      </c>
      <c r="R174" s="15">
        <f>ROUND(F174*'Table Q8'!R64,2)</f>
        <v>7.0000000000000007E-2</v>
      </c>
      <c r="S174" s="15">
        <f>ROUND(G174*'Table Q8'!S64,2)</f>
        <v>0.08</v>
      </c>
      <c r="T174" s="15">
        <f>ROUND(H174*'Table Q8'!T64,2)</f>
        <v>-0.03</v>
      </c>
      <c r="U174" s="15">
        <f>ROUND(I174*'Table Q8'!U64,2)</f>
        <v>7.0000000000000007E-2</v>
      </c>
      <c r="V174" s="15">
        <f>ROUND(J174*'Table Q8'!V64,2)</f>
        <v>0.55000000000000004</v>
      </c>
      <c r="W174" s="15">
        <f>ROUND(K174*'Table Q8'!W64,2)</f>
        <v>0.03</v>
      </c>
      <c r="X174" s="15">
        <f>ROUND(L174*'Table Q8'!X64,2)</f>
        <v>0.08</v>
      </c>
    </row>
    <row r="175" spans="1:24" x14ac:dyDescent="0.2">
      <c r="A175" s="13" t="str">
        <f t="shared" si="1"/>
        <v>2008 Q4</v>
      </c>
      <c r="B175" s="11">
        <f t="shared" ref="B175:L175" si="59">(B65/B64-1)*100</f>
        <v>0.4264870931537601</v>
      </c>
      <c r="C175" s="11">
        <f t="shared" si="59"/>
        <v>-0.97168239866740613</v>
      </c>
      <c r="D175" s="11">
        <f t="shared" si="59"/>
        <v>-1.1660447761197013E-2</v>
      </c>
      <c r="E175" s="11">
        <f t="shared" si="59"/>
        <v>0.17336656192437072</v>
      </c>
      <c r="F175" s="11">
        <f t="shared" si="59"/>
        <v>0.7236037505095716</v>
      </c>
      <c r="G175" s="11">
        <f t="shared" si="59"/>
        <v>-0.12019230769230171</v>
      </c>
      <c r="H175" s="11">
        <f t="shared" si="59"/>
        <v>0.30321406913280669</v>
      </c>
      <c r="I175" s="11">
        <f t="shared" si="59"/>
        <v>-8.9948279739149317E-2</v>
      </c>
      <c r="J175" s="11">
        <f t="shared" si="59"/>
        <v>1.1952809686432753</v>
      </c>
      <c r="K175" s="11">
        <f t="shared" si="59"/>
        <v>9.6246390760335032E-2</v>
      </c>
      <c r="L175" s="11">
        <f t="shared" si="59"/>
        <v>4.2794479512142658E-2</v>
      </c>
      <c r="N175" s="15">
        <f>ROUND(B175*'Table Q8'!N65,2)</f>
        <v>0.32</v>
      </c>
      <c r="O175" s="15">
        <f>ROUND(C175*'Table Q8'!O65,2)</f>
        <v>-0.28999999999999998</v>
      </c>
      <c r="P175" s="15">
        <f>ROUND(D175*'Table Q8'!P65,2)</f>
        <v>0</v>
      </c>
      <c r="Q175" s="15">
        <f>ROUND(E175*'Table Q8'!Q65,2)</f>
        <v>0.05</v>
      </c>
      <c r="R175" s="15">
        <f>ROUND(F175*'Table Q8'!R65,2)</f>
        <v>0.09</v>
      </c>
      <c r="S175" s="15">
        <f>ROUND(G175*'Table Q8'!S65,2)</f>
        <v>-0.05</v>
      </c>
      <c r="T175" s="15">
        <f>ROUND(H175*'Table Q8'!T65,2)</f>
        <v>0.13</v>
      </c>
      <c r="U175" s="15">
        <f>ROUND(I175*'Table Q8'!U65,2)</f>
        <v>-0.03</v>
      </c>
      <c r="V175" s="15">
        <f>ROUND(J175*'Table Q8'!V65,2)</f>
        <v>0.36</v>
      </c>
      <c r="W175" s="15">
        <f>ROUND(K175*'Table Q8'!W65,2)</f>
        <v>0.03</v>
      </c>
      <c r="X175" s="15">
        <f>ROUND(L175*'Table Q8'!X65,2)</f>
        <v>0.02</v>
      </c>
    </row>
    <row r="176" spans="1:24" x14ac:dyDescent="0.2">
      <c r="A176" s="13" t="str">
        <f t="shared" si="1"/>
        <v>2009 Q1</v>
      </c>
      <c r="B176" s="11">
        <f t="shared" ref="B176:L176" si="60">(B66/B65-1)*100</f>
        <v>0.46937863209655095</v>
      </c>
      <c r="C176" s="11">
        <f t="shared" si="60"/>
        <v>-1.0746659190729924</v>
      </c>
      <c r="D176" s="11">
        <f t="shared" si="60"/>
        <v>-0.38483965014577404</v>
      </c>
      <c r="E176" s="11">
        <f t="shared" si="60"/>
        <v>3.2449972958348283E-2</v>
      </c>
      <c r="F176" s="11">
        <f t="shared" si="60"/>
        <v>6.0710310634415343E-2</v>
      </c>
      <c r="G176" s="11">
        <f t="shared" si="60"/>
        <v>-0.52510666229076408</v>
      </c>
      <c r="H176" s="11">
        <f t="shared" si="60"/>
        <v>-9.0689238210384104E-2</v>
      </c>
      <c r="I176" s="11">
        <f t="shared" si="60"/>
        <v>-0.34886338059869626</v>
      </c>
      <c r="J176" s="11">
        <f t="shared" si="60"/>
        <v>1.2885411872986641</v>
      </c>
      <c r="K176" s="11">
        <f t="shared" si="60"/>
        <v>-0.1388888888888884</v>
      </c>
      <c r="L176" s="11">
        <f t="shared" si="60"/>
        <v>-8.5552347342532364E-2</v>
      </c>
      <c r="N176" s="15">
        <f>ROUND(B176*'Table Q8'!N66,2)</f>
        <v>0.35</v>
      </c>
      <c r="O176" s="15">
        <f>ROUND(C176*'Table Q8'!O66,2)</f>
        <v>-0.32</v>
      </c>
      <c r="P176" s="15">
        <f>ROUND(D176*'Table Q8'!P66,2)</f>
        <v>-0.13</v>
      </c>
      <c r="Q176" s="15">
        <f>ROUND(E176*'Table Q8'!Q66,2)</f>
        <v>0.01</v>
      </c>
      <c r="R176" s="15">
        <f>ROUND(F176*'Table Q8'!R66,2)</f>
        <v>0.01</v>
      </c>
      <c r="S176" s="15">
        <f>ROUND(G176*'Table Q8'!S66,2)</f>
        <v>-0.21</v>
      </c>
      <c r="T176" s="15">
        <f>ROUND(H176*'Table Q8'!T66,2)</f>
        <v>-0.04</v>
      </c>
      <c r="U176" s="15">
        <f>ROUND(I176*'Table Q8'!U66,2)</f>
        <v>-0.12</v>
      </c>
      <c r="V176" s="15">
        <f>ROUND(J176*'Table Q8'!V66,2)</f>
        <v>0.4</v>
      </c>
      <c r="W176" s="15">
        <f>ROUND(K176*'Table Q8'!W66,2)</f>
        <v>-0.04</v>
      </c>
      <c r="X176" s="15">
        <f>ROUND(L176*'Table Q8'!X66,2)</f>
        <v>-0.03</v>
      </c>
    </row>
    <row r="177" spans="1:24" x14ac:dyDescent="0.2">
      <c r="A177" s="13" t="str">
        <f t="shared" si="1"/>
        <v>2009 Q2</v>
      </c>
      <c r="B177" s="11">
        <f t="shared" ref="B177:L177" si="61">(B67/B66-1)*100</f>
        <v>0.45606229143493326</v>
      </c>
      <c r="C177" s="11">
        <f t="shared" si="61"/>
        <v>-1.1335726431135451</v>
      </c>
      <c r="D177" s="11">
        <f t="shared" si="61"/>
        <v>-0.38632638726293633</v>
      </c>
      <c r="E177" s="11">
        <f t="shared" si="61"/>
        <v>-0.20544982698961212</v>
      </c>
      <c r="F177" s="11">
        <f t="shared" si="61"/>
        <v>0.51572454242088117</v>
      </c>
      <c r="G177" s="11">
        <f t="shared" si="61"/>
        <v>-0.73683052897833834</v>
      </c>
      <c r="H177" s="11">
        <f t="shared" si="61"/>
        <v>-0.38325769036814394</v>
      </c>
      <c r="I177" s="11">
        <f t="shared" si="61"/>
        <v>-0.485601355166565</v>
      </c>
      <c r="J177" s="11">
        <f t="shared" si="61"/>
        <v>1.3024382856277494</v>
      </c>
      <c r="K177" s="11">
        <f t="shared" si="61"/>
        <v>-0.55632823365785455</v>
      </c>
      <c r="L177" s="11">
        <f t="shared" si="61"/>
        <v>-0.17125120411004557</v>
      </c>
      <c r="N177" s="15">
        <f>ROUND(B177*'Table Q8'!N67,2)</f>
        <v>0.34</v>
      </c>
      <c r="O177" s="15">
        <f>ROUND(C177*'Table Q8'!O67,2)</f>
        <v>-0.34</v>
      </c>
      <c r="P177" s="15">
        <f>ROUND(D177*'Table Q8'!P67,2)</f>
        <v>-0.13</v>
      </c>
      <c r="Q177" s="15">
        <f>ROUND(E177*'Table Q8'!Q67,2)</f>
        <v>-0.06</v>
      </c>
      <c r="R177" s="15">
        <f>ROUND(F177*'Table Q8'!R67,2)</f>
        <v>0.06</v>
      </c>
      <c r="S177" s="15">
        <f>ROUND(G177*'Table Q8'!S67,2)</f>
        <v>-0.28999999999999998</v>
      </c>
      <c r="T177" s="15">
        <f>ROUND(H177*'Table Q8'!T67,2)</f>
        <v>-0.18</v>
      </c>
      <c r="U177" s="15">
        <f>ROUND(I177*'Table Q8'!U67,2)</f>
        <v>-0.17</v>
      </c>
      <c r="V177" s="15">
        <f>ROUND(J177*'Table Q8'!V67,2)</f>
        <v>0.41</v>
      </c>
      <c r="W177" s="15">
        <f>ROUND(K177*'Table Q8'!W67,2)</f>
        <v>-0.15</v>
      </c>
      <c r="X177" s="15">
        <f>ROUND(L177*'Table Q8'!X67,2)</f>
        <v>-0.06</v>
      </c>
    </row>
    <row r="178" spans="1:24" x14ac:dyDescent="0.2">
      <c r="A178" s="13" t="str">
        <f t="shared" si="1"/>
        <v>2009 Q3</v>
      </c>
      <c r="B178" s="11">
        <f t="shared" ref="B178:L178" si="62">(B68/B67-1)*100</f>
        <v>0.39862695161112516</v>
      </c>
      <c r="C178" s="11">
        <f t="shared" si="62"/>
        <v>-1.289891075864702</v>
      </c>
      <c r="D178" s="11">
        <f t="shared" si="62"/>
        <v>-0.56410859090375576</v>
      </c>
      <c r="E178" s="11">
        <f t="shared" si="62"/>
        <v>-0.37923935420957067</v>
      </c>
      <c r="F178" s="11">
        <f t="shared" si="62"/>
        <v>0.17102615694164491</v>
      </c>
      <c r="G178" s="11">
        <f t="shared" si="62"/>
        <v>-0.78661644139154108</v>
      </c>
      <c r="H178" s="11">
        <f t="shared" si="62"/>
        <v>-0.61759643616482451</v>
      </c>
      <c r="I178" s="11">
        <f t="shared" si="62"/>
        <v>-0.61280072628234761</v>
      </c>
      <c r="J178" s="11">
        <f t="shared" si="62"/>
        <v>0.97174465540439403</v>
      </c>
      <c r="K178" s="11">
        <f t="shared" si="62"/>
        <v>-0.40882194728349974</v>
      </c>
      <c r="L178" s="11">
        <f t="shared" si="62"/>
        <v>-0.30020370966012955</v>
      </c>
      <c r="N178" s="15">
        <f>ROUND(B178*'Table Q8'!N68,2)</f>
        <v>0.3</v>
      </c>
      <c r="O178" s="15">
        <f>ROUND(C178*'Table Q8'!O68,2)</f>
        <v>-0.39</v>
      </c>
      <c r="P178" s="15">
        <f>ROUND(D178*'Table Q8'!P68,2)</f>
        <v>-0.18</v>
      </c>
      <c r="Q178" s="15">
        <f>ROUND(E178*'Table Q8'!Q68,2)</f>
        <v>-0.1</v>
      </c>
      <c r="R178" s="15">
        <f>ROUND(F178*'Table Q8'!R68,2)</f>
        <v>0.02</v>
      </c>
      <c r="S178" s="15">
        <f>ROUND(G178*'Table Q8'!S68,2)</f>
        <v>-0.32</v>
      </c>
      <c r="T178" s="15">
        <f>ROUND(H178*'Table Q8'!T68,2)</f>
        <v>-0.28000000000000003</v>
      </c>
      <c r="U178" s="15">
        <f>ROUND(I178*'Table Q8'!U68,2)</f>
        <v>-0.22</v>
      </c>
      <c r="V178" s="15">
        <f>ROUND(J178*'Table Q8'!V68,2)</f>
        <v>0.31</v>
      </c>
      <c r="W178" s="15">
        <f>ROUND(K178*'Table Q8'!W68,2)</f>
        <v>-0.11</v>
      </c>
      <c r="X178" s="15">
        <f>ROUND(L178*'Table Q8'!X68,2)</f>
        <v>-0.11</v>
      </c>
    </row>
    <row r="179" spans="1:24" x14ac:dyDescent="0.2">
      <c r="A179" s="13" t="str">
        <f t="shared" si="1"/>
        <v>2009 Q4</v>
      </c>
      <c r="B179" s="11">
        <f t="shared" ref="B179:L179" si="63">(B69/B68-1)*100</f>
        <v>0.19852211315760648</v>
      </c>
      <c r="C179" s="11">
        <f t="shared" si="63"/>
        <v>-1.2389894492304765</v>
      </c>
      <c r="D179" s="11">
        <f t="shared" si="63"/>
        <v>-0.75641177165819418</v>
      </c>
      <c r="E179" s="11">
        <f t="shared" si="63"/>
        <v>-0.42418968892756759</v>
      </c>
      <c r="F179" s="11">
        <f t="shared" si="63"/>
        <v>-0.13056141408054334</v>
      </c>
      <c r="G179" s="11">
        <f t="shared" si="63"/>
        <v>-0.61418202121719112</v>
      </c>
      <c r="H179" s="11">
        <f t="shared" si="63"/>
        <v>-1.0594947025264756</v>
      </c>
      <c r="I179" s="11">
        <f t="shared" si="63"/>
        <v>-0.41105275176981371</v>
      </c>
      <c r="J179" s="11">
        <f t="shared" si="63"/>
        <v>1.0512289013917542</v>
      </c>
      <c r="K179" s="11">
        <f t="shared" si="63"/>
        <v>-0.29167116776492863</v>
      </c>
      <c r="L179" s="11">
        <f t="shared" si="63"/>
        <v>-0.43015377997632775</v>
      </c>
      <c r="N179" s="15">
        <f>ROUND(B179*'Table Q8'!N69,2)</f>
        <v>0.15</v>
      </c>
      <c r="O179" s="15">
        <f>ROUND(C179*'Table Q8'!O69,2)</f>
        <v>-0.37</v>
      </c>
      <c r="P179" s="15">
        <f>ROUND(D179*'Table Q8'!P69,2)</f>
        <v>-0.23</v>
      </c>
      <c r="Q179" s="15">
        <f>ROUND(E179*'Table Q8'!Q69,2)</f>
        <v>-0.11</v>
      </c>
      <c r="R179" s="15">
        <f>ROUND(F179*'Table Q8'!R69,2)</f>
        <v>-0.02</v>
      </c>
      <c r="S179" s="15">
        <f>ROUND(G179*'Table Q8'!S69,2)</f>
        <v>-0.25</v>
      </c>
      <c r="T179" s="15">
        <f>ROUND(H179*'Table Q8'!T69,2)</f>
        <v>-0.48</v>
      </c>
      <c r="U179" s="15">
        <f>ROUND(I179*'Table Q8'!U69,2)</f>
        <v>-0.15</v>
      </c>
      <c r="V179" s="15">
        <f>ROUND(J179*'Table Q8'!V69,2)</f>
        <v>0.34</v>
      </c>
      <c r="W179" s="15">
        <f>ROUND(K179*'Table Q8'!W69,2)</f>
        <v>-0.08</v>
      </c>
      <c r="X179" s="15">
        <f>ROUND(L179*'Table Q8'!X69,2)</f>
        <v>-0.15</v>
      </c>
    </row>
    <row r="180" spans="1:24" x14ac:dyDescent="0.2">
      <c r="A180" s="13" t="str">
        <f t="shared" si="1"/>
        <v>2010 Q1</v>
      </c>
      <c r="B180" s="11">
        <f t="shared" ref="B180:L180" si="64">(B70/B69-1)*100</f>
        <v>0.11007154650524154</v>
      </c>
      <c r="C180" s="11">
        <f t="shared" si="64"/>
        <v>-1.1467215524845642</v>
      </c>
      <c r="D180" s="11">
        <f t="shared" si="64"/>
        <v>-0.39299749910681747</v>
      </c>
      <c r="E180" s="11">
        <f t="shared" si="64"/>
        <v>-0.3604587657017988</v>
      </c>
      <c r="F180" s="11">
        <f t="shared" si="64"/>
        <v>0.21118262268704502</v>
      </c>
      <c r="G180" s="11">
        <f t="shared" si="64"/>
        <v>0.24719101123595877</v>
      </c>
      <c r="H180" s="11">
        <f t="shared" si="64"/>
        <v>-0.7104612850082348</v>
      </c>
      <c r="I180" s="11">
        <f t="shared" si="64"/>
        <v>-0.11465260261407373</v>
      </c>
      <c r="J180" s="11">
        <f t="shared" si="64"/>
        <v>1.0402930402930277</v>
      </c>
      <c r="K180" s="11">
        <f t="shared" si="64"/>
        <v>-0.30335861321777458</v>
      </c>
      <c r="L180" s="11">
        <f t="shared" si="64"/>
        <v>-0.17280483853547857</v>
      </c>
      <c r="N180" s="15">
        <f>ROUND(B180*'Table Q8'!N70,2)</f>
        <v>0.08</v>
      </c>
      <c r="O180" s="15">
        <f>ROUND(C180*'Table Q8'!O70,2)</f>
        <v>-0.35</v>
      </c>
      <c r="P180" s="15">
        <f>ROUND(D180*'Table Q8'!P70,2)</f>
        <v>-0.12</v>
      </c>
      <c r="Q180" s="15">
        <f>ROUND(E180*'Table Q8'!Q70,2)</f>
        <v>-0.1</v>
      </c>
      <c r="R180" s="15">
        <f>ROUND(F180*'Table Q8'!R70,2)</f>
        <v>0.02</v>
      </c>
      <c r="S180" s="15">
        <f>ROUND(G180*'Table Q8'!S70,2)</f>
        <v>0.1</v>
      </c>
      <c r="T180" s="15">
        <f>ROUND(H180*'Table Q8'!T70,2)</f>
        <v>-0.33</v>
      </c>
      <c r="U180" s="15">
        <f>ROUND(I180*'Table Q8'!U70,2)</f>
        <v>-0.04</v>
      </c>
      <c r="V180" s="15">
        <f>ROUND(J180*'Table Q8'!V70,2)</f>
        <v>0.34</v>
      </c>
      <c r="W180" s="15">
        <f>ROUND(K180*'Table Q8'!W70,2)</f>
        <v>-0.08</v>
      </c>
      <c r="X180" s="15">
        <f>ROUND(L180*'Table Q8'!X70,2)</f>
        <v>-0.06</v>
      </c>
    </row>
    <row r="181" spans="1:24" x14ac:dyDescent="0.2">
      <c r="A181" s="13" t="str">
        <f t="shared" si="1"/>
        <v>2010 Q2</v>
      </c>
      <c r="B181" s="11">
        <f t="shared" ref="B181:L181" si="65">(B71/B70-1)*100</f>
        <v>4.3980208905991525E-2</v>
      </c>
      <c r="C181" s="11">
        <f t="shared" si="65"/>
        <v>-1.080705929010517</v>
      </c>
      <c r="D181" s="11">
        <f t="shared" si="65"/>
        <v>-0.3467240554758555</v>
      </c>
      <c r="E181" s="11">
        <f t="shared" si="65"/>
        <v>-0.13155009866258061</v>
      </c>
      <c r="F181" s="11">
        <f t="shared" si="65"/>
        <v>0.16056196688409852</v>
      </c>
      <c r="G181" s="11">
        <f t="shared" si="65"/>
        <v>-0.70611970410221492</v>
      </c>
      <c r="H181" s="11">
        <f t="shared" si="65"/>
        <v>-0.77776625531473798</v>
      </c>
      <c r="I181" s="11">
        <f t="shared" si="65"/>
        <v>-0.34435261707990161</v>
      </c>
      <c r="J181" s="11">
        <f t="shared" si="65"/>
        <v>1.2180974477958184</v>
      </c>
      <c r="K181" s="11">
        <f t="shared" si="65"/>
        <v>-0.13040643338403379</v>
      </c>
      <c r="L181" s="11">
        <f t="shared" si="65"/>
        <v>-0.31375094666235004</v>
      </c>
      <c r="N181" s="15">
        <f>ROUND(B181*'Table Q8'!N71,2)</f>
        <v>0.03</v>
      </c>
      <c r="O181" s="15">
        <f>ROUND(C181*'Table Q8'!O71,2)</f>
        <v>-0.34</v>
      </c>
      <c r="P181" s="15">
        <f>ROUND(D181*'Table Q8'!P71,2)</f>
        <v>-0.11</v>
      </c>
      <c r="Q181" s="15">
        <f>ROUND(E181*'Table Q8'!Q71,2)</f>
        <v>-0.04</v>
      </c>
      <c r="R181" s="15">
        <f>ROUND(F181*'Table Q8'!R71,2)</f>
        <v>0.02</v>
      </c>
      <c r="S181" s="15">
        <f>ROUND(G181*'Table Q8'!S71,2)</f>
        <v>-0.28999999999999998</v>
      </c>
      <c r="T181" s="15">
        <f>ROUND(H181*'Table Q8'!T71,2)</f>
        <v>-0.35</v>
      </c>
      <c r="U181" s="15">
        <f>ROUND(I181*'Table Q8'!U71,2)</f>
        <v>-0.13</v>
      </c>
      <c r="V181" s="15">
        <f>ROUND(J181*'Table Q8'!V71,2)</f>
        <v>0.4</v>
      </c>
      <c r="W181" s="15">
        <f>ROUND(K181*'Table Q8'!W71,2)</f>
        <v>-0.03</v>
      </c>
      <c r="X181" s="15">
        <f>ROUND(L181*'Table Q8'!X71,2)</f>
        <v>-0.11</v>
      </c>
    </row>
    <row r="182" spans="1:24" x14ac:dyDescent="0.2">
      <c r="A182" s="13" t="str">
        <f t="shared" ref="A182:A220" si="66">A72</f>
        <v>2010 Q3</v>
      </c>
      <c r="B182" s="11">
        <f t="shared" ref="B182:L182" si="67">(B72/B71-1)*100</f>
        <v>9.8911968348169843E-2</v>
      </c>
      <c r="C182" s="11">
        <f t="shared" si="67"/>
        <v>-0.86198255988774175</v>
      </c>
      <c r="D182" s="11">
        <f t="shared" si="67"/>
        <v>-5.9988002399513629E-2</v>
      </c>
      <c r="E182" s="11">
        <f t="shared" si="67"/>
        <v>-5.4884742041705348E-2</v>
      </c>
      <c r="F182" s="11">
        <f t="shared" si="67"/>
        <v>0.38072337441137361</v>
      </c>
      <c r="G182" s="11">
        <f t="shared" si="67"/>
        <v>-0.55310983180947293</v>
      </c>
      <c r="H182" s="11">
        <f t="shared" si="67"/>
        <v>-0.29264214046822445</v>
      </c>
      <c r="I182" s="11">
        <f t="shared" si="67"/>
        <v>-0.12669891730016092</v>
      </c>
      <c r="J182" s="11">
        <f t="shared" si="67"/>
        <v>1.2750716332378342</v>
      </c>
      <c r="K182" s="11">
        <f t="shared" si="67"/>
        <v>-0.29379760609359318</v>
      </c>
      <c r="L182" s="11">
        <f t="shared" si="67"/>
        <v>-0.13023659648361274</v>
      </c>
      <c r="N182" s="15">
        <f>ROUND(B182*'Table Q8'!N72,2)</f>
        <v>7.0000000000000007E-2</v>
      </c>
      <c r="O182" s="15">
        <f>ROUND(C182*'Table Q8'!O72,2)</f>
        <v>-0.27</v>
      </c>
      <c r="P182" s="15">
        <f>ROUND(D182*'Table Q8'!P72,2)</f>
        <v>-0.02</v>
      </c>
      <c r="Q182" s="15">
        <f>ROUND(E182*'Table Q8'!Q72,2)</f>
        <v>-0.01</v>
      </c>
      <c r="R182" s="15">
        <f>ROUND(F182*'Table Q8'!R72,2)</f>
        <v>0.05</v>
      </c>
      <c r="S182" s="15">
        <f>ROUND(G182*'Table Q8'!S72,2)</f>
        <v>-0.23</v>
      </c>
      <c r="T182" s="15">
        <f>ROUND(H182*'Table Q8'!T72,2)</f>
        <v>-0.13</v>
      </c>
      <c r="U182" s="15">
        <f>ROUND(I182*'Table Q8'!U72,2)</f>
        <v>-0.05</v>
      </c>
      <c r="V182" s="15">
        <f>ROUND(J182*'Table Q8'!V72,2)</f>
        <v>0.42</v>
      </c>
      <c r="W182" s="15">
        <f>ROUND(K182*'Table Q8'!W72,2)</f>
        <v>-7.0000000000000007E-2</v>
      </c>
      <c r="X182" s="15">
        <f>ROUND(L182*'Table Q8'!X72,2)</f>
        <v>-0.05</v>
      </c>
    </row>
    <row r="183" spans="1:24" x14ac:dyDescent="0.2">
      <c r="A183" s="13" t="str">
        <f t="shared" si="66"/>
        <v>2010 Q4</v>
      </c>
      <c r="B183" s="11">
        <f t="shared" ref="B183:L183" si="68">(B73/B72-1)*100</f>
        <v>8.7834870443570523E-2</v>
      </c>
      <c r="C183" s="11">
        <f t="shared" si="68"/>
        <v>-0.75826508947528515</v>
      </c>
      <c r="D183" s="11">
        <f t="shared" si="68"/>
        <v>-0.25210084033612246</v>
      </c>
      <c r="E183" s="11">
        <f t="shared" si="68"/>
        <v>-0.25260845689182299</v>
      </c>
      <c r="F183" s="11">
        <f t="shared" si="68"/>
        <v>1.4871743686994732</v>
      </c>
      <c r="G183" s="11">
        <f t="shared" si="68"/>
        <v>-0.4653802497162296</v>
      </c>
      <c r="H183" s="11">
        <f t="shared" si="68"/>
        <v>-0.22012578616352751</v>
      </c>
      <c r="I183" s="11">
        <f t="shared" si="68"/>
        <v>-0.3113827701533789</v>
      </c>
      <c r="J183" s="11">
        <f t="shared" si="68"/>
        <v>1.216579431319853</v>
      </c>
      <c r="K183" s="11">
        <f t="shared" si="68"/>
        <v>-0.56749972716358954</v>
      </c>
      <c r="L183" s="11">
        <f t="shared" si="68"/>
        <v>-8.6937622256033631E-2</v>
      </c>
      <c r="N183" s="15">
        <f>ROUND(B183*'Table Q8'!N73,2)</f>
        <v>0.06</v>
      </c>
      <c r="O183" s="15">
        <f>ROUND(C183*'Table Q8'!O73,2)</f>
        <v>-0.25</v>
      </c>
      <c r="P183" s="15">
        <f>ROUND(D183*'Table Q8'!P73,2)</f>
        <v>-0.08</v>
      </c>
      <c r="Q183" s="15">
        <f>ROUND(E183*'Table Q8'!Q73,2)</f>
        <v>-7.0000000000000007E-2</v>
      </c>
      <c r="R183" s="15">
        <f>ROUND(F183*'Table Q8'!R73,2)</f>
        <v>0.22</v>
      </c>
      <c r="S183" s="15">
        <f>ROUND(G183*'Table Q8'!S73,2)</f>
        <v>-0.19</v>
      </c>
      <c r="T183" s="15">
        <f>ROUND(H183*'Table Q8'!T73,2)</f>
        <v>-0.1</v>
      </c>
      <c r="U183" s="15">
        <f>ROUND(I183*'Table Q8'!U73,2)</f>
        <v>-0.12</v>
      </c>
      <c r="V183" s="15">
        <f>ROUND(J183*'Table Q8'!V73,2)</f>
        <v>0.4</v>
      </c>
      <c r="W183" s="15">
        <f>ROUND(K183*'Table Q8'!W73,2)</f>
        <v>-0.15</v>
      </c>
      <c r="X183" s="15">
        <f>ROUND(L183*'Table Q8'!X73,2)</f>
        <v>-0.03</v>
      </c>
    </row>
    <row r="184" spans="1:24" x14ac:dyDescent="0.2">
      <c r="A184" s="13" t="str">
        <f t="shared" si="66"/>
        <v>2011 Q1</v>
      </c>
      <c r="B184" s="11">
        <f t="shared" ref="B184:L184" si="69">(B74/B73-1)*100</f>
        <v>0</v>
      </c>
      <c r="C184" s="11">
        <f t="shared" si="69"/>
        <v>-0.74368378158108372</v>
      </c>
      <c r="D184" s="11">
        <f t="shared" si="69"/>
        <v>0.32494885064386914</v>
      </c>
      <c r="E184" s="11">
        <f t="shared" si="69"/>
        <v>7.7075534023340886E-2</v>
      </c>
      <c r="F184" s="11">
        <f t="shared" si="69"/>
        <v>-0.65892997639653839</v>
      </c>
      <c r="G184" s="11">
        <f t="shared" si="69"/>
        <v>-0.53597901699167227</v>
      </c>
      <c r="H184" s="11">
        <f t="shared" si="69"/>
        <v>-4.2021220716448315E-2</v>
      </c>
      <c r="I184" s="11">
        <f t="shared" si="69"/>
        <v>0.20823692734845967</v>
      </c>
      <c r="J184" s="11">
        <f t="shared" si="69"/>
        <v>1.1740041928721245</v>
      </c>
      <c r="K184" s="11">
        <f t="shared" si="69"/>
        <v>-0.49390846229832031</v>
      </c>
      <c r="L184" s="11">
        <f t="shared" si="69"/>
        <v>-0.1522732216662992</v>
      </c>
      <c r="N184" s="15">
        <f>ROUND(B184*'Table Q8'!N74,2)</f>
        <v>0</v>
      </c>
      <c r="O184" s="15">
        <f>ROUND(C184*'Table Q8'!O74,2)</f>
        <v>-0.25</v>
      </c>
      <c r="P184" s="15">
        <f>ROUND(D184*'Table Q8'!P74,2)</f>
        <v>0.1</v>
      </c>
      <c r="Q184" s="15">
        <f>ROUND(E184*'Table Q8'!Q74,2)</f>
        <v>0.02</v>
      </c>
      <c r="R184" s="15">
        <f>ROUND(F184*'Table Q8'!R74,2)</f>
        <v>-0.1</v>
      </c>
      <c r="S184" s="15">
        <f>ROUND(G184*'Table Q8'!S74,2)</f>
        <v>-0.22</v>
      </c>
      <c r="T184" s="15">
        <f>ROUND(H184*'Table Q8'!T74,2)</f>
        <v>-0.02</v>
      </c>
      <c r="U184" s="15">
        <f>ROUND(I184*'Table Q8'!U74,2)</f>
        <v>0.08</v>
      </c>
      <c r="V184" s="15">
        <f>ROUND(J184*'Table Q8'!V74,2)</f>
        <v>0.39</v>
      </c>
      <c r="W184" s="15">
        <f>ROUND(K184*'Table Q8'!W74,2)</f>
        <v>-0.13</v>
      </c>
      <c r="X184" s="15">
        <f>ROUND(L184*'Table Q8'!X74,2)</f>
        <v>-0.06</v>
      </c>
    </row>
    <row r="185" spans="1:24" x14ac:dyDescent="0.2">
      <c r="A185" s="13" t="str">
        <f t="shared" si="66"/>
        <v>2011 Q2</v>
      </c>
      <c r="B185" s="11">
        <f t="shared" ref="B185:L185" si="70">(B75/B74-1)*100</f>
        <v>0</v>
      </c>
      <c r="C185" s="11">
        <f t="shared" si="70"/>
        <v>-0.56450785179104068</v>
      </c>
      <c r="D185" s="11">
        <f t="shared" si="70"/>
        <v>0.20393474088291619</v>
      </c>
      <c r="E185" s="11">
        <f t="shared" si="70"/>
        <v>-3.3006931455603628E-2</v>
      </c>
      <c r="F185" s="11">
        <f t="shared" si="70"/>
        <v>-0.60390060390059785</v>
      </c>
      <c r="G185" s="11">
        <f t="shared" si="70"/>
        <v>-0.22930520522815856</v>
      </c>
      <c r="H185" s="11">
        <f t="shared" si="70"/>
        <v>0.31529164477142047</v>
      </c>
      <c r="I185" s="11">
        <f t="shared" si="70"/>
        <v>0.36942969291156036</v>
      </c>
      <c r="J185" s="11">
        <f t="shared" si="70"/>
        <v>0.88410001381407088</v>
      </c>
      <c r="K185" s="11">
        <f t="shared" si="70"/>
        <v>-0.4522391352305255</v>
      </c>
      <c r="L185" s="11">
        <f t="shared" si="70"/>
        <v>-0.11982570806100545</v>
      </c>
      <c r="N185" s="15">
        <f>ROUND(B185*'Table Q8'!N75,2)</f>
        <v>0</v>
      </c>
      <c r="O185" s="15">
        <f>ROUND(C185*'Table Q8'!O75,2)</f>
        <v>-0.19</v>
      </c>
      <c r="P185" s="15">
        <f>ROUND(D185*'Table Q8'!P75,2)</f>
        <v>7.0000000000000007E-2</v>
      </c>
      <c r="Q185" s="15">
        <f>ROUND(E185*'Table Q8'!Q75,2)</f>
        <v>-0.01</v>
      </c>
      <c r="R185" s="15">
        <f>ROUND(F185*'Table Q8'!R75,2)</f>
        <v>-0.1</v>
      </c>
      <c r="S185" s="15">
        <f>ROUND(G185*'Table Q8'!S75,2)</f>
        <v>-0.09</v>
      </c>
      <c r="T185" s="15">
        <f>ROUND(H185*'Table Q8'!T75,2)</f>
        <v>0.14000000000000001</v>
      </c>
      <c r="U185" s="15">
        <f>ROUND(I185*'Table Q8'!U75,2)</f>
        <v>0.14000000000000001</v>
      </c>
      <c r="V185" s="15">
        <f>ROUND(J185*'Table Q8'!V75,2)</f>
        <v>0.28999999999999998</v>
      </c>
      <c r="W185" s="15">
        <f>ROUND(K185*'Table Q8'!W75,2)</f>
        <v>-0.12</v>
      </c>
      <c r="X185" s="15">
        <f>ROUND(L185*'Table Q8'!X75,2)</f>
        <v>-0.04</v>
      </c>
    </row>
    <row r="186" spans="1:24" x14ac:dyDescent="0.2">
      <c r="A186" s="13" t="str">
        <f t="shared" si="66"/>
        <v>2011 Q3</v>
      </c>
      <c r="B186" s="11">
        <f t="shared" ref="B186:L186" si="71">(B76/B75-1)*100</f>
        <v>5.4848617814817757E-2</v>
      </c>
      <c r="C186" s="11">
        <f t="shared" si="71"/>
        <v>-0.53674649050371448</v>
      </c>
      <c r="D186" s="11">
        <f t="shared" si="71"/>
        <v>0.57464384053633744</v>
      </c>
      <c r="E186" s="11">
        <f t="shared" si="71"/>
        <v>0.11005943209332347</v>
      </c>
      <c r="F186" s="11">
        <f t="shared" si="71"/>
        <v>-0.61752988047809598</v>
      </c>
      <c r="G186" s="11">
        <f t="shared" si="71"/>
        <v>0.1149161112388164</v>
      </c>
      <c r="H186" s="11">
        <f t="shared" si="71"/>
        <v>0.30382399161863471</v>
      </c>
      <c r="I186" s="11">
        <f t="shared" si="71"/>
        <v>0.43708304577869672</v>
      </c>
      <c r="J186" s="11">
        <f t="shared" si="71"/>
        <v>0.65726413802547068</v>
      </c>
      <c r="K186" s="11">
        <f t="shared" si="71"/>
        <v>-0.85318559556786244</v>
      </c>
      <c r="L186" s="11">
        <f t="shared" si="71"/>
        <v>-1.0906314756231605E-2</v>
      </c>
      <c r="N186" s="15">
        <f>ROUND(B186*'Table Q8'!N76,2)</f>
        <v>0.04</v>
      </c>
      <c r="O186" s="15">
        <f>ROUND(C186*'Table Q8'!O76,2)</f>
        <v>-0.18</v>
      </c>
      <c r="P186" s="15">
        <f>ROUND(D186*'Table Q8'!P76,2)</f>
        <v>0.19</v>
      </c>
      <c r="Q186" s="15">
        <f>ROUND(E186*'Table Q8'!Q76,2)</f>
        <v>0.03</v>
      </c>
      <c r="R186" s="15">
        <f>ROUND(F186*'Table Q8'!R76,2)</f>
        <v>-0.1</v>
      </c>
      <c r="S186" s="15">
        <f>ROUND(G186*'Table Q8'!S76,2)</f>
        <v>0.05</v>
      </c>
      <c r="T186" s="15">
        <f>ROUND(H186*'Table Q8'!T76,2)</f>
        <v>0.14000000000000001</v>
      </c>
      <c r="U186" s="15">
        <f>ROUND(I186*'Table Q8'!U76,2)</f>
        <v>0.17</v>
      </c>
      <c r="V186" s="15">
        <f>ROUND(J186*'Table Q8'!V76,2)</f>
        <v>0.22</v>
      </c>
      <c r="W186" s="15">
        <f>ROUND(K186*'Table Q8'!W76,2)</f>
        <v>-0.23</v>
      </c>
      <c r="X186" s="15">
        <f>ROUND(L186*'Table Q8'!X76,2)</f>
        <v>0</v>
      </c>
    </row>
    <row r="187" spans="1:24" x14ac:dyDescent="0.2">
      <c r="A187" s="13" t="str">
        <f t="shared" si="66"/>
        <v>2011 Q4</v>
      </c>
      <c r="B187" s="11">
        <f t="shared" ref="B187:L187" si="72">(B77/B76-1)*100</f>
        <v>0.14252823155356253</v>
      </c>
      <c r="C187" s="11">
        <f t="shared" si="72"/>
        <v>-0.46699875466998941</v>
      </c>
      <c r="D187" s="11">
        <f t="shared" si="72"/>
        <v>0.15474348291868445</v>
      </c>
      <c r="E187" s="11">
        <f t="shared" si="72"/>
        <v>0.16490765171504052</v>
      </c>
      <c r="F187" s="11">
        <f t="shared" si="72"/>
        <v>-0.10022048506713732</v>
      </c>
      <c r="G187" s="11">
        <f t="shared" si="72"/>
        <v>9.182736455464191E-2</v>
      </c>
      <c r="H187" s="11">
        <f t="shared" si="72"/>
        <v>1.0236055984959247</v>
      </c>
      <c r="I187" s="11">
        <f t="shared" si="72"/>
        <v>0.20613834173157652</v>
      </c>
      <c r="J187" s="11">
        <f t="shared" si="72"/>
        <v>0.8162154808869504</v>
      </c>
      <c r="K187" s="11">
        <f t="shared" si="72"/>
        <v>-0.55878408582923367</v>
      </c>
      <c r="L187" s="11">
        <f t="shared" si="72"/>
        <v>4.3630017452001013E-2</v>
      </c>
      <c r="N187" s="15">
        <f>ROUND(B187*'Table Q8'!N77,2)</f>
        <v>0.1</v>
      </c>
      <c r="O187" s="15">
        <f>ROUND(C187*'Table Q8'!O77,2)</f>
        <v>-0.15</v>
      </c>
      <c r="P187" s="15">
        <f>ROUND(D187*'Table Q8'!P77,2)</f>
        <v>0.05</v>
      </c>
      <c r="Q187" s="15">
        <f>ROUND(E187*'Table Q8'!Q77,2)</f>
        <v>0.04</v>
      </c>
      <c r="R187" s="15">
        <f>ROUND(F187*'Table Q8'!R77,2)</f>
        <v>-0.02</v>
      </c>
      <c r="S187" s="15">
        <f>ROUND(G187*'Table Q8'!S77,2)</f>
        <v>0.04</v>
      </c>
      <c r="T187" s="15">
        <f>ROUND(H187*'Table Q8'!T77,2)</f>
        <v>0.48</v>
      </c>
      <c r="U187" s="15">
        <f>ROUND(I187*'Table Q8'!U77,2)</f>
        <v>0.08</v>
      </c>
      <c r="V187" s="15">
        <f>ROUND(J187*'Table Q8'!V77,2)</f>
        <v>0.27</v>
      </c>
      <c r="W187" s="15">
        <f>ROUND(K187*'Table Q8'!W77,2)</f>
        <v>-0.16</v>
      </c>
      <c r="X187" s="15">
        <f>ROUND(L187*'Table Q8'!X77,2)</f>
        <v>0.02</v>
      </c>
    </row>
    <row r="188" spans="1:24" x14ac:dyDescent="0.2">
      <c r="A188" s="13" t="str">
        <f t="shared" si="66"/>
        <v>2012 Q1</v>
      </c>
      <c r="B188" s="11">
        <f t="shared" ref="B188:L188" si="73">(B78/B77-1)*100</f>
        <v>0.2518064374863016</v>
      </c>
      <c r="C188" s="11">
        <f t="shared" si="73"/>
        <v>-0.34407256803252739</v>
      </c>
      <c r="D188" s="11">
        <f t="shared" si="73"/>
        <v>0.32089374851438368</v>
      </c>
      <c r="E188" s="11">
        <f t="shared" si="73"/>
        <v>-3.2927230819890241E-2</v>
      </c>
      <c r="F188" s="11">
        <f t="shared" si="73"/>
        <v>5.0160513643660032E-2</v>
      </c>
      <c r="G188" s="11">
        <f t="shared" si="73"/>
        <v>0.13761467889907841</v>
      </c>
      <c r="H188" s="11">
        <f t="shared" si="73"/>
        <v>7.2373862696450963E-2</v>
      </c>
      <c r="I188" s="11">
        <f t="shared" si="73"/>
        <v>0.14857142857143124</v>
      </c>
      <c r="J188" s="11">
        <f t="shared" si="73"/>
        <v>0.917554985831881</v>
      </c>
      <c r="K188" s="11">
        <f t="shared" si="73"/>
        <v>-0.23600809170600812</v>
      </c>
      <c r="L188" s="11">
        <f t="shared" si="73"/>
        <v>8.7221979938933991E-2</v>
      </c>
      <c r="N188" s="15">
        <f>ROUND(B188*'Table Q8'!N78,2)</f>
        <v>0.18</v>
      </c>
      <c r="O188" s="15">
        <f>ROUND(C188*'Table Q8'!O78,2)</f>
        <v>-0.11</v>
      </c>
      <c r="P188" s="15">
        <f>ROUND(D188*'Table Q8'!P78,2)</f>
        <v>0.11</v>
      </c>
      <c r="Q188" s="15">
        <f>ROUND(E188*'Table Q8'!Q78,2)</f>
        <v>-0.01</v>
      </c>
      <c r="R188" s="15">
        <f>ROUND(F188*'Table Q8'!R78,2)</f>
        <v>0.01</v>
      </c>
      <c r="S188" s="15">
        <f>ROUND(G188*'Table Q8'!S78,2)</f>
        <v>0.05</v>
      </c>
      <c r="T188" s="15">
        <f>ROUND(H188*'Table Q8'!T78,2)</f>
        <v>0.03</v>
      </c>
      <c r="U188" s="15">
        <f>ROUND(I188*'Table Q8'!U78,2)</f>
        <v>0.06</v>
      </c>
      <c r="V188" s="15">
        <f>ROUND(J188*'Table Q8'!V78,2)</f>
        <v>0.31</v>
      </c>
      <c r="W188" s="15">
        <f>ROUND(K188*'Table Q8'!W78,2)</f>
        <v>-7.0000000000000007E-2</v>
      </c>
      <c r="X188" s="15">
        <f>ROUND(L188*'Table Q8'!X78,2)</f>
        <v>0.03</v>
      </c>
    </row>
    <row r="189" spans="1:24" x14ac:dyDescent="0.2">
      <c r="A189" s="13" t="str">
        <f t="shared" si="66"/>
        <v>2012 Q2</v>
      </c>
      <c r="B189" s="11">
        <f t="shared" ref="B189:L189" si="74">(B79/B78-1)*100</f>
        <v>0.12012667904337526</v>
      </c>
      <c r="C189" s="11">
        <f t="shared" si="74"/>
        <v>-0.37664783427495685</v>
      </c>
      <c r="D189" s="11">
        <f t="shared" si="74"/>
        <v>0.84113256723137297</v>
      </c>
      <c r="E189" s="11">
        <f t="shared" si="74"/>
        <v>0.15371102327623731</v>
      </c>
      <c r="F189" s="11">
        <f t="shared" si="74"/>
        <v>-0.90243657876266647</v>
      </c>
      <c r="G189" s="11">
        <f t="shared" si="74"/>
        <v>-0.19468621163535316</v>
      </c>
      <c r="H189" s="11">
        <f t="shared" si="74"/>
        <v>0.12397974997415684</v>
      </c>
      <c r="I189" s="11">
        <f t="shared" si="74"/>
        <v>0.1597626383658568</v>
      </c>
      <c r="J189" s="11">
        <f t="shared" si="74"/>
        <v>0.84235860409145324</v>
      </c>
      <c r="K189" s="11">
        <f t="shared" si="74"/>
        <v>-0.73222935676466872</v>
      </c>
      <c r="L189" s="11">
        <f t="shared" si="74"/>
        <v>-7.6252723311542869E-2</v>
      </c>
      <c r="N189" s="15">
        <f>ROUND(B189*'Table Q8'!N79,2)</f>
        <v>0.09</v>
      </c>
      <c r="O189" s="15">
        <f>ROUND(C189*'Table Q8'!O79,2)</f>
        <v>-0.12</v>
      </c>
      <c r="P189" s="15">
        <f>ROUND(D189*'Table Q8'!P79,2)</f>
        <v>0.28000000000000003</v>
      </c>
      <c r="Q189" s="15">
        <f>ROUND(E189*'Table Q8'!Q79,2)</f>
        <v>0.04</v>
      </c>
      <c r="R189" s="15">
        <f>ROUND(F189*'Table Q8'!R79,2)</f>
        <v>-0.15</v>
      </c>
      <c r="S189" s="15">
        <f>ROUND(G189*'Table Q8'!S79,2)</f>
        <v>-0.08</v>
      </c>
      <c r="T189" s="15">
        <f>ROUND(H189*'Table Q8'!T79,2)</f>
        <v>0.06</v>
      </c>
      <c r="U189" s="15">
        <f>ROUND(I189*'Table Q8'!U79,2)</f>
        <v>0.06</v>
      </c>
      <c r="V189" s="15">
        <f>ROUND(J189*'Table Q8'!V79,2)</f>
        <v>0.28000000000000003</v>
      </c>
      <c r="W189" s="15">
        <f>ROUND(K189*'Table Q8'!W79,2)</f>
        <v>-0.21</v>
      </c>
      <c r="X189" s="15">
        <f>ROUND(L189*'Table Q8'!X79,2)</f>
        <v>-0.03</v>
      </c>
    </row>
    <row r="190" spans="1:24" x14ac:dyDescent="0.2">
      <c r="A190" s="13" t="str">
        <f t="shared" si="66"/>
        <v>2012 Q3</v>
      </c>
      <c r="B190" s="11">
        <f t="shared" ref="B190:L190" si="75">(B80/B79-1)*100</f>
        <v>0.22905759162303863</v>
      </c>
      <c r="C190" s="11">
        <f t="shared" si="75"/>
        <v>-0.35706784289015747</v>
      </c>
      <c r="D190" s="11">
        <f t="shared" si="75"/>
        <v>0.66964285714283811</v>
      </c>
      <c r="E190" s="11">
        <f t="shared" si="75"/>
        <v>0.16443762332822853</v>
      </c>
      <c r="F190" s="11">
        <f t="shared" si="75"/>
        <v>-0.89041788930486199</v>
      </c>
      <c r="G190" s="11">
        <f t="shared" si="75"/>
        <v>-5.7372346528983265E-2</v>
      </c>
      <c r="H190" s="11">
        <f t="shared" si="75"/>
        <v>0.44371065937467424</v>
      </c>
      <c r="I190" s="11">
        <f t="shared" si="75"/>
        <v>2.2786829212728676E-2</v>
      </c>
      <c r="J190" s="11">
        <f t="shared" si="75"/>
        <v>1.1800583399628861</v>
      </c>
      <c r="K190" s="11">
        <f t="shared" si="75"/>
        <v>-0.38583749432592462</v>
      </c>
      <c r="L190" s="11">
        <f t="shared" si="75"/>
        <v>0</v>
      </c>
      <c r="N190" s="15">
        <f>ROUND(B190*'Table Q8'!N80,2)</f>
        <v>0.16</v>
      </c>
      <c r="O190" s="15">
        <f>ROUND(C190*'Table Q8'!O80,2)</f>
        <v>-0.12</v>
      </c>
      <c r="P190" s="15">
        <f>ROUND(D190*'Table Q8'!P80,2)</f>
        <v>0.23</v>
      </c>
      <c r="Q190" s="15">
        <f>ROUND(E190*'Table Q8'!Q80,2)</f>
        <v>0.04</v>
      </c>
      <c r="R190" s="15">
        <f>ROUND(F190*'Table Q8'!R80,2)</f>
        <v>-0.15</v>
      </c>
      <c r="S190" s="15">
        <f>ROUND(G190*'Table Q8'!S80,2)</f>
        <v>-0.02</v>
      </c>
      <c r="T190" s="15">
        <f>ROUND(H190*'Table Q8'!T80,2)</f>
        <v>0.21</v>
      </c>
      <c r="U190" s="15">
        <f>ROUND(I190*'Table Q8'!U80,2)</f>
        <v>0.01</v>
      </c>
      <c r="V190" s="15">
        <f>ROUND(J190*'Table Q8'!V80,2)</f>
        <v>0.39</v>
      </c>
      <c r="W190" s="15">
        <f>ROUND(K190*'Table Q8'!W80,2)</f>
        <v>-0.11</v>
      </c>
      <c r="X190" s="15">
        <f>ROUND(L190*'Table Q8'!X80,2)</f>
        <v>0</v>
      </c>
    </row>
    <row r="191" spans="1:24" x14ac:dyDescent="0.2">
      <c r="A191" s="13" t="str">
        <f t="shared" si="66"/>
        <v>2012 Q4</v>
      </c>
      <c r="B191" s="11">
        <f t="shared" ref="B191:L191" si="76">(B81/B80-1)*100</f>
        <v>0.42442050277504695</v>
      </c>
      <c r="C191" s="11">
        <f t="shared" si="76"/>
        <v>-0.29510961214165299</v>
      </c>
      <c r="D191" s="11">
        <f t="shared" si="76"/>
        <v>1.1203174232699453</v>
      </c>
      <c r="E191" s="11">
        <f t="shared" si="76"/>
        <v>0.13133413593082732</v>
      </c>
      <c r="F191" s="11">
        <f t="shared" si="76"/>
        <v>-0.14293006636039163</v>
      </c>
      <c r="G191" s="11">
        <f t="shared" si="76"/>
        <v>-0.16073478760045834</v>
      </c>
      <c r="H191" s="11">
        <f t="shared" si="76"/>
        <v>1.5409903431271799</v>
      </c>
      <c r="I191" s="11">
        <f t="shared" si="76"/>
        <v>0.13668982799861507</v>
      </c>
      <c r="J191" s="11">
        <f t="shared" si="76"/>
        <v>1.0352509500720641</v>
      </c>
      <c r="K191" s="11">
        <f t="shared" si="76"/>
        <v>-0.1936659831396681</v>
      </c>
      <c r="L191" s="11">
        <f t="shared" si="76"/>
        <v>0.18532650168974207</v>
      </c>
      <c r="N191" s="15">
        <f>ROUND(B191*'Table Q8'!N81,2)</f>
        <v>0.3</v>
      </c>
      <c r="O191" s="15">
        <f>ROUND(C191*'Table Q8'!O81,2)</f>
        <v>-0.1</v>
      </c>
      <c r="P191" s="15">
        <f>ROUND(D191*'Table Q8'!P81,2)</f>
        <v>0.38</v>
      </c>
      <c r="Q191" s="15">
        <f>ROUND(E191*'Table Q8'!Q81,2)</f>
        <v>0.03</v>
      </c>
      <c r="R191" s="15">
        <f>ROUND(F191*'Table Q8'!R81,2)</f>
        <v>-0.02</v>
      </c>
      <c r="S191" s="15">
        <f>ROUND(G191*'Table Q8'!S81,2)</f>
        <v>-0.06</v>
      </c>
      <c r="T191" s="15">
        <f>ROUND(H191*'Table Q8'!T81,2)</f>
        <v>0.75</v>
      </c>
      <c r="U191" s="15">
        <f>ROUND(I191*'Table Q8'!U81,2)</f>
        <v>0.06</v>
      </c>
      <c r="V191" s="15">
        <f>ROUND(J191*'Table Q8'!V81,2)</f>
        <v>0.34</v>
      </c>
      <c r="W191" s="15">
        <f>ROUND(K191*'Table Q8'!W81,2)</f>
        <v>-0.05</v>
      </c>
      <c r="X191" s="15">
        <f>ROUND(L191*'Table Q8'!X81,2)</f>
        <v>7.0000000000000007E-2</v>
      </c>
    </row>
    <row r="192" spans="1:24" x14ac:dyDescent="0.2">
      <c r="A192" s="13" t="str">
        <f t="shared" si="66"/>
        <v>2013 Q1</v>
      </c>
      <c r="B192" s="11">
        <f t="shared" ref="B192:L192" si="77">(B82/B81-1)*100</f>
        <v>0.4009536194191643</v>
      </c>
      <c r="C192" s="11">
        <f t="shared" si="77"/>
        <v>-0.26427061310781985</v>
      </c>
      <c r="D192" s="11">
        <f t="shared" si="77"/>
        <v>0.31159838430467879</v>
      </c>
      <c r="E192" s="11">
        <f t="shared" si="77"/>
        <v>6.5580937807419026E-2</v>
      </c>
      <c r="F192" s="11">
        <f t="shared" si="77"/>
        <v>-0.55209078826295999</v>
      </c>
      <c r="G192" s="11">
        <f t="shared" si="77"/>
        <v>0.44848206071756991</v>
      </c>
      <c r="H192" s="11">
        <f t="shared" si="77"/>
        <v>-4.0469445568602769E-2</v>
      </c>
      <c r="I192" s="11">
        <f t="shared" si="77"/>
        <v>-6.8251620976000904E-2</v>
      </c>
      <c r="J192" s="11">
        <f t="shared" si="77"/>
        <v>0.94682230869000961</v>
      </c>
      <c r="K192" s="11">
        <f t="shared" si="77"/>
        <v>0.99303732450632953</v>
      </c>
      <c r="L192" s="11">
        <f t="shared" si="77"/>
        <v>8.7051142546235027E-2</v>
      </c>
      <c r="N192" s="15">
        <f>ROUND(B192*'Table Q8'!N82,2)</f>
        <v>0.28000000000000003</v>
      </c>
      <c r="O192" s="15">
        <f>ROUND(C192*'Table Q8'!O82,2)</f>
        <v>-0.09</v>
      </c>
      <c r="P192" s="15">
        <f>ROUND(D192*'Table Q8'!P82,2)</f>
        <v>0.11</v>
      </c>
      <c r="Q192" s="15">
        <f>ROUND(E192*'Table Q8'!Q82,2)</f>
        <v>0.02</v>
      </c>
      <c r="R192" s="15">
        <f>ROUND(F192*'Table Q8'!R82,2)</f>
        <v>-0.09</v>
      </c>
      <c r="S192" s="15">
        <f>ROUND(G192*'Table Q8'!S82,2)</f>
        <v>0.18</v>
      </c>
      <c r="T192" s="15">
        <f>ROUND(H192*'Table Q8'!T82,2)</f>
        <v>-0.02</v>
      </c>
      <c r="U192" s="15">
        <f>ROUND(I192*'Table Q8'!U82,2)</f>
        <v>-0.03</v>
      </c>
      <c r="V192" s="15">
        <f>ROUND(J192*'Table Q8'!V82,2)</f>
        <v>0.31</v>
      </c>
      <c r="W192" s="15">
        <f>ROUND(K192*'Table Q8'!W82,2)</f>
        <v>0.28000000000000003</v>
      </c>
      <c r="X192" s="15">
        <f>ROUND(L192*'Table Q8'!X82,2)</f>
        <v>0.03</v>
      </c>
    </row>
    <row r="193" spans="1:24" x14ac:dyDescent="0.2">
      <c r="A193" s="13" t="str">
        <f t="shared" si="66"/>
        <v>2013 Q2</v>
      </c>
      <c r="B193" s="11">
        <f t="shared" ref="B193:L193" si="78">(B83/B82-1)*100</f>
        <v>0.52887209929843859</v>
      </c>
      <c r="C193" s="11">
        <f t="shared" si="78"/>
        <v>-0.3073661897191271</v>
      </c>
      <c r="D193" s="11">
        <f t="shared" si="78"/>
        <v>0.47169811320755262</v>
      </c>
      <c r="E193" s="11">
        <f t="shared" si="78"/>
        <v>0.10922992900055384</v>
      </c>
      <c r="F193" s="11">
        <f t="shared" si="78"/>
        <v>-0.1850519173434706</v>
      </c>
      <c r="G193" s="11">
        <f t="shared" si="78"/>
        <v>0.44647967945048439</v>
      </c>
      <c r="H193" s="11">
        <f t="shared" si="78"/>
        <v>-0.13157894736841591</v>
      </c>
      <c r="I193" s="11">
        <f t="shared" si="78"/>
        <v>-9.1064314171884764E-2</v>
      </c>
      <c r="J193" s="11">
        <f t="shared" si="78"/>
        <v>1.2334575356546473</v>
      </c>
      <c r="K193" s="11">
        <f t="shared" si="78"/>
        <v>0.68942133815550477</v>
      </c>
      <c r="L193" s="11">
        <f t="shared" si="78"/>
        <v>0.16307893020219844</v>
      </c>
      <c r="N193" s="15">
        <f>ROUND(B193*'Table Q8'!N83,2)</f>
        <v>0.37</v>
      </c>
      <c r="O193" s="15">
        <f>ROUND(C193*'Table Q8'!O83,2)</f>
        <v>-0.1</v>
      </c>
      <c r="P193" s="15">
        <f>ROUND(D193*'Table Q8'!P83,2)</f>
        <v>0.16</v>
      </c>
      <c r="Q193" s="15">
        <f>ROUND(E193*'Table Q8'!Q83,2)</f>
        <v>0.03</v>
      </c>
      <c r="R193" s="15">
        <f>ROUND(F193*'Table Q8'!R83,2)</f>
        <v>-0.03</v>
      </c>
      <c r="S193" s="15">
        <f>ROUND(G193*'Table Q8'!S83,2)</f>
        <v>0.18</v>
      </c>
      <c r="T193" s="15">
        <f>ROUND(H193*'Table Q8'!T83,2)</f>
        <v>-0.06</v>
      </c>
      <c r="U193" s="15">
        <f>ROUND(I193*'Table Q8'!U83,2)</f>
        <v>-0.04</v>
      </c>
      <c r="V193" s="15">
        <f>ROUND(J193*'Table Q8'!V83,2)</f>
        <v>0.41</v>
      </c>
      <c r="W193" s="15">
        <f>ROUND(K193*'Table Q8'!W83,2)</f>
        <v>0.2</v>
      </c>
      <c r="X193" s="15">
        <f>ROUND(L193*'Table Q8'!X83,2)</f>
        <v>0.06</v>
      </c>
    </row>
    <row r="194" spans="1:24" x14ac:dyDescent="0.2">
      <c r="A194" s="13" t="str">
        <f t="shared" si="66"/>
        <v>2013 Q3</v>
      </c>
      <c r="B194" s="11">
        <f t="shared" ref="B194:L194" si="79">(B84/B83-1)*100</f>
        <v>0.40798797509125073</v>
      </c>
      <c r="C194" s="11">
        <f t="shared" si="79"/>
        <v>-0.17010418881564515</v>
      </c>
      <c r="D194" s="11">
        <f t="shared" si="79"/>
        <v>0.45803274934157479</v>
      </c>
      <c r="E194" s="11">
        <f t="shared" si="79"/>
        <v>5.4555373704312515E-2</v>
      </c>
      <c r="F194" s="11">
        <f t="shared" si="79"/>
        <v>-0.19569471624265589</v>
      </c>
      <c r="G194" s="11">
        <f t="shared" si="79"/>
        <v>0.28493275586960465</v>
      </c>
      <c r="H194" s="11">
        <f t="shared" si="79"/>
        <v>0.11148272017837968</v>
      </c>
      <c r="I194" s="11">
        <f t="shared" si="79"/>
        <v>0.2164748775207892</v>
      </c>
      <c r="J194" s="11">
        <f t="shared" si="79"/>
        <v>1.2438126665820448</v>
      </c>
      <c r="K194" s="11">
        <f t="shared" si="79"/>
        <v>0.954091368279264</v>
      </c>
      <c r="L194" s="11">
        <f t="shared" si="79"/>
        <v>0.21708455443396613</v>
      </c>
      <c r="N194" s="15">
        <f>ROUND(B194*'Table Q8'!N84,2)</f>
        <v>0.28999999999999998</v>
      </c>
      <c r="O194" s="15">
        <f>ROUND(C194*'Table Q8'!O84,2)</f>
        <v>-0.06</v>
      </c>
      <c r="P194" s="15">
        <f>ROUND(D194*'Table Q8'!P84,2)</f>
        <v>0.16</v>
      </c>
      <c r="Q194" s="15">
        <f>ROUND(E194*'Table Q8'!Q84,2)</f>
        <v>0.01</v>
      </c>
      <c r="R194" s="15">
        <f>ROUND(F194*'Table Q8'!R84,2)</f>
        <v>-0.03</v>
      </c>
      <c r="S194" s="15">
        <f>ROUND(G194*'Table Q8'!S84,2)</f>
        <v>0.11</v>
      </c>
      <c r="T194" s="15">
        <f>ROUND(H194*'Table Q8'!T84,2)</f>
        <v>0.05</v>
      </c>
      <c r="U194" s="15">
        <f>ROUND(I194*'Table Q8'!U84,2)</f>
        <v>0.09</v>
      </c>
      <c r="V194" s="15">
        <f>ROUND(J194*'Table Q8'!V84,2)</f>
        <v>0.41</v>
      </c>
      <c r="W194" s="15">
        <f>ROUND(K194*'Table Q8'!W84,2)</f>
        <v>0.27</v>
      </c>
      <c r="X194" s="15">
        <f>ROUND(L194*'Table Q8'!X84,2)</f>
        <v>0.08</v>
      </c>
    </row>
    <row r="195" spans="1:24" x14ac:dyDescent="0.2">
      <c r="A195" s="13" t="str">
        <f t="shared" si="66"/>
        <v>2013 Q4</v>
      </c>
      <c r="B195" s="11">
        <f t="shared" ref="B195:L195" si="80">(B85/B84-1)*100</f>
        <v>0.26732249786141082</v>
      </c>
      <c r="C195" s="11">
        <f t="shared" si="80"/>
        <v>-0.23429179978700088</v>
      </c>
      <c r="D195" s="11">
        <f t="shared" si="80"/>
        <v>0.21657357802347121</v>
      </c>
      <c r="E195" s="11">
        <f t="shared" si="80"/>
        <v>0.2508178844056852</v>
      </c>
      <c r="F195" s="11">
        <f t="shared" si="80"/>
        <v>0.19607843137254832</v>
      </c>
      <c r="G195" s="11">
        <f t="shared" si="80"/>
        <v>0.28412319581769818</v>
      </c>
      <c r="H195" s="11">
        <f t="shared" si="80"/>
        <v>0.24296416278597466</v>
      </c>
      <c r="I195" s="11">
        <f t="shared" si="80"/>
        <v>0.34106412005459052</v>
      </c>
      <c r="J195" s="11">
        <f t="shared" si="80"/>
        <v>1.3789645230036562</v>
      </c>
      <c r="K195" s="11">
        <f t="shared" si="80"/>
        <v>0.6004002668445807</v>
      </c>
      <c r="L195" s="11">
        <f t="shared" si="80"/>
        <v>0.1624607386548238</v>
      </c>
      <c r="N195" s="15">
        <f>ROUND(B195*'Table Q8'!N85,2)</f>
        <v>0.19</v>
      </c>
      <c r="O195" s="15">
        <f>ROUND(C195*'Table Q8'!O85,2)</f>
        <v>-0.08</v>
      </c>
      <c r="P195" s="15">
        <f>ROUND(D195*'Table Q8'!P85,2)</f>
        <v>0.08</v>
      </c>
      <c r="Q195" s="15">
        <f>ROUND(E195*'Table Q8'!Q85,2)</f>
        <v>0.06</v>
      </c>
      <c r="R195" s="15">
        <f>ROUND(F195*'Table Q8'!R85,2)</f>
        <v>0.03</v>
      </c>
      <c r="S195" s="15">
        <f>ROUND(G195*'Table Q8'!S85,2)</f>
        <v>0.11</v>
      </c>
      <c r="T195" s="15">
        <f>ROUND(H195*'Table Q8'!T85,2)</f>
        <v>0.12</v>
      </c>
      <c r="U195" s="15">
        <f>ROUND(I195*'Table Q8'!U85,2)</f>
        <v>0.13</v>
      </c>
      <c r="V195" s="15">
        <f>ROUND(J195*'Table Q8'!V85,2)</f>
        <v>0.45</v>
      </c>
      <c r="W195" s="15">
        <f>ROUND(K195*'Table Q8'!W85,2)</f>
        <v>0.17</v>
      </c>
      <c r="X195" s="15">
        <f>ROUND(L195*'Table Q8'!X85,2)</f>
        <v>0.06</v>
      </c>
    </row>
    <row r="196" spans="1:24" x14ac:dyDescent="0.2">
      <c r="A196" s="13" t="str">
        <f t="shared" si="66"/>
        <v>2014 Q1</v>
      </c>
      <c r="B196" s="11">
        <f t="shared" ref="B196:L196" si="81">(B86/B85-1)*100</f>
        <v>0.36258931427961549</v>
      </c>
      <c r="C196" s="11">
        <f t="shared" si="81"/>
        <v>-0.22416737830914801</v>
      </c>
      <c r="D196" s="11">
        <f t="shared" si="81"/>
        <v>0.51182893539580832</v>
      </c>
      <c r="E196" s="11">
        <f t="shared" si="81"/>
        <v>0.65267051017077193</v>
      </c>
      <c r="F196" s="11">
        <f t="shared" si="81"/>
        <v>6.1798331445062082E-2</v>
      </c>
      <c r="G196" s="11">
        <f t="shared" si="81"/>
        <v>2.2665457842263592E-2</v>
      </c>
      <c r="H196" s="11">
        <f t="shared" si="81"/>
        <v>0.14138557867098278</v>
      </c>
      <c r="I196" s="11">
        <f t="shared" si="81"/>
        <v>0.22660321776568626</v>
      </c>
      <c r="J196" s="11">
        <f t="shared" si="81"/>
        <v>1.1128972424879313</v>
      </c>
      <c r="K196" s="11">
        <f t="shared" si="81"/>
        <v>0.37577365163570242</v>
      </c>
      <c r="L196" s="11">
        <f t="shared" si="81"/>
        <v>0.24870242214531935</v>
      </c>
      <c r="N196" s="15">
        <f>ROUND(B196*'Table Q8'!N86,2)</f>
        <v>0.25</v>
      </c>
      <c r="O196" s="15">
        <f>ROUND(C196*'Table Q8'!O86,2)</f>
        <v>-0.08</v>
      </c>
      <c r="P196" s="15">
        <f>ROUND(D196*'Table Q8'!P86,2)</f>
        <v>0.18</v>
      </c>
      <c r="Q196" s="15">
        <f>ROUND(E196*'Table Q8'!Q86,2)</f>
        <v>0.16</v>
      </c>
      <c r="R196" s="15">
        <f>ROUND(F196*'Table Q8'!R86,2)</f>
        <v>0.01</v>
      </c>
      <c r="S196" s="15">
        <f>ROUND(G196*'Table Q8'!S86,2)</f>
        <v>0.01</v>
      </c>
      <c r="T196" s="15">
        <f>ROUND(H196*'Table Q8'!T86,2)</f>
        <v>7.0000000000000007E-2</v>
      </c>
      <c r="U196" s="15">
        <f>ROUND(I196*'Table Q8'!U86,2)</f>
        <v>0.09</v>
      </c>
      <c r="V196" s="15">
        <f>ROUND(J196*'Table Q8'!V86,2)</f>
        <v>0.36</v>
      </c>
      <c r="W196" s="15">
        <f>ROUND(K196*'Table Q8'!W86,2)</f>
        <v>0.11</v>
      </c>
      <c r="X196" s="15">
        <f>ROUND(L196*'Table Q8'!X86,2)</f>
        <v>0.09</v>
      </c>
    </row>
    <row r="197" spans="1:24" x14ac:dyDescent="0.2">
      <c r="A197" s="13" t="str">
        <f t="shared" si="66"/>
        <v>2014 Q2</v>
      </c>
      <c r="B197" s="11">
        <f t="shared" ref="B197:L197" si="82">(B87/B86-1)*100</f>
        <v>0.57379662097545303</v>
      </c>
      <c r="C197" s="11">
        <f t="shared" si="82"/>
        <v>-0.10698619878035664</v>
      </c>
      <c r="D197" s="11">
        <f t="shared" si="82"/>
        <v>0.27158537965372709</v>
      </c>
      <c r="E197" s="11">
        <f t="shared" si="82"/>
        <v>0.47552145250189248</v>
      </c>
      <c r="F197" s="11">
        <f t="shared" si="82"/>
        <v>0.30880082346886883</v>
      </c>
      <c r="G197" s="11">
        <f t="shared" si="82"/>
        <v>0.430546113754815</v>
      </c>
      <c r="H197" s="11">
        <f t="shared" si="82"/>
        <v>0.19160951996772813</v>
      </c>
      <c r="I197" s="11">
        <f t="shared" si="82"/>
        <v>0.32783178837894056</v>
      </c>
      <c r="J197" s="11">
        <f t="shared" si="82"/>
        <v>0.90497737556562985</v>
      </c>
      <c r="K197" s="11">
        <f t="shared" si="82"/>
        <v>0.12111869632240868</v>
      </c>
      <c r="L197" s="11">
        <f t="shared" si="82"/>
        <v>0.35594865710280033</v>
      </c>
      <c r="N197" s="15">
        <f>ROUND(B197*'Table Q8'!N87,2)</f>
        <v>0.4</v>
      </c>
      <c r="O197" s="15">
        <f>ROUND(C197*'Table Q8'!O87,2)</f>
        <v>-0.04</v>
      </c>
      <c r="P197" s="15">
        <f>ROUND(D197*'Table Q8'!P87,2)</f>
        <v>0.1</v>
      </c>
      <c r="Q197" s="15">
        <f>ROUND(E197*'Table Q8'!Q87,2)</f>
        <v>0.12</v>
      </c>
      <c r="R197" s="15">
        <f>ROUND(F197*'Table Q8'!R87,2)</f>
        <v>0.05</v>
      </c>
      <c r="S197" s="15">
        <f>ROUND(G197*'Table Q8'!S87,2)</f>
        <v>0.17</v>
      </c>
      <c r="T197" s="15">
        <f>ROUND(H197*'Table Q8'!T87,2)</f>
        <v>0.09</v>
      </c>
      <c r="U197" s="15">
        <f>ROUND(I197*'Table Q8'!U87,2)</f>
        <v>0.13</v>
      </c>
      <c r="V197" s="15">
        <f>ROUND(J197*'Table Q8'!V87,2)</f>
        <v>0.28000000000000003</v>
      </c>
      <c r="W197" s="15">
        <f>ROUND(K197*'Table Q8'!W87,2)</f>
        <v>0.04</v>
      </c>
      <c r="X197" s="15">
        <f>ROUND(L197*'Table Q8'!X87,2)</f>
        <v>0.13</v>
      </c>
    </row>
    <row r="198" spans="1:24" x14ac:dyDescent="0.2">
      <c r="A198" s="13" t="str">
        <f t="shared" si="66"/>
        <v>2014 Q3</v>
      </c>
      <c r="B198" s="11">
        <f t="shared" ref="B198:L198" si="83">(B88/B87-1)*100</f>
        <v>0.32752245113574219</v>
      </c>
      <c r="C198" s="11">
        <f t="shared" si="83"/>
        <v>1.0710078183562288E-2</v>
      </c>
      <c r="D198" s="11">
        <f t="shared" si="83"/>
        <v>0.33856223902493099</v>
      </c>
      <c r="E198" s="11">
        <f t="shared" si="83"/>
        <v>0.52705173711948827</v>
      </c>
      <c r="F198" s="11">
        <f t="shared" si="83"/>
        <v>0</v>
      </c>
      <c r="G198" s="11">
        <f t="shared" si="83"/>
        <v>0.20306859205774241</v>
      </c>
      <c r="H198" s="11">
        <f t="shared" si="83"/>
        <v>0.19124308002014256</v>
      </c>
      <c r="I198" s="11">
        <f t="shared" si="83"/>
        <v>0.39436619718309363</v>
      </c>
      <c r="J198" s="11">
        <f t="shared" si="83"/>
        <v>1.3089322506362855</v>
      </c>
      <c r="K198" s="11">
        <f t="shared" si="83"/>
        <v>-7.6982294072369672E-2</v>
      </c>
      <c r="L198" s="11">
        <f t="shared" si="83"/>
        <v>0.30094582975062067</v>
      </c>
      <c r="N198" s="15">
        <f>ROUND(B198*'Table Q8'!N88,2)</f>
        <v>0.23</v>
      </c>
      <c r="O198" s="15">
        <f>ROUND(C198*'Table Q8'!O88,2)</f>
        <v>0</v>
      </c>
      <c r="P198" s="15">
        <f>ROUND(D198*'Table Q8'!P88,2)</f>
        <v>0.13</v>
      </c>
      <c r="Q198" s="15">
        <f>ROUND(E198*'Table Q8'!Q88,2)</f>
        <v>0.14000000000000001</v>
      </c>
      <c r="R198" s="15">
        <f>ROUND(F198*'Table Q8'!R88,2)</f>
        <v>0</v>
      </c>
      <c r="S198" s="15">
        <f>ROUND(G198*'Table Q8'!S88,2)</f>
        <v>0.08</v>
      </c>
      <c r="T198" s="15">
        <f>ROUND(H198*'Table Q8'!T88,2)</f>
        <v>0.09</v>
      </c>
      <c r="U198" s="15">
        <f>ROUND(I198*'Table Q8'!U88,2)</f>
        <v>0.16</v>
      </c>
      <c r="V198" s="15">
        <f>ROUND(J198*'Table Q8'!V88,2)</f>
        <v>0.4</v>
      </c>
      <c r="W198" s="15">
        <f>ROUND(K198*'Table Q8'!W88,2)</f>
        <v>-0.02</v>
      </c>
      <c r="X198" s="15">
        <f>ROUND(L198*'Table Q8'!X88,2)</f>
        <v>0.11</v>
      </c>
    </row>
    <row r="199" spans="1:24" x14ac:dyDescent="0.2">
      <c r="A199" s="13" t="str">
        <f t="shared" si="66"/>
        <v>2014 Q4</v>
      </c>
      <c r="B199" s="11">
        <f t="shared" ref="B199:L199" si="84">(B89/B88-1)*100</f>
        <v>0.51600673967986399</v>
      </c>
      <c r="C199" s="11">
        <f t="shared" si="84"/>
        <v>0.21417862497323803</v>
      </c>
      <c r="D199" s="11">
        <f t="shared" si="84"/>
        <v>0.21369924642897775</v>
      </c>
      <c r="E199" s="11">
        <f t="shared" si="84"/>
        <v>0.47078964262787792</v>
      </c>
      <c r="F199" s="11">
        <f t="shared" si="84"/>
        <v>0.23601847101077933</v>
      </c>
      <c r="G199" s="11">
        <f t="shared" si="84"/>
        <v>0.46160774600316756</v>
      </c>
      <c r="H199" s="11">
        <f t="shared" si="84"/>
        <v>-0.28129395218002839</v>
      </c>
      <c r="I199" s="11">
        <f t="shared" si="84"/>
        <v>0.35914702581369973</v>
      </c>
      <c r="J199" s="11">
        <f t="shared" si="84"/>
        <v>0.96901543246801225</v>
      </c>
      <c r="K199" s="11">
        <f t="shared" si="84"/>
        <v>0.48426150121065881</v>
      </c>
      <c r="L199" s="11">
        <f t="shared" si="84"/>
        <v>0.32147449635664405</v>
      </c>
      <c r="N199" s="15">
        <f>ROUND(B199*'Table Q8'!N89,2)</f>
        <v>0.36</v>
      </c>
      <c r="O199" s="15">
        <f>ROUND(C199*'Table Q8'!O89,2)</f>
        <v>0.08</v>
      </c>
      <c r="P199" s="15">
        <f>ROUND(D199*'Table Q8'!P89,2)</f>
        <v>0.08</v>
      </c>
      <c r="Q199" s="15">
        <f>ROUND(E199*'Table Q8'!Q89,2)</f>
        <v>0.13</v>
      </c>
      <c r="R199" s="15">
        <f>ROUND(F199*'Table Q8'!R89,2)</f>
        <v>0.04</v>
      </c>
      <c r="S199" s="15">
        <f>ROUND(G199*'Table Q8'!S89,2)</f>
        <v>0.18</v>
      </c>
      <c r="T199" s="15">
        <f>ROUND(H199*'Table Q8'!T89,2)</f>
        <v>-0.13</v>
      </c>
      <c r="U199" s="15">
        <f>ROUND(I199*'Table Q8'!U89,2)</f>
        <v>0.14000000000000001</v>
      </c>
      <c r="V199" s="15">
        <f>ROUND(J199*'Table Q8'!V89,2)</f>
        <v>0.28999999999999998</v>
      </c>
      <c r="W199" s="15">
        <f>ROUND(K199*'Table Q8'!W89,2)</f>
        <v>0.16</v>
      </c>
      <c r="X199" s="15">
        <f>ROUND(L199*'Table Q8'!X89,2)</f>
        <v>0.12</v>
      </c>
    </row>
    <row r="200" spans="1:24" x14ac:dyDescent="0.2">
      <c r="A200" s="13" t="str">
        <f t="shared" si="66"/>
        <v>2015 Q1</v>
      </c>
      <c r="B200" s="11">
        <f t="shared" ref="B200:L200" si="85">(B90/B89-1)*100</f>
        <v>0.52383446830801539</v>
      </c>
      <c r="C200" s="11">
        <f t="shared" si="85"/>
        <v>0.30989527676854589</v>
      </c>
      <c r="D200" s="11">
        <f t="shared" si="85"/>
        <v>0.84175084175084347</v>
      </c>
      <c r="E200" s="11">
        <f t="shared" si="85"/>
        <v>0.25559105431309792</v>
      </c>
      <c r="F200" s="11">
        <f t="shared" si="85"/>
        <v>0.62448812448812063</v>
      </c>
      <c r="G200" s="11">
        <f t="shared" si="85"/>
        <v>4.4827972654926107E-2</v>
      </c>
      <c r="H200" s="11">
        <f t="shared" si="85"/>
        <v>0.29216199879105176</v>
      </c>
      <c r="I200" s="11">
        <f t="shared" si="85"/>
        <v>0.53679266383359625</v>
      </c>
      <c r="J200" s="11">
        <f t="shared" si="85"/>
        <v>1.6350710900473908</v>
      </c>
      <c r="K200" s="11">
        <f t="shared" si="85"/>
        <v>-5.4764512595839587E-2</v>
      </c>
      <c r="L200" s="11">
        <f t="shared" si="85"/>
        <v>0.42725913266394855</v>
      </c>
      <c r="N200" s="15">
        <f>ROUND(B200*'Table Q8'!N90,2)</f>
        <v>0.36</v>
      </c>
      <c r="O200" s="15">
        <f>ROUND(C200*'Table Q8'!O90,2)</f>
        <v>0.11</v>
      </c>
      <c r="P200" s="15">
        <f>ROUND(D200*'Table Q8'!P90,2)</f>
        <v>0.32</v>
      </c>
      <c r="Q200" s="15">
        <f>ROUND(E200*'Table Q8'!Q90,2)</f>
        <v>7.0000000000000007E-2</v>
      </c>
      <c r="R200" s="15">
        <f>ROUND(F200*'Table Q8'!R90,2)</f>
        <v>0.1</v>
      </c>
      <c r="S200" s="15">
        <f>ROUND(G200*'Table Q8'!S90,2)</f>
        <v>0.02</v>
      </c>
      <c r="T200" s="15">
        <f>ROUND(H200*'Table Q8'!T90,2)</f>
        <v>0.14000000000000001</v>
      </c>
      <c r="U200" s="15">
        <f>ROUND(I200*'Table Q8'!U90,2)</f>
        <v>0.22</v>
      </c>
      <c r="V200" s="15">
        <f>ROUND(J200*'Table Q8'!V90,2)</f>
        <v>0.48</v>
      </c>
      <c r="W200" s="15">
        <f>ROUND(K200*'Table Q8'!W90,2)</f>
        <v>-0.02</v>
      </c>
      <c r="X200" s="15">
        <f>ROUND(L200*'Table Q8'!X90,2)</f>
        <v>0.16</v>
      </c>
    </row>
    <row r="201" spans="1:24" x14ac:dyDescent="0.2">
      <c r="A201" s="13" t="str">
        <f t="shared" si="66"/>
        <v>2015 Q2</v>
      </c>
      <c r="B201" s="11">
        <f t="shared" ref="B201:L201" si="86">(B91/B90-1)*100</f>
        <v>0.45857217300677711</v>
      </c>
      <c r="C201" s="11">
        <f t="shared" si="86"/>
        <v>0.45808032385212805</v>
      </c>
      <c r="D201" s="11">
        <f t="shared" si="86"/>
        <v>1.168614357262121</v>
      </c>
      <c r="E201" s="11">
        <f t="shared" si="86"/>
        <v>0.43552156362862693</v>
      </c>
      <c r="F201" s="11">
        <f t="shared" si="86"/>
        <v>3.0521924916060428E-2</v>
      </c>
      <c r="G201" s="11">
        <f t="shared" si="86"/>
        <v>2.2403943094007062E-2</v>
      </c>
      <c r="H201" s="11">
        <f t="shared" si="86"/>
        <v>0.17076845806127672</v>
      </c>
      <c r="I201" s="11">
        <f t="shared" si="86"/>
        <v>0.74527252502778474</v>
      </c>
      <c r="J201" s="11">
        <f t="shared" si="86"/>
        <v>1.5038470505945423</v>
      </c>
      <c r="K201" s="11">
        <f t="shared" si="86"/>
        <v>-4.3835616438359093E-2</v>
      </c>
      <c r="L201" s="11">
        <f t="shared" si="86"/>
        <v>0.43607743033398094</v>
      </c>
      <c r="N201" s="15">
        <f>ROUND(B201*'Table Q8'!N91,2)</f>
        <v>0.31</v>
      </c>
      <c r="O201" s="15">
        <f>ROUND(C201*'Table Q8'!O91,2)</f>
        <v>0.16</v>
      </c>
      <c r="P201" s="15">
        <f>ROUND(D201*'Table Q8'!P91,2)</f>
        <v>0.45</v>
      </c>
      <c r="Q201" s="15">
        <f>ROUND(E201*'Table Q8'!Q91,2)</f>
        <v>0.12</v>
      </c>
      <c r="R201" s="15">
        <f>ROUND(F201*'Table Q8'!R91,2)</f>
        <v>0.01</v>
      </c>
      <c r="S201" s="15">
        <f>ROUND(G201*'Table Q8'!S91,2)</f>
        <v>0.01</v>
      </c>
      <c r="T201" s="15">
        <f>ROUND(H201*'Table Q8'!T91,2)</f>
        <v>0.08</v>
      </c>
      <c r="U201" s="15">
        <f>ROUND(I201*'Table Q8'!U91,2)</f>
        <v>0.3</v>
      </c>
      <c r="V201" s="15">
        <f>ROUND(J201*'Table Q8'!V91,2)</f>
        <v>0.45</v>
      </c>
      <c r="W201" s="15">
        <f>ROUND(K201*'Table Q8'!W91,2)</f>
        <v>-0.01</v>
      </c>
      <c r="X201" s="15">
        <f>ROUND(L201*'Table Q8'!X91,2)</f>
        <v>0.16</v>
      </c>
    </row>
    <row r="202" spans="1:24" x14ac:dyDescent="0.2">
      <c r="A202" s="13" t="str">
        <f t="shared" si="66"/>
        <v>2015 Q3</v>
      </c>
      <c r="B202" s="11">
        <f t="shared" ref="B202:L202" si="87">(B92/B91-1)*100</f>
        <v>0.48760244838677025</v>
      </c>
      <c r="C202" s="11">
        <f t="shared" si="87"/>
        <v>0.42417815482502785</v>
      </c>
      <c r="D202" s="11">
        <f t="shared" si="87"/>
        <v>0.75907590759076715</v>
      </c>
      <c r="E202" s="11">
        <f t="shared" si="87"/>
        <v>0.41248016922263986</v>
      </c>
      <c r="F202" s="11">
        <f t="shared" si="87"/>
        <v>-0.27461350691618813</v>
      </c>
      <c r="G202" s="11">
        <f t="shared" si="87"/>
        <v>0.31358494792248504</v>
      </c>
      <c r="H202" s="11">
        <f t="shared" si="87"/>
        <v>-7.0196550340950736E-2</v>
      </c>
      <c r="I202" s="11">
        <f t="shared" si="87"/>
        <v>0.76184166942696585</v>
      </c>
      <c r="J202" s="11">
        <f t="shared" si="87"/>
        <v>1.1370161938670131</v>
      </c>
      <c r="K202" s="11">
        <f t="shared" si="87"/>
        <v>0.17541936191207697</v>
      </c>
      <c r="L202" s="11">
        <f t="shared" si="87"/>
        <v>0.40241448692153181</v>
      </c>
      <c r="N202" s="15">
        <f>ROUND(B202*'Table Q8'!N92,2)</f>
        <v>0.33</v>
      </c>
      <c r="O202" s="15">
        <f>ROUND(C202*'Table Q8'!O92,2)</f>
        <v>0.15</v>
      </c>
      <c r="P202" s="15">
        <f>ROUND(D202*'Table Q8'!P92,2)</f>
        <v>0.28999999999999998</v>
      </c>
      <c r="Q202" s="15">
        <f>ROUND(E202*'Table Q8'!Q92,2)</f>
        <v>0.11</v>
      </c>
      <c r="R202" s="15">
        <f>ROUND(F202*'Table Q8'!R92,2)</f>
        <v>-0.05</v>
      </c>
      <c r="S202" s="15">
        <f>ROUND(G202*'Table Q8'!S92,2)</f>
        <v>0.12</v>
      </c>
      <c r="T202" s="15">
        <f>ROUND(H202*'Table Q8'!T92,2)</f>
        <v>-0.03</v>
      </c>
      <c r="U202" s="15">
        <f>ROUND(I202*'Table Q8'!U92,2)</f>
        <v>0.31</v>
      </c>
      <c r="V202" s="15">
        <f>ROUND(J202*'Table Q8'!V92,2)</f>
        <v>0.35</v>
      </c>
      <c r="W202" s="15">
        <f>ROUND(K202*'Table Q8'!W92,2)</f>
        <v>0.06</v>
      </c>
      <c r="X202" s="15">
        <f>ROUND(L202*'Table Q8'!X92,2)</f>
        <v>0.15</v>
      </c>
    </row>
    <row r="203" spans="1:24" x14ac:dyDescent="0.2">
      <c r="A203" s="13" t="str">
        <f t="shared" si="66"/>
        <v>2015 Q4</v>
      </c>
      <c r="B203" s="11">
        <f t="shared" ref="B203:L203" si="88">(B93/B92-1)*100</f>
        <v>0.49556060293207693</v>
      </c>
      <c r="C203" s="11">
        <f t="shared" si="88"/>
        <v>0.45406546990496288</v>
      </c>
      <c r="D203" s="11">
        <f t="shared" si="88"/>
        <v>0.56774757069548709</v>
      </c>
      <c r="E203" s="11">
        <f t="shared" si="88"/>
        <v>0.55824731409310768</v>
      </c>
      <c r="F203" s="11">
        <f t="shared" si="88"/>
        <v>0.68332483426822854</v>
      </c>
      <c r="G203" s="11">
        <f t="shared" si="88"/>
        <v>0.7591827620855307</v>
      </c>
      <c r="H203" s="11">
        <f t="shared" si="88"/>
        <v>0.1806322127446025</v>
      </c>
      <c r="I203" s="11">
        <f t="shared" si="88"/>
        <v>0.87661626123163305</v>
      </c>
      <c r="J203" s="11">
        <f t="shared" si="88"/>
        <v>1.0560981149216442</v>
      </c>
      <c r="K203" s="11">
        <f t="shared" si="88"/>
        <v>0.80989383824012773</v>
      </c>
      <c r="L203" s="11">
        <f t="shared" si="88"/>
        <v>0.54846535175614441</v>
      </c>
      <c r="N203" s="15">
        <f>ROUND(B203*'Table Q8'!N93,2)</f>
        <v>0.33</v>
      </c>
      <c r="O203" s="15">
        <f>ROUND(C203*'Table Q8'!O93,2)</f>
        <v>0.17</v>
      </c>
      <c r="P203" s="15">
        <f>ROUND(D203*'Table Q8'!P93,2)</f>
        <v>0.22</v>
      </c>
      <c r="Q203" s="15">
        <f>ROUND(E203*'Table Q8'!Q93,2)</f>
        <v>0.15</v>
      </c>
      <c r="R203" s="15">
        <f>ROUND(F203*'Table Q8'!R93,2)</f>
        <v>0.11</v>
      </c>
      <c r="S203" s="15">
        <f>ROUND(G203*'Table Q8'!S93,2)</f>
        <v>0.3</v>
      </c>
      <c r="T203" s="15">
        <f>ROUND(H203*'Table Q8'!T93,2)</f>
        <v>0.08</v>
      </c>
      <c r="U203" s="15">
        <f>ROUND(I203*'Table Q8'!U93,2)</f>
        <v>0.36</v>
      </c>
      <c r="V203" s="15">
        <f>ROUND(J203*'Table Q8'!V93,2)</f>
        <v>0.33</v>
      </c>
      <c r="W203" s="15">
        <f>ROUND(K203*'Table Q8'!W93,2)</f>
        <v>0.27</v>
      </c>
      <c r="X203" s="15">
        <f>ROUND(L203*'Table Q8'!X93,2)</f>
        <v>0.2</v>
      </c>
    </row>
    <row r="204" spans="1:24" x14ac:dyDescent="0.2">
      <c r="A204" s="13" t="str">
        <f t="shared" si="66"/>
        <v>2016 Q1</v>
      </c>
      <c r="B204" s="11">
        <f t="shared" ref="B204:L204" si="89">(B94/B93-1)*100</f>
        <v>0.43147729607562191</v>
      </c>
      <c r="C204" s="11">
        <f t="shared" si="89"/>
        <v>0.47303689687796524</v>
      </c>
      <c r="D204" s="11">
        <f t="shared" si="89"/>
        <v>0.56454239496253056</v>
      </c>
      <c r="E204" s="11">
        <f t="shared" si="89"/>
        <v>0.51325023567612149</v>
      </c>
      <c r="F204" s="11">
        <f t="shared" si="89"/>
        <v>0.48622366288493257</v>
      </c>
      <c r="G204" s="11">
        <f t="shared" si="89"/>
        <v>1.3850415512465464</v>
      </c>
      <c r="H204" s="11">
        <f t="shared" si="89"/>
        <v>-0.10017028949212969</v>
      </c>
      <c r="I204" s="11">
        <f t="shared" si="89"/>
        <v>0.97762328915922403</v>
      </c>
      <c r="J204" s="11">
        <f t="shared" si="89"/>
        <v>0.86526576019778645</v>
      </c>
      <c r="K204" s="11">
        <f t="shared" si="89"/>
        <v>0.27141461296276148</v>
      </c>
      <c r="L204" s="11">
        <f t="shared" si="89"/>
        <v>0.56645337249554562</v>
      </c>
      <c r="N204" s="15">
        <f>ROUND(B204*'Table Q8'!N94,2)</f>
        <v>0.28000000000000003</v>
      </c>
      <c r="O204" s="15">
        <f>ROUND(C204*'Table Q8'!O94,2)</f>
        <v>0.18</v>
      </c>
      <c r="P204" s="15">
        <f>ROUND(D204*'Table Q8'!P94,2)</f>
        <v>0.22</v>
      </c>
      <c r="Q204" s="15">
        <f>ROUND(E204*'Table Q8'!Q94,2)</f>
        <v>0.14000000000000001</v>
      </c>
      <c r="R204" s="15">
        <f>ROUND(F204*'Table Q8'!R94,2)</f>
        <v>0.08</v>
      </c>
      <c r="S204" s="15">
        <f>ROUND(G204*'Table Q8'!S94,2)</f>
        <v>0.55000000000000004</v>
      </c>
      <c r="T204" s="15">
        <f>ROUND(H204*'Table Q8'!T94,2)</f>
        <v>-0.04</v>
      </c>
      <c r="U204" s="15">
        <f>ROUND(I204*'Table Q8'!U94,2)</f>
        <v>0.41</v>
      </c>
      <c r="V204" s="15">
        <f>ROUND(J204*'Table Q8'!V94,2)</f>
        <v>0.27</v>
      </c>
      <c r="W204" s="15">
        <f>ROUND(K204*'Table Q8'!W94,2)</f>
        <v>0.09</v>
      </c>
      <c r="X204" s="15">
        <f>ROUND(L204*'Table Q8'!X94,2)</f>
        <v>0.21</v>
      </c>
    </row>
    <row r="205" spans="1:24" x14ac:dyDescent="0.2">
      <c r="A205" s="13" t="str">
        <f t="shared" si="66"/>
        <v>2016 Q2</v>
      </c>
      <c r="B205" s="11">
        <f t="shared" ref="B205:L205" si="90">(B95/B94-1)*100</f>
        <v>0.62397708674304386</v>
      </c>
      <c r="C205" s="11">
        <f t="shared" si="90"/>
        <v>0.46034735300271024</v>
      </c>
      <c r="D205" s="11">
        <f t="shared" si="90"/>
        <v>0.47500809672891275</v>
      </c>
      <c r="E205" s="11">
        <f t="shared" si="90"/>
        <v>0.44810337640683873</v>
      </c>
      <c r="F205" s="11">
        <f t="shared" si="90"/>
        <v>0.20161290322580072</v>
      </c>
      <c r="G205" s="11">
        <f t="shared" si="90"/>
        <v>1.1366120218579301</v>
      </c>
      <c r="H205" s="11">
        <f t="shared" si="90"/>
        <v>4.010829238945135E-2</v>
      </c>
      <c r="I205" s="11">
        <f t="shared" si="90"/>
        <v>1.3016351118760872</v>
      </c>
      <c r="J205" s="11">
        <f t="shared" si="90"/>
        <v>1.0026737967914423</v>
      </c>
      <c r="K205" s="11">
        <f t="shared" si="90"/>
        <v>0.42226071892594863</v>
      </c>
      <c r="L205" s="11">
        <f t="shared" si="90"/>
        <v>0.6467090852195545</v>
      </c>
      <c r="N205" s="15">
        <f>ROUND(B205*'Table Q8'!N95,2)</f>
        <v>0.41</v>
      </c>
      <c r="O205" s="15">
        <f>ROUND(C205*'Table Q8'!O95,2)</f>
        <v>0.17</v>
      </c>
      <c r="P205" s="15">
        <f>ROUND(D205*'Table Q8'!P95,2)</f>
        <v>0.18</v>
      </c>
      <c r="Q205" s="15">
        <f>ROUND(E205*'Table Q8'!Q95,2)</f>
        <v>0.12</v>
      </c>
      <c r="R205" s="15">
        <f>ROUND(F205*'Table Q8'!R95,2)</f>
        <v>0.03</v>
      </c>
      <c r="S205" s="15">
        <f>ROUND(G205*'Table Q8'!S95,2)</f>
        <v>0.45</v>
      </c>
      <c r="T205" s="15">
        <f>ROUND(H205*'Table Q8'!T95,2)</f>
        <v>0.02</v>
      </c>
      <c r="U205" s="15">
        <f>ROUND(I205*'Table Q8'!U95,2)</f>
        <v>0.54</v>
      </c>
      <c r="V205" s="15">
        <f>ROUND(J205*'Table Q8'!V95,2)</f>
        <v>0.31</v>
      </c>
      <c r="W205" s="15">
        <f>ROUND(K205*'Table Q8'!W95,2)</f>
        <v>0.14000000000000001</v>
      </c>
      <c r="X205" s="15">
        <f>ROUND(L205*'Table Q8'!X95,2)</f>
        <v>0.24</v>
      </c>
    </row>
    <row r="206" spans="1:24" x14ac:dyDescent="0.2">
      <c r="A206" s="13" t="str">
        <f t="shared" si="66"/>
        <v>2016 Q3</v>
      </c>
      <c r="B206" s="11">
        <f t="shared" ref="B206:L206" si="91">(B96/B95-1)*100</f>
        <v>0.65060485920505062</v>
      </c>
      <c r="C206" s="11">
        <f t="shared" si="91"/>
        <v>0.40616538221203147</v>
      </c>
      <c r="D206" s="11">
        <f t="shared" si="91"/>
        <v>0.55871924358010805</v>
      </c>
      <c r="E206" s="11">
        <f t="shared" si="91"/>
        <v>0.54984956945740571</v>
      </c>
      <c r="F206" s="11">
        <f t="shared" si="91"/>
        <v>0.6338028169013965</v>
      </c>
      <c r="G206" s="11">
        <f t="shared" si="91"/>
        <v>1.2210935811540979</v>
      </c>
      <c r="H206" s="11">
        <f t="shared" si="91"/>
        <v>-5.0115265109751395E-2</v>
      </c>
      <c r="I206" s="11">
        <f t="shared" si="91"/>
        <v>0.7114792396729408</v>
      </c>
      <c r="J206" s="11">
        <f t="shared" si="91"/>
        <v>1.2464151775865906</v>
      </c>
      <c r="K206" s="11">
        <f t="shared" si="91"/>
        <v>0.54986522911051328</v>
      </c>
      <c r="L206" s="11">
        <f t="shared" si="91"/>
        <v>0.63218986423463353</v>
      </c>
      <c r="N206" s="15">
        <f>ROUND(B206*'Table Q8'!N96,2)</f>
        <v>0.42</v>
      </c>
      <c r="O206" s="15">
        <f>ROUND(C206*'Table Q8'!O96,2)</f>
        <v>0.15</v>
      </c>
      <c r="P206" s="15">
        <f>ROUND(D206*'Table Q8'!P96,2)</f>
        <v>0.21</v>
      </c>
      <c r="Q206" s="15">
        <f>ROUND(E206*'Table Q8'!Q96,2)</f>
        <v>0.15</v>
      </c>
      <c r="R206" s="15">
        <f>ROUND(F206*'Table Q8'!R96,2)</f>
        <v>0.1</v>
      </c>
      <c r="S206" s="15">
        <f>ROUND(G206*'Table Q8'!S96,2)</f>
        <v>0.49</v>
      </c>
      <c r="T206" s="15">
        <f>ROUND(H206*'Table Q8'!T96,2)</f>
        <v>-0.02</v>
      </c>
      <c r="U206" s="15">
        <f>ROUND(I206*'Table Q8'!U96,2)</f>
        <v>0.28999999999999998</v>
      </c>
      <c r="V206" s="15">
        <f>ROUND(J206*'Table Q8'!V96,2)</f>
        <v>0.37</v>
      </c>
      <c r="W206" s="15">
        <f>ROUND(K206*'Table Q8'!W96,2)</f>
        <v>0.18</v>
      </c>
      <c r="X206" s="15">
        <f>ROUND(L206*'Table Q8'!X96,2)</f>
        <v>0.23</v>
      </c>
    </row>
    <row r="207" spans="1:24" x14ac:dyDescent="0.2">
      <c r="A207" s="13" t="str">
        <f t="shared" si="66"/>
        <v>2016 Q4</v>
      </c>
      <c r="B207" s="11">
        <f t="shared" ref="B207:L207" si="92">(B97/B96-1)*100</f>
        <v>0.45449954550045302</v>
      </c>
      <c r="C207" s="11">
        <f t="shared" si="92"/>
        <v>0.19707499222072489</v>
      </c>
      <c r="D207" s="11">
        <f t="shared" si="92"/>
        <v>1.3249278769099204</v>
      </c>
      <c r="E207" s="11">
        <f t="shared" si="92"/>
        <v>0.46430045398266895</v>
      </c>
      <c r="F207" s="11">
        <f t="shared" si="92"/>
        <v>0.16994901529541195</v>
      </c>
      <c r="G207" s="11">
        <f t="shared" si="92"/>
        <v>0.8113590263691739</v>
      </c>
      <c r="H207" s="11">
        <f t="shared" si="92"/>
        <v>-0.31087043722423102</v>
      </c>
      <c r="I207" s="11">
        <f t="shared" si="92"/>
        <v>0.94896668072541601</v>
      </c>
      <c r="J207" s="11">
        <f t="shared" si="92"/>
        <v>0.95871009913932603</v>
      </c>
      <c r="K207" s="11">
        <f t="shared" si="92"/>
        <v>0.67553077417970009</v>
      </c>
      <c r="L207" s="11">
        <f t="shared" si="92"/>
        <v>0.44284243048404726</v>
      </c>
      <c r="N207" s="15">
        <f>ROUND(B207*'Table Q8'!N97,2)</f>
        <v>0.28999999999999998</v>
      </c>
      <c r="O207" s="15">
        <f>ROUND(C207*'Table Q8'!O97,2)</f>
        <v>7.0000000000000007E-2</v>
      </c>
      <c r="P207" s="15">
        <f>ROUND(D207*'Table Q8'!P97,2)</f>
        <v>0.51</v>
      </c>
      <c r="Q207" s="15">
        <f>ROUND(E207*'Table Q8'!Q97,2)</f>
        <v>0.12</v>
      </c>
      <c r="R207" s="15">
        <f>ROUND(F207*'Table Q8'!R97,2)</f>
        <v>0.03</v>
      </c>
      <c r="S207" s="15">
        <f>ROUND(G207*'Table Q8'!S97,2)</f>
        <v>0.33</v>
      </c>
      <c r="T207" s="15">
        <f>ROUND(H207*'Table Q8'!T97,2)</f>
        <v>-0.14000000000000001</v>
      </c>
      <c r="U207" s="15">
        <f>ROUND(I207*'Table Q8'!U97,2)</f>
        <v>0.39</v>
      </c>
      <c r="V207" s="15">
        <f>ROUND(J207*'Table Q8'!V97,2)</f>
        <v>0.28000000000000003</v>
      </c>
      <c r="W207" s="15">
        <f>ROUND(K207*'Table Q8'!W97,2)</f>
        <v>0.21</v>
      </c>
      <c r="X207" s="15">
        <f>ROUND(L207*'Table Q8'!X97,2)</f>
        <v>0.16</v>
      </c>
    </row>
    <row r="208" spans="1:24" x14ac:dyDescent="0.2">
      <c r="A208" s="13" t="str">
        <f t="shared" si="66"/>
        <v>2017 Q1</v>
      </c>
      <c r="B208" s="11">
        <f t="shared" ref="B208:L208" si="93">(B98/B97-1)*100</f>
        <v>0.35190026141163067</v>
      </c>
      <c r="C208" s="11">
        <f t="shared" si="93"/>
        <v>0.40372670807453659</v>
      </c>
      <c r="D208" s="11">
        <f t="shared" si="93"/>
        <v>0.43235263102392452</v>
      </c>
      <c r="E208" s="11">
        <f t="shared" si="93"/>
        <v>0.55458560131456114</v>
      </c>
      <c r="F208" s="11">
        <f t="shared" si="93"/>
        <v>6.9860279441114059E-2</v>
      </c>
      <c r="G208" s="11">
        <f t="shared" si="93"/>
        <v>1.0166260722228149</v>
      </c>
      <c r="H208" s="11">
        <f t="shared" si="93"/>
        <v>5.029675082990348E-2</v>
      </c>
      <c r="I208" s="11">
        <f t="shared" si="93"/>
        <v>0.72070190098183495</v>
      </c>
      <c r="J208" s="11">
        <f t="shared" si="93"/>
        <v>1.1222617891442743</v>
      </c>
      <c r="K208" s="11">
        <f t="shared" si="93"/>
        <v>1.2993929065928222</v>
      </c>
      <c r="L208" s="11">
        <f t="shared" si="93"/>
        <v>0.47164974879523314</v>
      </c>
      <c r="N208" s="15">
        <f>ROUND(B208*'Table Q8'!N98,2)</f>
        <v>0.23</v>
      </c>
      <c r="O208" s="15">
        <f>ROUND(C208*'Table Q8'!O98,2)</f>
        <v>0.15</v>
      </c>
      <c r="P208" s="15">
        <f>ROUND(D208*'Table Q8'!P98,2)</f>
        <v>0.17</v>
      </c>
      <c r="Q208" s="15">
        <f>ROUND(E208*'Table Q8'!Q98,2)</f>
        <v>0.15</v>
      </c>
      <c r="R208" s="15">
        <f>ROUND(F208*'Table Q8'!R98,2)</f>
        <v>0.01</v>
      </c>
      <c r="S208" s="15">
        <f>ROUND(G208*'Table Q8'!S98,2)</f>
        <v>0.41</v>
      </c>
      <c r="T208" s="15">
        <f>ROUND(H208*'Table Q8'!T98,2)</f>
        <v>0.02</v>
      </c>
      <c r="U208" s="15">
        <f>ROUND(I208*'Table Q8'!U98,2)</f>
        <v>0.3</v>
      </c>
      <c r="V208" s="15">
        <f>ROUND(J208*'Table Q8'!V98,2)</f>
        <v>0.33</v>
      </c>
      <c r="W208" s="15">
        <f>ROUND(K208*'Table Q8'!W98,2)</f>
        <v>0.41</v>
      </c>
      <c r="X208" s="15">
        <f>ROUND(L208*'Table Q8'!X98,2)</f>
        <v>0.17</v>
      </c>
    </row>
    <row r="209" spans="1:24" x14ac:dyDescent="0.2">
      <c r="A209" s="13" t="str">
        <f t="shared" si="66"/>
        <v>2017 Q2</v>
      </c>
      <c r="B209" s="11">
        <f t="shared" ref="B209:L209" si="94">(B99/B98-1)*100</f>
        <v>6.0114217012330329E-2</v>
      </c>
      <c r="C209" s="11">
        <f t="shared" si="94"/>
        <v>0.50520672234251052</v>
      </c>
      <c r="D209" s="11">
        <f t="shared" si="94"/>
        <v>0.55648887022259341</v>
      </c>
      <c r="E209" s="11">
        <f t="shared" si="94"/>
        <v>0.36768460831375638</v>
      </c>
      <c r="F209" s="11">
        <f t="shared" si="94"/>
        <v>0.5185997805924103</v>
      </c>
      <c r="G209" s="11">
        <f t="shared" si="94"/>
        <v>1.2265436628577486</v>
      </c>
      <c r="H209" s="11">
        <f t="shared" si="94"/>
        <v>-1.0054293183181517E-2</v>
      </c>
      <c r="I209" s="11">
        <f t="shared" si="94"/>
        <v>0.54962148708905811</v>
      </c>
      <c r="J209" s="11">
        <f t="shared" si="94"/>
        <v>1.1098068509230563</v>
      </c>
      <c r="K209" s="11">
        <f t="shared" si="94"/>
        <v>0.62033434970034662</v>
      </c>
      <c r="L209" s="11">
        <f t="shared" si="94"/>
        <v>0.43882028778448046</v>
      </c>
      <c r="N209" s="15">
        <f>ROUND(B209*'Table Q8'!N99,2)</f>
        <v>0.04</v>
      </c>
      <c r="O209" s="15">
        <f>ROUND(C209*'Table Q8'!O99,2)</f>
        <v>0.19</v>
      </c>
      <c r="P209" s="15">
        <f>ROUND(D209*'Table Q8'!P99,2)</f>
        <v>0.21</v>
      </c>
      <c r="Q209" s="15">
        <f>ROUND(E209*'Table Q8'!Q99,2)</f>
        <v>0.1</v>
      </c>
      <c r="R209" s="15">
        <f>ROUND(F209*'Table Q8'!R99,2)</f>
        <v>0.08</v>
      </c>
      <c r="S209" s="15">
        <f>ROUND(G209*'Table Q8'!S99,2)</f>
        <v>0.49</v>
      </c>
      <c r="T209" s="15">
        <f>ROUND(H209*'Table Q8'!T99,2)</f>
        <v>0</v>
      </c>
      <c r="U209" s="15">
        <f>ROUND(I209*'Table Q8'!U99,2)</f>
        <v>0.22</v>
      </c>
      <c r="V209" s="15">
        <f>ROUND(J209*'Table Q8'!V99,2)</f>
        <v>0.32</v>
      </c>
      <c r="W209" s="15">
        <f>ROUND(K209*'Table Q8'!W99,2)</f>
        <v>0.2</v>
      </c>
      <c r="X209" s="15">
        <f>ROUND(L209*'Table Q8'!X99,2)</f>
        <v>0.16</v>
      </c>
    </row>
    <row r="210" spans="1:24" x14ac:dyDescent="0.2">
      <c r="A210" s="13" t="str">
        <f t="shared" si="66"/>
        <v>2017 Q3</v>
      </c>
      <c r="B210" s="11">
        <f t="shared" ref="B210:L210" si="95">(B100/B99-1)*100</f>
        <v>4.0052067687978976E-2</v>
      </c>
      <c r="C210" s="11">
        <f t="shared" si="95"/>
        <v>0.57447681575708565</v>
      </c>
      <c r="D210" s="11">
        <f t="shared" si="95"/>
        <v>0.83533465594654022</v>
      </c>
      <c r="E210" s="11">
        <f t="shared" si="95"/>
        <v>0.29510532207184248</v>
      </c>
      <c r="F210" s="11">
        <f t="shared" si="95"/>
        <v>0.37702152991367921</v>
      </c>
      <c r="G210" s="11">
        <f t="shared" si="95"/>
        <v>0.91135045567523054</v>
      </c>
      <c r="H210" s="11">
        <f t="shared" si="95"/>
        <v>0</v>
      </c>
      <c r="I210" s="11">
        <f t="shared" si="95"/>
        <v>0.60849834983498496</v>
      </c>
      <c r="J210" s="11">
        <f t="shared" si="95"/>
        <v>1.1187335092348372</v>
      </c>
      <c r="K210" s="11">
        <f t="shared" si="95"/>
        <v>1.4106583072100332</v>
      </c>
      <c r="L210" s="11">
        <f t="shared" si="95"/>
        <v>0.4165819955293637</v>
      </c>
      <c r="N210" s="15">
        <f>ROUND(B210*'Table Q8'!N100,2)</f>
        <v>0.03</v>
      </c>
      <c r="O210" s="15">
        <f>ROUND(C210*'Table Q8'!O100,2)</f>
        <v>0.21</v>
      </c>
      <c r="P210" s="15">
        <f>ROUND(D210*'Table Q8'!P100,2)</f>
        <v>0.32</v>
      </c>
      <c r="Q210" s="15">
        <f>ROUND(E210*'Table Q8'!Q100,2)</f>
        <v>0.08</v>
      </c>
      <c r="R210" s="15">
        <f>ROUND(F210*'Table Q8'!R100,2)</f>
        <v>0.06</v>
      </c>
      <c r="S210" s="15">
        <f>ROUND(G210*'Table Q8'!S100,2)</f>
        <v>0.37</v>
      </c>
      <c r="T210" s="15">
        <f>ROUND(H210*'Table Q8'!T100,2)</f>
        <v>0</v>
      </c>
      <c r="U210" s="15">
        <f>ROUND(I210*'Table Q8'!U100,2)</f>
        <v>0.25</v>
      </c>
      <c r="V210" s="15">
        <f>ROUND(J210*'Table Q8'!V100,2)</f>
        <v>0.32</v>
      </c>
      <c r="W210" s="15">
        <f>ROUND(K210*'Table Q8'!W100,2)</f>
        <v>0.45</v>
      </c>
      <c r="X210" s="15">
        <f>ROUND(L210*'Table Q8'!X100,2)</f>
        <v>0.15</v>
      </c>
    </row>
    <row r="211" spans="1:24" x14ac:dyDescent="0.2">
      <c r="A211" s="13" t="str">
        <f t="shared" si="66"/>
        <v>2017 Q4</v>
      </c>
      <c r="B211" s="11">
        <f t="shared" ref="B211:L211" si="96">(B101/B100-1)*100</f>
        <v>9.0081072965664255E-2</v>
      </c>
      <c r="C211" s="11">
        <f t="shared" si="96"/>
        <v>0.64259485924111903</v>
      </c>
      <c r="D211" s="11">
        <f t="shared" si="96"/>
        <v>1.0148079113596387</v>
      </c>
      <c r="E211" s="11">
        <f t="shared" si="96"/>
        <v>0.34496753246753276</v>
      </c>
      <c r="F211" s="11">
        <f t="shared" si="96"/>
        <v>0.51398635959276628</v>
      </c>
      <c r="G211" s="11">
        <f t="shared" si="96"/>
        <v>0.87233169129721233</v>
      </c>
      <c r="H211" s="11">
        <f t="shared" si="96"/>
        <v>0.34188034188034067</v>
      </c>
      <c r="I211" s="11">
        <f t="shared" si="96"/>
        <v>0.75858534085084806</v>
      </c>
      <c r="J211" s="11">
        <f t="shared" si="96"/>
        <v>0.7827992902619707</v>
      </c>
      <c r="K211" s="11">
        <f t="shared" si="96"/>
        <v>0.9994848016486424</v>
      </c>
      <c r="L211" s="11">
        <f t="shared" si="96"/>
        <v>0.43509055954671361</v>
      </c>
      <c r="N211" s="15">
        <f>ROUND(B211*'Table Q8'!N101,2)</f>
        <v>0.06</v>
      </c>
      <c r="O211" s="15">
        <f>ROUND(C211*'Table Q8'!O101,2)</f>
        <v>0.24</v>
      </c>
      <c r="P211" s="15">
        <f>ROUND(D211*'Table Q8'!P101,2)</f>
        <v>0.39</v>
      </c>
      <c r="Q211" s="15">
        <f>ROUND(E211*'Table Q8'!Q101,2)</f>
        <v>0.09</v>
      </c>
      <c r="R211" s="15">
        <f>ROUND(F211*'Table Q8'!R101,2)</f>
        <v>0.09</v>
      </c>
      <c r="S211" s="15">
        <f>ROUND(G211*'Table Q8'!S101,2)</f>
        <v>0.35</v>
      </c>
      <c r="T211" s="15">
        <f>ROUND(H211*'Table Q8'!T101,2)</f>
        <v>0.15</v>
      </c>
      <c r="U211" s="15">
        <f>ROUND(I211*'Table Q8'!U101,2)</f>
        <v>0.31</v>
      </c>
      <c r="V211" s="15">
        <f>ROUND(J211*'Table Q8'!V101,2)</f>
        <v>0.23</v>
      </c>
      <c r="W211" s="15">
        <f>ROUND(K211*'Table Q8'!W101,2)</f>
        <v>0.32</v>
      </c>
      <c r="X211" s="15">
        <f>ROUND(L211*'Table Q8'!X101,2)</f>
        <v>0.16</v>
      </c>
    </row>
    <row r="212" spans="1:24" x14ac:dyDescent="0.2">
      <c r="A212" s="13" t="str">
        <f t="shared" si="66"/>
        <v>2018 Q1</v>
      </c>
      <c r="B212" s="11">
        <f t="shared" ref="B212:L212" si="97">(B102/B101-1)*100</f>
        <v>-1.9999999999997797E-2</v>
      </c>
      <c r="C212" s="11">
        <f t="shared" si="97"/>
        <v>0.55741360089185399</v>
      </c>
      <c r="D212" s="11">
        <f t="shared" si="97"/>
        <v>0.87134802665300715</v>
      </c>
      <c r="E212" s="11">
        <f t="shared" si="97"/>
        <v>0.45500505561171245</v>
      </c>
      <c r="F212" s="11">
        <f t="shared" si="97"/>
        <v>-1.081718949749233</v>
      </c>
      <c r="G212" s="11">
        <f t="shared" si="97"/>
        <v>0.7121782480415062</v>
      </c>
      <c r="H212" s="11">
        <f t="shared" si="97"/>
        <v>9.0189397735240817E-2</v>
      </c>
      <c r="I212" s="11">
        <f t="shared" si="97"/>
        <v>0.7833960728456546</v>
      </c>
      <c r="J212" s="11">
        <f t="shared" si="97"/>
        <v>1.8019884009941922</v>
      </c>
      <c r="K212" s="11">
        <f t="shared" si="97"/>
        <v>0.55090797796368829</v>
      </c>
      <c r="L212" s="11">
        <f t="shared" si="97"/>
        <v>0.25186379206125764</v>
      </c>
      <c r="N212" s="15">
        <f>ROUND(B212*'Table Q8'!N102,2)</f>
        <v>-0.01</v>
      </c>
      <c r="O212" s="15">
        <f>ROUND(C212*'Table Q8'!O102,2)</f>
        <v>0.2</v>
      </c>
      <c r="P212" s="15">
        <f>ROUND(D212*'Table Q8'!P102,2)</f>
        <v>0.33</v>
      </c>
      <c r="Q212" s="15">
        <f>ROUND(E212*'Table Q8'!Q102,2)</f>
        <v>0.12</v>
      </c>
      <c r="R212" s="15">
        <f>ROUND(F212*'Table Q8'!R102,2)</f>
        <v>-0.18</v>
      </c>
      <c r="S212" s="15">
        <f>ROUND(G212*'Table Q8'!S102,2)</f>
        <v>0.28000000000000003</v>
      </c>
      <c r="T212" s="15">
        <f>ROUND(H212*'Table Q8'!T102,2)</f>
        <v>0.04</v>
      </c>
      <c r="U212" s="15">
        <f>ROUND(I212*'Table Q8'!U102,2)</f>
        <v>0.31</v>
      </c>
      <c r="V212" s="15">
        <f>ROUND(J212*'Table Q8'!V102,2)</f>
        <v>0.52</v>
      </c>
      <c r="W212" s="15">
        <f>ROUND(K212*'Table Q8'!W102,2)</f>
        <v>0.18</v>
      </c>
      <c r="X212" s="15">
        <f>ROUND(L212*'Table Q8'!X102,2)</f>
        <v>0.09</v>
      </c>
    </row>
    <row r="213" spans="1:24" x14ac:dyDescent="0.2">
      <c r="A213" s="13" t="str">
        <f t="shared" si="66"/>
        <v>2018 Q2</v>
      </c>
      <c r="B213" s="11">
        <f t="shared" ref="B213:L213" si="98">(B103/B102-1)*100</f>
        <v>5.0010002000400178E-2</v>
      </c>
      <c r="C213" s="11">
        <f t="shared" si="98"/>
        <v>0.44345898004434225</v>
      </c>
      <c r="D213" s="11">
        <f t="shared" si="98"/>
        <v>0.89430894308941689</v>
      </c>
      <c r="E213" s="11">
        <f t="shared" si="98"/>
        <v>0.523402113739313</v>
      </c>
      <c r="F213" s="11">
        <f t="shared" si="98"/>
        <v>-1.4713192166219358</v>
      </c>
      <c r="G213" s="11">
        <f t="shared" si="98"/>
        <v>0.63642792201232812</v>
      </c>
      <c r="H213" s="11">
        <f t="shared" si="98"/>
        <v>0.27032438926712921</v>
      </c>
      <c r="I213" s="11">
        <f t="shared" si="98"/>
        <v>0.86816071068038791</v>
      </c>
      <c r="J213" s="11">
        <f t="shared" si="98"/>
        <v>1.3021363173957301</v>
      </c>
      <c r="K213" s="11">
        <f t="shared" si="98"/>
        <v>0.88271103896104819</v>
      </c>
      <c r="L213" s="11">
        <f t="shared" si="98"/>
        <v>0.27132951462163213</v>
      </c>
      <c r="N213" s="15">
        <f>ROUND(B213*'Table Q8'!N103,2)</f>
        <v>0.03</v>
      </c>
      <c r="O213" s="15">
        <f>ROUND(C213*'Table Q8'!O103,2)</f>
        <v>0.16</v>
      </c>
      <c r="P213" s="15">
        <f>ROUND(D213*'Table Q8'!P103,2)</f>
        <v>0.34</v>
      </c>
      <c r="Q213" s="15">
        <f>ROUND(E213*'Table Q8'!Q103,2)</f>
        <v>0.14000000000000001</v>
      </c>
      <c r="R213" s="15">
        <f>ROUND(F213*'Table Q8'!R103,2)</f>
        <v>-0.25</v>
      </c>
      <c r="S213" s="15">
        <f>ROUND(G213*'Table Q8'!S103,2)</f>
        <v>0.25</v>
      </c>
      <c r="T213" s="15">
        <f>ROUND(H213*'Table Q8'!T103,2)</f>
        <v>0.12</v>
      </c>
      <c r="U213" s="15">
        <f>ROUND(I213*'Table Q8'!U103,2)</f>
        <v>0.35</v>
      </c>
      <c r="V213" s="15">
        <f>ROUND(J213*'Table Q8'!V103,2)</f>
        <v>0.37</v>
      </c>
      <c r="W213" s="15">
        <f>ROUND(K213*'Table Q8'!W103,2)</f>
        <v>0.28000000000000003</v>
      </c>
      <c r="X213" s="15">
        <f>ROUND(L213*'Table Q8'!X103,2)</f>
        <v>0.1</v>
      </c>
    </row>
    <row r="214" spans="1:24" x14ac:dyDescent="0.2">
      <c r="A214" s="13" t="str">
        <f t="shared" si="66"/>
        <v>2018 Q3</v>
      </c>
      <c r="B214" s="11">
        <f t="shared" ref="B214:L214" si="99">(B104/B103-1)*100</f>
        <v>-6.9979006298115376E-2</v>
      </c>
      <c r="C214" s="11">
        <f t="shared" si="99"/>
        <v>0.58197872767409287</v>
      </c>
      <c r="D214" s="11">
        <f t="shared" si="99"/>
        <v>1.2389202256245069</v>
      </c>
      <c r="E214" s="11">
        <f t="shared" si="99"/>
        <v>0.41053369380192883</v>
      </c>
      <c r="F214" s="11">
        <f t="shared" si="99"/>
        <v>0.494400161436781</v>
      </c>
      <c r="G214" s="11">
        <f t="shared" si="99"/>
        <v>0.63240313190122688</v>
      </c>
      <c r="H214" s="11">
        <f t="shared" si="99"/>
        <v>-3.9940089865209139E-2</v>
      </c>
      <c r="I214" s="11">
        <f t="shared" si="99"/>
        <v>0.3702962369895868</v>
      </c>
      <c r="J214" s="11">
        <f t="shared" si="99"/>
        <v>1.0343442458325081</v>
      </c>
      <c r="K214" s="11">
        <f t="shared" si="99"/>
        <v>1.2169365382681319</v>
      </c>
      <c r="L214" s="11">
        <f t="shared" si="99"/>
        <v>0.36079374624173877</v>
      </c>
      <c r="N214" s="15">
        <f>ROUND(B214*'Table Q8'!N104,2)</f>
        <v>-0.05</v>
      </c>
      <c r="O214" s="15">
        <f>ROUND(C214*'Table Q8'!O104,2)</f>
        <v>0.21</v>
      </c>
      <c r="P214" s="15">
        <f>ROUND(D214*'Table Q8'!P104,2)</f>
        <v>0.47</v>
      </c>
      <c r="Q214" s="15">
        <f>ROUND(E214*'Table Q8'!Q104,2)</f>
        <v>0.11</v>
      </c>
      <c r="R214" s="15">
        <f>ROUND(F214*'Table Q8'!R104,2)</f>
        <v>0.09</v>
      </c>
      <c r="S214" s="15">
        <f>ROUND(G214*'Table Q8'!S104,2)</f>
        <v>0.25</v>
      </c>
      <c r="T214" s="15">
        <f>ROUND(H214*'Table Q8'!T104,2)</f>
        <v>-0.02</v>
      </c>
      <c r="U214" s="15">
        <f>ROUND(I214*'Table Q8'!U104,2)</f>
        <v>0.15</v>
      </c>
      <c r="V214" s="15">
        <f>ROUND(J214*'Table Q8'!V104,2)</f>
        <v>0.28999999999999998</v>
      </c>
      <c r="W214" s="15">
        <f>ROUND(K214*'Table Q8'!W104,2)</f>
        <v>0.39</v>
      </c>
      <c r="X214" s="15">
        <f>ROUND(L214*'Table Q8'!X104,2)</f>
        <v>0.13</v>
      </c>
    </row>
    <row r="215" spans="1:24" x14ac:dyDescent="0.2">
      <c r="A215" s="13" t="str">
        <f t="shared" si="66"/>
        <v>2018 Q4</v>
      </c>
      <c r="B215" s="11">
        <f t="shared" ref="B215:L215" si="100">(B105/B104-1)*100</f>
        <v>7.0028011204481544E-2</v>
      </c>
      <c r="C215" s="11">
        <f t="shared" si="100"/>
        <v>0.64844373503591957</v>
      </c>
      <c r="D215" s="11">
        <f t="shared" si="100"/>
        <v>1.3232514177693666</v>
      </c>
      <c r="E215" s="11">
        <f t="shared" si="100"/>
        <v>0.22935779816513069</v>
      </c>
      <c r="F215" s="11">
        <f t="shared" si="100"/>
        <v>1.1144578313253106</v>
      </c>
      <c r="G215" s="11">
        <f t="shared" si="100"/>
        <v>0.89775561097258372</v>
      </c>
      <c r="H215" s="11">
        <f t="shared" si="100"/>
        <v>-0.25971431425432234</v>
      </c>
      <c r="I215" s="11">
        <f t="shared" si="100"/>
        <v>0.4486987735566661</v>
      </c>
      <c r="J215" s="11">
        <f t="shared" si="100"/>
        <v>0.92436139548752738</v>
      </c>
      <c r="K215" s="11">
        <f t="shared" si="100"/>
        <v>0.75516693163752979</v>
      </c>
      <c r="L215" s="11">
        <f t="shared" si="100"/>
        <v>0.41941282204913666</v>
      </c>
      <c r="N215" s="15">
        <f>ROUND(B215*'Table Q8'!N105,2)</f>
        <v>0.05</v>
      </c>
      <c r="O215" s="15">
        <f>ROUND(C215*'Table Q8'!O105,2)</f>
        <v>0.23</v>
      </c>
      <c r="P215" s="15">
        <f>ROUND(D215*'Table Q8'!P105,2)</f>
        <v>0.49</v>
      </c>
      <c r="Q215" s="15">
        <f>ROUND(E215*'Table Q8'!Q105,2)</f>
        <v>0.06</v>
      </c>
      <c r="R215" s="15">
        <f>ROUND(F215*'Table Q8'!R105,2)</f>
        <v>0.19</v>
      </c>
      <c r="S215" s="15">
        <f>ROUND(G215*'Table Q8'!S105,2)</f>
        <v>0.35</v>
      </c>
      <c r="T215" s="15">
        <f>ROUND(H215*'Table Q8'!T105,2)</f>
        <v>-0.11</v>
      </c>
      <c r="U215" s="15">
        <f>ROUND(I215*'Table Q8'!U105,2)</f>
        <v>0.17</v>
      </c>
      <c r="V215" s="15">
        <f>ROUND(J215*'Table Q8'!V105,2)</f>
        <v>0.25</v>
      </c>
      <c r="W215" s="15">
        <f>ROUND(K215*'Table Q8'!W105,2)</f>
        <v>0.24</v>
      </c>
      <c r="X215" s="15">
        <f>ROUND(L215*'Table Q8'!X105,2)</f>
        <v>0.15</v>
      </c>
    </row>
    <row r="216" spans="1:24" x14ac:dyDescent="0.2">
      <c r="A216" s="13" t="str">
        <f t="shared" si="66"/>
        <v>2019 Q1</v>
      </c>
      <c r="B216" s="11">
        <f t="shared" ref="B216:L216" si="101">(B106/B105-1)*100</f>
        <v>0.58982305308408201</v>
      </c>
      <c r="C216" s="11">
        <f t="shared" si="101"/>
        <v>0.67400138764990292</v>
      </c>
      <c r="D216" s="11">
        <f t="shared" si="101"/>
        <v>1.9442262372348695</v>
      </c>
      <c r="E216" s="11">
        <f t="shared" si="101"/>
        <v>7.9594070241761905E-2</v>
      </c>
      <c r="F216" s="11">
        <f t="shared" si="101"/>
        <v>0.30781451692980522</v>
      </c>
      <c r="G216" s="11">
        <f t="shared" si="101"/>
        <v>0.6327236777063705</v>
      </c>
      <c r="H216" s="11">
        <f t="shared" si="101"/>
        <v>0.12018027040561208</v>
      </c>
      <c r="I216" s="11">
        <f t="shared" si="101"/>
        <v>0.53603335318641587</v>
      </c>
      <c r="J216" s="11">
        <f t="shared" si="101"/>
        <v>0.53181012408902717</v>
      </c>
      <c r="K216" s="11">
        <f t="shared" si="101"/>
        <v>0.53254437869820759</v>
      </c>
      <c r="L216" s="11">
        <f t="shared" si="101"/>
        <v>0.53699284009545156</v>
      </c>
      <c r="N216" s="15">
        <f>ROUND(B216*'Table Q8'!N106,2)</f>
        <v>0.4</v>
      </c>
      <c r="O216" s="15">
        <f>ROUND(C216*'Table Q8'!O106,2)</f>
        <v>0.24</v>
      </c>
      <c r="P216" s="15">
        <f>ROUND(D216*'Table Q8'!P106,2)</f>
        <v>0.72</v>
      </c>
      <c r="Q216" s="15">
        <f>ROUND(E216*'Table Q8'!Q106,2)</f>
        <v>0.02</v>
      </c>
      <c r="R216" s="15">
        <f>ROUND(F216*'Table Q8'!R106,2)</f>
        <v>0.05</v>
      </c>
      <c r="S216" s="15">
        <f>ROUND(G216*'Table Q8'!S106,2)</f>
        <v>0.25</v>
      </c>
      <c r="T216" s="15">
        <f>ROUND(H216*'Table Q8'!T106,2)</f>
        <v>0.05</v>
      </c>
      <c r="U216" s="15">
        <f>ROUND(I216*'Table Q8'!U106,2)</f>
        <v>0.21</v>
      </c>
      <c r="V216" s="15">
        <f>ROUND(J216*'Table Q8'!V106,2)</f>
        <v>0.15</v>
      </c>
      <c r="W216" s="15">
        <f>ROUND(K216*'Table Q8'!W106,2)</f>
        <v>0.17</v>
      </c>
      <c r="X216" s="15">
        <f>ROUND(L216*'Table Q8'!X106,2)</f>
        <v>0.19</v>
      </c>
    </row>
    <row r="217" spans="1:24" x14ac:dyDescent="0.2">
      <c r="A217" s="13" t="s">
        <v>254</v>
      </c>
      <c r="B217" s="11">
        <f t="shared" ref="B217:L217" si="102">(B107/B106-1)*100</f>
        <v>0.1689524945338805</v>
      </c>
      <c r="C217" s="11">
        <f t="shared" si="102"/>
        <v>0.59072560795512263</v>
      </c>
      <c r="D217" s="11">
        <f t="shared" si="102"/>
        <v>2.2250048160277425</v>
      </c>
      <c r="E217" s="11">
        <f t="shared" si="102"/>
        <v>0.10935480664082675</v>
      </c>
      <c r="F217" s="11">
        <f t="shared" si="102"/>
        <v>-0.11878835874082894</v>
      </c>
      <c r="G217" s="11">
        <f t="shared" si="102"/>
        <v>0.70733863837311173</v>
      </c>
      <c r="H217" s="11">
        <f t="shared" si="102"/>
        <v>-1.0003000900271619E-2</v>
      </c>
      <c r="I217" s="11">
        <f t="shared" si="102"/>
        <v>0.60229067930490654</v>
      </c>
      <c r="J217" s="11">
        <f t="shared" si="102"/>
        <v>0.88166144200627627</v>
      </c>
      <c r="K217" s="11">
        <f t="shared" si="102"/>
        <v>0.70629782224838067</v>
      </c>
      <c r="L217" s="11">
        <f t="shared" si="102"/>
        <v>0.41543026706232222</v>
      </c>
      <c r="N217" s="15">
        <f>ROUND(B217*'Table Q8'!N107,2)</f>
        <v>0.11</v>
      </c>
      <c r="O217" s="15">
        <f>ROUND(C217*'Table Q8'!O107,2)</f>
        <v>0.21</v>
      </c>
      <c r="P217" s="15">
        <f>ROUND(D217*'Table Q8'!P107,2)</f>
        <v>0.81</v>
      </c>
      <c r="Q217" s="15">
        <f>ROUND(E217*'Table Q8'!Q107,2)</f>
        <v>0.03</v>
      </c>
      <c r="R217" s="15">
        <f>ROUND(F217*'Table Q8'!R107,2)</f>
        <v>-0.02</v>
      </c>
      <c r="S217" s="15">
        <f>ROUND(G217*'Table Q8'!S107,2)</f>
        <v>0.28000000000000003</v>
      </c>
      <c r="T217" s="15">
        <f>ROUND(H217*'Table Q8'!T107,2)</f>
        <v>0</v>
      </c>
      <c r="U217" s="15">
        <f>ROUND(I217*'Table Q8'!U107,2)</f>
        <v>0.23</v>
      </c>
      <c r="V217" s="15">
        <f>ROUND(J217*'Table Q8'!V107,2)</f>
        <v>0.24</v>
      </c>
      <c r="W217" s="15">
        <f>ROUND(K217*'Table Q8'!W107,2)</f>
        <v>0.22</v>
      </c>
      <c r="X217" s="15">
        <f>ROUND(L217*'Table Q8'!X107,2)</f>
        <v>0.15</v>
      </c>
    </row>
    <row r="218" spans="1:24" x14ac:dyDescent="0.2">
      <c r="A218" s="13" t="str">
        <f t="shared" si="66"/>
        <v>2019 Q3</v>
      </c>
      <c r="B218" s="11">
        <f t="shared" ref="B218:L218" si="103">(B108/B107-1)*100</f>
        <v>0.48615934120448401</v>
      </c>
      <c r="C218" s="11">
        <f t="shared" si="103"/>
        <v>0.5383184887931769</v>
      </c>
      <c r="D218" s="11">
        <f t="shared" si="103"/>
        <v>2.1954207104494472</v>
      </c>
      <c r="E218" s="11">
        <f t="shared" si="103"/>
        <v>0.18867924528300772</v>
      </c>
      <c r="F218" s="11">
        <f t="shared" si="103"/>
        <v>0.30723488602575344</v>
      </c>
      <c r="G218" s="11">
        <f t="shared" si="103"/>
        <v>0.74139108379669416</v>
      </c>
      <c r="H218" s="11">
        <f t="shared" si="103"/>
        <v>0.15006002400961282</v>
      </c>
      <c r="I218" s="11">
        <f t="shared" si="103"/>
        <v>0.81460398468937711</v>
      </c>
      <c r="J218" s="11">
        <f t="shared" si="103"/>
        <v>0.58263740532140673</v>
      </c>
      <c r="K218" s="11">
        <f t="shared" si="103"/>
        <v>0.55523085914670478</v>
      </c>
      <c r="L218" s="11">
        <f t="shared" si="103"/>
        <v>0.54176516942474606</v>
      </c>
      <c r="N218" s="15">
        <f>ROUND(B218*'Table Q8'!N108,2)</f>
        <v>0.32</v>
      </c>
      <c r="O218" s="15">
        <f>ROUND(C218*'Table Q8'!O108,2)</f>
        <v>0.19</v>
      </c>
      <c r="P218" s="15">
        <f>ROUND(D218*'Table Q8'!P108,2)</f>
        <v>0.8</v>
      </c>
      <c r="Q218" s="15">
        <f>ROUND(E218*'Table Q8'!Q108,2)</f>
        <v>0.05</v>
      </c>
      <c r="R218" s="15">
        <f>ROUND(F218*'Table Q8'!R108,2)</f>
        <v>0.05</v>
      </c>
      <c r="S218" s="15">
        <f>ROUND(G218*'Table Q8'!S108,2)</f>
        <v>0.28999999999999998</v>
      </c>
      <c r="T218" s="15">
        <f>ROUND(H218*'Table Q8'!T108,2)</f>
        <v>0.06</v>
      </c>
      <c r="U218" s="15">
        <f>ROUND(I218*'Table Q8'!U108,2)</f>
        <v>0.31</v>
      </c>
      <c r="V218" s="15">
        <f>ROUND(J218*'Table Q8'!V108,2)</f>
        <v>0.15</v>
      </c>
      <c r="W218" s="15">
        <f>ROUND(K218*'Table Q8'!W108,2)</f>
        <v>0.17</v>
      </c>
      <c r="X218" s="15">
        <f>ROUND(L218*'Table Q8'!X108,2)</f>
        <v>0.19</v>
      </c>
    </row>
    <row r="219" spans="1:24" x14ac:dyDescent="0.2">
      <c r="A219" s="13" t="str">
        <f t="shared" si="66"/>
        <v>2019 Q4</v>
      </c>
      <c r="B219" s="11">
        <f t="shared" ref="B219:L219" si="104">(B109/B108-1)*100</f>
        <v>0.37519747235386092</v>
      </c>
      <c r="C219" s="11">
        <f t="shared" si="104"/>
        <v>-0.19470404984424095</v>
      </c>
      <c r="D219" s="11">
        <f t="shared" si="104"/>
        <v>2.5631569242116958</v>
      </c>
      <c r="E219" s="11">
        <f t="shared" si="104"/>
        <v>0.1784121320249632</v>
      </c>
      <c r="F219" s="11">
        <f t="shared" si="104"/>
        <v>-4.9402232980932936E-2</v>
      </c>
      <c r="G219" s="11">
        <f t="shared" si="104"/>
        <v>0.19366708627868157</v>
      </c>
      <c r="H219" s="11">
        <f t="shared" si="104"/>
        <v>-0.10987913295374963</v>
      </c>
      <c r="I219" s="11">
        <f t="shared" si="104"/>
        <v>0.54517133956386576</v>
      </c>
      <c r="J219" s="11">
        <f t="shared" si="104"/>
        <v>0.74338675419964861</v>
      </c>
      <c r="K219" s="11">
        <f t="shared" si="104"/>
        <v>0.84277826213308149</v>
      </c>
      <c r="L219" s="11">
        <f t="shared" si="104"/>
        <v>0.24492995003428941</v>
      </c>
      <c r="N219" s="15">
        <f>ROUND(B219*'Table Q8'!N109,2)</f>
        <v>0.25</v>
      </c>
      <c r="O219" s="15">
        <f>ROUND(C219*'Table Q8'!O109,2)</f>
        <v>-7.0000000000000007E-2</v>
      </c>
      <c r="P219" s="15">
        <f>ROUND(D219*'Table Q8'!P109,2)</f>
        <v>0.93</v>
      </c>
      <c r="Q219" s="15">
        <f>ROUND(E219*'Table Q8'!Q109,2)</f>
        <v>0.05</v>
      </c>
      <c r="R219" s="15">
        <f>ROUND(F219*'Table Q8'!R109,2)</f>
        <v>-0.01</v>
      </c>
      <c r="S219" s="15">
        <f>ROUND(G219*'Table Q8'!S109,2)</f>
        <v>7.0000000000000007E-2</v>
      </c>
      <c r="T219" s="15">
        <f>ROUND(H219*'Table Q8'!T109,2)</f>
        <v>-0.05</v>
      </c>
      <c r="U219" s="15">
        <f>ROUND(I219*'Table Q8'!U109,2)</f>
        <v>0.21</v>
      </c>
      <c r="V219" s="15">
        <f>ROUND(J219*'Table Q8'!V109,2)</f>
        <v>0.19</v>
      </c>
      <c r="W219" s="15">
        <f>ROUND(K219*'Table Q8'!W109,2)</f>
        <v>0.26</v>
      </c>
      <c r="X219" s="15">
        <f>ROUND(L219*'Table Q8'!X109,2)</f>
        <v>0.09</v>
      </c>
    </row>
    <row r="220" spans="1:24" x14ac:dyDescent="0.2">
      <c r="A220" s="13" t="str">
        <f t="shared" si="66"/>
        <v>2020 Q1</v>
      </c>
      <c r="B220" s="11">
        <f t="shared" ref="B220:L220" si="105">(B110/B109-1)*100</f>
        <v>-2.8723194963604204</v>
      </c>
      <c r="C220" s="11">
        <f t="shared" si="105"/>
        <v>-4.1065158017947638</v>
      </c>
      <c r="D220" s="11">
        <f t="shared" si="105"/>
        <v>-2.1664868752247379</v>
      </c>
      <c r="E220" s="11">
        <f t="shared" si="105"/>
        <v>-4.106065103393675</v>
      </c>
      <c r="F220" s="11">
        <f t="shared" si="105"/>
        <v>-6.0992487149070795</v>
      </c>
      <c r="G220" s="11">
        <f t="shared" si="105"/>
        <v>-2.8220740311201364</v>
      </c>
      <c r="H220" s="11">
        <f t="shared" si="105"/>
        <v>-2.0600000000000063</v>
      </c>
      <c r="I220" s="11">
        <f t="shared" si="105"/>
        <v>-3.4856700232377968</v>
      </c>
      <c r="J220" s="11">
        <f t="shared" si="105"/>
        <v>-0.53665548634401761</v>
      </c>
      <c r="K220" s="11">
        <f t="shared" si="105"/>
        <v>-4.2363112391930802</v>
      </c>
      <c r="L220" s="11">
        <f t="shared" si="105"/>
        <v>-3.528146989835812</v>
      </c>
      <c r="N220" s="15">
        <f>ROUND(B220*'Table Q8'!N110,2)</f>
        <v>-1.9</v>
      </c>
      <c r="O220" s="15">
        <f>ROUND(C220*'Table Q8'!O110,2)</f>
        <v>-1.43</v>
      </c>
      <c r="P220" s="15">
        <f>ROUND(D220*'Table Q8'!P110,2)</f>
        <v>-0.78</v>
      </c>
      <c r="Q220" s="15">
        <f>ROUND(E220*'Table Q8'!Q110,2)</f>
        <v>-1.03</v>
      </c>
      <c r="R220" s="15">
        <f>ROUND(F220*'Table Q8'!R110,2)</f>
        <v>-1.01</v>
      </c>
      <c r="S220" s="15">
        <f>ROUND(G220*'Table Q8'!S110,2)</f>
        <v>-1.08</v>
      </c>
      <c r="T220" s="15">
        <f>ROUND(H220*'Table Q8'!T110,2)</f>
        <v>-0.87</v>
      </c>
      <c r="U220" s="15">
        <f>ROUND(I220*'Table Q8'!U110,2)</f>
        <v>-1.32</v>
      </c>
      <c r="V220" s="15">
        <f>ROUND(J220*'Table Q8'!V110,2)</f>
        <v>-0.14000000000000001</v>
      </c>
      <c r="W220" s="15">
        <f>ROUND(K220*'Table Q8'!W110,2)</f>
        <v>-1.28</v>
      </c>
      <c r="X220" s="15">
        <f>ROUND(L220*'Table Q8'!X110,2)</f>
        <v>-1.23</v>
      </c>
    </row>
    <row r="221" spans="1:24" x14ac:dyDescent="0.2">
      <c r="A221" s="13" t="s">
        <v>260</v>
      </c>
      <c r="B221" s="11">
        <f t="shared" ref="B221:L221" si="106">(B111/B110-1)*100</f>
        <v>-5.4182702045776683</v>
      </c>
      <c r="C221" s="11">
        <f t="shared" si="106"/>
        <v>-15.074763503204158</v>
      </c>
      <c r="D221" s="11">
        <f t="shared" si="106"/>
        <v>-25.627124873656161</v>
      </c>
      <c r="E221" s="11">
        <f t="shared" si="106"/>
        <v>-27.445315724308717</v>
      </c>
      <c r="F221" s="11">
        <f t="shared" si="106"/>
        <v>-28.013475102642381</v>
      </c>
      <c r="G221" s="11">
        <f t="shared" si="106"/>
        <v>-7.9264047737443999</v>
      </c>
      <c r="H221" s="11">
        <f t="shared" si="106"/>
        <v>0.21441698999389303</v>
      </c>
      <c r="I221" s="11">
        <f t="shared" si="106"/>
        <v>-15.80056179775281</v>
      </c>
      <c r="J221" s="11">
        <f t="shared" si="106"/>
        <v>-16.47557568166491</v>
      </c>
      <c r="K221" s="11">
        <f t="shared" si="106"/>
        <v>-34.506971611997187</v>
      </c>
      <c r="L221" s="11">
        <f t="shared" si="106"/>
        <v>-14.811062708945389</v>
      </c>
      <c r="N221" s="15">
        <f>ROUND(B221*'Table Q8'!N111,2)</f>
        <v>-3.58</v>
      </c>
      <c r="O221" s="15">
        <f>ROUND(C221*'Table Q8'!O111,2)</f>
        <v>-5.29</v>
      </c>
      <c r="P221" s="15">
        <f>ROUND(D221*'Table Q8'!P111,2)</f>
        <v>-9.1300000000000008</v>
      </c>
      <c r="Q221" s="15">
        <f>ROUND(E221*'Table Q8'!Q111,2)</f>
        <v>-6.93</v>
      </c>
      <c r="R221" s="15">
        <f>ROUND(F221*'Table Q8'!R111,2)</f>
        <v>-4.5999999999999996</v>
      </c>
      <c r="S221" s="15">
        <f>ROUND(G221*'Table Q8'!S111,2)</f>
        <v>-2.99</v>
      </c>
      <c r="T221" s="15">
        <f>ROUND(H221*'Table Q8'!T111,2)</f>
        <v>0.09</v>
      </c>
      <c r="U221" s="15">
        <f>ROUND(I221*'Table Q8'!U111,2)</f>
        <v>-5.92</v>
      </c>
      <c r="V221" s="15">
        <f>ROUND(J221*'Table Q8'!V111,2)</f>
        <v>-4.1100000000000003</v>
      </c>
      <c r="W221" s="15">
        <f>ROUND(K221*'Table Q8'!W111,2)</f>
        <v>-10.68</v>
      </c>
      <c r="X221" s="15">
        <f>ROUND(L221*'Table Q8'!X111,2)</f>
        <v>-5.17</v>
      </c>
    </row>
    <row r="222" spans="1:24" x14ac:dyDescent="0.2">
      <c r="A222" s="13" t="s">
        <v>261</v>
      </c>
      <c r="B222" s="11">
        <f t="shared" ref="B222:L224" si="107">(B112/B111-1)*100</f>
        <v>3.6406467501873818</v>
      </c>
      <c r="C222" s="11">
        <f t="shared" si="107"/>
        <v>8.0728230925859457</v>
      </c>
      <c r="D222" s="11">
        <f t="shared" si="107"/>
        <v>20.805534964170992</v>
      </c>
      <c r="E222" s="11">
        <f t="shared" si="107"/>
        <v>17.534129692832789</v>
      </c>
      <c r="F222" s="11">
        <f t="shared" si="107"/>
        <v>6.6832407136589778</v>
      </c>
      <c r="G222" s="11">
        <f t="shared" si="107"/>
        <v>9.6673147548066662</v>
      </c>
      <c r="H222" s="11">
        <f t="shared" si="107"/>
        <v>0.86602139582272475</v>
      </c>
      <c r="I222" s="11">
        <f t="shared" si="107"/>
        <v>7.3632789229119311</v>
      </c>
      <c r="J222" s="11">
        <f t="shared" si="107"/>
        <v>9.0437189987311086</v>
      </c>
      <c r="K222" s="11">
        <f t="shared" si="107"/>
        <v>20.018379537448293</v>
      </c>
      <c r="L222" s="11">
        <f t="shared" si="107"/>
        <v>7.9319776430015532</v>
      </c>
      <c r="N222" s="15">
        <f>ROUND(B222*'Table Q8'!N112,2)</f>
        <v>2.4</v>
      </c>
      <c r="O222" s="15">
        <f>ROUND(C222*'Table Q8'!O112,2)</f>
        <v>2.84</v>
      </c>
      <c r="P222" s="15">
        <f>ROUND(D222*'Table Q8'!P112,2)</f>
        <v>7.34</v>
      </c>
      <c r="Q222" s="15">
        <f>ROUND(E222*'Table Q8'!Q112,2)</f>
        <v>4.43</v>
      </c>
      <c r="R222" s="15">
        <f>ROUND(F222*'Table Q8'!R112,2)</f>
        <v>1.07</v>
      </c>
      <c r="S222" s="15">
        <f>ROUND(G222*'Table Q8'!S112,2)</f>
        <v>3.61</v>
      </c>
      <c r="T222" s="15">
        <f>ROUND(H222*'Table Q8'!T112,2)</f>
        <v>0.36</v>
      </c>
      <c r="U222" s="15">
        <f>ROUND(I222*'Table Q8'!U112,2)</f>
        <v>2.72</v>
      </c>
      <c r="V222" s="15">
        <f>ROUND(J222*'Table Q8'!V112,2)</f>
        <v>2.2799999999999998</v>
      </c>
      <c r="W222" s="15">
        <f>ROUND(K222*'Table Q8'!W112,2)</f>
        <v>6.32</v>
      </c>
      <c r="X222" s="15">
        <f>ROUND(L222*'Table Q8'!X112,2)</f>
        <v>2.75</v>
      </c>
    </row>
    <row r="223" spans="1:24" x14ac:dyDescent="0.2">
      <c r="A223" s="13" t="s">
        <v>291</v>
      </c>
      <c r="B223" s="11">
        <f t="shared" si="107"/>
        <v>-0.32028102076661069</v>
      </c>
      <c r="C223" s="11">
        <f t="shared" si="107"/>
        <v>9.4203701651335514</v>
      </c>
      <c r="D223" s="11">
        <f t="shared" si="107"/>
        <v>18.521169973409691</v>
      </c>
      <c r="E223" s="11">
        <f t="shared" si="107"/>
        <v>5.7834240774349732</v>
      </c>
      <c r="F223" s="11">
        <f t="shared" si="107"/>
        <v>18.656614119259764</v>
      </c>
      <c r="G223" s="11">
        <f t="shared" si="107"/>
        <v>1.3986013986013957</v>
      </c>
      <c r="H223" s="11">
        <f t="shared" si="107"/>
        <v>-0.41414141414141126</v>
      </c>
      <c r="I223" s="11">
        <f t="shared" si="107"/>
        <v>5.2824325823992879</v>
      </c>
      <c r="J223" s="11">
        <f t="shared" si="107"/>
        <v>5.5749497514016699</v>
      </c>
      <c r="K223" s="11">
        <f t="shared" si="107"/>
        <v>6.4573762123532497</v>
      </c>
      <c r="L223" s="11">
        <f t="shared" si="107"/>
        <v>5.1784927280740245</v>
      </c>
      <c r="N223" s="15">
        <f>ROUND(B223*'Table Q8'!N113,2)</f>
        <v>-0.21</v>
      </c>
      <c r="O223" s="15">
        <f>ROUND(C223*'Table Q8'!O113,2)</f>
        <v>3.3</v>
      </c>
      <c r="P223" s="15">
        <f>ROUND(D223*'Table Q8'!P113,2)</f>
        <v>6.44</v>
      </c>
      <c r="Q223" s="15">
        <f>ROUND(E223*'Table Q8'!Q113,2)</f>
        <v>1.46</v>
      </c>
      <c r="R223" s="15">
        <f>ROUND(F223*'Table Q8'!R113,2)</f>
        <v>2.93</v>
      </c>
      <c r="S223" s="15">
        <f>ROUND(G223*'Table Q8'!S113,2)</f>
        <v>0.51</v>
      </c>
      <c r="T223" s="15">
        <f>ROUND(H223*'Table Q8'!T113,2)</f>
        <v>-0.17</v>
      </c>
      <c r="U223" s="15">
        <f>ROUND(I223*'Table Q8'!U113,2)</f>
        <v>1.92</v>
      </c>
      <c r="V223" s="15">
        <f>ROUND(J223*'Table Q8'!V113,2)</f>
        <v>1.41</v>
      </c>
      <c r="W223" s="15">
        <f>ROUND(K223*'Table Q8'!W113,2)</f>
        <v>2.0699999999999998</v>
      </c>
      <c r="X223" s="15">
        <f>ROUND(L223*'Table Q8'!X113,2)</f>
        <v>1.78</v>
      </c>
    </row>
    <row r="224" spans="1:24" x14ac:dyDescent="0.2">
      <c r="A224" s="13" t="s">
        <v>309</v>
      </c>
      <c r="B224" s="11">
        <f t="shared" si="107"/>
        <v>0.31094527363184632</v>
      </c>
      <c r="C224" s="11">
        <f t="shared" si="107"/>
        <v>-0.43553124683480826</v>
      </c>
      <c r="D224" s="11">
        <f t="shared" si="107"/>
        <v>-0.79385624298904389</v>
      </c>
      <c r="E224" s="11">
        <f t="shared" si="107"/>
        <v>-7.4345190438064757</v>
      </c>
      <c r="F224" s="11">
        <f t="shared" si="107"/>
        <v>-4.8636783733826299</v>
      </c>
      <c r="G224" s="11">
        <f t="shared" si="107"/>
        <v>0.54395337542496591</v>
      </c>
      <c r="H224" s="11">
        <f t="shared" si="107"/>
        <v>-1.9170301247591004</v>
      </c>
      <c r="I224" s="11">
        <f t="shared" si="107"/>
        <v>-3.5627701064614881</v>
      </c>
      <c r="J224" s="11">
        <f t="shared" si="107"/>
        <v>6.6933867735470942</v>
      </c>
      <c r="K224" s="11">
        <f t="shared" si="107"/>
        <v>-13.785662910573004</v>
      </c>
      <c r="L224" s="11">
        <f t="shared" si="107"/>
        <v>-2.0427404148334216</v>
      </c>
      <c r="N224" s="15">
        <f>ROUND(B224*'Table Q8'!N114,2)</f>
        <v>0.2</v>
      </c>
      <c r="O224" s="15">
        <f>ROUND(C224*'Table Q8'!O114,2)</f>
        <v>-0.15</v>
      </c>
      <c r="P224" s="15">
        <f>ROUND(D224*'Table Q8'!P114,2)</f>
        <v>-0.27</v>
      </c>
      <c r="Q224" s="15">
        <f>ROUND(E224*'Table Q8'!Q114,2)</f>
        <v>-1.89</v>
      </c>
      <c r="R224" s="15">
        <f>ROUND(F224*'Table Q8'!R114,2)</f>
        <v>-0.76</v>
      </c>
      <c r="S224" s="15">
        <f>ROUND(G224*'Table Q8'!S114,2)</f>
        <v>0.2</v>
      </c>
      <c r="T224" s="15">
        <f>ROUND(H224*'Table Q8'!T114,2)</f>
        <v>-0.8</v>
      </c>
      <c r="U224" s="15">
        <f>ROUND(I224*'Table Q8'!U114,2)</f>
        <v>-1.28</v>
      </c>
      <c r="V224" s="15">
        <f>ROUND(J224*'Table Q8'!V114,2)</f>
        <v>1.7</v>
      </c>
      <c r="W224" s="15">
        <f>ROUND(K224*'Table Q8'!W114,2)</f>
        <v>-4.5</v>
      </c>
      <c r="X224" s="15">
        <f>ROUND(L224*'Table Q8'!X114,2)</f>
        <v>-0.7</v>
      </c>
    </row>
    <row r="225" spans="1:24" x14ac:dyDescent="0.2">
      <c r="N225" s="15"/>
      <c r="O225" s="15"/>
      <c r="P225" s="15"/>
      <c r="Q225" s="15"/>
      <c r="R225" s="15"/>
      <c r="S225" s="15"/>
      <c r="T225" s="15"/>
      <c r="U225" s="15"/>
      <c r="V225" s="15"/>
      <c r="W225" s="15"/>
      <c r="X225" s="15"/>
    </row>
    <row r="226" spans="1:24" x14ac:dyDescent="0.2">
      <c r="A226" s="9" t="s">
        <v>288</v>
      </c>
      <c r="N226" s="15"/>
      <c r="O226" s="15"/>
      <c r="P226" s="15"/>
      <c r="Q226" s="15"/>
      <c r="R226" s="15"/>
      <c r="S226" s="15"/>
      <c r="T226" s="15"/>
      <c r="U226" s="15"/>
      <c r="V226" s="15"/>
      <c r="W226" s="15"/>
      <c r="X226" s="15"/>
    </row>
    <row r="227" spans="1:24" x14ac:dyDescent="0.2">
      <c r="A227" s="13" t="str">
        <f>A10</f>
        <v>1995 Q1</v>
      </c>
      <c r="B227" s="15">
        <f t="shared" ref="B227:L227" si="108">(B10/B6-1)*100</f>
        <v>1.8728437654016661</v>
      </c>
      <c r="C227" s="15">
        <f t="shared" si="108"/>
        <v>0.23245802841154184</v>
      </c>
      <c r="D227" s="15">
        <f t="shared" si="108"/>
        <v>1.3256897169473314</v>
      </c>
      <c r="E227" s="15">
        <f t="shared" si="108"/>
        <v>2.6409074796171383</v>
      </c>
      <c r="F227" s="15">
        <f t="shared" si="108"/>
        <v>3.4532671629445844</v>
      </c>
      <c r="G227" s="15">
        <f t="shared" si="108"/>
        <v>8.2574634766038777</v>
      </c>
      <c r="H227" s="15">
        <f t="shared" si="108"/>
        <v>7.9706679419744297E-2</v>
      </c>
      <c r="I227" s="15">
        <f t="shared" si="108"/>
        <v>2.2443438914027114</v>
      </c>
      <c r="J227" s="15">
        <f t="shared" si="108"/>
        <v>2.5735294117646967</v>
      </c>
      <c r="K227" s="15">
        <f t="shared" si="108"/>
        <v>4.314660309892715</v>
      </c>
      <c r="L227" s="15">
        <f t="shared" si="108"/>
        <v>2.0671433012123153</v>
      </c>
      <c r="N227" s="15">
        <f>ROUND(B227*'Table Q8'!N10,2)</f>
        <v>1.4</v>
      </c>
      <c r="O227" s="15">
        <f>ROUND(C227*'Table Q8'!O10,2)</f>
        <v>0.08</v>
      </c>
      <c r="P227" s="15">
        <f>ROUND(D227*'Table Q8'!P10,2)</f>
        <v>0.44</v>
      </c>
      <c r="Q227" s="15">
        <f>ROUND(E227*'Table Q8'!Q10,2)</f>
        <v>1.02</v>
      </c>
      <c r="R227" s="15">
        <f>ROUND(F227*'Table Q8'!R10,2)</f>
        <v>0.52</v>
      </c>
      <c r="S227" s="15">
        <f>ROUND(G227*'Table Q8'!S10,2)</f>
        <v>4.03</v>
      </c>
      <c r="T227" s="15">
        <f>ROUND(H227*'Table Q8'!T10,2)</f>
        <v>0.04</v>
      </c>
      <c r="U227" s="15">
        <f>ROUND(I227*'Table Q8'!U10,2)</f>
        <v>1.02</v>
      </c>
      <c r="V227" s="15">
        <f>ROUND(J227*'Table Q8'!V10,2)</f>
        <v>0.89</v>
      </c>
      <c r="W227" s="15">
        <f>ROUND(K227*'Table Q8'!W10,2)</f>
        <v>1.55</v>
      </c>
      <c r="X227" s="15">
        <f>ROUND(L227*'Table Q8'!X10,2)</f>
        <v>0.85</v>
      </c>
    </row>
    <row r="228" spans="1:24" x14ac:dyDescent="0.2">
      <c r="A228" s="13" t="str">
        <f t="shared" ref="A228:A291" si="109">A11</f>
        <v>1995 Q2</v>
      </c>
      <c r="B228" s="15">
        <f t="shared" ref="B228:L228" si="110">(B11/B7-1)*100</f>
        <v>1.6334531198954672</v>
      </c>
      <c r="C228" s="15">
        <f t="shared" si="110"/>
        <v>0.46455609084652405</v>
      </c>
      <c r="D228" s="15">
        <f t="shared" si="110"/>
        <v>0.82040306759407766</v>
      </c>
      <c r="E228" s="15">
        <f t="shared" si="110"/>
        <v>3.5834068843777711</v>
      </c>
      <c r="F228" s="15">
        <f t="shared" si="110"/>
        <v>2.6811297584936611</v>
      </c>
      <c r="G228" s="15">
        <f t="shared" si="110"/>
        <v>8.3817427385892032</v>
      </c>
      <c r="H228" s="15">
        <f t="shared" si="110"/>
        <v>0.22317870237527071</v>
      </c>
      <c r="I228" s="15">
        <f t="shared" si="110"/>
        <v>1.5630614444843705</v>
      </c>
      <c r="J228" s="15">
        <f t="shared" si="110"/>
        <v>2.8571428571428692</v>
      </c>
      <c r="K228" s="15">
        <f t="shared" si="110"/>
        <v>4.3878273177636151</v>
      </c>
      <c r="L228" s="15">
        <f t="shared" si="110"/>
        <v>2.0714175297573023</v>
      </c>
      <c r="N228" s="15">
        <f>ROUND(B228*'Table Q8'!N11,2)</f>
        <v>1.23</v>
      </c>
      <c r="O228" s="15">
        <f>ROUND(C228*'Table Q8'!O11,2)</f>
        <v>0.16</v>
      </c>
      <c r="P228" s="15">
        <f>ROUND(D228*'Table Q8'!P11,2)</f>
        <v>0.27</v>
      </c>
      <c r="Q228" s="15">
        <f>ROUND(E228*'Table Q8'!Q11,2)</f>
        <v>1.38</v>
      </c>
      <c r="R228" s="15">
        <f>ROUND(F228*'Table Q8'!R11,2)</f>
        <v>0.4</v>
      </c>
      <c r="S228" s="15">
        <f>ROUND(G228*'Table Q8'!S11,2)</f>
        <v>4.04</v>
      </c>
      <c r="T228" s="15">
        <f>ROUND(H228*'Table Q8'!T11,2)</f>
        <v>0.11</v>
      </c>
      <c r="U228" s="15">
        <f>ROUND(I228*'Table Q8'!U11,2)</f>
        <v>0.7</v>
      </c>
      <c r="V228" s="15">
        <f>ROUND(J228*'Table Q8'!V11,2)</f>
        <v>1.01</v>
      </c>
      <c r="W228" s="15">
        <f>ROUND(K228*'Table Q8'!W11,2)</f>
        <v>1.58</v>
      </c>
      <c r="X228" s="15">
        <f>ROUND(L228*'Table Q8'!X11,2)</f>
        <v>0.85</v>
      </c>
    </row>
    <row r="229" spans="1:24" x14ac:dyDescent="0.2">
      <c r="A229" s="13" t="str">
        <f t="shared" si="109"/>
        <v>1995 Q3</v>
      </c>
      <c r="B229" s="15">
        <f t="shared" ref="B229:L229" si="111">(B12/B8-1)*100</f>
        <v>1.4787130321741948</v>
      </c>
      <c r="C229" s="15">
        <f t="shared" si="111"/>
        <v>0.73105702244775639</v>
      </c>
      <c r="D229" s="15">
        <f t="shared" si="111"/>
        <v>0.30184659090908283</v>
      </c>
      <c r="E229" s="15">
        <f t="shared" si="111"/>
        <v>4.4624033731553103</v>
      </c>
      <c r="F229" s="15">
        <f t="shared" si="111"/>
        <v>1.8038102959059499</v>
      </c>
      <c r="G229" s="15">
        <f t="shared" si="111"/>
        <v>8.5214561724628712</v>
      </c>
      <c r="H229" s="15">
        <f t="shared" si="111"/>
        <v>0.35054174633524227</v>
      </c>
      <c r="I229" s="15">
        <f t="shared" si="111"/>
        <v>0.98179221706533593</v>
      </c>
      <c r="J229" s="15">
        <f t="shared" si="111"/>
        <v>3.5649546827794643</v>
      </c>
      <c r="K229" s="15">
        <f t="shared" si="111"/>
        <v>4.5640247461188332</v>
      </c>
      <c r="L229" s="15">
        <f t="shared" si="111"/>
        <v>2.091020910209096</v>
      </c>
      <c r="N229" s="15">
        <f>ROUND(B229*'Table Q8'!N12,2)</f>
        <v>1.1200000000000001</v>
      </c>
      <c r="O229" s="15">
        <f>ROUND(C229*'Table Q8'!O12,2)</f>
        <v>0.25</v>
      </c>
      <c r="P229" s="15">
        <f>ROUND(D229*'Table Q8'!P12,2)</f>
        <v>0.1</v>
      </c>
      <c r="Q229" s="15">
        <f>ROUND(E229*'Table Q8'!Q12,2)</f>
        <v>1.71</v>
      </c>
      <c r="R229" s="15">
        <f>ROUND(F229*'Table Q8'!R12,2)</f>
        <v>0.27</v>
      </c>
      <c r="S229" s="15">
        <f>ROUND(G229*'Table Q8'!S12,2)</f>
        <v>4.08</v>
      </c>
      <c r="T229" s="15">
        <f>ROUND(H229*'Table Q8'!T12,2)</f>
        <v>0.16</v>
      </c>
      <c r="U229" s="15">
        <f>ROUND(I229*'Table Q8'!U12,2)</f>
        <v>0.44</v>
      </c>
      <c r="V229" s="15">
        <f>ROUND(J229*'Table Q8'!V12,2)</f>
        <v>1.28</v>
      </c>
      <c r="W229" s="15">
        <f>ROUND(K229*'Table Q8'!W12,2)</f>
        <v>1.67</v>
      </c>
      <c r="X229" s="15">
        <f>ROUND(L229*'Table Q8'!X12,2)</f>
        <v>0.86</v>
      </c>
    </row>
    <row r="230" spans="1:24" x14ac:dyDescent="0.2">
      <c r="A230" s="13" t="str">
        <f t="shared" si="109"/>
        <v>1995 Q4</v>
      </c>
      <c r="B230" s="15">
        <f t="shared" ref="B230:L230" si="112">(B13/B9-1)*100</f>
        <v>1.4079948211684679</v>
      </c>
      <c r="C230" s="15">
        <f t="shared" si="112"/>
        <v>0.93876496425804312</v>
      </c>
      <c r="D230" s="15">
        <f t="shared" si="112"/>
        <v>-3.540449637104981E-2</v>
      </c>
      <c r="E230" s="15">
        <f t="shared" si="112"/>
        <v>4.9912739965096042</v>
      </c>
      <c r="F230" s="15">
        <f t="shared" si="112"/>
        <v>1.1057498994772708</v>
      </c>
      <c r="G230" s="15">
        <f t="shared" si="112"/>
        <v>8.9203751746158346</v>
      </c>
      <c r="H230" s="15">
        <f t="shared" si="112"/>
        <v>0.38247011952190491</v>
      </c>
      <c r="I230" s="15">
        <f t="shared" si="112"/>
        <v>0.92296769613062768</v>
      </c>
      <c r="J230" s="15">
        <f t="shared" si="112"/>
        <v>4.8076923076923128</v>
      </c>
      <c r="K230" s="15">
        <f t="shared" si="112"/>
        <v>4.8972048972048876</v>
      </c>
      <c r="L230" s="15">
        <f t="shared" si="112"/>
        <v>2.1732476277930957</v>
      </c>
      <c r="N230" s="15">
        <f>ROUND(B230*'Table Q8'!N13,2)</f>
        <v>1.07</v>
      </c>
      <c r="O230" s="15">
        <f>ROUND(C230*'Table Q8'!O13,2)</f>
        <v>0.33</v>
      </c>
      <c r="P230" s="15">
        <f>ROUND(D230*'Table Q8'!P13,2)</f>
        <v>-0.01</v>
      </c>
      <c r="Q230" s="15">
        <f>ROUND(E230*'Table Q8'!Q13,2)</f>
        <v>1.91</v>
      </c>
      <c r="R230" s="15">
        <f>ROUND(F230*'Table Q8'!R13,2)</f>
        <v>0.17</v>
      </c>
      <c r="S230" s="15">
        <f>ROUND(G230*'Table Q8'!S13,2)</f>
        <v>4.24</v>
      </c>
      <c r="T230" s="15">
        <f>ROUND(H230*'Table Q8'!T13,2)</f>
        <v>0.18</v>
      </c>
      <c r="U230" s="15">
        <f>ROUND(I230*'Table Q8'!U13,2)</f>
        <v>0.41</v>
      </c>
      <c r="V230" s="15">
        <f>ROUND(J230*'Table Q8'!V13,2)</f>
        <v>1.75</v>
      </c>
      <c r="W230" s="15">
        <f>ROUND(K230*'Table Q8'!W13,2)</f>
        <v>1.79</v>
      </c>
      <c r="X230" s="15">
        <f>ROUND(L230*'Table Q8'!X13,2)</f>
        <v>0.89</v>
      </c>
    </row>
    <row r="231" spans="1:24" x14ac:dyDescent="0.2">
      <c r="A231" s="13" t="str">
        <f t="shared" si="109"/>
        <v>1996 Q1</v>
      </c>
      <c r="B231" s="15">
        <f t="shared" ref="B231:L231" si="113">(B14/B10-1)*100</f>
        <v>1.4029995162070819</v>
      </c>
      <c r="C231" s="15">
        <f t="shared" si="113"/>
        <v>1.0651090877856095</v>
      </c>
      <c r="D231" s="15">
        <f t="shared" si="113"/>
        <v>-5.304101838755626E-2</v>
      </c>
      <c r="E231" s="15">
        <f t="shared" si="113"/>
        <v>5.0941115524089087</v>
      </c>
      <c r="F231" s="15">
        <f t="shared" si="113"/>
        <v>0.71956825904457844</v>
      </c>
      <c r="G231" s="15">
        <f t="shared" si="113"/>
        <v>9.6029728143946826</v>
      </c>
      <c r="H231" s="15">
        <f t="shared" si="113"/>
        <v>0.41414463204842988</v>
      </c>
      <c r="I231" s="15">
        <f t="shared" si="113"/>
        <v>1.4338821030270843</v>
      </c>
      <c r="J231" s="15">
        <f t="shared" si="113"/>
        <v>6.6905615292712106</v>
      </c>
      <c r="K231" s="15">
        <f t="shared" si="113"/>
        <v>5.3930530164533863</v>
      </c>
      <c r="L231" s="15">
        <f t="shared" si="113"/>
        <v>2.2993756662098352</v>
      </c>
      <c r="N231" s="15">
        <f>ROUND(B231*'Table Q8'!N14,2)</f>
        <v>1.07</v>
      </c>
      <c r="O231" s="15">
        <f>ROUND(C231*'Table Q8'!O14,2)</f>
        <v>0.37</v>
      </c>
      <c r="P231" s="15">
        <f>ROUND(D231*'Table Q8'!P14,2)</f>
        <v>-0.02</v>
      </c>
      <c r="Q231" s="15">
        <f>ROUND(E231*'Table Q8'!Q14,2)</f>
        <v>1.95</v>
      </c>
      <c r="R231" s="15">
        <f>ROUND(F231*'Table Q8'!R14,2)</f>
        <v>0.11</v>
      </c>
      <c r="S231" s="15">
        <f>ROUND(G231*'Table Q8'!S14,2)</f>
        <v>4.5199999999999996</v>
      </c>
      <c r="T231" s="15">
        <f>ROUND(H231*'Table Q8'!T14,2)</f>
        <v>0.19</v>
      </c>
      <c r="U231" s="15">
        <f>ROUND(I231*'Table Q8'!U14,2)</f>
        <v>0.64</v>
      </c>
      <c r="V231" s="15">
        <f>ROUND(J231*'Table Q8'!V14,2)</f>
        <v>2.48</v>
      </c>
      <c r="W231" s="15">
        <f>ROUND(K231*'Table Q8'!W14,2)</f>
        <v>1.99</v>
      </c>
      <c r="X231" s="15">
        <f>ROUND(L231*'Table Q8'!X14,2)</f>
        <v>0.94</v>
      </c>
    </row>
    <row r="232" spans="1:24" x14ac:dyDescent="0.2">
      <c r="A232" s="13" t="str">
        <f t="shared" si="109"/>
        <v>1996 Q2</v>
      </c>
      <c r="B232" s="15">
        <f t="shared" ref="B232:L232" si="114">(B15/B11-1)*100</f>
        <v>1.478624236579873</v>
      </c>
      <c r="C232" s="15">
        <f t="shared" si="114"/>
        <v>1.1474567562938853</v>
      </c>
      <c r="D232" s="15">
        <f t="shared" si="114"/>
        <v>0.22996638952768045</v>
      </c>
      <c r="E232" s="15">
        <f t="shared" si="114"/>
        <v>4.8738922972051846</v>
      </c>
      <c r="F232" s="15">
        <f t="shared" si="114"/>
        <v>0.75742475583016056</v>
      </c>
      <c r="G232" s="15">
        <f t="shared" si="114"/>
        <v>10.566615620214392</v>
      </c>
      <c r="H232" s="15">
        <f t="shared" si="114"/>
        <v>0.47717512327025702</v>
      </c>
      <c r="I232" s="15">
        <f t="shared" si="114"/>
        <v>2.4411816734477121</v>
      </c>
      <c r="J232" s="15">
        <f t="shared" si="114"/>
        <v>8.9243498817966671</v>
      </c>
      <c r="K232" s="15">
        <f t="shared" si="114"/>
        <v>6.0338983050847395</v>
      </c>
      <c r="L232" s="15">
        <f t="shared" si="114"/>
        <v>2.5291534151143491</v>
      </c>
      <c r="N232" s="15">
        <f>ROUND(B232*'Table Q8'!N15,2)</f>
        <v>1.1299999999999999</v>
      </c>
      <c r="O232" s="15">
        <f>ROUND(C232*'Table Q8'!O15,2)</f>
        <v>0.4</v>
      </c>
      <c r="P232" s="15">
        <f>ROUND(D232*'Table Q8'!P15,2)</f>
        <v>0.08</v>
      </c>
      <c r="Q232" s="15">
        <f>ROUND(E232*'Table Q8'!Q15,2)</f>
        <v>1.89</v>
      </c>
      <c r="R232" s="15">
        <f>ROUND(F232*'Table Q8'!R15,2)</f>
        <v>0.12</v>
      </c>
      <c r="S232" s="15">
        <f>ROUND(G232*'Table Q8'!S15,2)</f>
        <v>5.01</v>
      </c>
      <c r="T232" s="15">
        <f>ROUND(H232*'Table Q8'!T15,2)</f>
        <v>0.22</v>
      </c>
      <c r="U232" s="15">
        <f>ROUND(I232*'Table Q8'!U15,2)</f>
        <v>1.0900000000000001</v>
      </c>
      <c r="V232" s="15">
        <f>ROUND(J232*'Table Q8'!V15,2)</f>
        <v>3.34</v>
      </c>
      <c r="W232" s="15">
        <f>ROUND(K232*'Table Q8'!W15,2)</f>
        <v>2.29</v>
      </c>
      <c r="X232" s="15">
        <f>ROUND(L232*'Table Q8'!X15,2)</f>
        <v>1.04</v>
      </c>
    </row>
    <row r="233" spans="1:24" x14ac:dyDescent="0.2">
      <c r="A233" s="13" t="str">
        <f t="shared" si="109"/>
        <v>1996 Q3</v>
      </c>
      <c r="B233" s="15">
        <f t="shared" ref="B233:L233" si="115">(B16/B12-1)*100</f>
        <v>1.5532425940752548</v>
      </c>
      <c r="C233" s="15">
        <f t="shared" si="115"/>
        <v>1.2295081967213184</v>
      </c>
      <c r="D233" s="15">
        <f t="shared" si="115"/>
        <v>0.70808992742077415</v>
      </c>
      <c r="E233" s="15">
        <f t="shared" si="115"/>
        <v>4.5913218970736525</v>
      </c>
      <c r="F233" s="15">
        <f t="shared" si="115"/>
        <v>1.0949631694206818</v>
      </c>
      <c r="G233" s="15">
        <f t="shared" si="115"/>
        <v>11.562968515742122</v>
      </c>
      <c r="H233" s="15">
        <f t="shared" si="115"/>
        <v>0.55573197840583788</v>
      </c>
      <c r="I233" s="15">
        <f t="shared" si="115"/>
        <v>3.5177656001414315</v>
      </c>
      <c r="J233" s="15">
        <f t="shared" si="115"/>
        <v>10.676779463243857</v>
      </c>
      <c r="K233" s="15">
        <f t="shared" si="115"/>
        <v>6.7872292922527278</v>
      </c>
      <c r="L233" s="15">
        <f t="shared" si="115"/>
        <v>2.8012048192771033</v>
      </c>
      <c r="N233" s="15">
        <f>ROUND(B233*'Table Q8'!N16,2)</f>
        <v>1.2</v>
      </c>
      <c r="O233" s="15">
        <f>ROUND(C233*'Table Q8'!O16,2)</f>
        <v>0.44</v>
      </c>
      <c r="P233" s="15">
        <f>ROUND(D233*'Table Q8'!P16,2)</f>
        <v>0.25</v>
      </c>
      <c r="Q233" s="15">
        <f>ROUND(E233*'Table Q8'!Q16,2)</f>
        <v>1.8</v>
      </c>
      <c r="R233" s="15">
        <f>ROUND(F233*'Table Q8'!R16,2)</f>
        <v>0.17</v>
      </c>
      <c r="S233" s="15">
        <f>ROUND(G233*'Table Q8'!S16,2)</f>
        <v>5.46</v>
      </c>
      <c r="T233" s="15">
        <f>ROUND(H233*'Table Q8'!T16,2)</f>
        <v>0.26</v>
      </c>
      <c r="U233" s="15">
        <f>ROUND(I233*'Table Q8'!U16,2)</f>
        <v>1.57</v>
      </c>
      <c r="V233" s="15">
        <f>ROUND(J233*'Table Q8'!V16,2)</f>
        <v>3.98</v>
      </c>
      <c r="W233" s="15">
        <f>ROUND(K233*'Table Q8'!W16,2)</f>
        <v>2.59</v>
      </c>
      <c r="X233" s="15">
        <f>ROUND(L233*'Table Q8'!X16,2)</f>
        <v>1.17</v>
      </c>
    </row>
    <row r="234" spans="1:24" x14ac:dyDescent="0.2">
      <c r="A234" s="13" t="str">
        <f t="shared" si="109"/>
        <v>1996 Q4</v>
      </c>
      <c r="B234" s="15">
        <f t="shared" ref="B234:L234" si="116">(B17/B13-1)*100</f>
        <v>1.6437918927545425</v>
      </c>
      <c r="C234" s="15">
        <f t="shared" si="116"/>
        <v>1.3310580204778155</v>
      </c>
      <c r="D234" s="15">
        <f t="shared" si="116"/>
        <v>1.2750132813883486</v>
      </c>
      <c r="E234" s="15">
        <f t="shared" si="116"/>
        <v>4.4880319148936199</v>
      </c>
      <c r="F234" s="15">
        <f t="shared" si="116"/>
        <v>1.6703121893020478</v>
      </c>
      <c r="G234" s="15">
        <f t="shared" si="116"/>
        <v>12.202271894466854</v>
      </c>
      <c r="H234" s="15">
        <f t="shared" si="116"/>
        <v>0.63502143197333716</v>
      </c>
      <c r="I234" s="15">
        <f t="shared" si="116"/>
        <v>4.3264157580021223</v>
      </c>
      <c r="J234" s="15">
        <f t="shared" si="116"/>
        <v>11.811926605504585</v>
      </c>
      <c r="K234" s="15">
        <f t="shared" si="116"/>
        <v>7.586434706011902</v>
      </c>
      <c r="L234" s="15">
        <f t="shared" si="116"/>
        <v>3.0557219892150878</v>
      </c>
      <c r="N234" s="15">
        <f>ROUND(B234*'Table Q8'!N17,2)</f>
        <v>1.27</v>
      </c>
      <c r="O234" s="15">
        <f>ROUND(C234*'Table Q8'!O17,2)</f>
        <v>0.48</v>
      </c>
      <c r="P234" s="15">
        <f>ROUND(D234*'Table Q8'!P17,2)</f>
        <v>0.46</v>
      </c>
      <c r="Q234" s="15">
        <f>ROUND(E234*'Table Q8'!Q17,2)</f>
        <v>1.78</v>
      </c>
      <c r="R234" s="15">
        <f>ROUND(F234*'Table Q8'!R17,2)</f>
        <v>0.26</v>
      </c>
      <c r="S234" s="15">
        <f>ROUND(G234*'Table Q8'!S17,2)</f>
        <v>5.78</v>
      </c>
      <c r="T234" s="15">
        <f>ROUND(H234*'Table Q8'!T17,2)</f>
        <v>0.3</v>
      </c>
      <c r="U234" s="15">
        <f>ROUND(I234*'Table Q8'!U17,2)</f>
        <v>1.94</v>
      </c>
      <c r="V234" s="15">
        <f>ROUND(J234*'Table Q8'!V17,2)</f>
        <v>4.4800000000000004</v>
      </c>
      <c r="W234" s="15">
        <f>ROUND(K234*'Table Q8'!W17,2)</f>
        <v>2.93</v>
      </c>
      <c r="X234" s="15">
        <f>ROUND(L234*'Table Q8'!X17,2)</f>
        <v>1.28</v>
      </c>
    </row>
    <row r="235" spans="1:24" x14ac:dyDescent="0.2">
      <c r="A235" s="13" t="str">
        <f t="shared" si="109"/>
        <v>1997 Q1</v>
      </c>
      <c r="B235" s="15">
        <f t="shared" ref="B235:L235" si="117">(B18/B14-1)*100</f>
        <v>2.3218829516539419</v>
      </c>
      <c r="C235" s="15">
        <f t="shared" si="117"/>
        <v>0.9009009009009139</v>
      </c>
      <c r="D235" s="15">
        <f t="shared" si="117"/>
        <v>0.99062444719617559</v>
      </c>
      <c r="E235" s="15">
        <f t="shared" si="117"/>
        <v>5.1100887282287122</v>
      </c>
      <c r="F235" s="15">
        <f t="shared" si="117"/>
        <v>3.4729112919229976</v>
      </c>
      <c r="G235" s="15">
        <f t="shared" si="117"/>
        <v>10.635260528194145</v>
      </c>
      <c r="H235" s="15">
        <f t="shared" si="117"/>
        <v>1.3800761421319807</v>
      </c>
      <c r="I235" s="15">
        <f t="shared" si="117"/>
        <v>3.804537521814999</v>
      </c>
      <c r="J235" s="15">
        <f t="shared" si="117"/>
        <v>15.061590145576709</v>
      </c>
      <c r="K235" s="15">
        <f t="shared" si="117"/>
        <v>5.7567215958369555</v>
      </c>
      <c r="L235" s="15">
        <f t="shared" si="117"/>
        <v>3.2301280142899458</v>
      </c>
      <c r="N235" s="15">
        <f>ROUND(B235*'Table Q8'!N18,2)</f>
        <v>1.79</v>
      </c>
      <c r="O235" s="15">
        <f>ROUND(C235*'Table Q8'!O18,2)</f>
        <v>0.32</v>
      </c>
      <c r="P235" s="15">
        <f>ROUND(D235*'Table Q8'!P18,2)</f>
        <v>0.35</v>
      </c>
      <c r="Q235" s="15">
        <f>ROUND(E235*'Table Q8'!Q18,2)</f>
        <v>2.02</v>
      </c>
      <c r="R235" s="15">
        <f>ROUND(F235*'Table Q8'!R18,2)</f>
        <v>0.55000000000000004</v>
      </c>
      <c r="S235" s="15">
        <f>ROUND(G235*'Table Q8'!S18,2)</f>
        <v>5.01</v>
      </c>
      <c r="T235" s="15">
        <f>ROUND(H235*'Table Q8'!T18,2)</f>
        <v>0.66</v>
      </c>
      <c r="U235" s="15">
        <f>ROUND(I235*'Table Q8'!U18,2)</f>
        <v>1.7</v>
      </c>
      <c r="V235" s="15">
        <f>ROUND(J235*'Table Q8'!V18,2)</f>
        <v>5.72</v>
      </c>
      <c r="W235" s="15">
        <f>ROUND(K235*'Table Q8'!W18,2)</f>
        <v>2.25</v>
      </c>
      <c r="X235" s="15">
        <f>ROUND(L235*'Table Q8'!X18,2)</f>
        <v>1.36</v>
      </c>
    </row>
    <row r="236" spans="1:24" x14ac:dyDescent="0.2">
      <c r="A236" s="13" t="str">
        <f t="shared" si="109"/>
        <v>1997 Q2</v>
      </c>
      <c r="B236" s="15">
        <f t="shared" ref="B236:L236" si="118">(B19/B15-1)*100</f>
        <v>2.8666455495723886</v>
      </c>
      <c r="C236" s="15">
        <f t="shared" si="118"/>
        <v>0.76193701320690366</v>
      </c>
      <c r="D236" s="15">
        <f t="shared" si="118"/>
        <v>1.3942816801976843</v>
      </c>
      <c r="E236" s="15">
        <f t="shared" si="118"/>
        <v>5.8011049723756924</v>
      </c>
      <c r="F236" s="15">
        <f t="shared" si="118"/>
        <v>4.9455984174085144</v>
      </c>
      <c r="G236" s="15">
        <f t="shared" si="118"/>
        <v>8.3102493074792338</v>
      </c>
      <c r="H236" s="15">
        <f t="shared" si="118"/>
        <v>2.5486781700174044</v>
      </c>
      <c r="I236" s="15">
        <f t="shared" si="118"/>
        <v>3.5054394750474893</v>
      </c>
      <c r="J236" s="15">
        <f t="shared" si="118"/>
        <v>16.820401519262074</v>
      </c>
      <c r="K236" s="15">
        <f t="shared" si="118"/>
        <v>3.8895993179880461</v>
      </c>
      <c r="L236" s="15">
        <f t="shared" si="118"/>
        <v>3.3530280649926025</v>
      </c>
      <c r="N236" s="15">
        <f>ROUND(B236*'Table Q8'!N19,2)</f>
        <v>2.21</v>
      </c>
      <c r="O236" s="15">
        <f>ROUND(C236*'Table Q8'!O19,2)</f>
        <v>0.27</v>
      </c>
      <c r="P236" s="15">
        <f>ROUND(D236*'Table Q8'!P19,2)</f>
        <v>0.5</v>
      </c>
      <c r="Q236" s="15">
        <f>ROUND(E236*'Table Q8'!Q19,2)</f>
        <v>2.2799999999999998</v>
      </c>
      <c r="R236" s="15">
        <f>ROUND(F236*'Table Q8'!R19,2)</f>
        <v>0.79</v>
      </c>
      <c r="S236" s="15">
        <f>ROUND(G236*'Table Q8'!S19,2)</f>
        <v>3.83</v>
      </c>
      <c r="T236" s="15">
        <f>ROUND(H236*'Table Q8'!T19,2)</f>
        <v>1.21</v>
      </c>
      <c r="U236" s="15">
        <f>ROUND(I236*'Table Q8'!U19,2)</f>
        <v>1.55</v>
      </c>
      <c r="V236" s="15">
        <f>ROUND(J236*'Table Q8'!V19,2)</f>
        <v>6.29</v>
      </c>
      <c r="W236" s="15">
        <f>ROUND(K236*'Table Q8'!W19,2)</f>
        <v>1.48</v>
      </c>
      <c r="X236" s="15">
        <f>ROUND(L236*'Table Q8'!X19,2)</f>
        <v>1.4</v>
      </c>
    </row>
    <row r="237" spans="1:24" x14ac:dyDescent="0.2">
      <c r="A237" s="13" t="str">
        <f t="shared" si="109"/>
        <v>1997 Q3</v>
      </c>
      <c r="B237" s="15">
        <f t="shared" ref="B237:L237" si="119">(B20/B16-1)*100</f>
        <v>3.5635446231472745</v>
      </c>
      <c r="C237" s="15">
        <f t="shared" si="119"/>
        <v>0.62415654520917574</v>
      </c>
      <c r="D237" s="15">
        <f t="shared" si="119"/>
        <v>2.1620671471260344</v>
      </c>
      <c r="E237" s="15">
        <f t="shared" si="119"/>
        <v>6.6570188133140418</v>
      </c>
      <c r="F237" s="15">
        <f t="shared" si="119"/>
        <v>4.8641197321780183</v>
      </c>
      <c r="G237" s="15">
        <f t="shared" si="119"/>
        <v>6.2153536032252488</v>
      </c>
      <c r="H237" s="15">
        <f t="shared" si="119"/>
        <v>3.9633664929733303</v>
      </c>
      <c r="I237" s="15">
        <f t="shared" si="119"/>
        <v>3.4153005464480968</v>
      </c>
      <c r="J237" s="15">
        <f t="shared" si="119"/>
        <v>18.819188191881931</v>
      </c>
      <c r="K237" s="15">
        <f t="shared" si="119"/>
        <v>2.3729876646456205</v>
      </c>
      <c r="L237" s="15">
        <f t="shared" si="119"/>
        <v>3.5306182244359663</v>
      </c>
      <c r="N237" s="15">
        <f>ROUND(B237*'Table Q8'!N20,2)</f>
        <v>2.73</v>
      </c>
      <c r="O237" s="15">
        <f>ROUND(C237*'Table Q8'!O20,2)</f>
        <v>0.22</v>
      </c>
      <c r="P237" s="15">
        <f>ROUND(D237*'Table Q8'!P20,2)</f>
        <v>0.75</v>
      </c>
      <c r="Q237" s="15">
        <f>ROUND(E237*'Table Q8'!Q20,2)</f>
        <v>2.58</v>
      </c>
      <c r="R237" s="15">
        <f>ROUND(F237*'Table Q8'!R20,2)</f>
        <v>0.78</v>
      </c>
      <c r="S237" s="15">
        <f>ROUND(G237*'Table Q8'!S20,2)</f>
        <v>2.83</v>
      </c>
      <c r="T237" s="15">
        <f>ROUND(H237*'Table Q8'!T20,2)</f>
        <v>1.87</v>
      </c>
      <c r="U237" s="15">
        <f>ROUND(I237*'Table Q8'!U20,2)</f>
        <v>1.49</v>
      </c>
      <c r="V237" s="15">
        <f>ROUND(J237*'Table Q8'!V20,2)</f>
        <v>6.95</v>
      </c>
      <c r="W237" s="15">
        <f>ROUND(K237*'Table Q8'!W20,2)</f>
        <v>0.9</v>
      </c>
      <c r="X237" s="15">
        <f>ROUND(L237*'Table Q8'!X20,2)</f>
        <v>1.46</v>
      </c>
    </row>
    <row r="238" spans="1:24" x14ac:dyDescent="0.2">
      <c r="A238" s="13" t="str">
        <f t="shared" si="109"/>
        <v>1997 Q4</v>
      </c>
      <c r="B238" s="15">
        <f t="shared" ref="B238:L238" si="120">(B21/B17-1)*100</f>
        <v>4.3805934997644957</v>
      </c>
      <c r="C238" s="15">
        <f t="shared" si="120"/>
        <v>0.74099023240148387</v>
      </c>
      <c r="D238" s="15">
        <f t="shared" si="120"/>
        <v>1.8884420353208808</v>
      </c>
      <c r="E238" s="15">
        <f t="shared" si="120"/>
        <v>7.906458797327387</v>
      </c>
      <c r="F238" s="15">
        <f t="shared" si="120"/>
        <v>5.1437512223743376</v>
      </c>
      <c r="G238" s="15">
        <f t="shared" si="120"/>
        <v>4.3925538863487823</v>
      </c>
      <c r="H238" s="15">
        <f t="shared" si="120"/>
        <v>6.026187095756419</v>
      </c>
      <c r="I238" s="15">
        <f t="shared" si="120"/>
        <v>2.8995279838165855</v>
      </c>
      <c r="J238" s="15">
        <f t="shared" si="120"/>
        <v>21.333333333333336</v>
      </c>
      <c r="K238" s="15">
        <f t="shared" si="120"/>
        <v>0.736874424316869</v>
      </c>
      <c r="L238" s="15">
        <f t="shared" si="120"/>
        <v>3.8226744186046657</v>
      </c>
      <c r="N238" s="15">
        <f>ROUND(B238*'Table Q8'!N21,2)</f>
        <v>3.31</v>
      </c>
      <c r="O238" s="15">
        <f>ROUND(C238*'Table Q8'!O21,2)</f>
        <v>0.26</v>
      </c>
      <c r="P238" s="15">
        <f>ROUND(D238*'Table Q8'!P21,2)</f>
        <v>0.62</v>
      </c>
      <c r="Q238" s="15">
        <f>ROUND(E238*'Table Q8'!Q21,2)</f>
        <v>2.98</v>
      </c>
      <c r="R238" s="15">
        <f>ROUND(F238*'Table Q8'!R21,2)</f>
        <v>0.8</v>
      </c>
      <c r="S238" s="15">
        <f>ROUND(G238*'Table Q8'!S21,2)</f>
        <v>1.93</v>
      </c>
      <c r="T238" s="15">
        <f>ROUND(H238*'Table Q8'!T21,2)</f>
        <v>2.82</v>
      </c>
      <c r="U238" s="15">
        <f>ROUND(I238*'Table Q8'!U21,2)</f>
        <v>1.24</v>
      </c>
      <c r="V238" s="15">
        <f>ROUND(J238*'Table Q8'!V21,2)</f>
        <v>7.58</v>
      </c>
      <c r="W238" s="15">
        <f>ROUND(K238*'Table Q8'!W21,2)</f>
        <v>0.28000000000000003</v>
      </c>
      <c r="X238" s="15">
        <f>ROUND(L238*'Table Q8'!X21,2)</f>
        <v>1.54</v>
      </c>
    </row>
    <row r="239" spans="1:24" x14ac:dyDescent="0.2">
      <c r="A239" s="13" t="str">
        <f t="shared" si="109"/>
        <v>1998 Q1</v>
      </c>
      <c r="B239" s="15">
        <f t="shared" ref="B239:L239" si="121">(B22/B18-1)*100</f>
        <v>4.569474665837725</v>
      </c>
      <c r="C239" s="15">
        <f t="shared" si="121"/>
        <v>1.0360512129380162</v>
      </c>
      <c r="D239" s="15">
        <f t="shared" si="121"/>
        <v>2.8551410054300064</v>
      </c>
      <c r="E239" s="15">
        <f t="shared" si="121"/>
        <v>7.7380021885258721</v>
      </c>
      <c r="F239" s="15">
        <f t="shared" si="121"/>
        <v>6.0222477943997044</v>
      </c>
      <c r="G239" s="15">
        <f t="shared" si="121"/>
        <v>3.8225806451612998</v>
      </c>
      <c r="H239" s="15">
        <f t="shared" si="121"/>
        <v>7.2289156626506035</v>
      </c>
      <c r="I239" s="15">
        <f t="shared" si="121"/>
        <v>3.7995965030262369</v>
      </c>
      <c r="J239" s="15">
        <f t="shared" si="121"/>
        <v>20.291970802919689</v>
      </c>
      <c r="K239" s="15">
        <f t="shared" si="121"/>
        <v>0.55356227575602546</v>
      </c>
      <c r="L239" s="15">
        <f t="shared" si="121"/>
        <v>4.1240086517664087</v>
      </c>
      <c r="N239" s="15">
        <f>ROUND(B239*'Table Q8'!N22,2)</f>
        <v>3.44</v>
      </c>
      <c r="O239" s="15">
        <f>ROUND(C239*'Table Q8'!O22,2)</f>
        <v>0.36</v>
      </c>
      <c r="P239" s="15">
        <f>ROUND(D239*'Table Q8'!P22,2)</f>
        <v>0.95</v>
      </c>
      <c r="Q239" s="15">
        <f>ROUND(E239*'Table Q8'!Q22,2)</f>
        <v>2.91</v>
      </c>
      <c r="R239" s="15">
        <f>ROUND(F239*'Table Q8'!R22,2)</f>
        <v>0.95</v>
      </c>
      <c r="S239" s="15">
        <f>ROUND(G239*'Table Q8'!S22,2)</f>
        <v>1.68</v>
      </c>
      <c r="T239" s="15">
        <f>ROUND(H239*'Table Q8'!T22,2)</f>
        <v>3.41</v>
      </c>
      <c r="U239" s="15">
        <f>ROUND(I239*'Table Q8'!U22,2)</f>
        <v>1.63</v>
      </c>
      <c r="V239" s="15">
        <f>ROUND(J239*'Table Q8'!V22,2)</f>
        <v>7.23</v>
      </c>
      <c r="W239" s="15">
        <f>ROUND(K239*'Table Q8'!W22,2)</f>
        <v>0.2</v>
      </c>
      <c r="X239" s="15">
        <f>ROUND(L239*'Table Q8'!X22,2)</f>
        <v>1.66</v>
      </c>
    </row>
    <row r="240" spans="1:24" x14ac:dyDescent="0.2">
      <c r="A240" s="13" t="str">
        <f t="shared" si="109"/>
        <v>1998 Q2</v>
      </c>
      <c r="B240" s="15">
        <f t="shared" ref="B240:L240" si="122">(B23/B19-1)*100</f>
        <v>4.8036951501154501</v>
      </c>
      <c r="C240" s="15">
        <f t="shared" si="122"/>
        <v>0.96622416400604649</v>
      </c>
      <c r="D240" s="15">
        <f t="shared" si="122"/>
        <v>3.2027850304612748</v>
      </c>
      <c r="E240" s="15">
        <f t="shared" si="122"/>
        <v>7.6639533097834445</v>
      </c>
      <c r="F240" s="15">
        <f t="shared" si="122"/>
        <v>5.8812441093308188</v>
      </c>
      <c r="G240" s="15">
        <f t="shared" si="122"/>
        <v>3.5645780051150933</v>
      </c>
      <c r="H240" s="15">
        <f t="shared" si="122"/>
        <v>7.4251312133374547</v>
      </c>
      <c r="I240" s="15">
        <f t="shared" si="122"/>
        <v>3.8038038038038069</v>
      </c>
      <c r="J240" s="15">
        <f t="shared" si="122"/>
        <v>19.321876451463083</v>
      </c>
      <c r="K240" s="15">
        <f t="shared" si="122"/>
        <v>0.29746640681096448</v>
      </c>
      <c r="L240" s="15">
        <f t="shared" si="122"/>
        <v>4.1446334143204311</v>
      </c>
      <c r="N240" s="15">
        <f>ROUND(B240*'Table Q8'!N23,2)</f>
        <v>3.6</v>
      </c>
      <c r="O240" s="15">
        <f>ROUND(C240*'Table Q8'!O23,2)</f>
        <v>0.33</v>
      </c>
      <c r="P240" s="15">
        <f>ROUND(D240*'Table Q8'!P23,2)</f>
        <v>1.1000000000000001</v>
      </c>
      <c r="Q240" s="15">
        <f>ROUND(E240*'Table Q8'!Q23,2)</f>
        <v>2.87</v>
      </c>
      <c r="R240" s="15">
        <f>ROUND(F240*'Table Q8'!R23,2)</f>
        <v>0.94</v>
      </c>
      <c r="S240" s="15">
        <f>ROUND(G240*'Table Q8'!S23,2)</f>
        <v>1.56</v>
      </c>
      <c r="T240" s="15">
        <f>ROUND(H240*'Table Q8'!T23,2)</f>
        <v>3.43</v>
      </c>
      <c r="U240" s="15">
        <f>ROUND(I240*'Table Q8'!U23,2)</f>
        <v>1.64</v>
      </c>
      <c r="V240" s="15">
        <f>ROUND(J240*'Table Q8'!V23,2)</f>
        <v>6.88</v>
      </c>
      <c r="W240" s="15">
        <f>ROUND(K240*'Table Q8'!W23,2)</f>
        <v>0.11</v>
      </c>
      <c r="X240" s="15">
        <f>ROUND(L240*'Table Q8'!X23,2)</f>
        <v>1.66</v>
      </c>
    </row>
    <row r="241" spans="1:24" x14ac:dyDescent="0.2">
      <c r="A241" s="13" t="str">
        <f t="shared" si="109"/>
        <v>1998 Q3</v>
      </c>
      <c r="B241" s="15">
        <f t="shared" ref="B241:L241" si="123">(B24/B20-1)*100</f>
        <v>4.7807551766138712</v>
      </c>
      <c r="C241" s="15">
        <f t="shared" si="123"/>
        <v>0.86336965632858309</v>
      </c>
      <c r="D241" s="15">
        <f t="shared" si="123"/>
        <v>3.4239504473503102</v>
      </c>
      <c r="E241" s="15">
        <f t="shared" si="123"/>
        <v>7.477762701643309</v>
      </c>
      <c r="F241" s="15">
        <f t="shared" si="123"/>
        <v>6.7230046948356881</v>
      </c>
      <c r="G241" s="15">
        <f t="shared" si="123"/>
        <v>2.9416416258105427</v>
      </c>
      <c r="H241" s="15">
        <f t="shared" si="123"/>
        <v>6.8043742405832219</v>
      </c>
      <c r="I241" s="15">
        <f t="shared" si="123"/>
        <v>3.5832232496697314</v>
      </c>
      <c r="J241" s="15">
        <f t="shared" si="123"/>
        <v>18.811002661934339</v>
      </c>
      <c r="K241" s="15">
        <f t="shared" si="123"/>
        <v>-0.29612988869601731</v>
      </c>
      <c r="L241" s="15">
        <f t="shared" si="123"/>
        <v>4.0469789160888725</v>
      </c>
      <c r="N241" s="15">
        <f>ROUND(B241*'Table Q8'!N24,2)</f>
        <v>3.56</v>
      </c>
      <c r="O241" s="15">
        <f>ROUND(C241*'Table Q8'!O24,2)</f>
        <v>0.3</v>
      </c>
      <c r="P241" s="15">
        <f>ROUND(D241*'Table Q8'!P24,2)</f>
        <v>1.2</v>
      </c>
      <c r="Q241" s="15">
        <f>ROUND(E241*'Table Q8'!Q24,2)</f>
        <v>2.76</v>
      </c>
      <c r="R241" s="15">
        <f>ROUND(F241*'Table Q8'!R24,2)</f>
        <v>1.08</v>
      </c>
      <c r="S241" s="15">
        <f>ROUND(G241*'Table Q8'!S24,2)</f>
        <v>1.29</v>
      </c>
      <c r="T241" s="15">
        <f>ROUND(H241*'Table Q8'!T24,2)</f>
        <v>3.06</v>
      </c>
      <c r="U241" s="15">
        <f>ROUND(I241*'Table Q8'!U24,2)</f>
        <v>1.54</v>
      </c>
      <c r="V241" s="15">
        <f>ROUND(J241*'Table Q8'!V24,2)</f>
        <v>6.62</v>
      </c>
      <c r="W241" s="15">
        <f>ROUND(K241*'Table Q8'!W24,2)</f>
        <v>-0.1</v>
      </c>
      <c r="X241" s="15">
        <f>ROUND(L241*'Table Q8'!X24,2)</f>
        <v>1.61</v>
      </c>
    </row>
    <row r="242" spans="1:24" x14ac:dyDescent="0.2">
      <c r="A242" s="13" t="str">
        <f t="shared" si="109"/>
        <v>1998 Q4</v>
      </c>
      <c r="B242" s="15">
        <f t="shared" ref="B242:L242" si="124">(B25/B21-1)*100</f>
        <v>4.6630565583634098</v>
      </c>
      <c r="C242" s="15">
        <f t="shared" si="124"/>
        <v>0.69374791039786832</v>
      </c>
      <c r="D242" s="15">
        <f t="shared" si="124"/>
        <v>4.7365711343744676</v>
      </c>
      <c r="E242" s="15">
        <f t="shared" si="124"/>
        <v>6.7521745540321421</v>
      </c>
      <c r="F242" s="15">
        <f t="shared" si="124"/>
        <v>7.9985119047619069</v>
      </c>
      <c r="G242" s="15">
        <f t="shared" si="124"/>
        <v>2.4870952604411078</v>
      </c>
      <c r="H242" s="15">
        <f t="shared" si="124"/>
        <v>7.7369439071566681</v>
      </c>
      <c r="I242" s="15">
        <f t="shared" si="124"/>
        <v>3.65334207077328</v>
      </c>
      <c r="J242" s="15">
        <f t="shared" si="124"/>
        <v>17.413355874894343</v>
      </c>
      <c r="K242" s="15">
        <f t="shared" si="124"/>
        <v>-0.74164380778218852</v>
      </c>
      <c r="L242" s="15">
        <f t="shared" si="124"/>
        <v>4.0459190816183543</v>
      </c>
      <c r="N242" s="15">
        <f>ROUND(B242*'Table Q8'!N25,2)</f>
        <v>3.45</v>
      </c>
      <c r="O242" s="15">
        <f>ROUND(C242*'Table Q8'!O25,2)</f>
        <v>0.24</v>
      </c>
      <c r="P242" s="15">
        <f>ROUND(D242*'Table Q8'!P25,2)</f>
        <v>1.7</v>
      </c>
      <c r="Q242" s="15">
        <f>ROUND(E242*'Table Q8'!Q25,2)</f>
        <v>2.4900000000000002</v>
      </c>
      <c r="R242" s="15">
        <f>ROUND(F242*'Table Q8'!R25,2)</f>
        <v>1.3</v>
      </c>
      <c r="S242" s="15">
        <f>ROUND(G242*'Table Q8'!S25,2)</f>
        <v>1.0900000000000001</v>
      </c>
      <c r="T242" s="15">
        <f>ROUND(H242*'Table Q8'!T25,2)</f>
        <v>3.41</v>
      </c>
      <c r="U242" s="15">
        <f>ROUND(I242*'Table Q8'!U25,2)</f>
        <v>1.58</v>
      </c>
      <c r="V242" s="15">
        <f>ROUND(J242*'Table Q8'!V25,2)</f>
        <v>6.09</v>
      </c>
      <c r="W242" s="15">
        <f>ROUND(K242*'Table Q8'!W25,2)</f>
        <v>-0.25</v>
      </c>
      <c r="X242" s="15">
        <f>ROUND(L242*'Table Q8'!X25,2)</f>
        <v>1.61</v>
      </c>
    </row>
    <row r="243" spans="1:24" x14ac:dyDescent="0.2">
      <c r="A243" s="13" t="str">
        <f t="shared" si="109"/>
        <v>1999 Q1</v>
      </c>
      <c r="B243" s="15">
        <f t="shared" ref="B243:L243" si="125">(B26/B22-1)*100</f>
        <v>4.5035671819262824</v>
      </c>
      <c r="C243" s="15">
        <f t="shared" si="125"/>
        <v>0.38349312213421527</v>
      </c>
      <c r="D243" s="15">
        <f t="shared" si="125"/>
        <v>5.0068119891008234</v>
      </c>
      <c r="E243" s="15">
        <f t="shared" si="125"/>
        <v>6.8049912942542035</v>
      </c>
      <c r="F243" s="15">
        <f t="shared" si="125"/>
        <v>7.3082489146164997</v>
      </c>
      <c r="G243" s="15">
        <f t="shared" si="125"/>
        <v>2.8740096318160546</v>
      </c>
      <c r="H243" s="15">
        <f t="shared" si="125"/>
        <v>7.0917846198744972</v>
      </c>
      <c r="I243" s="15">
        <f t="shared" si="125"/>
        <v>3.6767087787495933</v>
      </c>
      <c r="J243" s="15">
        <f t="shared" si="125"/>
        <v>15.817152103559874</v>
      </c>
      <c r="K243" s="15">
        <f t="shared" si="125"/>
        <v>-0.66265674380671102</v>
      </c>
      <c r="L243" s="15">
        <f t="shared" si="125"/>
        <v>3.919124774961924</v>
      </c>
      <c r="N243" s="15">
        <f>ROUND(B243*'Table Q8'!N26,2)</f>
        <v>3.3</v>
      </c>
      <c r="O243" s="15">
        <f>ROUND(C243*'Table Q8'!O26,2)</f>
        <v>0.13</v>
      </c>
      <c r="P243" s="15">
        <f>ROUND(D243*'Table Q8'!P26,2)</f>
        <v>1.82</v>
      </c>
      <c r="Q243" s="15">
        <f>ROUND(E243*'Table Q8'!Q26,2)</f>
        <v>2.48</v>
      </c>
      <c r="R243" s="15">
        <f>ROUND(F243*'Table Q8'!R26,2)</f>
        <v>1.19</v>
      </c>
      <c r="S243" s="15">
        <f>ROUND(G243*'Table Q8'!S26,2)</f>
        <v>1.26</v>
      </c>
      <c r="T243" s="15">
        <f>ROUND(H243*'Table Q8'!T26,2)</f>
        <v>3</v>
      </c>
      <c r="U243" s="15">
        <f>ROUND(I243*'Table Q8'!U26,2)</f>
        <v>1.58</v>
      </c>
      <c r="V243" s="15">
        <f>ROUND(J243*'Table Q8'!V26,2)</f>
        <v>5.42</v>
      </c>
      <c r="W243" s="15">
        <f>ROUND(K243*'Table Q8'!W26,2)</f>
        <v>-0.22</v>
      </c>
      <c r="X243" s="15">
        <f>ROUND(L243*'Table Q8'!X26,2)</f>
        <v>1.54</v>
      </c>
    </row>
    <row r="244" spans="1:24" x14ac:dyDescent="0.2">
      <c r="A244" s="13" t="str">
        <f t="shared" si="109"/>
        <v>1999 Q2</v>
      </c>
      <c r="B244" s="15">
        <f t="shared" ref="B244:L244" si="126">(B27/B23-1)*100</f>
        <v>4.275011018069641</v>
      </c>
      <c r="C244" s="15">
        <f t="shared" si="126"/>
        <v>8.3215444786555182E-2</v>
      </c>
      <c r="D244" s="15">
        <f t="shared" si="126"/>
        <v>5.110473941642768</v>
      </c>
      <c r="E244" s="15">
        <f t="shared" si="126"/>
        <v>6.419400855920121</v>
      </c>
      <c r="F244" s="15">
        <f t="shared" si="126"/>
        <v>7.0322236069075839</v>
      </c>
      <c r="G244" s="15">
        <f t="shared" si="126"/>
        <v>3.3338478160209961</v>
      </c>
      <c r="H244" s="15">
        <f t="shared" si="126"/>
        <v>6.6963644201753159</v>
      </c>
      <c r="I244" s="15">
        <f t="shared" si="126"/>
        <v>4.2108646737383459</v>
      </c>
      <c r="J244" s="15">
        <f t="shared" si="126"/>
        <v>14.519268197742319</v>
      </c>
      <c r="K244" s="15">
        <f t="shared" si="126"/>
        <v>-0.2454489670689286</v>
      </c>
      <c r="L244" s="15">
        <f t="shared" si="126"/>
        <v>3.8150130369150492</v>
      </c>
      <c r="N244" s="15">
        <f>ROUND(B244*'Table Q8'!N27,2)</f>
        <v>3.09</v>
      </c>
      <c r="O244" s="15">
        <f>ROUND(C244*'Table Q8'!O27,2)</f>
        <v>0.03</v>
      </c>
      <c r="P244" s="15">
        <f>ROUND(D244*'Table Q8'!P27,2)</f>
        <v>1.83</v>
      </c>
      <c r="Q244" s="15">
        <f>ROUND(E244*'Table Q8'!Q27,2)</f>
        <v>2.27</v>
      </c>
      <c r="R244" s="15">
        <f>ROUND(F244*'Table Q8'!R27,2)</f>
        <v>1.1200000000000001</v>
      </c>
      <c r="S244" s="15">
        <f>ROUND(G244*'Table Q8'!S27,2)</f>
        <v>1.43</v>
      </c>
      <c r="T244" s="15">
        <f>ROUND(H244*'Table Q8'!T27,2)</f>
        <v>2.62</v>
      </c>
      <c r="U244" s="15">
        <f>ROUND(I244*'Table Q8'!U27,2)</f>
        <v>1.76</v>
      </c>
      <c r="V244" s="15">
        <f>ROUND(J244*'Table Q8'!V27,2)</f>
        <v>4.71</v>
      </c>
      <c r="W244" s="15">
        <f>ROUND(K244*'Table Q8'!W27,2)</f>
        <v>-0.08</v>
      </c>
      <c r="X244" s="15">
        <f>ROUND(L244*'Table Q8'!X27,2)</f>
        <v>1.45</v>
      </c>
    </row>
    <row r="245" spans="1:24" x14ac:dyDescent="0.2">
      <c r="A245" s="13" t="str">
        <f t="shared" si="109"/>
        <v>1999 Q3</v>
      </c>
      <c r="B245" s="15">
        <f t="shared" ref="B245:L245" si="127">(B28/B24-1)*100</f>
        <v>4.1121766928218673</v>
      </c>
      <c r="C245" s="15">
        <f t="shared" si="127"/>
        <v>-0.16620959029336468</v>
      </c>
      <c r="D245" s="15">
        <f t="shared" si="127"/>
        <v>4.5749459324571529</v>
      </c>
      <c r="E245" s="15">
        <f t="shared" si="127"/>
        <v>6.087810352083034</v>
      </c>
      <c r="F245" s="15">
        <f t="shared" si="127"/>
        <v>7.2672884040119623</v>
      </c>
      <c r="G245" s="15">
        <f t="shared" si="127"/>
        <v>4.3324627438930507</v>
      </c>
      <c r="H245" s="15">
        <f t="shared" si="127"/>
        <v>6.7690557451649758</v>
      </c>
      <c r="I245" s="15">
        <f t="shared" si="127"/>
        <v>4.5113980551570343</v>
      </c>
      <c r="J245" s="15">
        <f t="shared" si="127"/>
        <v>13.928304705003725</v>
      </c>
      <c r="K245" s="15">
        <f t="shared" si="127"/>
        <v>-0.31749283080705348</v>
      </c>
      <c r="L245" s="15">
        <f t="shared" si="127"/>
        <v>3.8215694274445822</v>
      </c>
      <c r="N245" s="15">
        <f>ROUND(B245*'Table Q8'!N28,2)</f>
        <v>2.93</v>
      </c>
      <c r="O245" s="15">
        <f>ROUND(C245*'Table Q8'!O28,2)</f>
        <v>-0.05</v>
      </c>
      <c r="P245" s="15">
        <f>ROUND(D245*'Table Q8'!P28,2)</f>
        <v>1.63</v>
      </c>
      <c r="Q245" s="15">
        <f>ROUND(E245*'Table Q8'!Q28,2)</f>
        <v>2.11</v>
      </c>
      <c r="R245" s="15">
        <f>ROUND(F245*'Table Q8'!R28,2)</f>
        <v>1.1599999999999999</v>
      </c>
      <c r="S245" s="15">
        <f>ROUND(G245*'Table Q8'!S28,2)</f>
        <v>1.82</v>
      </c>
      <c r="T245" s="15">
        <f>ROUND(H245*'Table Q8'!T28,2)</f>
        <v>2.4500000000000002</v>
      </c>
      <c r="U245" s="15">
        <f>ROUND(I245*'Table Q8'!U28,2)</f>
        <v>1.85</v>
      </c>
      <c r="V245" s="15">
        <f>ROUND(J245*'Table Q8'!V28,2)</f>
        <v>4.3600000000000003</v>
      </c>
      <c r="W245" s="15">
        <f>ROUND(K245*'Table Q8'!W28,2)</f>
        <v>-0.1</v>
      </c>
      <c r="X245" s="15">
        <f>ROUND(L245*'Table Q8'!X28,2)</f>
        <v>1.43</v>
      </c>
    </row>
    <row r="246" spans="1:24" x14ac:dyDescent="0.2">
      <c r="A246" s="13" t="str">
        <f t="shared" si="109"/>
        <v>1999 Q4</v>
      </c>
      <c r="B246" s="15">
        <f t="shared" ref="B246:L246" si="128">(B29/B25-1)*100</f>
        <v>3.7510778959471081</v>
      </c>
      <c r="C246" s="15">
        <f t="shared" si="128"/>
        <v>-0.34863451481697005</v>
      </c>
      <c r="D246" s="15">
        <f t="shared" si="128"/>
        <v>3.5720137637227589</v>
      </c>
      <c r="E246" s="15">
        <f t="shared" si="128"/>
        <v>5.8693550614556056</v>
      </c>
      <c r="F246" s="15">
        <f t="shared" si="128"/>
        <v>6.2693765070616525</v>
      </c>
      <c r="G246" s="15">
        <f t="shared" si="128"/>
        <v>4.8840048840048889</v>
      </c>
      <c r="H246" s="15">
        <f t="shared" si="128"/>
        <v>4.9578787460295537</v>
      </c>
      <c r="I246" s="15">
        <f t="shared" si="128"/>
        <v>4.6151414572467075</v>
      </c>
      <c r="J246" s="15">
        <f t="shared" si="128"/>
        <v>13.678905687544995</v>
      </c>
      <c r="K246" s="15">
        <f t="shared" si="128"/>
        <v>-0.23541453428864711</v>
      </c>
      <c r="L246" s="15">
        <f t="shared" si="128"/>
        <v>3.5387513455328534</v>
      </c>
      <c r="N246" s="15">
        <f>ROUND(B246*'Table Q8'!N29,2)</f>
        <v>2.65</v>
      </c>
      <c r="O246" s="15">
        <f>ROUND(C246*'Table Q8'!O29,2)</f>
        <v>-0.11</v>
      </c>
      <c r="P246" s="15">
        <f>ROUND(D246*'Table Q8'!P29,2)</f>
        <v>1.27</v>
      </c>
      <c r="Q246" s="15">
        <f>ROUND(E246*'Table Q8'!Q29,2)</f>
        <v>2</v>
      </c>
      <c r="R246" s="15">
        <f>ROUND(F246*'Table Q8'!R29,2)</f>
        <v>0.99</v>
      </c>
      <c r="S246" s="15">
        <f>ROUND(G246*'Table Q8'!S29,2)</f>
        <v>2.0099999999999998</v>
      </c>
      <c r="T246" s="15">
        <f>ROUND(H246*'Table Q8'!T29,2)</f>
        <v>1.64</v>
      </c>
      <c r="U246" s="15">
        <f>ROUND(I246*'Table Q8'!U29,2)</f>
        <v>1.85</v>
      </c>
      <c r="V246" s="15">
        <f>ROUND(J246*'Table Q8'!V29,2)</f>
        <v>4.0999999999999996</v>
      </c>
      <c r="W246" s="15">
        <f>ROUND(K246*'Table Q8'!W29,2)</f>
        <v>-7.0000000000000007E-2</v>
      </c>
      <c r="X246" s="15">
        <f>ROUND(L246*'Table Q8'!X29,2)</f>
        <v>1.29</v>
      </c>
    </row>
    <row r="247" spans="1:24" x14ac:dyDescent="0.2">
      <c r="A247" s="13" t="str">
        <f t="shared" si="109"/>
        <v>2000 Q1</v>
      </c>
      <c r="B247" s="15">
        <f t="shared" ref="B247:L247" si="129">(B30/B26-1)*100</f>
        <v>3.2854501493386534</v>
      </c>
      <c r="C247" s="15">
        <f t="shared" si="129"/>
        <v>-0.40694294493812677</v>
      </c>
      <c r="D247" s="15">
        <f t="shared" si="129"/>
        <v>3.519299383717156</v>
      </c>
      <c r="E247" s="15">
        <f t="shared" si="129"/>
        <v>5.5427251732101501</v>
      </c>
      <c r="F247" s="15">
        <f t="shared" si="129"/>
        <v>5.3438975050573267</v>
      </c>
      <c r="G247" s="15">
        <f t="shared" si="129"/>
        <v>5.7082452431289621</v>
      </c>
      <c r="H247" s="15">
        <f t="shared" si="129"/>
        <v>4.7826679384112447</v>
      </c>
      <c r="I247" s="15">
        <f t="shared" si="129"/>
        <v>4.7492579284486691</v>
      </c>
      <c r="J247" s="15">
        <f t="shared" si="129"/>
        <v>13.202933985330056</v>
      </c>
      <c r="K247" s="15">
        <f t="shared" si="129"/>
        <v>8.2101806239731623E-2</v>
      </c>
      <c r="L247" s="15">
        <f t="shared" si="129"/>
        <v>3.3715351812366512</v>
      </c>
      <c r="N247" s="15">
        <f>ROUND(B247*'Table Q8'!N30,2)</f>
        <v>2.31</v>
      </c>
      <c r="O247" s="15">
        <f>ROUND(C247*'Table Q8'!O30,2)</f>
        <v>-0.13</v>
      </c>
      <c r="P247" s="15">
        <f>ROUND(D247*'Table Q8'!P30,2)</f>
        <v>1.24</v>
      </c>
      <c r="Q247" s="15">
        <f>ROUND(E247*'Table Q8'!Q30,2)</f>
        <v>1.84</v>
      </c>
      <c r="R247" s="15">
        <f>ROUND(F247*'Table Q8'!R30,2)</f>
        <v>0.83</v>
      </c>
      <c r="S247" s="15">
        <f>ROUND(G247*'Table Q8'!S30,2)</f>
        <v>2.31</v>
      </c>
      <c r="T247" s="15">
        <f>ROUND(H247*'Table Q8'!T30,2)</f>
        <v>1.47</v>
      </c>
      <c r="U247" s="15">
        <f>ROUND(I247*'Table Q8'!U30,2)</f>
        <v>1.86</v>
      </c>
      <c r="V247" s="15">
        <f>ROUND(J247*'Table Q8'!V30,2)</f>
        <v>3.82</v>
      </c>
      <c r="W247" s="15">
        <f>ROUND(K247*'Table Q8'!W30,2)</f>
        <v>0.02</v>
      </c>
      <c r="X247" s="15">
        <f>ROUND(L247*'Table Q8'!X30,2)</f>
        <v>1.2</v>
      </c>
    </row>
    <row r="248" spans="1:24" x14ac:dyDescent="0.2">
      <c r="A248" s="13" t="str">
        <f t="shared" si="109"/>
        <v>2000 Q2</v>
      </c>
      <c r="B248" s="15">
        <f t="shared" ref="B248:L248" si="130">(B31/B27-1)*100</f>
        <v>2.8176951253874316</v>
      </c>
      <c r="C248" s="15">
        <f t="shared" si="130"/>
        <v>-0.44898977301072174</v>
      </c>
      <c r="D248" s="15">
        <f t="shared" si="130"/>
        <v>3.0969191270860064</v>
      </c>
      <c r="E248" s="15">
        <f t="shared" si="130"/>
        <v>5.2815013404825972</v>
      </c>
      <c r="F248" s="15">
        <f t="shared" si="130"/>
        <v>5.3226879574185038</v>
      </c>
      <c r="G248" s="15">
        <f t="shared" si="130"/>
        <v>9.8581030619865562</v>
      </c>
      <c r="H248" s="15">
        <f t="shared" si="130"/>
        <v>4.6195286195286345</v>
      </c>
      <c r="I248" s="15">
        <f t="shared" si="130"/>
        <v>4.3337446020974779</v>
      </c>
      <c r="J248" s="15">
        <f t="shared" si="130"/>
        <v>13.834126444595519</v>
      </c>
      <c r="K248" s="15">
        <f t="shared" si="130"/>
        <v>0</v>
      </c>
      <c r="L248" s="15">
        <f t="shared" si="130"/>
        <v>3.4897554527429042</v>
      </c>
      <c r="N248" s="15">
        <f>ROUND(B248*'Table Q8'!N31,2)</f>
        <v>2.0099999999999998</v>
      </c>
      <c r="O248" s="15">
        <f>ROUND(C248*'Table Q8'!O31,2)</f>
        <v>-0.14000000000000001</v>
      </c>
      <c r="P248" s="15">
        <f>ROUND(D248*'Table Q8'!P31,2)</f>
        <v>1.1100000000000001</v>
      </c>
      <c r="Q248" s="15">
        <f>ROUND(E248*'Table Q8'!Q31,2)</f>
        <v>1.74</v>
      </c>
      <c r="R248" s="15">
        <f>ROUND(F248*'Table Q8'!R31,2)</f>
        <v>0.84</v>
      </c>
      <c r="S248" s="15">
        <f>ROUND(G248*'Table Q8'!S31,2)</f>
        <v>3.98</v>
      </c>
      <c r="T248" s="15">
        <f>ROUND(H248*'Table Q8'!T31,2)</f>
        <v>1.34</v>
      </c>
      <c r="U248" s="15">
        <f>ROUND(I248*'Table Q8'!U31,2)</f>
        <v>1.7</v>
      </c>
      <c r="V248" s="15">
        <f>ROUND(J248*'Table Q8'!V31,2)</f>
        <v>4</v>
      </c>
      <c r="W248" s="15">
        <f>ROUND(K248*'Table Q8'!W31,2)</f>
        <v>0</v>
      </c>
      <c r="X248" s="15">
        <f>ROUND(L248*'Table Q8'!X31,2)</f>
        <v>1.25</v>
      </c>
    </row>
    <row r="249" spans="1:24" x14ac:dyDescent="0.2">
      <c r="A249" s="13" t="str">
        <f t="shared" si="109"/>
        <v>2000 Q3</v>
      </c>
      <c r="B249" s="15">
        <f t="shared" ref="B249:L249" si="131">(B32/B28-1)*100</f>
        <v>2.3168178646196802</v>
      </c>
      <c r="C249" s="15">
        <f t="shared" si="131"/>
        <v>-0.48281028885374111</v>
      </c>
      <c r="D249" s="15">
        <f t="shared" si="131"/>
        <v>2.7203308940502602</v>
      </c>
      <c r="E249" s="15">
        <f t="shared" si="131"/>
        <v>4.7864603993124533</v>
      </c>
      <c r="F249" s="15">
        <f t="shared" si="131"/>
        <v>4.9540682414698001</v>
      </c>
      <c r="G249" s="15">
        <f t="shared" si="131"/>
        <v>10.101605065527908</v>
      </c>
      <c r="H249" s="15">
        <f t="shared" si="131"/>
        <v>4.5151838039424685</v>
      </c>
      <c r="I249" s="15">
        <f t="shared" si="131"/>
        <v>4.1488712629652147</v>
      </c>
      <c r="J249" s="15">
        <f t="shared" si="131"/>
        <v>12.848246476565063</v>
      </c>
      <c r="K249" s="15">
        <f t="shared" si="131"/>
        <v>-0.22603513818966192</v>
      </c>
      <c r="L249" s="15">
        <f t="shared" si="131"/>
        <v>3.235525281634799</v>
      </c>
      <c r="N249" s="15">
        <f>ROUND(B249*'Table Q8'!N32,2)</f>
        <v>1.68</v>
      </c>
      <c r="O249" s="15">
        <f>ROUND(C249*'Table Q8'!O32,2)</f>
        <v>-0.15</v>
      </c>
      <c r="P249" s="15">
        <f>ROUND(D249*'Table Q8'!P32,2)</f>
        <v>0.99</v>
      </c>
      <c r="Q249" s="15">
        <f>ROUND(E249*'Table Q8'!Q32,2)</f>
        <v>1.55</v>
      </c>
      <c r="R249" s="15">
        <f>ROUND(F249*'Table Q8'!R32,2)</f>
        <v>0.78</v>
      </c>
      <c r="S249" s="15">
        <f>ROUND(G249*'Table Q8'!S32,2)</f>
        <v>4.01</v>
      </c>
      <c r="T249" s="15">
        <f>ROUND(H249*'Table Q8'!T32,2)</f>
        <v>1.23</v>
      </c>
      <c r="U249" s="15">
        <f>ROUND(I249*'Table Q8'!U32,2)</f>
        <v>1.61</v>
      </c>
      <c r="V249" s="15">
        <f>ROUND(J249*'Table Q8'!V32,2)</f>
        <v>3.66</v>
      </c>
      <c r="W249" s="15">
        <f>ROUND(K249*'Table Q8'!W32,2)</f>
        <v>-0.06</v>
      </c>
      <c r="X249" s="15">
        <f>ROUND(L249*'Table Q8'!X32,2)</f>
        <v>1.1499999999999999</v>
      </c>
    </row>
    <row r="250" spans="1:24" x14ac:dyDescent="0.2">
      <c r="A250" s="13" t="str">
        <f t="shared" si="109"/>
        <v>2000 Q4</v>
      </c>
      <c r="B250" s="15">
        <f t="shared" ref="B250:L250" si="132">(B33/B29-1)*100</f>
        <v>2.0224407812716505</v>
      </c>
      <c r="C250" s="15">
        <f t="shared" si="132"/>
        <v>-0.60807996668055253</v>
      </c>
      <c r="D250" s="15">
        <f t="shared" si="132"/>
        <v>3.1956968834045307</v>
      </c>
      <c r="E250" s="15">
        <f t="shared" si="132"/>
        <v>4.2134098617271132</v>
      </c>
      <c r="F250" s="15">
        <f t="shared" si="132"/>
        <v>5.3646677471637094</v>
      </c>
      <c r="G250" s="15">
        <f t="shared" si="132"/>
        <v>11.030267753201395</v>
      </c>
      <c r="H250" s="15">
        <f t="shared" si="132"/>
        <v>4.3815789473684141</v>
      </c>
      <c r="I250" s="15">
        <f t="shared" si="132"/>
        <v>4.5021906632421782</v>
      </c>
      <c r="J250" s="15">
        <f t="shared" si="132"/>
        <v>11.811272957568097</v>
      </c>
      <c r="K250" s="15">
        <f t="shared" si="132"/>
        <v>-0.8515440648404593</v>
      </c>
      <c r="L250" s="15">
        <f t="shared" si="132"/>
        <v>3.1968810916179313</v>
      </c>
      <c r="N250" s="15">
        <f>ROUND(B250*'Table Q8'!N33,2)</f>
        <v>1.47</v>
      </c>
      <c r="O250" s="15">
        <f>ROUND(C250*'Table Q8'!O33,2)</f>
        <v>-0.19</v>
      </c>
      <c r="P250" s="15">
        <f>ROUND(D250*'Table Q8'!P33,2)</f>
        <v>1.17</v>
      </c>
      <c r="Q250" s="15">
        <f>ROUND(E250*'Table Q8'!Q33,2)</f>
        <v>1.33</v>
      </c>
      <c r="R250" s="15">
        <f>ROUND(F250*'Table Q8'!R33,2)</f>
        <v>0.83</v>
      </c>
      <c r="S250" s="15">
        <f>ROUND(G250*'Table Q8'!S33,2)</f>
        <v>4.29</v>
      </c>
      <c r="T250" s="15">
        <f>ROUND(H250*'Table Q8'!T33,2)</f>
        <v>1.1100000000000001</v>
      </c>
      <c r="U250" s="15">
        <f>ROUND(I250*'Table Q8'!U33,2)</f>
        <v>1.71</v>
      </c>
      <c r="V250" s="15">
        <f>ROUND(J250*'Table Q8'!V33,2)</f>
        <v>3.3</v>
      </c>
      <c r="W250" s="15">
        <f>ROUND(K250*'Table Q8'!W33,2)</f>
        <v>-0.22</v>
      </c>
      <c r="X250" s="15">
        <f>ROUND(L250*'Table Q8'!X33,2)</f>
        <v>1.1200000000000001</v>
      </c>
    </row>
    <row r="251" spans="1:24" x14ac:dyDescent="0.2">
      <c r="A251" s="13" t="str">
        <f t="shared" si="109"/>
        <v>2001 Q1</v>
      </c>
      <c r="B251" s="15">
        <f t="shared" ref="B251:L251" si="133">(B34/B30-1)*100</f>
        <v>1.7901404571743385</v>
      </c>
      <c r="C251" s="15">
        <f t="shared" si="133"/>
        <v>-0.73382254836557026</v>
      </c>
      <c r="D251" s="15">
        <f t="shared" si="133"/>
        <v>3.9166536111546302</v>
      </c>
      <c r="E251" s="15">
        <f t="shared" si="133"/>
        <v>3.4238640751705463</v>
      </c>
      <c r="F251" s="15">
        <f t="shared" si="133"/>
        <v>6.1609857577212379</v>
      </c>
      <c r="G251" s="15">
        <f t="shared" si="133"/>
        <v>11.485714285714298</v>
      </c>
      <c r="H251" s="15">
        <f t="shared" si="133"/>
        <v>4.3172951885565469</v>
      </c>
      <c r="I251" s="15">
        <f t="shared" si="133"/>
        <v>4.5935868754660714</v>
      </c>
      <c r="J251" s="15">
        <f t="shared" si="133"/>
        <v>12.064177722925029</v>
      </c>
      <c r="K251" s="15">
        <f t="shared" si="133"/>
        <v>-0.62551271534043718</v>
      </c>
      <c r="L251" s="15">
        <f t="shared" si="133"/>
        <v>3.1842207038803805</v>
      </c>
      <c r="N251" s="15">
        <f>ROUND(B251*'Table Q8'!N34,2)</f>
        <v>1.31</v>
      </c>
      <c r="O251" s="15">
        <f>ROUND(C251*'Table Q8'!O34,2)</f>
        <v>-0.23</v>
      </c>
      <c r="P251" s="15">
        <f>ROUND(D251*'Table Q8'!P34,2)</f>
        <v>1.42</v>
      </c>
      <c r="Q251" s="15">
        <f>ROUND(E251*'Table Q8'!Q34,2)</f>
        <v>1.08</v>
      </c>
      <c r="R251" s="15">
        <f>ROUND(F251*'Table Q8'!R34,2)</f>
        <v>0.93</v>
      </c>
      <c r="S251" s="15">
        <f>ROUND(G251*'Table Q8'!S34,2)</f>
        <v>4.3899999999999997</v>
      </c>
      <c r="T251" s="15">
        <f>ROUND(H251*'Table Q8'!T34,2)</f>
        <v>1.04</v>
      </c>
      <c r="U251" s="15">
        <f>ROUND(I251*'Table Q8'!U34,2)</f>
        <v>1.73</v>
      </c>
      <c r="V251" s="15">
        <f>ROUND(J251*'Table Q8'!V34,2)</f>
        <v>3.35</v>
      </c>
      <c r="W251" s="15">
        <f>ROUND(K251*'Table Q8'!W34,2)</f>
        <v>-0.16</v>
      </c>
      <c r="X251" s="15">
        <f>ROUND(L251*'Table Q8'!X34,2)</f>
        <v>1.1000000000000001</v>
      </c>
    </row>
    <row r="252" spans="1:24" x14ac:dyDescent="0.2">
      <c r="A252" s="13" t="str">
        <f t="shared" si="109"/>
        <v>2001 Q2</v>
      </c>
      <c r="B252" s="15">
        <f t="shared" ref="B252:L252" si="134">(B35/B31-1)*100</f>
        <v>1.657988489997253</v>
      </c>
      <c r="C252" s="15">
        <f t="shared" si="134"/>
        <v>-0.81850831036499594</v>
      </c>
      <c r="D252" s="15">
        <f t="shared" si="134"/>
        <v>4.2023346303502018</v>
      </c>
      <c r="E252" s="15">
        <f t="shared" si="134"/>
        <v>2.839317545199882</v>
      </c>
      <c r="F252" s="15">
        <f t="shared" si="134"/>
        <v>8.038534428300693</v>
      </c>
      <c r="G252" s="15">
        <f t="shared" si="134"/>
        <v>8.1033310673011663</v>
      </c>
      <c r="H252" s="15">
        <f t="shared" si="134"/>
        <v>5.1622039134912256</v>
      </c>
      <c r="I252" s="15">
        <f t="shared" si="134"/>
        <v>5.3215077605321515</v>
      </c>
      <c r="J252" s="15">
        <f t="shared" si="134"/>
        <v>11.555688265153762</v>
      </c>
      <c r="K252" s="15">
        <f t="shared" si="134"/>
        <v>4.1008816895615752E-2</v>
      </c>
      <c r="L252" s="15">
        <f t="shared" si="134"/>
        <v>3.1293907267850196</v>
      </c>
      <c r="N252" s="15">
        <f>ROUND(B252*'Table Q8'!N35,2)</f>
        <v>1.21</v>
      </c>
      <c r="O252" s="15">
        <f>ROUND(C252*'Table Q8'!O35,2)</f>
        <v>-0.25</v>
      </c>
      <c r="P252" s="15">
        <f>ROUND(D252*'Table Q8'!P35,2)</f>
        <v>1.5</v>
      </c>
      <c r="Q252" s="15">
        <f>ROUND(E252*'Table Q8'!Q35,2)</f>
        <v>0.9</v>
      </c>
      <c r="R252" s="15">
        <f>ROUND(F252*'Table Q8'!R35,2)</f>
        <v>1.1599999999999999</v>
      </c>
      <c r="S252" s="15">
        <f>ROUND(G252*'Table Q8'!S35,2)</f>
        <v>3.03</v>
      </c>
      <c r="T252" s="15">
        <f>ROUND(H252*'Table Q8'!T35,2)</f>
        <v>1.24</v>
      </c>
      <c r="U252" s="15">
        <f>ROUND(I252*'Table Q8'!U35,2)</f>
        <v>1.98</v>
      </c>
      <c r="V252" s="15">
        <f>ROUND(J252*'Table Q8'!V35,2)</f>
        <v>3.2</v>
      </c>
      <c r="W252" s="15">
        <f>ROUND(K252*'Table Q8'!W35,2)</f>
        <v>0.01</v>
      </c>
      <c r="X252" s="15">
        <f>ROUND(L252*'Table Q8'!X35,2)</f>
        <v>1.07</v>
      </c>
    </row>
    <row r="253" spans="1:24" x14ac:dyDescent="0.2">
      <c r="A253" s="13" t="str">
        <f t="shared" si="109"/>
        <v>2001 Q3</v>
      </c>
      <c r="B253" s="15">
        <f t="shared" ref="B253:L253" si="135">(B36/B32-1)*100</f>
        <v>1.6096030555176499</v>
      </c>
      <c r="C253" s="15">
        <f t="shared" si="135"/>
        <v>-1.0957758260142225</v>
      </c>
      <c r="D253" s="15">
        <f t="shared" si="135"/>
        <v>5.2346290847142818</v>
      </c>
      <c r="E253" s="15">
        <f t="shared" si="135"/>
        <v>2.4479495268138862</v>
      </c>
      <c r="F253" s="15">
        <f t="shared" si="135"/>
        <v>9.2685214129415439</v>
      </c>
      <c r="G253" s="15">
        <f t="shared" si="135"/>
        <v>7.8908653203156431</v>
      </c>
      <c r="H253" s="15">
        <f t="shared" si="135"/>
        <v>5.0847457627118509</v>
      </c>
      <c r="I253" s="15">
        <f t="shared" si="135"/>
        <v>5.6678383128295318</v>
      </c>
      <c r="J253" s="15">
        <f t="shared" si="135"/>
        <v>9.9041533546325944</v>
      </c>
      <c r="K253" s="15">
        <f t="shared" si="135"/>
        <v>6.178560395428967E-2</v>
      </c>
      <c r="L253" s="15">
        <f t="shared" si="135"/>
        <v>3.1721862707778214</v>
      </c>
      <c r="N253" s="15">
        <f>ROUND(B253*'Table Q8'!N36,2)</f>
        <v>1.18</v>
      </c>
      <c r="O253" s="15">
        <f>ROUND(C253*'Table Q8'!O36,2)</f>
        <v>-0.33</v>
      </c>
      <c r="P253" s="15">
        <f>ROUND(D253*'Table Q8'!P36,2)</f>
        <v>1.82</v>
      </c>
      <c r="Q253" s="15">
        <f>ROUND(E253*'Table Q8'!Q36,2)</f>
        <v>0.78</v>
      </c>
      <c r="R253" s="15">
        <f>ROUND(F253*'Table Q8'!R36,2)</f>
        <v>1.28</v>
      </c>
      <c r="S253" s="15">
        <f>ROUND(G253*'Table Q8'!S36,2)</f>
        <v>2.93</v>
      </c>
      <c r="T253" s="15">
        <f>ROUND(H253*'Table Q8'!T36,2)</f>
        <v>1.24</v>
      </c>
      <c r="U253" s="15">
        <f>ROUND(I253*'Table Q8'!U36,2)</f>
        <v>2.09</v>
      </c>
      <c r="V253" s="15">
        <f>ROUND(J253*'Table Q8'!V36,2)</f>
        <v>2.81</v>
      </c>
      <c r="W253" s="15">
        <f>ROUND(K253*'Table Q8'!W36,2)</f>
        <v>0.02</v>
      </c>
      <c r="X253" s="15">
        <f>ROUND(L253*'Table Q8'!X36,2)</f>
        <v>1.08</v>
      </c>
    </row>
    <row r="254" spans="1:24" x14ac:dyDescent="0.2">
      <c r="A254" s="13" t="str">
        <f t="shared" si="109"/>
        <v>2001 Q4</v>
      </c>
      <c r="B254" s="15">
        <f t="shared" ref="B254:L254" si="136">(B37/B33-1)*100</f>
        <v>1.6429056347589954</v>
      </c>
      <c r="C254" s="15">
        <f t="shared" si="136"/>
        <v>-1.3074086490110548</v>
      </c>
      <c r="D254" s="15">
        <f t="shared" si="136"/>
        <v>5.549593745209247</v>
      </c>
      <c r="E254" s="15">
        <f t="shared" si="136"/>
        <v>2.4408561772437221</v>
      </c>
      <c r="F254" s="15">
        <f t="shared" si="136"/>
        <v>7.644977695739108</v>
      </c>
      <c r="G254" s="15">
        <f t="shared" si="136"/>
        <v>7.0117955439056523</v>
      </c>
      <c r="H254" s="15">
        <f t="shared" si="136"/>
        <v>5.5716626749023002</v>
      </c>
      <c r="I254" s="15">
        <f t="shared" si="136"/>
        <v>5.5081682810466992</v>
      </c>
      <c r="J254" s="15">
        <f t="shared" si="136"/>
        <v>8.9493061455678138</v>
      </c>
      <c r="K254" s="15">
        <f t="shared" si="136"/>
        <v>0.71399006622516747</v>
      </c>
      <c r="L254" s="15">
        <f t="shared" si="136"/>
        <v>2.9593250220375289</v>
      </c>
      <c r="N254" s="15">
        <f>ROUND(B254*'Table Q8'!N37,2)</f>
        <v>1.21</v>
      </c>
      <c r="O254" s="15">
        <f>ROUND(C254*'Table Q8'!O37,2)</f>
        <v>-0.38</v>
      </c>
      <c r="P254" s="15">
        <f>ROUND(D254*'Table Q8'!P37,2)</f>
        <v>1.89</v>
      </c>
      <c r="Q254" s="15">
        <f>ROUND(E254*'Table Q8'!Q37,2)</f>
        <v>0.8</v>
      </c>
      <c r="R254" s="15">
        <f>ROUND(F254*'Table Q8'!R37,2)</f>
        <v>1.02</v>
      </c>
      <c r="S254" s="15">
        <f>ROUND(G254*'Table Q8'!S37,2)</f>
        <v>2.59</v>
      </c>
      <c r="T254" s="15">
        <f>ROUND(H254*'Table Q8'!T37,2)</f>
        <v>1.4</v>
      </c>
      <c r="U254" s="15">
        <f>ROUND(I254*'Table Q8'!U37,2)</f>
        <v>2.0499999999999998</v>
      </c>
      <c r="V254" s="15">
        <f>ROUND(J254*'Table Q8'!V37,2)</f>
        <v>2.59</v>
      </c>
      <c r="W254" s="15">
        <f>ROUND(K254*'Table Q8'!W37,2)</f>
        <v>0.18</v>
      </c>
      <c r="X254" s="15">
        <f>ROUND(L254*'Table Q8'!X37,2)</f>
        <v>1.01</v>
      </c>
    </row>
    <row r="255" spans="1:24" x14ac:dyDescent="0.2">
      <c r="A255" s="13" t="str">
        <f t="shared" si="109"/>
        <v>2002 Q1</v>
      </c>
      <c r="B255" s="15">
        <f t="shared" ref="B255:L255" si="137">(B38/B34-1)*100</f>
        <v>1.8804112554112518</v>
      </c>
      <c r="C255" s="15">
        <f t="shared" si="137"/>
        <v>-1.5288978494623739</v>
      </c>
      <c r="D255" s="15">
        <f t="shared" si="137"/>
        <v>4.899743705713866</v>
      </c>
      <c r="E255" s="15">
        <f t="shared" si="137"/>
        <v>2.0410703173615374</v>
      </c>
      <c r="F255" s="15">
        <f t="shared" si="137"/>
        <v>6.9490503466988152</v>
      </c>
      <c r="G255" s="15">
        <f t="shared" si="137"/>
        <v>5.2665299846232694</v>
      </c>
      <c r="H255" s="15">
        <f t="shared" si="137"/>
        <v>5.3976564447768549</v>
      </c>
      <c r="I255" s="15">
        <f t="shared" si="137"/>
        <v>4.9622130329388447</v>
      </c>
      <c r="J255" s="15">
        <f t="shared" si="137"/>
        <v>7.5715859030837107</v>
      </c>
      <c r="K255" s="15">
        <f t="shared" si="137"/>
        <v>0.95965328655454041</v>
      </c>
      <c r="L255" s="15">
        <f t="shared" si="137"/>
        <v>2.6236881559220215</v>
      </c>
      <c r="N255" s="15">
        <f>ROUND(B255*'Table Q8'!N38,2)</f>
        <v>1.38</v>
      </c>
      <c r="O255" s="15">
        <f>ROUND(C255*'Table Q8'!O38,2)</f>
        <v>-0.44</v>
      </c>
      <c r="P255" s="15">
        <f>ROUND(D255*'Table Q8'!P38,2)</f>
        <v>1.66</v>
      </c>
      <c r="Q255" s="15">
        <f>ROUND(E255*'Table Q8'!Q38,2)</f>
        <v>0.66</v>
      </c>
      <c r="R255" s="15">
        <f>ROUND(F255*'Table Q8'!R38,2)</f>
        <v>0.89</v>
      </c>
      <c r="S255" s="15">
        <f>ROUND(G255*'Table Q8'!S38,2)</f>
        <v>1.9</v>
      </c>
      <c r="T255" s="15">
        <f>ROUND(H255*'Table Q8'!T38,2)</f>
        <v>1.37</v>
      </c>
      <c r="U255" s="15">
        <f>ROUND(I255*'Table Q8'!U38,2)</f>
        <v>1.81</v>
      </c>
      <c r="V255" s="15">
        <f>ROUND(J255*'Table Q8'!V38,2)</f>
        <v>2.16</v>
      </c>
      <c r="W255" s="15">
        <f>ROUND(K255*'Table Q8'!W38,2)</f>
        <v>0.25</v>
      </c>
      <c r="X255" s="15">
        <f>ROUND(L255*'Table Q8'!X38,2)</f>
        <v>0.89</v>
      </c>
    </row>
    <row r="256" spans="1:24" x14ac:dyDescent="0.2">
      <c r="A256" s="13" t="str">
        <f t="shared" si="109"/>
        <v>2002 Q2</v>
      </c>
      <c r="B256" s="15">
        <f t="shared" ref="B256:L256" si="138">(B39/B35-1)*100</f>
        <v>2.048793637956603</v>
      </c>
      <c r="C256" s="15">
        <f t="shared" si="138"/>
        <v>-1.7178947368421071</v>
      </c>
      <c r="D256" s="15">
        <f t="shared" si="138"/>
        <v>5.0933532486930444</v>
      </c>
      <c r="E256" s="15">
        <f t="shared" si="138"/>
        <v>1.8818868391729637</v>
      </c>
      <c r="F256" s="15">
        <f t="shared" si="138"/>
        <v>6.6949276421575776</v>
      </c>
      <c r="G256" s="15">
        <f t="shared" si="138"/>
        <v>3.8737265752735395</v>
      </c>
      <c r="H256" s="15">
        <f t="shared" si="138"/>
        <v>5.9615620026931104</v>
      </c>
      <c r="I256" s="15">
        <f t="shared" si="138"/>
        <v>4.0140350877192921</v>
      </c>
      <c r="J256" s="15">
        <f t="shared" si="138"/>
        <v>6.5042826552462518</v>
      </c>
      <c r="K256" s="15">
        <f t="shared" si="138"/>
        <v>0.95306415249027943</v>
      </c>
      <c r="L256" s="15">
        <f t="shared" si="138"/>
        <v>2.4151597721079998</v>
      </c>
      <c r="N256" s="15">
        <f>ROUND(B256*'Table Q8'!N39,2)</f>
        <v>1.51</v>
      </c>
      <c r="O256" s="15">
        <f>ROUND(C256*'Table Q8'!O39,2)</f>
        <v>-0.51</v>
      </c>
      <c r="P256" s="15">
        <f>ROUND(D256*'Table Q8'!P39,2)</f>
        <v>1.75</v>
      </c>
      <c r="Q256" s="15">
        <f>ROUND(E256*'Table Q8'!Q39,2)</f>
        <v>0.61</v>
      </c>
      <c r="R256" s="15">
        <f>ROUND(F256*'Table Q8'!R39,2)</f>
        <v>0.85</v>
      </c>
      <c r="S256" s="15">
        <f>ROUND(G256*'Table Q8'!S39,2)</f>
        <v>1.4</v>
      </c>
      <c r="T256" s="15">
        <f>ROUND(H256*'Table Q8'!T39,2)</f>
        <v>1.65</v>
      </c>
      <c r="U256" s="15">
        <f>ROUND(I256*'Table Q8'!U39,2)</f>
        <v>1.47</v>
      </c>
      <c r="V256" s="15">
        <f>ROUND(J256*'Table Q8'!V39,2)</f>
        <v>1.89</v>
      </c>
      <c r="W256" s="15">
        <f>ROUND(K256*'Table Q8'!W39,2)</f>
        <v>0.24</v>
      </c>
      <c r="X256" s="15">
        <f>ROUND(L256*'Table Q8'!X39,2)</f>
        <v>0.82</v>
      </c>
    </row>
    <row r="257" spans="1:24" x14ac:dyDescent="0.2">
      <c r="A257" s="13" t="str">
        <f t="shared" si="109"/>
        <v>2002 Q3</v>
      </c>
      <c r="B257" s="15">
        <f t="shared" ref="B257:L257" si="139">(B40/B36-1)*100</f>
        <v>2.1345146999597331</v>
      </c>
      <c r="C257" s="15">
        <f t="shared" si="139"/>
        <v>-1.6491880920162294</v>
      </c>
      <c r="D257" s="15">
        <f t="shared" si="139"/>
        <v>5.1066961000735711</v>
      </c>
      <c r="E257" s="15">
        <f t="shared" si="139"/>
        <v>1.8967853183889716</v>
      </c>
      <c r="F257" s="15">
        <f t="shared" si="139"/>
        <v>6.308110427692748</v>
      </c>
      <c r="G257" s="15">
        <f t="shared" si="139"/>
        <v>2.8883104003966764</v>
      </c>
      <c r="H257" s="15">
        <f t="shared" si="139"/>
        <v>5.9786563182149033</v>
      </c>
      <c r="I257" s="15">
        <f t="shared" si="139"/>
        <v>3.7837837837837673</v>
      </c>
      <c r="J257" s="15">
        <f t="shared" si="139"/>
        <v>6.7653276955602415</v>
      </c>
      <c r="K257" s="15">
        <f t="shared" si="139"/>
        <v>0</v>
      </c>
      <c r="L257" s="15">
        <f t="shared" si="139"/>
        <v>2.262944287295543</v>
      </c>
      <c r="N257" s="15">
        <f>ROUND(B257*'Table Q8'!N40,2)</f>
        <v>1.57</v>
      </c>
      <c r="O257" s="15">
        <f>ROUND(C257*'Table Q8'!O40,2)</f>
        <v>-0.5</v>
      </c>
      <c r="P257" s="15">
        <f>ROUND(D257*'Table Q8'!P40,2)</f>
        <v>1.79</v>
      </c>
      <c r="Q257" s="15">
        <f>ROUND(E257*'Table Q8'!Q40,2)</f>
        <v>0.61</v>
      </c>
      <c r="R257" s="15">
        <f>ROUND(F257*'Table Q8'!R40,2)</f>
        <v>0.81</v>
      </c>
      <c r="S257" s="15">
        <f>ROUND(G257*'Table Q8'!S40,2)</f>
        <v>1.05</v>
      </c>
      <c r="T257" s="15">
        <f>ROUND(H257*'Table Q8'!T40,2)</f>
        <v>1.8</v>
      </c>
      <c r="U257" s="15">
        <f>ROUND(I257*'Table Q8'!U40,2)</f>
        <v>1.41</v>
      </c>
      <c r="V257" s="15">
        <f>ROUND(J257*'Table Q8'!V40,2)</f>
        <v>1.99</v>
      </c>
      <c r="W257" s="15">
        <f>ROUND(K257*'Table Q8'!W40,2)</f>
        <v>0</v>
      </c>
      <c r="X257" s="15">
        <f>ROUND(L257*'Table Q8'!X40,2)</f>
        <v>0.78</v>
      </c>
    </row>
    <row r="258" spans="1:24" x14ac:dyDescent="0.2">
      <c r="A258" s="13" t="str">
        <f t="shared" si="109"/>
        <v>2002 Q4</v>
      </c>
      <c r="B258" s="15">
        <f t="shared" ref="B258:L258" si="140">(B41/B37-1)*100</f>
        <v>2.2174726155490099</v>
      </c>
      <c r="C258" s="15">
        <f t="shared" si="140"/>
        <v>-1.6389266304347894</v>
      </c>
      <c r="D258" s="15">
        <f t="shared" si="140"/>
        <v>5.5628177196804796</v>
      </c>
      <c r="E258" s="15">
        <f t="shared" si="140"/>
        <v>1.6984359726295306</v>
      </c>
      <c r="F258" s="15">
        <f t="shared" si="140"/>
        <v>10.231494712775069</v>
      </c>
      <c r="G258" s="15">
        <f t="shared" si="140"/>
        <v>2.4249846907532069</v>
      </c>
      <c r="H258" s="15">
        <f t="shared" si="140"/>
        <v>4.6328358208955089</v>
      </c>
      <c r="I258" s="15">
        <f t="shared" si="140"/>
        <v>3.4392984379281843</v>
      </c>
      <c r="J258" s="15">
        <f t="shared" si="140"/>
        <v>6.6025474395632999</v>
      </c>
      <c r="K258" s="15">
        <f t="shared" si="140"/>
        <v>-0.84249460597964898</v>
      </c>
      <c r="L258" s="15">
        <f t="shared" si="140"/>
        <v>2.4828767123287632</v>
      </c>
      <c r="N258" s="15">
        <f>ROUND(B258*'Table Q8'!N41,2)</f>
        <v>1.64</v>
      </c>
      <c r="O258" s="15">
        <f>ROUND(C258*'Table Q8'!O41,2)</f>
        <v>-0.51</v>
      </c>
      <c r="P258" s="15">
        <f>ROUND(D258*'Table Q8'!P41,2)</f>
        <v>2.0099999999999998</v>
      </c>
      <c r="Q258" s="15">
        <f>ROUND(E258*'Table Q8'!Q41,2)</f>
        <v>0.55000000000000004</v>
      </c>
      <c r="R258" s="15">
        <f>ROUND(F258*'Table Q8'!R41,2)</f>
        <v>1.32</v>
      </c>
      <c r="S258" s="15">
        <f>ROUND(G258*'Table Q8'!S41,2)</f>
        <v>0.89</v>
      </c>
      <c r="T258" s="15">
        <f>ROUND(H258*'Table Q8'!T41,2)</f>
        <v>1.51</v>
      </c>
      <c r="U258" s="15">
        <f>ROUND(I258*'Table Q8'!U41,2)</f>
        <v>1.31</v>
      </c>
      <c r="V258" s="15">
        <f>ROUND(J258*'Table Q8'!V41,2)</f>
        <v>1.98</v>
      </c>
      <c r="W258" s="15">
        <f>ROUND(K258*'Table Q8'!W41,2)</f>
        <v>-0.22</v>
      </c>
      <c r="X258" s="15">
        <f>ROUND(L258*'Table Q8'!X41,2)</f>
        <v>0.88</v>
      </c>
    </row>
    <row r="259" spans="1:24" x14ac:dyDescent="0.2">
      <c r="A259" s="13" t="str">
        <f t="shared" si="109"/>
        <v>2003 Q1</v>
      </c>
      <c r="B259" s="15">
        <f t="shared" ref="B259:L259" si="141">(B42/B38-1)*100</f>
        <v>2.2042225468065224</v>
      </c>
      <c r="C259" s="15">
        <f t="shared" si="141"/>
        <v>-1.5014502644599914</v>
      </c>
      <c r="D259" s="15">
        <f t="shared" si="141"/>
        <v>6.021845357861455</v>
      </c>
      <c r="E259" s="15">
        <f t="shared" si="141"/>
        <v>2.0612269788998772</v>
      </c>
      <c r="F259" s="15">
        <f t="shared" si="141"/>
        <v>12.995066948555323</v>
      </c>
      <c r="G259" s="15">
        <f t="shared" si="141"/>
        <v>1.6189896530736325</v>
      </c>
      <c r="H259" s="15">
        <f t="shared" si="141"/>
        <v>4.3642814902424609</v>
      </c>
      <c r="I259" s="15">
        <f t="shared" si="141"/>
        <v>3.2875967939138828</v>
      </c>
      <c r="J259" s="15">
        <f t="shared" si="141"/>
        <v>7.2945994369081113</v>
      </c>
      <c r="K259" s="15">
        <f t="shared" si="141"/>
        <v>-2.1156991005723658</v>
      </c>
      <c r="L259" s="15">
        <f t="shared" si="141"/>
        <v>2.7392257121986896</v>
      </c>
      <c r="N259" s="15">
        <f>ROUND(B259*'Table Q8'!N42,2)</f>
        <v>1.64</v>
      </c>
      <c r="O259" s="15">
        <f>ROUND(C259*'Table Q8'!O42,2)</f>
        <v>-0.47</v>
      </c>
      <c r="P259" s="15">
        <f>ROUND(D259*'Table Q8'!P42,2)</f>
        <v>2.16</v>
      </c>
      <c r="Q259" s="15">
        <f>ROUND(E259*'Table Q8'!Q42,2)</f>
        <v>0.67</v>
      </c>
      <c r="R259" s="15">
        <f>ROUND(F259*'Table Q8'!R42,2)</f>
        <v>1.7</v>
      </c>
      <c r="S259" s="15">
        <f>ROUND(G259*'Table Q8'!S42,2)</f>
        <v>0.6</v>
      </c>
      <c r="T259" s="15">
        <f>ROUND(H259*'Table Q8'!T42,2)</f>
        <v>1.51</v>
      </c>
      <c r="U259" s="15">
        <f>ROUND(I259*'Table Q8'!U42,2)</f>
        <v>1.25</v>
      </c>
      <c r="V259" s="15">
        <f>ROUND(J259*'Table Q8'!V42,2)</f>
        <v>2.2200000000000002</v>
      </c>
      <c r="W259" s="15">
        <f>ROUND(K259*'Table Q8'!W42,2)</f>
        <v>-0.56999999999999995</v>
      </c>
      <c r="X259" s="15">
        <f>ROUND(L259*'Table Q8'!X42,2)</f>
        <v>0.97</v>
      </c>
    </row>
    <row r="260" spans="1:24" x14ac:dyDescent="0.2">
      <c r="A260" s="13" t="str">
        <f t="shared" si="109"/>
        <v>2003 Q2</v>
      </c>
      <c r="B260" s="15">
        <f t="shared" ref="B260:L260" si="142">(B43/B39-1)*100</f>
        <v>2.1001188746532895</v>
      </c>
      <c r="C260" s="15">
        <f t="shared" si="142"/>
        <v>-1.5337160483248957</v>
      </c>
      <c r="D260" s="15">
        <f t="shared" si="142"/>
        <v>6.1114269471290505</v>
      </c>
      <c r="E260" s="15">
        <f t="shared" si="142"/>
        <v>2.3332118118847722</v>
      </c>
      <c r="F260" s="15">
        <f t="shared" si="142"/>
        <v>12.89217701054941</v>
      </c>
      <c r="G260" s="15">
        <f t="shared" si="142"/>
        <v>0.96864027121927876</v>
      </c>
      <c r="H260" s="15">
        <f t="shared" si="142"/>
        <v>1.8368761552680191</v>
      </c>
      <c r="I260" s="15">
        <f t="shared" si="142"/>
        <v>3.4003508298475094</v>
      </c>
      <c r="J260" s="15">
        <f t="shared" si="142"/>
        <v>8.5197285750188598</v>
      </c>
      <c r="K260" s="15">
        <f t="shared" si="142"/>
        <v>-3.9691401888133249</v>
      </c>
      <c r="L260" s="15">
        <f t="shared" si="142"/>
        <v>2.5637924779296162</v>
      </c>
      <c r="N260" s="15">
        <f>ROUND(B260*'Table Q8'!N43,2)</f>
        <v>1.56</v>
      </c>
      <c r="O260" s="15">
        <f>ROUND(C260*'Table Q8'!O43,2)</f>
        <v>-0.48</v>
      </c>
      <c r="P260" s="15">
        <f>ROUND(D260*'Table Q8'!P43,2)</f>
        <v>2.17</v>
      </c>
      <c r="Q260" s="15">
        <f>ROUND(E260*'Table Q8'!Q43,2)</f>
        <v>0.75</v>
      </c>
      <c r="R260" s="15">
        <f>ROUND(F260*'Table Q8'!R43,2)</f>
        <v>1.75</v>
      </c>
      <c r="S260" s="15">
        <f>ROUND(G260*'Table Q8'!S43,2)</f>
        <v>0.36</v>
      </c>
      <c r="T260" s="15">
        <f>ROUND(H260*'Table Q8'!T43,2)</f>
        <v>0.67</v>
      </c>
      <c r="U260" s="15">
        <f>ROUND(I260*'Table Q8'!U43,2)</f>
        <v>1.3</v>
      </c>
      <c r="V260" s="15">
        <f>ROUND(J260*'Table Q8'!V43,2)</f>
        <v>2.6</v>
      </c>
      <c r="W260" s="15">
        <f>ROUND(K260*'Table Q8'!W43,2)</f>
        <v>-1.1100000000000001</v>
      </c>
      <c r="X260" s="15">
        <f>ROUND(L260*'Table Q8'!X43,2)</f>
        <v>0.92</v>
      </c>
    </row>
    <row r="261" spans="1:24" x14ac:dyDescent="0.2">
      <c r="A261" s="13" t="str">
        <f t="shared" si="109"/>
        <v>2003 Q3</v>
      </c>
      <c r="B261" s="15">
        <f t="shared" ref="B261:L261" si="143">(B44/B40-1)*100</f>
        <v>1.8796004206098837</v>
      </c>
      <c r="C261" s="15">
        <f t="shared" si="143"/>
        <v>-1.651044801788637</v>
      </c>
      <c r="D261" s="15">
        <f t="shared" si="143"/>
        <v>6.0627275273032799</v>
      </c>
      <c r="E261" s="15">
        <f t="shared" si="143"/>
        <v>2.1032273661307777</v>
      </c>
      <c r="F261" s="15">
        <f t="shared" si="143"/>
        <v>13.118945102260504</v>
      </c>
      <c r="G261" s="15">
        <f t="shared" si="143"/>
        <v>0.32530120481926161</v>
      </c>
      <c r="H261" s="15">
        <f t="shared" si="143"/>
        <v>2.551779379791741</v>
      </c>
      <c r="I261" s="15">
        <f t="shared" si="143"/>
        <v>3.0048076923076872</v>
      </c>
      <c r="J261" s="15">
        <f t="shared" si="143"/>
        <v>9.8019801980198107</v>
      </c>
      <c r="K261" s="15">
        <f t="shared" si="143"/>
        <v>-4.3634866728414101</v>
      </c>
      <c r="L261" s="15">
        <f t="shared" si="143"/>
        <v>2.4533974744437748</v>
      </c>
      <c r="N261" s="15">
        <f>ROUND(B261*'Table Q8'!N44,2)</f>
        <v>1.41</v>
      </c>
      <c r="O261" s="15">
        <f>ROUND(C261*'Table Q8'!O44,2)</f>
        <v>-0.52</v>
      </c>
      <c r="P261" s="15">
        <f>ROUND(D261*'Table Q8'!P44,2)</f>
        <v>2.13</v>
      </c>
      <c r="Q261" s="15">
        <f>ROUND(E261*'Table Q8'!Q44,2)</f>
        <v>0.67</v>
      </c>
      <c r="R261" s="15">
        <f>ROUND(F261*'Table Q8'!R44,2)</f>
        <v>1.84</v>
      </c>
      <c r="S261" s="15">
        <f>ROUND(G261*'Table Q8'!S44,2)</f>
        <v>0.12</v>
      </c>
      <c r="T261" s="15">
        <f>ROUND(H261*'Table Q8'!T44,2)</f>
        <v>0.98</v>
      </c>
      <c r="U261" s="15">
        <f>ROUND(I261*'Table Q8'!U44,2)</f>
        <v>1.1499999999999999</v>
      </c>
      <c r="V261" s="15">
        <f>ROUND(J261*'Table Q8'!V44,2)</f>
        <v>2.96</v>
      </c>
      <c r="W261" s="15">
        <f>ROUND(K261*'Table Q8'!W44,2)</f>
        <v>-1.27</v>
      </c>
      <c r="X261" s="15">
        <f>ROUND(L261*'Table Q8'!X44,2)</f>
        <v>0.88</v>
      </c>
    </row>
    <row r="262" spans="1:24" x14ac:dyDescent="0.2">
      <c r="A262" s="13" t="str">
        <f t="shared" si="109"/>
        <v>2003 Q4</v>
      </c>
      <c r="B262" s="15">
        <f t="shared" ref="B262:L262" si="144">(B45/B41-1)*100</f>
        <v>1.4113957135389432</v>
      </c>
      <c r="C262" s="15">
        <f t="shared" si="144"/>
        <v>-1.7957351290684653</v>
      </c>
      <c r="D262" s="15">
        <f t="shared" si="144"/>
        <v>6.0539350577875517</v>
      </c>
      <c r="E262" s="15">
        <f t="shared" si="144"/>
        <v>1.7902198726420737</v>
      </c>
      <c r="F262" s="15">
        <f t="shared" si="144"/>
        <v>11.265232045631324</v>
      </c>
      <c r="G262" s="15">
        <f t="shared" si="144"/>
        <v>-0.70548846107855168</v>
      </c>
      <c r="H262" s="15">
        <f t="shared" si="144"/>
        <v>2.3507931073833088</v>
      </c>
      <c r="I262" s="15">
        <f t="shared" si="144"/>
        <v>3.0070207974566276</v>
      </c>
      <c r="J262" s="15">
        <f t="shared" si="144"/>
        <v>10.558400390148748</v>
      </c>
      <c r="K262" s="15">
        <f t="shared" si="144"/>
        <v>-4.5176665630504598</v>
      </c>
      <c r="L262" s="15">
        <f t="shared" si="144"/>
        <v>2.0050125313283207</v>
      </c>
      <c r="N262" s="15">
        <f>ROUND(B262*'Table Q8'!N45,2)</f>
        <v>1.06</v>
      </c>
      <c r="O262" s="15">
        <f>ROUND(C262*'Table Q8'!O45,2)</f>
        <v>-0.56999999999999995</v>
      </c>
      <c r="P262" s="15">
        <f>ROUND(D262*'Table Q8'!P45,2)</f>
        <v>2.08</v>
      </c>
      <c r="Q262" s="15">
        <f>ROUND(E262*'Table Q8'!Q45,2)</f>
        <v>0.56000000000000005</v>
      </c>
      <c r="R262" s="15">
        <f>ROUND(F262*'Table Q8'!R45,2)</f>
        <v>1.62</v>
      </c>
      <c r="S262" s="15">
        <f>ROUND(G262*'Table Q8'!S45,2)</f>
        <v>-0.27</v>
      </c>
      <c r="T262" s="15">
        <f>ROUND(H262*'Table Q8'!T45,2)</f>
        <v>0.93</v>
      </c>
      <c r="U262" s="15">
        <f>ROUND(I262*'Table Q8'!U45,2)</f>
        <v>1.1399999999999999</v>
      </c>
      <c r="V262" s="15">
        <f>ROUND(J262*'Table Q8'!V45,2)</f>
        <v>3.16</v>
      </c>
      <c r="W262" s="15">
        <f>ROUND(K262*'Table Q8'!W45,2)</f>
        <v>-1.34</v>
      </c>
      <c r="X262" s="15">
        <f>ROUND(L262*'Table Q8'!X45,2)</f>
        <v>0.72</v>
      </c>
    </row>
    <row r="263" spans="1:24" x14ac:dyDescent="0.2">
      <c r="A263" s="13" t="str">
        <f t="shared" si="109"/>
        <v>2004 Q1</v>
      </c>
      <c r="B263" s="15">
        <f t="shared" ref="B263:L263" si="145">(B46/B42-1)*100</f>
        <v>1.0783422112511376</v>
      </c>
      <c r="C263" s="15">
        <f t="shared" si="145"/>
        <v>-1.9747098562272525</v>
      </c>
      <c r="D263" s="15">
        <f t="shared" si="145"/>
        <v>5.3138132031991248</v>
      </c>
      <c r="E263" s="15">
        <f t="shared" si="145"/>
        <v>1.5535372848948237</v>
      </c>
      <c r="F263" s="15">
        <f t="shared" si="145"/>
        <v>10.053636023450174</v>
      </c>
      <c r="G263" s="15">
        <f t="shared" si="145"/>
        <v>-0.41926209870628561</v>
      </c>
      <c r="H263" s="15">
        <f t="shared" si="145"/>
        <v>1.4619220308250247</v>
      </c>
      <c r="I263" s="15">
        <f t="shared" si="145"/>
        <v>2.6305405760883804</v>
      </c>
      <c r="J263" s="15">
        <f t="shared" si="145"/>
        <v>10.114503816793885</v>
      </c>
      <c r="K263" s="15">
        <f t="shared" si="145"/>
        <v>-5.0224496188785661</v>
      </c>
      <c r="L263" s="15">
        <f t="shared" si="145"/>
        <v>1.647114587036369</v>
      </c>
      <c r="N263" s="15">
        <f>ROUND(B263*'Table Q8'!N46,2)</f>
        <v>0.81</v>
      </c>
      <c r="O263" s="15">
        <f>ROUND(C263*'Table Q8'!O46,2)</f>
        <v>-0.63</v>
      </c>
      <c r="P263" s="15">
        <f>ROUND(D263*'Table Q8'!P46,2)</f>
        <v>1.82</v>
      </c>
      <c r="Q263" s="15">
        <f>ROUND(E263*'Table Q8'!Q46,2)</f>
        <v>0.49</v>
      </c>
      <c r="R263" s="15">
        <f>ROUND(F263*'Table Q8'!R46,2)</f>
        <v>1.44</v>
      </c>
      <c r="S263" s="15">
        <f>ROUND(G263*'Table Q8'!S46,2)</f>
        <v>-0.16</v>
      </c>
      <c r="T263" s="15">
        <f>ROUND(H263*'Table Q8'!T46,2)</f>
        <v>0.59</v>
      </c>
      <c r="U263" s="15">
        <f>ROUND(I263*'Table Q8'!U46,2)</f>
        <v>1</v>
      </c>
      <c r="V263" s="15">
        <f>ROUND(J263*'Table Q8'!V46,2)</f>
        <v>3.07</v>
      </c>
      <c r="W263" s="15">
        <f>ROUND(K263*'Table Q8'!W46,2)</f>
        <v>-1.54</v>
      </c>
      <c r="X263" s="15">
        <f>ROUND(L263*'Table Q8'!X46,2)</f>
        <v>0.59</v>
      </c>
    </row>
    <row r="264" spans="1:24" x14ac:dyDescent="0.2">
      <c r="A264" s="13" t="str">
        <f t="shared" si="109"/>
        <v>2004 Q2</v>
      </c>
      <c r="B264" s="15">
        <f t="shared" ref="B264:L264" si="146">(B47/B43-1)*100</f>
        <v>1.487710219922378</v>
      </c>
      <c r="C264" s="15">
        <f t="shared" si="146"/>
        <v>-1.914375217542641</v>
      </c>
      <c r="D264" s="15">
        <f t="shared" si="146"/>
        <v>4.3798553442271793</v>
      </c>
      <c r="E264" s="15">
        <f t="shared" si="146"/>
        <v>1.0687566797292547</v>
      </c>
      <c r="F264" s="15">
        <f t="shared" si="146"/>
        <v>8.0582524271844758</v>
      </c>
      <c r="G264" s="15">
        <f t="shared" si="146"/>
        <v>-0.11991845545028523</v>
      </c>
      <c r="H264" s="15">
        <f t="shared" si="146"/>
        <v>1.735677821894499</v>
      </c>
      <c r="I264" s="15">
        <f t="shared" si="146"/>
        <v>2.2706511809996277</v>
      </c>
      <c r="J264" s="15">
        <f t="shared" si="146"/>
        <v>8.3603520148216823</v>
      </c>
      <c r="K264" s="15">
        <f t="shared" si="146"/>
        <v>-4.0697674418604617</v>
      </c>
      <c r="L264" s="15">
        <f t="shared" si="146"/>
        <v>1.4856738592146979</v>
      </c>
      <c r="N264" s="15">
        <f>ROUND(B264*'Table Q8'!N47,2)</f>
        <v>1.1299999999999999</v>
      </c>
      <c r="O264" s="15">
        <f>ROUND(C264*'Table Q8'!O47,2)</f>
        <v>-0.61</v>
      </c>
      <c r="P264" s="15">
        <f>ROUND(D264*'Table Q8'!P47,2)</f>
        <v>1.5</v>
      </c>
      <c r="Q264" s="15">
        <f>ROUND(E264*'Table Q8'!Q47,2)</f>
        <v>0.33</v>
      </c>
      <c r="R264" s="15">
        <f>ROUND(F264*'Table Q8'!R47,2)</f>
        <v>1.1200000000000001</v>
      </c>
      <c r="S264" s="15">
        <f>ROUND(G264*'Table Q8'!S47,2)</f>
        <v>-0.05</v>
      </c>
      <c r="T264" s="15">
        <f>ROUND(H264*'Table Q8'!T47,2)</f>
        <v>0.71</v>
      </c>
      <c r="U264" s="15">
        <f>ROUND(I264*'Table Q8'!U47,2)</f>
        <v>0.84</v>
      </c>
      <c r="V264" s="15">
        <f>ROUND(J264*'Table Q8'!V47,2)</f>
        <v>2.5499999999999998</v>
      </c>
      <c r="W264" s="15">
        <f>ROUND(K264*'Table Q8'!W47,2)</f>
        <v>-1.26</v>
      </c>
      <c r="X264" s="15">
        <f>ROUND(L264*'Table Q8'!X47,2)</f>
        <v>0.54</v>
      </c>
    </row>
    <row r="265" spans="1:24" x14ac:dyDescent="0.2">
      <c r="A265" s="13" t="str">
        <f t="shared" si="109"/>
        <v>2004 Q3</v>
      </c>
      <c r="B265" s="15">
        <f t="shared" ref="B265:L265" si="147">(B48/B44-1)*100</f>
        <v>1.8707263578892963</v>
      </c>
      <c r="C265" s="15">
        <f t="shared" si="147"/>
        <v>-1.8886071522252412</v>
      </c>
      <c r="D265" s="15">
        <f t="shared" si="147"/>
        <v>3.2211221122112166</v>
      </c>
      <c r="E265" s="15">
        <f t="shared" si="147"/>
        <v>1.0299514620575323</v>
      </c>
      <c r="F265" s="15">
        <f t="shared" si="147"/>
        <v>6.5183775425240897</v>
      </c>
      <c r="G265" s="15">
        <f t="shared" si="147"/>
        <v>0.20415515792002736</v>
      </c>
      <c r="H265" s="15">
        <f t="shared" si="147"/>
        <v>0.14505690694039952</v>
      </c>
      <c r="I265" s="15">
        <f t="shared" si="147"/>
        <v>2.0095941916245419</v>
      </c>
      <c r="J265" s="15">
        <f t="shared" si="147"/>
        <v>7.4391343552750122</v>
      </c>
      <c r="K265" s="15">
        <f t="shared" si="147"/>
        <v>-3.1421500053803952</v>
      </c>
      <c r="L265" s="15">
        <f t="shared" si="147"/>
        <v>1.3029698321399108</v>
      </c>
      <c r="N265" s="15">
        <f>ROUND(B265*'Table Q8'!N48,2)</f>
        <v>1.42</v>
      </c>
      <c r="O265" s="15">
        <f>ROUND(C265*'Table Q8'!O48,2)</f>
        <v>-0.61</v>
      </c>
      <c r="P265" s="15">
        <f>ROUND(D265*'Table Q8'!P48,2)</f>
        <v>1.1000000000000001</v>
      </c>
      <c r="Q265" s="15">
        <f>ROUND(E265*'Table Q8'!Q48,2)</f>
        <v>0.31</v>
      </c>
      <c r="R265" s="15">
        <f>ROUND(F265*'Table Q8'!R48,2)</f>
        <v>0.87</v>
      </c>
      <c r="S265" s="15">
        <f>ROUND(G265*'Table Q8'!S48,2)</f>
        <v>0.08</v>
      </c>
      <c r="T265" s="15">
        <f>ROUND(H265*'Table Q8'!T48,2)</f>
        <v>0.06</v>
      </c>
      <c r="U265" s="15">
        <f>ROUND(I265*'Table Q8'!U48,2)</f>
        <v>0.73</v>
      </c>
      <c r="V265" s="15">
        <f>ROUND(J265*'Table Q8'!V48,2)</f>
        <v>2.27</v>
      </c>
      <c r="W265" s="15">
        <f>ROUND(K265*'Table Q8'!W48,2)</f>
        <v>-0.98</v>
      </c>
      <c r="X265" s="15">
        <f>ROUND(L265*'Table Q8'!X48,2)</f>
        <v>0.47</v>
      </c>
    </row>
    <row r="266" spans="1:24" x14ac:dyDescent="0.2">
      <c r="A266" s="13" t="str">
        <f t="shared" si="109"/>
        <v>2004 Q4</v>
      </c>
      <c r="B266" s="15">
        <f t="shared" ref="B266:L266" si="148">(B49/B45-1)*100</f>
        <v>2.2809278350515605</v>
      </c>
      <c r="C266" s="15">
        <f t="shared" si="148"/>
        <v>-1.7582417582417631</v>
      </c>
      <c r="D266" s="15">
        <f t="shared" si="148"/>
        <v>1.6346652828230557</v>
      </c>
      <c r="E266" s="15">
        <f t="shared" si="148"/>
        <v>0.99150141643060685</v>
      </c>
      <c r="F266" s="15">
        <f t="shared" si="148"/>
        <v>5.0448561109169177</v>
      </c>
      <c r="G266" s="15">
        <f t="shared" si="148"/>
        <v>0.59007707129092868</v>
      </c>
      <c r="H266" s="15">
        <f t="shared" si="148"/>
        <v>0.57977477979707093</v>
      </c>
      <c r="I266" s="15">
        <f t="shared" si="148"/>
        <v>1.2860082304526843</v>
      </c>
      <c r="J266" s="15">
        <f t="shared" si="148"/>
        <v>6.9695632995147694</v>
      </c>
      <c r="K266" s="15">
        <f t="shared" si="148"/>
        <v>-2.8974498100922452</v>
      </c>
      <c r="L266" s="15">
        <f t="shared" si="148"/>
        <v>1.170001170001167</v>
      </c>
      <c r="N266" s="15">
        <f>ROUND(B266*'Table Q8'!N49,2)</f>
        <v>1.72</v>
      </c>
      <c r="O266" s="15">
        <f>ROUND(C266*'Table Q8'!O49,2)</f>
        <v>-0.56999999999999995</v>
      </c>
      <c r="P266" s="15">
        <f>ROUND(D266*'Table Q8'!P49,2)</f>
        <v>0.56000000000000005</v>
      </c>
      <c r="Q266" s="15">
        <f>ROUND(E266*'Table Q8'!Q49,2)</f>
        <v>0.3</v>
      </c>
      <c r="R266" s="15">
        <f>ROUND(F266*'Table Q8'!R49,2)</f>
        <v>0.64</v>
      </c>
      <c r="S266" s="15">
        <f>ROUND(G266*'Table Q8'!S49,2)</f>
        <v>0.23</v>
      </c>
      <c r="T266" s="15">
        <f>ROUND(H266*'Table Q8'!T49,2)</f>
        <v>0.24</v>
      </c>
      <c r="U266" s="15">
        <f>ROUND(I266*'Table Q8'!U49,2)</f>
        <v>0.46</v>
      </c>
      <c r="V266" s="15">
        <f>ROUND(J266*'Table Q8'!V49,2)</f>
        <v>2.12</v>
      </c>
      <c r="W266" s="15">
        <f>ROUND(K266*'Table Q8'!W49,2)</f>
        <v>-0.91</v>
      </c>
      <c r="X266" s="15">
        <f>ROUND(L266*'Table Q8'!X49,2)</f>
        <v>0.42</v>
      </c>
    </row>
    <row r="267" spans="1:24" x14ac:dyDescent="0.2">
      <c r="A267" s="13" t="str">
        <f t="shared" si="109"/>
        <v>2005 Q1</v>
      </c>
      <c r="B267" s="15">
        <f t="shared" ref="B267:L267" si="149">(B50/B46-1)*100</f>
        <v>2.4550128534704285</v>
      </c>
      <c r="C267" s="15">
        <f t="shared" si="149"/>
        <v>-1.6787418271779542</v>
      </c>
      <c r="D267" s="15">
        <f t="shared" si="149"/>
        <v>0.87527352297593897</v>
      </c>
      <c r="E267" s="15">
        <f t="shared" si="149"/>
        <v>1.1767474699929448</v>
      </c>
      <c r="F267" s="15">
        <f t="shared" si="149"/>
        <v>2.4481468888133184</v>
      </c>
      <c r="G267" s="15">
        <f t="shared" si="149"/>
        <v>0.7819078551666081</v>
      </c>
      <c r="H267" s="15">
        <f t="shared" si="149"/>
        <v>1.3626717301463254</v>
      </c>
      <c r="I267" s="15">
        <f t="shared" si="149"/>
        <v>1.3712674612328613</v>
      </c>
      <c r="J267" s="15">
        <f t="shared" si="149"/>
        <v>7.9289428076256607</v>
      </c>
      <c r="K267" s="15">
        <f t="shared" si="149"/>
        <v>-2.4956024626209272</v>
      </c>
      <c r="L267" s="15">
        <f t="shared" si="149"/>
        <v>1.0608533457682423</v>
      </c>
      <c r="N267" s="15">
        <f>ROUND(B267*'Table Q8'!N50,2)</f>
        <v>1.86</v>
      </c>
      <c r="O267" s="15">
        <f>ROUND(C267*'Table Q8'!O50,2)</f>
        <v>-0.54</v>
      </c>
      <c r="P267" s="15">
        <f>ROUND(D267*'Table Q8'!P50,2)</f>
        <v>0.3</v>
      </c>
      <c r="Q267" s="15">
        <f>ROUND(E267*'Table Q8'!Q50,2)</f>
        <v>0.35</v>
      </c>
      <c r="R267" s="15">
        <f>ROUND(F267*'Table Q8'!R50,2)</f>
        <v>0.31</v>
      </c>
      <c r="S267" s="15">
        <f>ROUND(G267*'Table Q8'!S50,2)</f>
        <v>0.3</v>
      </c>
      <c r="T267" s="15">
        <f>ROUND(H267*'Table Q8'!T50,2)</f>
        <v>0.56000000000000005</v>
      </c>
      <c r="U267" s="15">
        <f>ROUND(I267*'Table Q8'!U50,2)</f>
        <v>0.49</v>
      </c>
      <c r="V267" s="15">
        <f>ROUND(J267*'Table Q8'!V50,2)</f>
        <v>2.38</v>
      </c>
      <c r="W267" s="15">
        <f>ROUND(K267*'Table Q8'!W50,2)</f>
        <v>-0.78</v>
      </c>
      <c r="X267" s="15">
        <f>ROUND(L267*'Table Q8'!X50,2)</f>
        <v>0.38</v>
      </c>
    </row>
    <row r="268" spans="1:24" x14ac:dyDescent="0.2">
      <c r="A268" s="13" t="str">
        <f t="shared" si="109"/>
        <v>2005 Q2</v>
      </c>
      <c r="B268" s="15">
        <f t="shared" ref="B268:L268" si="150">(B51/B47-1)*100</f>
        <v>2.0777565328234493</v>
      </c>
      <c r="C268" s="15">
        <f t="shared" si="150"/>
        <v>-1.4371894960965248</v>
      </c>
      <c r="D268" s="15">
        <f t="shared" si="150"/>
        <v>1.1420505581932305</v>
      </c>
      <c r="E268" s="15">
        <f t="shared" si="150"/>
        <v>1.4686875807778277</v>
      </c>
      <c r="F268" s="15">
        <f t="shared" si="150"/>
        <v>1.8530997304582186</v>
      </c>
      <c r="G268" s="15">
        <f t="shared" si="150"/>
        <v>1.2606555408812614</v>
      </c>
      <c r="H268" s="15">
        <f t="shared" si="150"/>
        <v>4.6052631578947345</v>
      </c>
      <c r="I268" s="15">
        <f t="shared" si="150"/>
        <v>1.8884777338266989</v>
      </c>
      <c r="J268" s="15">
        <f t="shared" si="150"/>
        <v>8.2496259884590639</v>
      </c>
      <c r="K268" s="15">
        <f t="shared" si="150"/>
        <v>-2.9641873278236863</v>
      </c>
      <c r="L268" s="15">
        <f t="shared" si="150"/>
        <v>1.3012664110607641</v>
      </c>
      <c r="N268" s="15">
        <f>ROUND(B268*'Table Q8'!N51,2)</f>
        <v>1.57</v>
      </c>
      <c r="O268" s="15">
        <f>ROUND(C268*'Table Q8'!O51,2)</f>
        <v>-0.47</v>
      </c>
      <c r="P268" s="15">
        <f>ROUND(D268*'Table Q8'!P51,2)</f>
        <v>0.39</v>
      </c>
      <c r="Q268" s="15">
        <f>ROUND(E268*'Table Q8'!Q51,2)</f>
        <v>0.44</v>
      </c>
      <c r="R268" s="15">
        <f>ROUND(F268*'Table Q8'!R51,2)</f>
        <v>0.24</v>
      </c>
      <c r="S268" s="15">
        <f>ROUND(G268*'Table Q8'!S51,2)</f>
        <v>0.49</v>
      </c>
      <c r="T268" s="15">
        <f>ROUND(H268*'Table Q8'!T51,2)</f>
        <v>1.97</v>
      </c>
      <c r="U268" s="15">
        <f>ROUND(I268*'Table Q8'!U51,2)</f>
        <v>0.68</v>
      </c>
      <c r="V268" s="15">
        <f>ROUND(J268*'Table Q8'!V51,2)</f>
        <v>2.4700000000000002</v>
      </c>
      <c r="W268" s="15">
        <f>ROUND(K268*'Table Q8'!W51,2)</f>
        <v>-0.94</v>
      </c>
      <c r="X268" s="15">
        <f>ROUND(L268*'Table Q8'!X51,2)</f>
        <v>0.47</v>
      </c>
    </row>
    <row r="269" spans="1:24" x14ac:dyDescent="0.2">
      <c r="A269" s="13" t="str">
        <f t="shared" si="109"/>
        <v>2005 Q3</v>
      </c>
      <c r="B269" s="15">
        <f t="shared" ref="B269:L269" si="151">(B52/B48-1)*100</f>
        <v>1.9503546099290947</v>
      </c>
      <c r="C269" s="15">
        <f t="shared" si="151"/>
        <v>-1.1674538811157542</v>
      </c>
      <c r="D269" s="15">
        <f t="shared" si="151"/>
        <v>1.4451975956004448</v>
      </c>
      <c r="E269" s="15">
        <f t="shared" si="151"/>
        <v>1.6990860089055593</v>
      </c>
      <c r="F269" s="15">
        <f t="shared" si="151"/>
        <v>1.6303740926856491</v>
      </c>
      <c r="G269" s="15">
        <f t="shared" si="151"/>
        <v>2.0973154362416091</v>
      </c>
      <c r="H269" s="15">
        <f t="shared" si="151"/>
        <v>4.8022284122562597</v>
      </c>
      <c r="I269" s="15">
        <f t="shared" si="151"/>
        <v>2.2877478393492634</v>
      </c>
      <c r="J269" s="15">
        <f t="shared" si="151"/>
        <v>7.931179185900139</v>
      </c>
      <c r="K269" s="15">
        <f t="shared" si="151"/>
        <v>-2.1664259526719243</v>
      </c>
      <c r="L269" s="15">
        <f t="shared" si="151"/>
        <v>1.4831981460023291</v>
      </c>
      <c r="N269" s="15">
        <f>ROUND(B269*'Table Q8'!N52,2)</f>
        <v>1.47</v>
      </c>
      <c r="O269" s="15">
        <f>ROUND(C269*'Table Q8'!O52,2)</f>
        <v>-0.38</v>
      </c>
      <c r="P269" s="15">
        <f>ROUND(D269*'Table Q8'!P52,2)</f>
        <v>0.49</v>
      </c>
      <c r="Q269" s="15">
        <f>ROUND(E269*'Table Q8'!Q52,2)</f>
        <v>0.5</v>
      </c>
      <c r="R269" s="15">
        <f>ROUND(F269*'Table Q8'!R52,2)</f>
        <v>0.21</v>
      </c>
      <c r="S269" s="15">
        <f>ROUND(G269*'Table Q8'!S52,2)</f>
        <v>0.81</v>
      </c>
      <c r="T269" s="15">
        <f>ROUND(H269*'Table Q8'!T52,2)</f>
        <v>2.1</v>
      </c>
      <c r="U269" s="15">
        <f>ROUND(I269*'Table Q8'!U52,2)</f>
        <v>0.82</v>
      </c>
      <c r="V269" s="15">
        <f>ROUND(J269*'Table Q8'!V52,2)</f>
        <v>2.33</v>
      </c>
      <c r="W269" s="15">
        <f>ROUND(K269*'Table Q8'!W52,2)</f>
        <v>-0.69</v>
      </c>
      <c r="X269" s="15">
        <f>ROUND(L269*'Table Q8'!X52,2)</f>
        <v>0.53</v>
      </c>
    </row>
    <row r="270" spans="1:24" x14ac:dyDescent="0.2">
      <c r="A270" s="13" t="str">
        <f t="shared" si="109"/>
        <v>2005 Q4</v>
      </c>
      <c r="B270" s="15">
        <f t="shared" ref="B270:L270" si="152">(B53/B49-1)*100</f>
        <v>2.2048632984754901</v>
      </c>
      <c r="C270" s="15">
        <f t="shared" si="152"/>
        <v>-0.93959731543623581</v>
      </c>
      <c r="D270" s="15">
        <f t="shared" si="152"/>
        <v>1.8126116926219016</v>
      </c>
      <c r="E270" s="15">
        <f t="shared" si="152"/>
        <v>1.8232819074333717</v>
      </c>
      <c r="F270" s="15">
        <f t="shared" si="152"/>
        <v>1.5638864241348749</v>
      </c>
      <c r="G270" s="15">
        <f t="shared" si="152"/>
        <v>3.0647671495271256</v>
      </c>
      <c r="H270" s="15">
        <f t="shared" si="152"/>
        <v>4.5338654251191768</v>
      </c>
      <c r="I270" s="15">
        <f t="shared" si="152"/>
        <v>3.1995937023869825</v>
      </c>
      <c r="J270" s="15">
        <f t="shared" si="152"/>
        <v>7.7319587628865927</v>
      </c>
      <c r="K270" s="15">
        <f t="shared" si="152"/>
        <v>-1.0840411265087169</v>
      </c>
      <c r="L270" s="15">
        <f t="shared" si="152"/>
        <v>1.8272233144443151</v>
      </c>
      <c r="N270" s="15">
        <f>ROUND(B270*'Table Q8'!N53,2)</f>
        <v>1.66</v>
      </c>
      <c r="O270" s="15">
        <f>ROUND(C270*'Table Q8'!O53,2)</f>
        <v>-0.31</v>
      </c>
      <c r="P270" s="15">
        <f>ROUND(D270*'Table Q8'!P53,2)</f>
        <v>0.61</v>
      </c>
      <c r="Q270" s="15">
        <f>ROUND(E270*'Table Q8'!Q53,2)</f>
        <v>0.54</v>
      </c>
      <c r="R270" s="15">
        <f>ROUND(F270*'Table Q8'!R53,2)</f>
        <v>0.21</v>
      </c>
      <c r="S270" s="15">
        <f>ROUND(G270*'Table Q8'!S53,2)</f>
        <v>1.2</v>
      </c>
      <c r="T270" s="15">
        <f>ROUND(H270*'Table Q8'!T53,2)</f>
        <v>2.0499999999999998</v>
      </c>
      <c r="U270" s="15">
        <f>ROUND(I270*'Table Q8'!U53,2)</f>
        <v>1.1499999999999999</v>
      </c>
      <c r="V270" s="15">
        <f>ROUND(J270*'Table Q8'!V53,2)</f>
        <v>2.25</v>
      </c>
      <c r="W270" s="15">
        <f>ROUND(K270*'Table Q8'!W53,2)</f>
        <v>-0.35</v>
      </c>
      <c r="X270" s="15">
        <f>ROUND(L270*'Table Q8'!X53,2)</f>
        <v>0.66</v>
      </c>
    </row>
    <row r="271" spans="1:24" x14ac:dyDescent="0.2">
      <c r="A271" s="13" t="str">
        <f t="shared" si="109"/>
        <v>2006 Q1</v>
      </c>
      <c r="B271" s="15">
        <f t="shared" ref="B271:L271" si="153">(B54/B50-1)*100</f>
        <v>2.3710952201731361</v>
      </c>
      <c r="C271" s="15">
        <f t="shared" si="153"/>
        <v>-0.70093457943924964</v>
      </c>
      <c r="D271" s="15">
        <f t="shared" si="153"/>
        <v>2.475437029475569</v>
      </c>
      <c r="E271" s="15">
        <f t="shared" si="153"/>
        <v>1.7562223772970453</v>
      </c>
      <c r="F271" s="15">
        <f t="shared" si="153"/>
        <v>1.9471180440314262</v>
      </c>
      <c r="G271" s="15">
        <f t="shared" si="153"/>
        <v>3.2585342563857811</v>
      </c>
      <c r="H271" s="15">
        <f t="shared" si="153"/>
        <v>4.110192837465565</v>
      </c>
      <c r="I271" s="15">
        <f t="shared" si="153"/>
        <v>3.6915297092288357</v>
      </c>
      <c r="J271" s="15">
        <f t="shared" si="153"/>
        <v>6.1220393416298702</v>
      </c>
      <c r="K271" s="15">
        <f t="shared" si="153"/>
        <v>0.23677979479086453</v>
      </c>
      <c r="L271" s="15">
        <f t="shared" si="153"/>
        <v>2.0532933440996715</v>
      </c>
      <c r="N271" s="15">
        <f>ROUND(B271*'Table Q8'!N54,2)</f>
        <v>1.79</v>
      </c>
      <c r="O271" s="15">
        <f>ROUND(C271*'Table Q8'!O54,2)</f>
        <v>-0.23</v>
      </c>
      <c r="P271" s="15">
        <f>ROUND(D271*'Table Q8'!P54,2)</f>
        <v>0.84</v>
      </c>
      <c r="Q271" s="15">
        <f>ROUND(E271*'Table Q8'!Q54,2)</f>
        <v>0.51</v>
      </c>
      <c r="R271" s="15">
        <f>ROUND(F271*'Table Q8'!R54,2)</f>
        <v>0.26</v>
      </c>
      <c r="S271" s="15">
        <f>ROUND(G271*'Table Q8'!S54,2)</f>
        <v>1.28</v>
      </c>
      <c r="T271" s="15">
        <f>ROUND(H271*'Table Q8'!T54,2)</f>
        <v>1.85</v>
      </c>
      <c r="U271" s="15">
        <f>ROUND(I271*'Table Q8'!U54,2)</f>
        <v>1.34</v>
      </c>
      <c r="V271" s="15">
        <f>ROUND(J271*'Table Q8'!V54,2)</f>
        <v>1.78</v>
      </c>
      <c r="W271" s="15">
        <f>ROUND(K271*'Table Q8'!W54,2)</f>
        <v>0.08</v>
      </c>
      <c r="X271" s="15">
        <f>ROUND(L271*'Table Q8'!X54,2)</f>
        <v>0.75</v>
      </c>
    </row>
    <row r="272" spans="1:24" x14ac:dyDescent="0.2">
      <c r="A272" s="13" t="str">
        <f t="shared" si="109"/>
        <v>2006 Q2</v>
      </c>
      <c r="B272" s="15">
        <f t="shared" ref="B272:L272" si="154">(B55/B51-1)*100</f>
        <v>2.8221778221778182</v>
      </c>
      <c r="C272" s="15">
        <f t="shared" si="154"/>
        <v>-0.81008100810080474</v>
      </c>
      <c r="D272" s="15">
        <f t="shared" si="154"/>
        <v>2.5374270489723516</v>
      </c>
      <c r="E272" s="15">
        <f t="shared" si="154"/>
        <v>1.8758684576192675</v>
      </c>
      <c r="F272" s="15">
        <f t="shared" si="154"/>
        <v>2.4148197155143825</v>
      </c>
      <c r="G272" s="15">
        <f t="shared" si="154"/>
        <v>2.8930519326535453</v>
      </c>
      <c r="H272" s="15">
        <f t="shared" si="154"/>
        <v>0.66091035070887649</v>
      </c>
      <c r="I272" s="15">
        <f t="shared" si="154"/>
        <v>3.4189104571070716</v>
      </c>
      <c r="J272" s="15">
        <f t="shared" si="154"/>
        <v>6.3178677196446209</v>
      </c>
      <c r="K272" s="15">
        <f t="shared" si="154"/>
        <v>1.8964342493754227</v>
      </c>
      <c r="L272" s="15">
        <f t="shared" si="154"/>
        <v>1.9612340864778144</v>
      </c>
      <c r="N272" s="15">
        <f>ROUND(B272*'Table Q8'!N55,2)</f>
        <v>2.14</v>
      </c>
      <c r="O272" s="15">
        <f>ROUND(C272*'Table Q8'!O55,2)</f>
        <v>-0.26</v>
      </c>
      <c r="P272" s="15">
        <f>ROUND(D272*'Table Q8'!P55,2)</f>
        <v>0.85</v>
      </c>
      <c r="Q272" s="15">
        <f>ROUND(E272*'Table Q8'!Q55,2)</f>
        <v>0.54</v>
      </c>
      <c r="R272" s="15">
        <f>ROUND(F272*'Table Q8'!R55,2)</f>
        <v>0.33</v>
      </c>
      <c r="S272" s="15">
        <f>ROUND(G272*'Table Q8'!S55,2)</f>
        <v>1.1399999999999999</v>
      </c>
      <c r="T272" s="15">
        <f>ROUND(H272*'Table Q8'!T55,2)</f>
        <v>0.28999999999999998</v>
      </c>
      <c r="U272" s="15">
        <f>ROUND(I272*'Table Q8'!U55,2)</f>
        <v>1.23</v>
      </c>
      <c r="V272" s="15">
        <f>ROUND(J272*'Table Q8'!V55,2)</f>
        <v>1.82</v>
      </c>
      <c r="W272" s="15">
        <f>ROUND(K272*'Table Q8'!W55,2)</f>
        <v>0.6</v>
      </c>
      <c r="X272" s="15">
        <f>ROUND(L272*'Table Q8'!X55,2)</f>
        <v>0.71</v>
      </c>
    </row>
    <row r="273" spans="1:24" x14ac:dyDescent="0.2">
      <c r="A273" s="13" t="str">
        <f t="shared" si="109"/>
        <v>2006 Q3</v>
      </c>
      <c r="B273" s="15">
        <f t="shared" ref="B273:L273" si="155">(B56/B52-1)*100</f>
        <v>3.3043478260869508</v>
      </c>
      <c r="C273" s="15">
        <f t="shared" si="155"/>
        <v>-0.8656447249774657</v>
      </c>
      <c r="D273" s="15">
        <f t="shared" si="155"/>
        <v>2.6222894604135405</v>
      </c>
      <c r="E273" s="15">
        <f t="shared" si="155"/>
        <v>1.9126627491646397</v>
      </c>
      <c r="F273" s="15">
        <f t="shared" si="155"/>
        <v>2.6370728491374562</v>
      </c>
      <c r="G273" s="15">
        <f t="shared" si="155"/>
        <v>3.2046014790468424</v>
      </c>
      <c r="H273" s="15">
        <f t="shared" si="155"/>
        <v>0.9993621092919458</v>
      </c>
      <c r="I273" s="15">
        <f t="shared" si="155"/>
        <v>3.5785288270377746</v>
      </c>
      <c r="J273" s="15">
        <f t="shared" si="155"/>
        <v>6.493001555209954</v>
      </c>
      <c r="K273" s="15">
        <f t="shared" si="155"/>
        <v>2.8162616397910512</v>
      </c>
      <c r="L273" s="15">
        <f t="shared" si="155"/>
        <v>2.1922813427723176</v>
      </c>
      <c r="N273" s="15">
        <f>ROUND(B273*'Table Q8'!N56,2)</f>
        <v>2.5099999999999998</v>
      </c>
      <c r="O273" s="15">
        <f>ROUND(C273*'Table Q8'!O56,2)</f>
        <v>-0.28999999999999998</v>
      </c>
      <c r="P273" s="15">
        <f>ROUND(D273*'Table Q8'!P56,2)</f>
        <v>0.88</v>
      </c>
      <c r="Q273" s="15">
        <f>ROUND(E273*'Table Q8'!Q56,2)</f>
        <v>0.55000000000000004</v>
      </c>
      <c r="R273" s="15">
        <f>ROUND(F273*'Table Q8'!R56,2)</f>
        <v>0.36</v>
      </c>
      <c r="S273" s="15">
        <f>ROUND(G273*'Table Q8'!S56,2)</f>
        <v>1.28</v>
      </c>
      <c r="T273" s="15">
        <f>ROUND(H273*'Table Q8'!T56,2)</f>
        <v>0.42</v>
      </c>
      <c r="U273" s="15">
        <f>ROUND(I273*'Table Q8'!U56,2)</f>
        <v>1.28</v>
      </c>
      <c r="V273" s="15">
        <f>ROUND(J273*'Table Q8'!V56,2)</f>
        <v>1.87</v>
      </c>
      <c r="W273" s="15">
        <f>ROUND(K273*'Table Q8'!W56,2)</f>
        <v>0.9</v>
      </c>
      <c r="X273" s="15">
        <f>ROUND(L273*'Table Q8'!X56,2)</f>
        <v>0.79</v>
      </c>
    </row>
    <row r="274" spans="1:24" x14ac:dyDescent="0.2">
      <c r="A274" s="13" t="str">
        <f t="shared" si="109"/>
        <v>2006 Q4</v>
      </c>
      <c r="B274" s="15">
        <f t="shared" ref="B274:L274" si="156">(B57/B53-1)*100</f>
        <v>3.4270216962524636</v>
      </c>
      <c r="C274" s="15">
        <f t="shared" si="156"/>
        <v>-0.90334236675699842</v>
      </c>
      <c r="D274" s="15">
        <f t="shared" si="156"/>
        <v>3.0466399197592642</v>
      </c>
      <c r="E274" s="15">
        <f t="shared" si="156"/>
        <v>2.1464646464646409</v>
      </c>
      <c r="F274" s="15">
        <f t="shared" si="156"/>
        <v>2.5772632958392716</v>
      </c>
      <c r="G274" s="15">
        <f t="shared" si="156"/>
        <v>2.7761644790335716</v>
      </c>
      <c r="H274" s="15">
        <f t="shared" si="156"/>
        <v>0.81654294803816807</v>
      </c>
      <c r="I274" s="15">
        <f t="shared" si="156"/>
        <v>3.8385826771653697</v>
      </c>
      <c r="J274" s="15">
        <f t="shared" si="156"/>
        <v>7.1387559808612444</v>
      </c>
      <c r="K274" s="15">
        <f t="shared" si="156"/>
        <v>3.7057959552592834</v>
      </c>
      <c r="L274" s="15">
        <f t="shared" si="156"/>
        <v>2.2373651334469002</v>
      </c>
      <c r="N274" s="15">
        <f>ROUND(B274*'Table Q8'!N57,2)</f>
        <v>2.59</v>
      </c>
      <c r="O274" s="15">
        <f>ROUND(C274*'Table Q8'!O57,2)</f>
        <v>-0.28999999999999998</v>
      </c>
      <c r="P274" s="15">
        <f>ROUND(D274*'Table Q8'!P57,2)</f>
        <v>1.01</v>
      </c>
      <c r="Q274" s="15">
        <f>ROUND(E274*'Table Q8'!Q57,2)</f>
        <v>0.6</v>
      </c>
      <c r="R274" s="15">
        <f>ROUND(F274*'Table Q8'!R57,2)</f>
        <v>0.35</v>
      </c>
      <c r="S274" s="15">
        <f>ROUND(G274*'Table Q8'!S57,2)</f>
        <v>1.1000000000000001</v>
      </c>
      <c r="T274" s="15">
        <f>ROUND(H274*'Table Q8'!T57,2)</f>
        <v>0.33</v>
      </c>
      <c r="U274" s="15">
        <f>ROUND(I274*'Table Q8'!U57,2)</f>
        <v>1.34</v>
      </c>
      <c r="V274" s="15">
        <f>ROUND(J274*'Table Q8'!V57,2)</f>
        <v>2.02</v>
      </c>
      <c r="W274" s="15">
        <f>ROUND(K274*'Table Q8'!W57,2)</f>
        <v>1.1599999999999999</v>
      </c>
      <c r="X274" s="15">
        <f>ROUND(L274*'Table Q8'!X57,2)</f>
        <v>0.79</v>
      </c>
    </row>
    <row r="275" spans="1:24" x14ac:dyDescent="0.2">
      <c r="A275" s="13" t="str">
        <f t="shared" si="109"/>
        <v>2007 Q1</v>
      </c>
      <c r="B275" s="15">
        <f t="shared" ref="B275:L275" si="157">(B58/B54-1)*100</f>
        <v>3.6642156862745301</v>
      </c>
      <c r="C275" s="15">
        <f t="shared" si="157"/>
        <v>-0.89592760180995379</v>
      </c>
      <c r="D275" s="15">
        <f t="shared" si="157"/>
        <v>2.9510646245797689</v>
      </c>
      <c r="E275" s="15">
        <f t="shared" si="157"/>
        <v>2.4002743170648211</v>
      </c>
      <c r="F275" s="15">
        <f t="shared" si="157"/>
        <v>2.268041237113394</v>
      </c>
      <c r="G275" s="15">
        <f t="shared" si="157"/>
        <v>3.0979077563287438</v>
      </c>
      <c r="H275" s="15">
        <f t="shared" si="157"/>
        <v>1.4500423370025217</v>
      </c>
      <c r="I275" s="15">
        <f t="shared" si="157"/>
        <v>4.1209461107047263</v>
      </c>
      <c r="J275" s="15">
        <f t="shared" si="157"/>
        <v>8.1142424815585414</v>
      </c>
      <c r="K275" s="15">
        <f t="shared" si="157"/>
        <v>4.2519685039370092</v>
      </c>
      <c r="L275" s="15">
        <f t="shared" si="157"/>
        <v>2.4302023284729302</v>
      </c>
      <c r="N275" s="15">
        <f>ROUND(B275*'Table Q8'!N58,2)</f>
        <v>2.77</v>
      </c>
      <c r="O275" s="15">
        <f>ROUND(C275*'Table Q8'!O58,2)</f>
        <v>-0.28999999999999998</v>
      </c>
      <c r="P275" s="15">
        <f>ROUND(D275*'Table Q8'!P58,2)</f>
        <v>0.99</v>
      </c>
      <c r="Q275" s="15">
        <f>ROUND(E275*'Table Q8'!Q58,2)</f>
        <v>0.68</v>
      </c>
      <c r="R275" s="15">
        <f>ROUND(F275*'Table Q8'!R58,2)</f>
        <v>0.32</v>
      </c>
      <c r="S275" s="15">
        <f>ROUND(G275*'Table Q8'!S58,2)</f>
        <v>1.25</v>
      </c>
      <c r="T275" s="15">
        <f>ROUND(H275*'Table Q8'!T58,2)</f>
        <v>0.56999999999999995</v>
      </c>
      <c r="U275" s="15">
        <f>ROUND(I275*'Table Q8'!U58,2)</f>
        <v>1.44</v>
      </c>
      <c r="V275" s="15">
        <f>ROUND(J275*'Table Q8'!V58,2)</f>
        <v>2.2999999999999998</v>
      </c>
      <c r="W275" s="15">
        <f>ROUND(K275*'Table Q8'!W58,2)</f>
        <v>1.34</v>
      </c>
      <c r="X275" s="15">
        <f>ROUND(L275*'Table Q8'!X58,2)</f>
        <v>0.87</v>
      </c>
    </row>
    <row r="276" spans="1:24" x14ac:dyDescent="0.2">
      <c r="A276" s="13" t="str">
        <f t="shared" si="109"/>
        <v>2007 Q2</v>
      </c>
      <c r="B276" s="15">
        <f t="shared" ref="B276:L276" si="158">(B59/B55-1)*100</f>
        <v>3.4126791352926844</v>
      </c>
      <c r="C276" s="15">
        <f t="shared" si="158"/>
        <v>-0.73502722323048886</v>
      </c>
      <c r="D276" s="15">
        <f t="shared" si="158"/>
        <v>2.7963375402128232</v>
      </c>
      <c r="E276" s="15">
        <f t="shared" si="158"/>
        <v>2.3982723346215096</v>
      </c>
      <c r="F276" s="15">
        <f t="shared" si="158"/>
        <v>2.6808785529715884</v>
      </c>
      <c r="G276" s="15">
        <f t="shared" si="158"/>
        <v>3.4454943535376703</v>
      </c>
      <c r="H276" s="15">
        <f t="shared" si="158"/>
        <v>1.8638144657418199</v>
      </c>
      <c r="I276" s="15">
        <f t="shared" si="158"/>
        <v>4.3594090578832789</v>
      </c>
      <c r="J276" s="15">
        <f t="shared" si="158"/>
        <v>8.1708449396471714</v>
      </c>
      <c r="K276" s="15">
        <f t="shared" si="158"/>
        <v>3.8225788476540679</v>
      </c>
      <c r="L276" s="15">
        <f t="shared" si="158"/>
        <v>2.5084364454443175</v>
      </c>
      <c r="N276" s="15">
        <f>ROUND(B276*'Table Q8'!N59,2)</f>
        <v>2.54</v>
      </c>
      <c r="O276" s="15">
        <f>ROUND(C276*'Table Q8'!O59,2)</f>
        <v>-0.23</v>
      </c>
      <c r="P276" s="15">
        <f>ROUND(D276*'Table Q8'!P59,2)</f>
        <v>0.93</v>
      </c>
      <c r="Q276" s="15">
        <f>ROUND(E276*'Table Q8'!Q59,2)</f>
        <v>0.66</v>
      </c>
      <c r="R276" s="15">
        <f>ROUND(F276*'Table Q8'!R59,2)</f>
        <v>0.37</v>
      </c>
      <c r="S276" s="15">
        <f>ROUND(G276*'Table Q8'!S59,2)</f>
        <v>1.37</v>
      </c>
      <c r="T276" s="15">
        <f>ROUND(H276*'Table Q8'!T59,2)</f>
        <v>0.74</v>
      </c>
      <c r="U276" s="15">
        <f>ROUND(I276*'Table Q8'!U59,2)</f>
        <v>1.48</v>
      </c>
      <c r="V276" s="15">
        <f>ROUND(J276*'Table Q8'!V59,2)</f>
        <v>2.2999999999999998</v>
      </c>
      <c r="W276" s="15">
        <f>ROUND(K276*'Table Q8'!W59,2)</f>
        <v>1.2</v>
      </c>
      <c r="X276" s="15">
        <f>ROUND(L276*'Table Q8'!X59,2)</f>
        <v>0.88</v>
      </c>
    </row>
    <row r="277" spans="1:24" x14ac:dyDescent="0.2">
      <c r="A277" s="13" t="str">
        <f t="shared" si="109"/>
        <v>2007 Q3</v>
      </c>
      <c r="B277" s="15">
        <f t="shared" ref="B277:L277" si="159">(B60/B56-1)*100</f>
        <v>3.2467532467532534</v>
      </c>
      <c r="C277" s="15">
        <f t="shared" si="159"/>
        <v>-0.54575222848826099</v>
      </c>
      <c r="D277" s="15">
        <f t="shared" si="159"/>
        <v>2.8255528255528128</v>
      </c>
      <c r="E277" s="15">
        <f t="shared" si="159"/>
        <v>2.4081401921989709</v>
      </c>
      <c r="F277" s="15">
        <f t="shared" si="159"/>
        <v>2.8476608500160649</v>
      </c>
      <c r="G277" s="15">
        <f t="shared" si="159"/>
        <v>2.6046405823475727</v>
      </c>
      <c r="H277" s="15">
        <f t="shared" si="159"/>
        <v>1.7473684210526308</v>
      </c>
      <c r="I277" s="15">
        <f t="shared" si="159"/>
        <v>4.474568138195778</v>
      </c>
      <c r="J277" s="15">
        <f t="shared" si="159"/>
        <v>8.7075575027382168</v>
      </c>
      <c r="K277" s="15">
        <f t="shared" si="159"/>
        <v>2.6838966202783254</v>
      </c>
      <c r="L277" s="15">
        <f t="shared" si="159"/>
        <v>2.4245810055866013</v>
      </c>
      <c r="N277" s="15">
        <f>ROUND(B277*'Table Q8'!N60,2)</f>
        <v>2.4</v>
      </c>
      <c r="O277" s="15">
        <f>ROUND(C277*'Table Q8'!O60,2)</f>
        <v>-0.17</v>
      </c>
      <c r="P277" s="15">
        <f>ROUND(D277*'Table Q8'!P60,2)</f>
        <v>0.93</v>
      </c>
      <c r="Q277" s="15">
        <f>ROUND(E277*'Table Q8'!Q60,2)</f>
        <v>0.66</v>
      </c>
      <c r="R277" s="15">
        <f>ROUND(F277*'Table Q8'!R60,2)</f>
        <v>0.4</v>
      </c>
      <c r="S277" s="15">
        <f>ROUND(G277*'Table Q8'!S60,2)</f>
        <v>1.02</v>
      </c>
      <c r="T277" s="15">
        <f>ROUND(H277*'Table Q8'!T60,2)</f>
        <v>0.71</v>
      </c>
      <c r="U277" s="15">
        <f>ROUND(I277*'Table Q8'!U60,2)</f>
        <v>1.49</v>
      </c>
      <c r="V277" s="15">
        <f>ROUND(J277*'Table Q8'!V60,2)</f>
        <v>2.42</v>
      </c>
      <c r="W277" s="15">
        <f>ROUND(K277*'Table Q8'!W60,2)</f>
        <v>0.84</v>
      </c>
      <c r="X277" s="15">
        <f>ROUND(L277*'Table Q8'!X60,2)</f>
        <v>0.84</v>
      </c>
    </row>
    <row r="278" spans="1:24" x14ac:dyDescent="0.2">
      <c r="A278" s="13" t="str">
        <f t="shared" si="109"/>
        <v>2007 Q4</v>
      </c>
      <c r="B278" s="15">
        <f t="shared" ref="B278:L278" si="160">(B61/B57-1)*100</f>
        <v>3.4207389749701944</v>
      </c>
      <c r="C278" s="15">
        <f t="shared" si="160"/>
        <v>-0.11850501367366428</v>
      </c>
      <c r="D278" s="15">
        <f t="shared" si="160"/>
        <v>2.6037230806667422</v>
      </c>
      <c r="E278" s="15">
        <f t="shared" si="160"/>
        <v>2.5620856275986092</v>
      </c>
      <c r="F278" s="15">
        <f t="shared" si="160"/>
        <v>2.9596508037900371</v>
      </c>
      <c r="G278" s="15">
        <f t="shared" si="160"/>
        <v>2.5316455696202445</v>
      </c>
      <c r="H278" s="15">
        <f t="shared" si="160"/>
        <v>2.9136425791522091</v>
      </c>
      <c r="I278" s="15">
        <f t="shared" si="160"/>
        <v>3.9928909952606562</v>
      </c>
      <c r="J278" s="15">
        <f t="shared" si="160"/>
        <v>8.7352625937834993</v>
      </c>
      <c r="K278" s="15">
        <f t="shared" si="160"/>
        <v>1.5034317463775926</v>
      </c>
      <c r="L278" s="15">
        <f t="shared" si="160"/>
        <v>2.5660964230171057</v>
      </c>
      <c r="N278" s="15">
        <f>ROUND(B278*'Table Q8'!N61,2)</f>
        <v>2.52</v>
      </c>
      <c r="O278" s="15">
        <f>ROUND(C278*'Table Q8'!O61,2)</f>
        <v>-0.04</v>
      </c>
      <c r="P278" s="15">
        <f>ROUND(D278*'Table Q8'!P61,2)</f>
        <v>0.88</v>
      </c>
      <c r="Q278" s="15">
        <f>ROUND(E278*'Table Q8'!Q61,2)</f>
        <v>0.71</v>
      </c>
      <c r="R278" s="15">
        <f>ROUND(F278*'Table Q8'!R61,2)</f>
        <v>0.43</v>
      </c>
      <c r="S278" s="15">
        <f>ROUND(G278*'Table Q8'!S61,2)</f>
        <v>1</v>
      </c>
      <c r="T278" s="15">
        <f>ROUND(H278*'Table Q8'!T61,2)</f>
        <v>1.26</v>
      </c>
      <c r="U278" s="15">
        <f>ROUND(I278*'Table Q8'!U61,2)</f>
        <v>1.34</v>
      </c>
      <c r="V278" s="15">
        <f>ROUND(J278*'Table Q8'!V61,2)</f>
        <v>2.4700000000000002</v>
      </c>
      <c r="W278" s="15">
        <f>ROUND(K278*'Table Q8'!W61,2)</f>
        <v>0.48</v>
      </c>
      <c r="X278" s="15">
        <f>ROUND(L278*'Table Q8'!X61,2)</f>
        <v>0.91</v>
      </c>
    </row>
    <row r="279" spans="1:24" x14ac:dyDescent="0.2">
      <c r="A279" s="13" t="str">
        <f t="shared" si="109"/>
        <v>2008 Q1</v>
      </c>
      <c r="B279" s="15">
        <f t="shared" ref="B279:L279" si="161">(B62/B58-1)*100</f>
        <v>3.652914056035006</v>
      </c>
      <c r="C279" s="15">
        <f t="shared" si="161"/>
        <v>-0.22828965391288314</v>
      </c>
      <c r="D279" s="15">
        <f t="shared" si="161"/>
        <v>2.8180938558296953</v>
      </c>
      <c r="E279" s="15">
        <f t="shared" si="161"/>
        <v>2.2435539680767835</v>
      </c>
      <c r="F279" s="15">
        <f t="shared" si="161"/>
        <v>2.8013582342954146</v>
      </c>
      <c r="G279" s="15">
        <f t="shared" si="161"/>
        <v>2.0966476062338923</v>
      </c>
      <c r="H279" s="15">
        <f t="shared" si="161"/>
        <v>2.3056859676578112</v>
      </c>
      <c r="I279" s="15">
        <f t="shared" si="161"/>
        <v>3.4777517564402727</v>
      </c>
      <c r="J279" s="15">
        <f t="shared" si="161"/>
        <v>8.6599020293911977</v>
      </c>
      <c r="K279" s="15">
        <f t="shared" si="161"/>
        <v>0.88476478204573272</v>
      </c>
      <c r="L279" s="15">
        <f t="shared" si="161"/>
        <v>2.4166850584859789</v>
      </c>
      <c r="N279" s="15">
        <f>ROUND(B279*'Table Q8'!N62,2)</f>
        <v>2.67</v>
      </c>
      <c r="O279" s="15">
        <f>ROUND(C279*'Table Q8'!O62,2)</f>
        <v>-7.0000000000000007E-2</v>
      </c>
      <c r="P279" s="15">
        <f>ROUND(D279*'Table Q8'!P62,2)</f>
        <v>0.94</v>
      </c>
      <c r="Q279" s="15">
        <f>ROUND(E279*'Table Q8'!Q62,2)</f>
        <v>0.61</v>
      </c>
      <c r="R279" s="15">
        <f>ROUND(F279*'Table Q8'!R62,2)</f>
        <v>0.39</v>
      </c>
      <c r="S279" s="15">
        <f>ROUND(G279*'Table Q8'!S62,2)</f>
        <v>0.81</v>
      </c>
      <c r="T279" s="15">
        <f>ROUND(H279*'Table Q8'!T62,2)</f>
        <v>0.97</v>
      </c>
      <c r="U279" s="15">
        <f>ROUND(I279*'Table Q8'!U62,2)</f>
        <v>1.1399999999999999</v>
      </c>
      <c r="V279" s="15">
        <f>ROUND(J279*'Table Q8'!V62,2)</f>
        <v>2.41</v>
      </c>
      <c r="W279" s="15">
        <f>ROUND(K279*'Table Q8'!W62,2)</f>
        <v>0.28000000000000003</v>
      </c>
      <c r="X279" s="15">
        <f>ROUND(L279*'Table Q8'!X62,2)</f>
        <v>0.84</v>
      </c>
    </row>
    <row r="280" spans="1:24" x14ac:dyDescent="0.2">
      <c r="A280" s="13" t="str">
        <f t="shared" si="109"/>
        <v>2008 Q2</v>
      </c>
      <c r="B280" s="15">
        <f t="shared" ref="B280:L280" si="162">(B63/B59-1)*100</f>
        <v>3.9812096300645861</v>
      </c>
      <c r="C280" s="15">
        <f t="shared" si="162"/>
        <v>-0.58506261998354514</v>
      </c>
      <c r="D280" s="15">
        <f t="shared" si="162"/>
        <v>2.8406355320173216</v>
      </c>
      <c r="E280" s="15">
        <f t="shared" si="162"/>
        <v>2.0868020868020754</v>
      </c>
      <c r="F280" s="15">
        <f t="shared" si="162"/>
        <v>2.3487469854251763</v>
      </c>
      <c r="G280" s="15">
        <f t="shared" si="162"/>
        <v>1.7489138910549373</v>
      </c>
      <c r="H280" s="15">
        <f t="shared" si="162"/>
        <v>2.9213015906019324</v>
      </c>
      <c r="I280" s="15">
        <f t="shared" si="162"/>
        <v>3.0053376653515818</v>
      </c>
      <c r="J280" s="15">
        <f t="shared" si="162"/>
        <v>8.6180257510729774</v>
      </c>
      <c r="K280" s="15">
        <f t="shared" si="162"/>
        <v>0.2683555173894403</v>
      </c>
      <c r="L280" s="15">
        <f t="shared" si="162"/>
        <v>2.3263469768462608</v>
      </c>
      <c r="N280" s="15">
        <f>ROUND(B280*'Table Q8'!N63,2)</f>
        <v>2.94</v>
      </c>
      <c r="O280" s="15">
        <f>ROUND(C280*'Table Q8'!O63,2)</f>
        <v>-0.18</v>
      </c>
      <c r="P280" s="15">
        <f>ROUND(D280*'Table Q8'!P63,2)</f>
        <v>0.96</v>
      </c>
      <c r="Q280" s="15">
        <f>ROUND(E280*'Table Q8'!Q63,2)</f>
        <v>0.56999999999999995</v>
      </c>
      <c r="R280" s="15">
        <f>ROUND(F280*'Table Q8'!R63,2)</f>
        <v>0.32</v>
      </c>
      <c r="S280" s="15">
        <f>ROUND(G280*'Table Q8'!S63,2)</f>
        <v>0.68</v>
      </c>
      <c r="T280" s="15">
        <f>ROUND(H280*'Table Q8'!T63,2)</f>
        <v>1.27</v>
      </c>
      <c r="U280" s="15">
        <f>ROUND(I280*'Table Q8'!U63,2)</f>
        <v>1.01</v>
      </c>
      <c r="V280" s="15">
        <f>ROUND(J280*'Table Q8'!V63,2)</f>
        <v>2.4700000000000002</v>
      </c>
      <c r="W280" s="15">
        <f>ROUND(K280*'Table Q8'!W63,2)</f>
        <v>0.08</v>
      </c>
      <c r="X280" s="15">
        <f>ROUND(L280*'Table Q8'!X63,2)</f>
        <v>0.82</v>
      </c>
    </row>
    <row r="281" spans="1:24" x14ac:dyDescent="0.2">
      <c r="A281" s="13" t="str">
        <f t="shared" si="109"/>
        <v>2008 Q3</v>
      </c>
      <c r="B281" s="15">
        <f t="shared" ref="B281:L281" si="163">(B64/B60-1)*100</f>
        <v>3.7735849056603765</v>
      </c>
      <c r="C281" s="15">
        <f t="shared" si="163"/>
        <v>-1.1706603255899006</v>
      </c>
      <c r="D281" s="15">
        <f t="shared" si="163"/>
        <v>2.4611708482676242</v>
      </c>
      <c r="E281" s="15">
        <f t="shared" si="163"/>
        <v>1.8878339589313509</v>
      </c>
      <c r="F281" s="15">
        <f t="shared" si="163"/>
        <v>2.1338607265535714</v>
      </c>
      <c r="G281" s="15">
        <f t="shared" si="163"/>
        <v>1.4521671655027157</v>
      </c>
      <c r="H281" s="15">
        <f t="shared" si="163"/>
        <v>2.3587833643699652</v>
      </c>
      <c r="I281" s="15">
        <f t="shared" si="163"/>
        <v>2.1242392926857256</v>
      </c>
      <c r="J281" s="15">
        <f t="shared" si="163"/>
        <v>8.1780016792611256</v>
      </c>
      <c r="K281" s="15">
        <f t="shared" si="163"/>
        <v>0.58083252662148865</v>
      </c>
      <c r="L281" s="15">
        <f t="shared" si="163"/>
        <v>1.9635649612741224</v>
      </c>
      <c r="N281" s="15">
        <f>ROUND(B281*'Table Q8'!N64,2)</f>
        <v>2.82</v>
      </c>
      <c r="O281" s="15">
        <f>ROUND(C281*'Table Q8'!O64,2)</f>
        <v>-0.36</v>
      </c>
      <c r="P281" s="15">
        <f>ROUND(D281*'Table Q8'!P64,2)</f>
        <v>0.85</v>
      </c>
      <c r="Q281" s="15">
        <f>ROUND(E281*'Table Q8'!Q64,2)</f>
        <v>0.52</v>
      </c>
      <c r="R281" s="15">
        <f>ROUND(F281*'Table Q8'!R64,2)</f>
        <v>0.28999999999999998</v>
      </c>
      <c r="S281" s="15">
        <f>ROUND(G281*'Table Q8'!S64,2)</f>
        <v>0.56999999999999995</v>
      </c>
      <c r="T281" s="15">
        <f>ROUND(H281*'Table Q8'!T64,2)</f>
        <v>1.05</v>
      </c>
      <c r="U281" s="15">
        <f>ROUND(I281*'Table Q8'!U64,2)</f>
        <v>0.73</v>
      </c>
      <c r="V281" s="15">
        <f>ROUND(J281*'Table Q8'!V64,2)</f>
        <v>2.46</v>
      </c>
      <c r="W281" s="15">
        <f>ROUND(K281*'Table Q8'!W64,2)</f>
        <v>0.18</v>
      </c>
      <c r="X281" s="15">
        <f>ROUND(L281*'Table Q8'!X64,2)</f>
        <v>0.7</v>
      </c>
    </row>
    <row r="282" spans="1:24" x14ac:dyDescent="0.2">
      <c r="A282" s="13" t="str">
        <f t="shared" si="109"/>
        <v>2008 Q4</v>
      </c>
      <c r="B282" s="15">
        <f t="shared" ref="B282:L282" si="164">(B65/B61-1)*100</f>
        <v>3.1231992624178861</v>
      </c>
      <c r="C282" s="15">
        <f t="shared" si="164"/>
        <v>-2.336405950533893</v>
      </c>
      <c r="D282" s="15">
        <f t="shared" si="164"/>
        <v>1.6838610221747929</v>
      </c>
      <c r="E282" s="15">
        <f t="shared" si="164"/>
        <v>1.2928673167525107</v>
      </c>
      <c r="F282" s="15">
        <f t="shared" si="164"/>
        <v>2.1921207734463932</v>
      </c>
      <c r="G282" s="15">
        <f t="shared" si="164"/>
        <v>0.76058201058200048</v>
      </c>
      <c r="H282" s="15">
        <f t="shared" si="164"/>
        <v>1.4309076042518409</v>
      </c>
      <c r="I282" s="15">
        <f t="shared" si="164"/>
        <v>1.2418821920929801</v>
      </c>
      <c r="J282" s="15">
        <f t="shared" si="164"/>
        <v>7.0970921636273943</v>
      </c>
      <c r="K282" s="15">
        <f t="shared" si="164"/>
        <v>0.46152194912525424</v>
      </c>
      <c r="L282" s="15">
        <f t="shared" si="164"/>
        <v>1.2780244774179605</v>
      </c>
      <c r="N282" s="15">
        <f>ROUND(B282*'Table Q8'!N65,2)</f>
        <v>2.34</v>
      </c>
      <c r="O282" s="15">
        <f>ROUND(C282*'Table Q8'!O65,2)</f>
        <v>-0.71</v>
      </c>
      <c r="P282" s="15">
        <f>ROUND(D282*'Table Q8'!P65,2)</f>
        <v>0.59</v>
      </c>
      <c r="Q282" s="15">
        <f>ROUND(E282*'Table Q8'!Q65,2)</f>
        <v>0.35</v>
      </c>
      <c r="R282" s="15">
        <f>ROUND(F282*'Table Q8'!R65,2)</f>
        <v>0.28000000000000003</v>
      </c>
      <c r="S282" s="15">
        <f>ROUND(G282*'Table Q8'!S65,2)</f>
        <v>0.3</v>
      </c>
      <c r="T282" s="15">
        <f>ROUND(H282*'Table Q8'!T65,2)</f>
        <v>0.64</v>
      </c>
      <c r="U282" s="15">
        <f>ROUND(I282*'Table Q8'!U65,2)</f>
        <v>0.43</v>
      </c>
      <c r="V282" s="15">
        <f>ROUND(J282*'Table Q8'!V65,2)</f>
        <v>2.15</v>
      </c>
      <c r="W282" s="15">
        <f>ROUND(K282*'Table Q8'!W65,2)</f>
        <v>0.13</v>
      </c>
      <c r="X282" s="15">
        <f>ROUND(L282*'Table Q8'!X65,2)</f>
        <v>0.46</v>
      </c>
    </row>
    <row r="283" spans="1:24" x14ac:dyDescent="0.2">
      <c r="A283" s="13" t="str">
        <f t="shared" si="109"/>
        <v>2009 Q1</v>
      </c>
      <c r="B283" s="15">
        <f t="shared" ref="B283:L283" si="165">(B66/B62-1)*100</f>
        <v>2.53193430656935</v>
      </c>
      <c r="C283" s="15">
        <f t="shared" si="165"/>
        <v>-3.111843309536888</v>
      </c>
      <c r="D283" s="15">
        <f t="shared" si="165"/>
        <v>0.48229620044699661</v>
      </c>
      <c r="E283" s="15">
        <f t="shared" si="165"/>
        <v>0.96069868995634078</v>
      </c>
      <c r="F283" s="15">
        <f t="shared" si="165"/>
        <v>2.0747316267547555</v>
      </c>
      <c r="G283" s="15">
        <f t="shared" si="165"/>
        <v>-0.14276301339775088</v>
      </c>
      <c r="H283" s="15">
        <f t="shared" si="165"/>
        <v>1.1115643483581517</v>
      </c>
      <c r="I283" s="15">
        <f t="shared" si="165"/>
        <v>0.20368903474028421</v>
      </c>
      <c r="J283" s="15">
        <f t="shared" si="165"/>
        <v>6.3113830301078755</v>
      </c>
      <c r="K283" s="15">
        <f t="shared" si="165"/>
        <v>-3.2085561497330328E-2</v>
      </c>
      <c r="L283" s="15">
        <f t="shared" si="165"/>
        <v>0.66803146212692788</v>
      </c>
      <c r="N283" s="15">
        <f>ROUND(B283*'Table Q8'!N66,2)</f>
        <v>1.9</v>
      </c>
      <c r="O283" s="15">
        <f>ROUND(C283*'Table Q8'!O66,2)</f>
        <v>-0.93</v>
      </c>
      <c r="P283" s="15">
        <f>ROUND(D283*'Table Q8'!P66,2)</f>
        <v>0.17</v>
      </c>
      <c r="Q283" s="15">
        <f>ROUND(E283*'Table Q8'!Q66,2)</f>
        <v>0.26</v>
      </c>
      <c r="R283" s="15">
        <f>ROUND(F283*'Table Q8'!R66,2)</f>
        <v>0.26</v>
      </c>
      <c r="S283" s="15">
        <f>ROUND(G283*'Table Q8'!S66,2)</f>
        <v>-0.06</v>
      </c>
      <c r="T283" s="15">
        <f>ROUND(H283*'Table Q8'!T66,2)</f>
        <v>0.52</v>
      </c>
      <c r="U283" s="15">
        <f>ROUND(I283*'Table Q8'!U66,2)</f>
        <v>7.0000000000000007E-2</v>
      </c>
      <c r="V283" s="15">
        <f>ROUND(J283*'Table Q8'!V66,2)</f>
        <v>1.98</v>
      </c>
      <c r="W283" s="15">
        <f>ROUND(K283*'Table Q8'!W66,2)</f>
        <v>-0.01</v>
      </c>
      <c r="X283" s="15">
        <f>ROUND(L283*'Table Q8'!X66,2)</f>
        <v>0.24</v>
      </c>
    </row>
    <row r="284" spans="1:24" x14ac:dyDescent="0.2">
      <c r="A284" s="13" t="str">
        <f t="shared" si="109"/>
        <v>2009 Q2</v>
      </c>
      <c r="B284" s="15">
        <f t="shared" ref="B284:L284" si="166">(B67/B63-1)*100</f>
        <v>1.9990964535802958</v>
      </c>
      <c r="C284" s="15">
        <f t="shared" si="166"/>
        <v>-3.7609195402298901</v>
      </c>
      <c r="D284" s="15">
        <f t="shared" si="166"/>
        <v>-0.40964419475654212</v>
      </c>
      <c r="E284" s="15">
        <f t="shared" si="166"/>
        <v>0.34793954550398354</v>
      </c>
      <c r="F284" s="15">
        <f t="shared" si="166"/>
        <v>1.8338285011781696</v>
      </c>
      <c r="G284" s="15">
        <f t="shared" si="166"/>
        <v>-1.1823954455879138</v>
      </c>
      <c r="H284" s="15">
        <f t="shared" si="166"/>
        <v>-0.23232323232323937</v>
      </c>
      <c r="I284" s="15">
        <f t="shared" si="166"/>
        <v>-0.73222935676466872</v>
      </c>
      <c r="J284" s="15">
        <f t="shared" si="166"/>
        <v>5.721510984668865</v>
      </c>
      <c r="K284" s="15">
        <f t="shared" si="166"/>
        <v>-0.49245262819825886</v>
      </c>
      <c r="L284" s="15">
        <f t="shared" si="166"/>
        <v>2.1447721179623791E-2</v>
      </c>
      <c r="N284" s="15">
        <f>ROUND(B284*'Table Q8'!N67,2)</f>
        <v>1.49</v>
      </c>
      <c r="O284" s="15">
        <f>ROUND(C284*'Table Q8'!O67,2)</f>
        <v>-1.1299999999999999</v>
      </c>
      <c r="P284" s="15">
        <f>ROUND(D284*'Table Q8'!P67,2)</f>
        <v>-0.13</v>
      </c>
      <c r="Q284" s="15">
        <f>ROUND(E284*'Table Q8'!Q67,2)</f>
        <v>0.09</v>
      </c>
      <c r="R284" s="15">
        <f>ROUND(F284*'Table Q8'!R67,2)</f>
        <v>0.23</v>
      </c>
      <c r="S284" s="15">
        <f>ROUND(G284*'Table Q8'!S67,2)</f>
        <v>-0.47</v>
      </c>
      <c r="T284" s="15">
        <f>ROUND(H284*'Table Q8'!T67,2)</f>
        <v>-0.11</v>
      </c>
      <c r="U284" s="15">
        <f>ROUND(I284*'Table Q8'!U67,2)</f>
        <v>-0.26</v>
      </c>
      <c r="V284" s="15">
        <f>ROUND(J284*'Table Q8'!V67,2)</f>
        <v>1.82</v>
      </c>
      <c r="W284" s="15">
        <f>ROUND(K284*'Table Q8'!W67,2)</f>
        <v>-0.13</v>
      </c>
      <c r="X284" s="15">
        <f>ROUND(L284*'Table Q8'!X67,2)</f>
        <v>0.01</v>
      </c>
    </row>
    <row r="285" spans="1:24" x14ac:dyDescent="0.2">
      <c r="A285" s="13" t="str">
        <f t="shared" si="109"/>
        <v>2009 Q3</v>
      </c>
      <c r="B285" s="15">
        <f t="shared" ref="B285:L285" si="167">(B68/B64-1)*100</f>
        <v>1.7620650953984462</v>
      </c>
      <c r="C285" s="15">
        <f t="shared" si="167"/>
        <v>-4.3957060892096944</v>
      </c>
      <c r="D285" s="15">
        <f t="shared" si="167"/>
        <v>-1.3409514925373234</v>
      </c>
      <c r="E285" s="15">
        <f t="shared" si="167"/>
        <v>-0.37923935420957067</v>
      </c>
      <c r="F285" s="15">
        <f t="shared" si="167"/>
        <v>1.4777823073787166</v>
      </c>
      <c r="G285" s="15">
        <f t="shared" si="167"/>
        <v>-2.152534965034969</v>
      </c>
      <c r="H285" s="15">
        <f t="shared" si="167"/>
        <v>-0.78835657974529738</v>
      </c>
      <c r="I285" s="15">
        <f t="shared" si="167"/>
        <v>-1.5291207555655495</v>
      </c>
      <c r="J285" s="15">
        <f t="shared" si="167"/>
        <v>4.8432163924247096</v>
      </c>
      <c r="K285" s="15">
        <f t="shared" si="167"/>
        <v>-1.0052400812747386</v>
      </c>
      <c r="L285" s="15">
        <f t="shared" si="167"/>
        <v>-0.513533754145723</v>
      </c>
      <c r="N285" s="15">
        <f>ROUND(B285*'Table Q8'!N68,2)</f>
        <v>1.3</v>
      </c>
      <c r="O285" s="15">
        <f>ROUND(C285*'Table Q8'!O68,2)</f>
        <v>-1.33</v>
      </c>
      <c r="P285" s="15">
        <f>ROUND(D285*'Table Q8'!P68,2)</f>
        <v>-0.43</v>
      </c>
      <c r="Q285" s="15">
        <f>ROUND(E285*'Table Q8'!Q68,2)</f>
        <v>-0.1</v>
      </c>
      <c r="R285" s="15">
        <f>ROUND(F285*'Table Q8'!R68,2)</f>
        <v>0.18</v>
      </c>
      <c r="S285" s="15">
        <f>ROUND(G285*'Table Q8'!S68,2)</f>
        <v>-0.87</v>
      </c>
      <c r="T285" s="15">
        <f>ROUND(H285*'Table Q8'!T68,2)</f>
        <v>-0.36</v>
      </c>
      <c r="U285" s="15">
        <f>ROUND(I285*'Table Q8'!U68,2)</f>
        <v>-0.55000000000000004</v>
      </c>
      <c r="V285" s="15">
        <f>ROUND(J285*'Table Q8'!V68,2)</f>
        <v>1.56</v>
      </c>
      <c r="W285" s="15">
        <f>ROUND(K285*'Table Q8'!W68,2)</f>
        <v>-0.27</v>
      </c>
      <c r="X285" s="15">
        <f>ROUND(L285*'Table Q8'!X68,2)</f>
        <v>-0.19</v>
      </c>
    </row>
    <row r="286" spans="1:24" x14ac:dyDescent="0.2">
      <c r="A286" s="13" t="str">
        <f t="shared" si="109"/>
        <v>2009 Q4</v>
      </c>
      <c r="B286" s="15">
        <f t="shared" ref="B286:L286" si="168">(B69/B65-1)*100</f>
        <v>1.5310683951720971</v>
      </c>
      <c r="C286" s="15">
        <f t="shared" si="168"/>
        <v>-4.6537706756377917</v>
      </c>
      <c r="D286" s="15">
        <f t="shared" si="168"/>
        <v>-2.0758017492711334</v>
      </c>
      <c r="E286" s="15">
        <f t="shared" si="168"/>
        <v>-0.97349918875068164</v>
      </c>
      <c r="F286" s="15">
        <f t="shared" si="168"/>
        <v>0.61722149144995964</v>
      </c>
      <c r="G286" s="15">
        <f t="shared" si="168"/>
        <v>-2.6364730335849407</v>
      </c>
      <c r="H286" s="15">
        <f t="shared" si="168"/>
        <v>-2.1362353889560537</v>
      </c>
      <c r="I286" s="15">
        <f t="shared" si="168"/>
        <v>-1.8455998199414791</v>
      </c>
      <c r="J286" s="15">
        <f t="shared" si="168"/>
        <v>4.6939714680165778</v>
      </c>
      <c r="K286" s="15">
        <f t="shared" si="168"/>
        <v>-1.388888888888884</v>
      </c>
      <c r="L286" s="15">
        <f t="shared" si="168"/>
        <v>-0.98385199443909999</v>
      </c>
      <c r="N286" s="15">
        <f>ROUND(B286*'Table Q8'!N69,2)</f>
        <v>1.1299999999999999</v>
      </c>
      <c r="O286" s="15">
        <f>ROUND(C286*'Table Q8'!O69,2)</f>
        <v>-1.4</v>
      </c>
      <c r="P286" s="15">
        <f>ROUND(D286*'Table Q8'!P69,2)</f>
        <v>-0.63</v>
      </c>
      <c r="Q286" s="15">
        <f>ROUND(E286*'Table Q8'!Q69,2)</f>
        <v>-0.26</v>
      </c>
      <c r="R286" s="15">
        <f>ROUND(F286*'Table Q8'!R69,2)</f>
        <v>7.0000000000000007E-2</v>
      </c>
      <c r="S286" s="15">
        <f>ROUND(G286*'Table Q8'!S69,2)</f>
        <v>-1.07</v>
      </c>
      <c r="T286" s="15">
        <f>ROUND(H286*'Table Q8'!T69,2)</f>
        <v>-0.98</v>
      </c>
      <c r="U286" s="15">
        <f>ROUND(I286*'Table Q8'!U69,2)</f>
        <v>-0.68</v>
      </c>
      <c r="V286" s="15">
        <f>ROUND(J286*'Table Q8'!V69,2)</f>
        <v>1.53</v>
      </c>
      <c r="W286" s="15">
        <f>ROUND(K286*'Table Q8'!W69,2)</f>
        <v>-0.36</v>
      </c>
      <c r="X286" s="15">
        <f>ROUND(L286*'Table Q8'!X69,2)</f>
        <v>-0.35</v>
      </c>
    </row>
    <row r="287" spans="1:24" x14ac:dyDescent="0.2">
      <c r="A287" s="13" t="str">
        <f t="shared" si="109"/>
        <v>2010 Q1</v>
      </c>
      <c r="B287" s="15">
        <f t="shared" ref="B287:L287" si="169">(B70/B66-1)*100</f>
        <v>1.1679644048943283</v>
      </c>
      <c r="C287" s="15">
        <f t="shared" si="169"/>
        <v>-4.7232193463064398</v>
      </c>
      <c r="D287" s="15">
        <f t="shared" si="169"/>
        <v>-2.0838211191758438</v>
      </c>
      <c r="E287" s="15">
        <f t="shared" si="169"/>
        <v>-1.3624567474048499</v>
      </c>
      <c r="F287" s="15">
        <f t="shared" si="169"/>
        <v>0.76853069066640245</v>
      </c>
      <c r="G287" s="15">
        <f t="shared" si="169"/>
        <v>-1.8805674694820307</v>
      </c>
      <c r="H287" s="15">
        <f t="shared" si="169"/>
        <v>-2.743318204740286</v>
      </c>
      <c r="I287" s="15">
        <f t="shared" si="169"/>
        <v>-1.6149068322981242</v>
      </c>
      <c r="J287" s="15">
        <f t="shared" si="169"/>
        <v>4.4373769498712523</v>
      </c>
      <c r="K287" s="15">
        <f t="shared" si="169"/>
        <v>-1.5512998823151825</v>
      </c>
      <c r="L287" s="15">
        <f t="shared" si="169"/>
        <v>-1.0703200256876766</v>
      </c>
      <c r="N287" s="15">
        <f>ROUND(B287*'Table Q8'!N70,2)</f>
        <v>0.85</v>
      </c>
      <c r="O287" s="15">
        <f>ROUND(C287*'Table Q8'!O70,2)</f>
        <v>-1.45</v>
      </c>
      <c r="P287" s="15">
        <f>ROUND(D287*'Table Q8'!P70,2)</f>
        <v>-0.63</v>
      </c>
      <c r="Q287" s="15">
        <f>ROUND(E287*'Table Q8'!Q70,2)</f>
        <v>-0.36</v>
      </c>
      <c r="R287" s="15">
        <f>ROUND(F287*'Table Q8'!R70,2)</f>
        <v>0.09</v>
      </c>
      <c r="S287" s="15">
        <f>ROUND(G287*'Table Q8'!S70,2)</f>
        <v>-0.77</v>
      </c>
      <c r="T287" s="15">
        <f>ROUND(H287*'Table Q8'!T70,2)</f>
        <v>-1.27</v>
      </c>
      <c r="U287" s="15">
        <f>ROUND(I287*'Table Q8'!U70,2)</f>
        <v>-0.6</v>
      </c>
      <c r="V287" s="15">
        <f>ROUND(J287*'Table Q8'!V70,2)</f>
        <v>1.47</v>
      </c>
      <c r="W287" s="15">
        <f>ROUND(K287*'Table Q8'!W70,2)</f>
        <v>-0.39</v>
      </c>
      <c r="X287" s="15">
        <f>ROUND(L287*'Table Q8'!X70,2)</f>
        <v>-0.39</v>
      </c>
    </row>
    <row r="288" spans="1:24" x14ac:dyDescent="0.2">
      <c r="A288" s="13" t="str">
        <f t="shared" si="109"/>
        <v>2010 Q2</v>
      </c>
      <c r="B288" s="15">
        <f t="shared" ref="B288:L288" si="170">(B71/B67-1)*100</f>
        <v>0.75296201970989074</v>
      </c>
      <c r="C288" s="15">
        <f t="shared" si="170"/>
        <v>-4.6722721192432592</v>
      </c>
      <c r="D288" s="15">
        <f t="shared" si="170"/>
        <v>-2.0448936420261021</v>
      </c>
      <c r="E288" s="15">
        <f t="shared" si="170"/>
        <v>-1.2894138043125114</v>
      </c>
      <c r="F288" s="15">
        <f t="shared" si="170"/>
        <v>0.41247484909456844</v>
      </c>
      <c r="G288" s="15">
        <f t="shared" si="170"/>
        <v>-1.8502105029913563</v>
      </c>
      <c r="H288" s="15">
        <f t="shared" si="170"/>
        <v>-3.1284803077857526</v>
      </c>
      <c r="I288" s="15">
        <f t="shared" si="170"/>
        <v>-1.475261007716766</v>
      </c>
      <c r="J288" s="15">
        <f t="shared" si="170"/>
        <v>4.350426072656588</v>
      </c>
      <c r="K288" s="15">
        <f t="shared" si="170"/>
        <v>-1.1296395911780444</v>
      </c>
      <c r="L288" s="15">
        <f t="shared" si="170"/>
        <v>-1.2115363996997863</v>
      </c>
      <c r="N288" s="15">
        <f>ROUND(B288*'Table Q8'!N71,2)</f>
        <v>0.55000000000000004</v>
      </c>
      <c r="O288" s="15">
        <f>ROUND(C288*'Table Q8'!O71,2)</f>
        <v>-1.46</v>
      </c>
      <c r="P288" s="15">
        <f>ROUND(D288*'Table Q8'!P71,2)</f>
        <v>-0.63</v>
      </c>
      <c r="Q288" s="15">
        <f>ROUND(E288*'Table Q8'!Q71,2)</f>
        <v>-0.35</v>
      </c>
      <c r="R288" s="15">
        <f>ROUND(F288*'Table Q8'!R71,2)</f>
        <v>0.05</v>
      </c>
      <c r="S288" s="15">
        <f>ROUND(G288*'Table Q8'!S71,2)</f>
        <v>-0.76</v>
      </c>
      <c r="T288" s="15">
        <f>ROUND(H288*'Table Q8'!T71,2)</f>
        <v>-1.41</v>
      </c>
      <c r="U288" s="15">
        <f>ROUND(I288*'Table Q8'!U71,2)</f>
        <v>-0.55000000000000004</v>
      </c>
      <c r="V288" s="15">
        <f>ROUND(J288*'Table Q8'!V71,2)</f>
        <v>1.43</v>
      </c>
      <c r="W288" s="15">
        <f>ROUND(K288*'Table Q8'!W71,2)</f>
        <v>-0.28000000000000003</v>
      </c>
      <c r="X288" s="15">
        <f>ROUND(L288*'Table Q8'!X71,2)</f>
        <v>-0.44</v>
      </c>
    </row>
    <row r="289" spans="1:24" x14ac:dyDescent="0.2">
      <c r="A289" s="13" t="str">
        <f t="shared" si="109"/>
        <v>2010 Q3</v>
      </c>
      <c r="B289" s="15">
        <f t="shared" ref="B289:L289" si="171">(B72/B68-1)*100</f>
        <v>0.45218925774788143</v>
      </c>
      <c r="C289" s="15">
        <f t="shared" si="171"/>
        <v>-4.2590262317297451</v>
      </c>
      <c r="D289" s="15">
        <f t="shared" si="171"/>
        <v>-1.5482803451128735</v>
      </c>
      <c r="E289" s="15">
        <f t="shared" si="171"/>
        <v>-0.96802262345008216</v>
      </c>
      <c r="F289" s="15">
        <f t="shared" si="171"/>
        <v>0.62267751330722376</v>
      </c>
      <c r="G289" s="15">
        <f t="shared" si="171"/>
        <v>-1.6192071468453362</v>
      </c>
      <c r="H289" s="15">
        <f t="shared" si="171"/>
        <v>-2.8117359413202814</v>
      </c>
      <c r="I289" s="15">
        <f t="shared" si="171"/>
        <v>-0.99337748344371368</v>
      </c>
      <c r="J289" s="15">
        <f t="shared" si="171"/>
        <v>4.6639028723719056</v>
      </c>
      <c r="K289" s="15">
        <f t="shared" si="171"/>
        <v>-1.0154477692556951</v>
      </c>
      <c r="L289" s="15">
        <f t="shared" si="171"/>
        <v>-1.0431229164426292</v>
      </c>
      <c r="N289" s="15">
        <f>ROUND(B289*'Table Q8'!N72,2)</f>
        <v>0.33</v>
      </c>
      <c r="O289" s="15">
        <f>ROUND(C289*'Table Q8'!O72,2)</f>
        <v>-1.36</v>
      </c>
      <c r="P289" s="15">
        <f>ROUND(D289*'Table Q8'!P72,2)</f>
        <v>-0.48</v>
      </c>
      <c r="Q289" s="15">
        <f>ROUND(E289*'Table Q8'!Q72,2)</f>
        <v>-0.26</v>
      </c>
      <c r="R289" s="15">
        <f>ROUND(F289*'Table Q8'!R72,2)</f>
        <v>0.08</v>
      </c>
      <c r="S289" s="15">
        <f>ROUND(G289*'Table Q8'!S72,2)</f>
        <v>-0.66</v>
      </c>
      <c r="T289" s="15">
        <f>ROUND(H289*'Table Q8'!T72,2)</f>
        <v>-1.25</v>
      </c>
      <c r="U289" s="15">
        <f>ROUND(I289*'Table Q8'!U72,2)</f>
        <v>-0.37</v>
      </c>
      <c r="V289" s="15">
        <f>ROUND(J289*'Table Q8'!V72,2)</f>
        <v>1.53</v>
      </c>
      <c r="W289" s="15">
        <f>ROUND(K289*'Table Q8'!W72,2)</f>
        <v>-0.25</v>
      </c>
      <c r="X289" s="15">
        <f>ROUND(L289*'Table Q8'!X72,2)</f>
        <v>-0.38</v>
      </c>
    </row>
    <row r="290" spans="1:24" x14ac:dyDescent="0.2">
      <c r="A290" s="13" t="str">
        <f t="shared" si="109"/>
        <v>2010 Q4</v>
      </c>
      <c r="B290" s="15">
        <f t="shared" ref="B290:L290" si="172">(B73/B69-1)*100</f>
        <v>0.34122179416620213</v>
      </c>
      <c r="C290" s="15">
        <f t="shared" si="172"/>
        <v>-3.7930020582181756</v>
      </c>
      <c r="D290" s="15">
        <f t="shared" si="172"/>
        <v>-1.0479933309515244</v>
      </c>
      <c r="E290" s="15">
        <f t="shared" si="172"/>
        <v>-0.79737848170399195</v>
      </c>
      <c r="F290" s="15">
        <f t="shared" si="172"/>
        <v>2.2526146419951765</v>
      </c>
      <c r="G290" s="15">
        <f t="shared" si="172"/>
        <v>-1.4719101123595535</v>
      </c>
      <c r="H290" s="15">
        <f t="shared" si="172"/>
        <v>-1.9872322899505801</v>
      </c>
      <c r="I290" s="15">
        <f t="shared" si="172"/>
        <v>-0.89429030038982171</v>
      </c>
      <c r="J290" s="15">
        <f t="shared" si="172"/>
        <v>4.8351648351648402</v>
      </c>
      <c r="K290" s="15">
        <f t="shared" si="172"/>
        <v>-1.2892741061755086</v>
      </c>
      <c r="L290" s="15">
        <f t="shared" si="172"/>
        <v>-0.70201965655039</v>
      </c>
      <c r="N290" s="15">
        <f>ROUND(B290*'Table Q8'!N73,2)</f>
        <v>0.25</v>
      </c>
      <c r="O290" s="15">
        <f>ROUND(C290*'Table Q8'!O73,2)</f>
        <v>-1.24</v>
      </c>
      <c r="P290" s="15">
        <f>ROUND(D290*'Table Q8'!P73,2)</f>
        <v>-0.33</v>
      </c>
      <c r="Q290" s="15">
        <f>ROUND(E290*'Table Q8'!Q73,2)</f>
        <v>-0.22</v>
      </c>
      <c r="R290" s="15">
        <f>ROUND(F290*'Table Q8'!R73,2)</f>
        <v>0.33</v>
      </c>
      <c r="S290" s="15">
        <f>ROUND(G290*'Table Q8'!S73,2)</f>
        <v>-0.6</v>
      </c>
      <c r="T290" s="15">
        <f>ROUND(H290*'Table Q8'!T73,2)</f>
        <v>-0.87</v>
      </c>
      <c r="U290" s="15">
        <f>ROUND(I290*'Table Q8'!U73,2)</f>
        <v>-0.34</v>
      </c>
      <c r="V290" s="15">
        <f>ROUND(J290*'Table Q8'!V73,2)</f>
        <v>1.61</v>
      </c>
      <c r="W290" s="15">
        <f>ROUND(K290*'Table Q8'!W73,2)</f>
        <v>-0.33</v>
      </c>
      <c r="X290" s="15">
        <f>ROUND(L290*'Table Q8'!X73,2)</f>
        <v>-0.26</v>
      </c>
    </row>
    <row r="291" spans="1:24" x14ac:dyDescent="0.2">
      <c r="A291" s="13" t="str">
        <f t="shared" si="109"/>
        <v>2011 Q1</v>
      </c>
      <c r="B291" s="15">
        <f t="shared" ref="B291:L291" si="173">(B74/B70-1)*100</f>
        <v>0.23089609675646106</v>
      </c>
      <c r="C291" s="15">
        <f t="shared" si="173"/>
        <v>-3.4007535197303151</v>
      </c>
      <c r="D291" s="15">
        <f t="shared" si="173"/>
        <v>-0.33476805356289496</v>
      </c>
      <c r="E291" s="15">
        <f t="shared" si="173"/>
        <v>-0.36176277132207169</v>
      </c>
      <c r="F291" s="15">
        <f t="shared" si="173"/>
        <v>1.3647767185148041</v>
      </c>
      <c r="G291" s="15">
        <f t="shared" si="173"/>
        <v>-2.2416498542927599</v>
      </c>
      <c r="H291" s="15">
        <f t="shared" si="173"/>
        <v>-1.3273877424038183</v>
      </c>
      <c r="I291" s="15">
        <f t="shared" si="173"/>
        <v>-0.57392102846648418</v>
      </c>
      <c r="J291" s="15">
        <f t="shared" si="173"/>
        <v>4.9738979118329585</v>
      </c>
      <c r="K291" s="15">
        <f t="shared" si="173"/>
        <v>-1.4779395783525273</v>
      </c>
      <c r="L291" s="15">
        <f t="shared" si="173"/>
        <v>-0.68159688412854358</v>
      </c>
      <c r="N291" s="15">
        <f>ROUND(B291*'Table Q8'!N74,2)</f>
        <v>0.17</v>
      </c>
      <c r="O291" s="15">
        <f>ROUND(C291*'Table Q8'!O74,2)</f>
        <v>-1.1200000000000001</v>
      </c>
      <c r="P291" s="15">
        <f>ROUND(D291*'Table Q8'!P74,2)</f>
        <v>-0.11</v>
      </c>
      <c r="Q291" s="15">
        <f>ROUND(E291*'Table Q8'!Q74,2)</f>
        <v>-0.1</v>
      </c>
      <c r="R291" s="15">
        <f>ROUND(F291*'Table Q8'!R74,2)</f>
        <v>0.21</v>
      </c>
      <c r="S291" s="15">
        <f>ROUND(G291*'Table Q8'!S74,2)</f>
        <v>-0.92</v>
      </c>
      <c r="T291" s="15">
        <f>ROUND(H291*'Table Q8'!T74,2)</f>
        <v>-0.56999999999999995</v>
      </c>
      <c r="U291" s="15">
        <f>ROUND(I291*'Table Q8'!U74,2)</f>
        <v>-0.22</v>
      </c>
      <c r="V291" s="15">
        <f>ROUND(J291*'Table Q8'!V74,2)</f>
        <v>1.63</v>
      </c>
      <c r="W291" s="15">
        <f>ROUND(K291*'Table Q8'!W74,2)</f>
        <v>-0.38</v>
      </c>
      <c r="X291" s="15">
        <f>ROUND(L291*'Table Q8'!X74,2)</f>
        <v>-0.25</v>
      </c>
    </row>
    <row r="292" spans="1:24" x14ac:dyDescent="0.2">
      <c r="A292" s="13" t="str">
        <f t="shared" ref="A292:A327" si="174">A75</f>
        <v>2011 Q2</v>
      </c>
      <c r="B292" s="15">
        <f t="shared" ref="B292:L292" si="175">(B75/B71-1)*100</f>
        <v>0.18683371799099735</v>
      </c>
      <c r="C292" s="15">
        <f t="shared" si="175"/>
        <v>-2.8966623233436906</v>
      </c>
      <c r="D292" s="15">
        <f t="shared" si="175"/>
        <v>0.21595680863828459</v>
      </c>
      <c r="E292" s="15">
        <f t="shared" si="175"/>
        <v>-0.26344676180021231</v>
      </c>
      <c r="F292" s="15">
        <f t="shared" si="175"/>
        <v>0.59112313395450755</v>
      </c>
      <c r="G292" s="15">
        <f t="shared" si="175"/>
        <v>-1.772209052940521</v>
      </c>
      <c r="H292" s="15">
        <f t="shared" si="175"/>
        <v>-0.24038461538461453</v>
      </c>
      <c r="I292" s="15">
        <f t="shared" si="175"/>
        <v>0.13821700069109877</v>
      </c>
      <c r="J292" s="15">
        <f t="shared" si="175"/>
        <v>4.6275071633237852</v>
      </c>
      <c r="K292" s="15">
        <f t="shared" si="175"/>
        <v>-1.795429815016325</v>
      </c>
      <c r="L292" s="15">
        <f t="shared" si="175"/>
        <v>-0.48838723681354779</v>
      </c>
      <c r="N292" s="15">
        <f>ROUND(B292*'Table Q8'!N75,2)</f>
        <v>0.13</v>
      </c>
      <c r="O292" s="15">
        <f>ROUND(C292*'Table Q8'!O75,2)</f>
        <v>-0.96</v>
      </c>
      <c r="P292" s="15">
        <f>ROUND(D292*'Table Q8'!P75,2)</f>
        <v>7.0000000000000007E-2</v>
      </c>
      <c r="Q292" s="15">
        <f>ROUND(E292*'Table Q8'!Q75,2)</f>
        <v>-7.0000000000000007E-2</v>
      </c>
      <c r="R292" s="15">
        <f>ROUND(F292*'Table Q8'!R75,2)</f>
        <v>0.09</v>
      </c>
      <c r="S292" s="15">
        <f>ROUND(G292*'Table Q8'!S75,2)</f>
        <v>-0.72</v>
      </c>
      <c r="T292" s="15">
        <f>ROUND(H292*'Table Q8'!T75,2)</f>
        <v>-0.11</v>
      </c>
      <c r="U292" s="15">
        <f>ROUND(I292*'Table Q8'!U75,2)</f>
        <v>0.05</v>
      </c>
      <c r="V292" s="15">
        <f>ROUND(J292*'Table Q8'!V75,2)</f>
        <v>1.54</v>
      </c>
      <c r="W292" s="15">
        <f>ROUND(K292*'Table Q8'!W75,2)</f>
        <v>-0.48</v>
      </c>
      <c r="X292" s="15">
        <f>ROUND(L292*'Table Q8'!X75,2)</f>
        <v>-0.18</v>
      </c>
    </row>
    <row r="293" spans="1:24" x14ac:dyDescent="0.2">
      <c r="A293" s="13" t="str">
        <f t="shared" si="174"/>
        <v>2011 Q3</v>
      </c>
      <c r="B293" s="15">
        <f t="shared" ref="B293:L293" si="176">(B76/B72-1)*100</f>
        <v>0.14273166447078545</v>
      </c>
      <c r="C293" s="15">
        <f t="shared" si="176"/>
        <v>-2.5781013042159517</v>
      </c>
      <c r="D293" s="15">
        <f t="shared" si="176"/>
        <v>0.85234093637456265</v>
      </c>
      <c r="E293" s="15">
        <f t="shared" si="176"/>
        <v>-9.8846787479411891E-2</v>
      </c>
      <c r="F293" s="15">
        <f t="shared" si="176"/>
        <v>-0.40922247729313632</v>
      </c>
      <c r="G293" s="15">
        <f t="shared" si="176"/>
        <v>-1.1123723041997602</v>
      </c>
      <c r="H293" s="15">
        <f t="shared" si="176"/>
        <v>0.35639412997903186</v>
      </c>
      <c r="I293" s="15">
        <f t="shared" si="176"/>
        <v>0.70349440664283502</v>
      </c>
      <c r="J293" s="15">
        <f t="shared" si="176"/>
        <v>3.9892488329325237</v>
      </c>
      <c r="K293" s="15">
        <f t="shared" si="176"/>
        <v>-2.3463931026956097</v>
      </c>
      <c r="L293" s="15">
        <f t="shared" si="176"/>
        <v>-0.3694848945881235</v>
      </c>
      <c r="N293" s="15">
        <f>ROUND(B293*'Table Q8'!N76,2)</f>
        <v>0.1</v>
      </c>
      <c r="O293" s="15">
        <f>ROUND(C293*'Table Q8'!O76,2)</f>
        <v>-0.85</v>
      </c>
      <c r="P293" s="15">
        <f>ROUND(D293*'Table Q8'!P76,2)</f>
        <v>0.28000000000000003</v>
      </c>
      <c r="Q293" s="15">
        <f>ROUND(E293*'Table Q8'!Q76,2)</f>
        <v>-0.03</v>
      </c>
      <c r="R293" s="15">
        <f>ROUND(F293*'Table Q8'!R76,2)</f>
        <v>-7.0000000000000007E-2</v>
      </c>
      <c r="S293" s="15">
        <f>ROUND(G293*'Table Q8'!S76,2)</f>
        <v>-0.44</v>
      </c>
      <c r="T293" s="15">
        <f>ROUND(H293*'Table Q8'!T76,2)</f>
        <v>0.16</v>
      </c>
      <c r="U293" s="15">
        <f>ROUND(I293*'Table Q8'!U76,2)</f>
        <v>0.27</v>
      </c>
      <c r="V293" s="15">
        <f>ROUND(J293*'Table Q8'!V76,2)</f>
        <v>1.32</v>
      </c>
      <c r="W293" s="15">
        <f>ROUND(K293*'Table Q8'!W76,2)</f>
        <v>-0.64</v>
      </c>
      <c r="X293" s="15">
        <f>ROUND(L293*'Table Q8'!X76,2)</f>
        <v>-0.14000000000000001</v>
      </c>
    </row>
    <row r="294" spans="1:24" x14ac:dyDescent="0.2">
      <c r="A294" s="13" t="str">
        <f t="shared" si="174"/>
        <v>2011 Q4</v>
      </c>
      <c r="B294" s="15">
        <f t="shared" ref="B294:L294" si="177">(B77/B73-1)*100</f>
        <v>0.19745502413339722</v>
      </c>
      <c r="C294" s="15">
        <f t="shared" si="177"/>
        <v>-2.2921760391198087</v>
      </c>
      <c r="D294" s="15">
        <f t="shared" si="177"/>
        <v>1.2636899747261898</v>
      </c>
      <c r="E294" s="15">
        <f t="shared" si="177"/>
        <v>0.31931292666813604</v>
      </c>
      <c r="F294" s="15">
        <f t="shared" si="177"/>
        <v>-1.9669551534225005</v>
      </c>
      <c r="G294" s="15">
        <f t="shared" si="177"/>
        <v>-0.5587866347359971</v>
      </c>
      <c r="H294" s="15">
        <f t="shared" si="177"/>
        <v>1.6073116924046671</v>
      </c>
      <c r="I294" s="15">
        <f t="shared" si="177"/>
        <v>1.2262841277186576</v>
      </c>
      <c r="J294" s="15">
        <f t="shared" si="177"/>
        <v>3.5779175401816854</v>
      </c>
      <c r="K294" s="15">
        <f t="shared" si="177"/>
        <v>-2.3378333882120517</v>
      </c>
      <c r="L294" s="15">
        <f t="shared" si="177"/>
        <v>-0.23928649118990508</v>
      </c>
      <c r="N294" s="15">
        <f>ROUND(B294*'Table Q8'!N77,2)</f>
        <v>0.14000000000000001</v>
      </c>
      <c r="O294" s="15">
        <f>ROUND(C294*'Table Q8'!O77,2)</f>
        <v>-0.75</v>
      </c>
      <c r="P294" s="15">
        <f>ROUND(D294*'Table Q8'!P77,2)</f>
        <v>0.42</v>
      </c>
      <c r="Q294" s="15">
        <f>ROUND(E294*'Table Q8'!Q77,2)</f>
        <v>0.08</v>
      </c>
      <c r="R294" s="15">
        <f>ROUND(F294*'Table Q8'!R77,2)</f>
        <v>-0.33</v>
      </c>
      <c r="S294" s="15">
        <f>ROUND(G294*'Table Q8'!S77,2)</f>
        <v>-0.22</v>
      </c>
      <c r="T294" s="15">
        <f>ROUND(H294*'Table Q8'!T77,2)</f>
        <v>0.76</v>
      </c>
      <c r="U294" s="15">
        <f>ROUND(I294*'Table Q8'!U77,2)</f>
        <v>0.47</v>
      </c>
      <c r="V294" s="15">
        <f>ROUND(J294*'Table Q8'!V77,2)</f>
        <v>1.2</v>
      </c>
      <c r="W294" s="15">
        <f>ROUND(K294*'Table Q8'!W77,2)</f>
        <v>-0.65</v>
      </c>
      <c r="X294" s="15">
        <f>ROUND(L294*'Table Q8'!X77,2)</f>
        <v>-0.09</v>
      </c>
    </row>
    <row r="295" spans="1:24" x14ac:dyDescent="0.2">
      <c r="A295" s="13" t="str">
        <f t="shared" si="174"/>
        <v>2012 Q1</v>
      </c>
      <c r="B295" s="15">
        <f t="shared" ref="B295:L295" si="178">(B78/B74-1)*100</f>
        <v>0.44975866608161219</v>
      </c>
      <c r="C295" s="15">
        <f t="shared" si="178"/>
        <v>-1.8987991378425662</v>
      </c>
      <c r="D295" s="15">
        <f t="shared" si="178"/>
        <v>1.2595969289827202</v>
      </c>
      <c r="E295" s="15">
        <f t="shared" si="178"/>
        <v>0.20904389921883038</v>
      </c>
      <c r="F295" s="15">
        <f t="shared" si="178"/>
        <v>-1.2672012672012678</v>
      </c>
      <c r="G295" s="15">
        <f t="shared" si="178"/>
        <v>0.11465260261407373</v>
      </c>
      <c r="H295" s="15">
        <f t="shared" si="178"/>
        <v>1.7235943247503993</v>
      </c>
      <c r="I295" s="15">
        <f t="shared" si="178"/>
        <v>1.16601246825212</v>
      </c>
      <c r="J295" s="15">
        <f t="shared" si="178"/>
        <v>3.3153750518027492</v>
      </c>
      <c r="K295" s="15">
        <f t="shared" si="178"/>
        <v>-2.0847121111846501</v>
      </c>
      <c r="L295" s="15">
        <f t="shared" si="178"/>
        <v>0</v>
      </c>
      <c r="N295" s="15">
        <f>ROUND(B295*'Table Q8'!N78,2)</f>
        <v>0.32</v>
      </c>
      <c r="O295" s="15">
        <f>ROUND(C295*'Table Q8'!O78,2)</f>
        <v>-0.62</v>
      </c>
      <c r="P295" s="15">
        <f>ROUND(D295*'Table Q8'!P78,2)</f>
        <v>0.42</v>
      </c>
      <c r="Q295" s="15">
        <f>ROUND(E295*'Table Q8'!Q78,2)</f>
        <v>0.05</v>
      </c>
      <c r="R295" s="15">
        <f>ROUND(F295*'Table Q8'!R78,2)</f>
        <v>-0.22</v>
      </c>
      <c r="S295" s="15">
        <f>ROUND(G295*'Table Q8'!S78,2)</f>
        <v>0.04</v>
      </c>
      <c r="T295" s="15">
        <f>ROUND(H295*'Table Q8'!T78,2)</f>
        <v>0.82</v>
      </c>
      <c r="U295" s="15">
        <f>ROUND(I295*'Table Q8'!U78,2)</f>
        <v>0.46</v>
      </c>
      <c r="V295" s="15">
        <f>ROUND(J295*'Table Q8'!V78,2)</f>
        <v>1.1100000000000001</v>
      </c>
      <c r="W295" s="15">
        <f>ROUND(K295*'Table Q8'!W78,2)</f>
        <v>-0.59</v>
      </c>
      <c r="X295" s="15">
        <f>ROUND(L295*'Table Q8'!X78,2)</f>
        <v>0</v>
      </c>
    </row>
    <row r="296" spans="1:24" x14ac:dyDescent="0.2">
      <c r="A296" s="13" t="str">
        <f t="shared" si="174"/>
        <v>2012 Q2</v>
      </c>
      <c r="B296" s="15">
        <f t="shared" ref="B296:L296" si="179">(B79/B75-1)*100</f>
        <v>0.57042562527425122</v>
      </c>
      <c r="C296" s="15">
        <f t="shared" si="179"/>
        <v>-1.7134599504541659</v>
      </c>
      <c r="D296" s="15">
        <f t="shared" si="179"/>
        <v>1.9035077217766094</v>
      </c>
      <c r="E296" s="15">
        <f t="shared" si="179"/>
        <v>0.39621395553599559</v>
      </c>
      <c r="F296" s="15">
        <f t="shared" si="179"/>
        <v>-1.5637450199203262</v>
      </c>
      <c r="G296" s="15">
        <f t="shared" si="179"/>
        <v>0.14939094461043911</v>
      </c>
      <c r="H296" s="15">
        <f t="shared" si="179"/>
        <v>1.5295966474593969</v>
      </c>
      <c r="I296" s="15">
        <f t="shared" si="179"/>
        <v>0.95468138946399606</v>
      </c>
      <c r="J296" s="15">
        <f t="shared" si="179"/>
        <v>3.2726276872518056</v>
      </c>
      <c r="K296" s="15">
        <f t="shared" si="179"/>
        <v>-2.3601108033240892</v>
      </c>
      <c r="L296" s="15">
        <f t="shared" si="179"/>
        <v>4.3625259024993035E-2</v>
      </c>
      <c r="N296" s="15">
        <f>ROUND(B296*'Table Q8'!N79,2)</f>
        <v>0.4</v>
      </c>
      <c r="O296" s="15">
        <f>ROUND(C296*'Table Q8'!O79,2)</f>
        <v>-0.56999999999999995</v>
      </c>
      <c r="P296" s="15">
        <f>ROUND(D296*'Table Q8'!P79,2)</f>
        <v>0.63</v>
      </c>
      <c r="Q296" s="15">
        <f>ROUND(E296*'Table Q8'!Q79,2)</f>
        <v>0.1</v>
      </c>
      <c r="R296" s="15">
        <f>ROUND(F296*'Table Q8'!R79,2)</f>
        <v>-0.26</v>
      </c>
      <c r="S296" s="15">
        <f>ROUND(G296*'Table Q8'!S79,2)</f>
        <v>0.06</v>
      </c>
      <c r="T296" s="15">
        <f>ROUND(H296*'Table Q8'!T79,2)</f>
        <v>0.73</v>
      </c>
      <c r="U296" s="15">
        <f>ROUND(I296*'Table Q8'!U79,2)</f>
        <v>0.38</v>
      </c>
      <c r="V296" s="15">
        <f>ROUND(J296*'Table Q8'!V79,2)</f>
        <v>1.0900000000000001</v>
      </c>
      <c r="W296" s="15">
        <f>ROUND(K296*'Table Q8'!W79,2)</f>
        <v>-0.66</v>
      </c>
      <c r="X296" s="15">
        <f>ROUND(L296*'Table Q8'!X79,2)</f>
        <v>0.02</v>
      </c>
    </row>
    <row r="297" spans="1:24" x14ac:dyDescent="0.2">
      <c r="A297" s="13" t="str">
        <f t="shared" si="174"/>
        <v>2012 Q3</v>
      </c>
      <c r="B297" s="15">
        <f t="shared" ref="B297:L297" si="180">(B80/B76-1)*100</f>
        <v>0.7455322881263049</v>
      </c>
      <c r="C297" s="15">
        <f t="shared" si="180"/>
        <v>-1.5359070153590726</v>
      </c>
      <c r="D297" s="15">
        <f t="shared" si="180"/>
        <v>1.9997619331031835</v>
      </c>
      <c r="E297" s="15">
        <f t="shared" si="180"/>
        <v>0.45074758135446036</v>
      </c>
      <c r="F297" s="15">
        <f t="shared" si="180"/>
        <v>-1.8340348767287962</v>
      </c>
      <c r="G297" s="15">
        <f t="shared" si="180"/>
        <v>-2.2956841138666029E-2</v>
      </c>
      <c r="H297" s="15">
        <f t="shared" si="180"/>
        <v>1.6711928138709142</v>
      </c>
      <c r="I297" s="15">
        <f t="shared" si="180"/>
        <v>0.53825011452131033</v>
      </c>
      <c r="J297" s="15">
        <f t="shared" si="180"/>
        <v>3.8090055774724574</v>
      </c>
      <c r="K297" s="15">
        <f t="shared" si="180"/>
        <v>-1.8998658918194078</v>
      </c>
      <c r="L297" s="15">
        <f t="shared" si="180"/>
        <v>5.4537521815012369E-2</v>
      </c>
      <c r="N297" s="15">
        <f>ROUND(B297*'Table Q8'!N80,2)</f>
        <v>0.53</v>
      </c>
      <c r="O297" s="15">
        <f>ROUND(C297*'Table Q8'!O80,2)</f>
        <v>-0.51</v>
      </c>
      <c r="P297" s="15">
        <f>ROUND(D297*'Table Q8'!P80,2)</f>
        <v>0.67</v>
      </c>
      <c r="Q297" s="15">
        <f>ROUND(E297*'Table Q8'!Q80,2)</f>
        <v>0.11</v>
      </c>
      <c r="R297" s="15">
        <f>ROUND(F297*'Table Q8'!R80,2)</f>
        <v>-0.31</v>
      </c>
      <c r="S297" s="15">
        <f>ROUND(G297*'Table Q8'!S80,2)</f>
        <v>-0.01</v>
      </c>
      <c r="T297" s="15">
        <f>ROUND(H297*'Table Q8'!T80,2)</f>
        <v>0.8</v>
      </c>
      <c r="U297" s="15">
        <f>ROUND(I297*'Table Q8'!U80,2)</f>
        <v>0.21</v>
      </c>
      <c r="V297" s="15">
        <f>ROUND(J297*'Table Q8'!V80,2)</f>
        <v>1.27</v>
      </c>
      <c r="W297" s="15">
        <f>ROUND(K297*'Table Q8'!W80,2)</f>
        <v>-0.53</v>
      </c>
      <c r="X297" s="15">
        <f>ROUND(L297*'Table Q8'!X80,2)</f>
        <v>0.02</v>
      </c>
    </row>
    <row r="298" spans="1:24" x14ac:dyDescent="0.2">
      <c r="A298" s="13" t="str">
        <f t="shared" si="174"/>
        <v>2012 Q4</v>
      </c>
      <c r="B298" s="15">
        <f t="shared" ref="B298:L298" si="181">(B81/B77-1)*100</f>
        <v>1.029121961900592</v>
      </c>
      <c r="C298" s="15">
        <f t="shared" si="181"/>
        <v>-1.3658638306745963</v>
      </c>
      <c r="D298" s="15">
        <f t="shared" si="181"/>
        <v>2.9831233658188738</v>
      </c>
      <c r="E298" s="15">
        <f t="shared" si="181"/>
        <v>0.41707825705190604</v>
      </c>
      <c r="F298" s="15">
        <f t="shared" si="181"/>
        <v>-1.8760032102728808</v>
      </c>
      <c r="G298" s="15">
        <f t="shared" si="181"/>
        <v>-0.27522935779817903</v>
      </c>
      <c r="H298" s="15">
        <f t="shared" si="181"/>
        <v>2.1918941273780135</v>
      </c>
      <c r="I298" s="15">
        <f t="shared" si="181"/>
        <v>0.4685714285714182</v>
      </c>
      <c r="J298" s="15">
        <f t="shared" si="181"/>
        <v>4.0345432465254349</v>
      </c>
      <c r="K298" s="15">
        <f t="shared" si="181"/>
        <v>-1.5396718363677286</v>
      </c>
      <c r="L298" s="15">
        <f t="shared" si="181"/>
        <v>0.19624945486262924</v>
      </c>
      <c r="N298" s="15">
        <f>ROUND(B298*'Table Q8'!N81,2)</f>
        <v>0.73</v>
      </c>
      <c r="O298" s="15">
        <f>ROUND(C298*'Table Q8'!O81,2)</f>
        <v>-0.46</v>
      </c>
      <c r="P298" s="15">
        <f>ROUND(D298*'Table Q8'!P81,2)</f>
        <v>1.02</v>
      </c>
      <c r="Q298" s="15">
        <f>ROUND(E298*'Table Q8'!Q81,2)</f>
        <v>0.1</v>
      </c>
      <c r="R298" s="15">
        <f>ROUND(F298*'Table Q8'!R81,2)</f>
        <v>-0.32</v>
      </c>
      <c r="S298" s="15">
        <f>ROUND(G298*'Table Q8'!S81,2)</f>
        <v>-0.11</v>
      </c>
      <c r="T298" s="15">
        <f>ROUND(H298*'Table Q8'!T81,2)</f>
        <v>1.06</v>
      </c>
      <c r="U298" s="15">
        <f>ROUND(I298*'Table Q8'!U81,2)</f>
        <v>0.19</v>
      </c>
      <c r="V298" s="15">
        <f>ROUND(J298*'Table Q8'!V81,2)</f>
        <v>1.33</v>
      </c>
      <c r="W298" s="15">
        <f>ROUND(K298*'Table Q8'!W81,2)</f>
        <v>-0.43</v>
      </c>
      <c r="X298" s="15">
        <f>ROUND(L298*'Table Q8'!X81,2)</f>
        <v>7.0000000000000007E-2</v>
      </c>
    </row>
    <row r="299" spans="1:24" x14ac:dyDescent="0.2">
      <c r="A299" s="13" t="str">
        <f t="shared" si="174"/>
        <v>2013 Q1</v>
      </c>
      <c r="B299" s="15">
        <f t="shared" ref="B299:L299" si="182">(B82/B78-1)*100</f>
        <v>1.179425576062032</v>
      </c>
      <c r="C299" s="15">
        <f t="shared" si="182"/>
        <v>-1.2868801004394248</v>
      </c>
      <c r="D299" s="15">
        <f t="shared" si="182"/>
        <v>2.9735813292264046</v>
      </c>
      <c r="E299" s="15">
        <f t="shared" si="182"/>
        <v>0.51602986385594907</v>
      </c>
      <c r="F299" s="15">
        <f t="shared" si="182"/>
        <v>-2.4666599819512802</v>
      </c>
      <c r="G299" s="15">
        <f t="shared" si="182"/>
        <v>3.4356390288592387E-2</v>
      </c>
      <c r="H299" s="15">
        <f t="shared" si="182"/>
        <v>2.0766608120673435</v>
      </c>
      <c r="I299" s="15">
        <f t="shared" si="182"/>
        <v>0.251055574574921</v>
      </c>
      <c r="J299" s="15">
        <f t="shared" si="182"/>
        <v>4.0647145340286128</v>
      </c>
      <c r="K299" s="15">
        <f t="shared" si="182"/>
        <v>-0.32668694378730212</v>
      </c>
      <c r="L299" s="15">
        <f t="shared" si="182"/>
        <v>0.19607843137254832</v>
      </c>
      <c r="N299" s="15">
        <f>ROUND(B299*'Table Q8'!N82,2)</f>
        <v>0.83</v>
      </c>
      <c r="O299" s="15">
        <f>ROUND(C299*'Table Q8'!O82,2)</f>
        <v>-0.44</v>
      </c>
      <c r="P299" s="15">
        <f>ROUND(D299*'Table Q8'!P82,2)</f>
        <v>1.02</v>
      </c>
      <c r="Q299" s="15">
        <f>ROUND(E299*'Table Q8'!Q82,2)</f>
        <v>0.13</v>
      </c>
      <c r="R299" s="15">
        <f>ROUND(F299*'Table Q8'!R82,2)</f>
        <v>-0.42</v>
      </c>
      <c r="S299" s="15">
        <f>ROUND(G299*'Table Q8'!S82,2)</f>
        <v>0.01</v>
      </c>
      <c r="T299" s="15">
        <f>ROUND(H299*'Table Q8'!T82,2)</f>
        <v>1.01</v>
      </c>
      <c r="U299" s="15">
        <f>ROUND(I299*'Table Q8'!U82,2)</f>
        <v>0.1</v>
      </c>
      <c r="V299" s="15">
        <f>ROUND(J299*'Table Q8'!V82,2)</f>
        <v>1.34</v>
      </c>
      <c r="W299" s="15">
        <f>ROUND(K299*'Table Q8'!W82,2)</f>
        <v>-0.09</v>
      </c>
      <c r="X299" s="15">
        <f>ROUND(L299*'Table Q8'!X82,2)</f>
        <v>7.0000000000000007E-2</v>
      </c>
    </row>
    <row r="300" spans="1:24" x14ac:dyDescent="0.2">
      <c r="A300" s="13" t="str">
        <f t="shared" si="174"/>
        <v>2013 Q2</v>
      </c>
      <c r="B300" s="15">
        <f t="shared" ref="B300:L300" si="183">(B83/B79-1)*100</f>
        <v>1.5924956369982368</v>
      </c>
      <c r="C300" s="15">
        <f t="shared" si="183"/>
        <v>-1.2182314639781477</v>
      </c>
      <c r="D300" s="15">
        <f t="shared" si="183"/>
        <v>2.5963345864661536</v>
      </c>
      <c r="E300" s="15">
        <f t="shared" si="183"/>
        <v>0.47138785354090551</v>
      </c>
      <c r="F300" s="15">
        <f t="shared" si="183"/>
        <v>-1.7605990083982559</v>
      </c>
      <c r="G300" s="15">
        <f t="shared" si="183"/>
        <v>0.67699368904186041</v>
      </c>
      <c r="H300" s="15">
        <f t="shared" si="183"/>
        <v>1.8161180476730987</v>
      </c>
      <c r="I300" s="15">
        <f t="shared" si="183"/>
        <v>0</v>
      </c>
      <c r="J300" s="15">
        <f t="shared" si="183"/>
        <v>4.4683107928931376</v>
      </c>
      <c r="K300" s="15">
        <f t="shared" si="183"/>
        <v>1.1007716749886542</v>
      </c>
      <c r="L300" s="15">
        <f t="shared" si="183"/>
        <v>0.43606235691702189</v>
      </c>
      <c r="N300" s="15">
        <f>ROUND(B300*'Table Q8'!N83,2)</f>
        <v>1.1200000000000001</v>
      </c>
      <c r="O300" s="15">
        <f>ROUND(C300*'Table Q8'!O83,2)</f>
        <v>-0.41</v>
      </c>
      <c r="P300" s="15">
        <f>ROUND(D300*'Table Q8'!P83,2)</f>
        <v>0.91</v>
      </c>
      <c r="Q300" s="15">
        <f>ROUND(E300*'Table Q8'!Q83,2)</f>
        <v>0.12</v>
      </c>
      <c r="R300" s="15">
        <f>ROUND(F300*'Table Q8'!R83,2)</f>
        <v>-0.28999999999999998</v>
      </c>
      <c r="S300" s="15">
        <f>ROUND(G300*'Table Q8'!S83,2)</f>
        <v>0.27</v>
      </c>
      <c r="T300" s="15">
        <f>ROUND(H300*'Table Q8'!T83,2)</f>
        <v>0.87</v>
      </c>
      <c r="U300" s="15">
        <f>ROUND(I300*'Table Q8'!U83,2)</f>
        <v>0</v>
      </c>
      <c r="V300" s="15">
        <f>ROUND(J300*'Table Q8'!V83,2)</f>
        <v>1.47</v>
      </c>
      <c r="W300" s="15">
        <f>ROUND(K300*'Table Q8'!W83,2)</f>
        <v>0.31</v>
      </c>
      <c r="X300" s="15">
        <f>ROUND(L300*'Table Q8'!X83,2)</f>
        <v>0.16</v>
      </c>
    </row>
    <row r="301" spans="1:24" x14ac:dyDescent="0.2">
      <c r="A301" s="13" t="str">
        <f t="shared" si="174"/>
        <v>2013 Q3</v>
      </c>
      <c r="B301" s="15">
        <f t="shared" ref="B301:L301" si="184">(B84/B80-1)*100</f>
        <v>1.7738600500598389</v>
      </c>
      <c r="C301" s="15">
        <f t="shared" si="184"/>
        <v>-1.0328836424957744</v>
      </c>
      <c r="D301" s="15">
        <f t="shared" si="184"/>
        <v>2.3806745244486116</v>
      </c>
      <c r="E301" s="15">
        <f t="shared" si="184"/>
        <v>0.36116887380979179</v>
      </c>
      <c r="F301" s="15">
        <f t="shared" si="184"/>
        <v>-1.0719754977029039</v>
      </c>
      <c r="G301" s="15">
        <f t="shared" si="184"/>
        <v>1.0218140068886328</v>
      </c>
      <c r="H301" s="15">
        <f t="shared" si="184"/>
        <v>1.4793507294020847</v>
      </c>
      <c r="I301" s="15">
        <f t="shared" si="184"/>
        <v>0.19364392299805466</v>
      </c>
      <c r="J301" s="15">
        <f t="shared" si="184"/>
        <v>4.5341370724675478</v>
      </c>
      <c r="K301" s="15">
        <f t="shared" si="184"/>
        <v>2.4606971975392966</v>
      </c>
      <c r="L301" s="15">
        <f t="shared" si="184"/>
        <v>0.65409353537555504</v>
      </c>
      <c r="N301" s="15">
        <f>ROUND(B301*'Table Q8'!N84,2)</f>
        <v>1.24</v>
      </c>
      <c r="O301" s="15">
        <f>ROUND(C301*'Table Q8'!O84,2)</f>
        <v>-0.35</v>
      </c>
      <c r="P301" s="15">
        <f>ROUND(D301*'Table Q8'!P84,2)</f>
        <v>0.84</v>
      </c>
      <c r="Q301" s="15">
        <f>ROUND(E301*'Table Q8'!Q84,2)</f>
        <v>0.09</v>
      </c>
      <c r="R301" s="15">
        <f>ROUND(F301*'Table Q8'!R84,2)</f>
        <v>-0.17</v>
      </c>
      <c r="S301" s="15">
        <f>ROUND(G301*'Table Q8'!S84,2)</f>
        <v>0.4</v>
      </c>
      <c r="T301" s="15">
        <f>ROUND(H301*'Table Q8'!T84,2)</f>
        <v>0.71</v>
      </c>
      <c r="U301" s="15">
        <f>ROUND(I301*'Table Q8'!U84,2)</f>
        <v>0.08</v>
      </c>
      <c r="V301" s="15">
        <f>ROUND(J301*'Table Q8'!V84,2)</f>
        <v>1.49</v>
      </c>
      <c r="W301" s="15">
        <f>ROUND(K301*'Table Q8'!W84,2)</f>
        <v>0.71</v>
      </c>
      <c r="X301" s="15">
        <f>ROUND(L301*'Table Q8'!X84,2)</f>
        <v>0.24</v>
      </c>
    </row>
    <row r="302" spans="1:24" x14ac:dyDescent="0.2">
      <c r="A302" s="13" t="str">
        <f t="shared" si="174"/>
        <v>2013 Q4</v>
      </c>
      <c r="B302" s="15">
        <f t="shared" ref="B302:L302" si="185">(B85/B81-1)*100</f>
        <v>1.6146510619852616</v>
      </c>
      <c r="C302" s="15">
        <f t="shared" si="185"/>
        <v>-0.9725158562367775</v>
      </c>
      <c r="D302" s="15">
        <f t="shared" si="185"/>
        <v>1.4656664743219805</v>
      </c>
      <c r="E302" s="15">
        <f t="shared" si="185"/>
        <v>0.48092687725436178</v>
      </c>
      <c r="F302" s="15">
        <f t="shared" si="185"/>
        <v>-0.73612105101727998</v>
      </c>
      <c r="G302" s="15">
        <f t="shared" si="185"/>
        <v>1.4719411223551138</v>
      </c>
      <c r="H302" s="15">
        <f t="shared" si="185"/>
        <v>0.1821125050586625</v>
      </c>
      <c r="I302" s="15">
        <f t="shared" si="185"/>
        <v>0.39813445569332195</v>
      </c>
      <c r="J302" s="15">
        <f t="shared" si="185"/>
        <v>4.8897535667963732</v>
      </c>
      <c r="K302" s="15">
        <f t="shared" si="185"/>
        <v>3.2758817486588265</v>
      </c>
      <c r="L302" s="15">
        <f t="shared" si="185"/>
        <v>0.63112078346028166</v>
      </c>
      <c r="N302" s="15">
        <f>ROUND(B302*'Table Q8'!N85,2)</f>
        <v>1.1200000000000001</v>
      </c>
      <c r="O302" s="15">
        <f>ROUND(C302*'Table Q8'!O85,2)</f>
        <v>-0.32</v>
      </c>
      <c r="P302" s="15">
        <f>ROUND(D302*'Table Q8'!P85,2)</f>
        <v>0.52</v>
      </c>
      <c r="Q302" s="15">
        <f>ROUND(E302*'Table Q8'!Q85,2)</f>
        <v>0.12</v>
      </c>
      <c r="R302" s="15">
        <f>ROUND(F302*'Table Q8'!R85,2)</f>
        <v>-0.11</v>
      </c>
      <c r="S302" s="15">
        <f>ROUND(G302*'Table Q8'!S85,2)</f>
        <v>0.56999999999999995</v>
      </c>
      <c r="T302" s="15">
        <f>ROUND(H302*'Table Q8'!T85,2)</f>
        <v>0.09</v>
      </c>
      <c r="U302" s="15">
        <f>ROUND(I302*'Table Q8'!U85,2)</f>
        <v>0.16</v>
      </c>
      <c r="V302" s="15">
        <f>ROUND(J302*'Table Q8'!V85,2)</f>
        <v>1.59</v>
      </c>
      <c r="W302" s="15">
        <f>ROUND(K302*'Table Q8'!W85,2)</f>
        <v>0.95</v>
      </c>
      <c r="X302" s="15">
        <f>ROUND(L302*'Table Q8'!X85,2)</f>
        <v>0.23</v>
      </c>
    </row>
    <row r="303" spans="1:24" x14ac:dyDescent="0.2">
      <c r="A303" s="13" t="str">
        <f t="shared" si="174"/>
        <v>2014 Q1</v>
      </c>
      <c r="B303" s="15">
        <f t="shared" ref="B303:L303" si="186">(B86/B82-1)*100</f>
        <v>1.5758229897463449</v>
      </c>
      <c r="C303" s="15">
        <f t="shared" si="186"/>
        <v>-0.93269740328563167</v>
      </c>
      <c r="D303" s="15">
        <f t="shared" si="186"/>
        <v>1.668200644270601</v>
      </c>
      <c r="E303" s="15">
        <f t="shared" si="186"/>
        <v>1.0704533042053654</v>
      </c>
      <c r="F303" s="15">
        <f t="shared" si="186"/>
        <v>-0.12336794489563596</v>
      </c>
      <c r="G303" s="15">
        <f t="shared" si="186"/>
        <v>1.0417859187178191</v>
      </c>
      <c r="H303" s="15">
        <f t="shared" si="186"/>
        <v>0.36437246963563208</v>
      </c>
      <c r="I303" s="15">
        <f t="shared" si="186"/>
        <v>0.69436539556060328</v>
      </c>
      <c r="J303" s="15">
        <f t="shared" si="186"/>
        <v>5.0623153025825429</v>
      </c>
      <c r="K303" s="15">
        <f t="shared" si="186"/>
        <v>2.6446654611211429</v>
      </c>
      <c r="L303" s="15">
        <f t="shared" si="186"/>
        <v>0.79365079365079083</v>
      </c>
      <c r="N303" s="15">
        <f>ROUND(B303*'Table Q8'!N86,2)</f>
        <v>1.0900000000000001</v>
      </c>
      <c r="O303" s="15">
        <f>ROUND(C303*'Table Q8'!O86,2)</f>
        <v>-0.31</v>
      </c>
      <c r="P303" s="15">
        <f>ROUND(D303*'Table Q8'!P86,2)</f>
        <v>0.6</v>
      </c>
      <c r="Q303" s="15">
        <f>ROUND(E303*'Table Q8'!Q86,2)</f>
        <v>0.26</v>
      </c>
      <c r="R303" s="15">
        <f>ROUND(F303*'Table Q8'!R86,2)</f>
        <v>-0.02</v>
      </c>
      <c r="S303" s="15">
        <f>ROUND(G303*'Table Q8'!S86,2)</f>
        <v>0.4</v>
      </c>
      <c r="T303" s="15">
        <f>ROUND(H303*'Table Q8'!T86,2)</f>
        <v>0.17</v>
      </c>
      <c r="U303" s="15">
        <f>ROUND(I303*'Table Q8'!U86,2)</f>
        <v>0.27</v>
      </c>
      <c r="V303" s="15">
        <f>ROUND(J303*'Table Q8'!V86,2)</f>
        <v>1.63</v>
      </c>
      <c r="W303" s="15">
        <f>ROUND(K303*'Table Q8'!W86,2)</f>
        <v>0.79</v>
      </c>
      <c r="X303" s="15">
        <f>ROUND(L303*'Table Q8'!X86,2)</f>
        <v>0.28999999999999998</v>
      </c>
    </row>
    <row r="304" spans="1:24" x14ac:dyDescent="0.2">
      <c r="A304" s="13" t="str">
        <f t="shared" si="174"/>
        <v>2014 Q2</v>
      </c>
      <c r="B304" s="15">
        <f t="shared" ref="B304:L304" si="187">(B87/B83-1)*100</f>
        <v>1.6212153747047431</v>
      </c>
      <c r="C304" s="15">
        <f t="shared" si="187"/>
        <v>-0.73357431426748221</v>
      </c>
      <c r="D304" s="15">
        <f t="shared" si="187"/>
        <v>1.4657047978930526</v>
      </c>
      <c r="E304" s="15">
        <f t="shared" si="187"/>
        <v>1.4402618657937794</v>
      </c>
      <c r="F304" s="15">
        <f t="shared" si="187"/>
        <v>0.37078998867030588</v>
      </c>
      <c r="G304" s="15">
        <f t="shared" si="187"/>
        <v>1.0257579211306211</v>
      </c>
      <c r="H304" s="15">
        <f t="shared" si="187"/>
        <v>0.68916590655720977</v>
      </c>
      <c r="I304" s="15">
        <f t="shared" si="187"/>
        <v>1.116554631423039</v>
      </c>
      <c r="J304" s="15">
        <f t="shared" si="187"/>
        <v>4.7214113466175878</v>
      </c>
      <c r="K304" s="15">
        <f t="shared" si="187"/>
        <v>2.0653271972163045</v>
      </c>
      <c r="L304" s="15">
        <f t="shared" si="187"/>
        <v>0.98773472267448259</v>
      </c>
      <c r="N304" s="15">
        <f>ROUND(B304*'Table Q8'!N87,2)</f>
        <v>1.1299999999999999</v>
      </c>
      <c r="O304" s="15">
        <f>ROUND(C304*'Table Q8'!O87,2)</f>
        <v>-0.25</v>
      </c>
      <c r="P304" s="15">
        <f>ROUND(D304*'Table Q8'!P87,2)</f>
        <v>0.54</v>
      </c>
      <c r="Q304" s="15">
        <f>ROUND(E304*'Table Q8'!Q87,2)</f>
        <v>0.37</v>
      </c>
      <c r="R304" s="15">
        <f>ROUND(F304*'Table Q8'!R87,2)</f>
        <v>0.06</v>
      </c>
      <c r="S304" s="15">
        <f>ROUND(G304*'Table Q8'!S87,2)</f>
        <v>0.4</v>
      </c>
      <c r="T304" s="15">
        <f>ROUND(H304*'Table Q8'!T87,2)</f>
        <v>0.33</v>
      </c>
      <c r="U304" s="15">
        <f>ROUND(I304*'Table Q8'!U87,2)</f>
        <v>0.44</v>
      </c>
      <c r="V304" s="15">
        <f>ROUND(J304*'Table Q8'!V87,2)</f>
        <v>1.48</v>
      </c>
      <c r="W304" s="15">
        <f>ROUND(K304*'Table Q8'!W87,2)</f>
        <v>0.63</v>
      </c>
      <c r="X304" s="15">
        <f>ROUND(L304*'Table Q8'!X87,2)</f>
        <v>0.37</v>
      </c>
    </row>
    <row r="305" spans="1:24" x14ac:dyDescent="0.2">
      <c r="A305" s="13" t="str">
        <f t="shared" si="174"/>
        <v>2014 Q3</v>
      </c>
      <c r="B305" s="15">
        <f t="shared" ref="B305:L305" si="188">(B88/B84-1)*100</f>
        <v>1.5397775876817787</v>
      </c>
      <c r="C305" s="15">
        <f t="shared" si="188"/>
        <v>-0.55378061767838993</v>
      </c>
      <c r="D305" s="15">
        <f t="shared" si="188"/>
        <v>1.345035905619496</v>
      </c>
      <c r="E305" s="15">
        <f t="shared" si="188"/>
        <v>1.9193020719738163</v>
      </c>
      <c r="F305" s="15">
        <f t="shared" si="188"/>
        <v>0.56759545923632526</v>
      </c>
      <c r="G305" s="15">
        <f t="shared" si="188"/>
        <v>0.94328901011477839</v>
      </c>
      <c r="H305" s="15">
        <f t="shared" si="188"/>
        <v>0.76938651548896786</v>
      </c>
      <c r="I305" s="15">
        <f t="shared" si="188"/>
        <v>1.2960436562073685</v>
      </c>
      <c r="J305" s="15">
        <f t="shared" si="188"/>
        <v>4.7887677071580814</v>
      </c>
      <c r="K305" s="15">
        <f t="shared" si="188"/>
        <v>1.0229041583277754</v>
      </c>
      <c r="L305" s="15">
        <f t="shared" si="188"/>
        <v>1.0722408751218326</v>
      </c>
      <c r="N305" s="15">
        <f>ROUND(B305*'Table Q8'!N88,2)</f>
        <v>1.07</v>
      </c>
      <c r="O305" s="15">
        <f>ROUND(C305*'Table Q8'!O88,2)</f>
        <v>-0.19</v>
      </c>
      <c r="P305" s="15">
        <f>ROUND(D305*'Table Q8'!P88,2)</f>
        <v>0.51</v>
      </c>
      <c r="Q305" s="15">
        <f>ROUND(E305*'Table Q8'!Q88,2)</f>
        <v>0.5</v>
      </c>
      <c r="R305" s="15">
        <f>ROUND(F305*'Table Q8'!R88,2)</f>
        <v>0.09</v>
      </c>
      <c r="S305" s="15">
        <f>ROUND(G305*'Table Q8'!S88,2)</f>
        <v>0.37</v>
      </c>
      <c r="T305" s="15">
        <f>ROUND(H305*'Table Q8'!T88,2)</f>
        <v>0.37</v>
      </c>
      <c r="U305" s="15">
        <f>ROUND(I305*'Table Q8'!U88,2)</f>
        <v>0.52</v>
      </c>
      <c r="V305" s="15">
        <f>ROUND(J305*'Table Q8'!V88,2)</f>
        <v>1.45</v>
      </c>
      <c r="W305" s="15">
        <f>ROUND(K305*'Table Q8'!W88,2)</f>
        <v>0.32</v>
      </c>
      <c r="X305" s="15">
        <f>ROUND(L305*'Table Q8'!X88,2)</f>
        <v>0.4</v>
      </c>
    </row>
    <row r="306" spans="1:24" x14ac:dyDescent="0.2">
      <c r="A306" s="13" t="str">
        <f t="shared" si="174"/>
        <v>2014 Q4</v>
      </c>
      <c r="B306" s="15">
        <f t="shared" ref="B306:L306" si="189">(B89/B85-1)*100</f>
        <v>1.7916177882051798</v>
      </c>
      <c r="C306" s="15">
        <f t="shared" si="189"/>
        <v>-0.10674637062341175</v>
      </c>
      <c r="D306" s="15">
        <f t="shared" si="189"/>
        <v>1.3421292083712455</v>
      </c>
      <c r="E306" s="15">
        <f t="shared" si="189"/>
        <v>2.1429348417274063</v>
      </c>
      <c r="F306" s="15">
        <f t="shared" si="189"/>
        <v>0.60768359254299575</v>
      </c>
      <c r="G306" s="15">
        <f t="shared" si="189"/>
        <v>1.1219401631913151</v>
      </c>
      <c r="H306" s="15">
        <f t="shared" si="189"/>
        <v>0.24237527772168477</v>
      </c>
      <c r="I306" s="15">
        <f t="shared" si="189"/>
        <v>1.3142986630410025</v>
      </c>
      <c r="J306" s="15">
        <f t="shared" si="189"/>
        <v>4.3650302955360543</v>
      </c>
      <c r="K306" s="15">
        <f t="shared" si="189"/>
        <v>0.90627763041555287</v>
      </c>
      <c r="L306" s="15">
        <f t="shared" si="189"/>
        <v>1.2326989619377171</v>
      </c>
      <c r="N306" s="15">
        <f>ROUND(B306*'Table Q8'!N89,2)</f>
        <v>1.25</v>
      </c>
      <c r="O306" s="15">
        <f>ROUND(C306*'Table Q8'!O89,2)</f>
        <v>-0.04</v>
      </c>
      <c r="P306" s="15">
        <f>ROUND(D306*'Table Q8'!P89,2)</f>
        <v>0.51</v>
      </c>
      <c r="Q306" s="15">
        <f>ROUND(E306*'Table Q8'!Q89,2)</f>
        <v>0.56999999999999995</v>
      </c>
      <c r="R306" s="15">
        <f>ROUND(F306*'Table Q8'!R89,2)</f>
        <v>0.1</v>
      </c>
      <c r="S306" s="15">
        <f>ROUND(G306*'Table Q8'!S89,2)</f>
        <v>0.45</v>
      </c>
      <c r="T306" s="15">
        <f>ROUND(H306*'Table Q8'!T89,2)</f>
        <v>0.12</v>
      </c>
      <c r="U306" s="15">
        <f>ROUND(I306*'Table Q8'!U89,2)</f>
        <v>0.53</v>
      </c>
      <c r="V306" s="15">
        <f>ROUND(J306*'Table Q8'!V89,2)</f>
        <v>1.29</v>
      </c>
      <c r="W306" s="15">
        <f>ROUND(K306*'Table Q8'!W89,2)</f>
        <v>0.3</v>
      </c>
      <c r="X306" s="15">
        <f>ROUND(L306*'Table Q8'!X89,2)</f>
        <v>0.46</v>
      </c>
    </row>
    <row r="307" spans="1:24" x14ac:dyDescent="0.2">
      <c r="A307" s="13" t="str">
        <f t="shared" si="174"/>
        <v>2015 Q1</v>
      </c>
      <c r="B307" s="15">
        <f t="shared" ref="B307:L307" si="190">(B90/B86-1)*100</f>
        <v>1.9551588566571132</v>
      </c>
      <c r="C307" s="15">
        <f t="shared" si="190"/>
        <v>0.42794479512142658</v>
      </c>
      <c r="D307" s="15">
        <f t="shared" si="190"/>
        <v>1.6747765078646504</v>
      </c>
      <c r="E307" s="15">
        <f t="shared" si="190"/>
        <v>1.7399762239273642</v>
      </c>
      <c r="F307" s="15">
        <f t="shared" si="190"/>
        <v>1.1734431291816838</v>
      </c>
      <c r="G307" s="15">
        <f t="shared" si="190"/>
        <v>1.1443462497167323</v>
      </c>
      <c r="H307" s="15">
        <f t="shared" si="190"/>
        <v>0.39330375151269692</v>
      </c>
      <c r="I307" s="15">
        <f t="shared" si="190"/>
        <v>1.6278543974677984</v>
      </c>
      <c r="J307" s="15">
        <f t="shared" si="190"/>
        <v>4.9039990216460883</v>
      </c>
      <c r="K307" s="15">
        <f t="shared" si="190"/>
        <v>0.47346399471481782</v>
      </c>
      <c r="L307" s="15">
        <f t="shared" si="190"/>
        <v>1.413008305468666</v>
      </c>
      <c r="N307" s="15">
        <f>ROUND(B307*'Table Q8'!N90,2)</f>
        <v>1.35</v>
      </c>
      <c r="O307" s="15">
        <f>ROUND(C307*'Table Q8'!O90,2)</f>
        <v>0.15</v>
      </c>
      <c r="P307" s="15">
        <f>ROUND(D307*'Table Q8'!P90,2)</f>
        <v>0.64</v>
      </c>
      <c r="Q307" s="15">
        <f>ROUND(E307*'Table Q8'!Q90,2)</f>
        <v>0.47</v>
      </c>
      <c r="R307" s="15">
        <f>ROUND(F307*'Table Q8'!R90,2)</f>
        <v>0.2</v>
      </c>
      <c r="S307" s="15">
        <f>ROUND(G307*'Table Q8'!S90,2)</f>
        <v>0.45</v>
      </c>
      <c r="T307" s="15">
        <f>ROUND(H307*'Table Q8'!T90,2)</f>
        <v>0.19</v>
      </c>
      <c r="U307" s="15">
        <f>ROUND(I307*'Table Q8'!U90,2)</f>
        <v>0.66</v>
      </c>
      <c r="V307" s="15">
        <f>ROUND(J307*'Table Q8'!V90,2)</f>
        <v>1.43</v>
      </c>
      <c r="W307" s="15">
        <f>ROUND(K307*'Table Q8'!W90,2)</f>
        <v>0.16</v>
      </c>
      <c r="X307" s="15">
        <f>ROUND(L307*'Table Q8'!X90,2)</f>
        <v>0.53</v>
      </c>
    </row>
    <row r="308" spans="1:24" x14ac:dyDescent="0.2">
      <c r="A308" s="13" t="str">
        <f t="shared" si="174"/>
        <v>2015 Q2</v>
      </c>
      <c r="B308" s="15">
        <f t="shared" ref="B308:L308" si="191">(B91/B87-1)*100</f>
        <v>1.8383518225039586</v>
      </c>
      <c r="C308" s="15">
        <f t="shared" si="191"/>
        <v>0.99603727107206996</v>
      </c>
      <c r="D308" s="15">
        <f t="shared" si="191"/>
        <v>2.584358424557065</v>
      </c>
      <c r="E308" s="15">
        <f t="shared" si="191"/>
        <v>1.6994729482628701</v>
      </c>
      <c r="F308" s="15">
        <f t="shared" si="191"/>
        <v>0.89276552077988125</v>
      </c>
      <c r="G308" s="15">
        <f t="shared" si="191"/>
        <v>0.73330324909748335</v>
      </c>
      <c r="H308" s="15">
        <f t="shared" si="191"/>
        <v>0.37242073477605775</v>
      </c>
      <c r="I308" s="15">
        <f t="shared" si="191"/>
        <v>2.0507042253520957</v>
      </c>
      <c r="J308" s="15">
        <f t="shared" si="191"/>
        <v>5.5266028360198671</v>
      </c>
      <c r="K308" s="15">
        <f t="shared" si="191"/>
        <v>0.30792917628943428</v>
      </c>
      <c r="L308" s="15">
        <f t="shared" si="191"/>
        <v>1.4939810834049938</v>
      </c>
      <c r="N308" s="15">
        <f>ROUND(B308*'Table Q8'!N91,2)</f>
        <v>1.25</v>
      </c>
      <c r="O308" s="15">
        <f>ROUND(C308*'Table Q8'!O91,2)</f>
        <v>0.36</v>
      </c>
      <c r="P308" s="15">
        <f>ROUND(D308*'Table Q8'!P91,2)</f>
        <v>0.99</v>
      </c>
      <c r="Q308" s="15">
        <f>ROUND(E308*'Table Q8'!Q91,2)</f>
        <v>0.46</v>
      </c>
      <c r="R308" s="15">
        <f>ROUND(F308*'Table Q8'!R91,2)</f>
        <v>0.15</v>
      </c>
      <c r="S308" s="15">
        <f>ROUND(G308*'Table Q8'!S91,2)</f>
        <v>0.28999999999999998</v>
      </c>
      <c r="T308" s="15">
        <f>ROUND(H308*'Table Q8'!T91,2)</f>
        <v>0.17</v>
      </c>
      <c r="U308" s="15">
        <f>ROUND(I308*'Table Q8'!U91,2)</f>
        <v>0.84</v>
      </c>
      <c r="V308" s="15">
        <f>ROUND(J308*'Table Q8'!V91,2)</f>
        <v>1.66</v>
      </c>
      <c r="W308" s="15">
        <f>ROUND(K308*'Table Q8'!W91,2)</f>
        <v>0.1</v>
      </c>
      <c r="X308" s="15">
        <f>ROUND(L308*'Table Q8'!X91,2)</f>
        <v>0.56000000000000005</v>
      </c>
    </row>
    <row r="309" spans="1:24" x14ac:dyDescent="0.2">
      <c r="A309" s="13" t="str">
        <f t="shared" si="174"/>
        <v>2015 Q3</v>
      </c>
      <c r="B309" s="15">
        <f t="shared" ref="B309:L309" si="192">(B92/B88-1)*100</f>
        <v>2.0008424599831542</v>
      </c>
      <c r="C309" s="15">
        <f t="shared" si="192"/>
        <v>1.4135789248232999</v>
      </c>
      <c r="D309" s="15">
        <f t="shared" si="192"/>
        <v>3.0142841075244675</v>
      </c>
      <c r="E309" s="15">
        <f t="shared" si="192"/>
        <v>1.5835651615664581</v>
      </c>
      <c r="F309" s="15">
        <f t="shared" si="192"/>
        <v>0.61570035915854415</v>
      </c>
      <c r="G309" s="15">
        <f t="shared" si="192"/>
        <v>0.84440441342039652</v>
      </c>
      <c r="H309" s="15">
        <f t="shared" si="192"/>
        <v>0.11050833835644092</v>
      </c>
      <c r="I309" s="15">
        <f t="shared" si="192"/>
        <v>2.4242424242424399</v>
      </c>
      <c r="J309" s="15">
        <f t="shared" si="192"/>
        <v>5.3475296088048685</v>
      </c>
      <c r="K309" s="15">
        <f t="shared" si="192"/>
        <v>0.5613031036759919</v>
      </c>
      <c r="L309" s="15">
        <f t="shared" si="192"/>
        <v>1.5966566652378944</v>
      </c>
      <c r="N309" s="15">
        <f>ROUND(B309*'Table Q8'!N92,2)</f>
        <v>1.34</v>
      </c>
      <c r="O309" s="15">
        <f>ROUND(C309*'Table Q8'!O92,2)</f>
        <v>0.51</v>
      </c>
      <c r="P309" s="15">
        <f>ROUND(D309*'Table Q8'!P92,2)</f>
        <v>1.1499999999999999</v>
      </c>
      <c r="Q309" s="15">
        <f>ROUND(E309*'Table Q8'!Q92,2)</f>
        <v>0.42</v>
      </c>
      <c r="R309" s="15">
        <f>ROUND(F309*'Table Q8'!R92,2)</f>
        <v>0.1</v>
      </c>
      <c r="S309" s="15">
        <f>ROUND(G309*'Table Q8'!S92,2)</f>
        <v>0.33</v>
      </c>
      <c r="T309" s="15">
        <f>ROUND(H309*'Table Q8'!T92,2)</f>
        <v>0.05</v>
      </c>
      <c r="U309" s="15">
        <f>ROUND(I309*'Table Q8'!U92,2)</f>
        <v>0.99</v>
      </c>
      <c r="V309" s="15">
        <f>ROUND(J309*'Table Q8'!V92,2)</f>
        <v>1.64</v>
      </c>
      <c r="W309" s="15">
        <f>ROUND(K309*'Table Q8'!W92,2)</f>
        <v>0.19</v>
      </c>
      <c r="X309" s="15">
        <f>ROUND(L309*'Table Q8'!X92,2)</f>
        <v>0.6</v>
      </c>
    </row>
    <row r="310" spans="1:24" x14ac:dyDescent="0.2">
      <c r="A310" s="13" t="str">
        <f t="shared" si="174"/>
        <v>2015 Q4</v>
      </c>
      <c r="B310" s="15">
        <f t="shared" ref="B310:L310" si="193">(B93/B89-1)*100</f>
        <v>1.9800942902042928</v>
      </c>
      <c r="C310" s="15">
        <f t="shared" si="193"/>
        <v>1.656336824107707</v>
      </c>
      <c r="D310" s="15">
        <f t="shared" si="193"/>
        <v>3.3782267115600506</v>
      </c>
      <c r="E310" s="15">
        <f t="shared" si="193"/>
        <v>1.6719914802981739</v>
      </c>
      <c r="F310" s="15">
        <f t="shared" si="193"/>
        <v>1.0647010647010458</v>
      </c>
      <c r="G310" s="15">
        <f t="shared" si="193"/>
        <v>1.1431133027008711</v>
      </c>
      <c r="H310" s="15">
        <f t="shared" si="193"/>
        <v>0.57424944589965499</v>
      </c>
      <c r="I310" s="15">
        <f t="shared" si="193"/>
        <v>2.9523596510847794</v>
      </c>
      <c r="J310" s="15">
        <f t="shared" si="193"/>
        <v>5.4383886255924052</v>
      </c>
      <c r="K310" s="15">
        <f t="shared" si="193"/>
        <v>0.88718510405256801</v>
      </c>
      <c r="L310" s="15">
        <f t="shared" si="193"/>
        <v>1.8265327921384245</v>
      </c>
      <c r="N310" s="15">
        <f>ROUND(B310*'Table Q8'!N93,2)</f>
        <v>1.31</v>
      </c>
      <c r="O310" s="15">
        <f>ROUND(C310*'Table Q8'!O93,2)</f>
        <v>0.6</v>
      </c>
      <c r="P310" s="15">
        <f>ROUND(D310*'Table Q8'!P93,2)</f>
        <v>1.29</v>
      </c>
      <c r="Q310" s="15">
        <f>ROUND(E310*'Table Q8'!Q93,2)</f>
        <v>0.45</v>
      </c>
      <c r="R310" s="15">
        <f>ROUND(F310*'Table Q8'!R93,2)</f>
        <v>0.18</v>
      </c>
      <c r="S310" s="15">
        <f>ROUND(G310*'Table Q8'!S93,2)</f>
        <v>0.45</v>
      </c>
      <c r="T310" s="15">
        <f>ROUND(H310*'Table Q8'!T93,2)</f>
        <v>0.25</v>
      </c>
      <c r="U310" s="15">
        <f>ROUND(I310*'Table Q8'!U93,2)</f>
        <v>1.22</v>
      </c>
      <c r="V310" s="15">
        <f>ROUND(J310*'Table Q8'!V93,2)</f>
        <v>1.7</v>
      </c>
      <c r="W310" s="15">
        <f>ROUND(K310*'Table Q8'!W93,2)</f>
        <v>0.3</v>
      </c>
      <c r="X310" s="15">
        <f>ROUND(L310*'Table Q8'!X93,2)</f>
        <v>0.68</v>
      </c>
    </row>
    <row r="311" spans="1:24" x14ac:dyDescent="0.2">
      <c r="A311" s="13" t="str">
        <f t="shared" si="174"/>
        <v>2016 Q1</v>
      </c>
      <c r="B311" s="15">
        <f t="shared" ref="B311:L311" si="194">(B94/B90-1)*100</f>
        <v>1.8863991662324109</v>
      </c>
      <c r="C311" s="15">
        <f t="shared" si="194"/>
        <v>1.8216682646212679</v>
      </c>
      <c r="D311" s="15">
        <f t="shared" si="194"/>
        <v>3.0940456316082443</v>
      </c>
      <c r="E311" s="15">
        <f t="shared" si="194"/>
        <v>1.9332908434246843</v>
      </c>
      <c r="F311" s="15">
        <f t="shared" si="194"/>
        <v>0.9258317224539514</v>
      </c>
      <c r="G311" s="15">
        <f t="shared" si="194"/>
        <v>2.4980396549792783</v>
      </c>
      <c r="H311" s="15">
        <f t="shared" si="194"/>
        <v>0.18081366147664202</v>
      </c>
      <c r="I311" s="15">
        <f t="shared" si="194"/>
        <v>3.4037819799777491</v>
      </c>
      <c r="J311" s="15">
        <f t="shared" si="194"/>
        <v>4.6397761716017838</v>
      </c>
      <c r="K311" s="15">
        <f t="shared" si="194"/>
        <v>1.2164383561643843</v>
      </c>
      <c r="L311" s="15">
        <f t="shared" si="194"/>
        <v>1.967666453945971</v>
      </c>
      <c r="N311" s="15">
        <f>ROUND(B311*'Table Q8'!N94,2)</f>
        <v>1.24</v>
      </c>
      <c r="O311" s="15">
        <f>ROUND(C311*'Table Q8'!O94,2)</f>
        <v>0.67</v>
      </c>
      <c r="P311" s="15">
        <f>ROUND(D311*'Table Q8'!P94,2)</f>
        <v>1.18</v>
      </c>
      <c r="Q311" s="15">
        <f>ROUND(E311*'Table Q8'!Q94,2)</f>
        <v>0.52</v>
      </c>
      <c r="R311" s="15">
        <f>ROUND(F311*'Table Q8'!R94,2)</f>
        <v>0.16</v>
      </c>
      <c r="S311" s="15">
        <f>ROUND(G311*'Table Q8'!S94,2)</f>
        <v>0.99</v>
      </c>
      <c r="T311" s="15">
        <f>ROUND(H311*'Table Q8'!T94,2)</f>
        <v>0.08</v>
      </c>
      <c r="U311" s="15">
        <f>ROUND(I311*'Table Q8'!U94,2)</f>
        <v>1.42</v>
      </c>
      <c r="V311" s="15">
        <f>ROUND(J311*'Table Q8'!V94,2)</f>
        <v>1.45</v>
      </c>
      <c r="W311" s="15">
        <f>ROUND(K311*'Table Q8'!W94,2)</f>
        <v>0.41</v>
      </c>
      <c r="X311" s="15">
        <f>ROUND(L311*'Table Q8'!X94,2)</f>
        <v>0.74</v>
      </c>
    </row>
    <row r="312" spans="1:24" x14ac:dyDescent="0.2">
      <c r="A312" s="13" t="str">
        <f t="shared" si="174"/>
        <v>2016 Q2</v>
      </c>
      <c r="B312" s="15">
        <f t="shared" ref="B312:L312" si="195">(B95/B91-1)*100</f>
        <v>2.0541549953314808</v>
      </c>
      <c r="C312" s="15">
        <f t="shared" si="195"/>
        <v>1.8239660657476175</v>
      </c>
      <c r="D312" s="15">
        <f t="shared" si="195"/>
        <v>2.3872387238723647</v>
      </c>
      <c r="E312" s="15">
        <f t="shared" si="195"/>
        <v>1.9460602855631892</v>
      </c>
      <c r="F312" s="15">
        <f t="shared" si="195"/>
        <v>1.0984540276647747</v>
      </c>
      <c r="G312" s="15">
        <f t="shared" si="195"/>
        <v>3.6398252883861559</v>
      </c>
      <c r="H312" s="15">
        <f t="shared" si="195"/>
        <v>5.0140393100672753E-2</v>
      </c>
      <c r="I312" s="15">
        <f t="shared" si="195"/>
        <v>3.9748261013580644</v>
      </c>
      <c r="J312" s="15">
        <f t="shared" si="195"/>
        <v>4.1231193292752932</v>
      </c>
      <c r="K312" s="15">
        <f t="shared" si="195"/>
        <v>1.6884113584036964</v>
      </c>
      <c r="L312" s="15">
        <f t="shared" si="195"/>
        <v>2.1815101133114245</v>
      </c>
      <c r="N312" s="15">
        <f>ROUND(B312*'Table Q8'!N95,2)</f>
        <v>1.34</v>
      </c>
      <c r="O312" s="15">
        <f>ROUND(C312*'Table Q8'!O95,2)</f>
        <v>0.67</v>
      </c>
      <c r="P312" s="15">
        <f>ROUND(D312*'Table Q8'!P95,2)</f>
        <v>0.91</v>
      </c>
      <c r="Q312" s="15">
        <f>ROUND(E312*'Table Q8'!Q95,2)</f>
        <v>0.52</v>
      </c>
      <c r="R312" s="15">
        <f>ROUND(F312*'Table Q8'!R95,2)</f>
        <v>0.18</v>
      </c>
      <c r="S312" s="15">
        <f>ROUND(G312*'Table Q8'!S95,2)</f>
        <v>1.45</v>
      </c>
      <c r="T312" s="15">
        <f>ROUND(H312*'Table Q8'!T95,2)</f>
        <v>0.02</v>
      </c>
      <c r="U312" s="15">
        <f>ROUND(I312*'Table Q8'!U95,2)</f>
        <v>1.64</v>
      </c>
      <c r="V312" s="15">
        <f>ROUND(J312*'Table Q8'!V95,2)</f>
        <v>1.26</v>
      </c>
      <c r="W312" s="15">
        <f>ROUND(K312*'Table Q8'!W95,2)</f>
        <v>0.56000000000000005</v>
      </c>
      <c r="X312" s="15">
        <f>ROUND(L312*'Table Q8'!X95,2)</f>
        <v>0.81</v>
      </c>
    </row>
    <row r="313" spans="1:24" x14ac:dyDescent="0.2">
      <c r="A313" s="13" t="str">
        <f t="shared" si="174"/>
        <v>2016 Q3</v>
      </c>
      <c r="B313" s="15">
        <f t="shared" ref="B313:L313" si="196">(B96/B92-1)*100</f>
        <v>2.219698533966552</v>
      </c>
      <c r="C313" s="15">
        <f t="shared" si="196"/>
        <v>1.805702217529026</v>
      </c>
      <c r="D313" s="15">
        <f t="shared" si="196"/>
        <v>2.183644502674964</v>
      </c>
      <c r="E313" s="15">
        <f t="shared" si="196"/>
        <v>2.0855277017063356</v>
      </c>
      <c r="F313" s="15">
        <f t="shared" si="196"/>
        <v>2.0193778684344688</v>
      </c>
      <c r="G313" s="15">
        <f t="shared" si="196"/>
        <v>4.5774254772803502</v>
      </c>
      <c r="H313" s="15">
        <f t="shared" si="196"/>
        <v>7.0245860511786162E-2</v>
      </c>
      <c r="I313" s="15">
        <f t="shared" si="196"/>
        <v>3.9228577690116229</v>
      </c>
      <c r="J313" s="15">
        <f t="shared" si="196"/>
        <v>4.2357483533954188</v>
      </c>
      <c r="K313" s="15">
        <f t="shared" si="196"/>
        <v>2.0685126409105914</v>
      </c>
      <c r="L313" s="15">
        <f t="shared" si="196"/>
        <v>2.4153570298491633</v>
      </c>
      <c r="N313" s="15">
        <f>ROUND(B313*'Table Q8'!N96,2)</f>
        <v>1.44</v>
      </c>
      <c r="O313" s="15">
        <f>ROUND(C313*'Table Q8'!O96,2)</f>
        <v>0.66</v>
      </c>
      <c r="P313" s="15">
        <f>ROUND(D313*'Table Q8'!P96,2)</f>
        <v>0.84</v>
      </c>
      <c r="Q313" s="15">
        <f>ROUND(E313*'Table Q8'!Q96,2)</f>
        <v>0.55000000000000004</v>
      </c>
      <c r="R313" s="15">
        <f>ROUND(F313*'Table Q8'!R96,2)</f>
        <v>0.33</v>
      </c>
      <c r="S313" s="15">
        <f>ROUND(G313*'Table Q8'!S96,2)</f>
        <v>1.83</v>
      </c>
      <c r="T313" s="15">
        <f>ROUND(H313*'Table Q8'!T96,2)</f>
        <v>0.03</v>
      </c>
      <c r="U313" s="15">
        <f>ROUND(I313*'Table Q8'!U96,2)</f>
        <v>1.61</v>
      </c>
      <c r="V313" s="15">
        <f>ROUND(J313*'Table Q8'!V96,2)</f>
        <v>1.27</v>
      </c>
      <c r="W313" s="15">
        <f>ROUND(K313*'Table Q8'!W96,2)</f>
        <v>0.67</v>
      </c>
      <c r="X313" s="15">
        <f>ROUND(L313*'Table Q8'!X96,2)</f>
        <v>0.89</v>
      </c>
    </row>
    <row r="314" spans="1:24" x14ac:dyDescent="0.2">
      <c r="A314" s="13" t="str">
        <f t="shared" si="174"/>
        <v>2016 Q4</v>
      </c>
      <c r="B314" s="15">
        <f t="shared" ref="B314:L314" si="197">(B97/B93-1)*100</f>
        <v>2.1779330182864154</v>
      </c>
      <c r="C314" s="15">
        <f t="shared" si="197"/>
        <v>1.5452538631346657</v>
      </c>
      <c r="D314" s="15">
        <f t="shared" si="197"/>
        <v>2.9529909890348538</v>
      </c>
      <c r="E314" s="15">
        <f t="shared" si="197"/>
        <v>1.9901539750707187</v>
      </c>
      <c r="F314" s="15">
        <f t="shared" si="197"/>
        <v>1.4991896272285254</v>
      </c>
      <c r="G314" s="15">
        <f t="shared" si="197"/>
        <v>4.631578947368431</v>
      </c>
      <c r="H314" s="15">
        <f t="shared" si="197"/>
        <v>-0.42071521586697358</v>
      </c>
      <c r="I314" s="15">
        <f t="shared" si="197"/>
        <v>3.997393004562233</v>
      </c>
      <c r="J314" s="15">
        <f t="shared" si="197"/>
        <v>4.1352961006854816</v>
      </c>
      <c r="K314" s="15">
        <f t="shared" si="197"/>
        <v>1.9324720442948751</v>
      </c>
      <c r="L314" s="15">
        <f t="shared" si="197"/>
        <v>2.3077729990559126</v>
      </c>
      <c r="N314" s="15">
        <f>ROUND(B314*'Table Q8'!N97,2)</f>
        <v>1.4</v>
      </c>
      <c r="O314" s="15">
        <f>ROUND(C314*'Table Q8'!O97,2)</f>
        <v>0.56999999999999995</v>
      </c>
      <c r="P314" s="15">
        <f>ROUND(D314*'Table Q8'!P97,2)</f>
        <v>1.1299999999999999</v>
      </c>
      <c r="Q314" s="15">
        <f>ROUND(E314*'Table Q8'!Q97,2)</f>
        <v>0.52</v>
      </c>
      <c r="R314" s="15">
        <f>ROUND(F314*'Table Q8'!R97,2)</f>
        <v>0.24</v>
      </c>
      <c r="S314" s="15">
        <f>ROUND(G314*'Table Q8'!S97,2)</f>
        <v>1.86</v>
      </c>
      <c r="T314" s="15">
        <f>ROUND(H314*'Table Q8'!T97,2)</f>
        <v>-0.19</v>
      </c>
      <c r="U314" s="15">
        <f>ROUND(I314*'Table Q8'!U97,2)</f>
        <v>1.64</v>
      </c>
      <c r="V314" s="15">
        <f>ROUND(J314*'Table Q8'!V97,2)</f>
        <v>1.21</v>
      </c>
      <c r="W314" s="15">
        <f>ROUND(K314*'Table Q8'!W97,2)</f>
        <v>0.61</v>
      </c>
      <c r="X314" s="15">
        <f>ROUND(L314*'Table Q8'!X97,2)</f>
        <v>0.85</v>
      </c>
    </row>
    <row r="315" spans="1:24" x14ac:dyDescent="0.2">
      <c r="A315" s="13" t="str">
        <f t="shared" si="174"/>
        <v>2017 Q1</v>
      </c>
      <c r="B315" s="15">
        <f t="shared" ref="B315:L315" si="198">(B98/B94-1)*100</f>
        <v>2.0969721767594152</v>
      </c>
      <c r="C315" s="15">
        <f t="shared" si="198"/>
        <v>1.4752040175769032</v>
      </c>
      <c r="D315" s="15">
        <f t="shared" si="198"/>
        <v>2.8176616646874653</v>
      </c>
      <c r="E315" s="15">
        <f t="shared" si="198"/>
        <v>2.0320967069612283</v>
      </c>
      <c r="F315" s="15">
        <f t="shared" si="198"/>
        <v>1.0786290322580605</v>
      </c>
      <c r="G315" s="15">
        <f t="shared" si="198"/>
        <v>4.2513661202185693</v>
      </c>
      <c r="H315" s="15">
        <f t="shared" si="198"/>
        <v>-0.27073097362880771</v>
      </c>
      <c r="I315" s="15">
        <f t="shared" si="198"/>
        <v>3.7327882960413117</v>
      </c>
      <c r="J315" s="15">
        <f t="shared" si="198"/>
        <v>4.400623885917998</v>
      </c>
      <c r="K315" s="15">
        <f t="shared" si="198"/>
        <v>2.9774794283239592</v>
      </c>
      <c r="L315" s="15">
        <f t="shared" si="198"/>
        <v>2.2113278397830394</v>
      </c>
      <c r="N315" s="15">
        <f>ROUND(B315*'Table Q8'!N98,2)</f>
        <v>1.36</v>
      </c>
      <c r="O315" s="15">
        <f>ROUND(C315*'Table Q8'!O98,2)</f>
        <v>0.54</v>
      </c>
      <c r="P315" s="15">
        <f>ROUND(D315*'Table Q8'!P98,2)</f>
        <v>1.08</v>
      </c>
      <c r="Q315" s="15">
        <f>ROUND(E315*'Table Q8'!Q98,2)</f>
        <v>0.54</v>
      </c>
      <c r="R315" s="15">
        <f>ROUND(F315*'Table Q8'!R98,2)</f>
        <v>0.17</v>
      </c>
      <c r="S315" s="15">
        <f>ROUND(G315*'Table Q8'!S98,2)</f>
        <v>1.72</v>
      </c>
      <c r="T315" s="15">
        <f>ROUND(H315*'Table Q8'!T98,2)</f>
        <v>-0.12</v>
      </c>
      <c r="U315" s="15">
        <f>ROUND(I315*'Table Q8'!U98,2)</f>
        <v>1.53</v>
      </c>
      <c r="V315" s="15">
        <f>ROUND(J315*'Table Q8'!V98,2)</f>
        <v>1.29</v>
      </c>
      <c r="W315" s="15">
        <f>ROUND(K315*'Table Q8'!W98,2)</f>
        <v>0.93</v>
      </c>
      <c r="X315" s="15">
        <f>ROUND(L315*'Table Q8'!X98,2)</f>
        <v>0.82</v>
      </c>
    </row>
    <row r="316" spans="1:24" x14ac:dyDescent="0.2">
      <c r="A316" s="13" t="str">
        <f t="shared" si="174"/>
        <v>2017 Q2</v>
      </c>
      <c r="B316" s="15">
        <f t="shared" ref="B316:L316" si="199">(B99/B95-1)*100</f>
        <v>1.5248551387618159</v>
      </c>
      <c r="C316" s="15">
        <f t="shared" si="199"/>
        <v>1.5205165590502112</v>
      </c>
      <c r="D316" s="15">
        <f t="shared" si="199"/>
        <v>2.9010422262812918</v>
      </c>
      <c r="E316" s="15">
        <f t="shared" si="199"/>
        <v>1.9504097935470366</v>
      </c>
      <c r="F316" s="15">
        <f t="shared" si="199"/>
        <v>1.3983903420523136</v>
      </c>
      <c r="G316" s="15">
        <f t="shared" si="199"/>
        <v>4.3440674303004023</v>
      </c>
      <c r="H316" s="15">
        <f t="shared" si="199"/>
        <v>-0.32073769670241115</v>
      </c>
      <c r="I316" s="15">
        <f t="shared" si="199"/>
        <v>2.9627269831156378</v>
      </c>
      <c r="J316" s="15">
        <f t="shared" si="199"/>
        <v>4.5113611294948175</v>
      </c>
      <c r="K316" s="15">
        <f t="shared" si="199"/>
        <v>3.1805929919137554</v>
      </c>
      <c r="L316" s="15">
        <f t="shared" si="199"/>
        <v>2.0002072753653399</v>
      </c>
      <c r="N316" s="15">
        <f>ROUND(B316*'Table Q8'!N99,2)</f>
        <v>0.99</v>
      </c>
      <c r="O316" s="15">
        <f>ROUND(C316*'Table Q8'!O99,2)</f>
        <v>0.56000000000000005</v>
      </c>
      <c r="P316" s="15">
        <f>ROUND(D316*'Table Q8'!P99,2)</f>
        <v>1.1100000000000001</v>
      </c>
      <c r="Q316" s="15">
        <f>ROUND(E316*'Table Q8'!Q99,2)</f>
        <v>0.51</v>
      </c>
      <c r="R316" s="15">
        <f>ROUND(F316*'Table Q8'!R99,2)</f>
        <v>0.23</v>
      </c>
      <c r="S316" s="15">
        <f>ROUND(G316*'Table Q8'!S99,2)</f>
        <v>1.74</v>
      </c>
      <c r="T316" s="15">
        <f>ROUND(H316*'Table Q8'!T99,2)</f>
        <v>-0.14000000000000001</v>
      </c>
      <c r="U316" s="15">
        <f>ROUND(I316*'Table Q8'!U99,2)</f>
        <v>1.2</v>
      </c>
      <c r="V316" s="15">
        <f>ROUND(J316*'Table Q8'!V99,2)</f>
        <v>1.31</v>
      </c>
      <c r="W316" s="15">
        <f>ROUND(K316*'Table Q8'!W99,2)</f>
        <v>1</v>
      </c>
      <c r="X316" s="15">
        <f>ROUND(L316*'Table Q8'!X99,2)</f>
        <v>0.74</v>
      </c>
    </row>
    <row r="317" spans="1:24" x14ac:dyDescent="0.2">
      <c r="A317" s="13" t="str">
        <f t="shared" si="174"/>
        <v>2017 Q3</v>
      </c>
      <c r="B317" s="15">
        <f t="shared" ref="B317:L317" si="200">(B100/B96-1)*100</f>
        <v>0.90899909100090603</v>
      </c>
      <c r="C317" s="15">
        <f t="shared" si="200"/>
        <v>1.6906959858935977</v>
      </c>
      <c r="D317" s="15">
        <f t="shared" si="200"/>
        <v>3.1841008654770686</v>
      </c>
      <c r="E317" s="15">
        <f t="shared" si="200"/>
        <v>1.6921172100701654</v>
      </c>
      <c r="F317" s="15">
        <f t="shared" si="200"/>
        <v>1.1396581025692187</v>
      </c>
      <c r="G317" s="15">
        <f t="shared" si="200"/>
        <v>4.0247678018575872</v>
      </c>
      <c r="H317" s="15">
        <f t="shared" si="200"/>
        <v>-0.27075812274367506</v>
      </c>
      <c r="I317" s="15">
        <f t="shared" si="200"/>
        <v>2.8574441164065822</v>
      </c>
      <c r="J317" s="15">
        <f t="shared" si="200"/>
        <v>4.3795620437956151</v>
      </c>
      <c r="K317" s="15">
        <f t="shared" si="200"/>
        <v>4.063907355779528</v>
      </c>
      <c r="L317" s="15">
        <f t="shared" si="200"/>
        <v>1.781668383110202</v>
      </c>
      <c r="N317" s="15">
        <f>ROUND(B317*'Table Q8'!N100,2)</f>
        <v>0.59</v>
      </c>
      <c r="O317" s="15">
        <f>ROUND(C317*'Table Q8'!O100,2)</f>
        <v>0.62</v>
      </c>
      <c r="P317" s="15">
        <f>ROUND(D317*'Table Q8'!P100,2)</f>
        <v>1.22</v>
      </c>
      <c r="Q317" s="15">
        <f>ROUND(E317*'Table Q8'!Q100,2)</f>
        <v>0.44</v>
      </c>
      <c r="R317" s="15">
        <f>ROUND(F317*'Table Q8'!R100,2)</f>
        <v>0.19</v>
      </c>
      <c r="S317" s="15">
        <f>ROUND(G317*'Table Q8'!S100,2)</f>
        <v>1.61</v>
      </c>
      <c r="T317" s="15">
        <f>ROUND(H317*'Table Q8'!T100,2)</f>
        <v>-0.12</v>
      </c>
      <c r="U317" s="15">
        <f>ROUND(I317*'Table Q8'!U100,2)</f>
        <v>1.1499999999999999</v>
      </c>
      <c r="V317" s="15">
        <f>ROUND(J317*'Table Q8'!V100,2)</f>
        <v>1.27</v>
      </c>
      <c r="W317" s="15">
        <f>ROUND(K317*'Table Q8'!W100,2)</f>
        <v>1.29</v>
      </c>
      <c r="X317" s="15">
        <f>ROUND(L317*'Table Q8'!X100,2)</f>
        <v>0.66</v>
      </c>
    </row>
    <row r="318" spans="1:24" x14ac:dyDescent="0.2">
      <c r="A318" s="13" t="str">
        <f t="shared" si="174"/>
        <v>2017 Q4</v>
      </c>
      <c r="B318" s="15">
        <f t="shared" ref="B318:L318" si="201">(B101/B97-1)*100</f>
        <v>0.54293183189222383</v>
      </c>
      <c r="C318" s="15">
        <f t="shared" si="201"/>
        <v>2.1428571428571574</v>
      </c>
      <c r="D318" s="15">
        <f t="shared" si="201"/>
        <v>2.8682906253295393</v>
      </c>
      <c r="E318" s="15">
        <f t="shared" si="201"/>
        <v>1.5713258703912825</v>
      </c>
      <c r="F318" s="15">
        <f t="shared" si="201"/>
        <v>1.4870259481037928</v>
      </c>
      <c r="G318" s="15">
        <f t="shared" si="201"/>
        <v>4.087683998729208</v>
      </c>
      <c r="H318" s="15">
        <f t="shared" si="201"/>
        <v>0.38225530630722204</v>
      </c>
      <c r="I318" s="15">
        <f t="shared" si="201"/>
        <v>2.6634635471067591</v>
      </c>
      <c r="J318" s="15">
        <f t="shared" si="201"/>
        <v>4.1976907305492528</v>
      </c>
      <c r="K318" s="15">
        <f t="shared" si="201"/>
        <v>4.3987645116625895</v>
      </c>
      <c r="L318" s="15">
        <f t="shared" si="201"/>
        <v>1.773813185686457</v>
      </c>
      <c r="N318" s="15">
        <f>ROUND(B318*'Table Q8'!N101,2)</f>
        <v>0.36</v>
      </c>
      <c r="O318" s="15">
        <f>ROUND(C318*'Table Q8'!O101,2)</f>
        <v>0.79</v>
      </c>
      <c r="P318" s="15">
        <f>ROUND(D318*'Table Q8'!P101,2)</f>
        <v>1.1000000000000001</v>
      </c>
      <c r="Q318" s="15">
        <f>ROUND(E318*'Table Q8'!Q101,2)</f>
        <v>0.41</v>
      </c>
      <c r="R318" s="15">
        <f>ROUND(F318*'Table Q8'!R101,2)</f>
        <v>0.25</v>
      </c>
      <c r="S318" s="15">
        <f>ROUND(G318*'Table Q8'!S101,2)</f>
        <v>1.64</v>
      </c>
      <c r="T318" s="15">
        <f>ROUND(H318*'Table Q8'!T101,2)</f>
        <v>0.17</v>
      </c>
      <c r="U318" s="15">
        <f>ROUND(I318*'Table Q8'!U101,2)</f>
        <v>1.07</v>
      </c>
      <c r="V318" s="15">
        <f>ROUND(J318*'Table Q8'!V101,2)</f>
        <v>1.23</v>
      </c>
      <c r="W318" s="15">
        <f>ROUND(K318*'Table Q8'!W101,2)</f>
        <v>1.41</v>
      </c>
      <c r="X318" s="15">
        <f>ROUND(L318*'Table Q8'!X101,2)</f>
        <v>0.66</v>
      </c>
    </row>
    <row r="319" spans="1:24" x14ac:dyDescent="0.2">
      <c r="A319" s="13" t="str">
        <f t="shared" si="174"/>
        <v>2018 Q1</v>
      </c>
      <c r="B319" s="15">
        <f t="shared" ref="B319:L319" si="202">(B102/B98-1)*100</f>
        <v>0.17032361486826186</v>
      </c>
      <c r="C319" s="15">
        <f t="shared" si="202"/>
        <v>2.299206103722029</v>
      </c>
      <c r="D319" s="15">
        <f t="shared" si="202"/>
        <v>3.3179336413271754</v>
      </c>
      <c r="E319" s="15">
        <f t="shared" si="202"/>
        <v>1.4707384332550255</v>
      </c>
      <c r="F319" s="15">
        <f t="shared" si="202"/>
        <v>0.3191383265183978</v>
      </c>
      <c r="G319" s="15">
        <f t="shared" si="202"/>
        <v>3.7739805011007377</v>
      </c>
      <c r="H319" s="15">
        <f t="shared" si="202"/>
        <v>0.4222803136939568</v>
      </c>
      <c r="I319" s="15">
        <f t="shared" si="202"/>
        <v>2.7273670019703378</v>
      </c>
      <c r="J319" s="15">
        <f t="shared" si="202"/>
        <v>4.89808985167004</v>
      </c>
      <c r="K319" s="15">
        <f t="shared" si="202"/>
        <v>3.6273788245189786</v>
      </c>
      <c r="L319" s="15">
        <f t="shared" si="202"/>
        <v>1.5511786917032477</v>
      </c>
      <c r="N319" s="15">
        <f>ROUND(B319*'Table Q8'!N102,2)</f>
        <v>0.11</v>
      </c>
      <c r="O319" s="15">
        <f>ROUND(C319*'Table Q8'!O102,2)</f>
        <v>0.85</v>
      </c>
      <c r="P319" s="15">
        <f>ROUND(D319*'Table Q8'!P102,2)</f>
        <v>1.26</v>
      </c>
      <c r="Q319" s="15">
        <f>ROUND(E319*'Table Q8'!Q102,2)</f>
        <v>0.38</v>
      </c>
      <c r="R319" s="15">
        <f>ROUND(F319*'Table Q8'!R102,2)</f>
        <v>0.05</v>
      </c>
      <c r="S319" s="15">
        <f>ROUND(G319*'Table Q8'!S102,2)</f>
        <v>1.5</v>
      </c>
      <c r="T319" s="15">
        <f>ROUND(H319*'Table Q8'!T102,2)</f>
        <v>0.18</v>
      </c>
      <c r="U319" s="15">
        <f>ROUND(I319*'Table Q8'!U102,2)</f>
        <v>1.0900000000000001</v>
      </c>
      <c r="V319" s="15">
        <f>ROUND(J319*'Table Q8'!V102,2)</f>
        <v>1.41</v>
      </c>
      <c r="W319" s="15">
        <f>ROUND(K319*'Table Q8'!W102,2)</f>
        <v>1.1599999999999999</v>
      </c>
      <c r="X319" s="15">
        <f>ROUND(L319*'Table Q8'!X102,2)</f>
        <v>0.56999999999999995</v>
      </c>
    </row>
    <row r="320" spans="1:24" x14ac:dyDescent="0.2">
      <c r="A320" s="13" t="str">
        <f t="shared" si="174"/>
        <v>2018 Q2</v>
      </c>
      <c r="B320" s="15">
        <f t="shared" ref="B320:L320" si="203">(B103/B99-1)*100</f>
        <v>0.16020827075198252</v>
      </c>
      <c r="C320" s="15">
        <f t="shared" si="203"/>
        <v>2.2363561756257644</v>
      </c>
      <c r="D320" s="15">
        <f t="shared" si="203"/>
        <v>3.6650308029654521</v>
      </c>
      <c r="E320" s="15">
        <f t="shared" si="203"/>
        <v>1.6281672941894865</v>
      </c>
      <c r="F320" s="15">
        <f t="shared" si="203"/>
        <v>-1.6668320269868087</v>
      </c>
      <c r="G320" s="15">
        <f t="shared" si="203"/>
        <v>3.1690140845070491</v>
      </c>
      <c r="H320" s="15">
        <f t="shared" si="203"/>
        <v>0.70387129210658372</v>
      </c>
      <c r="I320" s="15">
        <f t="shared" si="203"/>
        <v>3.0528052805280703</v>
      </c>
      <c r="J320" s="15">
        <f t="shared" si="203"/>
        <v>5.0976253298153029</v>
      </c>
      <c r="K320" s="15">
        <f t="shared" si="203"/>
        <v>3.8975966562173392</v>
      </c>
      <c r="L320" s="15">
        <f t="shared" si="203"/>
        <v>1.3818329607803381</v>
      </c>
      <c r="N320" s="15">
        <f>ROUND(B320*'Table Q8'!N103,2)</f>
        <v>0.11</v>
      </c>
      <c r="O320" s="15">
        <f>ROUND(C320*'Table Q8'!O103,2)</f>
        <v>0.82</v>
      </c>
      <c r="P320" s="15">
        <f>ROUND(D320*'Table Q8'!P103,2)</f>
        <v>1.38</v>
      </c>
      <c r="Q320" s="15">
        <f>ROUND(E320*'Table Q8'!Q103,2)</f>
        <v>0.42</v>
      </c>
      <c r="R320" s="15">
        <f>ROUND(F320*'Table Q8'!R103,2)</f>
        <v>-0.28000000000000003</v>
      </c>
      <c r="S320" s="15">
        <f>ROUND(G320*'Table Q8'!S103,2)</f>
        <v>1.27</v>
      </c>
      <c r="T320" s="15">
        <f>ROUND(H320*'Table Q8'!T103,2)</f>
        <v>0.31</v>
      </c>
      <c r="U320" s="15">
        <f>ROUND(I320*'Table Q8'!U103,2)</f>
        <v>1.21</v>
      </c>
      <c r="V320" s="15">
        <f>ROUND(J320*'Table Q8'!V103,2)</f>
        <v>1.46</v>
      </c>
      <c r="W320" s="15">
        <f>ROUND(K320*'Table Q8'!W103,2)</f>
        <v>1.25</v>
      </c>
      <c r="X320" s="15">
        <f>ROUND(L320*'Table Q8'!X103,2)</f>
        <v>0.51</v>
      </c>
    </row>
    <row r="321" spans="1:24" x14ac:dyDescent="0.2">
      <c r="A321" s="13" t="str">
        <f t="shared" si="174"/>
        <v>2018 Q3</v>
      </c>
      <c r="B321" s="15">
        <f t="shared" ref="B321:L321" si="204">(B104/B100-1)*100</f>
        <v>5.004504053647274E-2</v>
      </c>
      <c r="C321" s="15">
        <f t="shared" si="204"/>
        <v>2.2439820481436001</v>
      </c>
      <c r="D321" s="15">
        <f t="shared" si="204"/>
        <v>4.0799420109765006</v>
      </c>
      <c r="E321" s="15">
        <f t="shared" si="204"/>
        <v>1.745129870129869</v>
      </c>
      <c r="F321" s="15">
        <f t="shared" si="204"/>
        <v>-1.5518434318473884</v>
      </c>
      <c r="G321" s="15">
        <f t="shared" si="204"/>
        <v>2.8838259441707814</v>
      </c>
      <c r="H321" s="15">
        <f t="shared" si="204"/>
        <v>0.66365007541477894</v>
      </c>
      <c r="I321" s="15">
        <f t="shared" si="204"/>
        <v>2.8088159917990962</v>
      </c>
      <c r="J321" s="15">
        <f t="shared" si="204"/>
        <v>5.0099154576766392</v>
      </c>
      <c r="K321" s="15">
        <f t="shared" si="204"/>
        <v>3.6991241628026916</v>
      </c>
      <c r="L321" s="15">
        <f t="shared" si="204"/>
        <v>1.3255084488515756</v>
      </c>
      <c r="N321" s="15">
        <f>ROUND(B321*'Table Q8'!N104,2)</f>
        <v>0.03</v>
      </c>
      <c r="O321" s="15">
        <f>ROUND(C321*'Table Q8'!O104,2)</f>
        <v>0.81</v>
      </c>
      <c r="P321" s="15">
        <f>ROUND(D321*'Table Q8'!P104,2)</f>
        <v>1.53</v>
      </c>
      <c r="Q321" s="15">
        <f>ROUND(E321*'Table Q8'!Q104,2)</f>
        <v>0.45</v>
      </c>
      <c r="R321" s="15">
        <f>ROUND(F321*'Table Q8'!R104,2)</f>
        <v>-0.27</v>
      </c>
      <c r="S321" s="15">
        <f>ROUND(G321*'Table Q8'!S104,2)</f>
        <v>1.1499999999999999</v>
      </c>
      <c r="T321" s="15">
        <f>ROUND(H321*'Table Q8'!T104,2)</f>
        <v>0.28999999999999998</v>
      </c>
      <c r="U321" s="15">
        <f>ROUND(I321*'Table Q8'!U104,2)</f>
        <v>1.1100000000000001</v>
      </c>
      <c r="V321" s="15">
        <f>ROUND(J321*'Table Q8'!V104,2)</f>
        <v>1.42</v>
      </c>
      <c r="W321" s="15">
        <f>ROUND(K321*'Table Q8'!W104,2)</f>
        <v>1.18</v>
      </c>
      <c r="X321" s="15">
        <f>ROUND(L321*'Table Q8'!X104,2)</f>
        <v>0.48</v>
      </c>
    </row>
    <row r="322" spans="1:24" x14ac:dyDescent="0.2">
      <c r="A322" s="13" t="str">
        <f t="shared" si="174"/>
        <v>2018 Q4</v>
      </c>
      <c r="B322" s="15">
        <f t="shared" ref="B322:L322" si="205">(B105/B101-1)*100</f>
        <v>2.9999999999996696E-2</v>
      </c>
      <c r="C322" s="15">
        <f t="shared" si="205"/>
        <v>2.2499239890544143</v>
      </c>
      <c r="D322" s="15">
        <f t="shared" si="205"/>
        <v>4.3977447462839603</v>
      </c>
      <c r="E322" s="15">
        <f t="shared" si="205"/>
        <v>1.6279069767441756</v>
      </c>
      <c r="F322" s="15">
        <f t="shared" si="205"/>
        <v>-0.9637132461402298</v>
      </c>
      <c r="G322" s="15">
        <f t="shared" si="205"/>
        <v>2.9097568419981679</v>
      </c>
      <c r="H322" s="15">
        <f t="shared" si="205"/>
        <v>6.0126265156812408E-2</v>
      </c>
      <c r="I322" s="15">
        <f t="shared" si="205"/>
        <v>2.4926238681452828</v>
      </c>
      <c r="J322" s="15">
        <f t="shared" si="205"/>
        <v>5.1574150787075501</v>
      </c>
      <c r="K322" s="15">
        <f t="shared" si="205"/>
        <v>3.4482758620689724</v>
      </c>
      <c r="L322" s="15">
        <f t="shared" si="205"/>
        <v>1.3096917187185086</v>
      </c>
      <c r="N322" s="15">
        <f>ROUND(B322*'Table Q8'!N105,2)</f>
        <v>0.02</v>
      </c>
      <c r="O322" s="15">
        <f>ROUND(C322*'Table Q8'!O105,2)</f>
        <v>0.81</v>
      </c>
      <c r="P322" s="15">
        <f>ROUND(D322*'Table Q8'!P105,2)</f>
        <v>1.63</v>
      </c>
      <c r="Q322" s="15">
        <f>ROUND(E322*'Table Q8'!Q105,2)</f>
        <v>0.42</v>
      </c>
      <c r="R322" s="15">
        <f>ROUND(F322*'Table Q8'!R105,2)</f>
        <v>-0.17</v>
      </c>
      <c r="S322" s="15">
        <f>ROUND(G322*'Table Q8'!S105,2)</f>
        <v>1.1399999999999999</v>
      </c>
      <c r="T322" s="15">
        <f>ROUND(H322*'Table Q8'!T105,2)</f>
        <v>0.03</v>
      </c>
      <c r="U322" s="15">
        <f>ROUND(I322*'Table Q8'!U105,2)</f>
        <v>0.97</v>
      </c>
      <c r="V322" s="15">
        <f>ROUND(J322*'Table Q8'!V105,2)</f>
        <v>1.41</v>
      </c>
      <c r="W322" s="15">
        <f>ROUND(K322*'Table Q8'!W105,2)</f>
        <v>1.1000000000000001</v>
      </c>
      <c r="X322" s="15">
        <f>ROUND(L322*'Table Q8'!X105,2)</f>
        <v>0.47</v>
      </c>
    </row>
    <row r="323" spans="1:24" x14ac:dyDescent="0.2">
      <c r="A323" s="13" t="str">
        <f t="shared" si="174"/>
        <v>2019 Q1</v>
      </c>
      <c r="B323" s="15">
        <f t="shared" ref="B323:L323" si="206">(B106/B102-1)*100</f>
        <v>0.64012802560511339</v>
      </c>
      <c r="C323" s="15">
        <f t="shared" si="206"/>
        <v>2.3684740979641239</v>
      </c>
      <c r="D323" s="15">
        <f t="shared" si="206"/>
        <v>5.5081300813007994</v>
      </c>
      <c r="E323" s="15">
        <f t="shared" si="206"/>
        <v>1.2481127327629737</v>
      </c>
      <c r="F323" s="15">
        <f t="shared" si="206"/>
        <v>0.42747788050501168</v>
      </c>
      <c r="G323" s="15">
        <f t="shared" si="206"/>
        <v>2.8285685422769991</v>
      </c>
      <c r="H323" s="15">
        <f t="shared" si="206"/>
        <v>9.0108129755717137E-2</v>
      </c>
      <c r="I323" s="15">
        <f t="shared" si="206"/>
        <v>2.241066020593574</v>
      </c>
      <c r="J323" s="15">
        <f t="shared" si="206"/>
        <v>3.8453713123092648</v>
      </c>
      <c r="K323" s="15">
        <f t="shared" si="206"/>
        <v>3.4293831168831224</v>
      </c>
      <c r="L323" s="15">
        <f t="shared" si="206"/>
        <v>1.5978293638830188</v>
      </c>
      <c r="N323" s="15">
        <f>ROUND(B323*'Table Q8'!N106,2)</f>
        <v>0.43</v>
      </c>
      <c r="O323" s="15">
        <f>ROUND(C323*'Table Q8'!O106,2)</f>
        <v>0.85</v>
      </c>
      <c r="P323" s="15">
        <f>ROUND(D323*'Table Q8'!P106,2)</f>
        <v>2.0299999999999998</v>
      </c>
      <c r="Q323" s="15">
        <f>ROUND(E323*'Table Q8'!Q106,2)</f>
        <v>0.32</v>
      </c>
      <c r="R323" s="15">
        <f>ROUND(F323*'Table Q8'!R106,2)</f>
        <v>7.0000000000000007E-2</v>
      </c>
      <c r="S323" s="15">
        <f>ROUND(G323*'Table Q8'!S106,2)</f>
        <v>1.1200000000000001</v>
      </c>
      <c r="T323" s="15">
        <f>ROUND(H323*'Table Q8'!T106,2)</f>
        <v>0.04</v>
      </c>
      <c r="U323" s="15">
        <f>ROUND(I323*'Table Q8'!U106,2)</f>
        <v>0.87</v>
      </c>
      <c r="V323" s="15">
        <f>ROUND(J323*'Table Q8'!V106,2)</f>
        <v>1.07</v>
      </c>
      <c r="W323" s="15">
        <f>ROUND(K323*'Table Q8'!W106,2)</f>
        <v>1.0900000000000001</v>
      </c>
      <c r="X323" s="15">
        <f>ROUND(L323*'Table Q8'!X106,2)</f>
        <v>0.57999999999999996</v>
      </c>
    </row>
    <row r="324" spans="1:24" x14ac:dyDescent="0.2">
      <c r="A324" s="13" t="s">
        <v>254</v>
      </c>
      <c r="B324" s="15">
        <f t="shared" ref="B324:L324" si="207">(B107/B103-1)*100</f>
        <v>0.75977206837949396</v>
      </c>
      <c r="C324" s="15">
        <f t="shared" si="207"/>
        <v>2.5185631145896004</v>
      </c>
      <c r="D324" s="15">
        <f t="shared" si="207"/>
        <v>6.8996776792908943</v>
      </c>
      <c r="E324" s="15">
        <f t="shared" si="207"/>
        <v>0.83108040452588572</v>
      </c>
      <c r="F324" s="15">
        <f t="shared" si="207"/>
        <v>1.8060740591262281</v>
      </c>
      <c r="G324" s="15">
        <f t="shared" si="207"/>
        <v>2.9010238907849928</v>
      </c>
      <c r="H324" s="15">
        <f t="shared" si="207"/>
        <v>-0.18971542685972675</v>
      </c>
      <c r="I324" s="15">
        <f t="shared" si="207"/>
        <v>1.971577261809454</v>
      </c>
      <c r="J324" s="15">
        <f t="shared" si="207"/>
        <v>3.4143402289616542</v>
      </c>
      <c r="K324" s="15">
        <f t="shared" si="207"/>
        <v>3.2485165443025155</v>
      </c>
      <c r="L324" s="15">
        <f t="shared" si="207"/>
        <v>1.7438364401683559</v>
      </c>
      <c r="N324" s="15">
        <f>ROUND(B324*'Table Q8'!N107,2)</f>
        <v>0.51</v>
      </c>
      <c r="O324" s="15">
        <f>ROUND(C324*'Table Q8'!O107,2)</f>
        <v>0.89</v>
      </c>
      <c r="P324" s="15">
        <f>ROUND(D324*'Table Q8'!P107,2)</f>
        <v>2.52</v>
      </c>
      <c r="Q324" s="15">
        <f>ROUND(E324*'Table Q8'!Q107,2)</f>
        <v>0.21</v>
      </c>
      <c r="R324" s="15">
        <f>ROUND(F324*'Table Q8'!R107,2)</f>
        <v>0.31</v>
      </c>
      <c r="S324" s="15">
        <f>ROUND(G324*'Table Q8'!S107,2)</f>
        <v>1.1299999999999999</v>
      </c>
      <c r="T324" s="15">
        <f>ROUND(H324*'Table Q8'!T107,2)</f>
        <v>-0.08</v>
      </c>
      <c r="U324" s="15">
        <f>ROUND(I324*'Table Q8'!U107,2)</f>
        <v>0.76</v>
      </c>
      <c r="V324" s="15">
        <f>ROUND(J324*'Table Q8'!V107,2)</f>
        <v>0.91</v>
      </c>
      <c r="W324" s="15">
        <f>ROUND(K324*'Table Q8'!W107,2)</f>
        <v>1.01</v>
      </c>
      <c r="X324" s="15">
        <f>ROUND(L324*'Table Q8'!X107,2)</f>
        <v>0.62</v>
      </c>
    </row>
    <row r="325" spans="1:24" x14ac:dyDescent="0.2">
      <c r="A325" s="13" t="str">
        <f t="shared" si="174"/>
        <v>2019 Q3</v>
      </c>
      <c r="B325" s="15">
        <f t="shared" ref="B325:L325" si="208">(B108/B104-1)*100</f>
        <v>1.3205282112845218</v>
      </c>
      <c r="C325" s="15">
        <f t="shared" si="208"/>
        <v>2.4740622505985632</v>
      </c>
      <c r="D325" s="15">
        <f t="shared" si="208"/>
        <v>7.9096607302755917</v>
      </c>
      <c r="E325" s="15">
        <f t="shared" si="208"/>
        <v>0.60829676904667895</v>
      </c>
      <c r="F325" s="15">
        <f t="shared" si="208"/>
        <v>1.6164658634538087</v>
      </c>
      <c r="G325" s="15">
        <f t="shared" si="208"/>
        <v>3.0124688279301814</v>
      </c>
      <c r="H325" s="15">
        <f t="shared" si="208"/>
        <v>0</v>
      </c>
      <c r="I325" s="15">
        <f t="shared" si="208"/>
        <v>2.4229733772060946</v>
      </c>
      <c r="J325" s="15">
        <f t="shared" si="208"/>
        <v>2.9519928436537057</v>
      </c>
      <c r="K325" s="15">
        <f t="shared" si="208"/>
        <v>2.5735294117647189</v>
      </c>
      <c r="L325" s="15">
        <f t="shared" si="208"/>
        <v>1.9273017775114809</v>
      </c>
      <c r="N325" s="15">
        <f>ROUND(B325*'Table Q8'!N108,2)</f>
        <v>0.88</v>
      </c>
      <c r="O325" s="15">
        <f>ROUND(C325*'Table Q8'!O108,2)</f>
        <v>0.87</v>
      </c>
      <c r="P325" s="15">
        <f>ROUND(D325*'Table Q8'!P108,2)</f>
        <v>2.88</v>
      </c>
      <c r="Q325" s="15">
        <f>ROUND(E325*'Table Q8'!Q108,2)</f>
        <v>0.15</v>
      </c>
      <c r="R325" s="15">
        <f>ROUND(F325*'Table Q8'!R108,2)</f>
        <v>0.28000000000000003</v>
      </c>
      <c r="S325" s="15">
        <f>ROUND(G325*'Table Q8'!S108,2)</f>
        <v>1.17</v>
      </c>
      <c r="T325" s="15">
        <f>ROUND(H325*'Table Q8'!T108,2)</f>
        <v>0</v>
      </c>
      <c r="U325" s="15">
        <f>ROUND(I325*'Table Q8'!U108,2)</f>
        <v>0.93</v>
      </c>
      <c r="V325" s="15">
        <f>ROUND(J325*'Table Q8'!V108,2)</f>
        <v>0.77</v>
      </c>
      <c r="W325" s="15">
        <f>ROUND(K325*'Table Q8'!W108,2)</f>
        <v>0.79</v>
      </c>
      <c r="X325" s="15">
        <f>ROUND(L325*'Table Q8'!X108,2)</f>
        <v>0.69</v>
      </c>
    </row>
    <row r="326" spans="1:24" x14ac:dyDescent="0.2">
      <c r="A326" s="13" t="str">
        <f t="shared" si="174"/>
        <v>2019 Q4</v>
      </c>
      <c r="B326" s="15">
        <f t="shared" ref="B326:L326" si="209">(B109/B105-1)*100</f>
        <v>1.6295111466559931</v>
      </c>
      <c r="C326" s="15">
        <f t="shared" si="209"/>
        <v>1.615620973337295</v>
      </c>
      <c r="D326" s="15">
        <f t="shared" si="209"/>
        <v>9.2301649646504345</v>
      </c>
      <c r="E326" s="15">
        <f t="shared" si="209"/>
        <v>0.55715849169235554</v>
      </c>
      <c r="F326" s="15">
        <f t="shared" si="209"/>
        <v>0.44682752457552155</v>
      </c>
      <c r="G326" s="15">
        <f t="shared" si="209"/>
        <v>2.2936233316856125</v>
      </c>
      <c r="H326" s="15">
        <f t="shared" si="209"/>
        <v>0.1502253380070151</v>
      </c>
      <c r="I326" s="15">
        <f t="shared" si="209"/>
        <v>2.5213420686916788</v>
      </c>
      <c r="J326" s="15">
        <f t="shared" si="209"/>
        <v>2.7673823123891994</v>
      </c>
      <c r="K326" s="15">
        <f t="shared" si="209"/>
        <v>2.6627218934911046</v>
      </c>
      <c r="L326" s="15">
        <f t="shared" si="209"/>
        <v>1.7501988862370643</v>
      </c>
      <c r="N326" s="15">
        <f>ROUND(B326*'Table Q8'!N109,2)</f>
        <v>1.08</v>
      </c>
      <c r="O326" s="15">
        <f>ROUND(C326*'Table Q8'!O109,2)</f>
        <v>0.56999999999999995</v>
      </c>
      <c r="P326" s="15">
        <f>ROUND(D326*'Table Q8'!P109,2)</f>
        <v>3.35</v>
      </c>
      <c r="Q326" s="15">
        <f>ROUND(E326*'Table Q8'!Q109,2)</f>
        <v>0.14000000000000001</v>
      </c>
      <c r="R326" s="15">
        <f>ROUND(F326*'Table Q8'!R109,2)</f>
        <v>0.08</v>
      </c>
      <c r="S326" s="15">
        <f>ROUND(G326*'Table Q8'!S109,2)</f>
        <v>0.89</v>
      </c>
      <c r="T326" s="15">
        <f>ROUND(H326*'Table Q8'!T109,2)</f>
        <v>0.06</v>
      </c>
      <c r="U326" s="15">
        <f>ROUND(I326*'Table Q8'!U109,2)</f>
        <v>0.96</v>
      </c>
      <c r="V326" s="15">
        <f>ROUND(J326*'Table Q8'!V109,2)</f>
        <v>0.72</v>
      </c>
      <c r="W326" s="15">
        <f>ROUND(K326*'Table Q8'!W109,2)</f>
        <v>0.81</v>
      </c>
      <c r="X326" s="15">
        <f>ROUND(L326*'Table Q8'!X109,2)</f>
        <v>0.62</v>
      </c>
    </row>
    <row r="327" spans="1:24" x14ac:dyDescent="0.2">
      <c r="A327" s="13" t="str">
        <f t="shared" si="174"/>
        <v>2020 Q1</v>
      </c>
      <c r="B327" s="15">
        <f t="shared" ref="B327:L327" si="210">(B110/B106-1)*100</f>
        <v>-1.8684158219042013</v>
      </c>
      <c r="C327" s="15">
        <f t="shared" si="210"/>
        <v>-3.2096091365560575</v>
      </c>
      <c r="D327" s="15">
        <f t="shared" si="210"/>
        <v>4.8256597958004299</v>
      </c>
      <c r="E327" s="15">
        <f t="shared" si="210"/>
        <v>-3.6484740033800644</v>
      </c>
      <c r="F327" s="15">
        <f t="shared" si="210"/>
        <v>-5.969115026727378</v>
      </c>
      <c r="G327" s="15">
        <f t="shared" si="210"/>
        <v>-1.2181943216426072</v>
      </c>
      <c r="H327" s="15">
        <f t="shared" si="210"/>
        <v>-2.0306091827548278</v>
      </c>
      <c r="I327" s="15">
        <f t="shared" si="210"/>
        <v>-1.5797788309636629</v>
      </c>
      <c r="J327" s="15">
        <f t="shared" si="210"/>
        <v>1.6751567398119116</v>
      </c>
      <c r="K327" s="15">
        <f t="shared" si="210"/>
        <v>-2.2071806945261896</v>
      </c>
      <c r="L327" s="15">
        <f t="shared" si="210"/>
        <v>-2.3639960435212659</v>
      </c>
      <c r="N327" s="15">
        <f>ROUND(B327*'Table Q8'!N110,2)</f>
        <v>-1.24</v>
      </c>
      <c r="O327" s="15">
        <f>ROUND(C327*'Table Q8'!O110,2)</f>
        <v>-1.1200000000000001</v>
      </c>
      <c r="P327" s="15">
        <f>ROUND(D327*'Table Q8'!P110,2)</f>
        <v>1.73</v>
      </c>
      <c r="Q327" s="15">
        <f>ROUND(E327*'Table Q8'!Q110,2)</f>
        <v>-0.92</v>
      </c>
      <c r="R327" s="15">
        <f>ROUND(F327*'Table Q8'!R110,2)</f>
        <v>-0.99</v>
      </c>
      <c r="S327" s="15">
        <f>ROUND(G327*'Table Q8'!S110,2)</f>
        <v>-0.46</v>
      </c>
      <c r="T327" s="15">
        <f>ROUND(H327*'Table Q8'!T110,2)</f>
        <v>-0.86</v>
      </c>
      <c r="U327" s="15">
        <f>ROUND(I327*'Table Q8'!U110,2)</f>
        <v>-0.6</v>
      </c>
      <c r="V327" s="15">
        <f>ROUND(J327*'Table Q8'!V110,2)</f>
        <v>0.42</v>
      </c>
      <c r="W327" s="15">
        <f>ROUND(K327*'Table Q8'!W110,2)</f>
        <v>-0.67</v>
      </c>
      <c r="X327" s="15">
        <f>ROUND(L327*'Table Q8'!X110,2)</f>
        <v>-0.83</v>
      </c>
    </row>
    <row r="328" spans="1:24" x14ac:dyDescent="0.2">
      <c r="A328" s="13" t="s">
        <v>260</v>
      </c>
      <c r="B328" s="15">
        <f t="shared" ref="B328:L328" si="211">(B111/B107-1)*100</f>
        <v>-7.3419982141085471</v>
      </c>
      <c r="C328" s="15">
        <f t="shared" si="211"/>
        <v>-18.283253401194099</v>
      </c>
      <c r="D328" s="15">
        <f t="shared" si="211"/>
        <v>-23.735041929708846</v>
      </c>
      <c r="E328" s="15">
        <f t="shared" si="211"/>
        <v>-30.168818272095344</v>
      </c>
      <c r="F328" s="15">
        <f t="shared" si="211"/>
        <v>-32.229930624380586</v>
      </c>
      <c r="G328" s="15">
        <f t="shared" si="211"/>
        <v>-9.6868598185542947</v>
      </c>
      <c r="H328" s="15">
        <f t="shared" si="211"/>
        <v>-1.8107242897158704</v>
      </c>
      <c r="I328" s="15">
        <f t="shared" si="211"/>
        <v>-17.626852487977228</v>
      </c>
      <c r="J328" s="15">
        <f t="shared" si="211"/>
        <v>-15.818605554476605</v>
      </c>
      <c r="K328" s="15">
        <f t="shared" si="211"/>
        <v>-36.401714397038766</v>
      </c>
      <c r="L328" s="15">
        <f t="shared" si="211"/>
        <v>-17.169030732860513</v>
      </c>
      <c r="N328" s="15">
        <f>ROUND(B328*'Table Q8'!N111,2)</f>
        <v>-4.8600000000000003</v>
      </c>
      <c r="O328" s="15">
        <f>ROUND(C328*'Table Q8'!O111,2)</f>
        <v>-6.42</v>
      </c>
      <c r="P328" s="15">
        <f>ROUND(D328*'Table Q8'!P111,2)</f>
        <v>-8.4499999999999993</v>
      </c>
      <c r="Q328" s="15">
        <f>ROUND(E328*'Table Q8'!Q111,2)</f>
        <v>-7.62</v>
      </c>
      <c r="R328" s="15">
        <f>ROUND(F328*'Table Q8'!R111,2)</f>
        <v>-5.29</v>
      </c>
      <c r="S328" s="15">
        <f>ROUND(G328*'Table Q8'!S111,2)</f>
        <v>-3.66</v>
      </c>
      <c r="T328" s="15">
        <f>ROUND(H328*'Table Q8'!T111,2)</f>
        <v>-0.76</v>
      </c>
      <c r="U328" s="15">
        <f>ROUND(I328*'Table Q8'!U111,2)</f>
        <v>-6.6</v>
      </c>
      <c r="V328" s="15">
        <f>ROUND(J328*'Table Q8'!V111,2)</f>
        <v>-3.95</v>
      </c>
      <c r="W328" s="15">
        <f>ROUND(K328*'Table Q8'!W111,2)</f>
        <v>-11.27</v>
      </c>
      <c r="X328" s="15">
        <f>ROUND(L328*'Table Q8'!X111,2)</f>
        <v>-5.99</v>
      </c>
    </row>
    <row r="329" spans="1:24" x14ac:dyDescent="0.2">
      <c r="A329" s="13" t="s">
        <v>261</v>
      </c>
      <c r="B329" s="15">
        <f t="shared" ref="B329:L331" si="212">(B112/B108-1)*100</f>
        <v>-4.4332543443917789</v>
      </c>
      <c r="C329" s="15">
        <f t="shared" si="212"/>
        <v>-12.159267912772576</v>
      </c>
      <c r="D329" s="15">
        <f t="shared" si="212"/>
        <v>-9.8469481836621746</v>
      </c>
      <c r="E329" s="15">
        <f t="shared" si="212"/>
        <v>-18.07909604519774</v>
      </c>
      <c r="F329" s="15">
        <f t="shared" si="212"/>
        <v>-27.922142080822042</v>
      </c>
      <c r="G329" s="15">
        <f t="shared" si="212"/>
        <v>-1.6849036506245696</v>
      </c>
      <c r="H329" s="15">
        <f t="shared" si="212"/>
        <v>-1.1087803416242159</v>
      </c>
      <c r="I329" s="15">
        <f t="shared" si="212"/>
        <v>-12.276090342679124</v>
      </c>
      <c r="J329" s="15">
        <f t="shared" si="212"/>
        <v>-8.7372079552037079</v>
      </c>
      <c r="K329" s="15">
        <f t="shared" si="212"/>
        <v>-24.091833769253125</v>
      </c>
      <c r="L329" s="15">
        <f t="shared" si="212"/>
        <v>-11.080630939551273</v>
      </c>
      <c r="N329" s="15">
        <f>ROUND(B329*'Table Q8'!N112,2)</f>
        <v>-2.93</v>
      </c>
      <c r="O329" s="15">
        <f>ROUND(C329*'Table Q8'!O112,2)</f>
        <v>-4.2699999999999996</v>
      </c>
      <c r="P329" s="15">
        <f>ROUND(D329*'Table Q8'!P112,2)</f>
        <v>-3.47</v>
      </c>
      <c r="Q329" s="15">
        <f>ROUND(E329*'Table Q8'!Q112,2)</f>
        <v>-4.57</v>
      </c>
      <c r="R329" s="15">
        <f>ROUND(F329*'Table Q8'!R112,2)</f>
        <v>-4.4800000000000004</v>
      </c>
      <c r="S329" s="15">
        <f>ROUND(G329*'Table Q8'!S112,2)</f>
        <v>-0.63</v>
      </c>
      <c r="T329" s="15">
        <f>ROUND(H329*'Table Q8'!T112,2)</f>
        <v>-0.46</v>
      </c>
      <c r="U329" s="15">
        <f>ROUND(I329*'Table Q8'!U112,2)</f>
        <v>-4.54</v>
      </c>
      <c r="V329" s="15">
        <f>ROUND(J329*'Table Q8'!V112,2)</f>
        <v>-2.21</v>
      </c>
      <c r="W329" s="15">
        <f>ROUND(K329*'Table Q8'!W112,2)</f>
        <v>-7.61</v>
      </c>
      <c r="X329" s="15">
        <f>ROUND(L329*'Table Q8'!X112,2)</f>
        <v>-3.85</v>
      </c>
    </row>
    <row r="330" spans="1:24" x14ac:dyDescent="0.2">
      <c r="A330" s="13" t="s">
        <v>291</v>
      </c>
      <c r="B330" s="15">
        <f t="shared" si="212"/>
        <v>-5.0954160928585406</v>
      </c>
      <c r="C330" s="15">
        <f t="shared" si="212"/>
        <v>-3.6968396410456461</v>
      </c>
      <c r="D330" s="15">
        <f t="shared" si="212"/>
        <v>4.1801510248112184</v>
      </c>
      <c r="E330" s="15">
        <f t="shared" si="212"/>
        <v>-13.495597110913216</v>
      </c>
      <c r="F330" s="15">
        <f t="shared" si="212"/>
        <v>-14.432582048240405</v>
      </c>
      <c r="G330" s="15">
        <f t="shared" si="212"/>
        <v>-0.50256112882960391</v>
      </c>
      <c r="H330" s="15">
        <f t="shared" si="212"/>
        <v>-1.4100000000000001</v>
      </c>
      <c r="I330" s="15">
        <f t="shared" si="212"/>
        <v>-8.1429124709527461</v>
      </c>
      <c r="J330" s="15">
        <f t="shared" si="212"/>
        <v>-4.3603258265452745</v>
      </c>
      <c r="K330" s="15">
        <f t="shared" si="212"/>
        <v>-19.865513928914503</v>
      </c>
      <c r="L330" s="15">
        <f t="shared" si="212"/>
        <v>-6.7044566067240075</v>
      </c>
      <c r="N330" s="15">
        <f>ROUND(B330*'Table Q8'!N113,2)</f>
        <v>-3.35</v>
      </c>
      <c r="O330" s="15">
        <f>ROUND(C330*'Table Q8'!O113,2)</f>
        <v>-1.29</v>
      </c>
      <c r="P330" s="15">
        <f>ROUND(D330*'Table Q8'!P113,2)</f>
        <v>1.45</v>
      </c>
      <c r="Q330" s="15">
        <f>ROUND(E330*'Table Q8'!Q113,2)</f>
        <v>-3.4</v>
      </c>
      <c r="R330" s="15">
        <f>ROUND(F330*'Table Q8'!R113,2)</f>
        <v>-2.2599999999999998</v>
      </c>
      <c r="S330" s="15">
        <f>ROUND(G330*'Table Q8'!S113,2)</f>
        <v>-0.18</v>
      </c>
      <c r="T330" s="15">
        <f>ROUND(H330*'Table Q8'!T113,2)</f>
        <v>-0.56999999999999995</v>
      </c>
      <c r="U330" s="15">
        <f>ROUND(I330*'Table Q8'!U113,2)</f>
        <v>-2.96</v>
      </c>
      <c r="V330" s="15">
        <f>ROUND(J330*'Table Q8'!V113,2)</f>
        <v>-1.1100000000000001</v>
      </c>
      <c r="W330" s="15">
        <f>ROUND(K330*'Table Q8'!W113,2)</f>
        <v>-6.38</v>
      </c>
      <c r="X330" s="15">
        <f>ROUND(L330*'Table Q8'!X113,2)</f>
        <v>-2.2999999999999998</v>
      </c>
    </row>
    <row r="331" spans="1:24" x14ac:dyDescent="0.2">
      <c r="A331" s="13" t="s">
        <v>309</v>
      </c>
      <c r="B331" s="15">
        <f t="shared" si="212"/>
        <v>-1.9850111403686421</v>
      </c>
      <c r="C331" s="15">
        <f t="shared" si="212"/>
        <v>-1.017190519785327E-2</v>
      </c>
      <c r="D331" s="15">
        <f t="shared" si="212"/>
        <v>5.6418267021960844</v>
      </c>
      <c r="E331" s="15">
        <f t="shared" si="212"/>
        <v>-16.49814279818407</v>
      </c>
      <c r="F331" s="15">
        <f t="shared" si="212"/>
        <v>-13.306663859353618</v>
      </c>
      <c r="G331" s="15">
        <f t="shared" si="212"/>
        <v>2.9438090502237779</v>
      </c>
      <c r="H331" s="15">
        <f t="shared" si="212"/>
        <v>-1.2660812742495309</v>
      </c>
      <c r="I331" s="15">
        <f t="shared" si="212"/>
        <v>-8.2162921348314715</v>
      </c>
      <c r="J331" s="15">
        <f t="shared" si="212"/>
        <v>2.5917718469987472</v>
      </c>
      <c r="K331" s="15">
        <f t="shared" si="212"/>
        <v>-27.856354699568662</v>
      </c>
      <c r="L331" s="15">
        <f t="shared" si="212"/>
        <v>-5.2679566406645613</v>
      </c>
      <c r="N331" s="15">
        <f>ROUND(B331*'Table Q8'!N114,2)</f>
        <v>-1.3</v>
      </c>
      <c r="O331" s="15">
        <f>ROUND(C331*'Table Q8'!O114,2)</f>
        <v>0</v>
      </c>
      <c r="P331" s="15">
        <f>ROUND(D331*'Table Q8'!P114,2)</f>
        <v>1.93</v>
      </c>
      <c r="Q331" s="15">
        <f>ROUND(E331*'Table Q8'!Q114,2)</f>
        <v>-4.2</v>
      </c>
      <c r="R331" s="15">
        <f>ROUND(F331*'Table Q8'!R114,2)</f>
        <v>-2.0699999999999998</v>
      </c>
      <c r="S331" s="15">
        <f>ROUND(G331*'Table Q8'!S114,2)</f>
        <v>1.08</v>
      </c>
      <c r="T331" s="15">
        <f>ROUND(H331*'Table Q8'!T114,2)</f>
        <v>-0.53</v>
      </c>
      <c r="U331" s="15">
        <f>ROUND(I331*'Table Q8'!U114,2)</f>
        <v>-2.95</v>
      </c>
      <c r="V331" s="15">
        <f>ROUND(J331*'Table Q8'!V114,2)</f>
        <v>0.66</v>
      </c>
      <c r="W331" s="15">
        <f>ROUND(K331*'Table Q8'!W114,2)</f>
        <v>-9.1</v>
      </c>
      <c r="X331" s="15">
        <f>ROUND(L331*'Table Q8'!X114,2)</f>
        <v>-1.81</v>
      </c>
    </row>
  </sheetData>
  <phoneticPr fontId="22" type="noConversion"/>
  <hyperlinks>
    <hyperlink ref="A1" location="Contents!A1" display="Back to Contents" xr:uid="{00000000-0004-0000-10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190B9-FD38-4430-A1C0-6CD308C2F9E6}">
  <dimension ref="A1:AG331"/>
  <sheetViews>
    <sheetView workbookViewId="0">
      <pane xSplit="1" ySplit="4" topLeftCell="B5" activePane="bottomRight" state="frozen"/>
      <selection activeCell="A114" sqref="A114"/>
      <selection pane="topRight" activeCell="A114" sqref="A114"/>
      <selection pane="bottomLeft" activeCell="A114" sqref="A114"/>
      <selection pane="bottomRight"/>
    </sheetView>
  </sheetViews>
  <sheetFormatPr defaultColWidth="8.7109375" defaultRowHeight="12" x14ac:dyDescent="0.2"/>
  <cols>
    <col min="1" max="1" width="20.7109375" style="13" customWidth="1"/>
    <col min="2" max="13" width="9.28515625" style="13" customWidth="1"/>
    <col min="14" max="16384" width="8.7109375" style="13"/>
  </cols>
  <sheetData>
    <row r="1" spans="1:33" ht="12.75" x14ac:dyDescent="0.2">
      <c r="A1" s="26" t="s">
        <v>183</v>
      </c>
      <c r="B1" s="9" t="s">
        <v>208</v>
      </c>
    </row>
    <row r="2" spans="1:33" x14ac:dyDescent="0.2">
      <c r="B2" s="9" t="s">
        <v>174</v>
      </c>
    </row>
    <row r="3" spans="1:33" x14ac:dyDescent="0.2">
      <c r="A3" s="16"/>
      <c r="B3" s="9"/>
      <c r="N3" s="9"/>
    </row>
    <row r="4" spans="1:33" x14ac:dyDescent="0.2">
      <c r="B4" s="13" t="s">
        <v>163</v>
      </c>
      <c r="C4" s="13" t="s">
        <v>0</v>
      </c>
      <c r="D4" s="13" t="s">
        <v>1</v>
      </c>
      <c r="E4" s="13" t="s">
        <v>164</v>
      </c>
      <c r="F4" s="13" t="s">
        <v>2</v>
      </c>
      <c r="G4" s="13" t="s">
        <v>3</v>
      </c>
      <c r="H4" s="13" t="s">
        <v>4</v>
      </c>
      <c r="I4" s="13" t="s">
        <v>165</v>
      </c>
      <c r="J4" s="13" t="s">
        <v>166</v>
      </c>
      <c r="K4" s="13" t="s">
        <v>167</v>
      </c>
      <c r="L4" s="13" t="s">
        <v>10</v>
      </c>
    </row>
    <row r="5" spans="1:33" x14ac:dyDescent="0.2">
      <c r="A5" s="17" t="str">
        <f>Base_year</f>
        <v>2018=100</v>
      </c>
    </row>
    <row r="6" spans="1:33" x14ac:dyDescent="0.2">
      <c r="A6" s="48" t="s">
        <v>52</v>
      </c>
      <c r="B6" s="34">
        <v>66.06</v>
      </c>
      <c r="C6" s="34">
        <v>126.17</v>
      </c>
      <c r="D6" s="34">
        <v>68.45</v>
      </c>
      <c r="E6" s="34">
        <v>67.459999999999994</v>
      </c>
      <c r="F6" s="34">
        <v>76.33</v>
      </c>
      <c r="G6" s="34">
        <v>47.13</v>
      </c>
      <c r="H6" s="34">
        <v>67.44</v>
      </c>
      <c r="I6" s="34">
        <v>49.79</v>
      </c>
      <c r="J6" s="34">
        <v>28.71</v>
      </c>
      <c r="K6" s="34">
        <v>66.92</v>
      </c>
      <c r="L6" s="34">
        <v>68.55</v>
      </c>
      <c r="M6" s="15"/>
    </row>
    <row r="7" spans="1:33" x14ac:dyDescent="0.2">
      <c r="A7" s="48" t="s">
        <v>53</v>
      </c>
      <c r="B7" s="34">
        <v>66.239999999999995</v>
      </c>
      <c r="C7" s="34">
        <v>127.14</v>
      </c>
      <c r="D7" s="34">
        <v>68.73</v>
      </c>
      <c r="E7" s="34">
        <v>67.81</v>
      </c>
      <c r="F7" s="34">
        <v>76.37</v>
      </c>
      <c r="G7" s="34">
        <v>47.52</v>
      </c>
      <c r="H7" s="34">
        <v>67.180000000000007</v>
      </c>
      <c r="I7" s="34">
        <v>49.75</v>
      </c>
      <c r="J7" s="34">
        <v>29.31</v>
      </c>
      <c r="K7" s="34">
        <v>68.84</v>
      </c>
      <c r="L7" s="34">
        <v>68.92</v>
      </c>
      <c r="M7" s="15"/>
      <c r="N7" s="15"/>
      <c r="O7" s="15"/>
      <c r="P7" s="15"/>
      <c r="Q7" s="15"/>
      <c r="R7" s="15"/>
      <c r="S7" s="15"/>
      <c r="T7" s="15"/>
      <c r="U7" s="15"/>
      <c r="V7" s="15"/>
      <c r="W7" s="15"/>
      <c r="X7" s="15"/>
      <c r="Y7" s="11"/>
      <c r="Z7" s="11"/>
      <c r="AA7" s="11"/>
      <c r="AB7" s="11"/>
      <c r="AC7" s="11"/>
      <c r="AD7" s="11"/>
      <c r="AE7" s="11"/>
      <c r="AF7" s="11"/>
      <c r="AG7" s="11"/>
    </row>
    <row r="8" spans="1:33" x14ac:dyDescent="0.2">
      <c r="A8" s="48" t="s">
        <v>54</v>
      </c>
      <c r="B8" s="34">
        <v>66.28</v>
      </c>
      <c r="C8" s="34">
        <v>128.44</v>
      </c>
      <c r="D8" s="34">
        <v>69.25</v>
      </c>
      <c r="E8" s="34">
        <v>68.290000000000006</v>
      </c>
      <c r="F8" s="34">
        <v>77.319999999999993</v>
      </c>
      <c r="G8" s="34">
        <v>48.49</v>
      </c>
      <c r="H8" s="34">
        <v>67.239999999999995</v>
      </c>
      <c r="I8" s="34">
        <v>50.42</v>
      </c>
      <c r="J8" s="34">
        <v>30.3</v>
      </c>
      <c r="K8" s="34">
        <v>70.540000000000006</v>
      </c>
      <c r="L8" s="34">
        <v>69.739999999999995</v>
      </c>
      <c r="M8" s="15"/>
      <c r="N8" s="15"/>
      <c r="O8" s="15"/>
      <c r="P8" s="15"/>
      <c r="Q8" s="15"/>
      <c r="R8" s="15"/>
      <c r="S8" s="15"/>
      <c r="T8" s="15"/>
      <c r="U8" s="15"/>
      <c r="V8" s="15"/>
      <c r="W8" s="15"/>
      <c r="X8" s="15"/>
      <c r="Y8" s="11"/>
      <c r="Z8" s="11"/>
      <c r="AA8" s="11"/>
      <c r="AB8" s="11"/>
      <c r="AC8" s="11"/>
      <c r="AD8" s="11"/>
      <c r="AE8" s="11"/>
      <c r="AF8" s="11"/>
      <c r="AG8" s="11"/>
    </row>
    <row r="9" spans="1:33" x14ac:dyDescent="0.2">
      <c r="A9" s="48" t="s">
        <v>55</v>
      </c>
      <c r="B9" s="34">
        <v>66.41</v>
      </c>
      <c r="C9" s="34">
        <v>129.12</v>
      </c>
      <c r="D9" s="34">
        <v>69.44</v>
      </c>
      <c r="E9" s="34">
        <v>69.13</v>
      </c>
      <c r="F9" s="34">
        <v>77.260000000000005</v>
      </c>
      <c r="G9" s="34">
        <v>49.11</v>
      </c>
      <c r="H9" s="34">
        <v>68.989999999999995</v>
      </c>
      <c r="I9" s="34">
        <v>50.98</v>
      </c>
      <c r="J9" s="34">
        <v>30.2</v>
      </c>
      <c r="K9" s="34">
        <v>71.069999999999993</v>
      </c>
      <c r="L9" s="34">
        <v>70.28</v>
      </c>
      <c r="M9" s="15"/>
      <c r="N9" s="15"/>
      <c r="O9" s="15"/>
      <c r="P9" s="15"/>
      <c r="Q9" s="15"/>
      <c r="R9" s="15"/>
      <c r="S9" s="15"/>
      <c r="T9" s="15"/>
      <c r="U9" s="15"/>
      <c r="V9" s="15"/>
      <c r="W9" s="15"/>
      <c r="X9" s="15"/>
      <c r="Y9" s="11"/>
      <c r="Z9" s="11"/>
      <c r="AA9" s="11"/>
      <c r="AB9" s="11"/>
      <c r="AC9" s="11"/>
      <c r="AD9" s="11"/>
      <c r="AE9" s="11"/>
      <c r="AF9" s="11"/>
      <c r="AG9" s="11"/>
    </row>
    <row r="10" spans="1:33" x14ac:dyDescent="0.2">
      <c r="A10" s="48" t="s">
        <v>56</v>
      </c>
      <c r="B10" s="34">
        <v>66.03</v>
      </c>
      <c r="C10" s="34">
        <v>129.33000000000001</v>
      </c>
      <c r="D10" s="34">
        <v>69.41</v>
      </c>
      <c r="E10" s="34">
        <v>69.36</v>
      </c>
      <c r="F10" s="34">
        <v>76.64</v>
      </c>
      <c r="G10" s="34">
        <v>49.33</v>
      </c>
      <c r="H10" s="34">
        <v>68.510000000000005</v>
      </c>
      <c r="I10" s="34">
        <v>51.04</v>
      </c>
      <c r="J10" s="34">
        <v>30.43</v>
      </c>
      <c r="K10" s="34">
        <v>72.87</v>
      </c>
      <c r="L10" s="34">
        <v>70.290000000000006</v>
      </c>
      <c r="M10" s="15"/>
      <c r="N10" s="15"/>
      <c r="O10" s="15"/>
      <c r="P10" s="15"/>
      <c r="Q10" s="15"/>
      <c r="R10" s="15"/>
      <c r="S10" s="15"/>
      <c r="T10" s="15"/>
      <c r="U10" s="15"/>
      <c r="V10" s="15"/>
      <c r="W10" s="15"/>
      <c r="X10" s="15"/>
      <c r="Y10" s="11"/>
      <c r="Z10" s="11"/>
      <c r="AA10" s="11"/>
      <c r="AB10" s="11"/>
      <c r="AC10" s="11"/>
      <c r="AD10" s="11"/>
      <c r="AE10" s="11"/>
      <c r="AF10" s="11"/>
      <c r="AG10" s="11"/>
    </row>
    <row r="11" spans="1:33" x14ac:dyDescent="0.2">
      <c r="A11" s="48" t="s">
        <v>57</v>
      </c>
      <c r="B11" s="34">
        <v>66.069999999999993</v>
      </c>
      <c r="C11" s="34">
        <v>130.54</v>
      </c>
      <c r="D11" s="34">
        <v>69.349999999999994</v>
      </c>
      <c r="E11" s="34">
        <v>69.36</v>
      </c>
      <c r="F11" s="34">
        <v>76.91</v>
      </c>
      <c r="G11" s="34">
        <v>50.05</v>
      </c>
      <c r="H11" s="34">
        <v>69.25</v>
      </c>
      <c r="I11" s="34">
        <v>51.24</v>
      </c>
      <c r="J11" s="34">
        <v>30.46</v>
      </c>
      <c r="K11" s="34">
        <v>72.760000000000005</v>
      </c>
      <c r="L11" s="34">
        <v>70.66</v>
      </c>
      <c r="M11" s="15"/>
      <c r="N11" s="15"/>
      <c r="O11" s="15"/>
      <c r="P11" s="15"/>
      <c r="Q11" s="15"/>
      <c r="R11" s="15"/>
      <c r="S11" s="15"/>
      <c r="T11" s="15"/>
      <c r="U11" s="15"/>
      <c r="V11" s="15"/>
      <c r="W11" s="15"/>
      <c r="X11" s="15"/>
      <c r="Y11" s="11"/>
      <c r="Z11" s="11"/>
      <c r="AA11" s="11"/>
      <c r="AB11" s="11"/>
      <c r="AC11" s="11"/>
      <c r="AD11" s="11"/>
      <c r="AE11" s="11"/>
      <c r="AF11" s="11"/>
      <c r="AG11" s="11"/>
    </row>
    <row r="12" spans="1:33" x14ac:dyDescent="0.2">
      <c r="A12" s="48" t="s">
        <v>58</v>
      </c>
      <c r="B12" s="34">
        <v>65.92</v>
      </c>
      <c r="C12" s="34">
        <v>131.52000000000001</v>
      </c>
      <c r="D12" s="34">
        <v>70.2</v>
      </c>
      <c r="E12" s="34">
        <v>69.59</v>
      </c>
      <c r="F12" s="34">
        <v>76.92</v>
      </c>
      <c r="G12" s="34">
        <v>50.76</v>
      </c>
      <c r="H12" s="34">
        <v>69.52</v>
      </c>
      <c r="I12" s="34">
        <v>51.69</v>
      </c>
      <c r="J12" s="34">
        <v>31.3</v>
      </c>
      <c r="K12" s="34">
        <v>72.510000000000005</v>
      </c>
      <c r="L12" s="34">
        <v>71.16</v>
      </c>
      <c r="M12" s="15"/>
      <c r="N12" s="15"/>
      <c r="O12" s="15"/>
      <c r="P12" s="15"/>
      <c r="Q12" s="15"/>
      <c r="R12" s="15"/>
      <c r="S12" s="15"/>
      <c r="T12" s="15"/>
      <c r="U12" s="15"/>
      <c r="V12" s="15"/>
      <c r="W12" s="15"/>
      <c r="X12" s="15"/>
      <c r="Y12" s="11"/>
      <c r="Z12" s="11"/>
      <c r="AA12" s="11"/>
      <c r="AB12" s="11"/>
      <c r="AC12" s="11"/>
      <c r="AD12" s="11"/>
      <c r="AE12" s="11"/>
      <c r="AF12" s="11"/>
      <c r="AG12" s="11"/>
    </row>
    <row r="13" spans="1:33" x14ac:dyDescent="0.2">
      <c r="A13" s="48" t="s">
        <v>59</v>
      </c>
      <c r="B13" s="34">
        <v>66.33</v>
      </c>
      <c r="C13" s="34">
        <v>133.03</v>
      </c>
      <c r="D13" s="34">
        <v>70.09</v>
      </c>
      <c r="E13" s="34">
        <v>69.78</v>
      </c>
      <c r="F13" s="34">
        <v>76.69</v>
      </c>
      <c r="G13" s="34">
        <v>52.16</v>
      </c>
      <c r="H13" s="34">
        <v>70.099999999999994</v>
      </c>
      <c r="I13" s="34">
        <v>51.94</v>
      </c>
      <c r="J13" s="34">
        <v>30.88</v>
      </c>
      <c r="K13" s="34">
        <v>73.12</v>
      </c>
      <c r="L13" s="34">
        <v>71.52</v>
      </c>
      <c r="M13" s="15"/>
      <c r="N13" s="15"/>
      <c r="O13" s="15"/>
      <c r="P13" s="15"/>
      <c r="Q13" s="15"/>
      <c r="R13" s="15"/>
      <c r="S13" s="15"/>
      <c r="T13" s="15"/>
      <c r="U13" s="15"/>
      <c r="V13" s="15"/>
      <c r="W13" s="15"/>
      <c r="X13" s="15"/>
      <c r="Y13" s="11"/>
      <c r="Z13" s="11"/>
      <c r="AA13" s="11"/>
      <c r="AB13" s="11"/>
      <c r="AC13" s="11"/>
      <c r="AD13" s="11"/>
      <c r="AE13" s="11"/>
      <c r="AF13" s="11"/>
      <c r="AG13" s="11"/>
    </row>
    <row r="14" spans="1:33" x14ac:dyDescent="0.2">
      <c r="A14" s="48" t="s">
        <v>60</v>
      </c>
      <c r="B14" s="34">
        <v>66.45</v>
      </c>
      <c r="C14" s="34">
        <v>133.47999999999999</v>
      </c>
      <c r="D14" s="34">
        <v>69.540000000000006</v>
      </c>
      <c r="E14" s="34">
        <v>69.92</v>
      </c>
      <c r="F14" s="34">
        <v>77.28</v>
      </c>
      <c r="G14" s="34">
        <v>52.9</v>
      </c>
      <c r="H14" s="34">
        <v>69.67</v>
      </c>
      <c r="I14" s="34">
        <v>51.97</v>
      </c>
      <c r="J14" s="34">
        <v>31.82</v>
      </c>
      <c r="K14" s="34">
        <v>75.13</v>
      </c>
      <c r="L14" s="34">
        <v>71.72</v>
      </c>
      <c r="M14" s="15"/>
      <c r="N14" s="15"/>
      <c r="O14" s="15"/>
      <c r="P14" s="15"/>
      <c r="Q14" s="15"/>
      <c r="R14" s="15"/>
      <c r="S14" s="15"/>
      <c r="T14" s="15"/>
      <c r="U14" s="15"/>
      <c r="V14" s="15"/>
      <c r="W14" s="15"/>
      <c r="X14" s="15"/>
      <c r="Y14" s="11"/>
      <c r="Z14" s="11"/>
      <c r="AA14" s="11"/>
      <c r="AB14" s="11"/>
      <c r="AC14" s="11"/>
      <c r="AD14" s="11"/>
      <c r="AE14" s="11"/>
      <c r="AF14" s="11"/>
      <c r="AG14" s="11"/>
    </row>
    <row r="15" spans="1:33" x14ac:dyDescent="0.2">
      <c r="A15" s="48" t="s">
        <v>61</v>
      </c>
      <c r="B15" s="34">
        <v>66.88</v>
      </c>
      <c r="C15" s="34">
        <v>133.07</v>
      </c>
      <c r="D15" s="34">
        <v>69.930000000000007</v>
      </c>
      <c r="E15" s="34">
        <v>70.45</v>
      </c>
      <c r="F15" s="34">
        <v>76.88</v>
      </c>
      <c r="G15" s="34">
        <v>54.45</v>
      </c>
      <c r="H15" s="34">
        <v>68.37</v>
      </c>
      <c r="I15" s="34">
        <v>52.28</v>
      </c>
      <c r="J15" s="34">
        <v>32.049999999999997</v>
      </c>
      <c r="K15" s="34">
        <v>76.08</v>
      </c>
      <c r="L15" s="34">
        <v>72.02</v>
      </c>
      <c r="M15" s="15"/>
      <c r="N15" s="15"/>
      <c r="O15" s="15"/>
      <c r="P15" s="15"/>
      <c r="Q15" s="15"/>
      <c r="R15" s="15"/>
      <c r="S15" s="15"/>
      <c r="T15" s="15"/>
      <c r="U15" s="15"/>
      <c r="V15" s="15"/>
      <c r="W15" s="15"/>
      <c r="X15" s="15"/>
      <c r="Y15" s="11"/>
      <c r="Z15" s="11"/>
      <c r="AA15" s="11"/>
      <c r="AB15" s="11"/>
      <c r="AC15" s="11"/>
      <c r="AD15" s="11"/>
      <c r="AE15" s="11"/>
      <c r="AF15" s="11"/>
      <c r="AG15" s="11"/>
    </row>
    <row r="16" spans="1:33" x14ac:dyDescent="0.2">
      <c r="A16" s="48" t="s">
        <v>62</v>
      </c>
      <c r="B16" s="34">
        <v>67.209999999999994</v>
      </c>
      <c r="C16" s="34">
        <v>132.88999999999999</v>
      </c>
      <c r="D16" s="34">
        <v>69.91</v>
      </c>
      <c r="E16" s="34">
        <v>70.709999999999994</v>
      </c>
      <c r="F16" s="34">
        <v>76.41</v>
      </c>
      <c r="G16" s="34">
        <v>55.49</v>
      </c>
      <c r="H16" s="34">
        <v>68.34</v>
      </c>
      <c r="I16" s="34">
        <v>52.64</v>
      </c>
      <c r="J16" s="34">
        <v>33.56</v>
      </c>
      <c r="K16" s="34">
        <v>77.72</v>
      </c>
      <c r="L16" s="34">
        <v>72.36</v>
      </c>
      <c r="M16" s="15"/>
      <c r="N16" s="15"/>
      <c r="O16" s="15"/>
      <c r="P16" s="15"/>
      <c r="Q16" s="15"/>
      <c r="R16" s="15"/>
      <c r="S16" s="15"/>
      <c r="T16" s="15"/>
      <c r="U16" s="15"/>
      <c r="V16" s="15"/>
      <c r="W16" s="15"/>
      <c r="X16" s="15"/>
      <c r="Y16" s="11"/>
      <c r="Z16" s="11"/>
      <c r="AA16" s="11"/>
      <c r="AB16" s="11"/>
      <c r="AC16" s="11"/>
      <c r="AD16" s="11"/>
      <c r="AE16" s="11"/>
      <c r="AF16" s="11"/>
      <c r="AG16" s="11"/>
    </row>
    <row r="17" spans="1:33" x14ac:dyDescent="0.2">
      <c r="A17" s="48" t="s">
        <v>63</v>
      </c>
      <c r="B17" s="34">
        <v>67.55</v>
      </c>
      <c r="C17" s="34">
        <v>133.88</v>
      </c>
      <c r="D17" s="34">
        <v>69.86</v>
      </c>
      <c r="E17" s="34">
        <v>71.14</v>
      </c>
      <c r="F17" s="34">
        <v>77.73</v>
      </c>
      <c r="G17" s="34">
        <v>56.11</v>
      </c>
      <c r="H17" s="34">
        <v>68.22</v>
      </c>
      <c r="I17" s="34">
        <v>53.55</v>
      </c>
      <c r="J17" s="34">
        <v>31.97</v>
      </c>
      <c r="K17" s="34">
        <v>76.75</v>
      </c>
      <c r="L17" s="34">
        <v>72.599999999999994</v>
      </c>
      <c r="M17" s="15"/>
      <c r="N17" s="15"/>
      <c r="O17" s="15"/>
      <c r="P17" s="15"/>
      <c r="Q17" s="15"/>
      <c r="R17" s="15"/>
      <c r="S17" s="15"/>
      <c r="T17" s="15"/>
      <c r="U17" s="15"/>
      <c r="V17" s="15"/>
      <c r="W17" s="15"/>
      <c r="X17" s="15"/>
      <c r="Y17" s="11"/>
      <c r="Z17" s="11"/>
      <c r="AA17" s="11"/>
      <c r="AB17" s="11"/>
      <c r="AC17" s="11"/>
      <c r="AD17" s="11"/>
      <c r="AE17" s="11"/>
      <c r="AF17" s="11"/>
      <c r="AG17" s="11"/>
    </row>
    <row r="18" spans="1:33" x14ac:dyDescent="0.2">
      <c r="A18" s="48" t="s">
        <v>64</v>
      </c>
      <c r="B18" s="34">
        <v>68.37</v>
      </c>
      <c r="C18" s="34">
        <v>133.5</v>
      </c>
      <c r="D18" s="34">
        <v>69.87</v>
      </c>
      <c r="E18" s="34">
        <v>72.58</v>
      </c>
      <c r="F18" s="34">
        <v>78.28</v>
      </c>
      <c r="G18" s="34">
        <v>58.14</v>
      </c>
      <c r="H18" s="34">
        <v>68.8</v>
      </c>
      <c r="I18" s="34">
        <v>54.15</v>
      </c>
      <c r="J18" s="34">
        <v>33.58</v>
      </c>
      <c r="K18" s="34">
        <v>76.209999999999994</v>
      </c>
      <c r="L18" s="34">
        <v>73.36</v>
      </c>
      <c r="M18" s="15"/>
      <c r="N18" s="15"/>
      <c r="O18" s="15"/>
      <c r="P18" s="15"/>
      <c r="Q18" s="15"/>
      <c r="R18" s="15"/>
      <c r="S18" s="15"/>
      <c r="T18" s="15"/>
      <c r="U18" s="15"/>
      <c r="V18" s="15"/>
      <c r="W18" s="15"/>
      <c r="X18" s="15"/>
      <c r="Y18" s="11"/>
      <c r="Z18" s="11"/>
      <c r="AA18" s="11"/>
      <c r="AB18" s="11"/>
      <c r="AC18" s="11"/>
      <c r="AD18" s="11"/>
      <c r="AE18" s="11"/>
      <c r="AF18" s="11"/>
      <c r="AG18" s="11"/>
    </row>
    <row r="19" spans="1:33" x14ac:dyDescent="0.2">
      <c r="A19" s="48" t="s">
        <v>65</v>
      </c>
      <c r="B19" s="34">
        <v>68.599999999999994</v>
      </c>
      <c r="C19" s="34">
        <v>134.30000000000001</v>
      </c>
      <c r="D19" s="34">
        <v>70.11</v>
      </c>
      <c r="E19" s="34">
        <v>73.989999999999995</v>
      </c>
      <c r="F19" s="34">
        <v>78.84</v>
      </c>
      <c r="G19" s="34">
        <v>58.86</v>
      </c>
      <c r="H19" s="34">
        <v>70.11</v>
      </c>
      <c r="I19" s="34">
        <v>54.59</v>
      </c>
      <c r="J19" s="34">
        <v>34.06</v>
      </c>
      <c r="K19" s="34">
        <v>77.78</v>
      </c>
      <c r="L19" s="34">
        <v>74.040000000000006</v>
      </c>
      <c r="M19" s="15"/>
      <c r="N19" s="15"/>
      <c r="O19" s="15"/>
      <c r="P19" s="15"/>
      <c r="Q19" s="15"/>
      <c r="R19" s="15"/>
      <c r="S19" s="15"/>
      <c r="T19" s="15"/>
      <c r="U19" s="15"/>
      <c r="V19" s="15"/>
      <c r="W19" s="15"/>
      <c r="X19" s="15"/>
      <c r="Y19" s="11"/>
      <c r="Z19" s="11"/>
      <c r="AA19" s="11"/>
      <c r="AB19" s="11"/>
      <c r="AC19" s="11"/>
      <c r="AD19" s="11"/>
      <c r="AE19" s="11"/>
      <c r="AF19" s="11"/>
      <c r="AG19" s="11"/>
    </row>
    <row r="20" spans="1:33" x14ac:dyDescent="0.2">
      <c r="A20" s="48" t="s">
        <v>66</v>
      </c>
      <c r="B20" s="34">
        <v>69.09</v>
      </c>
      <c r="C20" s="34">
        <v>133.41999999999999</v>
      </c>
      <c r="D20" s="34">
        <v>70.45</v>
      </c>
      <c r="E20" s="34">
        <v>74.989999999999995</v>
      </c>
      <c r="F20" s="34">
        <v>78.61</v>
      </c>
      <c r="G20" s="34">
        <v>59.5</v>
      </c>
      <c r="H20" s="34">
        <v>70.349999999999994</v>
      </c>
      <c r="I20" s="34">
        <v>55.19</v>
      </c>
      <c r="J20" s="34">
        <v>35.5</v>
      </c>
      <c r="K20" s="34">
        <v>77.75</v>
      </c>
      <c r="L20" s="34">
        <v>74.540000000000006</v>
      </c>
      <c r="M20" s="15"/>
      <c r="N20" s="15"/>
      <c r="O20" s="15"/>
      <c r="P20" s="15"/>
      <c r="Q20" s="15"/>
      <c r="R20" s="15"/>
      <c r="S20" s="15"/>
      <c r="T20" s="15"/>
      <c r="U20" s="15"/>
      <c r="V20" s="15"/>
      <c r="W20" s="15"/>
      <c r="X20" s="15"/>
      <c r="Y20" s="11"/>
      <c r="Z20" s="11"/>
      <c r="AA20" s="11"/>
      <c r="AB20" s="11"/>
      <c r="AC20" s="11"/>
      <c r="AD20" s="11"/>
      <c r="AE20" s="11"/>
      <c r="AF20" s="11"/>
      <c r="AG20" s="11"/>
    </row>
    <row r="21" spans="1:33" x14ac:dyDescent="0.2">
      <c r="A21" s="48" t="s">
        <v>67</v>
      </c>
      <c r="B21" s="34">
        <v>69.64</v>
      </c>
      <c r="C21" s="34">
        <v>133.33000000000001</v>
      </c>
      <c r="D21" s="34">
        <v>71.650000000000006</v>
      </c>
      <c r="E21" s="34">
        <v>75.34</v>
      </c>
      <c r="F21" s="34">
        <v>78.12</v>
      </c>
      <c r="G21" s="34">
        <v>60.95</v>
      </c>
      <c r="H21" s="34">
        <v>71.290000000000006</v>
      </c>
      <c r="I21" s="34">
        <v>55.58</v>
      </c>
      <c r="J21" s="34">
        <v>34.43</v>
      </c>
      <c r="K21" s="34">
        <v>76.78</v>
      </c>
      <c r="L21" s="34">
        <v>74.81</v>
      </c>
      <c r="M21" s="15"/>
      <c r="N21" s="15"/>
      <c r="O21" s="15"/>
      <c r="P21" s="15"/>
      <c r="Q21" s="15"/>
      <c r="R21" s="15"/>
      <c r="S21" s="15"/>
      <c r="T21" s="15"/>
      <c r="U21" s="15"/>
      <c r="V21" s="15"/>
      <c r="W21" s="15"/>
      <c r="X21" s="15"/>
      <c r="Y21" s="11"/>
      <c r="Z21" s="11"/>
      <c r="AA21" s="11"/>
      <c r="AB21" s="11"/>
      <c r="AC21" s="11"/>
      <c r="AD21" s="11"/>
      <c r="AE21" s="11"/>
      <c r="AF21" s="11"/>
      <c r="AG21" s="11"/>
    </row>
    <row r="22" spans="1:33" x14ac:dyDescent="0.2">
      <c r="A22" s="48" t="s">
        <v>68</v>
      </c>
      <c r="B22" s="34">
        <v>69.91</v>
      </c>
      <c r="C22" s="34">
        <v>134.32</v>
      </c>
      <c r="D22" s="34">
        <v>73.010000000000005</v>
      </c>
      <c r="E22" s="34">
        <v>75.94</v>
      </c>
      <c r="F22" s="34">
        <v>79.84</v>
      </c>
      <c r="G22" s="34">
        <v>61.01</v>
      </c>
      <c r="H22" s="34">
        <v>72.59</v>
      </c>
      <c r="I22" s="34">
        <v>56.48</v>
      </c>
      <c r="J22" s="34">
        <v>35.75</v>
      </c>
      <c r="K22" s="34">
        <v>76.94</v>
      </c>
      <c r="L22" s="34">
        <v>75.56</v>
      </c>
      <c r="M22" s="15"/>
      <c r="N22" s="15"/>
      <c r="O22" s="15"/>
      <c r="P22" s="15"/>
      <c r="Q22" s="15"/>
      <c r="R22" s="15"/>
      <c r="S22" s="15"/>
      <c r="T22" s="15"/>
      <c r="U22" s="15"/>
      <c r="V22" s="15"/>
      <c r="W22" s="15"/>
      <c r="X22" s="15"/>
      <c r="Y22" s="11"/>
      <c r="Z22" s="11"/>
      <c r="AA22" s="11"/>
      <c r="AB22" s="11"/>
      <c r="AC22" s="11"/>
      <c r="AD22" s="11"/>
      <c r="AE22" s="11"/>
      <c r="AF22" s="11"/>
      <c r="AG22" s="11"/>
    </row>
    <row r="23" spans="1:33" x14ac:dyDescent="0.2">
      <c r="A23" s="48" t="s">
        <v>69</v>
      </c>
      <c r="B23" s="34">
        <v>70.78</v>
      </c>
      <c r="C23" s="34">
        <v>135.13999999999999</v>
      </c>
      <c r="D23" s="34">
        <v>72.47</v>
      </c>
      <c r="E23" s="34">
        <v>76.349999999999994</v>
      </c>
      <c r="F23" s="34">
        <v>81.89</v>
      </c>
      <c r="G23" s="34">
        <v>61.48</v>
      </c>
      <c r="H23" s="34">
        <v>73.14</v>
      </c>
      <c r="I23" s="34">
        <v>56.9</v>
      </c>
      <c r="J23" s="34">
        <v>36.770000000000003</v>
      </c>
      <c r="K23" s="34">
        <v>75.38</v>
      </c>
      <c r="L23" s="34">
        <v>76.010000000000005</v>
      </c>
      <c r="M23" s="15"/>
      <c r="N23" s="15"/>
      <c r="O23" s="15"/>
      <c r="P23" s="15"/>
      <c r="Q23" s="15"/>
      <c r="R23" s="15"/>
      <c r="S23" s="15"/>
      <c r="T23" s="15"/>
      <c r="U23" s="15"/>
      <c r="V23" s="15"/>
      <c r="W23" s="15"/>
      <c r="X23" s="15"/>
      <c r="Y23" s="11"/>
      <c r="Z23" s="11"/>
      <c r="AA23" s="11"/>
      <c r="AB23" s="11"/>
      <c r="AC23" s="11"/>
      <c r="AD23" s="11"/>
      <c r="AE23" s="11"/>
      <c r="AF23" s="11"/>
      <c r="AG23" s="11"/>
    </row>
    <row r="24" spans="1:33" x14ac:dyDescent="0.2">
      <c r="A24" s="48" t="s">
        <v>70</v>
      </c>
      <c r="B24" s="34">
        <v>70.75</v>
      </c>
      <c r="C24" s="34">
        <v>135.27000000000001</v>
      </c>
      <c r="D24" s="34">
        <v>72.53</v>
      </c>
      <c r="E24" s="34">
        <v>77.39</v>
      </c>
      <c r="F24" s="34">
        <v>82.76</v>
      </c>
      <c r="G24" s="34">
        <v>61.96</v>
      </c>
      <c r="H24" s="34">
        <v>73.58</v>
      </c>
      <c r="I24" s="34">
        <v>57.53</v>
      </c>
      <c r="J24" s="34">
        <v>38.35</v>
      </c>
      <c r="K24" s="34">
        <v>76.040000000000006</v>
      </c>
      <c r="L24" s="34">
        <v>76.739999999999995</v>
      </c>
      <c r="M24" s="15"/>
      <c r="N24" s="15"/>
      <c r="O24" s="15"/>
      <c r="P24" s="15"/>
      <c r="Q24" s="15"/>
      <c r="R24" s="15"/>
      <c r="S24" s="15"/>
      <c r="T24" s="15"/>
      <c r="U24" s="15"/>
      <c r="V24" s="15"/>
      <c r="W24" s="15"/>
      <c r="X24" s="15"/>
      <c r="Y24" s="11"/>
      <c r="Z24" s="11"/>
      <c r="AA24" s="11"/>
      <c r="AB24" s="11"/>
      <c r="AC24" s="11"/>
      <c r="AD24" s="11"/>
      <c r="AE24" s="11"/>
      <c r="AF24" s="11"/>
      <c r="AG24" s="11"/>
    </row>
    <row r="25" spans="1:33" x14ac:dyDescent="0.2">
      <c r="A25" s="48" t="s">
        <v>71</v>
      </c>
      <c r="B25" s="34">
        <v>71.11</v>
      </c>
      <c r="C25" s="34">
        <v>133.68</v>
      </c>
      <c r="D25" s="34">
        <v>73.209999999999994</v>
      </c>
      <c r="E25" s="34">
        <v>77.5</v>
      </c>
      <c r="F25" s="34">
        <v>83.12</v>
      </c>
      <c r="G25" s="34">
        <v>62.12</v>
      </c>
      <c r="H25" s="34">
        <v>74.13</v>
      </c>
      <c r="I25" s="34">
        <v>57.85</v>
      </c>
      <c r="J25" s="34">
        <v>39.07</v>
      </c>
      <c r="K25" s="34">
        <v>77.94</v>
      </c>
      <c r="L25" s="34">
        <v>76.88</v>
      </c>
      <c r="M25" s="15"/>
      <c r="N25" s="15"/>
      <c r="O25" s="15"/>
      <c r="P25" s="15"/>
      <c r="Q25" s="15"/>
      <c r="R25" s="15"/>
      <c r="S25" s="15"/>
      <c r="T25" s="15"/>
      <c r="U25" s="15"/>
      <c r="V25" s="15"/>
      <c r="W25" s="15"/>
      <c r="X25" s="15"/>
      <c r="Y25" s="11"/>
      <c r="Z25" s="11"/>
      <c r="AA25" s="11"/>
      <c r="AB25" s="11"/>
      <c r="AC25" s="11"/>
      <c r="AD25" s="11"/>
      <c r="AE25" s="11"/>
      <c r="AF25" s="11"/>
      <c r="AG25" s="11"/>
    </row>
    <row r="26" spans="1:33" x14ac:dyDescent="0.2">
      <c r="A26" s="48" t="s">
        <v>72</v>
      </c>
      <c r="B26" s="34">
        <v>70.819999999999993</v>
      </c>
      <c r="C26" s="34">
        <v>132.16</v>
      </c>
      <c r="D26" s="34">
        <v>73.569999999999993</v>
      </c>
      <c r="E26" s="34">
        <v>78.55</v>
      </c>
      <c r="F26" s="34">
        <v>83.66</v>
      </c>
      <c r="G26" s="34">
        <v>62.72</v>
      </c>
      <c r="H26" s="34">
        <v>75.349999999999994</v>
      </c>
      <c r="I26" s="34">
        <v>59.08</v>
      </c>
      <c r="J26" s="34">
        <v>39.6</v>
      </c>
      <c r="K26" s="34">
        <v>78.55</v>
      </c>
      <c r="L26" s="34">
        <v>77.31</v>
      </c>
      <c r="M26" s="15"/>
      <c r="N26" s="15"/>
      <c r="O26" s="15"/>
      <c r="P26" s="15"/>
      <c r="Q26" s="15"/>
      <c r="R26" s="15"/>
      <c r="S26" s="15"/>
      <c r="T26" s="15"/>
      <c r="U26" s="15"/>
      <c r="V26" s="15"/>
      <c r="W26" s="15"/>
      <c r="X26" s="15"/>
      <c r="Y26" s="11"/>
      <c r="Z26" s="11"/>
      <c r="AA26" s="11"/>
      <c r="AB26" s="11"/>
      <c r="AC26" s="11"/>
      <c r="AD26" s="11"/>
      <c r="AE26" s="11"/>
      <c r="AF26" s="11"/>
      <c r="AG26" s="11"/>
    </row>
    <row r="27" spans="1:33" x14ac:dyDescent="0.2">
      <c r="A27" s="48" t="s">
        <v>73</v>
      </c>
      <c r="B27" s="34">
        <v>70.92</v>
      </c>
      <c r="C27" s="34">
        <v>131.28</v>
      </c>
      <c r="D27" s="34">
        <v>73.8</v>
      </c>
      <c r="E27" s="34">
        <v>79.05</v>
      </c>
      <c r="F27" s="34">
        <v>84.41</v>
      </c>
      <c r="G27" s="34">
        <v>63.06</v>
      </c>
      <c r="H27" s="34">
        <v>76.87</v>
      </c>
      <c r="I27" s="34">
        <v>59.54</v>
      </c>
      <c r="J27" s="34">
        <v>39.68</v>
      </c>
      <c r="K27" s="34">
        <v>78.66</v>
      </c>
      <c r="L27" s="34">
        <v>77.569999999999993</v>
      </c>
      <c r="M27" s="15"/>
      <c r="N27" s="15"/>
      <c r="O27" s="15"/>
      <c r="P27" s="15"/>
      <c r="Q27" s="15"/>
      <c r="R27" s="15"/>
      <c r="S27" s="15"/>
      <c r="T27" s="15"/>
      <c r="U27" s="15"/>
      <c r="V27" s="15"/>
      <c r="W27" s="15"/>
      <c r="X27" s="15"/>
      <c r="Y27" s="11"/>
      <c r="Z27" s="11"/>
      <c r="AA27" s="11"/>
      <c r="AB27" s="11"/>
      <c r="AC27" s="11"/>
      <c r="AD27" s="11"/>
      <c r="AE27" s="11"/>
      <c r="AF27" s="11"/>
      <c r="AG27" s="11"/>
    </row>
    <row r="28" spans="1:33" x14ac:dyDescent="0.2">
      <c r="A28" s="48" t="s">
        <v>74</v>
      </c>
      <c r="B28" s="34">
        <v>71.569999999999993</v>
      </c>
      <c r="C28" s="34">
        <v>131.05000000000001</v>
      </c>
      <c r="D28" s="34">
        <v>74.27</v>
      </c>
      <c r="E28" s="34">
        <v>79.459999999999994</v>
      </c>
      <c r="F28" s="34">
        <v>86.15</v>
      </c>
      <c r="G28" s="34">
        <v>63.16</v>
      </c>
      <c r="H28" s="34">
        <v>78.040000000000006</v>
      </c>
      <c r="I28" s="34">
        <v>59.91</v>
      </c>
      <c r="J28" s="34">
        <v>40.85</v>
      </c>
      <c r="K28" s="34">
        <v>80.650000000000006</v>
      </c>
      <c r="L28" s="34">
        <v>78.209999999999994</v>
      </c>
      <c r="M28" s="15"/>
      <c r="N28" s="15"/>
      <c r="O28" s="15"/>
      <c r="P28" s="15"/>
      <c r="Q28" s="15"/>
      <c r="R28" s="15"/>
      <c r="S28" s="15"/>
      <c r="T28" s="15"/>
      <c r="U28" s="15"/>
      <c r="V28" s="15"/>
      <c r="W28" s="15"/>
      <c r="X28" s="15"/>
      <c r="Y28" s="11"/>
      <c r="Z28" s="11"/>
      <c r="AA28" s="11"/>
      <c r="AB28" s="11"/>
      <c r="AC28" s="11"/>
      <c r="AD28" s="11"/>
      <c r="AE28" s="11"/>
      <c r="AF28" s="11"/>
      <c r="AG28" s="11"/>
    </row>
    <row r="29" spans="1:33" x14ac:dyDescent="0.2">
      <c r="A29" s="48" t="s">
        <v>75</v>
      </c>
      <c r="B29" s="34">
        <v>71.66</v>
      </c>
      <c r="C29" s="34">
        <v>131.27000000000001</v>
      </c>
      <c r="D29" s="34">
        <v>74.34</v>
      </c>
      <c r="E29" s="34">
        <v>79.92</v>
      </c>
      <c r="F29" s="34">
        <v>87.57</v>
      </c>
      <c r="G29" s="34">
        <v>63.68</v>
      </c>
      <c r="H29" s="34">
        <v>77.98</v>
      </c>
      <c r="I29" s="34">
        <v>60.39</v>
      </c>
      <c r="J29" s="34">
        <v>41.04</v>
      </c>
      <c r="K29" s="34">
        <v>81.56</v>
      </c>
      <c r="L29" s="34">
        <v>78.56</v>
      </c>
      <c r="M29" s="15"/>
      <c r="N29" s="15"/>
      <c r="O29" s="15"/>
      <c r="P29" s="15"/>
      <c r="Q29" s="15"/>
      <c r="R29" s="15"/>
      <c r="S29" s="15"/>
      <c r="T29" s="15"/>
      <c r="U29" s="15"/>
      <c r="V29" s="15"/>
      <c r="W29" s="15"/>
      <c r="X29" s="15"/>
      <c r="Y29" s="11"/>
      <c r="Z29" s="11"/>
      <c r="AA29" s="11"/>
      <c r="AB29" s="11"/>
      <c r="AC29" s="11"/>
      <c r="AD29" s="11"/>
      <c r="AE29" s="11"/>
      <c r="AF29" s="11"/>
      <c r="AG29" s="11"/>
    </row>
    <row r="30" spans="1:33" x14ac:dyDescent="0.2">
      <c r="A30" s="48" t="s">
        <v>76</v>
      </c>
      <c r="B30" s="34">
        <v>71.760000000000005</v>
      </c>
      <c r="C30" s="34">
        <v>129.76</v>
      </c>
      <c r="D30" s="34">
        <v>74.12</v>
      </c>
      <c r="E30" s="34">
        <v>79.55</v>
      </c>
      <c r="F30" s="34">
        <v>85.51</v>
      </c>
      <c r="G30" s="34">
        <v>64.23</v>
      </c>
      <c r="H30" s="34">
        <v>77.680000000000007</v>
      </c>
      <c r="I30" s="34">
        <v>60.88</v>
      </c>
      <c r="J30" s="34">
        <v>41.47</v>
      </c>
      <c r="K30" s="34">
        <v>79.84</v>
      </c>
      <c r="L30" s="34">
        <v>78.180000000000007</v>
      </c>
      <c r="M30" s="15"/>
      <c r="N30" s="15"/>
      <c r="O30" s="15"/>
      <c r="P30" s="15"/>
      <c r="Q30" s="15"/>
      <c r="R30" s="15"/>
      <c r="S30" s="15"/>
      <c r="T30" s="15"/>
      <c r="U30" s="15"/>
      <c r="V30" s="15"/>
      <c r="W30" s="15"/>
      <c r="X30" s="15"/>
      <c r="Y30" s="11"/>
      <c r="Z30" s="11"/>
      <c r="AA30" s="11"/>
      <c r="AB30" s="11"/>
      <c r="AC30" s="11"/>
      <c r="AD30" s="11"/>
      <c r="AE30" s="11"/>
      <c r="AF30" s="11"/>
      <c r="AG30" s="11"/>
    </row>
    <row r="31" spans="1:33" x14ac:dyDescent="0.2">
      <c r="A31" s="48" t="s">
        <v>77</v>
      </c>
      <c r="B31" s="34">
        <v>72.650000000000006</v>
      </c>
      <c r="C31" s="34">
        <v>129.82</v>
      </c>
      <c r="D31" s="34">
        <v>76.040000000000006</v>
      </c>
      <c r="E31" s="34">
        <v>80.59</v>
      </c>
      <c r="F31" s="34">
        <v>85.33</v>
      </c>
      <c r="G31" s="34">
        <v>65.97</v>
      </c>
      <c r="H31" s="34">
        <v>77.099999999999994</v>
      </c>
      <c r="I31" s="34">
        <v>61.73</v>
      </c>
      <c r="J31" s="34">
        <v>42.02</v>
      </c>
      <c r="K31" s="34">
        <v>82.7</v>
      </c>
      <c r="L31" s="34">
        <v>79.05</v>
      </c>
      <c r="M31" s="15"/>
      <c r="N31" s="15"/>
      <c r="O31" s="15"/>
      <c r="P31" s="15"/>
      <c r="Q31" s="15"/>
      <c r="R31" s="15"/>
      <c r="S31" s="15"/>
      <c r="T31" s="15"/>
      <c r="U31" s="15"/>
      <c r="V31" s="15"/>
      <c r="W31" s="15"/>
      <c r="X31" s="15"/>
      <c r="Y31" s="11"/>
      <c r="Z31" s="11"/>
      <c r="AA31" s="11"/>
      <c r="AB31" s="11"/>
      <c r="AC31" s="11"/>
      <c r="AD31" s="11"/>
      <c r="AE31" s="11"/>
      <c r="AF31" s="11"/>
      <c r="AG31" s="11"/>
    </row>
    <row r="32" spans="1:33" x14ac:dyDescent="0.2">
      <c r="A32" s="48" t="s">
        <v>78</v>
      </c>
      <c r="B32" s="34">
        <v>73.489999999999995</v>
      </c>
      <c r="C32" s="34">
        <v>128.61000000000001</v>
      </c>
      <c r="D32" s="34">
        <v>76.540000000000006</v>
      </c>
      <c r="E32" s="34">
        <v>81.069999999999993</v>
      </c>
      <c r="F32" s="34">
        <v>85</v>
      </c>
      <c r="G32" s="34">
        <v>67.09</v>
      </c>
      <c r="H32" s="34">
        <v>76.540000000000006</v>
      </c>
      <c r="I32" s="34">
        <v>62.91</v>
      </c>
      <c r="J32" s="34">
        <v>44.14</v>
      </c>
      <c r="K32" s="34">
        <v>82.37</v>
      </c>
      <c r="L32" s="34">
        <v>79.62</v>
      </c>
      <c r="M32" s="15"/>
      <c r="N32" s="15"/>
      <c r="O32" s="15"/>
      <c r="P32" s="15"/>
      <c r="Q32" s="15"/>
      <c r="R32" s="15"/>
      <c r="S32" s="15"/>
      <c r="T32" s="15"/>
      <c r="U32" s="15"/>
      <c r="V32" s="15"/>
      <c r="W32" s="15"/>
      <c r="X32" s="15"/>
      <c r="Y32" s="11"/>
      <c r="Z32" s="11"/>
      <c r="AA32" s="11"/>
      <c r="AB32" s="11"/>
      <c r="AC32" s="11"/>
      <c r="AD32" s="11"/>
      <c r="AE32" s="11"/>
      <c r="AF32" s="11"/>
      <c r="AG32" s="11"/>
    </row>
    <row r="33" spans="1:33" x14ac:dyDescent="0.2">
      <c r="A33" s="48" t="s">
        <v>79</v>
      </c>
      <c r="B33" s="34">
        <v>73.510000000000005</v>
      </c>
      <c r="C33" s="34">
        <v>126.67</v>
      </c>
      <c r="D33" s="34">
        <v>76.209999999999994</v>
      </c>
      <c r="E33" s="34">
        <v>82.09</v>
      </c>
      <c r="F33" s="34">
        <v>87.57</v>
      </c>
      <c r="G33" s="34">
        <v>68.569999999999993</v>
      </c>
      <c r="H33" s="34">
        <v>79.69</v>
      </c>
      <c r="I33" s="34">
        <v>64.08</v>
      </c>
      <c r="J33" s="34">
        <v>43.68</v>
      </c>
      <c r="K33" s="34">
        <v>83.13</v>
      </c>
      <c r="L33" s="34">
        <v>80.180000000000007</v>
      </c>
      <c r="M33" s="15"/>
      <c r="N33" s="15"/>
      <c r="O33" s="15"/>
      <c r="P33" s="15"/>
      <c r="Q33" s="15"/>
      <c r="R33" s="15"/>
      <c r="S33" s="15"/>
      <c r="T33" s="15"/>
      <c r="U33" s="15"/>
      <c r="V33" s="15"/>
      <c r="W33" s="15"/>
      <c r="X33" s="15"/>
      <c r="Y33" s="11"/>
      <c r="Z33" s="11"/>
      <c r="AA33" s="11"/>
      <c r="AB33" s="11"/>
      <c r="AC33" s="11"/>
      <c r="AD33" s="11"/>
      <c r="AE33" s="11"/>
      <c r="AF33" s="11"/>
      <c r="AG33" s="11"/>
    </row>
    <row r="34" spans="1:33" x14ac:dyDescent="0.2">
      <c r="A34" s="48" t="s">
        <v>80</v>
      </c>
      <c r="B34" s="34">
        <v>73.66</v>
      </c>
      <c r="C34" s="34">
        <v>126.4</v>
      </c>
      <c r="D34" s="34">
        <v>76.430000000000007</v>
      </c>
      <c r="E34" s="34">
        <v>82.4</v>
      </c>
      <c r="F34" s="34">
        <v>87.99</v>
      </c>
      <c r="G34" s="34">
        <v>69.09</v>
      </c>
      <c r="H34" s="34">
        <v>79.14</v>
      </c>
      <c r="I34" s="34">
        <v>64.790000000000006</v>
      </c>
      <c r="J34" s="34">
        <v>44.61</v>
      </c>
      <c r="K34" s="34">
        <v>84.21</v>
      </c>
      <c r="L34" s="34">
        <v>80.430000000000007</v>
      </c>
      <c r="M34" s="15"/>
      <c r="N34" s="15"/>
      <c r="O34" s="15"/>
      <c r="P34" s="15"/>
      <c r="Q34" s="15"/>
      <c r="R34" s="15"/>
      <c r="S34" s="15"/>
      <c r="T34" s="15"/>
      <c r="U34" s="15"/>
      <c r="V34" s="15"/>
      <c r="W34" s="15"/>
      <c r="X34" s="15"/>
      <c r="Y34" s="11"/>
      <c r="Z34" s="11"/>
      <c r="AA34" s="11"/>
      <c r="AB34" s="11"/>
      <c r="AC34" s="11"/>
      <c r="AD34" s="11"/>
      <c r="AE34" s="11"/>
      <c r="AF34" s="11"/>
      <c r="AG34" s="11"/>
    </row>
    <row r="35" spans="1:33" x14ac:dyDescent="0.2">
      <c r="A35" s="48" t="s">
        <v>81</v>
      </c>
      <c r="B35" s="34">
        <v>73.16</v>
      </c>
      <c r="C35" s="34">
        <v>125.83</v>
      </c>
      <c r="D35" s="34">
        <v>77.56</v>
      </c>
      <c r="E35" s="34">
        <v>82.37</v>
      </c>
      <c r="F35" s="34">
        <v>87.87</v>
      </c>
      <c r="G35" s="34">
        <v>70.61</v>
      </c>
      <c r="H35" s="34">
        <v>79.38</v>
      </c>
      <c r="I35" s="34">
        <v>65.92</v>
      </c>
      <c r="J35" s="34">
        <v>44.89</v>
      </c>
      <c r="K35" s="34">
        <v>82.82</v>
      </c>
      <c r="L35" s="34">
        <v>80.89</v>
      </c>
      <c r="M35" s="15"/>
      <c r="N35" s="15"/>
      <c r="O35" s="15"/>
      <c r="P35" s="15"/>
      <c r="Q35" s="15"/>
      <c r="R35" s="15"/>
      <c r="S35" s="15"/>
      <c r="T35" s="15"/>
      <c r="U35" s="15"/>
      <c r="V35" s="15"/>
      <c r="W35" s="15"/>
      <c r="X35" s="15"/>
      <c r="Y35" s="11"/>
      <c r="Z35" s="11"/>
      <c r="AA35" s="11"/>
      <c r="AB35" s="11"/>
      <c r="AC35" s="11"/>
      <c r="AD35" s="11"/>
      <c r="AE35" s="11"/>
      <c r="AF35" s="11"/>
      <c r="AG35" s="11"/>
    </row>
    <row r="36" spans="1:33" x14ac:dyDescent="0.2">
      <c r="A36" s="48" t="s">
        <v>82</v>
      </c>
      <c r="B36" s="34">
        <v>73.180000000000007</v>
      </c>
      <c r="C36" s="34">
        <v>123.75</v>
      </c>
      <c r="D36" s="34">
        <v>78.22</v>
      </c>
      <c r="E36" s="34">
        <v>82.63</v>
      </c>
      <c r="F36" s="34">
        <v>89</v>
      </c>
      <c r="G36" s="34">
        <v>70.48</v>
      </c>
      <c r="H36" s="34">
        <v>81.08</v>
      </c>
      <c r="I36" s="34">
        <v>65.2</v>
      </c>
      <c r="J36" s="34">
        <v>45.44</v>
      </c>
      <c r="K36" s="34">
        <v>83.6</v>
      </c>
      <c r="L36" s="34">
        <v>80.84</v>
      </c>
      <c r="M36" s="15"/>
      <c r="N36" s="15"/>
      <c r="O36" s="15"/>
      <c r="P36" s="15"/>
      <c r="Q36" s="15"/>
      <c r="R36" s="15"/>
      <c r="S36" s="15"/>
      <c r="T36" s="15"/>
      <c r="U36" s="15"/>
      <c r="V36" s="15"/>
      <c r="W36" s="15"/>
      <c r="X36" s="15"/>
      <c r="Y36" s="11"/>
      <c r="Z36" s="11"/>
      <c r="AA36" s="11"/>
      <c r="AB36" s="11"/>
      <c r="AC36" s="11"/>
      <c r="AD36" s="11"/>
      <c r="AE36" s="11"/>
      <c r="AF36" s="11"/>
      <c r="AG36" s="11"/>
    </row>
    <row r="37" spans="1:33" x14ac:dyDescent="0.2">
      <c r="A37" s="48" t="s">
        <v>83</v>
      </c>
      <c r="B37" s="34">
        <v>73.58</v>
      </c>
      <c r="C37" s="34">
        <v>122.27</v>
      </c>
      <c r="D37" s="34">
        <v>79.06</v>
      </c>
      <c r="E37" s="34">
        <v>82.68</v>
      </c>
      <c r="F37" s="34">
        <v>86.81</v>
      </c>
      <c r="G37" s="34">
        <v>71.930000000000007</v>
      </c>
      <c r="H37" s="34">
        <v>81.11</v>
      </c>
      <c r="I37" s="34">
        <v>65.400000000000006</v>
      </c>
      <c r="J37" s="34">
        <v>45.69</v>
      </c>
      <c r="K37" s="34">
        <v>85.69</v>
      </c>
      <c r="L37" s="34">
        <v>80.75</v>
      </c>
      <c r="M37" s="15"/>
      <c r="N37" s="15"/>
      <c r="O37" s="15"/>
      <c r="P37" s="15"/>
      <c r="Q37" s="15"/>
      <c r="R37" s="15"/>
      <c r="S37" s="15"/>
      <c r="T37" s="15"/>
      <c r="U37" s="15"/>
      <c r="V37" s="15"/>
      <c r="W37" s="15"/>
      <c r="X37" s="15"/>
      <c r="Y37" s="11"/>
      <c r="Z37" s="11"/>
      <c r="AA37" s="11"/>
      <c r="AB37" s="11"/>
      <c r="AC37" s="11"/>
      <c r="AD37" s="11"/>
      <c r="AE37" s="11"/>
      <c r="AF37" s="11"/>
      <c r="AG37" s="11"/>
    </row>
    <row r="38" spans="1:33" x14ac:dyDescent="0.2">
      <c r="A38" s="48" t="s">
        <v>84</v>
      </c>
      <c r="B38" s="34">
        <v>74.16</v>
      </c>
      <c r="C38" s="34">
        <v>121.22</v>
      </c>
      <c r="D38" s="34">
        <v>78.989999999999995</v>
      </c>
      <c r="E38" s="34">
        <v>82.75</v>
      </c>
      <c r="F38" s="34">
        <v>88.04</v>
      </c>
      <c r="G38" s="34">
        <v>72.45</v>
      </c>
      <c r="H38" s="34">
        <v>80.86</v>
      </c>
      <c r="I38" s="34">
        <v>65.349999999999994</v>
      </c>
      <c r="J38" s="34">
        <v>45.86</v>
      </c>
      <c r="K38" s="34">
        <v>85.88</v>
      </c>
      <c r="L38" s="34">
        <v>80.739999999999995</v>
      </c>
      <c r="M38" s="15"/>
      <c r="N38" s="15"/>
      <c r="O38" s="15"/>
      <c r="P38" s="15"/>
      <c r="Q38" s="15"/>
      <c r="R38" s="15"/>
      <c r="S38" s="15"/>
      <c r="T38" s="15"/>
      <c r="U38" s="15"/>
      <c r="V38" s="15"/>
      <c r="W38" s="15"/>
      <c r="X38" s="15"/>
      <c r="Y38" s="11"/>
      <c r="Z38" s="11"/>
      <c r="AA38" s="11"/>
      <c r="AB38" s="11"/>
      <c r="AC38" s="11"/>
      <c r="AD38" s="11"/>
      <c r="AE38" s="11"/>
      <c r="AF38" s="11"/>
      <c r="AG38" s="11"/>
    </row>
    <row r="39" spans="1:33" x14ac:dyDescent="0.2">
      <c r="A39" s="48" t="s">
        <v>85</v>
      </c>
      <c r="B39" s="34">
        <v>73.47</v>
      </c>
      <c r="C39" s="34">
        <v>119.45</v>
      </c>
      <c r="D39" s="34">
        <v>78.61</v>
      </c>
      <c r="E39" s="34">
        <v>82.72</v>
      </c>
      <c r="F39" s="34">
        <v>88.37</v>
      </c>
      <c r="G39" s="34">
        <v>72.16</v>
      </c>
      <c r="H39" s="34">
        <v>81.569999999999993</v>
      </c>
      <c r="I39" s="34">
        <v>65.34</v>
      </c>
      <c r="J39" s="34">
        <v>46.1</v>
      </c>
      <c r="K39" s="34">
        <v>85.89</v>
      </c>
      <c r="L39" s="34">
        <v>80.62</v>
      </c>
      <c r="M39" s="15"/>
      <c r="N39" s="15"/>
      <c r="O39" s="15"/>
      <c r="P39" s="15"/>
      <c r="Q39" s="15"/>
      <c r="R39" s="15"/>
      <c r="S39" s="15"/>
      <c r="T39" s="15"/>
      <c r="U39" s="15"/>
      <c r="V39" s="15"/>
      <c r="W39" s="15"/>
      <c r="X39" s="15"/>
      <c r="Y39" s="11"/>
      <c r="Z39" s="11"/>
      <c r="AA39" s="11"/>
      <c r="AB39" s="11"/>
      <c r="AC39" s="11"/>
      <c r="AD39" s="11"/>
      <c r="AE39" s="11"/>
      <c r="AF39" s="11"/>
      <c r="AG39" s="11"/>
    </row>
    <row r="40" spans="1:33" x14ac:dyDescent="0.2">
      <c r="A40" s="48" t="s">
        <v>86</v>
      </c>
      <c r="B40" s="34">
        <v>73.84</v>
      </c>
      <c r="C40" s="34">
        <v>119.19</v>
      </c>
      <c r="D40" s="34">
        <v>79.430000000000007</v>
      </c>
      <c r="E40" s="34">
        <v>83.05</v>
      </c>
      <c r="F40" s="34">
        <v>90.43</v>
      </c>
      <c r="G40" s="34">
        <v>72.25</v>
      </c>
      <c r="H40" s="34">
        <v>82.57</v>
      </c>
      <c r="I40" s="34">
        <v>66.33</v>
      </c>
      <c r="J40" s="34">
        <v>47.51</v>
      </c>
      <c r="K40" s="34">
        <v>85.45</v>
      </c>
      <c r="L40" s="34">
        <v>81.27</v>
      </c>
      <c r="M40" s="15"/>
      <c r="N40" s="15"/>
      <c r="O40" s="15"/>
      <c r="P40" s="15"/>
      <c r="Q40" s="15"/>
      <c r="R40" s="15"/>
      <c r="S40" s="15"/>
      <c r="T40" s="15"/>
      <c r="U40" s="15"/>
      <c r="V40" s="15"/>
      <c r="W40" s="15"/>
      <c r="X40" s="15"/>
      <c r="Y40" s="11"/>
      <c r="Z40" s="11"/>
      <c r="AA40" s="11"/>
      <c r="AB40" s="11"/>
      <c r="AC40" s="11"/>
      <c r="AD40" s="11"/>
      <c r="AE40" s="11"/>
      <c r="AF40" s="11"/>
      <c r="AG40" s="11"/>
    </row>
    <row r="41" spans="1:33" x14ac:dyDescent="0.2">
      <c r="A41" s="48" t="s">
        <v>87</v>
      </c>
      <c r="B41" s="34">
        <v>73.95</v>
      </c>
      <c r="C41" s="34">
        <v>118.28</v>
      </c>
      <c r="D41" s="34">
        <v>80.2</v>
      </c>
      <c r="E41" s="34">
        <v>83.77</v>
      </c>
      <c r="F41" s="34">
        <v>91.76</v>
      </c>
      <c r="G41" s="34">
        <v>72.72</v>
      </c>
      <c r="H41" s="34">
        <v>82.24</v>
      </c>
      <c r="I41" s="34">
        <v>66.88</v>
      </c>
      <c r="J41" s="34">
        <v>47.53</v>
      </c>
      <c r="K41" s="34">
        <v>83.69</v>
      </c>
      <c r="L41" s="34">
        <v>81.42</v>
      </c>
      <c r="M41" s="15"/>
      <c r="N41" s="15"/>
      <c r="O41" s="15"/>
      <c r="P41" s="15"/>
      <c r="Q41" s="15"/>
      <c r="R41" s="15"/>
      <c r="S41" s="15"/>
      <c r="T41" s="15"/>
      <c r="U41" s="15"/>
      <c r="V41" s="15"/>
      <c r="W41" s="15"/>
      <c r="X41" s="15"/>
      <c r="Y41" s="11"/>
      <c r="Z41" s="11"/>
      <c r="AA41" s="11"/>
      <c r="AB41" s="11"/>
      <c r="AC41" s="11"/>
      <c r="AD41" s="11"/>
      <c r="AE41" s="11"/>
      <c r="AF41" s="11"/>
      <c r="AG41" s="11"/>
    </row>
    <row r="42" spans="1:33" x14ac:dyDescent="0.2">
      <c r="A42" s="48" t="s">
        <v>88</v>
      </c>
      <c r="B42" s="34">
        <v>74.53</v>
      </c>
      <c r="C42" s="34">
        <v>116.2</v>
      </c>
      <c r="D42" s="34">
        <v>80.72</v>
      </c>
      <c r="E42" s="34">
        <v>83.78</v>
      </c>
      <c r="F42" s="34">
        <v>92.21</v>
      </c>
      <c r="G42" s="34">
        <v>72.8</v>
      </c>
      <c r="H42" s="34">
        <v>82.89</v>
      </c>
      <c r="I42" s="34">
        <v>67.680000000000007</v>
      </c>
      <c r="J42" s="34">
        <v>47.69</v>
      </c>
      <c r="K42" s="34">
        <v>83.88</v>
      </c>
      <c r="L42" s="34">
        <v>81.56</v>
      </c>
      <c r="M42" s="15"/>
      <c r="N42" s="15"/>
      <c r="O42" s="15"/>
      <c r="P42" s="15"/>
      <c r="Q42" s="15"/>
      <c r="R42" s="15"/>
      <c r="S42" s="15"/>
      <c r="T42" s="15"/>
      <c r="U42" s="15"/>
      <c r="V42" s="15"/>
      <c r="W42" s="15"/>
      <c r="X42" s="15"/>
      <c r="Y42" s="11"/>
      <c r="Z42" s="11"/>
      <c r="AA42" s="11"/>
      <c r="AB42" s="11"/>
      <c r="AC42" s="11"/>
      <c r="AD42" s="11"/>
      <c r="AE42" s="11"/>
      <c r="AF42" s="11"/>
      <c r="AG42" s="11"/>
    </row>
    <row r="43" spans="1:33" x14ac:dyDescent="0.2">
      <c r="A43" s="48" t="s">
        <v>89</v>
      </c>
      <c r="B43" s="34">
        <v>75.33</v>
      </c>
      <c r="C43" s="34">
        <v>115.77</v>
      </c>
      <c r="D43" s="34">
        <v>81.34</v>
      </c>
      <c r="E43" s="34">
        <v>84.29</v>
      </c>
      <c r="F43" s="34">
        <v>91.43</v>
      </c>
      <c r="G43" s="34">
        <v>73.209999999999994</v>
      </c>
      <c r="H43" s="34">
        <v>83.83</v>
      </c>
      <c r="I43" s="34">
        <v>68.53</v>
      </c>
      <c r="J43" s="34">
        <v>49.28</v>
      </c>
      <c r="K43" s="34">
        <v>84.25</v>
      </c>
      <c r="L43" s="34">
        <v>82.26</v>
      </c>
      <c r="M43" s="15"/>
      <c r="N43" s="15"/>
      <c r="O43" s="15"/>
      <c r="P43" s="15"/>
      <c r="Q43" s="15"/>
      <c r="R43" s="15"/>
      <c r="S43" s="15"/>
      <c r="T43" s="15"/>
      <c r="U43" s="15"/>
      <c r="V43" s="15"/>
      <c r="W43" s="15"/>
      <c r="X43" s="15"/>
      <c r="Y43" s="11"/>
      <c r="Z43" s="11"/>
      <c r="AA43" s="11"/>
      <c r="AB43" s="11"/>
      <c r="AC43" s="11"/>
      <c r="AD43" s="11"/>
      <c r="AE43" s="11"/>
      <c r="AF43" s="11"/>
      <c r="AG43" s="11"/>
    </row>
    <row r="44" spans="1:33" x14ac:dyDescent="0.2">
      <c r="A44" s="48" t="s">
        <v>90</v>
      </c>
      <c r="B44" s="34">
        <v>75.45</v>
      </c>
      <c r="C44" s="34">
        <v>114.05</v>
      </c>
      <c r="D44" s="34">
        <v>82.16</v>
      </c>
      <c r="E44" s="34">
        <v>85.08</v>
      </c>
      <c r="F44" s="34">
        <v>90.44</v>
      </c>
      <c r="G44" s="34">
        <v>73.239999999999995</v>
      </c>
      <c r="H44" s="34">
        <v>84.22</v>
      </c>
      <c r="I44" s="34">
        <v>68.73</v>
      </c>
      <c r="J44" s="34">
        <v>51.24</v>
      </c>
      <c r="K44" s="34">
        <v>84.65</v>
      </c>
      <c r="L44" s="34">
        <v>82.45</v>
      </c>
      <c r="M44" s="15"/>
      <c r="N44" s="15"/>
      <c r="O44" s="15"/>
      <c r="P44" s="15"/>
      <c r="Q44" s="15"/>
      <c r="R44" s="15"/>
      <c r="S44" s="15"/>
      <c r="T44" s="15"/>
      <c r="U44" s="15"/>
      <c r="V44" s="15"/>
      <c r="W44" s="15"/>
      <c r="X44" s="15"/>
      <c r="Y44" s="11"/>
      <c r="Z44" s="11"/>
      <c r="AA44" s="11"/>
      <c r="AB44" s="11"/>
      <c r="AC44" s="11"/>
      <c r="AD44" s="11"/>
      <c r="AE44" s="11"/>
      <c r="AF44" s="11"/>
      <c r="AG44" s="11"/>
    </row>
    <row r="45" spans="1:33" x14ac:dyDescent="0.2">
      <c r="A45" s="48" t="s">
        <v>91</v>
      </c>
      <c r="B45" s="34">
        <v>75.040000000000006</v>
      </c>
      <c r="C45" s="34">
        <v>113.47</v>
      </c>
      <c r="D45" s="34">
        <v>82.7</v>
      </c>
      <c r="E45" s="34">
        <v>85</v>
      </c>
      <c r="F45" s="34">
        <v>89.9</v>
      </c>
      <c r="G45" s="34">
        <v>72.86</v>
      </c>
      <c r="H45" s="34">
        <v>84.26</v>
      </c>
      <c r="I45" s="34">
        <v>68.540000000000006</v>
      </c>
      <c r="J45" s="34">
        <v>49.59</v>
      </c>
      <c r="K45" s="34">
        <v>83.55</v>
      </c>
      <c r="L45" s="34">
        <v>81.93</v>
      </c>
      <c r="M45" s="15"/>
      <c r="N45" s="15"/>
      <c r="O45" s="15"/>
      <c r="P45" s="15"/>
      <c r="Q45" s="15"/>
      <c r="R45" s="15"/>
      <c r="S45" s="15"/>
      <c r="T45" s="15"/>
      <c r="U45" s="15"/>
      <c r="V45" s="15"/>
      <c r="W45" s="15"/>
      <c r="X45" s="15"/>
      <c r="Y45" s="11"/>
      <c r="Z45" s="11"/>
      <c r="AA45" s="11"/>
      <c r="AB45" s="11"/>
      <c r="AC45" s="11"/>
      <c r="AD45" s="11"/>
      <c r="AE45" s="11"/>
      <c r="AF45" s="11"/>
      <c r="AG45" s="11"/>
    </row>
    <row r="46" spans="1:33" x14ac:dyDescent="0.2">
      <c r="A46" s="48" t="s">
        <v>92</v>
      </c>
      <c r="B46" s="34">
        <v>74.47</v>
      </c>
      <c r="C46" s="34">
        <v>112.53</v>
      </c>
      <c r="D46" s="34">
        <v>83.99</v>
      </c>
      <c r="E46" s="34">
        <v>85</v>
      </c>
      <c r="F46" s="34">
        <v>87.12</v>
      </c>
      <c r="G46" s="34">
        <v>72.17</v>
      </c>
      <c r="H46" s="34">
        <v>84.65</v>
      </c>
      <c r="I46" s="34">
        <v>69.099999999999994</v>
      </c>
      <c r="J46" s="34">
        <v>50.58</v>
      </c>
      <c r="K46" s="34">
        <v>83.94</v>
      </c>
      <c r="L46" s="34">
        <v>81.96</v>
      </c>
      <c r="M46" s="15"/>
      <c r="N46" s="15"/>
      <c r="O46" s="15"/>
      <c r="P46" s="15"/>
      <c r="Q46" s="15"/>
      <c r="R46" s="15"/>
      <c r="S46" s="15"/>
      <c r="T46" s="15"/>
      <c r="U46" s="15"/>
      <c r="V46" s="15"/>
      <c r="W46" s="15"/>
      <c r="X46" s="15"/>
      <c r="Y46" s="11"/>
      <c r="Z46" s="11"/>
      <c r="AA46" s="11"/>
      <c r="AB46" s="11"/>
      <c r="AC46" s="11"/>
      <c r="AD46" s="11"/>
      <c r="AE46" s="11"/>
      <c r="AF46" s="11"/>
      <c r="AG46" s="11"/>
    </row>
    <row r="47" spans="1:33" x14ac:dyDescent="0.2">
      <c r="A47" s="48" t="s">
        <v>93</v>
      </c>
      <c r="B47" s="34">
        <v>75.28</v>
      </c>
      <c r="C47" s="34">
        <v>111.94</v>
      </c>
      <c r="D47" s="34">
        <v>84.28</v>
      </c>
      <c r="E47" s="34">
        <v>85.71</v>
      </c>
      <c r="F47" s="34">
        <v>87.18</v>
      </c>
      <c r="G47" s="34">
        <v>72.05</v>
      </c>
      <c r="H47" s="34">
        <v>83.23</v>
      </c>
      <c r="I47" s="34">
        <v>69.209999999999994</v>
      </c>
      <c r="J47" s="34">
        <v>51.4</v>
      </c>
      <c r="K47" s="34">
        <v>82.81</v>
      </c>
      <c r="L47" s="34">
        <v>81.97</v>
      </c>
      <c r="M47" s="15"/>
      <c r="N47" s="15"/>
      <c r="O47" s="15"/>
      <c r="P47" s="15"/>
      <c r="Q47" s="15"/>
      <c r="R47" s="15"/>
      <c r="S47" s="15"/>
      <c r="T47" s="15"/>
      <c r="U47" s="15"/>
      <c r="V47" s="15"/>
      <c r="W47" s="15"/>
      <c r="X47" s="15"/>
      <c r="Y47" s="11"/>
      <c r="Z47" s="11"/>
      <c r="AA47" s="11"/>
      <c r="AB47" s="11"/>
      <c r="AC47" s="11"/>
      <c r="AD47" s="11"/>
      <c r="AE47" s="11"/>
      <c r="AF47" s="11"/>
      <c r="AG47" s="11"/>
    </row>
    <row r="48" spans="1:33" x14ac:dyDescent="0.2">
      <c r="A48" s="48" t="s">
        <v>94</v>
      </c>
      <c r="B48" s="34">
        <v>75.53</v>
      </c>
      <c r="C48" s="34">
        <v>111.43</v>
      </c>
      <c r="D48" s="34">
        <v>83.73</v>
      </c>
      <c r="E48" s="34">
        <v>85.3</v>
      </c>
      <c r="F48" s="34">
        <v>87.49</v>
      </c>
      <c r="G48" s="34">
        <v>71.599999999999994</v>
      </c>
      <c r="H48" s="34">
        <v>82.73</v>
      </c>
      <c r="I48" s="34">
        <v>70.180000000000007</v>
      </c>
      <c r="J48" s="34">
        <v>51.72</v>
      </c>
      <c r="K48" s="34">
        <v>83.02</v>
      </c>
      <c r="L48" s="34">
        <v>82.11</v>
      </c>
      <c r="M48" s="15"/>
      <c r="N48" s="15"/>
      <c r="O48" s="15"/>
      <c r="P48" s="15"/>
      <c r="Q48" s="15"/>
      <c r="R48" s="15"/>
      <c r="S48" s="15"/>
      <c r="T48" s="15"/>
      <c r="U48" s="15"/>
      <c r="V48" s="15"/>
      <c r="W48" s="15"/>
      <c r="X48" s="15"/>
      <c r="Y48" s="11"/>
      <c r="Z48" s="11"/>
      <c r="AA48" s="11"/>
      <c r="AB48" s="11"/>
      <c r="AC48" s="11"/>
      <c r="AD48" s="11"/>
      <c r="AE48" s="11"/>
      <c r="AF48" s="11"/>
      <c r="AG48" s="11"/>
    </row>
    <row r="49" spans="1:33" x14ac:dyDescent="0.2">
      <c r="A49" s="48" t="s">
        <v>95</v>
      </c>
      <c r="B49" s="34">
        <v>75.88</v>
      </c>
      <c r="C49" s="34">
        <v>111.12</v>
      </c>
      <c r="D49" s="34">
        <v>84.87</v>
      </c>
      <c r="E49" s="34">
        <v>86.31</v>
      </c>
      <c r="F49" s="34">
        <v>88.26</v>
      </c>
      <c r="G49" s="34">
        <v>73.17</v>
      </c>
      <c r="H49" s="34">
        <v>83.6</v>
      </c>
      <c r="I49" s="34">
        <v>71.25</v>
      </c>
      <c r="J49" s="34">
        <v>52.89</v>
      </c>
      <c r="K49" s="34">
        <v>81.23</v>
      </c>
      <c r="L49" s="34">
        <v>82.79</v>
      </c>
      <c r="M49" s="15"/>
      <c r="N49" s="15"/>
      <c r="O49" s="15"/>
      <c r="P49" s="15"/>
      <c r="Q49" s="15"/>
      <c r="R49" s="15"/>
      <c r="S49" s="15"/>
      <c r="T49" s="15"/>
      <c r="U49" s="15"/>
      <c r="V49" s="15"/>
      <c r="W49" s="15"/>
      <c r="X49" s="15"/>
      <c r="Y49" s="11"/>
      <c r="Z49" s="11"/>
      <c r="AA49" s="11"/>
      <c r="AB49" s="11"/>
      <c r="AC49" s="11"/>
      <c r="AD49" s="11"/>
      <c r="AE49" s="11"/>
      <c r="AF49" s="11"/>
      <c r="AG49" s="11"/>
    </row>
    <row r="50" spans="1:33" x14ac:dyDescent="0.2">
      <c r="A50" s="48" t="s">
        <v>96</v>
      </c>
      <c r="B50" s="34">
        <v>76.44</v>
      </c>
      <c r="C50" s="34">
        <v>110.01</v>
      </c>
      <c r="D50" s="34">
        <v>84.74</v>
      </c>
      <c r="E50" s="34">
        <v>86.14</v>
      </c>
      <c r="F50" s="34">
        <v>88.12</v>
      </c>
      <c r="G50" s="34">
        <v>73.97</v>
      </c>
      <c r="H50" s="34">
        <v>85.09</v>
      </c>
      <c r="I50" s="34">
        <v>71.91</v>
      </c>
      <c r="J50" s="34">
        <v>53.5</v>
      </c>
      <c r="K50" s="34">
        <v>80.62</v>
      </c>
      <c r="L50" s="34">
        <v>82.91</v>
      </c>
      <c r="M50" s="15"/>
      <c r="N50" s="15"/>
      <c r="O50" s="15"/>
      <c r="P50" s="15"/>
      <c r="Q50" s="15"/>
      <c r="R50" s="15"/>
      <c r="S50" s="15"/>
      <c r="T50" s="15"/>
      <c r="U50" s="15"/>
      <c r="V50" s="15"/>
      <c r="W50" s="15"/>
      <c r="X50" s="15"/>
      <c r="Y50" s="11"/>
      <c r="Z50" s="11"/>
      <c r="AA50" s="11"/>
      <c r="AB50" s="11"/>
      <c r="AC50" s="11"/>
      <c r="AD50" s="11"/>
      <c r="AE50" s="11"/>
      <c r="AF50" s="11"/>
      <c r="AG50" s="11"/>
    </row>
    <row r="51" spans="1:33" x14ac:dyDescent="0.2">
      <c r="A51" s="48" t="s">
        <v>97</v>
      </c>
      <c r="B51" s="34">
        <v>76.75</v>
      </c>
      <c r="C51" s="34">
        <v>109.05</v>
      </c>
      <c r="D51" s="34">
        <v>85.18</v>
      </c>
      <c r="E51" s="34">
        <v>85.36</v>
      </c>
      <c r="F51" s="34">
        <v>88.21</v>
      </c>
      <c r="G51" s="34">
        <v>74.84</v>
      </c>
      <c r="H51" s="34">
        <v>87.25</v>
      </c>
      <c r="I51" s="34">
        <v>73.16</v>
      </c>
      <c r="J51" s="34">
        <v>55.29</v>
      </c>
      <c r="K51" s="34">
        <v>81.760000000000005</v>
      </c>
      <c r="L51" s="34">
        <v>83.41</v>
      </c>
      <c r="M51" s="15"/>
      <c r="N51" s="15"/>
      <c r="O51" s="15"/>
      <c r="P51" s="15"/>
      <c r="Q51" s="15"/>
      <c r="R51" s="15"/>
      <c r="S51" s="15"/>
      <c r="T51" s="15"/>
      <c r="U51" s="15"/>
      <c r="V51" s="15"/>
      <c r="W51" s="15"/>
      <c r="X51" s="15"/>
      <c r="Y51" s="11"/>
      <c r="Z51" s="11"/>
      <c r="AA51" s="11"/>
      <c r="AB51" s="11"/>
      <c r="AC51" s="11"/>
      <c r="AD51" s="11"/>
      <c r="AE51" s="11"/>
      <c r="AF51" s="11"/>
      <c r="AG51" s="11"/>
    </row>
    <row r="52" spans="1:33" x14ac:dyDescent="0.2">
      <c r="A52" s="48" t="s">
        <v>98</v>
      </c>
      <c r="B52" s="34">
        <v>77.17</v>
      </c>
      <c r="C52" s="34">
        <v>108.42</v>
      </c>
      <c r="D52" s="34">
        <v>85.9</v>
      </c>
      <c r="E52" s="34">
        <v>86.05</v>
      </c>
      <c r="F52" s="34">
        <v>88.01</v>
      </c>
      <c r="G52" s="34">
        <v>75.069999999999993</v>
      </c>
      <c r="H52" s="34">
        <v>87.37</v>
      </c>
      <c r="I52" s="34">
        <v>74.099999999999994</v>
      </c>
      <c r="J52" s="34">
        <v>56.28</v>
      </c>
      <c r="K52" s="34">
        <v>81.650000000000006</v>
      </c>
      <c r="L52" s="34">
        <v>83.93</v>
      </c>
      <c r="N52" s="15"/>
      <c r="O52" s="15"/>
      <c r="P52" s="15"/>
      <c r="Q52" s="15"/>
      <c r="R52" s="15"/>
      <c r="S52" s="15"/>
      <c r="T52" s="15"/>
      <c r="U52" s="15"/>
      <c r="V52" s="15"/>
      <c r="W52" s="15"/>
      <c r="X52" s="15"/>
      <c r="Y52" s="11"/>
      <c r="Z52" s="11"/>
      <c r="AA52" s="11"/>
      <c r="AB52" s="11"/>
      <c r="AC52" s="11"/>
      <c r="AD52" s="11"/>
      <c r="AE52" s="11"/>
      <c r="AF52" s="11"/>
      <c r="AG52" s="11"/>
    </row>
    <row r="53" spans="1:33" x14ac:dyDescent="0.2">
      <c r="A53" s="48" t="s">
        <v>99</v>
      </c>
      <c r="B53" s="34">
        <v>77.930000000000007</v>
      </c>
      <c r="C53" s="34">
        <v>106.97</v>
      </c>
      <c r="D53" s="34">
        <v>85.84</v>
      </c>
      <c r="E53" s="34">
        <v>86.26</v>
      </c>
      <c r="F53" s="34">
        <v>88.78</v>
      </c>
      <c r="G53" s="34">
        <v>75.7</v>
      </c>
      <c r="H53" s="34">
        <v>86.87</v>
      </c>
      <c r="I53" s="34">
        <v>75.08</v>
      </c>
      <c r="J53" s="34">
        <v>56.12</v>
      </c>
      <c r="K53" s="34">
        <v>82.98</v>
      </c>
      <c r="L53" s="34">
        <v>84.04</v>
      </c>
      <c r="N53" s="15"/>
      <c r="O53" s="15"/>
      <c r="P53" s="15"/>
      <c r="Q53" s="15"/>
      <c r="R53" s="15"/>
      <c r="S53" s="15"/>
      <c r="T53" s="15"/>
      <c r="U53" s="15"/>
      <c r="V53" s="15"/>
      <c r="W53" s="15"/>
      <c r="X53" s="15"/>
    </row>
    <row r="54" spans="1:33" x14ac:dyDescent="0.2">
      <c r="A54" s="48" t="s">
        <v>100</v>
      </c>
      <c r="B54" s="34">
        <v>78.83</v>
      </c>
      <c r="C54" s="34">
        <v>106.6</v>
      </c>
      <c r="D54" s="34">
        <v>86.34</v>
      </c>
      <c r="E54" s="34">
        <v>86.29</v>
      </c>
      <c r="F54" s="34">
        <v>88.76</v>
      </c>
      <c r="G54" s="34">
        <v>75.73</v>
      </c>
      <c r="H54" s="34">
        <v>86.43</v>
      </c>
      <c r="I54" s="34">
        <v>76.09</v>
      </c>
      <c r="J54" s="34">
        <v>58.26</v>
      </c>
      <c r="K54" s="34">
        <v>84.3</v>
      </c>
      <c r="L54" s="34">
        <v>84.43</v>
      </c>
      <c r="N54" s="15"/>
      <c r="O54" s="15"/>
      <c r="P54" s="15"/>
      <c r="Q54" s="15"/>
      <c r="R54" s="15"/>
      <c r="S54" s="15"/>
      <c r="T54" s="15"/>
      <c r="U54" s="15"/>
      <c r="V54" s="15"/>
      <c r="W54" s="15"/>
      <c r="X54" s="15"/>
    </row>
    <row r="55" spans="1:33" x14ac:dyDescent="0.2">
      <c r="A55" s="48" t="s">
        <v>101</v>
      </c>
      <c r="B55" s="34">
        <v>79.27</v>
      </c>
      <c r="C55" s="34">
        <v>106.59</v>
      </c>
      <c r="D55" s="34">
        <v>86.33</v>
      </c>
      <c r="E55" s="34">
        <v>86.65</v>
      </c>
      <c r="F55" s="34">
        <v>89.39</v>
      </c>
      <c r="G55" s="34">
        <v>77.05</v>
      </c>
      <c r="H55" s="34">
        <v>85.67</v>
      </c>
      <c r="I55" s="34">
        <v>76.23</v>
      </c>
      <c r="J55" s="34">
        <v>60.03</v>
      </c>
      <c r="K55" s="34">
        <v>84.74</v>
      </c>
      <c r="L55" s="34">
        <v>84.79</v>
      </c>
      <c r="N55" s="15"/>
      <c r="O55" s="15"/>
      <c r="P55" s="15"/>
      <c r="Q55" s="15"/>
      <c r="R55" s="15"/>
      <c r="S55" s="15"/>
      <c r="T55" s="15"/>
      <c r="U55" s="15"/>
      <c r="V55" s="15"/>
      <c r="W55" s="15"/>
      <c r="X55" s="15"/>
    </row>
    <row r="56" spans="1:33" x14ac:dyDescent="0.2">
      <c r="A56" s="48" t="s">
        <v>102</v>
      </c>
      <c r="B56" s="34">
        <v>80.040000000000006</v>
      </c>
      <c r="C56" s="34">
        <v>106.41</v>
      </c>
      <c r="D56" s="34">
        <v>87.46</v>
      </c>
      <c r="E56" s="34">
        <v>86.77</v>
      </c>
      <c r="F56" s="34">
        <v>89</v>
      </c>
      <c r="G56" s="34">
        <v>77.319999999999993</v>
      </c>
      <c r="H56" s="34">
        <v>87.94</v>
      </c>
      <c r="I56" s="34">
        <v>76.41</v>
      </c>
      <c r="J56" s="34">
        <v>60.86</v>
      </c>
      <c r="K56" s="34">
        <v>85.19</v>
      </c>
      <c r="L56" s="34">
        <v>85.32</v>
      </c>
      <c r="N56" s="15"/>
      <c r="O56" s="15"/>
      <c r="P56" s="15"/>
      <c r="Q56" s="15"/>
      <c r="R56" s="15"/>
      <c r="S56" s="15"/>
      <c r="T56" s="15"/>
      <c r="U56" s="15"/>
      <c r="V56" s="15"/>
      <c r="W56" s="15"/>
      <c r="X56" s="15"/>
    </row>
    <row r="57" spans="1:33" x14ac:dyDescent="0.2">
      <c r="A57" s="48" t="s">
        <v>103</v>
      </c>
      <c r="B57" s="34">
        <v>80.84</v>
      </c>
      <c r="C57" s="34">
        <v>106.51</v>
      </c>
      <c r="D57" s="34">
        <v>87.9</v>
      </c>
      <c r="E57" s="34">
        <v>87.17</v>
      </c>
      <c r="F57" s="34">
        <v>88.78</v>
      </c>
      <c r="G57" s="34">
        <v>78.83</v>
      </c>
      <c r="H57" s="34">
        <v>89.37</v>
      </c>
      <c r="I57" s="34">
        <v>77.86</v>
      </c>
      <c r="J57" s="34">
        <v>60.47</v>
      </c>
      <c r="K57" s="34">
        <v>83.87</v>
      </c>
      <c r="L57" s="34">
        <v>85.83</v>
      </c>
      <c r="N57" s="15"/>
      <c r="O57" s="15"/>
      <c r="P57" s="15"/>
      <c r="Q57" s="15"/>
      <c r="R57" s="15"/>
      <c r="S57" s="15"/>
      <c r="T57" s="15"/>
      <c r="U57" s="15"/>
      <c r="V57" s="15"/>
      <c r="W57" s="15"/>
      <c r="X57" s="15"/>
    </row>
    <row r="58" spans="1:33" x14ac:dyDescent="0.2">
      <c r="A58" s="48" t="s">
        <v>104</v>
      </c>
      <c r="B58" s="34">
        <v>80.349999999999994</v>
      </c>
      <c r="C58" s="34">
        <v>106.32</v>
      </c>
      <c r="D58" s="34">
        <v>88.58</v>
      </c>
      <c r="E58" s="34">
        <v>87.74</v>
      </c>
      <c r="F58" s="34">
        <v>87.76</v>
      </c>
      <c r="G58" s="34">
        <v>78.260000000000005</v>
      </c>
      <c r="H58" s="34">
        <v>90.55</v>
      </c>
      <c r="I58" s="34">
        <v>78.95</v>
      </c>
      <c r="J58" s="34">
        <v>61.07</v>
      </c>
      <c r="K58" s="34">
        <v>84.78</v>
      </c>
      <c r="L58" s="34">
        <v>86.26</v>
      </c>
      <c r="N58" s="15"/>
      <c r="O58" s="15"/>
      <c r="P58" s="15"/>
      <c r="Q58" s="15"/>
      <c r="R58" s="15"/>
      <c r="S58" s="15"/>
      <c r="T58" s="15"/>
      <c r="U58" s="15"/>
      <c r="V58" s="15"/>
      <c r="W58" s="15"/>
      <c r="X58" s="15"/>
    </row>
    <row r="59" spans="1:33" x14ac:dyDescent="0.2">
      <c r="A59" s="48" t="s">
        <v>105</v>
      </c>
      <c r="B59" s="34">
        <v>81.86</v>
      </c>
      <c r="C59" s="34">
        <v>104.93</v>
      </c>
      <c r="D59" s="34">
        <v>89.2</v>
      </c>
      <c r="E59" s="34">
        <v>88.47</v>
      </c>
      <c r="F59" s="34">
        <v>87.77</v>
      </c>
      <c r="G59" s="34">
        <v>79.010000000000005</v>
      </c>
      <c r="H59" s="34">
        <v>91.89</v>
      </c>
      <c r="I59" s="34">
        <v>79.430000000000007</v>
      </c>
      <c r="J59" s="34">
        <v>62.19</v>
      </c>
      <c r="K59" s="34">
        <v>85.89</v>
      </c>
      <c r="L59" s="34">
        <v>86.9</v>
      </c>
      <c r="N59" s="15"/>
      <c r="O59" s="15"/>
      <c r="P59" s="15"/>
      <c r="Q59" s="15"/>
      <c r="R59" s="15"/>
      <c r="S59" s="15"/>
      <c r="T59" s="15"/>
      <c r="U59" s="15"/>
      <c r="V59" s="15"/>
      <c r="W59" s="15"/>
      <c r="X59" s="15"/>
    </row>
    <row r="60" spans="1:33" x14ac:dyDescent="0.2">
      <c r="A60" s="48" t="s">
        <v>106</v>
      </c>
      <c r="B60" s="34">
        <v>82.54</v>
      </c>
      <c r="C60" s="34">
        <v>105.15</v>
      </c>
      <c r="D60" s="34">
        <v>88.96</v>
      </c>
      <c r="E60" s="34">
        <v>88.61</v>
      </c>
      <c r="F60" s="34">
        <v>87.79</v>
      </c>
      <c r="G60" s="34">
        <v>79.23</v>
      </c>
      <c r="H60" s="34">
        <v>91.63</v>
      </c>
      <c r="I60" s="34">
        <v>80.89</v>
      </c>
      <c r="J60" s="34">
        <v>63.84</v>
      </c>
      <c r="K60" s="34">
        <v>85.7</v>
      </c>
      <c r="L60" s="34">
        <v>87.43</v>
      </c>
      <c r="N60" s="15"/>
      <c r="O60" s="15"/>
      <c r="P60" s="15"/>
      <c r="Q60" s="15"/>
      <c r="R60" s="15"/>
      <c r="S60" s="15"/>
      <c r="T60" s="15"/>
      <c r="U60" s="15"/>
      <c r="V60" s="15"/>
      <c r="W60" s="15"/>
      <c r="X60" s="15"/>
    </row>
    <row r="61" spans="1:33" x14ac:dyDescent="0.2">
      <c r="A61" s="48" t="s">
        <v>107</v>
      </c>
      <c r="B61" s="34">
        <v>83.02</v>
      </c>
      <c r="C61" s="34">
        <v>104.35</v>
      </c>
      <c r="D61" s="34">
        <v>90</v>
      </c>
      <c r="E61" s="34">
        <v>89.13</v>
      </c>
      <c r="F61" s="34">
        <v>88.78</v>
      </c>
      <c r="G61" s="34">
        <v>79.48</v>
      </c>
      <c r="H61" s="34">
        <v>93.96</v>
      </c>
      <c r="I61" s="34">
        <v>81.010000000000005</v>
      </c>
      <c r="J61" s="34">
        <v>62.19</v>
      </c>
      <c r="K61" s="34">
        <v>86.85</v>
      </c>
      <c r="L61" s="34">
        <v>87.57</v>
      </c>
      <c r="N61" s="15"/>
      <c r="O61" s="15"/>
      <c r="P61" s="15"/>
      <c r="Q61" s="15"/>
      <c r="R61" s="15"/>
      <c r="S61" s="15"/>
      <c r="T61" s="15"/>
      <c r="U61" s="15"/>
      <c r="V61" s="15"/>
      <c r="W61" s="15"/>
      <c r="X61" s="15"/>
    </row>
    <row r="62" spans="1:33" x14ac:dyDescent="0.2">
      <c r="A62" s="48" t="s">
        <v>108</v>
      </c>
      <c r="B62" s="34">
        <v>83.94</v>
      </c>
      <c r="C62" s="34">
        <v>105.01</v>
      </c>
      <c r="D62" s="34">
        <v>89.23</v>
      </c>
      <c r="E62" s="34">
        <v>90.39</v>
      </c>
      <c r="F62" s="34">
        <v>91.36</v>
      </c>
      <c r="G62" s="34">
        <v>79.88</v>
      </c>
      <c r="H62" s="34">
        <v>94.92</v>
      </c>
      <c r="I62" s="34">
        <v>81.48</v>
      </c>
      <c r="J62" s="34">
        <v>63.17</v>
      </c>
      <c r="K62" s="34">
        <v>86.53</v>
      </c>
      <c r="L62" s="34">
        <v>88.26</v>
      </c>
      <c r="N62" s="15"/>
      <c r="O62" s="15"/>
      <c r="P62" s="15"/>
      <c r="Q62" s="15"/>
      <c r="R62" s="15"/>
      <c r="S62" s="15"/>
      <c r="T62" s="15"/>
      <c r="U62" s="15"/>
      <c r="V62" s="15"/>
      <c r="W62" s="15"/>
      <c r="X62" s="15"/>
    </row>
    <row r="63" spans="1:33" x14ac:dyDescent="0.2">
      <c r="A63" s="48" t="s">
        <v>109</v>
      </c>
      <c r="B63" s="34">
        <v>84.67</v>
      </c>
      <c r="C63" s="34">
        <v>103.76</v>
      </c>
      <c r="D63" s="34">
        <v>89.29</v>
      </c>
      <c r="E63" s="34">
        <v>89.93</v>
      </c>
      <c r="F63" s="34">
        <v>90.99</v>
      </c>
      <c r="G63" s="34">
        <v>78.66</v>
      </c>
      <c r="H63" s="34">
        <v>93.78</v>
      </c>
      <c r="I63" s="34">
        <v>81.33</v>
      </c>
      <c r="J63" s="34">
        <v>63.4</v>
      </c>
      <c r="K63" s="34">
        <v>87.82</v>
      </c>
      <c r="L63" s="34">
        <v>88.02</v>
      </c>
      <c r="N63" s="15"/>
      <c r="O63" s="15"/>
      <c r="P63" s="15"/>
      <c r="Q63" s="15"/>
      <c r="R63" s="15"/>
      <c r="S63" s="15"/>
      <c r="T63" s="15"/>
      <c r="U63" s="15"/>
      <c r="V63" s="15"/>
      <c r="W63" s="15"/>
      <c r="X63" s="15"/>
    </row>
    <row r="64" spans="1:33" x14ac:dyDescent="0.2">
      <c r="A64" s="48" t="s">
        <v>110</v>
      </c>
      <c r="B64" s="34">
        <v>85.37</v>
      </c>
      <c r="C64" s="34">
        <v>102.63</v>
      </c>
      <c r="D64" s="34">
        <v>89.88</v>
      </c>
      <c r="E64" s="34">
        <v>89.55</v>
      </c>
      <c r="F64" s="34">
        <v>89.43</v>
      </c>
      <c r="G64" s="34">
        <v>79.28</v>
      </c>
      <c r="H64" s="34">
        <v>94.25</v>
      </c>
      <c r="I64" s="34">
        <v>81.88</v>
      </c>
      <c r="J64" s="34">
        <v>64.88</v>
      </c>
      <c r="K64" s="34">
        <v>87.96</v>
      </c>
      <c r="L64" s="34">
        <v>88.09</v>
      </c>
      <c r="N64" s="15"/>
      <c r="O64" s="15"/>
      <c r="P64" s="15"/>
      <c r="Q64" s="15"/>
      <c r="R64" s="15"/>
      <c r="S64" s="15"/>
      <c r="T64" s="15"/>
      <c r="U64" s="15"/>
      <c r="V64" s="15"/>
      <c r="W64" s="15"/>
      <c r="X64" s="15"/>
    </row>
    <row r="65" spans="1:24" x14ac:dyDescent="0.2">
      <c r="A65" s="48" t="s">
        <v>111</v>
      </c>
      <c r="B65" s="34">
        <v>85.77</v>
      </c>
      <c r="C65" s="34">
        <v>100.48</v>
      </c>
      <c r="D65" s="34">
        <v>89.67</v>
      </c>
      <c r="E65" s="34">
        <v>89.02</v>
      </c>
      <c r="F65" s="34">
        <v>88.5</v>
      </c>
      <c r="G65" s="34">
        <v>78.13</v>
      </c>
      <c r="H65" s="34">
        <v>94.94</v>
      </c>
      <c r="I65" s="34">
        <v>80.599999999999994</v>
      </c>
      <c r="J65" s="34">
        <v>64.42</v>
      </c>
      <c r="K65" s="34">
        <v>88.7</v>
      </c>
      <c r="L65" s="34">
        <v>87.27</v>
      </c>
      <c r="N65" s="15"/>
      <c r="O65" s="15"/>
      <c r="P65" s="15"/>
      <c r="Q65" s="15"/>
      <c r="R65" s="15"/>
      <c r="S65" s="15"/>
      <c r="T65" s="15"/>
      <c r="U65" s="15"/>
      <c r="V65" s="15"/>
      <c r="W65" s="15"/>
      <c r="X65" s="15"/>
    </row>
    <row r="66" spans="1:24" x14ac:dyDescent="0.2">
      <c r="A66" s="48" t="s">
        <v>112</v>
      </c>
      <c r="B66" s="34">
        <v>87.51</v>
      </c>
      <c r="C66" s="34">
        <v>96.98</v>
      </c>
      <c r="D66" s="34">
        <v>89.08</v>
      </c>
      <c r="E66" s="34">
        <v>88.06</v>
      </c>
      <c r="F66" s="34">
        <v>87.36</v>
      </c>
      <c r="G66" s="34">
        <v>80.52</v>
      </c>
      <c r="H66" s="34">
        <v>94.49</v>
      </c>
      <c r="I66" s="34">
        <v>78.260000000000005</v>
      </c>
      <c r="J66" s="34">
        <v>62.45</v>
      </c>
      <c r="K66" s="34">
        <v>87.21</v>
      </c>
      <c r="L66" s="34">
        <v>86.15</v>
      </c>
      <c r="N66" s="15"/>
      <c r="O66" s="15"/>
      <c r="P66" s="15"/>
      <c r="Q66" s="15"/>
      <c r="R66" s="15"/>
      <c r="S66" s="15"/>
      <c r="T66" s="15"/>
      <c r="U66" s="15"/>
      <c r="V66" s="15"/>
      <c r="W66" s="15"/>
      <c r="X66" s="15"/>
    </row>
    <row r="67" spans="1:24" x14ac:dyDescent="0.2">
      <c r="A67" s="48" t="s">
        <v>113</v>
      </c>
      <c r="B67" s="34">
        <v>86.96</v>
      </c>
      <c r="C67" s="34">
        <v>96.78</v>
      </c>
      <c r="D67" s="34">
        <v>88.15</v>
      </c>
      <c r="E67" s="34">
        <v>87.74</v>
      </c>
      <c r="F67" s="34">
        <v>89.12</v>
      </c>
      <c r="G67" s="34">
        <v>80.650000000000006</v>
      </c>
      <c r="H67" s="34">
        <v>94.53</v>
      </c>
      <c r="I67" s="34">
        <v>78.8</v>
      </c>
      <c r="J67" s="34">
        <v>64.52</v>
      </c>
      <c r="K67" s="34">
        <v>85.04</v>
      </c>
      <c r="L67" s="34">
        <v>86.24</v>
      </c>
      <c r="N67" s="15"/>
      <c r="O67" s="15"/>
      <c r="P67" s="15"/>
      <c r="Q67" s="15"/>
      <c r="R67" s="15"/>
      <c r="S67" s="15"/>
      <c r="T67" s="15"/>
      <c r="U67" s="15"/>
      <c r="V67" s="15"/>
      <c r="W67" s="15"/>
      <c r="X67" s="15"/>
    </row>
    <row r="68" spans="1:24" x14ac:dyDescent="0.2">
      <c r="A68" s="48" t="s">
        <v>114</v>
      </c>
      <c r="B68" s="34">
        <v>87.34</v>
      </c>
      <c r="C68" s="34">
        <v>95.52</v>
      </c>
      <c r="D68" s="34">
        <v>87.21</v>
      </c>
      <c r="E68" s="34">
        <v>87.42</v>
      </c>
      <c r="F68" s="34">
        <v>91.3</v>
      </c>
      <c r="G68" s="34">
        <v>80.239999999999995</v>
      </c>
      <c r="H68" s="34">
        <v>93.46</v>
      </c>
      <c r="I68" s="34">
        <v>78.77</v>
      </c>
      <c r="J68" s="34">
        <v>67.459999999999994</v>
      </c>
      <c r="K68" s="34">
        <v>86.32</v>
      </c>
      <c r="L68" s="34">
        <v>86.39</v>
      </c>
      <c r="N68" s="15"/>
      <c r="O68" s="15"/>
      <c r="P68" s="15"/>
      <c r="Q68" s="15"/>
      <c r="R68" s="15"/>
      <c r="S68" s="15"/>
      <c r="T68" s="15"/>
      <c r="U68" s="15"/>
      <c r="V68" s="15"/>
      <c r="W68" s="15"/>
      <c r="X68" s="15"/>
    </row>
    <row r="69" spans="1:24" x14ac:dyDescent="0.2">
      <c r="A69" s="48" t="s">
        <v>115</v>
      </c>
      <c r="B69" s="34">
        <v>87.95</v>
      </c>
      <c r="C69" s="34">
        <v>95.65</v>
      </c>
      <c r="D69" s="34">
        <v>86.05</v>
      </c>
      <c r="E69" s="34">
        <v>87.48</v>
      </c>
      <c r="F69" s="34">
        <v>91.69</v>
      </c>
      <c r="G69" s="34">
        <v>81.05</v>
      </c>
      <c r="H69" s="34">
        <v>92.2</v>
      </c>
      <c r="I69" s="34">
        <v>79.400000000000006</v>
      </c>
      <c r="J69" s="34">
        <v>67.41</v>
      </c>
      <c r="K69" s="34">
        <v>85.53</v>
      </c>
      <c r="L69" s="34">
        <v>86.36</v>
      </c>
      <c r="N69" s="15"/>
      <c r="O69" s="15"/>
      <c r="P69" s="15"/>
      <c r="Q69" s="15"/>
      <c r="R69" s="15"/>
      <c r="S69" s="15"/>
      <c r="T69" s="15"/>
      <c r="U69" s="15"/>
      <c r="V69" s="15"/>
      <c r="W69" s="15"/>
      <c r="X69" s="15"/>
    </row>
    <row r="70" spans="1:24" x14ac:dyDescent="0.2">
      <c r="A70" s="48" t="s">
        <v>116</v>
      </c>
      <c r="B70" s="34">
        <v>88.47</v>
      </c>
      <c r="C70" s="34">
        <v>95.8</v>
      </c>
      <c r="D70" s="34">
        <v>84.76</v>
      </c>
      <c r="E70" s="34">
        <v>86.31</v>
      </c>
      <c r="F70" s="34">
        <v>89.46</v>
      </c>
      <c r="G70" s="34">
        <v>80.59</v>
      </c>
      <c r="H70" s="34">
        <v>92.31</v>
      </c>
      <c r="I70" s="34">
        <v>80.52</v>
      </c>
      <c r="J70" s="34">
        <v>66.56</v>
      </c>
      <c r="K70" s="34">
        <v>85.22</v>
      </c>
      <c r="L70" s="34">
        <v>86.12</v>
      </c>
      <c r="N70" s="15"/>
      <c r="O70" s="15"/>
      <c r="P70" s="15"/>
      <c r="Q70" s="15"/>
      <c r="R70" s="15"/>
      <c r="S70" s="15"/>
      <c r="T70" s="15"/>
      <c r="U70" s="15"/>
      <c r="V70" s="15"/>
      <c r="W70" s="15"/>
      <c r="X70" s="15"/>
    </row>
    <row r="71" spans="1:24" x14ac:dyDescent="0.2">
      <c r="A71" s="48" t="s">
        <v>117</v>
      </c>
      <c r="B71" s="34">
        <v>90.1</v>
      </c>
      <c r="C71" s="34">
        <v>95.16</v>
      </c>
      <c r="D71" s="34">
        <v>84.9</v>
      </c>
      <c r="E71" s="34">
        <v>87.39</v>
      </c>
      <c r="F71" s="34">
        <v>88.99</v>
      </c>
      <c r="G71" s="34">
        <v>80.34</v>
      </c>
      <c r="H71" s="34">
        <v>93.56</v>
      </c>
      <c r="I71" s="34">
        <v>80.83</v>
      </c>
      <c r="J71" s="34">
        <v>67.989999999999995</v>
      </c>
      <c r="K71" s="34">
        <v>85.66</v>
      </c>
      <c r="L71" s="34">
        <v>86.73</v>
      </c>
      <c r="N71" s="15"/>
      <c r="O71" s="15"/>
      <c r="P71" s="15"/>
      <c r="Q71" s="15"/>
      <c r="R71" s="15"/>
      <c r="S71" s="15"/>
      <c r="T71" s="15"/>
      <c r="U71" s="15"/>
      <c r="V71" s="15"/>
      <c r="W71" s="15"/>
      <c r="X71" s="15"/>
    </row>
    <row r="72" spans="1:24" x14ac:dyDescent="0.2">
      <c r="A72" s="48" t="s">
        <v>118</v>
      </c>
      <c r="B72" s="34">
        <v>90.37</v>
      </c>
      <c r="C72" s="34">
        <v>95.56</v>
      </c>
      <c r="D72" s="34">
        <v>84.19</v>
      </c>
      <c r="E72" s="34">
        <v>88.17</v>
      </c>
      <c r="F72" s="34">
        <v>89.42</v>
      </c>
      <c r="G72" s="34">
        <v>81.87</v>
      </c>
      <c r="H72" s="34">
        <v>92.59</v>
      </c>
      <c r="I72" s="34">
        <v>80.33</v>
      </c>
      <c r="J72" s="34">
        <v>68.75</v>
      </c>
      <c r="K72" s="34">
        <v>87.38</v>
      </c>
      <c r="L72" s="34">
        <v>87.08</v>
      </c>
      <c r="N72" s="15"/>
      <c r="O72" s="15"/>
      <c r="P72" s="15"/>
      <c r="Q72" s="15"/>
      <c r="R72" s="15"/>
      <c r="S72" s="15"/>
      <c r="T72" s="15"/>
      <c r="U72" s="15"/>
      <c r="V72" s="15"/>
      <c r="W72" s="15"/>
      <c r="X72" s="15"/>
    </row>
    <row r="73" spans="1:24" x14ac:dyDescent="0.2">
      <c r="A73" s="48" t="s">
        <v>119</v>
      </c>
      <c r="B73" s="34">
        <v>91.23</v>
      </c>
      <c r="C73" s="34">
        <v>96.63</v>
      </c>
      <c r="D73" s="34">
        <v>83.74</v>
      </c>
      <c r="E73" s="34">
        <v>88.46</v>
      </c>
      <c r="F73" s="34">
        <v>88.23</v>
      </c>
      <c r="G73" s="34">
        <v>82.65</v>
      </c>
      <c r="H73" s="34">
        <v>94.33</v>
      </c>
      <c r="I73" s="34">
        <v>80.84</v>
      </c>
      <c r="J73" s="34">
        <v>69.37</v>
      </c>
      <c r="K73" s="34">
        <v>84.66</v>
      </c>
      <c r="L73" s="34">
        <v>87.4</v>
      </c>
      <c r="N73" s="15"/>
      <c r="O73" s="15"/>
      <c r="P73" s="15"/>
      <c r="Q73" s="15"/>
      <c r="R73" s="15"/>
      <c r="S73" s="15"/>
      <c r="T73" s="15"/>
      <c r="U73" s="15"/>
      <c r="V73" s="15"/>
      <c r="W73" s="15"/>
      <c r="X73" s="15"/>
    </row>
    <row r="74" spans="1:24" x14ac:dyDescent="0.2">
      <c r="A74" s="48" t="s">
        <v>120</v>
      </c>
      <c r="B74" s="34">
        <v>91.97</v>
      </c>
      <c r="C74" s="34">
        <v>96.08</v>
      </c>
      <c r="D74" s="34">
        <v>82.83</v>
      </c>
      <c r="E74" s="34">
        <v>88.74</v>
      </c>
      <c r="F74" s="34">
        <v>88.06</v>
      </c>
      <c r="G74" s="34">
        <v>82.6</v>
      </c>
      <c r="H74" s="34">
        <v>95.2</v>
      </c>
      <c r="I74" s="34">
        <v>80.849999999999994</v>
      </c>
      <c r="J74" s="34">
        <v>71.03</v>
      </c>
      <c r="K74" s="34">
        <v>84.82</v>
      </c>
      <c r="L74" s="34">
        <v>87.49</v>
      </c>
      <c r="N74" s="15"/>
      <c r="O74" s="15"/>
      <c r="P74" s="15"/>
      <c r="Q74" s="15"/>
      <c r="R74" s="15"/>
      <c r="S74" s="15"/>
      <c r="T74" s="15"/>
      <c r="U74" s="15"/>
      <c r="V74" s="15"/>
      <c r="W74" s="15"/>
      <c r="X74" s="15"/>
    </row>
    <row r="75" spans="1:24" x14ac:dyDescent="0.2">
      <c r="A75" s="48" t="s">
        <v>121</v>
      </c>
      <c r="B75" s="34">
        <v>90.59</v>
      </c>
      <c r="C75" s="34">
        <v>94.56</v>
      </c>
      <c r="D75" s="34">
        <v>82.44</v>
      </c>
      <c r="E75" s="34">
        <v>88.34</v>
      </c>
      <c r="F75" s="34">
        <v>87.7</v>
      </c>
      <c r="G75" s="34">
        <v>83.18</v>
      </c>
      <c r="H75" s="34">
        <v>95.51</v>
      </c>
      <c r="I75" s="34">
        <v>80.67</v>
      </c>
      <c r="J75" s="34">
        <v>71.63</v>
      </c>
      <c r="K75" s="34">
        <v>86.02</v>
      </c>
      <c r="L75" s="34">
        <v>87.04</v>
      </c>
      <c r="N75" s="15"/>
      <c r="O75" s="15"/>
      <c r="P75" s="15"/>
      <c r="Q75" s="15"/>
      <c r="R75" s="15"/>
      <c r="S75" s="15"/>
      <c r="T75" s="15"/>
      <c r="U75" s="15"/>
      <c r="V75" s="15"/>
      <c r="W75" s="15"/>
      <c r="X75" s="15"/>
    </row>
    <row r="76" spans="1:24" x14ac:dyDescent="0.2">
      <c r="A76" s="48" t="s">
        <v>122</v>
      </c>
      <c r="B76" s="34">
        <v>89.96</v>
      </c>
      <c r="C76" s="34">
        <v>94.14</v>
      </c>
      <c r="D76" s="34">
        <v>83.95</v>
      </c>
      <c r="E76" s="34">
        <v>87.74</v>
      </c>
      <c r="F76" s="34">
        <v>87.37</v>
      </c>
      <c r="G76" s="34">
        <v>83.88</v>
      </c>
      <c r="H76" s="34">
        <v>96.1</v>
      </c>
      <c r="I76" s="34">
        <v>83.1</v>
      </c>
      <c r="J76" s="34">
        <v>73.03</v>
      </c>
      <c r="K76" s="34">
        <v>87.39</v>
      </c>
      <c r="L76" s="34">
        <v>87.92</v>
      </c>
      <c r="N76" s="15"/>
      <c r="O76" s="15"/>
      <c r="P76" s="15"/>
      <c r="Q76" s="15"/>
      <c r="R76" s="15"/>
      <c r="S76" s="15"/>
      <c r="T76" s="15"/>
      <c r="U76" s="15"/>
      <c r="V76" s="15"/>
      <c r="W76" s="15"/>
      <c r="X76" s="15"/>
    </row>
    <row r="77" spans="1:24" x14ac:dyDescent="0.2">
      <c r="A77" s="48" t="s">
        <v>123</v>
      </c>
      <c r="B77" s="34">
        <v>91.63</v>
      </c>
      <c r="C77" s="34">
        <v>94.1</v>
      </c>
      <c r="D77" s="34">
        <v>82.81</v>
      </c>
      <c r="E77" s="34">
        <v>88.91</v>
      </c>
      <c r="F77" s="34">
        <v>88.64</v>
      </c>
      <c r="G77" s="34">
        <v>85.34</v>
      </c>
      <c r="H77" s="34">
        <v>96.89</v>
      </c>
      <c r="I77" s="34">
        <v>83.54</v>
      </c>
      <c r="J77" s="34">
        <v>70.47</v>
      </c>
      <c r="K77" s="34">
        <v>85.59</v>
      </c>
      <c r="L77" s="34">
        <v>88.11</v>
      </c>
      <c r="N77" s="15"/>
      <c r="O77" s="15"/>
      <c r="P77" s="15"/>
      <c r="Q77" s="15"/>
      <c r="R77" s="15"/>
      <c r="S77" s="15"/>
      <c r="T77" s="15"/>
      <c r="U77" s="15"/>
      <c r="V77" s="15"/>
      <c r="W77" s="15"/>
      <c r="X77" s="15"/>
    </row>
    <row r="78" spans="1:24" x14ac:dyDescent="0.2">
      <c r="A78" s="48" t="s">
        <v>124</v>
      </c>
      <c r="B78" s="34">
        <v>90.83</v>
      </c>
      <c r="C78" s="34">
        <v>94.79</v>
      </c>
      <c r="D78" s="34">
        <v>83.54</v>
      </c>
      <c r="E78" s="34">
        <v>89.65</v>
      </c>
      <c r="F78" s="34">
        <v>89.59</v>
      </c>
      <c r="G78" s="34">
        <v>85.2</v>
      </c>
      <c r="H78" s="34">
        <v>96.74</v>
      </c>
      <c r="I78" s="34">
        <v>84.73</v>
      </c>
      <c r="J78" s="34">
        <v>70.7</v>
      </c>
      <c r="K78" s="34">
        <v>85.14</v>
      </c>
      <c r="L78" s="34">
        <v>88.58</v>
      </c>
      <c r="N78" s="15"/>
      <c r="O78" s="15"/>
      <c r="P78" s="15"/>
      <c r="Q78" s="15"/>
      <c r="R78" s="15"/>
      <c r="S78" s="15"/>
      <c r="T78" s="15"/>
      <c r="U78" s="15"/>
      <c r="V78" s="15"/>
      <c r="W78" s="15"/>
      <c r="X78" s="15"/>
    </row>
    <row r="79" spans="1:24" x14ac:dyDescent="0.2">
      <c r="A79" s="48" t="s">
        <v>125</v>
      </c>
      <c r="B79" s="34">
        <v>91.76</v>
      </c>
      <c r="C79" s="34">
        <v>95.83</v>
      </c>
      <c r="D79" s="34">
        <v>83.07</v>
      </c>
      <c r="E79" s="34">
        <v>89.33</v>
      </c>
      <c r="F79" s="34">
        <v>89.88</v>
      </c>
      <c r="G79" s="34">
        <v>84.71</v>
      </c>
      <c r="H79" s="34">
        <v>97.17</v>
      </c>
      <c r="I79" s="34">
        <v>85.26</v>
      </c>
      <c r="J79" s="34">
        <v>73.91</v>
      </c>
      <c r="K79" s="34">
        <v>83.41</v>
      </c>
      <c r="L79" s="34">
        <v>88.86</v>
      </c>
      <c r="N79" s="15"/>
      <c r="O79" s="15"/>
      <c r="P79" s="15"/>
      <c r="Q79" s="15"/>
      <c r="R79" s="15"/>
      <c r="S79" s="15"/>
      <c r="T79" s="15"/>
      <c r="U79" s="15"/>
      <c r="V79" s="15"/>
      <c r="W79" s="15"/>
      <c r="X79" s="15"/>
    </row>
    <row r="80" spans="1:24" x14ac:dyDescent="0.2">
      <c r="A80" s="48" t="s">
        <v>126</v>
      </c>
      <c r="B80" s="34">
        <v>92.67</v>
      </c>
      <c r="C80" s="34">
        <v>95.93</v>
      </c>
      <c r="D80" s="34">
        <v>84.1</v>
      </c>
      <c r="E80" s="34">
        <v>90.96</v>
      </c>
      <c r="F80" s="34">
        <v>90.76</v>
      </c>
      <c r="G80" s="34">
        <v>84.56</v>
      </c>
      <c r="H80" s="34">
        <v>98.38</v>
      </c>
      <c r="I80" s="34">
        <v>85.84</v>
      </c>
      <c r="J80" s="34">
        <v>74.62</v>
      </c>
      <c r="K80" s="34">
        <v>84.09</v>
      </c>
      <c r="L80" s="34">
        <v>89.75</v>
      </c>
      <c r="N80" s="15"/>
      <c r="O80" s="15"/>
      <c r="P80" s="15"/>
      <c r="Q80" s="15"/>
      <c r="R80" s="15"/>
      <c r="S80" s="15"/>
      <c r="T80" s="15"/>
      <c r="U80" s="15"/>
      <c r="V80" s="15"/>
      <c r="W80" s="15"/>
      <c r="X80" s="15"/>
    </row>
    <row r="81" spans="1:24" x14ac:dyDescent="0.2">
      <c r="A81" s="48" t="s">
        <v>127</v>
      </c>
      <c r="B81" s="34">
        <v>91.08</v>
      </c>
      <c r="C81" s="34">
        <v>95.02</v>
      </c>
      <c r="D81" s="34">
        <v>85.56</v>
      </c>
      <c r="E81" s="34">
        <v>91.71</v>
      </c>
      <c r="F81" s="34">
        <v>90.81</v>
      </c>
      <c r="G81" s="34">
        <v>83.71</v>
      </c>
      <c r="H81" s="34">
        <v>97.93</v>
      </c>
      <c r="I81" s="34">
        <v>85.59</v>
      </c>
      <c r="J81" s="34">
        <v>76.760000000000005</v>
      </c>
      <c r="K81" s="34">
        <v>85.8</v>
      </c>
      <c r="L81" s="34">
        <v>89.62</v>
      </c>
      <c r="N81" s="15"/>
      <c r="O81" s="15"/>
      <c r="P81" s="15"/>
      <c r="Q81" s="15"/>
      <c r="R81" s="15"/>
      <c r="S81" s="15"/>
      <c r="T81" s="15"/>
      <c r="U81" s="15"/>
      <c r="V81" s="15"/>
      <c r="W81" s="15"/>
      <c r="X81" s="15"/>
    </row>
    <row r="82" spans="1:24" x14ac:dyDescent="0.2">
      <c r="A82" s="48" t="s">
        <v>128</v>
      </c>
      <c r="B82" s="34">
        <v>92.61</v>
      </c>
      <c r="C82" s="34">
        <v>95.09</v>
      </c>
      <c r="D82" s="34">
        <v>85.8</v>
      </c>
      <c r="E82" s="34">
        <v>92.41</v>
      </c>
      <c r="F82" s="34">
        <v>90.42</v>
      </c>
      <c r="G82" s="34">
        <v>86.33</v>
      </c>
      <c r="H82" s="34">
        <v>97.59</v>
      </c>
      <c r="I82" s="34">
        <v>86.07</v>
      </c>
      <c r="J82" s="34">
        <v>76.5</v>
      </c>
      <c r="K82" s="34">
        <v>84.91</v>
      </c>
      <c r="L82" s="34">
        <v>90.07</v>
      </c>
      <c r="N82" s="15"/>
      <c r="O82" s="15"/>
      <c r="P82" s="15"/>
      <c r="Q82" s="15"/>
      <c r="R82" s="15"/>
      <c r="S82" s="15"/>
      <c r="T82" s="15"/>
      <c r="U82" s="15"/>
      <c r="V82" s="15"/>
      <c r="W82" s="15"/>
      <c r="X82" s="15"/>
    </row>
    <row r="83" spans="1:24" x14ac:dyDescent="0.2">
      <c r="A83" s="48" t="s">
        <v>129</v>
      </c>
      <c r="B83" s="34">
        <v>92.8</v>
      </c>
      <c r="C83" s="34">
        <v>94.79</v>
      </c>
      <c r="D83" s="34">
        <v>86.63</v>
      </c>
      <c r="E83" s="34">
        <v>92.62</v>
      </c>
      <c r="F83" s="34">
        <v>89.56</v>
      </c>
      <c r="G83" s="34">
        <v>86.56</v>
      </c>
      <c r="H83" s="34">
        <v>97.06</v>
      </c>
      <c r="I83" s="34">
        <v>87.1</v>
      </c>
      <c r="J83" s="34">
        <v>79.42</v>
      </c>
      <c r="K83" s="34">
        <v>85.61</v>
      </c>
      <c r="L83" s="34">
        <v>90.52</v>
      </c>
      <c r="N83" s="15"/>
      <c r="O83" s="15"/>
      <c r="P83" s="15"/>
      <c r="Q83" s="15"/>
      <c r="R83" s="15"/>
      <c r="S83" s="15"/>
      <c r="T83" s="15"/>
      <c r="U83" s="15"/>
      <c r="V83" s="15"/>
      <c r="W83" s="15"/>
      <c r="X83" s="15"/>
    </row>
    <row r="84" spans="1:24" x14ac:dyDescent="0.2">
      <c r="A84" s="48" t="s">
        <v>130</v>
      </c>
      <c r="B84" s="34">
        <v>94.05</v>
      </c>
      <c r="C84" s="34">
        <v>95.32</v>
      </c>
      <c r="D84" s="34">
        <v>88.19</v>
      </c>
      <c r="E84" s="34">
        <v>93.4</v>
      </c>
      <c r="F84" s="34">
        <v>90.61</v>
      </c>
      <c r="G84" s="34">
        <v>86.87</v>
      </c>
      <c r="H84" s="34">
        <v>97.42</v>
      </c>
      <c r="I84" s="34">
        <v>87.75</v>
      </c>
      <c r="J84" s="34">
        <v>80.11</v>
      </c>
      <c r="K84" s="34">
        <v>87.58</v>
      </c>
      <c r="L84" s="34">
        <v>91.39</v>
      </c>
      <c r="N84" s="15"/>
      <c r="O84" s="15"/>
      <c r="P84" s="15"/>
      <c r="Q84" s="15"/>
      <c r="R84" s="15"/>
      <c r="S84" s="15"/>
      <c r="T84" s="15"/>
      <c r="U84" s="15"/>
      <c r="V84" s="15"/>
      <c r="W84" s="15"/>
      <c r="X84" s="15"/>
    </row>
    <row r="85" spans="1:24" x14ac:dyDescent="0.2">
      <c r="A85" s="48" t="s">
        <v>131</v>
      </c>
      <c r="B85" s="34">
        <v>94.1</v>
      </c>
      <c r="C85" s="34">
        <v>95.06</v>
      </c>
      <c r="D85" s="34">
        <v>88.25</v>
      </c>
      <c r="E85" s="34">
        <v>93.26</v>
      </c>
      <c r="F85" s="34">
        <v>90.49</v>
      </c>
      <c r="G85" s="34">
        <v>87.43</v>
      </c>
      <c r="H85" s="34">
        <v>97.14</v>
      </c>
      <c r="I85" s="34">
        <v>88.05</v>
      </c>
      <c r="J85" s="34">
        <v>81.2</v>
      </c>
      <c r="K85" s="34">
        <v>92.53</v>
      </c>
      <c r="L85" s="34">
        <v>91.56</v>
      </c>
      <c r="N85" s="15"/>
      <c r="O85" s="15"/>
      <c r="P85" s="15"/>
      <c r="Q85" s="15"/>
      <c r="R85" s="15"/>
      <c r="S85" s="15"/>
      <c r="T85" s="15"/>
      <c r="U85" s="15"/>
      <c r="V85" s="15"/>
      <c r="W85" s="15"/>
      <c r="X85" s="15"/>
    </row>
    <row r="86" spans="1:24" x14ac:dyDescent="0.2">
      <c r="A86" s="48" t="s">
        <v>132</v>
      </c>
      <c r="B86" s="34">
        <v>94.29</v>
      </c>
      <c r="C86" s="34">
        <v>94.96</v>
      </c>
      <c r="D86" s="34">
        <v>89.98</v>
      </c>
      <c r="E86" s="34">
        <v>93.72</v>
      </c>
      <c r="F86" s="34">
        <v>91.03</v>
      </c>
      <c r="G86" s="34">
        <v>88.71</v>
      </c>
      <c r="H86" s="34">
        <v>98.47</v>
      </c>
      <c r="I86" s="34">
        <v>88.71</v>
      </c>
      <c r="J86" s="34">
        <v>82.3</v>
      </c>
      <c r="K86" s="34">
        <v>92.75</v>
      </c>
      <c r="L86" s="34">
        <v>92.28</v>
      </c>
      <c r="N86" s="15"/>
      <c r="O86" s="15"/>
      <c r="P86" s="15"/>
      <c r="Q86" s="15"/>
      <c r="R86" s="15"/>
      <c r="S86" s="15"/>
      <c r="T86" s="15"/>
      <c r="U86" s="15"/>
      <c r="V86" s="15"/>
      <c r="W86" s="15"/>
      <c r="X86" s="15"/>
    </row>
    <row r="87" spans="1:24" x14ac:dyDescent="0.2">
      <c r="A87" s="48" t="s">
        <v>133</v>
      </c>
      <c r="B87" s="34">
        <v>94.49</v>
      </c>
      <c r="C87" s="34">
        <v>94.84</v>
      </c>
      <c r="D87" s="34">
        <v>90.98</v>
      </c>
      <c r="E87" s="34">
        <v>94.69</v>
      </c>
      <c r="F87" s="34">
        <v>91.64</v>
      </c>
      <c r="G87" s="34">
        <v>89.97</v>
      </c>
      <c r="H87" s="34">
        <v>98.96</v>
      </c>
      <c r="I87" s="34">
        <v>89.77</v>
      </c>
      <c r="J87" s="34">
        <v>84.45</v>
      </c>
      <c r="K87" s="34">
        <v>94.76</v>
      </c>
      <c r="L87" s="34">
        <v>93.19</v>
      </c>
      <c r="N87" s="15"/>
      <c r="O87" s="15"/>
      <c r="P87" s="15"/>
      <c r="Q87" s="15"/>
      <c r="R87" s="15"/>
      <c r="S87" s="15"/>
      <c r="T87" s="15"/>
      <c r="U87" s="15"/>
      <c r="V87" s="15"/>
      <c r="W87" s="15"/>
      <c r="X87" s="15"/>
    </row>
    <row r="88" spans="1:24" x14ac:dyDescent="0.2">
      <c r="A88" s="48" t="s">
        <v>134</v>
      </c>
      <c r="B88" s="34">
        <v>94.82</v>
      </c>
      <c r="C88" s="34">
        <v>94.99</v>
      </c>
      <c r="D88" s="34">
        <v>91.05</v>
      </c>
      <c r="E88" s="34">
        <v>96.03</v>
      </c>
      <c r="F88" s="34">
        <v>90.79</v>
      </c>
      <c r="G88" s="34">
        <v>90.39</v>
      </c>
      <c r="H88" s="34">
        <v>98.99</v>
      </c>
      <c r="I88" s="34">
        <v>90.5</v>
      </c>
      <c r="J88" s="34">
        <v>86.12</v>
      </c>
      <c r="K88" s="34">
        <v>93.55</v>
      </c>
      <c r="L88" s="34">
        <v>93.71</v>
      </c>
      <c r="N88" s="15"/>
      <c r="O88" s="15"/>
      <c r="P88" s="15"/>
      <c r="Q88" s="15"/>
      <c r="R88" s="15"/>
      <c r="S88" s="15"/>
      <c r="T88" s="15"/>
      <c r="U88" s="15"/>
      <c r="V88" s="15"/>
      <c r="W88" s="15"/>
      <c r="X88" s="15"/>
    </row>
    <row r="89" spans="1:24" x14ac:dyDescent="0.2">
      <c r="A89" s="48" t="s">
        <v>135</v>
      </c>
      <c r="B89" s="34">
        <v>95.92</v>
      </c>
      <c r="C89" s="34">
        <v>95.62</v>
      </c>
      <c r="D89" s="34">
        <v>91.22</v>
      </c>
      <c r="E89" s="34">
        <v>95.53</v>
      </c>
      <c r="F89" s="34">
        <v>90.29</v>
      </c>
      <c r="G89" s="34">
        <v>91.45</v>
      </c>
      <c r="H89" s="34">
        <v>98.85</v>
      </c>
      <c r="I89" s="34">
        <v>92.26</v>
      </c>
      <c r="J89" s="34">
        <v>86.16</v>
      </c>
      <c r="K89" s="34">
        <v>91.76</v>
      </c>
      <c r="L89" s="34">
        <v>94.08</v>
      </c>
      <c r="N89" s="15"/>
      <c r="O89" s="15"/>
      <c r="P89" s="15"/>
      <c r="Q89" s="15"/>
      <c r="R89" s="15"/>
      <c r="S89" s="15"/>
      <c r="T89" s="15"/>
      <c r="U89" s="15"/>
      <c r="V89" s="15"/>
      <c r="W89" s="15"/>
      <c r="X89" s="15"/>
    </row>
    <row r="90" spans="1:24" x14ac:dyDescent="0.2">
      <c r="A90" s="48" t="s">
        <v>136</v>
      </c>
      <c r="B90" s="34">
        <v>95.24</v>
      </c>
      <c r="C90" s="34">
        <v>96.31</v>
      </c>
      <c r="D90" s="34">
        <v>91.65</v>
      </c>
      <c r="E90" s="34">
        <v>96.31</v>
      </c>
      <c r="F90" s="34">
        <v>91.2</v>
      </c>
      <c r="G90" s="34">
        <v>91.79</v>
      </c>
      <c r="H90" s="34">
        <v>97.46</v>
      </c>
      <c r="I90" s="34">
        <v>93.35</v>
      </c>
      <c r="J90" s="34">
        <v>88.23</v>
      </c>
      <c r="K90" s="34">
        <v>92.2</v>
      </c>
      <c r="L90" s="34">
        <v>94.6</v>
      </c>
      <c r="N90" s="15"/>
      <c r="O90" s="15"/>
      <c r="P90" s="15"/>
      <c r="Q90" s="15"/>
      <c r="R90" s="15"/>
      <c r="S90" s="15"/>
      <c r="T90" s="15"/>
      <c r="U90" s="15"/>
      <c r="V90" s="15"/>
      <c r="W90" s="15"/>
      <c r="X90" s="15"/>
    </row>
    <row r="91" spans="1:24" x14ac:dyDescent="0.2">
      <c r="A91" s="48" t="s">
        <v>137</v>
      </c>
      <c r="B91" s="34">
        <v>96.34</v>
      </c>
      <c r="C91" s="34">
        <v>96.2</v>
      </c>
      <c r="D91" s="34">
        <v>90.57</v>
      </c>
      <c r="E91" s="34">
        <v>96.46</v>
      </c>
      <c r="F91" s="34">
        <v>93.14</v>
      </c>
      <c r="G91" s="34">
        <v>91.87</v>
      </c>
      <c r="H91" s="34">
        <v>97.43</v>
      </c>
      <c r="I91" s="34">
        <v>93.57</v>
      </c>
      <c r="J91" s="34">
        <v>89.89</v>
      </c>
      <c r="K91" s="34">
        <v>90.92</v>
      </c>
      <c r="L91" s="34">
        <v>94.72</v>
      </c>
      <c r="N91" s="15"/>
      <c r="O91" s="15"/>
      <c r="P91" s="15"/>
      <c r="Q91" s="15"/>
      <c r="R91" s="15"/>
      <c r="S91" s="15"/>
      <c r="T91" s="15"/>
      <c r="U91" s="15"/>
      <c r="V91" s="15"/>
      <c r="W91" s="15"/>
      <c r="X91" s="15"/>
    </row>
    <row r="92" spans="1:24" x14ac:dyDescent="0.2">
      <c r="A92" s="48" t="s">
        <v>138</v>
      </c>
      <c r="B92" s="34">
        <v>96.4</v>
      </c>
      <c r="C92" s="34">
        <v>96.23</v>
      </c>
      <c r="D92" s="34">
        <v>91.37</v>
      </c>
      <c r="E92" s="34">
        <v>95.94</v>
      </c>
      <c r="F92" s="34">
        <v>95.34</v>
      </c>
      <c r="G92" s="34">
        <v>90.89</v>
      </c>
      <c r="H92" s="34">
        <v>97.35</v>
      </c>
      <c r="I92" s="34">
        <v>94.06</v>
      </c>
      <c r="J92" s="34">
        <v>91.63</v>
      </c>
      <c r="K92" s="34">
        <v>91.26</v>
      </c>
      <c r="L92" s="34">
        <v>94.86</v>
      </c>
      <c r="N92" s="15"/>
      <c r="O92" s="15"/>
      <c r="P92" s="15"/>
      <c r="Q92" s="15"/>
      <c r="R92" s="15"/>
      <c r="S92" s="15"/>
      <c r="T92" s="15"/>
      <c r="U92" s="15"/>
      <c r="V92" s="15"/>
      <c r="W92" s="15"/>
      <c r="X92" s="15"/>
    </row>
    <row r="93" spans="1:24" x14ac:dyDescent="0.2">
      <c r="A93" s="48" t="s">
        <v>139</v>
      </c>
      <c r="B93" s="34">
        <v>97.04</v>
      </c>
      <c r="C93" s="34">
        <v>98.01</v>
      </c>
      <c r="D93" s="34">
        <v>93.72</v>
      </c>
      <c r="E93" s="34">
        <v>97.43</v>
      </c>
      <c r="F93" s="34">
        <v>98.28</v>
      </c>
      <c r="G93" s="34">
        <v>92.4</v>
      </c>
      <c r="H93" s="34">
        <v>99.92</v>
      </c>
      <c r="I93" s="34">
        <v>95.57</v>
      </c>
      <c r="J93" s="34">
        <v>91.08</v>
      </c>
      <c r="K93" s="34">
        <v>90.97</v>
      </c>
      <c r="L93" s="34">
        <v>96.44</v>
      </c>
      <c r="N93" s="15"/>
      <c r="O93" s="15"/>
      <c r="P93" s="15"/>
      <c r="Q93" s="15"/>
      <c r="R93" s="15"/>
      <c r="S93" s="15"/>
      <c r="T93" s="15"/>
      <c r="U93" s="15"/>
      <c r="V93" s="15"/>
      <c r="W93" s="15"/>
      <c r="X93" s="15"/>
    </row>
    <row r="94" spans="1:24" x14ac:dyDescent="0.2">
      <c r="A94" s="48" t="s">
        <v>140</v>
      </c>
      <c r="B94" s="34">
        <v>97.29</v>
      </c>
      <c r="C94" s="34">
        <v>97.18</v>
      </c>
      <c r="D94" s="34">
        <v>93.04</v>
      </c>
      <c r="E94" s="34">
        <v>97.96</v>
      </c>
      <c r="F94" s="34">
        <v>96.96</v>
      </c>
      <c r="G94" s="34">
        <v>93.03</v>
      </c>
      <c r="H94" s="34">
        <v>101.66</v>
      </c>
      <c r="I94" s="34">
        <v>95.87</v>
      </c>
      <c r="J94" s="34">
        <v>91.88</v>
      </c>
      <c r="K94" s="34">
        <v>91.34</v>
      </c>
      <c r="L94" s="34">
        <v>96.45</v>
      </c>
      <c r="N94" s="15"/>
      <c r="O94" s="15"/>
      <c r="P94" s="15"/>
      <c r="Q94" s="15"/>
      <c r="R94" s="15"/>
      <c r="S94" s="15"/>
      <c r="T94" s="15"/>
      <c r="U94" s="15"/>
      <c r="V94" s="15"/>
      <c r="W94" s="15"/>
      <c r="X94" s="15"/>
    </row>
    <row r="95" spans="1:24" x14ac:dyDescent="0.2">
      <c r="A95" s="48" t="s">
        <v>141</v>
      </c>
      <c r="B95" s="34">
        <v>97.48</v>
      </c>
      <c r="C95" s="34">
        <v>97.59</v>
      </c>
      <c r="D95" s="34">
        <v>94.94</v>
      </c>
      <c r="E95" s="34">
        <v>97.63</v>
      </c>
      <c r="F95" s="34">
        <v>99.58</v>
      </c>
      <c r="G95" s="34">
        <v>93.74</v>
      </c>
      <c r="H95" s="34">
        <v>100.84</v>
      </c>
      <c r="I95" s="34">
        <v>97.78</v>
      </c>
      <c r="J95" s="34">
        <v>89.37</v>
      </c>
      <c r="K95" s="34">
        <v>92.3</v>
      </c>
      <c r="L95" s="34">
        <v>97.01</v>
      </c>
      <c r="N95" s="15"/>
      <c r="O95" s="15"/>
      <c r="P95" s="15"/>
      <c r="Q95" s="15"/>
      <c r="R95" s="15"/>
      <c r="S95" s="15"/>
      <c r="T95" s="15"/>
      <c r="U95" s="15"/>
      <c r="V95" s="15"/>
      <c r="W95" s="15"/>
      <c r="X95" s="15"/>
    </row>
    <row r="96" spans="1:24" x14ac:dyDescent="0.2">
      <c r="A96" s="48" t="s">
        <v>142</v>
      </c>
      <c r="B96" s="34">
        <v>97.35</v>
      </c>
      <c r="C96" s="34">
        <v>97.25</v>
      </c>
      <c r="D96" s="34">
        <v>93.88</v>
      </c>
      <c r="E96" s="34">
        <v>98.02</v>
      </c>
      <c r="F96" s="34">
        <v>100.23</v>
      </c>
      <c r="G96" s="34">
        <v>96.12</v>
      </c>
      <c r="H96" s="34">
        <v>101.99</v>
      </c>
      <c r="I96" s="34">
        <v>97.4</v>
      </c>
      <c r="J96" s="34">
        <v>93.3</v>
      </c>
      <c r="K96" s="34">
        <v>92.57</v>
      </c>
      <c r="L96" s="34">
        <v>97.64</v>
      </c>
      <c r="N96" s="15"/>
      <c r="O96" s="15"/>
      <c r="P96" s="15"/>
      <c r="Q96" s="15"/>
      <c r="R96" s="15"/>
      <c r="S96" s="15"/>
      <c r="T96" s="15"/>
      <c r="U96" s="15"/>
      <c r="V96" s="15"/>
      <c r="W96" s="15"/>
      <c r="X96" s="15"/>
    </row>
    <row r="97" spans="1:24" x14ac:dyDescent="0.2">
      <c r="A97" s="48" t="s">
        <v>143</v>
      </c>
      <c r="B97" s="34">
        <v>99.48</v>
      </c>
      <c r="C97" s="34">
        <v>96.47</v>
      </c>
      <c r="D97" s="34">
        <v>95.88</v>
      </c>
      <c r="E97" s="34">
        <v>98.41</v>
      </c>
      <c r="F97" s="34">
        <v>100.94</v>
      </c>
      <c r="G97" s="34">
        <v>96.21</v>
      </c>
      <c r="H97" s="34">
        <v>99.91</v>
      </c>
      <c r="I97" s="34">
        <v>99.19</v>
      </c>
      <c r="J97" s="34">
        <v>93.14</v>
      </c>
      <c r="K97" s="34">
        <v>92.45</v>
      </c>
      <c r="L97" s="34">
        <v>98.09</v>
      </c>
      <c r="N97" s="15"/>
      <c r="O97" s="15"/>
      <c r="P97" s="15"/>
      <c r="Q97" s="15"/>
      <c r="R97" s="15"/>
      <c r="S97" s="15"/>
      <c r="T97" s="15"/>
      <c r="U97" s="15"/>
      <c r="V97" s="15"/>
      <c r="W97" s="15"/>
      <c r="X97" s="15"/>
    </row>
    <row r="98" spans="1:24" x14ac:dyDescent="0.2">
      <c r="A98" s="48" t="s">
        <v>144</v>
      </c>
      <c r="B98" s="34">
        <v>99.2</v>
      </c>
      <c r="C98" s="34">
        <v>96.91</v>
      </c>
      <c r="D98" s="34">
        <v>97.05</v>
      </c>
      <c r="E98" s="34">
        <v>99.28</v>
      </c>
      <c r="F98" s="34">
        <v>99.32</v>
      </c>
      <c r="G98" s="34">
        <v>98.62</v>
      </c>
      <c r="H98" s="34">
        <v>98.47</v>
      </c>
      <c r="I98" s="34">
        <v>98.84</v>
      </c>
      <c r="J98" s="34">
        <v>95.27</v>
      </c>
      <c r="K98" s="34">
        <v>95.22</v>
      </c>
      <c r="L98" s="34">
        <v>98.56</v>
      </c>
      <c r="N98" s="15"/>
      <c r="O98" s="15"/>
      <c r="P98" s="15"/>
      <c r="Q98" s="15"/>
      <c r="R98" s="15"/>
      <c r="S98" s="15"/>
      <c r="T98" s="15"/>
      <c r="U98" s="15"/>
      <c r="V98" s="15"/>
      <c r="W98" s="15"/>
      <c r="X98" s="15"/>
    </row>
    <row r="99" spans="1:24" x14ac:dyDescent="0.2">
      <c r="A99" s="48" t="s">
        <v>145</v>
      </c>
      <c r="B99" s="34">
        <v>99.38</v>
      </c>
      <c r="C99" s="34">
        <v>98.33</v>
      </c>
      <c r="D99" s="34">
        <v>98.74</v>
      </c>
      <c r="E99" s="34">
        <v>99.58</v>
      </c>
      <c r="F99" s="34">
        <v>99.35</v>
      </c>
      <c r="G99" s="34">
        <v>100.2</v>
      </c>
      <c r="H99" s="34">
        <v>98.42</v>
      </c>
      <c r="I99" s="34">
        <v>98.03</v>
      </c>
      <c r="J99" s="34">
        <v>96.28</v>
      </c>
      <c r="K99" s="34">
        <v>96.2</v>
      </c>
      <c r="L99" s="34">
        <v>98.87</v>
      </c>
      <c r="N99" s="15"/>
      <c r="O99" s="15"/>
      <c r="P99" s="15"/>
      <c r="Q99" s="15"/>
      <c r="R99" s="15"/>
      <c r="S99" s="15"/>
      <c r="T99" s="15"/>
      <c r="U99" s="15"/>
      <c r="V99" s="15"/>
      <c r="W99" s="15"/>
      <c r="X99" s="15"/>
    </row>
    <row r="100" spans="1:24" x14ac:dyDescent="0.2">
      <c r="A100" s="48" t="s">
        <v>217</v>
      </c>
      <c r="B100" s="34">
        <v>98.06</v>
      </c>
      <c r="C100" s="34">
        <v>98.98</v>
      </c>
      <c r="D100" s="34">
        <v>98.47</v>
      </c>
      <c r="E100" s="34">
        <v>98.99</v>
      </c>
      <c r="F100" s="34">
        <v>97.95</v>
      </c>
      <c r="G100" s="34">
        <v>99.08</v>
      </c>
      <c r="H100" s="34">
        <v>98.49</v>
      </c>
      <c r="I100" s="34">
        <v>96.26</v>
      </c>
      <c r="J100" s="34">
        <v>95.62</v>
      </c>
      <c r="K100" s="34">
        <v>100.63</v>
      </c>
      <c r="L100" s="34">
        <v>98.38</v>
      </c>
    </row>
    <row r="101" spans="1:24" x14ac:dyDescent="0.2">
      <c r="A101" s="48" t="s">
        <v>218</v>
      </c>
      <c r="B101" s="34">
        <v>99.05</v>
      </c>
      <c r="C101" s="34">
        <v>99.1</v>
      </c>
      <c r="D101" s="34">
        <v>97.91</v>
      </c>
      <c r="E101" s="34">
        <v>100.35</v>
      </c>
      <c r="F101" s="34">
        <v>98.55</v>
      </c>
      <c r="G101" s="34">
        <v>98.22</v>
      </c>
      <c r="H101" s="34">
        <v>98.09</v>
      </c>
      <c r="I101" s="34">
        <v>97.53</v>
      </c>
      <c r="J101" s="34">
        <v>95.13</v>
      </c>
      <c r="K101" s="34">
        <v>99.66</v>
      </c>
      <c r="L101" s="34">
        <v>98.68</v>
      </c>
    </row>
    <row r="102" spans="1:24" x14ac:dyDescent="0.2">
      <c r="A102" s="48" t="s">
        <v>219</v>
      </c>
      <c r="B102" s="34">
        <v>99.68</v>
      </c>
      <c r="C102" s="34">
        <v>99.58</v>
      </c>
      <c r="D102" s="34">
        <v>98.2</v>
      </c>
      <c r="E102" s="34">
        <v>99.32</v>
      </c>
      <c r="F102" s="34">
        <v>100.81</v>
      </c>
      <c r="G102" s="34">
        <v>99.53</v>
      </c>
      <c r="H102" s="34">
        <v>99</v>
      </c>
      <c r="I102" s="34">
        <v>98.8</v>
      </c>
      <c r="J102" s="34">
        <v>98.36</v>
      </c>
      <c r="K102" s="34">
        <v>100.46</v>
      </c>
      <c r="L102" s="34">
        <v>99.34</v>
      </c>
    </row>
    <row r="103" spans="1:24" x14ac:dyDescent="0.2">
      <c r="A103" s="48" t="s">
        <v>220</v>
      </c>
      <c r="B103" s="34">
        <v>100.82</v>
      </c>
      <c r="C103" s="34">
        <v>99.81</v>
      </c>
      <c r="D103" s="34">
        <v>99.11</v>
      </c>
      <c r="E103" s="34">
        <v>99.62</v>
      </c>
      <c r="F103" s="34">
        <v>99.13</v>
      </c>
      <c r="G103" s="34">
        <v>99.51</v>
      </c>
      <c r="H103" s="34">
        <v>100.49</v>
      </c>
      <c r="I103" s="34">
        <v>99.17</v>
      </c>
      <c r="J103" s="34">
        <v>99.22</v>
      </c>
      <c r="K103" s="34">
        <v>100.62</v>
      </c>
      <c r="L103" s="34">
        <v>99.6</v>
      </c>
    </row>
    <row r="104" spans="1:24" x14ac:dyDescent="0.2">
      <c r="A104" s="48" t="s">
        <v>246</v>
      </c>
      <c r="B104" s="34">
        <v>100.21</v>
      </c>
      <c r="C104" s="34">
        <v>100.25</v>
      </c>
      <c r="D104" s="34">
        <v>100.69</v>
      </c>
      <c r="E104" s="34">
        <v>100.66</v>
      </c>
      <c r="F104" s="34">
        <v>99.15</v>
      </c>
      <c r="G104" s="34">
        <v>100.19</v>
      </c>
      <c r="H104" s="34">
        <v>100.31</v>
      </c>
      <c r="I104" s="34">
        <v>100.89</v>
      </c>
      <c r="J104" s="34">
        <v>101.67</v>
      </c>
      <c r="K104" s="34">
        <v>99.65</v>
      </c>
      <c r="L104" s="34">
        <v>100.46</v>
      </c>
    </row>
    <row r="105" spans="1:24" x14ac:dyDescent="0.2">
      <c r="A105" s="48" t="s">
        <v>250</v>
      </c>
      <c r="B105" s="34">
        <v>99.3</v>
      </c>
      <c r="C105" s="34">
        <v>100.37</v>
      </c>
      <c r="D105" s="34">
        <v>102.04</v>
      </c>
      <c r="E105" s="34">
        <v>100.41</v>
      </c>
      <c r="F105" s="34">
        <v>100.92</v>
      </c>
      <c r="G105" s="34">
        <v>100.78</v>
      </c>
      <c r="H105" s="34">
        <v>100.21</v>
      </c>
      <c r="I105" s="34">
        <v>101.16</v>
      </c>
      <c r="J105" s="34">
        <v>100.79</v>
      </c>
      <c r="K105" s="34">
        <v>99.28</v>
      </c>
      <c r="L105" s="34">
        <v>100.61</v>
      </c>
    </row>
    <row r="106" spans="1:24" x14ac:dyDescent="0.2">
      <c r="A106" s="48" t="s">
        <v>251</v>
      </c>
      <c r="B106" s="34">
        <v>100.16</v>
      </c>
      <c r="C106" s="34">
        <v>101.48</v>
      </c>
      <c r="D106" s="34">
        <v>104.62</v>
      </c>
      <c r="E106" s="34">
        <v>101.52</v>
      </c>
      <c r="F106" s="34">
        <v>103.47</v>
      </c>
      <c r="G106" s="34">
        <v>100.29</v>
      </c>
      <c r="H106" s="34">
        <v>99.51</v>
      </c>
      <c r="I106" s="34">
        <v>101.51</v>
      </c>
      <c r="J106" s="34">
        <v>101.19</v>
      </c>
      <c r="K106" s="34">
        <v>104.44</v>
      </c>
      <c r="L106" s="34">
        <v>101.58</v>
      </c>
    </row>
    <row r="107" spans="1:24" x14ac:dyDescent="0.2">
      <c r="A107" s="48" t="s">
        <v>254</v>
      </c>
      <c r="B107" s="34">
        <v>99.26</v>
      </c>
      <c r="C107" s="34">
        <v>100.74</v>
      </c>
      <c r="D107" s="34">
        <v>103.35</v>
      </c>
      <c r="E107" s="34">
        <v>101.78</v>
      </c>
      <c r="F107" s="34">
        <v>104.51</v>
      </c>
      <c r="G107" s="34">
        <v>99.91</v>
      </c>
      <c r="H107" s="34">
        <v>99.7</v>
      </c>
      <c r="I107" s="34">
        <v>102.19</v>
      </c>
      <c r="J107" s="34">
        <v>103.22</v>
      </c>
      <c r="K107" s="34">
        <v>105.31</v>
      </c>
      <c r="L107" s="34">
        <v>101.55</v>
      </c>
    </row>
    <row r="108" spans="1:24" x14ac:dyDescent="0.2">
      <c r="A108" s="48" t="s">
        <v>255</v>
      </c>
      <c r="B108" s="34">
        <v>100.42</v>
      </c>
      <c r="C108" s="34">
        <v>101.67</v>
      </c>
      <c r="D108" s="34">
        <v>103.68</v>
      </c>
      <c r="E108" s="34">
        <v>101.72</v>
      </c>
      <c r="F108" s="34">
        <v>103.71</v>
      </c>
      <c r="G108" s="34">
        <v>101.23</v>
      </c>
      <c r="H108" s="34">
        <v>99.77</v>
      </c>
      <c r="I108" s="34">
        <v>103.32</v>
      </c>
      <c r="J108" s="34">
        <v>105.48</v>
      </c>
      <c r="K108" s="34">
        <v>104.25</v>
      </c>
      <c r="L108" s="34">
        <v>102.11</v>
      </c>
    </row>
    <row r="109" spans="1:24" x14ac:dyDescent="0.2">
      <c r="A109" s="48" t="s">
        <v>257</v>
      </c>
      <c r="B109" s="34">
        <v>99.56</v>
      </c>
      <c r="C109" s="34">
        <v>100.35</v>
      </c>
      <c r="D109" s="34">
        <v>103.34</v>
      </c>
      <c r="E109" s="34">
        <v>101.43</v>
      </c>
      <c r="F109" s="34">
        <v>104.61</v>
      </c>
      <c r="G109" s="34">
        <v>101.39</v>
      </c>
      <c r="H109" s="34">
        <v>101.42</v>
      </c>
      <c r="I109" s="34">
        <v>103.51</v>
      </c>
      <c r="J109" s="34">
        <v>103.53</v>
      </c>
      <c r="K109" s="34">
        <v>108.34</v>
      </c>
      <c r="L109" s="34">
        <v>102.06</v>
      </c>
    </row>
    <row r="110" spans="1:24" x14ac:dyDescent="0.2">
      <c r="A110" s="48" t="s">
        <v>258</v>
      </c>
      <c r="B110" s="34">
        <v>101.23</v>
      </c>
      <c r="C110" s="34">
        <v>99.7</v>
      </c>
      <c r="D110" s="34">
        <v>103.48</v>
      </c>
      <c r="E110" s="34">
        <v>99.56</v>
      </c>
      <c r="F110" s="34">
        <v>103.31</v>
      </c>
      <c r="G110" s="34">
        <v>100.81</v>
      </c>
      <c r="H110" s="34">
        <v>100.16</v>
      </c>
      <c r="I110" s="34">
        <v>103.84</v>
      </c>
      <c r="J110" s="34">
        <v>104.51</v>
      </c>
      <c r="K110" s="34">
        <v>104.86</v>
      </c>
      <c r="L110" s="34">
        <v>101.47</v>
      </c>
    </row>
    <row r="111" spans="1:24" x14ac:dyDescent="0.2">
      <c r="A111" s="48" t="s">
        <v>260</v>
      </c>
      <c r="B111" s="34">
        <v>98.85</v>
      </c>
      <c r="C111" s="34">
        <v>87.18</v>
      </c>
      <c r="D111" s="34">
        <v>85.19</v>
      </c>
      <c r="E111" s="34">
        <v>76.86</v>
      </c>
      <c r="F111" s="34">
        <v>83.98</v>
      </c>
      <c r="G111" s="34">
        <v>98.15</v>
      </c>
      <c r="H111" s="34">
        <v>100.65</v>
      </c>
      <c r="I111" s="34">
        <v>93.71</v>
      </c>
      <c r="J111" s="34">
        <v>90.02</v>
      </c>
      <c r="K111" s="34">
        <v>79.48</v>
      </c>
      <c r="L111" s="34">
        <v>88.47</v>
      </c>
    </row>
    <row r="112" spans="1:24" x14ac:dyDescent="0.2">
      <c r="A112" s="48" t="s">
        <v>261</v>
      </c>
      <c r="B112" s="34">
        <v>99.74</v>
      </c>
      <c r="C112" s="34">
        <v>92.79</v>
      </c>
      <c r="D112" s="34">
        <v>94.65</v>
      </c>
      <c r="E112" s="34">
        <v>88.03</v>
      </c>
      <c r="F112" s="34">
        <v>89.64</v>
      </c>
      <c r="G112" s="34">
        <v>99.86</v>
      </c>
      <c r="H112" s="34">
        <v>101.53</v>
      </c>
      <c r="I112" s="34">
        <v>97.35</v>
      </c>
      <c r="J112" s="34">
        <v>94.6</v>
      </c>
      <c r="K112" s="34">
        <v>88.35</v>
      </c>
      <c r="L112" s="34">
        <v>94.17</v>
      </c>
    </row>
    <row r="113" spans="1:12" x14ac:dyDescent="0.2">
      <c r="A113" s="48" t="s">
        <v>291</v>
      </c>
      <c r="B113" s="34">
        <v>97.83</v>
      </c>
      <c r="C113" s="34">
        <v>97.69</v>
      </c>
      <c r="D113" s="34">
        <v>104.11</v>
      </c>
      <c r="E113" s="34">
        <v>90.47</v>
      </c>
      <c r="F113" s="34">
        <v>98.13</v>
      </c>
      <c r="G113" s="34">
        <v>101.23</v>
      </c>
      <c r="H113" s="34">
        <v>102.09</v>
      </c>
      <c r="I113" s="34">
        <v>102.63</v>
      </c>
      <c r="J113" s="34">
        <v>95.49</v>
      </c>
      <c r="K113" s="34">
        <v>90.43</v>
      </c>
      <c r="L113" s="34">
        <v>98.05</v>
      </c>
    </row>
    <row r="114" spans="1:12" x14ac:dyDescent="0.2">
      <c r="A114" s="48" t="s">
        <v>309</v>
      </c>
      <c r="B114" s="34">
        <v>98.44</v>
      </c>
      <c r="C114" s="34">
        <v>97.11</v>
      </c>
      <c r="D114" s="34">
        <v>104.26</v>
      </c>
      <c r="E114" s="34">
        <v>84.81</v>
      </c>
      <c r="F114" s="34">
        <v>94.79</v>
      </c>
      <c r="G114" s="34">
        <v>98.55</v>
      </c>
      <c r="H114" s="34">
        <v>101.64</v>
      </c>
      <c r="I114" s="34">
        <v>102.51</v>
      </c>
      <c r="J114" s="34">
        <v>94.79</v>
      </c>
      <c r="K114" s="34">
        <v>79.91</v>
      </c>
      <c r="L114" s="34">
        <v>95.82</v>
      </c>
    </row>
    <row r="115" spans="1:12" x14ac:dyDescent="0.2">
      <c r="B115" s="34"/>
      <c r="C115" s="34"/>
      <c r="D115" s="34"/>
      <c r="E115" s="34"/>
      <c r="F115" s="34"/>
      <c r="G115" s="34"/>
      <c r="H115" s="34"/>
      <c r="I115" s="34"/>
      <c r="J115" s="34"/>
      <c r="K115" s="34"/>
      <c r="L115" s="34"/>
    </row>
    <row r="116" spans="1:12" x14ac:dyDescent="0.2">
      <c r="A116" s="9" t="s">
        <v>287</v>
      </c>
    </row>
    <row r="117" spans="1:12" x14ac:dyDescent="0.2">
      <c r="A117" s="13" t="str">
        <f>A7</f>
        <v>1994 Q2</v>
      </c>
      <c r="B117" s="11">
        <f t="shared" ref="B117:L117" si="0">(B7/B6-1)*100</f>
        <v>0.27247956403269047</v>
      </c>
      <c r="C117" s="11">
        <f t="shared" si="0"/>
        <v>0.76880399461045634</v>
      </c>
      <c r="D117" s="11">
        <f t="shared" si="0"/>
        <v>0.40905770635499827</v>
      </c>
      <c r="E117" s="11">
        <f t="shared" si="0"/>
        <v>0.51882597094576877</v>
      </c>
      <c r="F117" s="11">
        <f t="shared" si="0"/>
        <v>5.2404035110709124E-2</v>
      </c>
      <c r="G117" s="11">
        <f t="shared" si="0"/>
        <v>0.8274984086569015</v>
      </c>
      <c r="H117" s="11">
        <f t="shared" si="0"/>
        <v>-0.38552787663106436</v>
      </c>
      <c r="I117" s="11">
        <f t="shared" si="0"/>
        <v>-8.0337417152032131E-2</v>
      </c>
      <c r="J117" s="11">
        <f t="shared" si="0"/>
        <v>2.0898641588296796</v>
      </c>
      <c r="K117" s="11">
        <f t="shared" si="0"/>
        <v>2.869097429766887</v>
      </c>
      <c r="L117" s="11">
        <f t="shared" si="0"/>
        <v>0.53975200583515903</v>
      </c>
    </row>
    <row r="118" spans="1:12" x14ac:dyDescent="0.2">
      <c r="A118" s="13" t="str">
        <f t="shared" ref="A118:A181" si="1">A8</f>
        <v>1994 Q3</v>
      </c>
      <c r="B118" s="11">
        <f t="shared" ref="B118:L118" si="2">(B8/B7-1)*100</f>
        <v>6.0386473429963061E-2</v>
      </c>
      <c r="C118" s="11">
        <f t="shared" si="2"/>
        <v>1.0224948875255491</v>
      </c>
      <c r="D118" s="11">
        <f t="shared" si="2"/>
        <v>0.75658373344973384</v>
      </c>
      <c r="E118" s="11">
        <f t="shared" si="2"/>
        <v>0.70786019761097663</v>
      </c>
      <c r="F118" s="11">
        <f t="shared" si="2"/>
        <v>1.2439439570511857</v>
      </c>
      <c r="G118" s="11">
        <f t="shared" si="2"/>
        <v>2.0412457912457826</v>
      </c>
      <c r="H118" s="11">
        <f t="shared" si="2"/>
        <v>8.9312295325982838E-2</v>
      </c>
      <c r="I118" s="11">
        <f t="shared" si="2"/>
        <v>1.3467336683417042</v>
      </c>
      <c r="J118" s="11">
        <f t="shared" si="2"/>
        <v>3.377686796315249</v>
      </c>
      <c r="K118" s="11">
        <f t="shared" si="2"/>
        <v>2.4694944799535268</v>
      </c>
      <c r="L118" s="11">
        <f t="shared" si="2"/>
        <v>1.1897852582704482</v>
      </c>
    </row>
    <row r="119" spans="1:12" x14ac:dyDescent="0.2">
      <c r="A119" s="13" t="str">
        <f t="shared" si="1"/>
        <v>1994 Q4</v>
      </c>
      <c r="B119" s="11">
        <f t="shared" ref="B119:L119" si="3">(B9/B8-1)*100</f>
        <v>0.19613759806880182</v>
      </c>
      <c r="C119" s="11">
        <f t="shared" si="3"/>
        <v>0.52943008408596892</v>
      </c>
      <c r="D119" s="11">
        <f t="shared" si="3"/>
        <v>0.27436823104691754</v>
      </c>
      <c r="E119" s="11">
        <f t="shared" si="3"/>
        <v>1.2300483233269821</v>
      </c>
      <c r="F119" s="11">
        <f t="shared" si="3"/>
        <v>-7.7599586135523868E-2</v>
      </c>
      <c r="G119" s="11">
        <f t="shared" si="3"/>
        <v>1.2786141472468593</v>
      </c>
      <c r="H119" s="11">
        <f t="shared" si="3"/>
        <v>2.6026174895895204</v>
      </c>
      <c r="I119" s="11">
        <f t="shared" si="3"/>
        <v>1.1106703689012232</v>
      </c>
      <c r="J119" s="11">
        <f t="shared" si="3"/>
        <v>-0.33003300330033403</v>
      </c>
      <c r="K119" s="11">
        <f t="shared" si="3"/>
        <v>0.75134675361494541</v>
      </c>
      <c r="L119" s="11">
        <f t="shared" si="3"/>
        <v>0.77430455979352608</v>
      </c>
    </row>
    <row r="120" spans="1:12" x14ac:dyDescent="0.2">
      <c r="A120" s="13" t="str">
        <f t="shared" si="1"/>
        <v>1995 Q1</v>
      </c>
      <c r="B120" s="11">
        <f t="shared" ref="B120:L120" si="4">(B10/B9-1)*100</f>
        <v>-0.57220298147868665</v>
      </c>
      <c r="C120" s="11">
        <f t="shared" si="4"/>
        <v>0.16263940520446774</v>
      </c>
      <c r="D120" s="11">
        <f t="shared" si="4"/>
        <v>-4.3202764976957297E-2</v>
      </c>
      <c r="E120" s="11">
        <f t="shared" si="4"/>
        <v>0.33270649500940497</v>
      </c>
      <c r="F120" s="11">
        <f t="shared" si="4"/>
        <v>-0.8024851151954504</v>
      </c>
      <c r="G120" s="11">
        <f t="shared" si="4"/>
        <v>0.44797393606190727</v>
      </c>
      <c r="H120" s="11">
        <f t="shared" si="4"/>
        <v>-0.69575300768225379</v>
      </c>
      <c r="I120" s="11">
        <f t="shared" si="4"/>
        <v>0.11769321302472768</v>
      </c>
      <c r="J120" s="11">
        <f t="shared" si="4"/>
        <v>0.76158940397350605</v>
      </c>
      <c r="K120" s="11">
        <f t="shared" si="4"/>
        <v>2.532714225411592</v>
      </c>
      <c r="L120" s="11">
        <f t="shared" si="4"/>
        <v>1.4228799089366362E-2</v>
      </c>
    </row>
    <row r="121" spans="1:12" x14ac:dyDescent="0.2">
      <c r="A121" s="13" t="str">
        <f t="shared" si="1"/>
        <v>1995 Q2</v>
      </c>
      <c r="B121" s="11">
        <f t="shared" ref="B121:L121" si="5">(B11/B10-1)*100</f>
        <v>6.0578524912902054E-2</v>
      </c>
      <c r="C121" s="11">
        <f t="shared" si="5"/>
        <v>0.93559112348253759</v>
      </c>
      <c r="D121" s="11">
        <f t="shared" si="5"/>
        <v>-8.6442875666337127E-2</v>
      </c>
      <c r="E121" s="11">
        <f t="shared" si="5"/>
        <v>0</v>
      </c>
      <c r="F121" s="11">
        <f t="shared" si="5"/>
        <v>0.35229645093945994</v>
      </c>
      <c r="G121" s="11">
        <f t="shared" si="5"/>
        <v>1.4595580782485351</v>
      </c>
      <c r="H121" s="11">
        <f t="shared" si="5"/>
        <v>1.0801342869654063</v>
      </c>
      <c r="I121" s="11">
        <f t="shared" si="5"/>
        <v>0.39184952978057463</v>
      </c>
      <c r="J121" s="11">
        <f t="shared" si="5"/>
        <v>9.8586920801846389E-2</v>
      </c>
      <c r="K121" s="11">
        <f t="shared" si="5"/>
        <v>-0.15095375325923088</v>
      </c>
      <c r="L121" s="11">
        <f t="shared" si="5"/>
        <v>0.52639066723572103</v>
      </c>
    </row>
    <row r="122" spans="1:12" x14ac:dyDescent="0.2">
      <c r="A122" s="13" t="str">
        <f t="shared" si="1"/>
        <v>1995 Q3</v>
      </c>
      <c r="B122" s="11">
        <f t="shared" ref="B122:L122" si="6">(B12/B11-1)*100</f>
        <v>-0.22703193582562786</v>
      </c>
      <c r="C122" s="11">
        <f t="shared" si="6"/>
        <v>0.75072774628468508</v>
      </c>
      <c r="D122" s="11">
        <f t="shared" si="6"/>
        <v>1.2256669069935278</v>
      </c>
      <c r="E122" s="11">
        <f t="shared" si="6"/>
        <v>0.33160322952709986</v>
      </c>
      <c r="F122" s="11">
        <f t="shared" si="6"/>
        <v>1.3002210375767653E-2</v>
      </c>
      <c r="G122" s="11">
        <f t="shared" si="6"/>
        <v>1.4185814185814216</v>
      </c>
      <c r="H122" s="11">
        <f t="shared" si="6"/>
        <v>0.38989169675089919</v>
      </c>
      <c r="I122" s="11">
        <f t="shared" si="6"/>
        <v>0.87822014051521791</v>
      </c>
      <c r="J122" s="11">
        <f t="shared" si="6"/>
        <v>2.7577150361129288</v>
      </c>
      <c r="K122" s="11">
        <f t="shared" si="6"/>
        <v>-0.34359538207806573</v>
      </c>
      <c r="L122" s="11">
        <f t="shared" si="6"/>
        <v>0.70761392584206551</v>
      </c>
    </row>
    <row r="123" spans="1:12" x14ac:dyDescent="0.2">
      <c r="A123" s="13" t="str">
        <f t="shared" si="1"/>
        <v>1995 Q4</v>
      </c>
      <c r="B123" s="11">
        <f t="shared" ref="B123:L123" si="7">(B13/B12-1)*100</f>
        <v>0.62196601941746366</v>
      </c>
      <c r="C123" s="11">
        <f t="shared" si="7"/>
        <v>1.1481143552311446</v>
      </c>
      <c r="D123" s="11">
        <f t="shared" si="7"/>
        <v>-0.15669515669515244</v>
      </c>
      <c r="E123" s="11">
        <f t="shared" si="7"/>
        <v>0.27302773386981283</v>
      </c>
      <c r="F123" s="11">
        <f t="shared" si="7"/>
        <v>-0.2990119604784236</v>
      </c>
      <c r="G123" s="11">
        <f t="shared" si="7"/>
        <v>2.7580772261623254</v>
      </c>
      <c r="H123" s="11">
        <f t="shared" si="7"/>
        <v>0.83429228998848082</v>
      </c>
      <c r="I123" s="11">
        <f t="shared" si="7"/>
        <v>0.48365254401239177</v>
      </c>
      <c r="J123" s="11">
        <f t="shared" si="7"/>
        <v>-1.3418530351437807</v>
      </c>
      <c r="K123" s="11">
        <f t="shared" si="7"/>
        <v>0.84126327403115653</v>
      </c>
      <c r="L123" s="11">
        <f t="shared" si="7"/>
        <v>0.50590219224282418</v>
      </c>
    </row>
    <row r="124" spans="1:12" x14ac:dyDescent="0.2">
      <c r="A124" s="13" t="str">
        <f t="shared" si="1"/>
        <v>1996 Q1</v>
      </c>
      <c r="B124" s="11">
        <f t="shared" ref="B124:L124" si="8">(B14/B13-1)*100</f>
        <v>0.18091361374943382</v>
      </c>
      <c r="C124" s="11">
        <f t="shared" si="8"/>
        <v>0.33826956325639923</v>
      </c>
      <c r="D124" s="11">
        <f t="shared" si="8"/>
        <v>-0.78470537879867797</v>
      </c>
      <c r="E124" s="11">
        <f t="shared" si="8"/>
        <v>0.20063055316710265</v>
      </c>
      <c r="F124" s="11">
        <f t="shared" si="8"/>
        <v>0.76933107315164673</v>
      </c>
      <c r="G124" s="11">
        <f t="shared" si="8"/>
        <v>1.4187116564417179</v>
      </c>
      <c r="H124" s="11">
        <f t="shared" si="8"/>
        <v>-0.61340941512124658</v>
      </c>
      <c r="I124" s="11">
        <f t="shared" si="8"/>
        <v>5.7758952637665395E-2</v>
      </c>
      <c r="J124" s="11">
        <f t="shared" si="8"/>
        <v>3.0440414507772129</v>
      </c>
      <c r="K124" s="11">
        <f t="shared" si="8"/>
        <v>2.7489059080962663</v>
      </c>
      <c r="L124" s="11">
        <f t="shared" si="8"/>
        <v>0.27964205816555232</v>
      </c>
    </row>
    <row r="125" spans="1:12" x14ac:dyDescent="0.2">
      <c r="A125" s="13" t="str">
        <f t="shared" si="1"/>
        <v>1996 Q2</v>
      </c>
      <c r="B125" s="11">
        <f t="shared" ref="B125:L125" si="9">(B15/B14-1)*100</f>
        <v>0.64710308502633485</v>
      </c>
      <c r="C125" s="11">
        <f t="shared" si="9"/>
        <v>-0.30716212166616019</v>
      </c>
      <c r="D125" s="11">
        <f t="shared" si="9"/>
        <v>0.56082830025885322</v>
      </c>
      <c r="E125" s="11">
        <f t="shared" si="9"/>
        <v>0.75800915331807328</v>
      </c>
      <c r="F125" s="11">
        <f t="shared" si="9"/>
        <v>-0.51759834368531044</v>
      </c>
      <c r="G125" s="11">
        <f t="shared" si="9"/>
        <v>2.9300567107750641</v>
      </c>
      <c r="H125" s="11">
        <f t="shared" si="9"/>
        <v>-1.8659394287354636</v>
      </c>
      <c r="I125" s="11">
        <f t="shared" si="9"/>
        <v>0.59649797960361628</v>
      </c>
      <c r="J125" s="11">
        <f t="shared" si="9"/>
        <v>0.72281583909490355</v>
      </c>
      <c r="K125" s="11">
        <f t="shared" si="9"/>
        <v>1.2644749101557329</v>
      </c>
      <c r="L125" s="11">
        <f t="shared" si="9"/>
        <v>0.41829336307863674</v>
      </c>
    </row>
    <row r="126" spans="1:12" x14ac:dyDescent="0.2">
      <c r="A126" s="13" t="str">
        <f t="shared" si="1"/>
        <v>1996 Q3</v>
      </c>
      <c r="B126" s="11">
        <f t="shared" ref="B126:L126" si="10">(B16/B15-1)*100</f>
        <v>0.49342105263157077</v>
      </c>
      <c r="C126" s="11">
        <f t="shared" si="10"/>
        <v>-0.13526715262643929</v>
      </c>
      <c r="D126" s="11">
        <f t="shared" si="10"/>
        <v>-2.8600028600045402E-2</v>
      </c>
      <c r="E126" s="11">
        <f t="shared" si="10"/>
        <v>0.36905606813342207</v>
      </c>
      <c r="F126" s="11">
        <f t="shared" si="10"/>
        <v>-0.61134235171695916</v>
      </c>
      <c r="G126" s="11">
        <f t="shared" si="10"/>
        <v>1.9100091827364496</v>
      </c>
      <c r="H126" s="11">
        <f t="shared" si="10"/>
        <v>-4.3878894251869749E-2</v>
      </c>
      <c r="I126" s="11">
        <f t="shared" si="10"/>
        <v>0.68859984697779986</v>
      </c>
      <c r="J126" s="11">
        <f t="shared" si="10"/>
        <v>4.7113884555382457</v>
      </c>
      <c r="K126" s="11">
        <f t="shared" si="10"/>
        <v>2.1556256572029531</v>
      </c>
      <c r="L126" s="11">
        <f t="shared" si="10"/>
        <v>0.47209108580950065</v>
      </c>
    </row>
    <row r="127" spans="1:12" x14ac:dyDescent="0.2">
      <c r="A127" s="13" t="str">
        <f t="shared" si="1"/>
        <v>1996 Q4</v>
      </c>
      <c r="B127" s="11">
        <f t="shared" ref="B127:L127" si="11">(B17/B16-1)*100</f>
        <v>0.50587710162177668</v>
      </c>
      <c r="C127" s="11">
        <f t="shared" si="11"/>
        <v>0.74497704868690118</v>
      </c>
      <c r="D127" s="11">
        <f t="shared" si="11"/>
        <v>-7.1520526391066763E-2</v>
      </c>
      <c r="E127" s="11">
        <f t="shared" si="11"/>
        <v>0.60811766369679443</v>
      </c>
      <c r="F127" s="11">
        <f t="shared" si="11"/>
        <v>1.7275225755791324</v>
      </c>
      <c r="G127" s="11">
        <f t="shared" si="11"/>
        <v>1.1173184357541777</v>
      </c>
      <c r="H127" s="11">
        <f t="shared" si="11"/>
        <v>-0.17559262510975504</v>
      </c>
      <c r="I127" s="11">
        <f t="shared" si="11"/>
        <v>1.7287234042553168</v>
      </c>
      <c r="J127" s="11">
        <f t="shared" si="11"/>
        <v>-4.7377830750893963</v>
      </c>
      <c r="K127" s="11">
        <f t="shared" si="11"/>
        <v>-1.248069994853318</v>
      </c>
      <c r="L127" s="11">
        <f t="shared" si="11"/>
        <v>0.33167495854062867</v>
      </c>
    </row>
    <row r="128" spans="1:12" x14ac:dyDescent="0.2">
      <c r="A128" s="13" t="str">
        <f t="shared" si="1"/>
        <v>1997 Q1</v>
      </c>
      <c r="B128" s="11">
        <f t="shared" ref="B128:L128" si="12">(B18/B17-1)*100</f>
        <v>1.2139156180607014</v>
      </c>
      <c r="C128" s="11">
        <f t="shared" si="12"/>
        <v>-0.28383627128771849</v>
      </c>
      <c r="D128" s="11">
        <f t="shared" si="12"/>
        <v>1.4314342971655236E-2</v>
      </c>
      <c r="E128" s="11">
        <f t="shared" si="12"/>
        <v>2.0241776778183729</v>
      </c>
      <c r="F128" s="11">
        <f t="shared" si="12"/>
        <v>0.70757751190015927</v>
      </c>
      <c r="G128" s="11">
        <f t="shared" si="12"/>
        <v>3.6178934236321458</v>
      </c>
      <c r="H128" s="11">
        <f t="shared" si="12"/>
        <v>0.85019055995310122</v>
      </c>
      <c r="I128" s="11">
        <f t="shared" si="12"/>
        <v>1.1204481792717047</v>
      </c>
      <c r="J128" s="11">
        <f t="shared" si="12"/>
        <v>5.0359712230215736</v>
      </c>
      <c r="K128" s="11">
        <f t="shared" si="12"/>
        <v>-0.7035830618892569</v>
      </c>
      <c r="L128" s="11">
        <f t="shared" si="12"/>
        <v>1.0468319559228778</v>
      </c>
    </row>
    <row r="129" spans="1:12" x14ac:dyDescent="0.2">
      <c r="A129" s="13" t="str">
        <f t="shared" si="1"/>
        <v>1997 Q2</v>
      </c>
      <c r="B129" s="11">
        <f t="shared" ref="B129:L129" si="13">(B19/B18-1)*100</f>
        <v>0.3364048559309385</v>
      </c>
      <c r="C129" s="11">
        <f t="shared" si="13"/>
        <v>0.59925093632959836</v>
      </c>
      <c r="D129" s="11">
        <f t="shared" si="13"/>
        <v>0.34349506225848092</v>
      </c>
      <c r="E129" s="11">
        <f t="shared" si="13"/>
        <v>1.9426839349683034</v>
      </c>
      <c r="F129" s="11">
        <f t="shared" si="13"/>
        <v>0.71538068472152272</v>
      </c>
      <c r="G129" s="11">
        <f t="shared" si="13"/>
        <v>1.2383900928792491</v>
      </c>
      <c r="H129" s="11">
        <f t="shared" si="13"/>
        <v>1.9040697674418627</v>
      </c>
      <c r="I129" s="11">
        <f t="shared" si="13"/>
        <v>0.81255771006465416</v>
      </c>
      <c r="J129" s="11">
        <f t="shared" si="13"/>
        <v>1.4294222751638053</v>
      </c>
      <c r="K129" s="11">
        <f t="shared" si="13"/>
        <v>2.0600971001180968</v>
      </c>
      <c r="L129" s="11">
        <f t="shared" si="13"/>
        <v>0.92693565976009751</v>
      </c>
    </row>
    <row r="130" spans="1:12" x14ac:dyDescent="0.2">
      <c r="A130" s="13" t="str">
        <f t="shared" si="1"/>
        <v>1997 Q3</v>
      </c>
      <c r="B130" s="11">
        <f t="shared" ref="B130:L130" si="14">(B20/B19-1)*100</f>
        <v>0.71428571428573395</v>
      </c>
      <c r="C130" s="11">
        <f t="shared" si="14"/>
        <v>-0.65524944154878861</v>
      </c>
      <c r="D130" s="11">
        <f t="shared" si="14"/>
        <v>0.48495221794324639</v>
      </c>
      <c r="E130" s="11">
        <f t="shared" si="14"/>
        <v>1.3515339910798785</v>
      </c>
      <c r="F130" s="11">
        <f t="shared" si="14"/>
        <v>-0.29173008625064112</v>
      </c>
      <c r="G130" s="11">
        <f t="shared" si="14"/>
        <v>1.0873258579680689</v>
      </c>
      <c r="H130" s="11">
        <f t="shared" si="14"/>
        <v>0.34231921266580922</v>
      </c>
      <c r="I130" s="11">
        <f t="shared" si="14"/>
        <v>1.0991023997068972</v>
      </c>
      <c r="J130" s="11">
        <f t="shared" si="14"/>
        <v>4.2278332354668269</v>
      </c>
      <c r="K130" s="11">
        <f t="shared" si="14"/>
        <v>-3.8570326562104018E-2</v>
      </c>
      <c r="L130" s="11">
        <f t="shared" si="14"/>
        <v>0.67531064289572118</v>
      </c>
    </row>
    <row r="131" spans="1:12" x14ac:dyDescent="0.2">
      <c r="A131" s="13" t="str">
        <f t="shared" si="1"/>
        <v>1997 Q4</v>
      </c>
      <c r="B131" s="11">
        <f t="shared" ref="B131:L131" si="15">(B21/B20-1)*100</f>
        <v>0.79606310609350306</v>
      </c>
      <c r="C131" s="11">
        <f t="shared" si="15"/>
        <v>-6.7456153500211613E-2</v>
      </c>
      <c r="D131" s="11">
        <f t="shared" si="15"/>
        <v>1.7033356990773685</v>
      </c>
      <c r="E131" s="11">
        <f t="shared" si="15"/>
        <v>0.46672889718630817</v>
      </c>
      <c r="F131" s="11">
        <f t="shared" si="15"/>
        <v>-0.62333036509348849</v>
      </c>
      <c r="G131" s="11">
        <f t="shared" si="15"/>
        <v>2.4369747899159799</v>
      </c>
      <c r="H131" s="11">
        <f t="shared" si="15"/>
        <v>1.3361762615494044</v>
      </c>
      <c r="I131" s="11">
        <f t="shared" si="15"/>
        <v>0.70664975539047603</v>
      </c>
      <c r="J131" s="11">
        <f t="shared" si="15"/>
        <v>-3.0140845070422584</v>
      </c>
      <c r="K131" s="11">
        <f t="shared" si="15"/>
        <v>-1.2475884244372959</v>
      </c>
      <c r="L131" s="11">
        <f t="shared" si="15"/>
        <v>0.3622216259726363</v>
      </c>
    </row>
    <row r="132" spans="1:12" x14ac:dyDescent="0.2">
      <c r="A132" s="13" t="str">
        <f t="shared" si="1"/>
        <v>1998 Q1</v>
      </c>
      <c r="B132" s="11">
        <f t="shared" ref="B132:L132" si="16">(B22/B21-1)*100</f>
        <v>0.38770821367029029</v>
      </c>
      <c r="C132" s="11">
        <f t="shared" si="16"/>
        <v>0.74251856296405627</v>
      </c>
      <c r="D132" s="11">
        <f t="shared" si="16"/>
        <v>1.898115840893233</v>
      </c>
      <c r="E132" s="11">
        <f t="shared" si="16"/>
        <v>0.79638970002653409</v>
      </c>
      <c r="F132" s="11">
        <f t="shared" si="16"/>
        <v>2.2017409114183373</v>
      </c>
      <c r="G132" s="11">
        <f t="shared" si="16"/>
        <v>9.8441345365052335E-2</v>
      </c>
      <c r="H132" s="11">
        <f t="shared" si="16"/>
        <v>1.8235376630663547</v>
      </c>
      <c r="I132" s="11">
        <f t="shared" si="16"/>
        <v>1.6192875134940499</v>
      </c>
      <c r="J132" s="11">
        <f t="shared" si="16"/>
        <v>3.833865814696491</v>
      </c>
      <c r="K132" s="11">
        <f t="shared" si="16"/>
        <v>0.20838760093773168</v>
      </c>
      <c r="L132" s="11">
        <f t="shared" si="16"/>
        <v>1.0025397674107817</v>
      </c>
    </row>
    <row r="133" spans="1:12" x14ac:dyDescent="0.2">
      <c r="A133" s="13" t="str">
        <f t="shared" si="1"/>
        <v>1998 Q2</v>
      </c>
      <c r="B133" s="11">
        <f t="shared" ref="B133:L133" si="17">(B23/B22-1)*100</f>
        <v>1.2444571592046927</v>
      </c>
      <c r="C133" s="11">
        <f t="shared" si="17"/>
        <v>0.61048243001786684</v>
      </c>
      <c r="D133" s="11">
        <f t="shared" si="17"/>
        <v>-0.73962470894398669</v>
      </c>
      <c r="E133" s="11">
        <f t="shared" si="17"/>
        <v>0.53989992099026107</v>
      </c>
      <c r="F133" s="11">
        <f t="shared" si="17"/>
        <v>2.5676352705410688</v>
      </c>
      <c r="G133" s="11">
        <f t="shared" si="17"/>
        <v>0.77036551385019081</v>
      </c>
      <c r="H133" s="11">
        <f t="shared" si="17"/>
        <v>0.75768012122880979</v>
      </c>
      <c r="I133" s="11">
        <f t="shared" si="17"/>
        <v>0.74362606232294404</v>
      </c>
      <c r="J133" s="11">
        <f t="shared" si="17"/>
        <v>2.8531468531468596</v>
      </c>
      <c r="K133" s="11">
        <f t="shared" si="17"/>
        <v>-2.0275539381336083</v>
      </c>
      <c r="L133" s="11">
        <f t="shared" si="17"/>
        <v>0.59555320275277435</v>
      </c>
    </row>
    <row r="134" spans="1:12" x14ac:dyDescent="0.2">
      <c r="A134" s="13" t="str">
        <f t="shared" si="1"/>
        <v>1998 Q3</v>
      </c>
      <c r="B134" s="11">
        <f t="shared" ref="B134:L134" si="18">(B24/B23-1)*100</f>
        <v>-4.2384854478672018E-2</v>
      </c>
      <c r="C134" s="11">
        <f t="shared" si="18"/>
        <v>9.619653692469754E-2</v>
      </c>
      <c r="D134" s="11">
        <f t="shared" si="18"/>
        <v>8.2792879812343401E-2</v>
      </c>
      <c r="E134" s="11">
        <f t="shared" si="18"/>
        <v>1.3621480026195343</v>
      </c>
      <c r="F134" s="11">
        <f t="shared" si="18"/>
        <v>1.0624007815362102</v>
      </c>
      <c r="G134" s="11">
        <f t="shared" si="18"/>
        <v>0.78074170461939207</v>
      </c>
      <c r="H134" s="11">
        <f t="shared" si="18"/>
        <v>0.60158599945310254</v>
      </c>
      <c r="I134" s="11">
        <f t="shared" si="18"/>
        <v>1.1072056239015859</v>
      </c>
      <c r="J134" s="11">
        <f t="shared" si="18"/>
        <v>4.2969812347021907</v>
      </c>
      <c r="K134" s="11">
        <f t="shared" si="18"/>
        <v>0.8755638100292007</v>
      </c>
      <c r="L134" s="11">
        <f t="shared" si="18"/>
        <v>0.96039994737533441</v>
      </c>
    </row>
    <row r="135" spans="1:12" x14ac:dyDescent="0.2">
      <c r="A135" s="13" t="str">
        <f t="shared" si="1"/>
        <v>1998 Q4</v>
      </c>
      <c r="B135" s="11">
        <f t="shared" ref="B135:L135" si="19">(B25/B24-1)*100</f>
        <v>0.50883392226148683</v>
      </c>
      <c r="C135" s="11">
        <f t="shared" si="19"/>
        <v>-1.1754269239299231</v>
      </c>
      <c r="D135" s="11">
        <f t="shared" si="19"/>
        <v>0.93754308561972977</v>
      </c>
      <c r="E135" s="11">
        <f t="shared" si="19"/>
        <v>0.14213722703191323</v>
      </c>
      <c r="F135" s="11">
        <f t="shared" si="19"/>
        <v>0.43499275012082173</v>
      </c>
      <c r="G135" s="11">
        <f t="shared" si="19"/>
        <v>0.25823111684957212</v>
      </c>
      <c r="H135" s="11">
        <f t="shared" si="19"/>
        <v>0.74748572981788719</v>
      </c>
      <c r="I135" s="11">
        <f t="shared" si="19"/>
        <v>0.55623153137493997</v>
      </c>
      <c r="J135" s="11">
        <f t="shared" si="19"/>
        <v>1.8774445893089853</v>
      </c>
      <c r="K135" s="11">
        <f t="shared" si="19"/>
        <v>2.4986849026827906</v>
      </c>
      <c r="L135" s="11">
        <f t="shared" si="19"/>
        <v>0.18243419338024314</v>
      </c>
    </row>
    <row r="136" spans="1:12" x14ac:dyDescent="0.2">
      <c r="A136" s="13" t="str">
        <f t="shared" si="1"/>
        <v>1999 Q1</v>
      </c>
      <c r="B136" s="11">
        <f t="shared" ref="B136:L136" si="20">(B26/B25-1)*100</f>
        <v>-0.40781887216988499</v>
      </c>
      <c r="C136" s="11">
        <f t="shared" si="20"/>
        <v>-1.1370436864153288</v>
      </c>
      <c r="D136" s="11">
        <f t="shared" si="20"/>
        <v>0.49173610162545067</v>
      </c>
      <c r="E136" s="11">
        <f t="shared" si="20"/>
        <v>1.3548387096774084</v>
      </c>
      <c r="F136" s="11">
        <f t="shared" si="20"/>
        <v>0.64966313763232808</v>
      </c>
      <c r="G136" s="11">
        <f t="shared" si="20"/>
        <v>0.96587250482935705</v>
      </c>
      <c r="H136" s="11">
        <f t="shared" si="20"/>
        <v>1.645757453122898</v>
      </c>
      <c r="I136" s="11">
        <f t="shared" si="20"/>
        <v>2.1261884183232382</v>
      </c>
      <c r="J136" s="11">
        <f t="shared" si="20"/>
        <v>1.3565395444074868</v>
      </c>
      <c r="K136" s="11">
        <f t="shared" si="20"/>
        <v>0.7826533230690158</v>
      </c>
      <c r="L136" s="11">
        <f t="shared" si="20"/>
        <v>0.55931321540063639</v>
      </c>
    </row>
    <row r="137" spans="1:12" x14ac:dyDescent="0.2">
      <c r="A137" s="13" t="str">
        <f t="shared" si="1"/>
        <v>1999 Q2</v>
      </c>
      <c r="B137" s="11">
        <f t="shared" ref="B137:L137" si="21">(B27/B26-1)*100</f>
        <v>0.14120304998588296</v>
      </c>
      <c r="C137" s="11">
        <f t="shared" si="21"/>
        <v>-0.66585956416465031</v>
      </c>
      <c r="D137" s="11">
        <f t="shared" si="21"/>
        <v>0.31262742965882939</v>
      </c>
      <c r="E137" s="11">
        <f t="shared" si="21"/>
        <v>0.63653723742838064</v>
      </c>
      <c r="F137" s="11">
        <f t="shared" si="21"/>
        <v>0.8964857757590261</v>
      </c>
      <c r="G137" s="11">
        <f t="shared" si="21"/>
        <v>0.54209183673470385</v>
      </c>
      <c r="H137" s="11">
        <f t="shared" si="21"/>
        <v>2.0172528201725326</v>
      </c>
      <c r="I137" s="11">
        <f t="shared" si="21"/>
        <v>0.7786052809749533</v>
      </c>
      <c r="J137" s="11">
        <f t="shared" si="21"/>
        <v>0.20202020202020332</v>
      </c>
      <c r="K137" s="11">
        <f t="shared" si="21"/>
        <v>0.14003819223424863</v>
      </c>
      <c r="L137" s="11">
        <f t="shared" si="21"/>
        <v>0.3363083689043922</v>
      </c>
    </row>
    <row r="138" spans="1:12" x14ac:dyDescent="0.2">
      <c r="A138" s="13" t="str">
        <f t="shared" si="1"/>
        <v>1999 Q3</v>
      </c>
      <c r="B138" s="11">
        <f t="shared" ref="B138:L138" si="22">(B28/B27-1)*100</f>
        <v>0.91652566271853697</v>
      </c>
      <c r="C138" s="11">
        <f t="shared" si="22"/>
        <v>-0.17519804996952715</v>
      </c>
      <c r="D138" s="11">
        <f t="shared" si="22"/>
        <v>0.63685636856367633</v>
      </c>
      <c r="E138" s="11">
        <f t="shared" si="22"/>
        <v>0.51865907653383392</v>
      </c>
      <c r="F138" s="11">
        <f t="shared" si="22"/>
        <v>2.0613671365951935</v>
      </c>
      <c r="G138" s="11">
        <f t="shared" si="22"/>
        <v>0.15857913098635823</v>
      </c>
      <c r="H138" s="11">
        <f t="shared" si="22"/>
        <v>1.5220502146481074</v>
      </c>
      <c r="I138" s="11">
        <f t="shared" si="22"/>
        <v>0.62143097077593801</v>
      </c>
      <c r="J138" s="11">
        <f t="shared" si="22"/>
        <v>2.9485887096774244</v>
      </c>
      <c r="K138" s="11">
        <f t="shared" si="22"/>
        <v>2.5298754131706236</v>
      </c>
      <c r="L138" s="11">
        <f t="shared" si="22"/>
        <v>0.82506123501353557</v>
      </c>
    </row>
    <row r="139" spans="1:12" x14ac:dyDescent="0.2">
      <c r="A139" s="13" t="str">
        <f t="shared" si="1"/>
        <v>1999 Q4</v>
      </c>
      <c r="B139" s="11">
        <f t="shared" ref="B139:L139" si="23">(B29/B28-1)*100</f>
        <v>0.1257510129942796</v>
      </c>
      <c r="C139" s="11">
        <f t="shared" si="23"/>
        <v>0.16787485692484339</v>
      </c>
      <c r="D139" s="11">
        <f t="shared" si="23"/>
        <v>9.425070688031667E-2</v>
      </c>
      <c r="E139" s="11">
        <f t="shared" si="23"/>
        <v>0.57890762647874183</v>
      </c>
      <c r="F139" s="11">
        <f t="shared" si="23"/>
        <v>1.6482878699941805</v>
      </c>
      <c r="G139" s="11">
        <f t="shared" si="23"/>
        <v>0.82330588980368269</v>
      </c>
      <c r="H139" s="11">
        <f t="shared" si="23"/>
        <v>-7.6883649410564026E-2</v>
      </c>
      <c r="I139" s="11">
        <f t="shared" si="23"/>
        <v>0.80120180270406571</v>
      </c>
      <c r="J139" s="11">
        <f t="shared" si="23"/>
        <v>0.46511627906975495</v>
      </c>
      <c r="K139" s="11">
        <f t="shared" si="23"/>
        <v>1.128332300061996</v>
      </c>
      <c r="L139" s="11">
        <f t="shared" si="23"/>
        <v>0.44751310574095982</v>
      </c>
    </row>
    <row r="140" spans="1:12" x14ac:dyDescent="0.2">
      <c r="A140" s="13" t="str">
        <f t="shared" si="1"/>
        <v>2000 Q1</v>
      </c>
      <c r="B140" s="11">
        <f t="shared" ref="B140:L140" si="24">(B30/B29-1)*100</f>
        <v>0.13954786491767734</v>
      </c>
      <c r="C140" s="11">
        <f t="shared" si="24"/>
        <v>-1.1503009065285452</v>
      </c>
      <c r="D140" s="11">
        <f t="shared" si="24"/>
        <v>-0.29593758407318038</v>
      </c>
      <c r="E140" s="11">
        <f t="shared" si="24"/>
        <v>-0.46296296296296502</v>
      </c>
      <c r="F140" s="11">
        <f t="shared" si="24"/>
        <v>-2.3524037912526996</v>
      </c>
      <c r="G140" s="11">
        <f t="shared" si="24"/>
        <v>0.86369346733667918</v>
      </c>
      <c r="H140" s="11">
        <f t="shared" si="24"/>
        <v>-0.38471402923826448</v>
      </c>
      <c r="I140" s="11">
        <f t="shared" si="24"/>
        <v>0.81139261467131352</v>
      </c>
      <c r="J140" s="11">
        <f t="shared" si="24"/>
        <v>1.0477582846003974</v>
      </c>
      <c r="K140" s="11">
        <f t="shared" si="24"/>
        <v>-2.1088769004413921</v>
      </c>
      <c r="L140" s="11">
        <f t="shared" si="24"/>
        <v>-0.48370672097759471</v>
      </c>
    </row>
    <row r="141" spans="1:12" x14ac:dyDescent="0.2">
      <c r="A141" s="13" t="str">
        <f t="shared" si="1"/>
        <v>2000 Q2</v>
      </c>
      <c r="B141" s="11">
        <f t="shared" ref="B141:L141" si="25">(B31/B30-1)*100</f>
        <v>1.2402452619843851</v>
      </c>
      <c r="C141" s="11">
        <f t="shared" si="25"/>
        <v>4.6239210850806955E-2</v>
      </c>
      <c r="D141" s="11">
        <f t="shared" si="25"/>
        <v>2.5903939557474498</v>
      </c>
      <c r="E141" s="11">
        <f t="shared" si="25"/>
        <v>1.3073538654934103</v>
      </c>
      <c r="F141" s="11">
        <f t="shared" si="25"/>
        <v>-0.21050169570810962</v>
      </c>
      <c r="G141" s="11">
        <f t="shared" si="25"/>
        <v>2.7090144792153215</v>
      </c>
      <c r="H141" s="11">
        <f t="shared" si="25"/>
        <v>-0.74665293511845254</v>
      </c>
      <c r="I141" s="11">
        <f t="shared" si="25"/>
        <v>1.396189224704325</v>
      </c>
      <c r="J141" s="11">
        <f t="shared" si="25"/>
        <v>1.326259946949615</v>
      </c>
      <c r="K141" s="11">
        <f t="shared" si="25"/>
        <v>3.5821643286573224</v>
      </c>
      <c r="L141" s="11">
        <f t="shared" si="25"/>
        <v>1.1128165771296938</v>
      </c>
    </row>
    <row r="142" spans="1:12" x14ac:dyDescent="0.2">
      <c r="A142" s="13" t="str">
        <f t="shared" si="1"/>
        <v>2000 Q3</v>
      </c>
      <c r="B142" s="11">
        <f t="shared" ref="B142:L142" si="26">(B32/B31-1)*100</f>
        <v>1.1562284927735478</v>
      </c>
      <c r="C142" s="11">
        <f t="shared" si="26"/>
        <v>-0.9320597750731574</v>
      </c>
      <c r="D142" s="11">
        <f t="shared" si="26"/>
        <v>0.6575486586007262</v>
      </c>
      <c r="E142" s="11">
        <f t="shared" si="26"/>
        <v>0.59560739545847508</v>
      </c>
      <c r="F142" s="11">
        <f t="shared" si="26"/>
        <v>-0.38673385679127703</v>
      </c>
      <c r="G142" s="11">
        <f t="shared" si="26"/>
        <v>1.6977413976049682</v>
      </c>
      <c r="H142" s="11">
        <f t="shared" si="26"/>
        <v>-0.72632944228273599</v>
      </c>
      <c r="I142" s="11">
        <f t="shared" si="26"/>
        <v>1.9115502996922107</v>
      </c>
      <c r="J142" s="11">
        <f t="shared" si="26"/>
        <v>5.045216563541155</v>
      </c>
      <c r="K142" s="11">
        <f t="shared" si="26"/>
        <v>-0.39903264812575223</v>
      </c>
      <c r="L142" s="11">
        <f t="shared" si="26"/>
        <v>0.72106261859583576</v>
      </c>
    </row>
    <row r="143" spans="1:12" x14ac:dyDescent="0.2">
      <c r="A143" s="13" t="str">
        <f t="shared" si="1"/>
        <v>2000 Q4</v>
      </c>
      <c r="B143" s="11">
        <f t="shared" ref="B143:L143" si="27">(B33/B32-1)*100</f>
        <v>2.7214587018664638E-2</v>
      </c>
      <c r="C143" s="11">
        <f t="shared" si="27"/>
        <v>-1.5084363579815019</v>
      </c>
      <c r="D143" s="11">
        <f t="shared" si="27"/>
        <v>-0.43114711262086658</v>
      </c>
      <c r="E143" s="11">
        <f t="shared" si="27"/>
        <v>1.2581719501665312</v>
      </c>
      <c r="F143" s="11">
        <f t="shared" si="27"/>
        <v>3.0235294117646916</v>
      </c>
      <c r="G143" s="11">
        <f t="shared" si="27"/>
        <v>2.205991951110442</v>
      </c>
      <c r="H143" s="11">
        <f t="shared" si="27"/>
        <v>4.1154951659263084</v>
      </c>
      <c r="I143" s="11">
        <f t="shared" si="27"/>
        <v>1.8597997138769751</v>
      </c>
      <c r="J143" s="11">
        <f t="shared" si="27"/>
        <v>-1.0421386497507901</v>
      </c>
      <c r="K143" s="11">
        <f t="shared" si="27"/>
        <v>0.92266601918173929</v>
      </c>
      <c r="L143" s="11">
        <f t="shared" si="27"/>
        <v>0.70334086912835492</v>
      </c>
    </row>
    <row r="144" spans="1:12" x14ac:dyDescent="0.2">
      <c r="A144" s="13" t="str">
        <f t="shared" si="1"/>
        <v>2001 Q1</v>
      </c>
      <c r="B144" s="11">
        <f t="shared" ref="B144:L144" si="28">(B34/B33-1)*100</f>
        <v>0.20405387022173205</v>
      </c>
      <c r="C144" s="11">
        <f t="shared" si="28"/>
        <v>-0.21315228546616716</v>
      </c>
      <c r="D144" s="11">
        <f t="shared" si="28"/>
        <v>0.28867602676816428</v>
      </c>
      <c r="E144" s="11">
        <f t="shared" si="28"/>
        <v>0.37763430381290153</v>
      </c>
      <c r="F144" s="11">
        <f t="shared" si="28"/>
        <v>0.47961630695443347</v>
      </c>
      <c r="G144" s="11">
        <f t="shared" si="28"/>
        <v>0.75834913227359468</v>
      </c>
      <c r="H144" s="11">
        <f t="shared" si="28"/>
        <v>-0.69017442590035838</v>
      </c>
      <c r="I144" s="11">
        <f t="shared" si="28"/>
        <v>1.1079900124844055</v>
      </c>
      <c r="J144" s="11">
        <f t="shared" si="28"/>
        <v>2.1291208791208716</v>
      </c>
      <c r="K144" s="11">
        <f t="shared" si="28"/>
        <v>1.2991699747383567</v>
      </c>
      <c r="L144" s="11">
        <f t="shared" si="28"/>
        <v>0.3117984534796614</v>
      </c>
    </row>
    <row r="145" spans="1:12" x14ac:dyDescent="0.2">
      <c r="A145" s="13" t="str">
        <f t="shared" si="1"/>
        <v>2001 Q2</v>
      </c>
      <c r="B145" s="11">
        <f t="shared" ref="B145:L145" si="29">(B35/B34-1)*100</f>
        <v>-0.67879446103720209</v>
      </c>
      <c r="C145" s="11">
        <f t="shared" si="29"/>
        <v>-0.45094936708861555</v>
      </c>
      <c r="D145" s="11">
        <f t="shared" si="29"/>
        <v>1.4784770378123646</v>
      </c>
      <c r="E145" s="11">
        <f t="shared" si="29"/>
        <v>-3.640776699028736E-2</v>
      </c>
      <c r="F145" s="11">
        <f t="shared" si="29"/>
        <v>-0.13637913399249246</v>
      </c>
      <c r="G145" s="11">
        <f t="shared" si="29"/>
        <v>2.2000289477493107</v>
      </c>
      <c r="H145" s="11">
        <f t="shared" si="29"/>
        <v>0.30326004548899554</v>
      </c>
      <c r="I145" s="11">
        <f t="shared" si="29"/>
        <v>1.7440963111591268</v>
      </c>
      <c r="J145" s="11">
        <f t="shared" si="29"/>
        <v>0.62766195920198609</v>
      </c>
      <c r="K145" s="11">
        <f t="shared" si="29"/>
        <v>-1.6506353164707277</v>
      </c>
      <c r="L145" s="11">
        <f t="shared" si="29"/>
        <v>0.57192589829664353</v>
      </c>
    </row>
    <row r="146" spans="1:12" x14ac:dyDescent="0.2">
      <c r="A146" s="13" t="str">
        <f t="shared" si="1"/>
        <v>2001 Q3</v>
      </c>
      <c r="B146" s="11">
        <f t="shared" ref="B146:L146" si="30">(B36/B35-1)*100</f>
        <v>2.7337342810285215E-2</v>
      </c>
      <c r="C146" s="11">
        <f t="shared" si="30"/>
        <v>-1.6530239211634767</v>
      </c>
      <c r="D146" s="11">
        <f t="shared" si="30"/>
        <v>0.85095410005155969</v>
      </c>
      <c r="E146" s="11">
        <f t="shared" si="30"/>
        <v>0.3156489012990038</v>
      </c>
      <c r="F146" s="11">
        <f t="shared" si="30"/>
        <v>1.2859906680323219</v>
      </c>
      <c r="G146" s="11">
        <f t="shared" si="30"/>
        <v>-0.18410989944765976</v>
      </c>
      <c r="H146" s="11">
        <f t="shared" si="30"/>
        <v>2.1415973796926169</v>
      </c>
      <c r="I146" s="11">
        <f t="shared" si="30"/>
        <v>-1.0922330097087318</v>
      </c>
      <c r="J146" s="11">
        <f t="shared" si="30"/>
        <v>1.2252171975941195</v>
      </c>
      <c r="K146" s="11">
        <f t="shared" si="30"/>
        <v>0.94180149722289386</v>
      </c>
      <c r="L146" s="11">
        <f t="shared" si="30"/>
        <v>-6.1812337742606083E-2</v>
      </c>
    </row>
    <row r="147" spans="1:12" x14ac:dyDescent="0.2">
      <c r="A147" s="13" t="str">
        <f t="shared" si="1"/>
        <v>2001 Q4</v>
      </c>
      <c r="B147" s="11">
        <f t="shared" ref="B147:L147" si="31">(B37/B36-1)*100</f>
        <v>0.54659743099205738</v>
      </c>
      <c r="C147" s="11">
        <f t="shared" si="31"/>
        <v>-1.1959595959595948</v>
      </c>
      <c r="D147" s="11">
        <f t="shared" si="31"/>
        <v>1.0738941447200334</v>
      </c>
      <c r="E147" s="11">
        <f t="shared" si="31"/>
        <v>6.0510710395744738E-2</v>
      </c>
      <c r="F147" s="11">
        <f t="shared" si="31"/>
        <v>-2.4606741573033664</v>
      </c>
      <c r="G147" s="11">
        <f t="shared" si="31"/>
        <v>2.0573212258796936</v>
      </c>
      <c r="H147" s="11">
        <f t="shared" si="31"/>
        <v>3.7000493339922613E-2</v>
      </c>
      <c r="I147" s="11">
        <f t="shared" si="31"/>
        <v>0.30674846625766694</v>
      </c>
      <c r="J147" s="11">
        <f t="shared" si="31"/>
        <v>0.55017605633802535</v>
      </c>
      <c r="K147" s="11">
        <f t="shared" si="31"/>
        <v>2.5000000000000133</v>
      </c>
      <c r="L147" s="11">
        <f t="shared" si="31"/>
        <v>-0.11133102424543129</v>
      </c>
    </row>
    <row r="148" spans="1:12" x14ac:dyDescent="0.2">
      <c r="A148" s="13" t="str">
        <f t="shared" si="1"/>
        <v>2002 Q1</v>
      </c>
      <c r="B148" s="11">
        <f t="shared" ref="B148:L148" si="32">(B38/B37-1)*100</f>
        <v>0.78825767871704144</v>
      </c>
      <c r="C148" s="11">
        <f t="shared" si="32"/>
        <v>-0.85875521387094311</v>
      </c>
      <c r="D148" s="11">
        <f t="shared" si="32"/>
        <v>-8.8540349101962068E-2</v>
      </c>
      <c r="E148" s="11">
        <f t="shared" si="32"/>
        <v>8.4663763909031964E-2</v>
      </c>
      <c r="F148" s="11">
        <f t="shared" si="32"/>
        <v>1.4168874553622812</v>
      </c>
      <c r="G148" s="11">
        <f t="shared" si="32"/>
        <v>0.72292506603641726</v>
      </c>
      <c r="H148" s="11">
        <f t="shared" si="32"/>
        <v>-0.30822340032055084</v>
      </c>
      <c r="I148" s="11">
        <f t="shared" si="32"/>
        <v>-7.6452599388399101E-2</v>
      </c>
      <c r="J148" s="11">
        <f t="shared" si="32"/>
        <v>0.37207266360255176</v>
      </c>
      <c r="K148" s="11">
        <f t="shared" si="32"/>
        <v>0.22172949002217113</v>
      </c>
      <c r="L148" s="11">
        <f t="shared" si="32"/>
        <v>-1.2383900928802927E-2</v>
      </c>
    </row>
    <row r="149" spans="1:12" x14ac:dyDescent="0.2">
      <c r="A149" s="13" t="str">
        <f t="shared" si="1"/>
        <v>2002 Q2</v>
      </c>
      <c r="B149" s="11">
        <f t="shared" ref="B149:L149" si="33">(B39/B38-1)*100</f>
        <v>-0.93042071197411147</v>
      </c>
      <c r="C149" s="11">
        <f t="shared" si="33"/>
        <v>-1.4601550899191573</v>
      </c>
      <c r="D149" s="11">
        <f t="shared" si="33"/>
        <v>-0.48107355361437509</v>
      </c>
      <c r="E149" s="11">
        <f t="shared" si="33"/>
        <v>-3.6253776435046792E-2</v>
      </c>
      <c r="F149" s="11">
        <f t="shared" si="33"/>
        <v>0.37482962289867583</v>
      </c>
      <c r="G149" s="11">
        <f t="shared" si="33"/>
        <v>-0.4002760524499771</v>
      </c>
      <c r="H149" s="11">
        <f t="shared" si="33"/>
        <v>0.87806084590649203</v>
      </c>
      <c r="I149" s="11">
        <f t="shared" si="33"/>
        <v>-1.5302218821711122E-2</v>
      </c>
      <c r="J149" s="11">
        <f t="shared" si="33"/>
        <v>0.52333187963367056</v>
      </c>
      <c r="K149" s="11">
        <f t="shared" si="33"/>
        <v>1.1644154634371517E-2</v>
      </c>
      <c r="L149" s="11">
        <f t="shared" si="33"/>
        <v>-0.14862521674509077</v>
      </c>
    </row>
    <row r="150" spans="1:12" x14ac:dyDescent="0.2">
      <c r="A150" s="13" t="str">
        <f t="shared" si="1"/>
        <v>2002 Q3</v>
      </c>
      <c r="B150" s="11">
        <f t="shared" ref="B150:L150" si="34">(B40/B39-1)*100</f>
        <v>0.5036069143868227</v>
      </c>
      <c r="C150" s="11">
        <f t="shared" si="34"/>
        <v>-0.21766429468397241</v>
      </c>
      <c r="D150" s="11">
        <f t="shared" si="34"/>
        <v>1.0431242844421984</v>
      </c>
      <c r="E150" s="11">
        <f t="shared" si="34"/>
        <v>0.39893617021276029</v>
      </c>
      <c r="F150" s="11">
        <f t="shared" si="34"/>
        <v>2.3311078420278353</v>
      </c>
      <c r="G150" s="11">
        <f t="shared" si="34"/>
        <v>0.12472283813746987</v>
      </c>
      <c r="H150" s="11">
        <f t="shared" si="34"/>
        <v>1.2259409096481599</v>
      </c>
      <c r="I150" s="11">
        <f t="shared" si="34"/>
        <v>1.5151515151515138</v>
      </c>
      <c r="J150" s="11">
        <f t="shared" si="34"/>
        <v>3.0585683297180033</v>
      </c>
      <c r="K150" s="11">
        <f t="shared" si="34"/>
        <v>-0.5122831528699523</v>
      </c>
      <c r="L150" s="11">
        <f t="shared" si="34"/>
        <v>0.80625155048374975</v>
      </c>
    </row>
    <row r="151" spans="1:12" x14ac:dyDescent="0.2">
      <c r="A151" s="13" t="str">
        <f t="shared" si="1"/>
        <v>2002 Q4</v>
      </c>
      <c r="B151" s="11">
        <f t="shared" ref="B151:L151" si="35">(B41/B40-1)*100</f>
        <v>0.14897074756230477</v>
      </c>
      <c r="C151" s="11">
        <f t="shared" si="35"/>
        <v>-0.76348686970383328</v>
      </c>
      <c r="D151" s="11">
        <f t="shared" si="35"/>
        <v>0.96940702505350362</v>
      </c>
      <c r="E151" s="11">
        <f t="shared" si="35"/>
        <v>0.86694762191450447</v>
      </c>
      <c r="F151" s="11">
        <f t="shared" si="35"/>
        <v>1.4707508570164674</v>
      </c>
      <c r="G151" s="11">
        <f t="shared" si="35"/>
        <v>0.65051903114186072</v>
      </c>
      <c r="H151" s="11">
        <f t="shared" si="35"/>
        <v>-0.39966089378709047</v>
      </c>
      <c r="I151" s="11">
        <f t="shared" si="35"/>
        <v>0.82918739635156058</v>
      </c>
      <c r="J151" s="11">
        <f t="shared" si="35"/>
        <v>4.2096400757740682E-2</v>
      </c>
      <c r="K151" s="11">
        <f t="shared" si="35"/>
        <v>-2.0596840257460558</v>
      </c>
      <c r="L151" s="11">
        <f t="shared" si="35"/>
        <v>0.18456995201181492</v>
      </c>
    </row>
    <row r="152" spans="1:12" x14ac:dyDescent="0.2">
      <c r="A152" s="13" t="str">
        <f t="shared" si="1"/>
        <v>2003 Q1</v>
      </c>
      <c r="B152" s="11">
        <f t="shared" ref="B152:L152" si="36">(B42/B41-1)*100</f>
        <v>0.78431372549019329</v>
      </c>
      <c r="C152" s="11">
        <f t="shared" si="36"/>
        <v>-1.7585390598579664</v>
      </c>
      <c r="D152" s="11">
        <f t="shared" si="36"/>
        <v>0.64837905236907467</v>
      </c>
      <c r="E152" s="11">
        <f t="shared" si="36"/>
        <v>1.1937447773679999E-2</v>
      </c>
      <c r="F152" s="11">
        <f t="shared" si="36"/>
        <v>0.49040976460330565</v>
      </c>
      <c r="G152" s="11">
        <f t="shared" si="36"/>
        <v>0.11001100110010764</v>
      </c>
      <c r="H152" s="11">
        <f t="shared" si="36"/>
        <v>0.79036964980545577</v>
      </c>
      <c r="I152" s="11">
        <f t="shared" si="36"/>
        <v>1.1961722488038395</v>
      </c>
      <c r="J152" s="11">
        <f t="shared" si="36"/>
        <v>0.33662949715969059</v>
      </c>
      <c r="K152" s="11">
        <f t="shared" si="36"/>
        <v>0.22702831879555241</v>
      </c>
      <c r="L152" s="11">
        <f t="shared" si="36"/>
        <v>0.17194792434291895</v>
      </c>
    </row>
    <row r="153" spans="1:12" x14ac:dyDescent="0.2">
      <c r="A153" s="13" t="str">
        <f t="shared" si="1"/>
        <v>2003 Q2</v>
      </c>
      <c r="B153" s="11">
        <f t="shared" ref="B153:L153" si="37">(B43/B42-1)*100</f>
        <v>1.0733932644572564</v>
      </c>
      <c r="C153" s="11">
        <f t="shared" si="37"/>
        <v>-0.37005163511187877</v>
      </c>
      <c r="D153" s="11">
        <f t="shared" si="37"/>
        <v>0.76808721506442801</v>
      </c>
      <c r="E153" s="11">
        <f t="shared" si="37"/>
        <v>0.60873716877536399</v>
      </c>
      <c r="F153" s="11">
        <f t="shared" si="37"/>
        <v>-0.84589523912805831</v>
      </c>
      <c r="G153" s="11">
        <f t="shared" si="37"/>
        <v>0.56318681318681119</v>
      </c>
      <c r="H153" s="11">
        <f t="shared" si="37"/>
        <v>1.1340330558571532</v>
      </c>
      <c r="I153" s="11">
        <f t="shared" si="37"/>
        <v>1.2559101654846305</v>
      </c>
      <c r="J153" s="11">
        <f t="shared" si="37"/>
        <v>3.3340322918850918</v>
      </c>
      <c r="K153" s="11">
        <f t="shared" si="37"/>
        <v>0.44110634239389324</v>
      </c>
      <c r="L153" s="11">
        <f t="shared" si="37"/>
        <v>0.85826385483080969</v>
      </c>
    </row>
    <row r="154" spans="1:12" x14ac:dyDescent="0.2">
      <c r="A154" s="13" t="str">
        <f t="shared" si="1"/>
        <v>2003 Q3</v>
      </c>
      <c r="B154" s="11">
        <f t="shared" ref="B154:L154" si="38">(B44/B43-1)*100</f>
        <v>0.15929908403027326</v>
      </c>
      <c r="C154" s="11">
        <f t="shared" si="38"/>
        <v>-1.4857044139241604</v>
      </c>
      <c r="D154" s="11">
        <f t="shared" si="38"/>
        <v>1.0081140890090934</v>
      </c>
      <c r="E154" s="11">
        <f t="shared" si="38"/>
        <v>0.93724047929766297</v>
      </c>
      <c r="F154" s="11">
        <f t="shared" si="38"/>
        <v>-1.0827955813190515</v>
      </c>
      <c r="G154" s="11">
        <f t="shared" si="38"/>
        <v>4.0978008468783855E-2</v>
      </c>
      <c r="H154" s="11">
        <f t="shared" si="38"/>
        <v>0.46522724561612883</v>
      </c>
      <c r="I154" s="11">
        <f t="shared" si="38"/>
        <v>0.2918429884722018</v>
      </c>
      <c r="J154" s="11">
        <f t="shared" si="38"/>
        <v>3.9772727272727293</v>
      </c>
      <c r="K154" s="11">
        <f t="shared" si="38"/>
        <v>0.47477744807122857</v>
      </c>
      <c r="L154" s="11">
        <f t="shared" si="38"/>
        <v>0.23097495745196817</v>
      </c>
    </row>
    <row r="155" spans="1:12" x14ac:dyDescent="0.2">
      <c r="A155" s="13" t="str">
        <f t="shared" si="1"/>
        <v>2003 Q4</v>
      </c>
      <c r="B155" s="11">
        <f t="shared" ref="B155:L155" si="39">(B45/B44-1)*100</f>
        <v>-0.54340622929092142</v>
      </c>
      <c r="C155" s="11">
        <f t="shared" si="39"/>
        <v>-0.50854888206927074</v>
      </c>
      <c r="D155" s="11">
        <f t="shared" si="39"/>
        <v>0.65725413826680512</v>
      </c>
      <c r="E155" s="11">
        <f t="shared" si="39"/>
        <v>-9.4029149036201076E-2</v>
      </c>
      <c r="F155" s="11">
        <f t="shared" si="39"/>
        <v>-0.5970809376382058</v>
      </c>
      <c r="G155" s="11">
        <f t="shared" si="39"/>
        <v>-0.51884216275258632</v>
      </c>
      <c r="H155" s="11">
        <f t="shared" si="39"/>
        <v>4.749465685112142E-2</v>
      </c>
      <c r="I155" s="11">
        <f t="shared" si="39"/>
        <v>-0.2764440564527848</v>
      </c>
      <c r="J155" s="11">
        <f t="shared" si="39"/>
        <v>-3.2201405152224805</v>
      </c>
      <c r="K155" s="11">
        <f t="shared" si="39"/>
        <v>-1.2994683992912037</v>
      </c>
      <c r="L155" s="11">
        <f t="shared" si="39"/>
        <v>-0.6306852637962379</v>
      </c>
    </row>
    <row r="156" spans="1:12" x14ac:dyDescent="0.2">
      <c r="A156" s="13" t="str">
        <f t="shared" si="1"/>
        <v>2004 Q1</v>
      </c>
      <c r="B156" s="11">
        <f t="shared" ref="B156:L156" si="40">(B46/B45-1)*100</f>
        <v>-0.75959488272921982</v>
      </c>
      <c r="C156" s="11">
        <f t="shared" si="40"/>
        <v>-0.8284127963338328</v>
      </c>
      <c r="D156" s="11">
        <f t="shared" si="40"/>
        <v>1.5598548972188597</v>
      </c>
      <c r="E156" s="11">
        <f t="shared" si="40"/>
        <v>0</v>
      </c>
      <c r="F156" s="11">
        <f t="shared" si="40"/>
        <v>-3.0923248053392638</v>
      </c>
      <c r="G156" s="11">
        <f t="shared" si="40"/>
        <v>-0.9470216854240987</v>
      </c>
      <c r="H156" s="11">
        <f t="shared" si="40"/>
        <v>0.46285307381912499</v>
      </c>
      <c r="I156" s="11">
        <f t="shared" si="40"/>
        <v>0.81704114385758864</v>
      </c>
      <c r="J156" s="11">
        <f t="shared" si="40"/>
        <v>1.9963702359346636</v>
      </c>
      <c r="K156" s="11">
        <f t="shared" si="40"/>
        <v>0.46678635547576786</v>
      </c>
      <c r="L156" s="11">
        <f t="shared" si="40"/>
        <v>3.6616623947249849E-2</v>
      </c>
    </row>
    <row r="157" spans="1:12" x14ac:dyDescent="0.2">
      <c r="A157" s="13" t="str">
        <f t="shared" si="1"/>
        <v>2004 Q2</v>
      </c>
      <c r="B157" s="11">
        <f t="shared" ref="B157:L157" si="41">(B47/B46-1)*100</f>
        <v>1.0876863166375816</v>
      </c>
      <c r="C157" s="11">
        <f t="shared" si="41"/>
        <v>-0.52430462987648196</v>
      </c>
      <c r="D157" s="11">
        <f t="shared" si="41"/>
        <v>0.34527919990476885</v>
      </c>
      <c r="E157" s="11">
        <f t="shared" si="41"/>
        <v>0.8352941176470452</v>
      </c>
      <c r="F157" s="11">
        <f t="shared" si="41"/>
        <v>6.8870523415975882E-2</v>
      </c>
      <c r="G157" s="11">
        <f t="shared" si="41"/>
        <v>-0.16627407510045877</v>
      </c>
      <c r="H157" s="11">
        <f t="shared" si="41"/>
        <v>-1.6774955699940919</v>
      </c>
      <c r="I157" s="11">
        <f t="shared" si="41"/>
        <v>0.15918958031837516</v>
      </c>
      <c r="J157" s="11">
        <f t="shared" si="41"/>
        <v>1.6211941478845304</v>
      </c>
      <c r="K157" s="11">
        <f t="shared" si="41"/>
        <v>-1.3461996664283937</v>
      </c>
      <c r="L157" s="11">
        <f t="shared" si="41"/>
        <v>1.2201073694484421E-2</v>
      </c>
    </row>
    <row r="158" spans="1:12" x14ac:dyDescent="0.2">
      <c r="A158" s="13" t="str">
        <f t="shared" si="1"/>
        <v>2004 Q3</v>
      </c>
      <c r="B158" s="11">
        <f t="shared" ref="B158:L158" si="42">(B48/B47-1)*100</f>
        <v>0.33209351753453742</v>
      </c>
      <c r="C158" s="11">
        <f t="shared" si="42"/>
        <v>-0.45560121493656291</v>
      </c>
      <c r="D158" s="11">
        <f t="shared" si="42"/>
        <v>-0.65258661604176149</v>
      </c>
      <c r="E158" s="11">
        <f t="shared" si="42"/>
        <v>-0.47835725119589334</v>
      </c>
      <c r="F158" s="11">
        <f t="shared" si="42"/>
        <v>0.35558614361090868</v>
      </c>
      <c r="G158" s="11">
        <f t="shared" si="42"/>
        <v>-0.62456627342123427</v>
      </c>
      <c r="H158" s="11">
        <f t="shared" si="42"/>
        <v>-0.60074492370539856</v>
      </c>
      <c r="I158" s="11">
        <f t="shared" si="42"/>
        <v>1.401531570582315</v>
      </c>
      <c r="J158" s="11">
        <f t="shared" si="42"/>
        <v>0.6225680933852118</v>
      </c>
      <c r="K158" s="11">
        <f t="shared" si="42"/>
        <v>0.25359256128485441</v>
      </c>
      <c r="L158" s="11">
        <f t="shared" si="42"/>
        <v>0.17079419299743659</v>
      </c>
    </row>
    <row r="159" spans="1:12" x14ac:dyDescent="0.2">
      <c r="A159" s="13" t="str">
        <f t="shared" si="1"/>
        <v>2004 Q4</v>
      </c>
      <c r="B159" s="11">
        <f t="shared" ref="B159:L159" si="43">(B49/B48-1)*100</f>
        <v>0.4633920296570837</v>
      </c>
      <c r="C159" s="11">
        <f t="shared" si="43"/>
        <v>-0.278201561518443</v>
      </c>
      <c r="D159" s="11">
        <f t="shared" si="43"/>
        <v>1.3615191687567085</v>
      </c>
      <c r="E159" s="11">
        <f t="shared" si="43"/>
        <v>1.1840562719812597</v>
      </c>
      <c r="F159" s="11">
        <f t="shared" si="43"/>
        <v>0.88010058292378179</v>
      </c>
      <c r="G159" s="11">
        <f t="shared" si="43"/>
        <v>2.1927374301676128</v>
      </c>
      <c r="H159" s="11">
        <f t="shared" si="43"/>
        <v>1.0516136830653888</v>
      </c>
      <c r="I159" s="11">
        <f t="shared" si="43"/>
        <v>1.5246508976916484</v>
      </c>
      <c r="J159" s="11">
        <f t="shared" si="43"/>
        <v>2.2621809744779675</v>
      </c>
      <c r="K159" s="11">
        <f t="shared" si="43"/>
        <v>-2.156106962177784</v>
      </c>
      <c r="L159" s="11">
        <f t="shared" si="43"/>
        <v>0.8281573498964967</v>
      </c>
    </row>
    <row r="160" spans="1:12" x14ac:dyDescent="0.2">
      <c r="A160" s="13" t="str">
        <f t="shared" si="1"/>
        <v>2005 Q1</v>
      </c>
      <c r="B160" s="11">
        <f t="shared" ref="B160:L160" si="44">(B50/B49-1)*100</f>
        <v>0.73800738007381295</v>
      </c>
      <c r="C160" s="11">
        <f t="shared" si="44"/>
        <v>-0.99892008639308472</v>
      </c>
      <c r="D160" s="11">
        <f t="shared" si="44"/>
        <v>-0.15317544479793721</v>
      </c>
      <c r="E160" s="11">
        <f t="shared" si="44"/>
        <v>-0.19696443054108004</v>
      </c>
      <c r="F160" s="11">
        <f t="shared" si="44"/>
        <v>-0.15862225243598038</v>
      </c>
      <c r="G160" s="11">
        <f t="shared" si="44"/>
        <v>1.0933442667759863</v>
      </c>
      <c r="H160" s="11">
        <f t="shared" si="44"/>
        <v>1.7822966507177185</v>
      </c>
      <c r="I160" s="11">
        <f t="shared" si="44"/>
        <v>0.9263157894736862</v>
      </c>
      <c r="J160" s="11">
        <f t="shared" si="44"/>
        <v>1.1533371147665061</v>
      </c>
      <c r="K160" s="11">
        <f t="shared" si="44"/>
        <v>-0.75095408100455119</v>
      </c>
      <c r="L160" s="11">
        <f t="shared" si="44"/>
        <v>0.14494504167168465</v>
      </c>
    </row>
    <row r="161" spans="1:12" x14ac:dyDescent="0.2">
      <c r="A161" s="13" t="str">
        <f t="shared" si="1"/>
        <v>2005 Q2</v>
      </c>
      <c r="B161" s="11">
        <f t="shared" ref="B161:L161" si="45">(B51/B50-1)*100</f>
        <v>0.40554683411826442</v>
      </c>
      <c r="C161" s="11">
        <f t="shared" si="45"/>
        <v>-0.87264794109627175</v>
      </c>
      <c r="D161" s="11">
        <f t="shared" si="45"/>
        <v>0.51923530800095374</v>
      </c>
      <c r="E161" s="11">
        <f t="shared" si="45"/>
        <v>-0.90550267007197816</v>
      </c>
      <c r="F161" s="11">
        <f t="shared" si="45"/>
        <v>0.10213345438037091</v>
      </c>
      <c r="G161" s="11">
        <f t="shared" si="45"/>
        <v>1.1761524942544233</v>
      </c>
      <c r="H161" s="11">
        <f t="shared" si="45"/>
        <v>2.5384886590668732</v>
      </c>
      <c r="I161" s="11">
        <f t="shared" si="45"/>
        <v>1.7382839660686988</v>
      </c>
      <c r="J161" s="11">
        <f t="shared" si="45"/>
        <v>3.3457943925233602</v>
      </c>
      <c r="K161" s="11">
        <f t="shared" si="45"/>
        <v>1.4140411808484243</v>
      </c>
      <c r="L161" s="11">
        <f t="shared" si="45"/>
        <v>0.60306356289951957</v>
      </c>
    </row>
    <row r="162" spans="1:12" x14ac:dyDescent="0.2">
      <c r="A162" s="13" t="str">
        <f t="shared" si="1"/>
        <v>2005 Q3</v>
      </c>
      <c r="B162" s="11">
        <f t="shared" ref="B162:L162" si="46">(B52/B51-1)*100</f>
        <v>0.54723127035831709</v>
      </c>
      <c r="C162" s="11">
        <f t="shared" si="46"/>
        <v>-0.57771664374139942</v>
      </c>
      <c r="D162" s="11">
        <f t="shared" si="46"/>
        <v>0.84526884245128553</v>
      </c>
      <c r="E162" s="11">
        <f t="shared" si="46"/>
        <v>0.80834114339267682</v>
      </c>
      <c r="F162" s="11">
        <f t="shared" si="46"/>
        <v>-0.2267316630767402</v>
      </c>
      <c r="G162" s="11">
        <f t="shared" si="46"/>
        <v>0.30732228754675184</v>
      </c>
      <c r="H162" s="11">
        <f t="shared" si="46"/>
        <v>0.13753581661890557</v>
      </c>
      <c r="I162" s="11">
        <f t="shared" si="46"/>
        <v>1.2848551120830942</v>
      </c>
      <c r="J162" s="11">
        <f t="shared" si="46"/>
        <v>1.7905588714053122</v>
      </c>
      <c r="K162" s="11">
        <f t="shared" si="46"/>
        <v>-0.13454011741682592</v>
      </c>
      <c r="L162" s="11">
        <f t="shared" si="46"/>
        <v>0.6234264476681517</v>
      </c>
    </row>
    <row r="163" spans="1:12" x14ac:dyDescent="0.2">
      <c r="A163" s="13" t="str">
        <f t="shared" si="1"/>
        <v>2005 Q4</v>
      </c>
      <c r="B163" s="11">
        <f t="shared" ref="B163:L163" si="47">(B53/B52-1)*100</f>
        <v>0.98483866787613117</v>
      </c>
      <c r="C163" s="11">
        <f t="shared" si="47"/>
        <v>-1.3373916251614104</v>
      </c>
      <c r="D163" s="11">
        <f t="shared" si="47"/>
        <v>-6.9848661233995468E-2</v>
      </c>
      <c r="E163" s="11">
        <f t="shared" si="47"/>
        <v>0.24404416037189236</v>
      </c>
      <c r="F163" s="11">
        <f t="shared" si="47"/>
        <v>0.87490057947960942</v>
      </c>
      <c r="G163" s="11">
        <f t="shared" si="47"/>
        <v>0.83921673105102901</v>
      </c>
      <c r="H163" s="11">
        <f t="shared" si="47"/>
        <v>-0.57227881423829174</v>
      </c>
      <c r="I163" s="11">
        <f t="shared" si="47"/>
        <v>1.322537112010802</v>
      </c>
      <c r="J163" s="11">
        <f t="shared" si="47"/>
        <v>-0.28429282160625791</v>
      </c>
      <c r="K163" s="11">
        <f t="shared" si="47"/>
        <v>1.6289038579301973</v>
      </c>
      <c r="L163" s="11">
        <f t="shared" si="47"/>
        <v>0.13106159895150959</v>
      </c>
    </row>
    <row r="164" spans="1:12" x14ac:dyDescent="0.2">
      <c r="A164" s="13" t="str">
        <f t="shared" si="1"/>
        <v>2006 Q1</v>
      </c>
      <c r="B164" s="11">
        <f t="shared" ref="B164:L164" si="48">(B54/B53-1)*100</f>
        <v>1.1548825869369894</v>
      </c>
      <c r="C164" s="11">
        <f t="shared" si="48"/>
        <v>-0.34589137141255444</v>
      </c>
      <c r="D164" s="11">
        <f t="shared" si="48"/>
        <v>0.58247903075490104</v>
      </c>
      <c r="E164" s="11">
        <f t="shared" si="48"/>
        <v>3.4778576396932159E-2</v>
      </c>
      <c r="F164" s="11">
        <f t="shared" si="48"/>
        <v>-2.252759630546608E-2</v>
      </c>
      <c r="G164" s="11">
        <f t="shared" si="48"/>
        <v>3.9630118890365829E-2</v>
      </c>
      <c r="H164" s="11">
        <f t="shared" si="48"/>
        <v>-0.50650397145158843</v>
      </c>
      <c r="I164" s="11">
        <f t="shared" si="48"/>
        <v>1.3452317527970159</v>
      </c>
      <c r="J164" s="11">
        <f t="shared" si="48"/>
        <v>3.8132573057733543</v>
      </c>
      <c r="K164" s="11">
        <f t="shared" si="48"/>
        <v>1.5907447577729439</v>
      </c>
      <c r="L164" s="11">
        <f t="shared" si="48"/>
        <v>0.4640647310804491</v>
      </c>
    </row>
    <row r="165" spans="1:12" x14ac:dyDescent="0.2">
      <c r="A165" s="13" t="str">
        <f t="shared" si="1"/>
        <v>2006 Q2</v>
      </c>
      <c r="B165" s="11">
        <f t="shared" ref="B165:L165" si="49">(B55/B54-1)*100</f>
        <v>0.55816313586198874</v>
      </c>
      <c r="C165" s="11">
        <f t="shared" si="49"/>
        <v>-9.3808630393876768E-3</v>
      </c>
      <c r="D165" s="11">
        <f t="shared" si="49"/>
        <v>-1.1582117211028642E-2</v>
      </c>
      <c r="E165" s="11">
        <f t="shared" si="49"/>
        <v>0.41719782130027472</v>
      </c>
      <c r="F165" s="11">
        <f t="shared" si="49"/>
        <v>0.70977917981072114</v>
      </c>
      <c r="G165" s="11">
        <f t="shared" si="49"/>
        <v>1.7430344645450901</v>
      </c>
      <c r="H165" s="11">
        <f t="shared" si="49"/>
        <v>-0.87932430868912226</v>
      </c>
      <c r="I165" s="11">
        <f t="shared" si="49"/>
        <v>0.18399264029438367</v>
      </c>
      <c r="J165" s="11">
        <f t="shared" si="49"/>
        <v>3.0381050463439863</v>
      </c>
      <c r="K165" s="11">
        <f t="shared" si="49"/>
        <v>0.52194543297745533</v>
      </c>
      <c r="L165" s="11">
        <f t="shared" si="49"/>
        <v>0.42638872438707232</v>
      </c>
    </row>
    <row r="166" spans="1:12" x14ac:dyDescent="0.2">
      <c r="A166" s="13" t="str">
        <f t="shared" si="1"/>
        <v>2006 Q3</v>
      </c>
      <c r="B166" s="11">
        <f t="shared" ref="B166:L166" si="50">(B56/B55-1)*100</f>
        <v>0.97136369370507403</v>
      </c>
      <c r="C166" s="11">
        <f t="shared" si="50"/>
        <v>-0.16887137630172688</v>
      </c>
      <c r="D166" s="11">
        <f t="shared" si="50"/>
        <v>1.3089308467508332</v>
      </c>
      <c r="E166" s="11">
        <f t="shared" si="50"/>
        <v>0.13848817080206466</v>
      </c>
      <c r="F166" s="11">
        <f t="shared" si="50"/>
        <v>-0.4362904127978573</v>
      </c>
      <c r="G166" s="11">
        <f t="shared" si="50"/>
        <v>0.35042180402335976</v>
      </c>
      <c r="H166" s="11">
        <f t="shared" si="50"/>
        <v>2.6497023462122016</v>
      </c>
      <c r="I166" s="11">
        <f t="shared" si="50"/>
        <v>0.23612750885477762</v>
      </c>
      <c r="J166" s="11">
        <f t="shared" si="50"/>
        <v>1.3826420123271621</v>
      </c>
      <c r="K166" s="11">
        <f t="shared" si="50"/>
        <v>0.53103611045550725</v>
      </c>
      <c r="L166" s="11">
        <f t="shared" si="50"/>
        <v>0.6250737115225613</v>
      </c>
    </row>
    <row r="167" spans="1:12" x14ac:dyDescent="0.2">
      <c r="A167" s="13" t="str">
        <f t="shared" si="1"/>
        <v>2006 Q4</v>
      </c>
      <c r="B167" s="11">
        <f t="shared" ref="B167:L167" si="51">(B57/B56-1)*100</f>
        <v>0.99950024987505159</v>
      </c>
      <c r="C167" s="11">
        <f t="shared" si="51"/>
        <v>9.3976130062967123E-2</v>
      </c>
      <c r="D167" s="11">
        <f t="shared" si="51"/>
        <v>0.5030871255431224</v>
      </c>
      <c r="E167" s="11">
        <f t="shared" si="51"/>
        <v>0.46098882102110217</v>
      </c>
      <c r="F167" s="11">
        <f t="shared" si="51"/>
        <v>-0.24719101123595877</v>
      </c>
      <c r="G167" s="11">
        <f t="shared" si="51"/>
        <v>1.9529229177444485</v>
      </c>
      <c r="H167" s="11">
        <f t="shared" si="51"/>
        <v>1.6261087104844307</v>
      </c>
      <c r="I167" s="11">
        <f t="shared" si="51"/>
        <v>1.8976573746891878</v>
      </c>
      <c r="J167" s="11">
        <f t="shared" si="51"/>
        <v>-0.64081498521196822</v>
      </c>
      <c r="K167" s="11">
        <f t="shared" si="51"/>
        <v>-1.5494776382204423</v>
      </c>
      <c r="L167" s="11">
        <f t="shared" si="51"/>
        <v>0.59774964838257283</v>
      </c>
    </row>
    <row r="168" spans="1:12" x14ac:dyDescent="0.2">
      <c r="A168" s="13" t="str">
        <f t="shared" si="1"/>
        <v>2007 Q1</v>
      </c>
      <c r="B168" s="11">
        <f t="shared" ref="B168:L168" si="52">(B58/B57-1)*100</f>
        <v>-0.60613557644731975</v>
      </c>
      <c r="C168" s="11">
        <f t="shared" si="52"/>
        <v>-0.17838700591494838</v>
      </c>
      <c r="D168" s="11">
        <f t="shared" si="52"/>
        <v>0.77360637087597883</v>
      </c>
      <c r="E168" s="11">
        <f t="shared" si="52"/>
        <v>0.65389468853962462</v>
      </c>
      <c r="F168" s="11">
        <f t="shared" si="52"/>
        <v>-1.1489074115791809</v>
      </c>
      <c r="G168" s="11">
        <f t="shared" si="52"/>
        <v>-0.72307497145756017</v>
      </c>
      <c r="H168" s="11">
        <f t="shared" si="52"/>
        <v>1.3203535862146065</v>
      </c>
      <c r="I168" s="11">
        <f t="shared" si="52"/>
        <v>1.3999486257385119</v>
      </c>
      <c r="J168" s="11">
        <f t="shared" si="52"/>
        <v>0.99222755085166536</v>
      </c>
      <c r="K168" s="11">
        <f t="shared" si="52"/>
        <v>1.085012519375228</v>
      </c>
      <c r="L168" s="11">
        <f t="shared" si="52"/>
        <v>0.50099032972155122</v>
      </c>
    </row>
    <row r="169" spans="1:12" x14ac:dyDescent="0.2">
      <c r="A169" s="13" t="str">
        <f t="shared" si="1"/>
        <v>2007 Q2</v>
      </c>
      <c r="B169" s="11">
        <f t="shared" ref="B169:L169" si="53">(B59/B58-1)*100</f>
        <v>1.8792781580585061</v>
      </c>
      <c r="C169" s="11">
        <f t="shared" si="53"/>
        <v>-1.3073739653874927</v>
      </c>
      <c r="D169" s="11">
        <f t="shared" si="53"/>
        <v>0.6999322646195516</v>
      </c>
      <c r="E169" s="11">
        <f t="shared" si="53"/>
        <v>0.83200364713928998</v>
      </c>
      <c r="F169" s="11">
        <f t="shared" si="53"/>
        <v>1.1394712853229905E-2</v>
      </c>
      <c r="G169" s="11">
        <f t="shared" si="53"/>
        <v>0.95834398159979628</v>
      </c>
      <c r="H169" s="11">
        <f t="shared" si="53"/>
        <v>1.4798453892876928</v>
      </c>
      <c r="I169" s="11">
        <f t="shared" si="53"/>
        <v>0.60797973400887884</v>
      </c>
      <c r="J169" s="11">
        <f t="shared" si="53"/>
        <v>1.8339610283281349</v>
      </c>
      <c r="K169" s="11">
        <f t="shared" si="53"/>
        <v>1.3092710544939878</v>
      </c>
      <c r="L169" s="11">
        <f t="shared" si="53"/>
        <v>0.74194296313470076</v>
      </c>
    </row>
    <row r="170" spans="1:12" x14ac:dyDescent="0.2">
      <c r="A170" s="13" t="str">
        <f t="shared" si="1"/>
        <v>2007 Q3</v>
      </c>
      <c r="B170" s="11">
        <f t="shared" ref="B170:L170" si="54">(B60/B59-1)*100</f>
        <v>0.83068653799169834</v>
      </c>
      <c r="C170" s="11">
        <f t="shared" si="54"/>
        <v>0.20966358524729944</v>
      </c>
      <c r="D170" s="11">
        <f t="shared" si="54"/>
        <v>-0.26905829596413078</v>
      </c>
      <c r="E170" s="11">
        <f t="shared" si="54"/>
        <v>0.15824573301683742</v>
      </c>
      <c r="F170" s="11">
        <f t="shared" si="54"/>
        <v>2.2786829212728676E-2</v>
      </c>
      <c r="G170" s="11">
        <f t="shared" si="54"/>
        <v>0.27844576635869256</v>
      </c>
      <c r="H170" s="11">
        <f t="shared" si="54"/>
        <v>-0.2829470018500424</v>
      </c>
      <c r="I170" s="11">
        <f t="shared" si="54"/>
        <v>1.8380964371144337</v>
      </c>
      <c r="J170" s="11">
        <f t="shared" si="54"/>
        <v>2.6531596719729933</v>
      </c>
      <c r="K170" s="11">
        <f t="shared" si="54"/>
        <v>-0.22121317964838294</v>
      </c>
      <c r="L170" s="11">
        <f t="shared" si="54"/>
        <v>0.60989643268123395</v>
      </c>
    </row>
    <row r="171" spans="1:12" x14ac:dyDescent="0.2">
      <c r="A171" s="13" t="str">
        <f t="shared" si="1"/>
        <v>2007 Q4</v>
      </c>
      <c r="B171" s="11">
        <f t="shared" ref="B171:L171" si="55">(B61/B60-1)*100</f>
        <v>0.58153622486065704</v>
      </c>
      <c r="C171" s="11">
        <f t="shared" si="55"/>
        <v>-0.76081787922017696</v>
      </c>
      <c r="D171" s="11">
        <f t="shared" si="55"/>
        <v>1.1690647482014427</v>
      </c>
      <c r="E171" s="11">
        <f t="shared" si="55"/>
        <v>0.58684121430989666</v>
      </c>
      <c r="F171" s="11">
        <f t="shared" si="55"/>
        <v>1.1276910809887131</v>
      </c>
      <c r="G171" s="11">
        <f t="shared" si="55"/>
        <v>0.31553704404896354</v>
      </c>
      <c r="H171" s="11">
        <f t="shared" si="55"/>
        <v>2.5428353159445471</v>
      </c>
      <c r="I171" s="11">
        <f t="shared" si="55"/>
        <v>0.1483496105822768</v>
      </c>
      <c r="J171" s="11">
        <f t="shared" si="55"/>
        <v>-2.5845864661654172</v>
      </c>
      <c r="K171" s="11">
        <f t="shared" si="55"/>
        <v>1.3418903150524963</v>
      </c>
      <c r="L171" s="11">
        <f t="shared" si="55"/>
        <v>0.16012810248196008</v>
      </c>
    </row>
    <row r="172" spans="1:12" x14ac:dyDescent="0.2">
      <c r="A172" s="13" t="str">
        <f t="shared" si="1"/>
        <v>2008 Q1</v>
      </c>
      <c r="B172" s="11">
        <f t="shared" ref="B172:L172" si="56">(B62/B61-1)*100</f>
        <v>1.1081667068176371</v>
      </c>
      <c r="C172" s="11">
        <f t="shared" si="56"/>
        <v>0.63248682319119176</v>
      </c>
      <c r="D172" s="11">
        <f t="shared" si="56"/>
        <v>-0.85555555555555385</v>
      </c>
      <c r="E172" s="11">
        <f t="shared" si="56"/>
        <v>1.4136654325143105</v>
      </c>
      <c r="F172" s="11">
        <f t="shared" si="56"/>
        <v>2.906059923406179</v>
      </c>
      <c r="G172" s="11">
        <f t="shared" si="56"/>
        <v>0.50327126321085824</v>
      </c>
      <c r="H172" s="11">
        <f t="shared" si="56"/>
        <v>1.0217113665389688</v>
      </c>
      <c r="I172" s="11">
        <f t="shared" si="56"/>
        <v>0.58017528700160526</v>
      </c>
      <c r="J172" s="11">
        <f t="shared" si="56"/>
        <v>1.5758160475960903</v>
      </c>
      <c r="K172" s="11">
        <f t="shared" si="56"/>
        <v>-0.36845135290730635</v>
      </c>
      <c r="L172" s="11">
        <f t="shared" si="56"/>
        <v>0.78794107571087402</v>
      </c>
    </row>
    <row r="173" spans="1:12" x14ac:dyDescent="0.2">
      <c r="A173" s="13" t="str">
        <f t="shared" si="1"/>
        <v>2008 Q2</v>
      </c>
      <c r="B173" s="11">
        <f t="shared" ref="B173:L173" si="57">(B63/B62-1)*100</f>
        <v>0.86966881105552396</v>
      </c>
      <c r="C173" s="11">
        <f t="shared" si="57"/>
        <v>-1.19036282258832</v>
      </c>
      <c r="D173" s="11">
        <f t="shared" si="57"/>
        <v>6.7241958982400263E-2</v>
      </c>
      <c r="E173" s="11">
        <f t="shared" si="57"/>
        <v>-0.50890585241729624</v>
      </c>
      <c r="F173" s="11">
        <f t="shared" si="57"/>
        <v>-0.40499124343258419</v>
      </c>
      <c r="G173" s="11">
        <f t="shared" si="57"/>
        <v>-1.5272909364046017</v>
      </c>
      <c r="H173" s="11">
        <f t="shared" si="57"/>
        <v>-1.2010113780025256</v>
      </c>
      <c r="I173" s="11">
        <f t="shared" si="57"/>
        <v>-0.18409425625921516</v>
      </c>
      <c r="J173" s="11">
        <f t="shared" si="57"/>
        <v>0.36409688143106411</v>
      </c>
      <c r="K173" s="11">
        <f t="shared" si="57"/>
        <v>1.4908124349936269</v>
      </c>
      <c r="L173" s="11">
        <f t="shared" si="57"/>
        <v>-0.27192386131884572</v>
      </c>
    </row>
    <row r="174" spans="1:12" x14ac:dyDescent="0.2">
      <c r="A174" s="13" t="str">
        <f t="shared" si="1"/>
        <v>2008 Q3</v>
      </c>
      <c r="B174" s="11">
        <f t="shared" ref="B174:L174" si="58">(B64/B63-1)*100</f>
        <v>0.82673910475965506</v>
      </c>
      <c r="C174" s="11">
        <f t="shared" si="58"/>
        <v>-1.0890516576715581</v>
      </c>
      <c r="D174" s="11">
        <f t="shared" si="58"/>
        <v>0.66076828312240377</v>
      </c>
      <c r="E174" s="11">
        <f t="shared" si="58"/>
        <v>-0.42255087290115068</v>
      </c>
      <c r="F174" s="11">
        <f t="shared" si="58"/>
        <v>-1.7144741180349365</v>
      </c>
      <c r="G174" s="11">
        <f t="shared" si="58"/>
        <v>0.78820239003305481</v>
      </c>
      <c r="H174" s="11">
        <f t="shared" si="58"/>
        <v>0.50117295798677297</v>
      </c>
      <c r="I174" s="11">
        <f t="shared" si="58"/>
        <v>0.67625722365669549</v>
      </c>
      <c r="J174" s="11">
        <f t="shared" si="58"/>
        <v>2.3343848580441584</v>
      </c>
      <c r="K174" s="11">
        <f t="shared" si="58"/>
        <v>0.15941698929629045</v>
      </c>
      <c r="L174" s="11">
        <f t="shared" si="58"/>
        <v>7.9527380140875792E-2</v>
      </c>
    </row>
    <row r="175" spans="1:12" x14ac:dyDescent="0.2">
      <c r="A175" s="13" t="str">
        <f t="shared" si="1"/>
        <v>2008 Q4</v>
      </c>
      <c r="B175" s="11">
        <f t="shared" ref="B175:L175" si="59">(B65/B64-1)*100</f>
        <v>0.46854867049312965</v>
      </c>
      <c r="C175" s="11">
        <f t="shared" si="59"/>
        <v>-2.0949040241644679</v>
      </c>
      <c r="D175" s="11">
        <f t="shared" si="59"/>
        <v>-0.23364485981307581</v>
      </c>
      <c r="E175" s="11">
        <f t="shared" si="59"/>
        <v>-0.59184812953657628</v>
      </c>
      <c r="F175" s="11">
        <f t="shared" si="59"/>
        <v>-1.0399194901040021</v>
      </c>
      <c r="G175" s="11">
        <f t="shared" si="59"/>
        <v>-1.4505549949546004</v>
      </c>
      <c r="H175" s="11">
        <f t="shared" si="59"/>
        <v>0.73209549071617808</v>
      </c>
      <c r="I175" s="11">
        <f t="shared" si="59"/>
        <v>-1.5632633121641426</v>
      </c>
      <c r="J175" s="11">
        <f t="shared" si="59"/>
        <v>-0.70900123304561413</v>
      </c>
      <c r="K175" s="11">
        <f t="shared" si="59"/>
        <v>0.84129149613461074</v>
      </c>
      <c r="L175" s="11">
        <f t="shared" si="59"/>
        <v>-0.93086615960950025</v>
      </c>
    </row>
    <row r="176" spans="1:12" x14ac:dyDescent="0.2">
      <c r="A176" s="13" t="str">
        <f t="shared" si="1"/>
        <v>2009 Q1</v>
      </c>
      <c r="B176" s="11">
        <f t="shared" ref="B176:L176" si="60">(B66/B65-1)*100</f>
        <v>2.0286813571178897</v>
      </c>
      <c r="C176" s="11">
        <f t="shared" si="60"/>
        <v>-3.4832802547770658</v>
      </c>
      <c r="D176" s="11">
        <f t="shared" si="60"/>
        <v>-0.65796810527489757</v>
      </c>
      <c r="E176" s="11">
        <f t="shared" si="60"/>
        <v>-1.0784093462143263</v>
      </c>
      <c r="F176" s="11">
        <f t="shared" si="60"/>
        <v>-1.2881355932203409</v>
      </c>
      <c r="G176" s="11">
        <f t="shared" si="60"/>
        <v>3.0590042237296888</v>
      </c>
      <c r="H176" s="11">
        <f t="shared" si="60"/>
        <v>-0.47398356856962476</v>
      </c>
      <c r="I176" s="11">
        <f t="shared" si="60"/>
        <v>-2.9032258064516037</v>
      </c>
      <c r="J176" s="11">
        <f t="shared" si="60"/>
        <v>-3.0580565041912422</v>
      </c>
      <c r="K176" s="11">
        <f t="shared" si="60"/>
        <v>-1.6798196166854629</v>
      </c>
      <c r="L176" s="11">
        <f t="shared" si="60"/>
        <v>-1.283373438753288</v>
      </c>
    </row>
    <row r="177" spans="1:12" x14ac:dyDescent="0.2">
      <c r="A177" s="13" t="str">
        <f t="shared" si="1"/>
        <v>2009 Q2</v>
      </c>
      <c r="B177" s="11">
        <f t="shared" ref="B177:L177" si="61">(B67/B66-1)*100</f>
        <v>-0.6284996000457177</v>
      </c>
      <c r="C177" s="11">
        <f t="shared" si="61"/>
        <v>-0.20622808826562533</v>
      </c>
      <c r="D177" s="11">
        <f t="shared" si="61"/>
        <v>-1.0440053884149036</v>
      </c>
      <c r="E177" s="11">
        <f t="shared" si="61"/>
        <v>-0.36338859868272344</v>
      </c>
      <c r="F177" s="11">
        <f t="shared" si="61"/>
        <v>2.0146520146520297</v>
      </c>
      <c r="G177" s="11">
        <f t="shared" si="61"/>
        <v>0.16145057128664764</v>
      </c>
      <c r="H177" s="11">
        <f t="shared" si="61"/>
        <v>4.2332521959997926E-2</v>
      </c>
      <c r="I177" s="11">
        <f t="shared" si="61"/>
        <v>0.69000766675184622</v>
      </c>
      <c r="J177" s="11">
        <f t="shared" si="61"/>
        <v>3.3146517213770821</v>
      </c>
      <c r="K177" s="11">
        <f t="shared" si="61"/>
        <v>-2.4882467606925696</v>
      </c>
      <c r="L177" s="11">
        <f t="shared" si="61"/>
        <v>0.10446894950666419</v>
      </c>
    </row>
    <row r="178" spans="1:12" x14ac:dyDescent="0.2">
      <c r="A178" s="13" t="str">
        <f t="shared" si="1"/>
        <v>2009 Q3</v>
      </c>
      <c r="B178" s="11">
        <f t="shared" ref="B178:L178" si="62">(B68/B67-1)*100</f>
        <v>0.43698252069919175</v>
      </c>
      <c r="C178" s="11">
        <f t="shared" si="62"/>
        <v>-1.3019218846869296</v>
      </c>
      <c r="D178" s="11">
        <f t="shared" si="62"/>
        <v>-1.0663641520136213</v>
      </c>
      <c r="E178" s="11">
        <f t="shared" si="62"/>
        <v>-0.36471392751309395</v>
      </c>
      <c r="F178" s="11">
        <f t="shared" si="62"/>
        <v>2.446140035906641</v>
      </c>
      <c r="G178" s="11">
        <f t="shared" si="62"/>
        <v>-0.50836949783014118</v>
      </c>
      <c r="H178" s="11">
        <f t="shared" si="62"/>
        <v>-1.1319157939278623</v>
      </c>
      <c r="I178" s="11">
        <f t="shared" si="62"/>
        <v>-3.8071065989853103E-2</v>
      </c>
      <c r="J178" s="11">
        <f t="shared" si="62"/>
        <v>4.5567265964042036</v>
      </c>
      <c r="K178" s="11">
        <f t="shared" si="62"/>
        <v>1.5051740357478582</v>
      </c>
      <c r="L178" s="11">
        <f t="shared" si="62"/>
        <v>0.17393320964749215</v>
      </c>
    </row>
    <row r="179" spans="1:12" x14ac:dyDescent="0.2">
      <c r="A179" s="13" t="str">
        <f t="shared" si="1"/>
        <v>2009 Q4</v>
      </c>
      <c r="B179" s="11">
        <f t="shared" ref="B179:L179" si="63">(B69/B68-1)*100</f>
        <v>0.69841996794137717</v>
      </c>
      <c r="C179" s="11">
        <f t="shared" si="63"/>
        <v>0.1360971524288157</v>
      </c>
      <c r="D179" s="11">
        <f t="shared" si="63"/>
        <v>-1.3301226923517873</v>
      </c>
      <c r="E179" s="11">
        <f t="shared" si="63"/>
        <v>6.8634179821547292E-2</v>
      </c>
      <c r="F179" s="11">
        <f t="shared" si="63"/>
        <v>0.42716319824753768</v>
      </c>
      <c r="G179" s="11">
        <f t="shared" si="63"/>
        <v>1.0094715852442704</v>
      </c>
      <c r="H179" s="11">
        <f t="shared" si="63"/>
        <v>-1.348170340252508</v>
      </c>
      <c r="I179" s="11">
        <f t="shared" si="63"/>
        <v>0.79979687698363833</v>
      </c>
      <c r="J179" s="11">
        <f t="shared" si="63"/>
        <v>-7.4117995849387608E-2</v>
      </c>
      <c r="K179" s="11">
        <f t="shared" si="63"/>
        <v>-0.91519925857274087</v>
      </c>
      <c r="L179" s="11">
        <f t="shared" si="63"/>
        <v>-3.4726241463134411E-2</v>
      </c>
    </row>
    <row r="180" spans="1:12" x14ac:dyDescent="0.2">
      <c r="A180" s="13" t="str">
        <f t="shared" si="1"/>
        <v>2010 Q1</v>
      </c>
      <c r="B180" s="11">
        <f t="shared" ref="B180:L180" si="64">(B70/B69-1)*100</f>
        <v>0.59124502558272063</v>
      </c>
      <c r="C180" s="11">
        <f t="shared" si="64"/>
        <v>0.1568217459487542</v>
      </c>
      <c r="D180" s="11">
        <f t="shared" si="64"/>
        <v>-1.4991284137129468</v>
      </c>
      <c r="E180" s="11">
        <f t="shared" si="64"/>
        <v>-1.3374485596707841</v>
      </c>
      <c r="F180" s="11">
        <f t="shared" si="64"/>
        <v>-2.4321081906423903</v>
      </c>
      <c r="G180" s="11">
        <f t="shared" si="64"/>
        <v>-0.56755089450954976</v>
      </c>
      <c r="H180" s="11">
        <f t="shared" si="64"/>
        <v>0.11930585683297412</v>
      </c>
      <c r="I180" s="11">
        <f t="shared" si="64"/>
        <v>1.4105793450881476</v>
      </c>
      <c r="J180" s="11">
        <f t="shared" si="64"/>
        <v>-1.2609405132769536</v>
      </c>
      <c r="K180" s="11">
        <f t="shared" si="64"/>
        <v>-0.36244592540629617</v>
      </c>
      <c r="L180" s="11">
        <f t="shared" si="64"/>
        <v>-0.27790643816580918</v>
      </c>
    </row>
    <row r="181" spans="1:12" x14ac:dyDescent="0.2">
      <c r="A181" s="13" t="str">
        <f t="shared" si="1"/>
        <v>2010 Q2</v>
      </c>
      <c r="B181" s="11">
        <f t="shared" ref="B181:L181" si="65">(B71/B70-1)*100</f>
        <v>1.8424324629817912</v>
      </c>
      <c r="C181" s="11">
        <f t="shared" si="65"/>
        <v>-0.66805845511482831</v>
      </c>
      <c r="D181" s="11">
        <f t="shared" si="65"/>
        <v>0.1651722510618292</v>
      </c>
      <c r="E181" s="11">
        <f t="shared" si="65"/>
        <v>1.2513034410844615</v>
      </c>
      <c r="F181" s="11">
        <f t="shared" si="65"/>
        <v>-0.52537446903644369</v>
      </c>
      <c r="G181" s="11">
        <f t="shared" si="65"/>
        <v>-0.31021218513462845</v>
      </c>
      <c r="H181" s="11">
        <f t="shared" si="65"/>
        <v>1.3541328133463315</v>
      </c>
      <c r="I181" s="11">
        <f t="shared" si="65"/>
        <v>0.38499751614506916</v>
      </c>
      <c r="J181" s="11">
        <f t="shared" si="65"/>
        <v>2.1484374999999778</v>
      </c>
      <c r="K181" s="11">
        <f t="shared" si="65"/>
        <v>0.51631072518187882</v>
      </c>
      <c r="L181" s="11">
        <f t="shared" si="65"/>
        <v>0.70831398049233663</v>
      </c>
    </row>
    <row r="182" spans="1:12" x14ac:dyDescent="0.2">
      <c r="A182" s="13" t="str">
        <f t="shared" ref="A182:A222" si="66">A72</f>
        <v>2010 Q3</v>
      </c>
      <c r="B182" s="11">
        <f t="shared" ref="B182:L182" si="67">(B72/B71-1)*100</f>
        <v>0.29966703662598349</v>
      </c>
      <c r="C182" s="11">
        <f t="shared" si="67"/>
        <v>0.42034468263976166</v>
      </c>
      <c r="D182" s="11">
        <f t="shared" si="67"/>
        <v>-0.83627797408717397</v>
      </c>
      <c r="E182" s="11">
        <f t="shared" si="67"/>
        <v>0.89255063508411059</v>
      </c>
      <c r="F182" s="11">
        <f t="shared" si="67"/>
        <v>0.48320035959097396</v>
      </c>
      <c r="G182" s="11">
        <f t="shared" si="67"/>
        <v>1.9044062733383216</v>
      </c>
      <c r="H182" s="11">
        <f t="shared" si="67"/>
        <v>-1.0367678495083354</v>
      </c>
      <c r="I182" s="11">
        <f t="shared" si="67"/>
        <v>-0.61858220957565768</v>
      </c>
      <c r="J182" s="11">
        <f t="shared" si="67"/>
        <v>1.1178114428592512</v>
      </c>
      <c r="K182" s="11">
        <f t="shared" si="67"/>
        <v>2.0079383609619361</v>
      </c>
      <c r="L182" s="11">
        <f t="shared" si="67"/>
        <v>0.40355125100888234</v>
      </c>
    </row>
    <row r="183" spans="1:12" x14ac:dyDescent="0.2">
      <c r="A183" s="13" t="str">
        <f t="shared" si="66"/>
        <v>2010 Q4</v>
      </c>
      <c r="B183" s="11">
        <f t="shared" ref="B183:L183" si="68">(B73/B72-1)*100</f>
        <v>0.95164324443952619</v>
      </c>
      <c r="C183" s="11">
        <f t="shared" si="68"/>
        <v>1.1197153620761791</v>
      </c>
      <c r="D183" s="11">
        <f t="shared" si="68"/>
        <v>-0.53450528566338917</v>
      </c>
      <c r="E183" s="11">
        <f t="shared" si="68"/>
        <v>0.32891006011113166</v>
      </c>
      <c r="F183" s="11">
        <f t="shared" si="68"/>
        <v>-1.3307984790874472</v>
      </c>
      <c r="G183" s="11">
        <f t="shared" si="68"/>
        <v>0.95272993770612047</v>
      </c>
      <c r="H183" s="11">
        <f t="shared" si="68"/>
        <v>1.879252619073335</v>
      </c>
      <c r="I183" s="11">
        <f t="shared" si="68"/>
        <v>0.63488111539897751</v>
      </c>
      <c r="J183" s="11">
        <f t="shared" si="68"/>
        <v>0.90181818181818141</v>
      </c>
      <c r="K183" s="11">
        <f t="shared" si="68"/>
        <v>-3.1128404669260701</v>
      </c>
      <c r="L183" s="11">
        <f t="shared" si="68"/>
        <v>0.36747818098301632</v>
      </c>
    </row>
    <row r="184" spans="1:12" x14ac:dyDescent="0.2">
      <c r="A184" s="13" t="str">
        <f t="shared" si="66"/>
        <v>2011 Q1</v>
      </c>
      <c r="B184" s="11">
        <f t="shared" ref="B184:L184" si="69">(B74/B73-1)*100</f>
        <v>0.81113668749315249</v>
      </c>
      <c r="C184" s="11">
        <f t="shared" si="69"/>
        <v>-0.56918141363965224</v>
      </c>
      <c r="D184" s="11">
        <f t="shared" si="69"/>
        <v>-1.0866969190351017</v>
      </c>
      <c r="E184" s="11">
        <f t="shared" si="69"/>
        <v>0.31652724395208054</v>
      </c>
      <c r="F184" s="11">
        <f t="shared" si="69"/>
        <v>-0.19267822736031004</v>
      </c>
      <c r="G184" s="11">
        <f t="shared" si="69"/>
        <v>-6.0496067755611005E-2</v>
      </c>
      <c r="H184" s="11">
        <f t="shared" si="69"/>
        <v>0.92229407399555541</v>
      </c>
      <c r="I184" s="11">
        <f t="shared" si="69"/>
        <v>1.2370113805038052E-2</v>
      </c>
      <c r="J184" s="11">
        <f t="shared" si="69"/>
        <v>2.3929652587573846</v>
      </c>
      <c r="K184" s="11">
        <f t="shared" si="69"/>
        <v>0.18899125915425863</v>
      </c>
      <c r="L184" s="11">
        <f t="shared" si="69"/>
        <v>0.1029748283752685</v>
      </c>
    </row>
    <row r="185" spans="1:12" x14ac:dyDescent="0.2">
      <c r="A185" s="13" t="str">
        <f t="shared" si="66"/>
        <v>2011 Q2</v>
      </c>
      <c r="B185" s="11">
        <f t="shared" ref="B185:L185" si="70">(B75/B74-1)*100</f>
        <v>-1.5004892899858624</v>
      </c>
      <c r="C185" s="11">
        <f t="shared" si="70"/>
        <v>-1.582014987510405</v>
      </c>
      <c r="D185" s="11">
        <f t="shared" si="70"/>
        <v>-0.47084389713871744</v>
      </c>
      <c r="E185" s="11">
        <f t="shared" si="70"/>
        <v>-0.45075501464952872</v>
      </c>
      <c r="F185" s="11">
        <f t="shared" si="70"/>
        <v>-0.40881217351805832</v>
      </c>
      <c r="G185" s="11">
        <f t="shared" si="70"/>
        <v>0.70217917675545749</v>
      </c>
      <c r="H185" s="11">
        <f t="shared" si="70"/>
        <v>0.32563025210083918</v>
      </c>
      <c r="I185" s="11">
        <f t="shared" si="70"/>
        <v>-0.22263450834878462</v>
      </c>
      <c r="J185" s="11">
        <f t="shared" si="70"/>
        <v>0.84471350133745737</v>
      </c>
      <c r="K185" s="11">
        <f t="shared" si="70"/>
        <v>1.414760669653381</v>
      </c>
      <c r="L185" s="11">
        <f t="shared" si="70"/>
        <v>-0.51434449651387437</v>
      </c>
    </row>
    <row r="186" spans="1:12" x14ac:dyDescent="0.2">
      <c r="A186" s="13" t="str">
        <f t="shared" si="66"/>
        <v>2011 Q3</v>
      </c>
      <c r="B186" s="11">
        <f t="shared" ref="B186:L186" si="71">(B76/B75-1)*100</f>
        <v>-0.69544099790265212</v>
      </c>
      <c r="C186" s="11">
        <f t="shared" si="71"/>
        <v>-0.44416243654822329</v>
      </c>
      <c r="D186" s="11">
        <f t="shared" si="71"/>
        <v>1.8316351285783572</v>
      </c>
      <c r="E186" s="11">
        <f t="shared" si="71"/>
        <v>-0.67919402309261079</v>
      </c>
      <c r="F186" s="11">
        <f t="shared" si="71"/>
        <v>-0.37628278221208955</v>
      </c>
      <c r="G186" s="11">
        <f t="shared" si="71"/>
        <v>0.84154844914641203</v>
      </c>
      <c r="H186" s="11">
        <f t="shared" si="71"/>
        <v>0.61773636268451781</v>
      </c>
      <c r="I186" s="11">
        <f t="shared" si="71"/>
        <v>3.0122722201561869</v>
      </c>
      <c r="J186" s="11">
        <f t="shared" si="71"/>
        <v>1.9544883428731064</v>
      </c>
      <c r="K186" s="11">
        <f t="shared" si="71"/>
        <v>1.5926528714252486</v>
      </c>
      <c r="L186" s="11">
        <f t="shared" si="71"/>
        <v>1.0110294117646967</v>
      </c>
    </row>
    <row r="187" spans="1:12" x14ac:dyDescent="0.2">
      <c r="A187" s="13" t="str">
        <f t="shared" si="66"/>
        <v>2011 Q4</v>
      </c>
      <c r="B187" s="11">
        <f t="shared" ref="B187:L187" si="72">(B77/B76-1)*100</f>
        <v>1.8563806136060457</v>
      </c>
      <c r="C187" s="11">
        <f t="shared" si="72"/>
        <v>-4.2489908646703434E-2</v>
      </c>
      <c r="D187" s="11">
        <f t="shared" si="72"/>
        <v>-1.3579511614056017</v>
      </c>
      <c r="E187" s="11">
        <f t="shared" si="72"/>
        <v>1.3334852974697942</v>
      </c>
      <c r="F187" s="11">
        <f t="shared" si="72"/>
        <v>1.4535881881652779</v>
      </c>
      <c r="G187" s="11">
        <f t="shared" si="72"/>
        <v>1.7405817835002502</v>
      </c>
      <c r="H187" s="11">
        <f t="shared" si="72"/>
        <v>0.82206035379812636</v>
      </c>
      <c r="I187" s="11">
        <f t="shared" si="72"/>
        <v>0.52948255114322329</v>
      </c>
      <c r="J187" s="11">
        <f t="shared" si="72"/>
        <v>-3.5054087361358399</v>
      </c>
      <c r="K187" s="11">
        <f t="shared" si="72"/>
        <v>-2.0597322348094749</v>
      </c>
      <c r="L187" s="11">
        <f t="shared" si="72"/>
        <v>0.216105550500445</v>
      </c>
    </row>
    <row r="188" spans="1:12" x14ac:dyDescent="0.2">
      <c r="A188" s="13" t="str">
        <f t="shared" si="66"/>
        <v>2012 Q1</v>
      </c>
      <c r="B188" s="11">
        <f t="shared" ref="B188:L188" si="73">(B78/B77-1)*100</f>
        <v>-0.87307650332859588</v>
      </c>
      <c r="C188" s="11">
        <f t="shared" si="73"/>
        <v>0.73326248671627958</v>
      </c>
      <c r="D188" s="11">
        <f t="shared" si="73"/>
        <v>0.88153604637122296</v>
      </c>
      <c r="E188" s="11">
        <f t="shared" si="73"/>
        <v>0.8323023281970654</v>
      </c>
      <c r="F188" s="11">
        <f t="shared" si="73"/>
        <v>1.0717509025270688</v>
      </c>
      <c r="G188" s="11">
        <f t="shared" si="73"/>
        <v>-0.16404968361847239</v>
      </c>
      <c r="H188" s="11">
        <f t="shared" si="73"/>
        <v>-0.15481473836309601</v>
      </c>
      <c r="I188" s="11">
        <f t="shared" si="73"/>
        <v>1.4244673210437986</v>
      </c>
      <c r="J188" s="11">
        <f t="shared" si="73"/>
        <v>0.32638001986662335</v>
      </c>
      <c r="K188" s="11">
        <f t="shared" si="73"/>
        <v>-0.52576235541536009</v>
      </c>
      <c r="L188" s="11">
        <f t="shared" si="73"/>
        <v>0.53342412892973812</v>
      </c>
    </row>
    <row r="189" spans="1:12" x14ac:dyDescent="0.2">
      <c r="A189" s="13" t="str">
        <f t="shared" si="66"/>
        <v>2012 Q2</v>
      </c>
      <c r="B189" s="11">
        <f t="shared" ref="B189:L189" si="74">(B79/B78-1)*100</f>
        <v>1.0238907849829504</v>
      </c>
      <c r="C189" s="11">
        <f t="shared" si="74"/>
        <v>1.0971621479058946</v>
      </c>
      <c r="D189" s="11">
        <f t="shared" si="74"/>
        <v>-0.56260474024421026</v>
      </c>
      <c r="E189" s="11">
        <f t="shared" si="74"/>
        <v>-0.35694366982711445</v>
      </c>
      <c r="F189" s="11">
        <f t="shared" si="74"/>
        <v>0.32369684116531072</v>
      </c>
      <c r="G189" s="11">
        <f t="shared" si="74"/>
        <v>-0.57511737089203097</v>
      </c>
      <c r="H189" s="11">
        <f t="shared" si="74"/>
        <v>0.44449038660328011</v>
      </c>
      <c r="I189" s="11">
        <f t="shared" si="74"/>
        <v>0.62551634604035566</v>
      </c>
      <c r="J189" s="11">
        <f t="shared" si="74"/>
        <v>4.5403111739745317</v>
      </c>
      <c r="K189" s="11">
        <f t="shared" si="74"/>
        <v>-2.0319473807845934</v>
      </c>
      <c r="L189" s="11">
        <f t="shared" si="74"/>
        <v>0.31609844208624338</v>
      </c>
    </row>
    <row r="190" spans="1:12" x14ac:dyDescent="0.2">
      <c r="A190" s="13" t="str">
        <f t="shared" si="66"/>
        <v>2012 Q3</v>
      </c>
      <c r="B190" s="11">
        <f t="shared" ref="B190:L190" si="75">(B80/B79-1)*100</f>
        <v>0.99171752397557711</v>
      </c>
      <c r="C190" s="11">
        <f t="shared" si="75"/>
        <v>0.10435145570282245</v>
      </c>
      <c r="D190" s="11">
        <f t="shared" si="75"/>
        <v>1.2399181413266014</v>
      </c>
      <c r="E190" s="11">
        <f t="shared" si="75"/>
        <v>1.824694951304151</v>
      </c>
      <c r="F190" s="11">
        <f t="shared" si="75"/>
        <v>0.97908322207389542</v>
      </c>
      <c r="G190" s="11">
        <f t="shared" si="75"/>
        <v>-0.17707472553416537</v>
      </c>
      <c r="H190" s="11">
        <f t="shared" si="75"/>
        <v>1.2452403005042578</v>
      </c>
      <c r="I190" s="11">
        <f t="shared" si="75"/>
        <v>0.68027210884353817</v>
      </c>
      <c r="J190" s="11">
        <f t="shared" si="75"/>
        <v>0.96062779055610115</v>
      </c>
      <c r="K190" s="11">
        <f t="shared" si="75"/>
        <v>0.81524997002757615</v>
      </c>
      <c r="L190" s="11">
        <f t="shared" si="75"/>
        <v>1.0015755120414083</v>
      </c>
    </row>
    <row r="191" spans="1:12" x14ac:dyDescent="0.2">
      <c r="A191" s="13" t="str">
        <f t="shared" si="66"/>
        <v>2012 Q4</v>
      </c>
      <c r="B191" s="11">
        <f t="shared" ref="B191:L191" si="76">(B81/B80-1)*100</f>
        <v>-1.7157656199417337</v>
      </c>
      <c r="C191" s="11">
        <f t="shared" si="76"/>
        <v>-0.94860836026270379</v>
      </c>
      <c r="D191" s="11">
        <f t="shared" si="76"/>
        <v>1.7360285374554252</v>
      </c>
      <c r="E191" s="11">
        <f t="shared" si="76"/>
        <v>0.82453825857520258</v>
      </c>
      <c r="F191" s="11">
        <f t="shared" si="76"/>
        <v>5.5090348170994119E-2</v>
      </c>
      <c r="G191" s="11">
        <f t="shared" si="76"/>
        <v>-1.0052034058656623</v>
      </c>
      <c r="H191" s="11">
        <f t="shared" si="76"/>
        <v>-0.45741004269159724</v>
      </c>
      <c r="I191" s="11">
        <f t="shared" si="76"/>
        <v>-0.29123951537745052</v>
      </c>
      <c r="J191" s="11">
        <f t="shared" si="76"/>
        <v>2.8678638434735948</v>
      </c>
      <c r="K191" s="11">
        <f t="shared" si="76"/>
        <v>2.0335354976810383</v>
      </c>
      <c r="L191" s="11">
        <f t="shared" si="76"/>
        <v>-0.14484679665737188</v>
      </c>
    </row>
    <row r="192" spans="1:12" x14ac:dyDescent="0.2">
      <c r="A192" s="13" t="str">
        <f t="shared" si="66"/>
        <v>2013 Q1</v>
      </c>
      <c r="B192" s="11">
        <f t="shared" ref="B192:L192" si="77">(B82/B81-1)*100</f>
        <v>1.679841897233203</v>
      </c>
      <c r="C192" s="11">
        <f t="shared" si="77"/>
        <v>7.3668701326035091E-2</v>
      </c>
      <c r="D192" s="11">
        <f t="shared" si="77"/>
        <v>0.28050490883588797</v>
      </c>
      <c r="E192" s="11">
        <f t="shared" si="77"/>
        <v>0.76327554247084262</v>
      </c>
      <c r="F192" s="11">
        <f t="shared" si="77"/>
        <v>-0.42946812025107528</v>
      </c>
      <c r="G192" s="11">
        <f t="shared" si="77"/>
        <v>3.1298530641500566</v>
      </c>
      <c r="H192" s="11">
        <f t="shared" si="77"/>
        <v>-0.34718676605739462</v>
      </c>
      <c r="I192" s="11">
        <f t="shared" si="77"/>
        <v>0.56081317910969819</v>
      </c>
      <c r="J192" s="11">
        <f t="shared" si="77"/>
        <v>-0.3387180823345548</v>
      </c>
      <c r="K192" s="11">
        <f t="shared" si="77"/>
        <v>-1.0372960372960427</v>
      </c>
      <c r="L192" s="11">
        <f t="shared" si="77"/>
        <v>0.50212006248604446</v>
      </c>
    </row>
    <row r="193" spans="1:12" x14ac:dyDescent="0.2">
      <c r="A193" s="13" t="str">
        <f t="shared" si="66"/>
        <v>2013 Q2</v>
      </c>
      <c r="B193" s="11">
        <f t="shared" ref="B193:L193" si="78">(B83/B82-1)*100</f>
        <v>0.20516142965121276</v>
      </c>
      <c r="C193" s="11">
        <f t="shared" si="78"/>
        <v>-0.3154905878641312</v>
      </c>
      <c r="D193" s="11">
        <f t="shared" si="78"/>
        <v>0.96736596736597402</v>
      </c>
      <c r="E193" s="11">
        <f t="shared" si="78"/>
        <v>0.22724813331891358</v>
      </c>
      <c r="F193" s="11">
        <f t="shared" si="78"/>
        <v>-0.95111700951117095</v>
      </c>
      <c r="G193" s="11">
        <f t="shared" si="78"/>
        <v>0.26641955287849406</v>
      </c>
      <c r="H193" s="11">
        <f t="shared" si="78"/>
        <v>-0.54308843119171835</v>
      </c>
      <c r="I193" s="11">
        <f t="shared" si="78"/>
        <v>1.196700360171965</v>
      </c>
      <c r="J193" s="11">
        <f t="shared" si="78"/>
        <v>3.8169934640522873</v>
      </c>
      <c r="K193" s="11">
        <f t="shared" si="78"/>
        <v>0.82440230832647732</v>
      </c>
      <c r="L193" s="11">
        <f t="shared" si="78"/>
        <v>0.49961141334518011</v>
      </c>
    </row>
    <row r="194" spans="1:12" x14ac:dyDescent="0.2">
      <c r="A194" s="13" t="str">
        <f t="shared" si="66"/>
        <v>2013 Q3</v>
      </c>
      <c r="B194" s="11">
        <f t="shared" ref="B194:L194" si="79">(B84/B83-1)*100</f>
        <v>1.3469827586206851</v>
      </c>
      <c r="C194" s="11">
        <f t="shared" si="79"/>
        <v>0.5591307099904963</v>
      </c>
      <c r="D194" s="11">
        <f t="shared" si="79"/>
        <v>1.8007618607872589</v>
      </c>
      <c r="E194" s="11">
        <f t="shared" si="79"/>
        <v>0.84215072338587049</v>
      </c>
      <c r="F194" s="11">
        <f t="shared" si="79"/>
        <v>1.1723983921393399</v>
      </c>
      <c r="G194" s="11">
        <f t="shared" si="79"/>
        <v>0.35813308687615564</v>
      </c>
      <c r="H194" s="11">
        <f t="shared" si="79"/>
        <v>0.3709045950958112</v>
      </c>
      <c r="I194" s="11">
        <f t="shared" si="79"/>
        <v>0.74626865671643117</v>
      </c>
      <c r="J194" s="11">
        <f t="shared" si="79"/>
        <v>0.86879879123646919</v>
      </c>
      <c r="K194" s="11">
        <f t="shared" si="79"/>
        <v>2.3011330452050061</v>
      </c>
      <c r="L194" s="11">
        <f t="shared" si="79"/>
        <v>0.96111356606274345</v>
      </c>
    </row>
    <row r="195" spans="1:12" x14ac:dyDescent="0.2">
      <c r="A195" s="13" t="str">
        <f t="shared" si="66"/>
        <v>2013 Q4</v>
      </c>
      <c r="B195" s="11">
        <f t="shared" ref="B195:L195" si="80">(B85/B84-1)*100</f>
        <v>5.3163211057949411E-2</v>
      </c>
      <c r="C195" s="11">
        <f t="shared" si="80"/>
        <v>-0.27276542173729768</v>
      </c>
      <c r="D195" s="11">
        <f t="shared" si="80"/>
        <v>6.8034924594617685E-2</v>
      </c>
      <c r="E195" s="11">
        <f t="shared" si="80"/>
        <v>-0.14989293361884481</v>
      </c>
      <c r="F195" s="11">
        <f t="shared" si="80"/>
        <v>-0.13243571349741412</v>
      </c>
      <c r="G195" s="11">
        <f t="shared" si="80"/>
        <v>0.64464141821112264</v>
      </c>
      <c r="H195" s="11">
        <f t="shared" si="80"/>
        <v>-0.28741531513036822</v>
      </c>
      <c r="I195" s="11">
        <f t="shared" si="80"/>
        <v>0.34188034188034067</v>
      </c>
      <c r="J195" s="11">
        <f t="shared" si="80"/>
        <v>1.3606291349394617</v>
      </c>
      <c r="K195" s="11">
        <f t="shared" si="80"/>
        <v>5.6519753368349024</v>
      </c>
      <c r="L195" s="11">
        <f t="shared" si="80"/>
        <v>0.18601597548966176</v>
      </c>
    </row>
    <row r="196" spans="1:12" x14ac:dyDescent="0.2">
      <c r="A196" s="13" t="str">
        <f t="shared" si="66"/>
        <v>2014 Q1</v>
      </c>
      <c r="B196" s="11">
        <f t="shared" ref="B196:L196" si="81">(B86/B85-1)*100</f>
        <v>0.20191285866100195</v>
      </c>
      <c r="C196" s="11">
        <f t="shared" si="81"/>
        <v>-0.10519671786241025</v>
      </c>
      <c r="D196" s="11">
        <f t="shared" si="81"/>
        <v>1.9603399433427704</v>
      </c>
      <c r="E196" s="11">
        <f t="shared" si="81"/>
        <v>0.493244692258199</v>
      </c>
      <c r="F196" s="11">
        <f t="shared" si="81"/>
        <v>0.59675102221241616</v>
      </c>
      <c r="G196" s="11">
        <f t="shared" si="81"/>
        <v>1.4640283655495745</v>
      </c>
      <c r="H196" s="11">
        <f t="shared" si="81"/>
        <v>1.3691579164093026</v>
      </c>
      <c r="I196" s="11">
        <f t="shared" si="81"/>
        <v>0.74957410562179749</v>
      </c>
      <c r="J196" s="11">
        <f t="shared" si="81"/>
        <v>1.3546798029556495</v>
      </c>
      <c r="K196" s="11">
        <f t="shared" si="81"/>
        <v>0.23776072625094624</v>
      </c>
      <c r="L196" s="11">
        <f t="shared" si="81"/>
        <v>0.78636959370903536</v>
      </c>
    </row>
    <row r="197" spans="1:12" x14ac:dyDescent="0.2">
      <c r="A197" s="13" t="str">
        <f t="shared" si="66"/>
        <v>2014 Q2</v>
      </c>
      <c r="B197" s="11">
        <f t="shared" ref="B197:L197" si="82">(B87/B86-1)*100</f>
        <v>0.2121115706861687</v>
      </c>
      <c r="C197" s="11">
        <f t="shared" si="82"/>
        <v>-0.12636899747261454</v>
      </c>
      <c r="D197" s="11">
        <f t="shared" si="82"/>
        <v>1.1113580795732325</v>
      </c>
      <c r="E197" s="11">
        <f t="shared" si="82"/>
        <v>1.0349978659837777</v>
      </c>
      <c r="F197" s="11">
        <f t="shared" si="82"/>
        <v>0.67010875535538084</v>
      </c>
      <c r="G197" s="11">
        <f t="shared" si="82"/>
        <v>1.4203584714237438</v>
      </c>
      <c r="H197" s="11">
        <f t="shared" si="82"/>
        <v>0.49761348634100866</v>
      </c>
      <c r="I197" s="11">
        <f t="shared" si="82"/>
        <v>1.1949047458009288</v>
      </c>
      <c r="J197" s="11">
        <f t="shared" si="82"/>
        <v>2.6123936816524918</v>
      </c>
      <c r="K197" s="11">
        <f t="shared" si="82"/>
        <v>2.1671159029649667</v>
      </c>
      <c r="L197" s="11">
        <f t="shared" si="82"/>
        <v>0.98612917208495965</v>
      </c>
    </row>
    <row r="198" spans="1:12" x14ac:dyDescent="0.2">
      <c r="A198" s="13" t="str">
        <f t="shared" si="66"/>
        <v>2014 Q3</v>
      </c>
      <c r="B198" s="11">
        <f t="shared" ref="B198:L198" si="83">(B88/B87-1)*100</f>
        <v>0.34924330616996624</v>
      </c>
      <c r="C198" s="11">
        <f t="shared" si="83"/>
        <v>0.158161113454236</v>
      </c>
      <c r="D198" s="11">
        <f t="shared" si="83"/>
        <v>7.6939986810287131E-2</v>
      </c>
      <c r="E198" s="11">
        <f t="shared" si="83"/>
        <v>1.4151441546097931</v>
      </c>
      <c r="F198" s="11">
        <f t="shared" si="83"/>
        <v>-0.92754255783500383</v>
      </c>
      <c r="G198" s="11">
        <f t="shared" si="83"/>
        <v>0.46682227409136079</v>
      </c>
      <c r="H198" s="11">
        <f t="shared" si="83"/>
        <v>3.0315278900561182E-2</v>
      </c>
      <c r="I198" s="11">
        <f t="shared" si="83"/>
        <v>0.81318926144591241</v>
      </c>
      <c r="J198" s="11">
        <f t="shared" si="83"/>
        <v>1.9775014801657775</v>
      </c>
      <c r="K198" s="11">
        <f t="shared" si="83"/>
        <v>-1.2769100886450113</v>
      </c>
      <c r="L198" s="11">
        <f t="shared" si="83"/>
        <v>0.55799978538468853</v>
      </c>
    </row>
    <row r="199" spans="1:12" x14ac:dyDescent="0.2">
      <c r="A199" s="13" t="str">
        <f t="shared" si="66"/>
        <v>2014 Q4</v>
      </c>
      <c r="B199" s="11">
        <f t="shared" ref="B199:L199" si="84">(B89/B88-1)*100</f>
        <v>1.1600928074245953</v>
      </c>
      <c r="C199" s="11">
        <f t="shared" si="84"/>
        <v>0.66322770817981436</v>
      </c>
      <c r="D199" s="11">
        <f t="shared" si="84"/>
        <v>0.18671059857220396</v>
      </c>
      <c r="E199" s="11">
        <f t="shared" si="84"/>
        <v>-0.52067062376340845</v>
      </c>
      <c r="F199" s="11">
        <f t="shared" si="84"/>
        <v>-0.55072144509307197</v>
      </c>
      <c r="G199" s="11">
        <f t="shared" si="84"/>
        <v>1.1726960947007425</v>
      </c>
      <c r="H199" s="11">
        <f t="shared" si="84"/>
        <v>-0.14142842711385439</v>
      </c>
      <c r="I199" s="11">
        <f t="shared" si="84"/>
        <v>1.9447513812154815</v>
      </c>
      <c r="J199" s="11">
        <f t="shared" si="84"/>
        <v>4.6446818392920086E-2</v>
      </c>
      <c r="K199" s="11">
        <f t="shared" si="84"/>
        <v>-1.9134152859433429</v>
      </c>
      <c r="L199" s="11">
        <f t="shared" si="84"/>
        <v>0.3948351296553243</v>
      </c>
    </row>
    <row r="200" spans="1:12" x14ac:dyDescent="0.2">
      <c r="A200" s="13" t="str">
        <f t="shared" si="66"/>
        <v>2015 Q1</v>
      </c>
      <c r="B200" s="11">
        <f t="shared" ref="B200:L200" si="85">(B90/B89-1)*100</f>
        <v>-0.70892410341952816</v>
      </c>
      <c r="C200" s="11">
        <f t="shared" si="85"/>
        <v>0.7216063585024024</v>
      </c>
      <c r="D200" s="11">
        <f t="shared" si="85"/>
        <v>0.47138785354090551</v>
      </c>
      <c r="E200" s="11">
        <f t="shared" si="85"/>
        <v>0.81649743536063024</v>
      </c>
      <c r="F200" s="11">
        <f t="shared" si="85"/>
        <v>1.0078635507808187</v>
      </c>
      <c r="G200" s="11">
        <f t="shared" si="85"/>
        <v>0.37178786221978566</v>
      </c>
      <c r="H200" s="11">
        <f t="shared" si="85"/>
        <v>-1.406170966110265</v>
      </c>
      <c r="I200" s="11">
        <f t="shared" si="85"/>
        <v>1.1814437459353844</v>
      </c>
      <c r="J200" s="11">
        <f t="shared" si="85"/>
        <v>2.4025069637883201</v>
      </c>
      <c r="K200" s="11">
        <f t="shared" si="85"/>
        <v>0.47951176983433985</v>
      </c>
      <c r="L200" s="11">
        <f t="shared" si="85"/>
        <v>0.5527210884353595</v>
      </c>
    </row>
    <row r="201" spans="1:12" x14ac:dyDescent="0.2">
      <c r="A201" s="13" t="str">
        <f t="shared" si="66"/>
        <v>2015 Q2</v>
      </c>
      <c r="B201" s="11">
        <f t="shared" ref="B201:L201" si="86">(B91/B90-1)*100</f>
        <v>1.1549769004620014</v>
      </c>
      <c r="C201" s="11">
        <f t="shared" si="86"/>
        <v>-0.11421451562662055</v>
      </c>
      <c r="D201" s="11">
        <f t="shared" si="86"/>
        <v>-1.1783960720131104</v>
      </c>
      <c r="E201" s="11">
        <f t="shared" si="86"/>
        <v>0.15574706676355632</v>
      </c>
      <c r="F201" s="11">
        <f t="shared" si="86"/>
        <v>2.1271929824561386</v>
      </c>
      <c r="G201" s="11">
        <f t="shared" si="86"/>
        <v>8.7155463558130641E-2</v>
      </c>
      <c r="H201" s="11">
        <f t="shared" si="86"/>
        <v>-3.0781859224282559E-2</v>
      </c>
      <c r="I201" s="11">
        <f t="shared" si="86"/>
        <v>0.23567220139260048</v>
      </c>
      <c r="J201" s="11">
        <f t="shared" si="86"/>
        <v>1.8814462201065307</v>
      </c>
      <c r="K201" s="11">
        <f t="shared" si="86"/>
        <v>-1.3882863340563989</v>
      </c>
      <c r="L201" s="11">
        <f t="shared" si="86"/>
        <v>0.12684989429176952</v>
      </c>
    </row>
    <row r="202" spans="1:12" x14ac:dyDescent="0.2">
      <c r="A202" s="13" t="str">
        <f t="shared" si="66"/>
        <v>2015 Q3</v>
      </c>
      <c r="B202" s="11">
        <f t="shared" ref="B202:L202" si="87">(B92/B91-1)*100</f>
        <v>6.2279427029277024E-2</v>
      </c>
      <c r="C202" s="11">
        <f t="shared" si="87"/>
        <v>3.1185031185021472E-2</v>
      </c>
      <c r="D202" s="11">
        <f t="shared" si="87"/>
        <v>0.88329468919068344</v>
      </c>
      <c r="E202" s="11">
        <f t="shared" si="87"/>
        <v>-0.53908355795148077</v>
      </c>
      <c r="F202" s="11">
        <f t="shared" si="87"/>
        <v>2.3620356452652036</v>
      </c>
      <c r="G202" s="11">
        <f t="shared" si="87"/>
        <v>-1.0667247197126417</v>
      </c>
      <c r="H202" s="11">
        <f t="shared" si="87"/>
        <v>-8.2110232987797627E-2</v>
      </c>
      <c r="I202" s="11">
        <f t="shared" si="87"/>
        <v>0.52367211713157946</v>
      </c>
      <c r="J202" s="11">
        <f t="shared" si="87"/>
        <v>1.9356991878963115</v>
      </c>
      <c r="K202" s="11">
        <f t="shared" si="87"/>
        <v>0.37395512538496156</v>
      </c>
      <c r="L202" s="11">
        <f t="shared" si="87"/>
        <v>0.14780405405405705</v>
      </c>
    </row>
    <row r="203" spans="1:12" x14ac:dyDescent="0.2">
      <c r="A203" s="13" t="str">
        <f t="shared" si="66"/>
        <v>2015 Q4</v>
      </c>
      <c r="B203" s="11">
        <f t="shared" ref="B203:L203" si="88">(B93/B92-1)*100</f>
        <v>0.66390041493775698</v>
      </c>
      <c r="C203" s="11">
        <f t="shared" si="88"/>
        <v>1.8497350098721776</v>
      </c>
      <c r="D203" s="11">
        <f t="shared" si="88"/>
        <v>2.5719601619787591</v>
      </c>
      <c r="E203" s="11">
        <f t="shared" si="88"/>
        <v>1.5530539920783903</v>
      </c>
      <c r="F203" s="11">
        <f t="shared" si="88"/>
        <v>3.0837004405286361</v>
      </c>
      <c r="G203" s="11">
        <f t="shared" si="88"/>
        <v>1.661348883265501</v>
      </c>
      <c r="H203" s="11">
        <f t="shared" si="88"/>
        <v>2.6399589111453681</v>
      </c>
      <c r="I203" s="11">
        <f t="shared" si="88"/>
        <v>1.6053582819476775</v>
      </c>
      <c r="J203" s="11">
        <f t="shared" si="88"/>
        <v>-0.60024009603840689</v>
      </c>
      <c r="K203" s="11">
        <f t="shared" si="88"/>
        <v>-0.31777339469647448</v>
      </c>
      <c r="L203" s="11">
        <f t="shared" si="88"/>
        <v>1.6656124815517481</v>
      </c>
    </row>
    <row r="204" spans="1:12" x14ac:dyDescent="0.2">
      <c r="A204" s="13" t="str">
        <f t="shared" si="66"/>
        <v>2016 Q1</v>
      </c>
      <c r="B204" s="11">
        <f t="shared" ref="B204:L204" si="89">(B94/B93-1)*100</f>
        <v>0.25762572135201722</v>
      </c>
      <c r="C204" s="11">
        <f t="shared" si="89"/>
        <v>-0.84685236200388037</v>
      </c>
      <c r="D204" s="11">
        <f t="shared" si="89"/>
        <v>-0.72556551429789895</v>
      </c>
      <c r="E204" s="11">
        <f t="shared" si="89"/>
        <v>0.5439802935440774</v>
      </c>
      <c r="F204" s="11">
        <f t="shared" si="89"/>
        <v>-1.3431013431013494</v>
      </c>
      <c r="G204" s="11">
        <f t="shared" si="89"/>
        <v>0.68181818181818343</v>
      </c>
      <c r="H204" s="11">
        <f t="shared" si="89"/>
        <v>1.7413931144915962</v>
      </c>
      <c r="I204" s="11">
        <f t="shared" si="89"/>
        <v>0.31390603745946599</v>
      </c>
      <c r="J204" s="11">
        <f t="shared" si="89"/>
        <v>0.87834870443566082</v>
      </c>
      <c r="K204" s="11">
        <f t="shared" si="89"/>
        <v>0.40672749257997243</v>
      </c>
      <c r="L204" s="11">
        <f t="shared" si="89"/>
        <v>1.0369141435084828E-2</v>
      </c>
    </row>
    <row r="205" spans="1:12" x14ac:dyDescent="0.2">
      <c r="A205" s="13" t="str">
        <f t="shared" si="66"/>
        <v>2016 Q2</v>
      </c>
      <c r="B205" s="11">
        <f t="shared" ref="B205:L205" si="90">(B95/B94-1)*100</f>
        <v>0.19529242470963659</v>
      </c>
      <c r="C205" s="11">
        <f t="shared" si="90"/>
        <v>0.42189750977565943</v>
      </c>
      <c r="D205" s="11">
        <f t="shared" si="90"/>
        <v>2.0421324161650878</v>
      </c>
      <c r="E205" s="11">
        <f t="shared" si="90"/>
        <v>-0.33687219273172975</v>
      </c>
      <c r="F205" s="11">
        <f t="shared" si="90"/>
        <v>2.7021452145214564</v>
      </c>
      <c r="G205" s="11">
        <f t="shared" si="90"/>
        <v>0.76319466838652428</v>
      </c>
      <c r="H205" s="11">
        <f t="shared" si="90"/>
        <v>-0.80661026952586479</v>
      </c>
      <c r="I205" s="11">
        <f t="shared" si="90"/>
        <v>1.9922812141441426</v>
      </c>
      <c r="J205" s="11">
        <f t="shared" si="90"/>
        <v>-2.7318241184153158</v>
      </c>
      <c r="K205" s="11">
        <f t="shared" si="90"/>
        <v>1.051018173855911</v>
      </c>
      <c r="L205" s="11">
        <f t="shared" si="90"/>
        <v>0.5806117159149915</v>
      </c>
    </row>
    <row r="206" spans="1:12" x14ac:dyDescent="0.2">
      <c r="A206" s="13" t="str">
        <f t="shared" si="66"/>
        <v>2016 Q3</v>
      </c>
      <c r="B206" s="11">
        <f t="shared" ref="B206:L206" si="91">(B96/B95-1)*100</f>
        <v>-0.13336068937218615</v>
      </c>
      <c r="C206" s="11">
        <f t="shared" si="91"/>
        <v>-0.34839635208525621</v>
      </c>
      <c r="D206" s="11">
        <f t="shared" si="91"/>
        <v>-1.1164946281862265</v>
      </c>
      <c r="E206" s="11">
        <f t="shared" si="91"/>
        <v>0.39946737683089761</v>
      </c>
      <c r="F206" s="11">
        <f t="shared" si="91"/>
        <v>0.65274151436032213</v>
      </c>
      <c r="G206" s="11">
        <f t="shared" si="91"/>
        <v>2.5389374866652492</v>
      </c>
      <c r="H206" s="11">
        <f t="shared" si="91"/>
        <v>1.1404204680682151</v>
      </c>
      <c r="I206" s="11">
        <f t="shared" si="91"/>
        <v>-0.38862753119246474</v>
      </c>
      <c r="J206" s="11">
        <f t="shared" si="91"/>
        <v>4.397448808324933</v>
      </c>
      <c r="K206" s="11">
        <f t="shared" si="91"/>
        <v>0.29252437703142231</v>
      </c>
      <c r="L206" s="11">
        <f t="shared" si="91"/>
        <v>0.64941758581589237</v>
      </c>
    </row>
    <row r="207" spans="1:12" x14ac:dyDescent="0.2">
      <c r="A207" s="13" t="str">
        <f t="shared" si="66"/>
        <v>2016 Q4</v>
      </c>
      <c r="B207" s="11">
        <f t="shared" ref="B207:L207" si="92">(B97/B96-1)*100</f>
        <v>2.1879815100154243</v>
      </c>
      <c r="C207" s="11">
        <f t="shared" si="92"/>
        <v>-0.80205655526992548</v>
      </c>
      <c r="D207" s="11">
        <f t="shared" si="92"/>
        <v>2.1303792074989447</v>
      </c>
      <c r="E207" s="11">
        <f t="shared" si="92"/>
        <v>0.39787798408488229</v>
      </c>
      <c r="F207" s="11">
        <f t="shared" si="92"/>
        <v>0.7083707472812506</v>
      </c>
      <c r="G207" s="11">
        <f t="shared" si="92"/>
        <v>9.3632958801492805E-2</v>
      </c>
      <c r="H207" s="11">
        <f t="shared" si="92"/>
        <v>-2.0394156289832321</v>
      </c>
      <c r="I207" s="11">
        <f t="shared" si="92"/>
        <v>1.8377823408624039</v>
      </c>
      <c r="J207" s="11">
        <f t="shared" si="92"/>
        <v>-0.17148981779206984</v>
      </c>
      <c r="K207" s="11">
        <f t="shared" si="92"/>
        <v>-0.12963163011774359</v>
      </c>
      <c r="L207" s="11">
        <f t="shared" si="92"/>
        <v>0.46087668988119557</v>
      </c>
    </row>
    <row r="208" spans="1:12" x14ac:dyDescent="0.2">
      <c r="A208" s="13" t="str">
        <f t="shared" si="66"/>
        <v>2017 Q1</v>
      </c>
      <c r="B208" s="11">
        <f t="shared" ref="B208:L208" si="93">(B98/B97-1)*100</f>
        <v>-0.28146361077603377</v>
      </c>
      <c r="C208" s="11">
        <f t="shared" si="93"/>
        <v>0.45610034207526073</v>
      </c>
      <c r="D208" s="11">
        <f t="shared" si="93"/>
        <v>1.2202753441802328</v>
      </c>
      <c r="E208" s="11">
        <f t="shared" si="93"/>
        <v>0.88405649832334898</v>
      </c>
      <c r="F208" s="11">
        <f t="shared" si="93"/>
        <v>-1.6049138101842719</v>
      </c>
      <c r="G208" s="11">
        <f t="shared" si="93"/>
        <v>2.5049371167238377</v>
      </c>
      <c r="H208" s="11">
        <f t="shared" si="93"/>
        <v>-1.4412971674507058</v>
      </c>
      <c r="I208" s="11">
        <f t="shared" si="93"/>
        <v>-0.35285815102328311</v>
      </c>
      <c r="J208" s="11">
        <f t="shared" si="93"/>
        <v>2.2868799656431182</v>
      </c>
      <c r="K208" s="11">
        <f t="shared" si="93"/>
        <v>2.9962141698215206</v>
      </c>
      <c r="L208" s="11">
        <f t="shared" si="93"/>
        <v>0.47915179936792729</v>
      </c>
    </row>
    <row r="209" spans="1:12" x14ac:dyDescent="0.2">
      <c r="A209" s="13" t="str">
        <f t="shared" si="66"/>
        <v>2017 Q2</v>
      </c>
      <c r="B209" s="11">
        <f t="shared" ref="B209:L209" si="94">(B99/B98-1)*100</f>
        <v>0.18145161290321621</v>
      </c>
      <c r="C209" s="11">
        <f t="shared" si="94"/>
        <v>1.465277061190795</v>
      </c>
      <c r="D209" s="11">
        <f t="shared" si="94"/>
        <v>1.7413704276146191</v>
      </c>
      <c r="E209" s="11">
        <f t="shared" si="94"/>
        <v>0.30217566478645264</v>
      </c>
      <c r="F209" s="11">
        <f t="shared" si="94"/>
        <v>3.0205396697535747E-2</v>
      </c>
      <c r="G209" s="11">
        <f t="shared" si="94"/>
        <v>1.6021091056580783</v>
      </c>
      <c r="H209" s="11">
        <f t="shared" si="94"/>
        <v>-5.0776886361325602E-2</v>
      </c>
      <c r="I209" s="11">
        <f t="shared" si="94"/>
        <v>-0.81950627276407007</v>
      </c>
      <c r="J209" s="11">
        <f t="shared" si="94"/>
        <v>1.0601448514747647</v>
      </c>
      <c r="K209" s="11">
        <f t="shared" si="94"/>
        <v>1.0291955471539715</v>
      </c>
      <c r="L209" s="11">
        <f t="shared" si="94"/>
        <v>0.31452922077921386</v>
      </c>
    </row>
    <row r="210" spans="1:12" x14ac:dyDescent="0.2">
      <c r="A210" s="13" t="str">
        <f t="shared" si="66"/>
        <v>2017 Q3</v>
      </c>
      <c r="B210" s="11">
        <f t="shared" ref="B210:L210" si="95">(B100/B99-1)*100</f>
        <v>-1.3282350573555979</v>
      </c>
      <c r="C210" s="11">
        <f t="shared" si="95"/>
        <v>0.66103935726635754</v>
      </c>
      <c r="D210" s="11">
        <f t="shared" si="95"/>
        <v>-0.27344541219364027</v>
      </c>
      <c r="E210" s="11">
        <f t="shared" si="95"/>
        <v>-0.59248845149628693</v>
      </c>
      <c r="F210" s="11">
        <f t="shared" si="95"/>
        <v>-1.4091595369904342</v>
      </c>
      <c r="G210" s="11">
        <f t="shared" si="95"/>
        <v>-1.1177644710578916</v>
      </c>
      <c r="H210" s="11">
        <f t="shared" si="95"/>
        <v>7.1123755334268068E-2</v>
      </c>
      <c r="I210" s="11">
        <f t="shared" si="95"/>
        <v>-1.8055697235540125</v>
      </c>
      <c r="J210" s="11">
        <f t="shared" si="95"/>
        <v>-0.68550062318237792</v>
      </c>
      <c r="K210" s="11">
        <f t="shared" si="95"/>
        <v>4.6049896049896066</v>
      </c>
      <c r="L210" s="11">
        <f t="shared" si="95"/>
        <v>-0.49560028320017047</v>
      </c>
    </row>
    <row r="211" spans="1:12" x14ac:dyDescent="0.2">
      <c r="A211" s="13" t="str">
        <f t="shared" si="66"/>
        <v>2017 Q4</v>
      </c>
      <c r="B211" s="11">
        <f t="shared" ref="B211:L211" si="96">(B101/B100-1)*100</f>
        <v>1.0095859677748287</v>
      </c>
      <c r="C211" s="11">
        <f t="shared" si="96"/>
        <v>0.12123661345726511</v>
      </c>
      <c r="D211" s="11">
        <f t="shared" si="96"/>
        <v>-0.56870112724688449</v>
      </c>
      <c r="E211" s="11">
        <f t="shared" si="96"/>
        <v>1.3738761491059792</v>
      </c>
      <c r="F211" s="11">
        <f t="shared" si="96"/>
        <v>0.61255742725880857</v>
      </c>
      <c r="G211" s="11">
        <f t="shared" si="96"/>
        <v>-0.86798546628986673</v>
      </c>
      <c r="H211" s="11">
        <f t="shared" si="96"/>
        <v>-0.40613260229463988</v>
      </c>
      <c r="I211" s="11">
        <f t="shared" si="96"/>
        <v>1.3193434448369068</v>
      </c>
      <c r="J211" s="11">
        <f t="shared" si="96"/>
        <v>-0.51244509516837899</v>
      </c>
      <c r="K211" s="11">
        <f t="shared" si="96"/>
        <v>-0.96392725827287862</v>
      </c>
      <c r="L211" s="11">
        <f t="shared" si="96"/>
        <v>0.30494002846108703</v>
      </c>
    </row>
    <row r="212" spans="1:12" x14ac:dyDescent="0.2">
      <c r="A212" s="13" t="str">
        <f t="shared" si="66"/>
        <v>2018 Q1</v>
      </c>
      <c r="B212" s="11">
        <f t="shared" ref="B212:L212" si="97">(B102/B101-1)*100</f>
        <v>0.63604240282686408</v>
      </c>
      <c r="C212" s="11">
        <f t="shared" si="97"/>
        <v>0.48435923309788631</v>
      </c>
      <c r="D212" s="11">
        <f t="shared" si="97"/>
        <v>0.29619037891941424</v>
      </c>
      <c r="E212" s="11">
        <f t="shared" si="97"/>
        <v>-1.0264075734927713</v>
      </c>
      <c r="F212" s="11">
        <f t="shared" si="97"/>
        <v>2.293252156265857</v>
      </c>
      <c r="G212" s="11">
        <f t="shared" si="97"/>
        <v>1.3337405823661275</v>
      </c>
      <c r="H212" s="11">
        <f t="shared" si="97"/>
        <v>0.92771944132938877</v>
      </c>
      <c r="I212" s="11">
        <f t="shared" si="97"/>
        <v>1.3021634368912016</v>
      </c>
      <c r="J212" s="11">
        <f t="shared" si="97"/>
        <v>3.3953537264795663</v>
      </c>
      <c r="K212" s="11">
        <f t="shared" si="97"/>
        <v>0.80272927955047368</v>
      </c>
      <c r="L212" s="11">
        <f t="shared" si="97"/>
        <v>0.66882853668421838</v>
      </c>
    </row>
    <row r="213" spans="1:12" x14ac:dyDescent="0.2">
      <c r="A213" s="13" t="str">
        <f t="shared" si="66"/>
        <v>2018 Q2</v>
      </c>
      <c r="B213" s="11">
        <f t="shared" ref="B213:L213" si="98">(B103/B102-1)*100</f>
        <v>1.1436597110754176</v>
      </c>
      <c r="C213" s="11">
        <f t="shared" si="98"/>
        <v>0.23097007431212013</v>
      </c>
      <c r="D213" s="11">
        <f t="shared" si="98"/>
        <v>0.92668024439919172</v>
      </c>
      <c r="E213" s="11">
        <f t="shared" si="98"/>
        <v>0.30205396697544629</v>
      </c>
      <c r="F213" s="11">
        <f t="shared" si="98"/>
        <v>-1.6665013391528705</v>
      </c>
      <c r="G213" s="11">
        <f t="shared" si="98"/>
        <v>-2.0094443886264912E-2</v>
      </c>
      <c r="H213" s="11">
        <f t="shared" si="98"/>
        <v>1.5050505050504981</v>
      </c>
      <c r="I213" s="11">
        <f t="shared" si="98"/>
        <v>0.37449392712551877</v>
      </c>
      <c r="J213" s="11">
        <f t="shared" si="98"/>
        <v>0.874339162261073</v>
      </c>
      <c r="K213" s="11">
        <f t="shared" si="98"/>
        <v>0.15926737009757108</v>
      </c>
      <c r="L213" s="11">
        <f t="shared" si="98"/>
        <v>0.26172740084557944</v>
      </c>
    </row>
    <row r="214" spans="1:12" x14ac:dyDescent="0.2">
      <c r="A214" s="13" t="str">
        <f t="shared" si="66"/>
        <v>2018 Q3</v>
      </c>
      <c r="B214" s="11">
        <f t="shared" ref="B214:L214" si="99">(B104/B103-1)*100</f>
        <v>-0.60503868280102902</v>
      </c>
      <c r="C214" s="11">
        <f t="shared" si="99"/>
        <v>0.44083759142370393</v>
      </c>
      <c r="D214" s="11">
        <f t="shared" si="99"/>
        <v>1.5941882756533188</v>
      </c>
      <c r="E214" s="11">
        <f t="shared" si="99"/>
        <v>1.0439670748845442</v>
      </c>
      <c r="F214" s="11">
        <f t="shared" si="99"/>
        <v>2.0175527085664058E-2</v>
      </c>
      <c r="G214" s="11">
        <f t="shared" si="99"/>
        <v>0.68334840719523893</v>
      </c>
      <c r="H214" s="11">
        <f t="shared" si="99"/>
        <v>-0.17912230072643087</v>
      </c>
      <c r="I214" s="11">
        <f t="shared" si="99"/>
        <v>1.7343954825047803</v>
      </c>
      <c r="J214" s="11">
        <f t="shared" si="99"/>
        <v>2.4692602297923916</v>
      </c>
      <c r="K214" s="11">
        <f t="shared" si="99"/>
        <v>-0.96402305704631486</v>
      </c>
      <c r="L214" s="11">
        <f t="shared" si="99"/>
        <v>0.86345381526105047</v>
      </c>
    </row>
    <row r="215" spans="1:12" x14ac:dyDescent="0.2">
      <c r="A215" s="13" t="str">
        <f t="shared" si="66"/>
        <v>2018 Q4</v>
      </c>
      <c r="B215" s="11">
        <f t="shared" ref="B215:L215" si="100">(B105/B104-1)*100</f>
        <v>-0.90809300469014698</v>
      </c>
      <c r="C215" s="11">
        <f t="shared" si="100"/>
        <v>0.11970074812968079</v>
      </c>
      <c r="D215" s="11">
        <f t="shared" si="100"/>
        <v>1.3407488330519524</v>
      </c>
      <c r="E215" s="11">
        <f t="shared" si="100"/>
        <v>-0.24836081859725967</v>
      </c>
      <c r="F215" s="11">
        <f t="shared" si="100"/>
        <v>1.785173978819965</v>
      </c>
      <c r="G215" s="11">
        <f t="shared" si="100"/>
        <v>0.58888112586086283</v>
      </c>
      <c r="H215" s="11">
        <f t="shared" si="100"/>
        <v>-9.9690958030118626E-2</v>
      </c>
      <c r="I215" s="11">
        <f t="shared" si="100"/>
        <v>0.267618198037467</v>
      </c>
      <c r="J215" s="11">
        <f t="shared" si="100"/>
        <v>-0.86554539195435876</v>
      </c>
      <c r="K215" s="11">
        <f t="shared" si="100"/>
        <v>-0.37129954841946811</v>
      </c>
      <c r="L215" s="11">
        <f t="shared" si="100"/>
        <v>0.14931315946646873</v>
      </c>
    </row>
    <row r="216" spans="1:12" x14ac:dyDescent="0.2">
      <c r="A216" s="13" t="str">
        <f t="shared" si="66"/>
        <v>2019 Q1</v>
      </c>
      <c r="B216" s="11">
        <f t="shared" ref="B216:L216" si="101">(B106/B105-1)*100</f>
        <v>0.86606243705942276</v>
      </c>
      <c r="C216" s="11">
        <f t="shared" si="101"/>
        <v>1.1059081398824278</v>
      </c>
      <c r="D216" s="11">
        <f t="shared" si="101"/>
        <v>2.5284202273618162</v>
      </c>
      <c r="E216" s="11">
        <f t="shared" si="101"/>
        <v>1.105467582910058</v>
      </c>
      <c r="F216" s="11">
        <f t="shared" si="101"/>
        <v>2.5267538644470733</v>
      </c>
      <c r="G216" s="11">
        <f t="shared" si="101"/>
        <v>-0.48620758086921345</v>
      </c>
      <c r="H216" s="11">
        <f t="shared" si="101"/>
        <v>-0.69853308053087204</v>
      </c>
      <c r="I216" s="11">
        <f t="shared" si="101"/>
        <v>0.34598655595097227</v>
      </c>
      <c r="J216" s="11">
        <f t="shared" si="101"/>
        <v>0.39686476833018514</v>
      </c>
      <c r="K216" s="11">
        <f t="shared" si="101"/>
        <v>5.1974214343271541</v>
      </c>
      <c r="L216" s="11">
        <f t="shared" si="101"/>
        <v>0.96411887486334003</v>
      </c>
    </row>
    <row r="217" spans="1:12" x14ac:dyDescent="0.2">
      <c r="A217" s="13" t="str">
        <f t="shared" si="66"/>
        <v>2019 Q2</v>
      </c>
      <c r="B217" s="11">
        <f t="shared" ref="B217:L217" si="102">(B107/B106-1)*100</f>
        <v>-0.89856230031948314</v>
      </c>
      <c r="C217" s="11">
        <f t="shared" si="102"/>
        <v>-0.72920772566024139</v>
      </c>
      <c r="D217" s="11">
        <f t="shared" si="102"/>
        <v>-1.2139170330720761</v>
      </c>
      <c r="E217" s="11">
        <f t="shared" si="102"/>
        <v>0.25610717100079672</v>
      </c>
      <c r="F217" s="11">
        <f t="shared" si="102"/>
        <v>1.00512225765923</v>
      </c>
      <c r="G217" s="11">
        <f t="shared" si="102"/>
        <v>-0.37890118655898863</v>
      </c>
      <c r="H217" s="11">
        <f t="shared" si="102"/>
        <v>0.19093558436338309</v>
      </c>
      <c r="I217" s="11">
        <f t="shared" si="102"/>
        <v>0.66988474041964619</v>
      </c>
      <c r="J217" s="11">
        <f t="shared" si="102"/>
        <v>2.0061270876568837</v>
      </c>
      <c r="K217" s="11">
        <f t="shared" si="102"/>
        <v>0.83301417081578233</v>
      </c>
      <c r="L217" s="11">
        <f t="shared" si="102"/>
        <v>-2.953337271116574E-2</v>
      </c>
    </row>
    <row r="218" spans="1:12" x14ac:dyDescent="0.2">
      <c r="A218" s="13" t="str">
        <f t="shared" si="66"/>
        <v>2019 Q3</v>
      </c>
      <c r="B218" s="11">
        <f t="shared" ref="B218:L218" si="103">(B108/B107-1)*100</f>
        <v>1.168647995164207</v>
      </c>
      <c r="C218" s="11">
        <f t="shared" si="103"/>
        <v>0.92316855270995202</v>
      </c>
      <c r="D218" s="11">
        <f t="shared" si="103"/>
        <v>0.31930333817127288</v>
      </c>
      <c r="E218" s="11">
        <f t="shared" si="103"/>
        <v>-5.8950677932800843E-2</v>
      </c>
      <c r="F218" s="11">
        <f t="shared" si="103"/>
        <v>-0.76547698784806828</v>
      </c>
      <c r="G218" s="11">
        <f t="shared" si="103"/>
        <v>1.3211890701631646</v>
      </c>
      <c r="H218" s="11">
        <f t="shared" si="103"/>
        <v>7.0210631895673004E-2</v>
      </c>
      <c r="I218" s="11">
        <f t="shared" si="103"/>
        <v>1.1057833447499776</v>
      </c>
      <c r="J218" s="11">
        <f t="shared" si="103"/>
        <v>2.1894981592714746</v>
      </c>
      <c r="K218" s="11">
        <f t="shared" si="103"/>
        <v>-1.0065520843224762</v>
      </c>
      <c r="L218" s="11">
        <f t="shared" si="103"/>
        <v>0.55145248645986911</v>
      </c>
    </row>
    <row r="219" spans="1:12" x14ac:dyDescent="0.2">
      <c r="A219" s="13" t="str">
        <f t="shared" si="66"/>
        <v>2019 Q4</v>
      </c>
      <c r="B219" s="11">
        <f t="shared" ref="B219:L219" si="104">(B109/B108-1)*100</f>
        <v>-0.85640310695080935</v>
      </c>
      <c r="C219" s="11">
        <f t="shared" si="104"/>
        <v>-1.2983180879315492</v>
      </c>
      <c r="D219" s="11">
        <f t="shared" si="104"/>
        <v>-0.32793209876543772</v>
      </c>
      <c r="E219" s="11">
        <f t="shared" si="104"/>
        <v>-0.2850963429020803</v>
      </c>
      <c r="F219" s="11">
        <f t="shared" si="104"/>
        <v>0.86780445472953716</v>
      </c>
      <c r="G219" s="11">
        <f t="shared" si="104"/>
        <v>0.15805591227897597</v>
      </c>
      <c r="H219" s="11">
        <f t="shared" si="104"/>
        <v>1.6538037486218293</v>
      </c>
      <c r="I219" s="11">
        <f t="shared" si="104"/>
        <v>0.18389469608983688</v>
      </c>
      <c r="J219" s="11">
        <f t="shared" si="104"/>
        <v>-1.8486916951080845</v>
      </c>
      <c r="K219" s="11">
        <f t="shared" si="104"/>
        <v>3.9232613908873004</v>
      </c>
      <c r="L219" s="11">
        <f t="shared" si="104"/>
        <v>-4.8966800509253616E-2</v>
      </c>
    </row>
    <row r="220" spans="1:12" x14ac:dyDescent="0.2">
      <c r="A220" s="13" t="str">
        <f t="shared" si="66"/>
        <v>2020 Q1</v>
      </c>
      <c r="B220" s="11">
        <f t="shared" ref="B220:L220" si="105">(B110/B109-1)*100</f>
        <v>1.6773804740859877</v>
      </c>
      <c r="C220" s="11">
        <f t="shared" si="105"/>
        <v>-0.64773293472843996</v>
      </c>
      <c r="D220" s="11">
        <f t="shared" si="105"/>
        <v>0.13547513063674188</v>
      </c>
      <c r="E220" s="11">
        <f t="shared" si="105"/>
        <v>-1.843636005126692</v>
      </c>
      <c r="F220" s="11">
        <f t="shared" si="105"/>
        <v>-1.2427110218908299</v>
      </c>
      <c r="G220" s="11">
        <f t="shared" si="105"/>
        <v>-0.57204852549560536</v>
      </c>
      <c r="H220" s="11">
        <f t="shared" si="105"/>
        <v>-1.2423585091697942</v>
      </c>
      <c r="I220" s="11">
        <f t="shared" si="105"/>
        <v>0.31880977683316214</v>
      </c>
      <c r="J220" s="11">
        <f t="shared" si="105"/>
        <v>0.94658553076403251</v>
      </c>
      <c r="K220" s="11">
        <f t="shared" si="105"/>
        <v>-3.2121100239985267</v>
      </c>
      <c r="L220" s="11">
        <f t="shared" si="105"/>
        <v>-0.57809131883206355</v>
      </c>
    </row>
    <row r="221" spans="1:12" x14ac:dyDescent="0.2">
      <c r="A221" s="13" t="str">
        <f t="shared" si="66"/>
        <v>2020 Q2</v>
      </c>
      <c r="B221" s="11">
        <f t="shared" ref="B221:L221" si="106">(B111/B110-1)*100</f>
        <v>-2.3510816951496705</v>
      </c>
      <c r="C221" s="11">
        <f t="shared" si="106"/>
        <v>-12.557673019057169</v>
      </c>
      <c r="D221" s="11">
        <f t="shared" si="106"/>
        <v>-17.674913026671824</v>
      </c>
      <c r="E221" s="11">
        <f t="shared" si="106"/>
        <v>-22.80032141422258</v>
      </c>
      <c r="F221" s="11">
        <f t="shared" si="106"/>
        <v>-18.710676604394539</v>
      </c>
      <c r="G221" s="11">
        <f t="shared" si="106"/>
        <v>-2.6386271203253653</v>
      </c>
      <c r="H221" s="11">
        <f t="shared" si="106"/>
        <v>0.48921725239616798</v>
      </c>
      <c r="I221" s="11">
        <f t="shared" si="106"/>
        <v>-9.755392912172578</v>
      </c>
      <c r="J221" s="11">
        <f t="shared" si="106"/>
        <v>-13.864701942397861</v>
      </c>
      <c r="K221" s="11">
        <f t="shared" si="106"/>
        <v>-24.203700171657438</v>
      </c>
      <c r="L221" s="11">
        <f t="shared" si="106"/>
        <v>-12.811668473440429</v>
      </c>
    </row>
    <row r="222" spans="1:12" x14ac:dyDescent="0.2">
      <c r="A222" s="13" t="str">
        <f t="shared" si="66"/>
        <v>2020 Q3</v>
      </c>
      <c r="B222" s="11">
        <f t="shared" ref="B222:L224" si="107">(B112/B111-1)*100</f>
        <v>0.90035407182600391</v>
      </c>
      <c r="C222" s="11">
        <f t="shared" si="107"/>
        <v>6.4349621472814755</v>
      </c>
      <c r="D222" s="11">
        <f t="shared" si="107"/>
        <v>11.104589740579884</v>
      </c>
      <c r="E222" s="11">
        <f t="shared" si="107"/>
        <v>14.532916991933398</v>
      </c>
      <c r="F222" s="11">
        <f t="shared" si="107"/>
        <v>6.7396999285544101</v>
      </c>
      <c r="G222" s="11">
        <f t="shared" si="107"/>
        <v>1.7422312786551153</v>
      </c>
      <c r="H222" s="11">
        <f t="shared" si="107"/>
        <v>0.87431693989070691</v>
      </c>
      <c r="I222" s="11">
        <f t="shared" si="107"/>
        <v>3.8843239782307082</v>
      </c>
      <c r="J222" s="11">
        <f t="shared" si="107"/>
        <v>5.0877582759386808</v>
      </c>
      <c r="K222" s="11">
        <f t="shared" si="107"/>
        <v>11.160040261701054</v>
      </c>
      <c r="L222" s="11">
        <f t="shared" si="107"/>
        <v>6.4428619871142789</v>
      </c>
    </row>
    <row r="223" spans="1:12" x14ac:dyDescent="0.2">
      <c r="A223" s="13" t="s">
        <v>291</v>
      </c>
      <c r="B223" s="11">
        <f t="shared" si="107"/>
        <v>-1.9149789452576615</v>
      </c>
      <c r="C223" s="11">
        <f t="shared" si="107"/>
        <v>5.2807414592089597</v>
      </c>
      <c r="D223" s="11">
        <f t="shared" si="107"/>
        <v>9.9947173798203828</v>
      </c>
      <c r="E223" s="11">
        <f t="shared" si="107"/>
        <v>2.7717823469271874</v>
      </c>
      <c r="F223" s="11">
        <f t="shared" si="107"/>
        <v>9.4712182061579497</v>
      </c>
      <c r="G223" s="11">
        <f t="shared" si="107"/>
        <v>1.3719206889645452</v>
      </c>
      <c r="H223" s="11">
        <f t="shared" si="107"/>
        <v>0.55156111494139015</v>
      </c>
      <c r="I223" s="11">
        <f t="shared" si="107"/>
        <v>5.4237288135593253</v>
      </c>
      <c r="J223" s="11">
        <f t="shared" si="107"/>
        <v>0.94080338266384622</v>
      </c>
      <c r="K223" s="11">
        <f t="shared" si="107"/>
        <v>2.3542727787210005</v>
      </c>
      <c r="L223" s="11">
        <f t="shared" si="107"/>
        <v>4.1202081342253338</v>
      </c>
    </row>
    <row r="224" spans="1:12" x14ac:dyDescent="0.2">
      <c r="A224" s="13" t="s">
        <v>309</v>
      </c>
      <c r="B224" s="11">
        <f t="shared" si="107"/>
        <v>0.62353061433098045</v>
      </c>
      <c r="C224" s="11">
        <f t="shared" si="107"/>
        <v>-0.59371481216091704</v>
      </c>
      <c r="D224" s="11">
        <f t="shared" si="107"/>
        <v>0.14407837863799067</v>
      </c>
      <c r="E224" s="11">
        <f t="shared" si="107"/>
        <v>-6.2562175306731476</v>
      </c>
      <c r="F224" s="11">
        <f t="shared" si="107"/>
        <v>-3.4036482217466468</v>
      </c>
      <c r="G224" s="11">
        <f t="shared" si="107"/>
        <v>-2.647436530672731</v>
      </c>
      <c r="H224" s="11">
        <f t="shared" si="107"/>
        <v>-0.44078754040552948</v>
      </c>
      <c r="I224" s="11">
        <f t="shared" si="107"/>
        <v>-0.11692487576731025</v>
      </c>
      <c r="J224" s="11">
        <f t="shared" si="107"/>
        <v>-0.73306105351343964</v>
      </c>
      <c r="K224" s="11">
        <f t="shared" si="107"/>
        <v>-11.633307530686732</v>
      </c>
      <c r="L224" s="11">
        <f t="shared" si="107"/>
        <v>-2.2743498215196389</v>
      </c>
    </row>
    <row r="226" spans="1:12" x14ac:dyDescent="0.2">
      <c r="A226" s="9" t="s">
        <v>288</v>
      </c>
    </row>
    <row r="227" spans="1:12" x14ac:dyDescent="0.2">
      <c r="A227" s="13" t="str">
        <f>A10</f>
        <v>1995 Q1</v>
      </c>
      <c r="B227" s="15">
        <f t="shared" ref="B227:L227" si="108">(B10/B6-1)*100</f>
        <v>-4.541326067212248E-2</v>
      </c>
      <c r="C227" s="15">
        <f t="shared" si="108"/>
        <v>2.5045573432670221</v>
      </c>
      <c r="D227" s="15">
        <f t="shared" si="108"/>
        <v>1.4024835646457179</v>
      </c>
      <c r="E227" s="15">
        <f t="shared" si="108"/>
        <v>2.8164838422769067</v>
      </c>
      <c r="F227" s="15">
        <f t="shared" si="108"/>
        <v>0.40613127210795685</v>
      </c>
      <c r="G227" s="15">
        <f t="shared" si="108"/>
        <v>4.6679397411415247</v>
      </c>
      <c r="H227" s="15">
        <f t="shared" si="108"/>
        <v>1.5865954922894554</v>
      </c>
      <c r="I227" s="15">
        <f t="shared" si="108"/>
        <v>2.510544286001215</v>
      </c>
      <c r="J227" s="15">
        <f t="shared" si="108"/>
        <v>5.9909439219784089</v>
      </c>
      <c r="K227" s="15">
        <f t="shared" si="108"/>
        <v>8.891213389121333</v>
      </c>
      <c r="L227" s="15">
        <f t="shared" si="108"/>
        <v>2.5382932166302163</v>
      </c>
    </row>
    <row r="228" spans="1:12" x14ac:dyDescent="0.2">
      <c r="A228" s="13" t="str">
        <f t="shared" ref="A228:A291" si="109">A11</f>
        <v>1995 Q2</v>
      </c>
      <c r="B228" s="15">
        <f t="shared" ref="B228:L228" si="110">(B11/B7-1)*100</f>
        <v>-0.2566425120772986</v>
      </c>
      <c r="C228" s="15">
        <f t="shared" si="110"/>
        <v>2.6742173981437745</v>
      </c>
      <c r="D228" s="15">
        <f t="shared" si="110"/>
        <v>0.90208060526697498</v>
      </c>
      <c r="E228" s="15">
        <f t="shared" si="110"/>
        <v>2.2857985547854343</v>
      </c>
      <c r="F228" s="15">
        <f t="shared" si="110"/>
        <v>0.7070839334817336</v>
      </c>
      <c r="G228" s="15">
        <f t="shared" si="110"/>
        <v>5.32407407407407</v>
      </c>
      <c r="H228" s="15">
        <f t="shared" si="110"/>
        <v>3.0812741887466411</v>
      </c>
      <c r="I228" s="15">
        <f t="shared" si="110"/>
        <v>2.9949748743718585</v>
      </c>
      <c r="J228" s="15">
        <f t="shared" si="110"/>
        <v>3.9235755714773113</v>
      </c>
      <c r="K228" s="15">
        <f t="shared" si="110"/>
        <v>5.6943637420104665</v>
      </c>
      <c r="L228" s="15">
        <f t="shared" si="110"/>
        <v>2.524666279744614</v>
      </c>
    </row>
    <row r="229" spans="1:12" x14ac:dyDescent="0.2">
      <c r="A229" s="13" t="str">
        <f t="shared" si="109"/>
        <v>1995 Q3</v>
      </c>
      <c r="B229" s="15">
        <f t="shared" ref="B229:L229" si="111">(B12/B8-1)*100</f>
        <v>-0.5431502715751324</v>
      </c>
      <c r="C229" s="15">
        <f t="shared" si="111"/>
        <v>2.3980068514481534</v>
      </c>
      <c r="D229" s="15">
        <f t="shared" si="111"/>
        <v>1.3718411552346543</v>
      </c>
      <c r="E229" s="15">
        <f t="shared" si="111"/>
        <v>1.9036462146727162</v>
      </c>
      <c r="F229" s="15">
        <f t="shared" si="111"/>
        <v>-0.51733057423692941</v>
      </c>
      <c r="G229" s="15">
        <f t="shared" si="111"/>
        <v>4.6813776036296106</v>
      </c>
      <c r="H229" s="15">
        <f t="shared" si="111"/>
        <v>3.3908387864366452</v>
      </c>
      <c r="I229" s="15">
        <f t="shared" si="111"/>
        <v>2.5188417294724319</v>
      </c>
      <c r="J229" s="15">
        <f t="shared" si="111"/>
        <v>3.3003300330032959</v>
      </c>
      <c r="K229" s="15">
        <f t="shared" si="111"/>
        <v>2.7927417068329907</v>
      </c>
      <c r="L229" s="15">
        <f t="shared" si="111"/>
        <v>2.0361342127903637</v>
      </c>
    </row>
    <row r="230" spans="1:12" x14ac:dyDescent="0.2">
      <c r="A230" s="13" t="str">
        <f t="shared" si="109"/>
        <v>1995 Q4</v>
      </c>
      <c r="B230" s="15">
        <f t="shared" ref="B230:L230" si="112">(B13/B9-1)*100</f>
        <v>-0.12046378557445392</v>
      </c>
      <c r="C230" s="15">
        <f t="shared" si="112"/>
        <v>3.0281908302354443</v>
      </c>
      <c r="D230" s="15">
        <f t="shared" si="112"/>
        <v>0.93605990783411919</v>
      </c>
      <c r="E230" s="15">
        <f t="shared" si="112"/>
        <v>0.94025748589614544</v>
      </c>
      <c r="F230" s="15">
        <f t="shared" si="112"/>
        <v>-0.73776857364743487</v>
      </c>
      <c r="G230" s="15">
        <f t="shared" si="112"/>
        <v>6.2105477499490913</v>
      </c>
      <c r="H230" s="15">
        <f t="shared" si="112"/>
        <v>1.608928830265266</v>
      </c>
      <c r="I230" s="15">
        <f t="shared" si="112"/>
        <v>1.8830914083954431</v>
      </c>
      <c r="J230" s="15">
        <f t="shared" si="112"/>
        <v>2.251655629139071</v>
      </c>
      <c r="K230" s="15">
        <f t="shared" si="112"/>
        <v>2.8844800900520884</v>
      </c>
      <c r="L230" s="15">
        <f t="shared" si="112"/>
        <v>1.764371087080252</v>
      </c>
    </row>
    <row r="231" spans="1:12" x14ac:dyDescent="0.2">
      <c r="A231" s="13" t="str">
        <f t="shared" si="109"/>
        <v>1996 Q1</v>
      </c>
      <c r="B231" s="15">
        <f t="shared" ref="B231:L231" si="113">(B14/B10-1)*100</f>
        <v>0.6360745115856492</v>
      </c>
      <c r="C231" s="15">
        <f t="shared" si="113"/>
        <v>3.2088455888038103</v>
      </c>
      <c r="D231" s="15">
        <f t="shared" si="113"/>
        <v>0.18729289727705822</v>
      </c>
      <c r="E231" s="15">
        <f t="shared" si="113"/>
        <v>0.8073817762399127</v>
      </c>
      <c r="F231" s="15">
        <f t="shared" si="113"/>
        <v>0.83507306889352151</v>
      </c>
      <c r="G231" s="15">
        <f t="shared" si="113"/>
        <v>7.236975471315632</v>
      </c>
      <c r="H231" s="15">
        <f t="shared" si="113"/>
        <v>1.6931834768646903</v>
      </c>
      <c r="I231" s="15">
        <f t="shared" si="113"/>
        <v>1.8221003134796243</v>
      </c>
      <c r="J231" s="15">
        <f t="shared" si="113"/>
        <v>4.5678606638186015</v>
      </c>
      <c r="K231" s="15">
        <f t="shared" si="113"/>
        <v>3.1014134760532386</v>
      </c>
      <c r="L231" s="15">
        <f t="shared" si="113"/>
        <v>2.0344287949921602</v>
      </c>
    </row>
    <row r="232" spans="1:12" x14ac:dyDescent="0.2">
      <c r="A232" s="13" t="str">
        <f t="shared" si="109"/>
        <v>1996 Q2</v>
      </c>
      <c r="B232" s="15">
        <f t="shared" ref="B232:L232" si="114">(B15/B11-1)*100</f>
        <v>1.2259724534584571</v>
      </c>
      <c r="C232" s="15">
        <f t="shared" si="114"/>
        <v>1.938103263367541</v>
      </c>
      <c r="D232" s="15">
        <f t="shared" si="114"/>
        <v>0.83633741888970992</v>
      </c>
      <c r="E232" s="15">
        <f t="shared" si="114"/>
        <v>1.5715109573241071</v>
      </c>
      <c r="F232" s="15">
        <f t="shared" si="114"/>
        <v>-3.9006631127291858E-2</v>
      </c>
      <c r="G232" s="15">
        <f t="shared" si="114"/>
        <v>8.7912087912088044</v>
      </c>
      <c r="H232" s="15">
        <f t="shared" si="114"/>
        <v>-1.2707581227436759</v>
      </c>
      <c r="I232" s="15">
        <f t="shared" si="114"/>
        <v>2.0296643247462942</v>
      </c>
      <c r="J232" s="15">
        <f t="shared" si="114"/>
        <v>5.2199606040709057</v>
      </c>
      <c r="K232" s="15">
        <f t="shared" si="114"/>
        <v>4.5629466739966817</v>
      </c>
      <c r="L232" s="15">
        <f t="shared" si="114"/>
        <v>1.9247098782904093</v>
      </c>
    </row>
    <row r="233" spans="1:12" x14ac:dyDescent="0.2">
      <c r="A233" s="13" t="str">
        <f t="shared" si="109"/>
        <v>1996 Q3</v>
      </c>
      <c r="B233" s="15">
        <f t="shared" ref="B233:L233" si="115">(B16/B12-1)*100</f>
        <v>1.9569174757281482</v>
      </c>
      <c r="C233" s="15">
        <f t="shared" si="115"/>
        <v>1.0416666666666519</v>
      </c>
      <c r="D233" s="15">
        <f t="shared" si="115"/>
        <v>-0.41310541310541904</v>
      </c>
      <c r="E233" s="15">
        <f t="shared" si="115"/>
        <v>1.6094266417588488</v>
      </c>
      <c r="F233" s="15">
        <f t="shared" si="115"/>
        <v>-0.66302652106084992</v>
      </c>
      <c r="G233" s="15">
        <f t="shared" si="115"/>
        <v>9.3183609141056056</v>
      </c>
      <c r="H233" s="15">
        <f t="shared" si="115"/>
        <v>-1.6973532796317525</v>
      </c>
      <c r="I233" s="15">
        <f t="shared" si="115"/>
        <v>1.8378796672470443</v>
      </c>
      <c r="J233" s="15">
        <f t="shared" si="115"/>
        <v>7.2204472843450551</v>
      </c>
      <c r="K233" s="15">
        <f t="shared" si="115"/>
        <v>7.1852158322989856</v>
      </c>
      <c r="L233" s="15">
        <f t="shared" si="115"/>
        <v>1.6863406408094583</v>
      </c>
    </row>
    <row r="234" spans="1:12" x14ac:dyDescent="0.2">
      <c r="A234" s="13" t="str">
        <f t="shared" si="109"/>
        <v>1996 Q4</v>
      </c>
      <c r="B234" s="15">
        <f t="shared" ref="B234:L234" si="116">(B17/B13-1)*100</f>
        <v>1.8392884064525772</v>
      </c>
      <c r="C234" s="15">
        <f t="shared" si="116"/>
        <v>0.63895361948431706</v>
      </c>
      <c r="D234" s="15">
        <f t="shared" si="116"/>
        <v>-0.32814952204309744</v>
      </c>
      <c r="E234" s="15">
        <f t="shared" si="116"/>
        <v>1.9489825164803687</v>
      </c>
      <c r="F234" s="15">
        <f t="shared" si="116"/>
        <v>1.3561090103012319</v>
      </c>
      <c r="G234" s="15">
        <f t="shared" si="116"/>
        <v>7.5728527607362039</v>
      </c>
      <c r="H234" s="15">
        <f t="shared" si="116"/>
        <v>-2.6818830242510638</v>
      </c>
      <c r="I234" s="15">
        <f t="shared" si="116"/>
        <v>3.0997304582210283</v>
      </c>
      <c r="J234" s="15">
        <f t="shared" si="116"/>
        <v>3.52979274611398</v>
      </c>
      <c r="K234" s="15">
        <f t="shared" si="116"/>
        <v>4.9644420131290889</v>
      </c>
      <c r="L234" s="15">
        <f t="shared" si="116"/>
        <v>1.5100671140939603</v>
      </c>
    </row>
    <row r="235" spans="1:12" x14ac:dyDescent="0.2">
      <c r="A235" s="13" t="str">
        <f t="shared" si="109"/>
        <v>1997 Q1</v>
      </c>
      <c r="B235" s="15">
        <f t="shared" ref="B235:L235" si="117">(B18/B14-1)*100</f>
        <v>2.8893905191873515</v>
      </c>
      <c r="C235" s="15">
        <f t="shared" si="117"/>
        <v>1.4983518130073925E-2</v>
      </c>
      <c r="D235" s="15">
        <f t="shared" si="117"/>
        <v>0.47454702329594589</v>
      </c>
      <c r="E235" s="15">
        <f t="shared" si="117"/>
        <v>3.8043478260869623</v>
      </c>
      <c r="F235" s="15">
        <f t="shared" si="117"/>
        <v>1.2939958592132594</v>
      </c>
      <c r="G235" s="15">
        <f t="shared" si="117"/>
        <v>9.9054820415878986</v>
      </c>
      <c r="H235" s="15">
        <f t="shared" si="117"/>
        <v>-1.2487440792306681</v>
      </c>
      <c r="I235" s="15">
        <f t="shared" si="117"/>
        <v>4.194727727535108</v>
      </c>
      <c r="J235" s="15">
        <f t="shared" si="117"/>
        <v>5.5311125078566947</v>
      </c>
      <c r="K235" s="15">
        <f t="shared" si="117"/>
        <v>1.4375083189138715</v>
      </c>
      <c r="L235" s="15">
        <f t="shared" si="117"/>
        <v>2.286670384829903</v>
      </c>
    </row>
    <row r="236" spans="1:12" x14ac:dyDescent="0.2">
      <c r="A236" s="13" t="str">
        <f t="shared" si="109"/>
        <v>1997 Q2</v>
      </c>
      <c r="B236" s="15">
        <f t="shared" ref="B236:L236" si="118">(B19/B15-1)*100</f>
        <v>2.5717703349282361</v>
      </c>
      <c r="C236" s="15">
        <f t="shared" si="118"/>
        <v>0.92432554294732405</v>
      </c>
      <c r="D236" s="15">
        <f t="shared" si="118"/>
        <v>0.25740025740024208</v>
      </c>
      <c r="E236" s="15">
        <f t="shared" si="118"/>
        <v>5.0248403122781893</v>
      </c>
      <c r="F236" s="15">
        <f t="shared" si="118"/>
        <v>2.5494276795005266</v>
      </c>
      <c r="G236" s="15">
        <f t="shared" si="118"/>
        <v>8.0991735537190088</v>
      </c>
      <c r="H236" s="15">
        <f t="shared" si="118"/>
        <v>2.5449758666081568</v>
      </c>
      <c r="I236" s="15">
        <f t="shared" si="118"/>
        <v>4.4185156847742935</v>
      </c>
      <c r="J236" s="15">
        <f t="shared" si="118"/>
        <v>6.2714508580343331</v>
      </c>
      <c r="K236" s="15">
        <f t="shared" si="118"/>
        <v>2.2344900105152554</v>
      </c>
      <c r="L236" s="15">
        <f t="shared" si="118"/>
        <v>2.8047764509858464</v>
      </c>
    </row>
    <row r="237" spans="1:12" x14ac:dyDescent="0.2">
      <c r="A237" s="13" t="str">
        <f t="shared" si="109"/>
        <v>1997 Q3</v>
      </c>
      <c r="B237" s="15">
        <f t="shared" ref="B237:L237" si="119">(B20/B16-1)*100</f>
        <v>2.7972027972028135</v>
      </c>
      <c r="C237" s="15">
        <f t="shared" si="119"/>
        <v>0.39882609677177605</v>
      </c>
      <c r="D237" s="15">
        <f t="shared" si="119"/>
        <v>0.77242168502360542</v>
      </c>
      <c r="E237" s="15">
        <f t="shared" si="119"/>
        <v>6.0528920944703746</v>
      </c>
      <c r="F237" s="15">
        <f t="shared" si="119"/>
        <v>2.8792042926318651</v>
      </c>
      <c r="G237" s="15">
        <f t="shared" si="119"/>
        <v>7.226527302216601</v>
      </c>
      <c r="H237" s="15">
        <f t="shared" si="119"/>
        <v>2.9411764705882248</v>
      </c>
      <c r="I237" s="15">
        <f t="shared" si="119"/>
        <v>4.8442249240121527</v>
      </c>
      <c r="J237" s="15">
        <f t="shared" si="119"/>
        <v>5.7806912991656745</v>
      </c>
      <c r="K237" s="15">
        <f t="shared" si="119"/>
        <v>3.8600102933616931E-2</v>
      </c>
      <c r="L237" s="15">
        <f t="shared" si="119"/>
        <v>3.0127142067440715</v>
      </c>
    </row>
    <row r="238" spans="1:12" x14ac:dyDescent="0.2">
      <c r="A238" s="13" t="str">
        <f t="shared" si="109"/>
        <v>1997 Q4</v>
      </c>
      <c r="B238" s="15">
        <f t="shared" ref="B238:L238" si="120">(B21/B17-1)*100</f>
        <v>3.0940044411547074</v>
      </c>
      <c r="C238" s="15">
        <f t="shared" si="120"/>
        <v>-0.41081565581115864</v>
      </c>
      <c r="D238" s="15">
        <f t="shared" si="120"/>
        <v>2.5622673919267092</v>
      </c>
      <c r="E238" s="15">
        <f t="shared" si="120"/>
        <v>5.9038515603036412</v>
      </c>
      <c r="F238" s="15">
        <f t="shared" si="120"/>
        <v>0.50173678116558484</v>
      </c>
      <c r="G238" s="15">
        <f t="shared" si="120"/>
        <v>8.6259133844234661</v>
      </c>
      <c r="H238" s="15">
        <f t="shared" si="120"/>
        <v>4.500146584579312</v>
      </c>
      <c r="I238" s="15">
        <f t="shared" si="120"/>
        <v>3.7908496732026231</v>
      </c>
      <c r="J238" s="15">
        <f t="shared" si="120"/>
        <v>7.6947137941820509</v>
      </c>
      <c r="K238" s="15">
        <f t="shared" si="120"/>
        <v>3.9087947882743279E-2</v>
      </c>
      <c r="L238" s="15">
        <f t="shared" si="120"/>
        <v>3.044077134986245</v>
      </c>
    </row>
    <row r="239" spans="1:12" x14ac:dyDescent="0.2">
      <c r="A239" s="13" t="str">
        <f t="shared" si="109"/>
        <v>1998 Q1</v>
      </c>
      <c r="B239" s="15">
        <f t="shared" ref="B239:L239" si="121">(B22/B18-1)*100</f>
        <v>2.2524499049290547</v>
      </c>
      <c r="C239" s="15">
        <f t="shared" si="121"/>
        <v>0.61423220973781945</v>
      </c>
      <c r="D239" s="15">
        <f t="shared" si="121"/>
        <v>4.4940603978817828</v>
      </c>
      <c r="E239" s="15">
        <f t="shared" si="121"/>
        <v>4.6293744833287409</v>
      </c>
      <c r="F239" s="15">
        <f t="shared" si="121"/>
        <v>1.9928461931527863</v>
      </c>
      <c r="G239" s="15">
        <f t="shared" si="121"/>
        <v>4.9363605091159224</v>
      </c>
      <c r="H239" s="15">
        <f t="shared" si="121"/>
        <v>5.5087209302325579</v>
      </c>
      <c r="I239" s="15">
        <f t="shared" si="121"/>
        <v>4.3028624192058995</v>
      </c>
      <c r="J239" s="15">
        <f t="shared" si="121"/>
        <v>6.4621798689696197</v>
      </c>
      <c r="K239" s="15">
        <f t="shared" si="121"/>
        <v>0.95787954336701286</v>
      </c>
      <c r="L239" s="15">
        <f t="shared" si="121"/>
        <v>2.9989094874591116</v>
      </c>
    </row>
    <row r="240" spans="1:12" x14ac:dyDescent="0.2">
      <c r="A240" s="13" t="str">
        <f t="shared" si="109"/>
        <v>1998 Q2</v>
      </c>
      <c r="B240" s="15">
        <f t="shared" ref="B240:L240" si="122">(B23/B19-1)*100</f>
        <v>3.1778425655976772</v>
      </c>
      <c r="C240" s="15">
        <f t="shared" si="122"/>
        <v>0.62546537602381491</v>
      </c>
      <c r="D240" s="15">
        <f t="shared" si="122"/>
        <v>3.3661389245471351</v>
      </c>
      <c r="E240" s="15">
        <f t="shared" si="122"/>
        <v>3.1896202189485079</v>
      </c>
      <c r="F240" s="15">
        <f t="shared" si="122"/>
        <v>3.8685946220192724</v>
      </c>
      <c r="G240" s="15">
        <f t="shared" si="122"/>
        <v>4.4512402310567412</v>
      </c>
      <c r="H240" s="15">
        <f t="shared" si="122"/>
        <v>4.3217800599058664</v>
      </c>
      <c r="I240" s="15">
        <f t="shared" si="122"/>
        <v>4.2315442388715763</v>
      </c>
      <c r="J240" s="15">
        <f t="shared" si="122"/>
        <v>7.9565472695243722</v>
      </c>
      <c r="K240" s="15">
        <f t="shared" si="122"/>
        <v>-3.0856261249678663</v>
      </c>
      <c r="L240" s="15">
        <f t="shared" si="122"/>
        <v>2.6607239330091792</v>
      </c>
    </row>
    <row r="241" spans="1:12" x14ac:dyDescent="0.2">
      <c r="A241" s="13" t="str">
        <f t="shared" si="109"/>
        <v>1998 Q3</v>
      </c>
      <c r="B241" s="15">
        <f t="shared" ref="B241:L241" si="123">(B24/B20-1)*100</f>
        <v>2.4026631929367381</v>
      </c>
      <c r="C241" s="15">
        <f t="shared" si="123"/>
        <v>1.3865987108379718</v>
      </c>
      <c r="D241" s="15">
        <f t="shared" si="123"/>
        <v>2.9524485450674209</v>
      </c>
      <c r="E241" s="15">
        <f t="shared" si="123"/>
        <v>3.2004267235631545</v>
      </c>
      <c r="F241" s="15">
        <f t="shared" si="123"/>
        <v>5.2792265615061673</v>
      </c>
      <c r="G241" s="15">
        <f t="shared" si="123"/>
        <v>4.1344537815126037</v>
      </c>
      <c r="H241" s="15">
        <f t="shared" si="123"/>
        <v>4.5913290689410191</v>
      </c>
      <c r="I241" s="15">
        <f t="shared" si="123"/>
        <v>4.2398985323428118</v>
      </c>
      <c r="J241" s="15">
        <f t="shared" si="123"/>
        <v>8.0281690140845186</v>
      </c>
      <c r="K241" s="15">
        <f t="shared" si="123"/>
        <v>-2.1993569131832702</v>
      </c>
      <c r="L241" s="15">
        <f t="shared" si="123"/>
        <v>2.9514354708880974</v>
      </c>
    </row>
    <row r="242" spans="1:12" x14ac:dyDescent="0.2">
      <c r="A242" s="13" t="str">
        <f t="shared" si="109"/>
        <v>1998 Q4</v>
      </c>
      <c r="B242" s="15">
        <f t="shared" ref="B242:L242" si="124">(B25/B21-1)*100</f>
        <v>2.1108558299827607</v>
      </c>
      <c r="C242" s="15">
        <f t="shared" si="124"/>
        <v>0.26250656266406658</v>
      </c>
      <c r="D242" s="15">
        <f t="shared" si="124"/>
        <v>2.1772505233775163</v>
      </c>
      <c r="E242" s="15">
        <f t="shared" si="124"/>
        <v>2.8670029200955627</v>
      </c>
      <c r="F242" s="15">
        <f t="shared" si="124"/>
        <v>6.4004096262160859</v>
      </c>
      <c r="G242" s="15">
        <f t="shared" si="124"/>
        <v>1.9196062346185316</v>
      </c>
      <c r="H242" s="15">
        <f t="shared" si="124"/>
        <v>3.9837284331603051</v>
      </c>
      <c r="I242" s="15">
        <f t="shared" si="124"/>
        <v>4.0842029507016875</v>
      </c>
      <c r="J242" s="15">
        <f t="shared" si="124"/>
        <v>13.476619227417942</v>
      </c>
      <c r="K242" s="15">
        <f t="shared" si="124"/>
        <v>1.5108101067986324</v>
      </c>
      <c r="L242" s="15">
        <f t="shared" si="124"/>
        <v>2.767009758053729</v>
      </c>
    </row>
    <row r="243" spans="1:12" x14ac:dyDescent="0.2">
      <c r="A243" s="13" t="str">
        <f t="shared" si="109"/>
        <v>1999 Q1</v>
      </c>
      <c r="B243" s="15">
        <f t="shared" ref="B243:L243" si="125">(B26/B22-1)*100</f>
        <v>1.3016735803175417</v>
      </c>
      <c r="C243" s="15">
        <f t="shared" si="125"/>
        <v>-1.6081000595592587</v>
      </c>
      <c r="D243" s="15">
        <f t="shared" si="125"/>
        <v>0.76701821668263559</v>
      </c>
      <c r="E243" s="15">
        <f t="shared" si="125"/>
        <v>3.4369238872794305</v>
      </c>
      <c r="F243" s="15">
        <f t="shared" si="125"/>
        <v>4.7845691382765398</v>
      </c>
      <c r="G243" s="15">
        <f t="shared" si="125"/>
        <v>2.8028192099655902</v>
      </c>
      <c r="H243" s="15">
        <f t="shared" si="125"/>
        <v>3.8021766083482511</v>
      </c>
      <c r="I243" s="15">
        <f t="shared" si="125"/>
        <v>4.6033994334277573</v>
      </c>
      <c r="J243" s="15">
        <f t="shared" si="125"/>
        <v>10.769230769230775</v>
      </c>
      <c r="K243" s="15">
        <f t="shared" si="125"/>
        <v>2.0925396412789121</v>
      </c>
      <c r="L243" s="15">
        <f t="shared" si="125"/>
        <v>2.3160402329274854</v>
      </c>
    </row>
    <row r="244" spans="1:12" x14ac:dyDescent="0.2">
      <c r="A244" s="13" t="str">
        <f t="shared" si="109"/>
        <v>1999 Q2</v>
      </c>
      <c r="B244" s="15">
        <f t="shared" ref="B244:L244" si="126">(B27/B23-1)*100</f>
        <v>0.19779598756710648</v>
      </c>
      <c r="C244" s="15">
        <f t="shared" si="126"/>
        <v>-2.8562971733017473</v>
      </c>
      <c r="D244" s="15">
        <f t="shared" si="126"/>
        <v>1.8352421691734566</v>
      </c>
      <c r="E244" s="15">
        <f t="shared" si="126"/>
        <v>3.5363457760314354</v>
      </c>
      <c r="F244" s="15">
        <f t="shared" si="126"/>
        <v>3.0772988154841752</v>
      </c>
      <c r="G244" s="15">
        <f t="shared" si="126"/>
        <v>2.5699414443721702</v>
      </c>
      <c r="H244" s="15">
        <f t="shared" si="126"/>
        <v>5.0998085862729026</v>
      </c>
      <c r="I244" s="15">
        <f t="shared" si="126"/>
        <v>4.6397188049209115</v>
      </c>
      <c r="J244" s="15">
        <f t="shared" si="126"/>
        <v>7.9140603753059535</v>
      </c>
      <c r="K244" s="15">
        <f t="shared" si="126"/>
        <v>4.3512868134783833</v>
      </c>
      <c r="L244" s="15">
        <f t="shared" si="126"/>
        <v>2.0523615313774446</v>
      </c>
    </row>
    <row r="245" spans="1:12" x14ac:dyDescent="0.2">
      <c r="A245" s="13" t="str">
        <f t="shared" si="109"/>
        <v>1999 Q3</v>
      </c>
      <c r="B245" s="15">
        <f t="shared" ref="B245:L245" si="127">(B28/B24-1)*100</f>
        <v>1.1590106007067114</v>
      </c>
      <c r="C245" s="15">
        <f t="shared" si="127"/>
        <v>-3.1196865528202888</v>
      </c>
      <c r="D245" s="15">
        <f t="shared" si="127"/>
        <v>2.3990073073210993</v>
      </c>
      <c r="E245" s="15">
        <f t="shared" si="127"/>
        <v>2.6747641814187872</v>
      </c>
      <c r="F245" s="15">
        <f t="shared" si="127"/>
        <v>4.0961817303045045</v>
      </c>
      <c r="G245" s="15">
        <f t="shared" si="127"/>
        <v>1.9367333763718353</v>
      </c>
      <c r="H245" s="15">
        <f t="shared" si="127"/>
        <v>6.061429736341406</v>
      </c>
      <c r="I245" s="15">
        <f t="shared" si="127"/>
        <v>4.1369720146010591</v>
      </c>
      <c r="J245" s="15">
        <f t="shared" si="127"/>
        <v>6.5189048239895797</v>
      </c>
      <c r="K245" s="15">
        <f t="shared" si="127"/>
        <v>6.0625986322987879</v>
      </c>
      <c r="L245" s="15">
        <f t="shared" si="127"/>
        <v>1.915559030492564</v>
      </c>
    </row>
    <row r="246" spans="1:12" x14ac:dyDescent="0.2">
      <c r="A246" s="13" t="str">
        <f t="shared" si="109"/>
        <v>1999 Q4</v>
      </c>
      <c r="B246" s="15">
        <f t="shared" ref="B246:L246" si="128">(B29/B25-1)*100</f>
        <v>0.7734495851497547</v>
      </c>
      <c r="C246" s="15">
        <f t="shared" si="128"/>
        <v>-1.8028126870137662</v>
      </c>
      <c r="D246" s="15">
        <f t="shared" si="128"/>
        <v>1.5435049856577177</v>
      </c>
      <c r="E246" s="15">
        <f t="shared" si="128"/>
        <v>3.1225806451612881</v>
      </c>
      <c r="F246" s="15">
        <f t="shared" si="128"/>
        <v>5.3537054860442579</v>
      </c>
      <c r="G246" s="15">
        <f t="shared" si="128"/>
        <v>2.5112685125563416</v>
      </c>
      <c r="H246" s="15">
        <f t="shared" si="128"/>
        <v>5.1935788479698042</v>
      </c>
      <c r="I246" s="15">
        <f t="shared" si="128"/>
        <v>4.3906655142610163</v>
      </c>
      <c r="J246" s="15">
        <f t="shared" si="128"/>
        <v>5.0422318914768338</v>
      </c>
      <c r="K246" s="15">
        <f t="shared" si="128"/>
        <v>4.6445984090325965</v>
      </c>
      <c r="L246" s="15">
        <f t="shared" si="128"/>
        <v>2.1852237252861784</v>
      </c>
    </row>
    <row r="247" spans="1:12" x14ac:dyDescent="0.2">
      <c r="A247" s="13" t="str">
        <f t="shared" si="109"/>
        <v>2000 Q1</v>
      </c>
      <c r="B247" s="15">
        <f t="shared" ref="B247:L247" si="129">(B30/B26-1)*100</f>
        <v>1.3273086698672776</v>
      </c>
      <c r="C247" s="15">
        <f t="shared" si="129"/>
        <v>-1.8159806295399594</v>
      </c>
      <c r="D247" s="15">
        <f t="shared" si="129"/>
        <v>0.74758733179287606</v>
      </c>
      <c r="E247" s="15">
        <f t="shared" si="129"/>
        <v>1.2730744748567835</v>
      </c>
      <c r="F247" s="15">
        <f t="shared" si="129"/>
        <v>2.211331580205611</v>
      </c>
      <c r="G247" s="15">
        <f t="shared" si="129"/>
        <v>2.4075255102040893</v>
      </c>
      <c r="H247" s="15">
        <f t="shared" si="129"/>
        <v>3.092236230922385</v>
      </c>
      <c r="I247" s="15">
        <f t="shared" si="129"/>
        <v>3.046716316858511</v>
      </c>
      <c r="J247" s="15">
        <f t="shared" si="129"/>
        <v>4.7222222222222054</v>
      </c>
      <c r="K247" s="15">
        <f t="shared" si="129"/>
        <v>1.6422660725652571</v>
      </c>
      <c r="L247" s="15">
        <f t="shared" si="129"/>
        <v>1.1253395421032319</v>
      </c>
    </row>
    <row r="248" spans="1:12" x14ac:dyDescent="0.2">
      <c r="A248" s="13" t="str">
        <f t="shared" si="109"/>
        <v>2000 Q2</v>
      </c>
      <c r="B248" s="15">
        <f t="shared" ref="B248:L248" si="130">(B31/B27-1)*100</f>
        <v>2.4393683023124613</v>
      </c>
      <c r="C248" s="15">
        <f t="shared" si="130"/>
        <v>-1.1121267519805023</v>
      </c>
      <c r="D248" s="15">
        <f t="shared" si="130"/>
        <v>3.0352303523035307</v>
      </c>
      <c r="E248" s="15">
        <f t="shared" si="130"/>
        <v>1.9481340923466206</v>
      </c>
      <c r="F248" s="15">
        <f t="shared" si="130"/>
        <v>1.0899182561307841</v>
      </c>
      <c r="G248" s="15">
        <f t="shared" si="130"/>
        <v>4.6146527117031377</v>
      </c>
      <c r="H248" s="15">
        <f t="shared" si="130"/>
        <v>0.29920645245218314</v>
      </c>
      <c r="I248" s="15">
        <f t="shared" si="130"/>
        <v>3.6781995297279213</v>
      </c>
      <c r="J248" s="15">
        <f t="shared" si="130"/>
        <v>5.8971774193548487</v>
      </c>
      <c r="K248" s="15">
        <f t="shared" si="130"/>
        <v>5.1360284769895737</v>
      </c>
      <c r="L248" s="15">
        <f t="shared" si="130"/>
        <v>1.907954105968801</v>
      </c>
    </row>
    <row r="249" spans="1:12" x14ac:dyDescent="0.2">
      <c r="A249" s="13" t="str">
        <f t="shared" si="109"/>
        <v>2000 Q3</v>
      </c>
      <c r="B249" s="15">
        <f t="shared" ref="B249:L249" si="131">(B32/B28-1)*100</f>
        <v>2.6826882772111205</v>
      </c>
      <c r="C249" s="15">
        <f t="shared" si="131"/>
        <v>-1.8618847768027469</v>
      </c>
      <c r="D249" s="15">
        <f t="shared" si="131"/>
        <v>3.0564157802612124</v>
      </c>
      <c r="E249" s="15">
        <f t="shared" si="131"/>
        <v>2.026176692675552</v>
      </c>
      <c r="F249" s="15">
        <f t="shared" si="131"/>
        <v>-1.3348810214741769</v>
      </c>
      <c r="G249" s="15">
        <f t="shared" si="131"/>
        <v>6.2222925902470028</v>
      </c>
      <c r="H249" s="15">
        <f t="shared" si="131"/>
        <v>-1.9220912352639674</v>
      </c>
      <c r="I249" s="15">
        <f t="shared" si="131"/>
        <v>5.0075112669003552</v>
      </c>
      <c r="J249" s="15">
        <f t="shared" si="131"/>
        <v>8.0538555691554556</v>
      </c>
      <c r="K249" s="15">
        <f t="shared" si="131"/>
        <v>2.1326720396776189</v>
      </c>
      <c r="L249" s="15">
        <f t="shared" si="131"/>
        <v>1.8028385116992895</v>
      </c>
    </row>
    <row r="250" spans="1:12" x14ac:dyDescent="0.2">
      <c r="A250" s="13" t="str">
        <f t="shared" si="109"/>
        <v>2000 Q4</v>
      </c>
      <c r="B250" s="15">
        <f t="shared" ref="B250:L250" si="132">(B33/B29-1)*100</f>
        <v>2.5816355009768532</v>
      </c>
      <c r="C250" s="15">
        <f t="shared" si="132"/>
        <v>-3.5042279271730092</v>
      </c>
      <c r="D250" s="15">
        <f t="shared" si="132"/>
        <v>2.5154694646219999</v>
      </c>
      <c r="E250" s="15">
        <f t="shared" si="132"/>
        <v>2.7152152152152276</v>
      </c>
      <c r="F250" s="15">
        <f t="shared" si="132"/>
        <v>0</v>
      </c>
      <c r="G250" s="15">
        <f t="shared" si="132"/>
        <v>7.6790201005024983</v>
      </c>
      <c r="H250" s="15">
        <f t="shared" si="132"/>
        <v>2.1928699666581064</v>
      </c>
      <c r="I250" s="15">
        <f t="shared" si="132"/>
        <v>6.1102831594634921</v>
      </c>
      <c r="J250" s="15">
        <f t="shared" si="132"/>
        <v>6.4327485380117011</v>
      </c>
      <c r="K250" s="15">
        <f t="shared" si="132"/>
        <v>1.9249632172633646</v>
      </c>
      <c r="L250" s="15">
        <f t="shared" si="132"/>
        <v>2.0621181262729271</v>
      </c>
    </row>
    <row r="251" spans="1:12" x14ac:dyDescent="0.2">
      <c r="A251" s="13" t="str">
        <f t="shared" si="109"/>
        <v>2001 Q1</v>
      </c>
      <c r="B251" s="15">
        <f t="shared" ref="B251:L251" si="133">(B34/B30-1)*100</f>
        <v>2.6477146042363398</v>
      </c>
      <c r="C251" s="15">
        <f t="shared" si="133"/>
        <v>-2.5893958076448675</v>
      </c>
      <c r="D251" s="15">
        <f t="shared" si="133"/>
        <v>3.1165677280086346</v>
      </c>
      <c r="E251" s="15">
        <f t="shared" si="133"/>
        <v>3.5826524198617316</v>
      </c>
      <c r="F251" s="15">
        <f t="shared" si="133"/>
        <v>2.900245585311656</v>
      </c>
      <c r="G251" s="15">
        <f t="shared" si="133"/>
        <v>7.5665576833255477</v>
      </c>
      <c r="H251" s="15">
        <f t="shared" si="133"/>
        <v>1.8795056642636476</v>
      </c>
      <c r="I251" s="15">
        <f t="shared" si="133"/>
        <v>6.4224704336399485</v>
      </c>
      <c r="J251" s="15">
        <f t="shared" si="133"/>
        <v>7.5717386062213565</v>
      </c>
      <c r="K251" s="15">
        <f t="shared" si="133"/>
        <v>5.4734468937875702</v>
      </c>
      <c r="L251" s="15">
        <f t="shared" si="133"/>
        <v>2.8779739063699239</v>
      </c>
    </row>
    <row r="252" spans="1:12" x14ac:dyDescent="0.2">
      <c r="A252" s="13" t="str">
        <f t="shared" si="109"/>
        <v>2001 Q2</v>
      </c>
      <c r="B252" s="15">
        <f t="shared" ref="B252:L252" si="134">(B35/B31-1)*100</f>
        <v>0.70199587061250401</v>
      </c>
      <c r="C252" s="15">
        <f t="shared" si="134"/>
        <v>-3.0734863657371658</v>
      </c>
      <c r="D252" s="15">
        <f t="shared" si="134"/>
        <v>1.9989479221462325</v>
      </c>
      <c r="E252" s="15">
        <f t="shared" si="134"/>
        <v>2.208710758158583</v>
      </c>
      <c r="F252" s="15">
        <f t="shared" si="134"/>
        <v>2.9766787765147074</v>
      </c>
      <c r="G252" s="15">
        <f t="shared" si="134"/>
        <v>7.0335000757920207</v>
      </c>
      <c r="H252" s="15">
        <f t="shared" si="134"/>
        <v>2.9571984435797782</v>
      </c>
      <c r="I252" s="15">
        <f t="shared" si="134"/>
        <v>6.7876235217884329</v>
      </c>
      <c r="J252" s="15">
        <f t="shared" si="134"/>
        <v>6.8300809138505336</v>
      </c>
      <c r="K252" s="15">
        <f t="shared" si="134"/>
        <v>0.14510278113661901</v>
      </c>
      <c r="L252" s="15">
        <f t="shared" si="134"/>
        <v>2.3276407337128546</v>
      </c>
    </row>
    <row r="253" spans="1:12" x14ac:dyDescent="0.2">
      <c r="A253" s="13" t="str">
        <f t="shared" si="109"/>
        <v>2001 Q3</v>
      </c>
      <c r="B253" s="15">
        <f t="shared" ref="B253:L253" si="135">(B36/B32-1)*100</f>
        <v>-0.42182609878893551</v>
      </c>
      <c r="C253" s="15">
        <f t="shared" si="135"/>
        <v>-3.7788663400979861</v>
      </c>
      <c r="D253" s="15">
        <f t="shared" si="135"/>
        <v>2.1949307551606845</v>
      </c>
      <c r="E253" s="15">
        <f t="shared" si="135"/>
        <v>1.9242629826076163</v>
      </c>
      <c r="F253" s="15">
        <f t="shared" si="135"/>
        <v>4.705882352941182</v>
      </c>
      <c r="G253" s="15">
        <f t="shared" si="135"/>
        <v>5.0529139961246194</v>
      </c>
      <c r="H253" s="15">
        <f t="shared" si="135"/>
        <v>5.9315390645414023</v>
      </c>
      <c r="I253" s="15">
        <f t="shared" si="135"/>
        <v>3.6401208075028002</v>
      </c>
      <c r="J253" s="15">
        <f t="shared" si="135"/>
        <v>2.9451744449478845</v>
      </c>
      <c r="K253" s="15">
        <f t="shared" si="135"/>
        <v>1.4932621099915</v>
      </c>
      <c r="L253" s="15">
        <f t="shared" si="135"/>
        <v>1.5322783220296454</v>
      </c>
    </row>
    <row r="254" spans="1:12" x14ac:dyDescent="0.2">
      <c r="A254" s="13" t="str">
        <f t="shared" si="109"/>
        <v>2001 Q4</v>
      </c>
      <c r="B254" s="15">
        <f t="shared" ref="B254:L254" si="136">(B37/B33-1)*100</f>
        <v>9.5225139436805328E-2</v>
      </c>
      <c r="C254" s="15">
        <f t="shared" si="136"/>
        <v>-3.4735928001894734</v>
      </c>
      <c r="D254" s="15">
        <f t="shared" si="136"/>
        <v>3.7396667104054648</v>
      </c>
      <c r="E254" s="15">
        <f t="shared" si="136"/>
        <v>0.71872335241807139</v>
      </c>
      <c r="F254" s="15">
        <f t="shared" si="136"/>
        <v>-0.86787712686992036</v>
      </c>
      <c r="G254" s="15">
        <f t="shared" si="136"/>
        <v>4.9001020854601451</v>
      </c>
      <c r="H254" s="15">
        <f t="shared" si="136"/>
        <v>1.781904881415497</v>
      </c>
      <c r="I254" s="15">
        <f t="shared" si="136"/>
        <v>2.0599250936329749</v>
      </c>
      <c r="J254" s="15">
        <f t="shared" si="136"/>
        <v>4.6016483516483575</v>
      </c>
      <c r="K254" s="15">
        <f t="shared" si="136"/>
        <v>3.0795140141946398</v>
      </c>
      <c r="L254" s="15">
        <f t="shared" si="136"/>
        <v>0.71090047393365108</v>
      </c>
    </row>
    <row r="255" spans="1:12" x14ac:dyDescent="0.2">
      <c r="A255" s="13" t="str">
        <f t="shared" si="109"/>
        <v>2002 Q1</v>
      </c>
      <c r="B255" s="15">
        <f t="shared" ref="B255:L255" si="137">(B38/B34-1)*100</f>
        <v>0.67879446103720209</v>
      </c>
      <c r="C255" s="15">
        <f t="shared" si="137"/>
        <v>-4.0981012658227955</v>
      </c>
      <c r="D255" s="15">
        <f t="shared" si="137"/>
        <v>3.3494701033625285</v>
      </c>
      <c r="E255" s="15">
        <f t="shared" si="137"/>
        <v>0.42475728155340065</v>
      </c>
      <c r="F255" s="15">
        <f t="shared" si="137"/>
        <v>5.6824639163544077E-2</v>
      </c>
      <c r="G255" s="15">
        <f t="shared" si="137"/>
        <v>4.8632218844984809</v>
      </c>
      <c r="H255" s="15">
        <f t="shared" si="137"/>
        <v>2.1733636593378902</v>
      </c>
      <c r="I255" s="15">
        <f t="shared" si="137"/>
        <v>0.8643309152646772</v>
      </c>
      <c r="J255" s="15">
        <f t="shared" si="137"/>
        <v>2.8020623178659498</v>
      </c>
      <c r="K255" s="15">
        <f t="shared" si="137"/>
        <v>1.9831373946087139</v>
      </c>
      <c r="L255" s="15">
        <f t="shared" si="137"/>
        <v>0.38542832276511341</v>
      </c>
    </row>
    <row r="256" spans="1:12" x14ac:dyDescent="0.2">
      <c r="A256" s="13" t="str">
        <f t="shared" si="109"/>
        <v>2002 Q2</v>
      </c>
      <c r="B256" s="15">
        <f t="shared" ref="B256:L256" si="138">(B39/B35-1)*100</f>
        <v>0.4237288135593209</v>
      </c>
      <c r="C256" s="15">
        <f t="shared" si="138"/>
        <v>-5.0703329889533411</v>
      </c>
      <c r="D256" s="15">
        <f t="shared" si="138"/>
        <v>1.3537906137184086</v>
      </c>
      <c r="E256" s="15">
        <f t="shared" si="138"/>
        <v>0.42491198251790596</v>
      </c>
      <c r="F256" s="15">
        <f t="shared" si="138"/>
        <v>0.56902241948333376</v>
      </c>
      <c r="G256" s="15">
        <f t="shared" si="138"/>
        <v>2.1951564934145296</v>
      </c>
      <c r="H256" s="15">
        <f t="shared" si="138"/>
        <v>2.7588813303099036</v>
      </c>
      <c r="I256" s="15">
        <f t="shared" si="138"/>
        <v>-0.87985436893203151</v>
      </c>
      <c r="J256" s="15">
        <f t="shared" si="138"/>
        <v>2.6954778347070718</v>
      </c>
      <c r="K256" s="15">
        <f t="shared" si="138"/>
        <v>3.706834098043954</v>
      </c>
      <c r="L256" s="15">
        <f t="shared" si="138"/>
        <v>-0.33378662381010615</v>
      </c>
    </row>
    <row r="257" spans="1:12" x14ac:dyDescent="0.2">
      <c r="A257" s="13" t="str">
        <f t="shared" si="109"/>
        <v>2002 Q3</v>
      </c>
      <c r="B257" s="15">
        <f t="shared" ref="B257:L257" si="139">(B40/B36-1)*100</f>
        <v>0.90188576113692243</v>
      </c>
      <c r="C257" s="15">
        <f t="shared" si="139"/>
        <v>-3.6848484848484908</v>
      </c>
      <c r="D257" s="15">
        <f t="shared" si="139"/>
        <v>1.5469189465609823</v>
      </c>
      <c r="E257" s="15">
        <f t="shared" si="139"/>
        <v>0.50828996732421583</v>
      </c>
      <c r="F257" s="15">
        <f t="shared" si="139"/>
        <v>1.6067415730337098</v>
      </c>
      <c r="G257" s="15">
        <f t="shared" si="139"/>
        <v>2.5113507377979571</v>
      </c>
      <c r="H257" s="15">
        <f t="shared" si="139"/>
        <v>1.8376911692155939</v>
      </c>
      <c r="I257" s="15">
        <f t="shared" si="139"/>
        <v>1.7331288343558127</v>
      </c>
      <c r="J257" s="15">
        <f t="shared" si="139"/>
        <v>4.5554577464788748</v>
      </c>
      <c r="K257" s="15">
        <f t="shared" si="139"/>
        <v>2.2129186602870998</v>
      </c>
      <c r="L257" s="15">
        <f t="shared" si="139"/>
        <v>0.53191489361701372</v>
      </c>
    </row>
    <row r="258" spans="1:12" x14ac:dyDescent="0.2">
      <c r="A258" s="13" t="str">
        <f t="shared" si="109"/>
        <v>2002 Q4</v>
      </c>
      <c r="B258" s="15">
        <f t="shared" ref="B258:L258" si="140">(B41/B37-1)*100</f>
        <v>0.50285403642293947</v>
      </c>
      <c r="C258" s="15">
        <f t="shared" si="140"/>
        <v>-3.2632698127095683</v>
      </c>
      <c r="D258" s="15">
        <f t="shared" si="140"/>
        <v>1.4419428282317126</v>
      </c>
      <c r="E258" s="15">
        <f t="shared" si="140"/>
        <v>1.3183357522980055</v>
      </c>
      <c r="F258" s="15">
        <f t="shared" si="140"/>
        <v>5.7021080520677447</v>
      </c>
      <c r="G258" s="15">
        <f t="shared" si="140"/>
        <v>1.0982900041707211</v>
      </c>
      <c r="H258" s="15">
        <f t="shared" si="140"/>
        <v>1.3931697694488987</v>
      </c>
      <c r="I258" s="15">
        <f t="shared" si="140"/>
        <v>2.2629969418960005</v>
      </c>
      <c r="J258" s="15">
        <f t="shared" si="140"/>
        <v>4.0271394178157172</v>
      </c>
      <c r="K258" s="15">
        <f t="shared" si="140"/>
        <v>-2.3339946318123417</v>
      </c>
      <c r="L258" s="15">
        <f t="shared" si="140"/>
        <v>0.82972136222909665</v>
      </c>
    </row>
    <row r="259" spans="1:12" x14ac:dyDescent="0.2">
      <c r="A259" s="13" t="str">
        <f t="shared" si="109"/>
        <v>2003 Q1</v>
      </c>
      <c r="B259" s="15">
        <f t="shared" ref="B259:L259" si="141">(B42/B38-1)*100</f>
        <v>0.49892125134844978</v>
      </c>
      <c r="C259" s="15">
        <f t="shared" si="141"/>
        <v>-4.1412308199967001</v>
      </c>
      <c r="D259" s="15">
        <f t="shared" si="141"/>
        <v>2.1901506519812708</v>
      </c>
      <c r="E259" s="15">
        <f t="shared" si="141"/>
        <v>1.2447129909365584</v>
      </c>
      <c r="F259" s="15">
        <f t="shared" si="141"/>
        <v>4.7364834166288006</v>
      </c>
      <c r="G259" s="15">
        <f t="shared" si="141"/>
        <v>0.48309178743961567</v>
      </c>
      <c r="H259" s="15">
        <f t="shared" si="141"/>
        <v>2.5105119960425526</v>
      </c>
      <c r="I259" s="15">
        <f t="shared" si="141"/>
        <v>3.5654169854629103</v>
      </c>
      <c r="J259" s="15">
        <f t="shared" si="141"/>
        <v>3.990405582206713</v>
      </c>
      <c r="K259" s="15">
        <f t="shared" si="141"/>
        <v>-2.3288309268747143</v>
      </c>
      <c r="L259" s="15">
        <f t="shared" si="141"/>
        <v>1.0156056477582442</v>
      </c>
    </row>
    <row r="260" spans="1:12" x14ac:dyDescent="0.2">
      <c r="A260" s="13" t="str">
        <f t="shared" si="109"/>
        <v>2003 Q2</v>
      </c>
      <c r="B260" s="15">
        <f t="shared" ref="B260:L260" si="142">(B43/B39-1)*100</f>
        <v>2.5316455696202445</v>
      </c>
      <c r="C260" s="15">
        <f t="shared" si="142"/>
        <v>-3.0807869401423216</v>
      </c>
      <c r="D260" s="15">
        <f t="shared" si="142"/>
        <v>3.4728406055209327</v>
      </c>
      <c r="E260" s="15">
        <f t="shared" si="142"/>
        <v>1.8979690522243908</v>
      </c>
      <c r="F260" s="15">
        <f t="shared" si="142"/>
        <v>3.4627135905850315</v>
      </c>
      <c r="G260" s="15">
        <f t="shared" si="142"/>
        <v>1.4550997782704966</v>
      </c>
      <c r="H260" s="15">
        <f t="shared" si="142"/>
        <v>2.7706264558048366</v>
      </c>
      <c r="I260" s="15">
        <f t="shared" si="142"/>
        <v>4.8821548821548877</v>
      </c>
      <c r="J260" s="15">
        <f t="shared" si="142"/>
        <v>6.8980477223427261</v>
      </c>
      <c r="K260" s="15">
        <f t="shared" si="142"/>
        <v>-1.9094190243334475</v>
      </c>
      <c r="L260" s="15">
        <f t="shared" si="142"/>
        <v>2.0342346812205481</v>
      </c>
    </row>
    <row r="261" spans="1:12" x14ac:dyDescent="0.2">
      <c r="A261" s="13" t="str">
        <f t="shared" si="109"/>
        <v>2003 Q3</v>
      </c>
      <c r="B261" s="15">
        <f t="shared" ref="B261:L261" si="143">(B44/B40-1)*100</f>
        <v>2.1803900325026992</v>
      </c>
      <c r="C261" s="15">
        <f t="shared" si="143"/>
        <v>-4.3124423189864984</v>
      </c>
      <c r="D261" s="15">
        <f t="shared" si="143"/>
        <v>3.4369885433715108</v>
      </c>
      <c r="E261" s="15">
        <f t="shared" si="143"/>
        <v>2.4443106562311856</v>
      </c>
      <c r="F261" s="15">
        <f t="shared" si="143"/>
        <v>1.1058277120423732E-2</v>
      </c>
      <c r="G261" s="15">
        <f t="shared" si="143"/>
        <v>1.3702422145328574</v>
      </c>
      <c r="H261" s="15">
        <f t="shared" si="143"/>
        <v>1.9983044689354523</v>
      </c>
      <c r="I261" s="15">
        <f t="shared" si="143"/>
        <v>3.6182722749886986</v>
      </c>
      <c r="J261" s="15">
        <f t="shared" si="143"/>
        <v>7.8509787413176158</v>
      </c>
      <c r="K261" s="15">
        <f t="shared" si="143"/>
        <v>-0.9362200117027486</v>
      </c>
      <c r="L261" s="15">
        <f t="shared" si="143"/>
        <v>1.4519502891596092</v>
      </c>
    </row>
    <row r="262" spans="1:12" x14ac:dyDescent="0.2">
      <c r="A262" s="13" t="str">
        <f t="shared" si="109"/>
        <v>2003 Q4</v>
      </c>
      <c r="B262" s="15">
        <f t="shared" ref="B262:L262" si="144">(B45/B41-1)*100</f>
        <v>1.4739688979039878</v>
      </c>
      <c r="C262" s="15">
        <f t="shared" si="144"/>
        <v>-4.0666215759215474</v>
      </c>
      <c r="D262" s="15">
        <f t="shared" si="144"/>
        <v>3.1172069825436299</v>
      </c>
      <c r="E262" s="15">
        <f t="shared" si="144"/>
        <v>1.4683060761609301</v>
      </c>
      <c r="F262" s="15">
        <f t="shared" si="144"/>
        <v>-2.0270270270270285</v>
      </c>
      <c r="G262" s="15">
        <f t="shared" si="144"/>
        <v>0.19251925192518282</v>
      </c>
      <c r="H262" s="15">
        <f t="shared" si="144"/>
        <v>2.4562256809338656</v>
      </c>
      <c r="I262" s="15">
        <f t="shared" si="144"/>
        <v>2.4820574162679687</v>
      </c>
      <c r="J262" s="15">
        <f t="shared" si="144"/>
        <v>4.3341047759309914</v>
      </c>
      <c r="K262" s="15">
        <f t="shared" si="144"/>
        <v>-0.16728402437566903</v>
      </c>
      <c r="L262" s="15">
        <f t="shared" si="144"/>
        <v>0.62638172439204443</v>
      </c>
    </row>
    <row r="263" spans="1:12" x14ac:dyDescent="0.2">
      <c r="A263" s="13" t="str">
        <f t="shared" si="109"/>
        <v>2004 Q1</v>
      </c>
      <c r="B263" s="15">
        <f t="shared" ref="B263:L263" si="145">(B46/B42-1)*100</f>
        <v>-8.0504494834299223E-2</v>
      </c>
      <c r="C263" s="15">
        <f t="shared" si="145"/>
        <v>-3.1583476764199703</v>
      </c>
      <c r="D263" s="15">
        <f t="shared" si="145"/>
        <v>4.0510406342913807</v>
      </c>
      <c r="E263" s="15">
        <f t="shared" si="145"/>
        <v>1.4561947958940058</v>
      </c>
      <c r="F263" s="15">
        <f t="shared" si="145"/>
        <v>-5.5200086758485973</v>
      </c>
      <c r="G263" s="15">
        <f t="shared" si="145"/>
        <v>-0.86538461538461231</v>
      </c>
      <c r="H263" s="15">
        <f t="shared" si="145"/>
        <v>2.1232959343708613</v>
      </c>
      <c r="I263" s="15">
        <f t="shared" si="145"/>
        <v>2.0981087470449022</v>
      </c>
      <c r="J263" s="15">
        <f t="shared" si="145"/>
        <v>6.0599706437408196</v>
      </c>
      <c r="K263" s="15">
        <f t="shared" si="145"/>
        <v>7.1530758226034941E-2</v>
      </c>
      <c r="L263" s="15">
        <f t="shared" si="145"/>
        <v>0.49043648847473253</v>
      </c>
    </row>
    <row r="264" spans="1:12" x14ac:dyDescent="0.2">
      <c r="A264" s="13" t="str">
        <f t="shared" si="109"/>
        <v>2004 Q2</v>
      </c>
      <c r="B264" s="15">
        <f t="shared" ref="B264:L264" si="146">(B47/B43-1)*100</f>
        <v>-6.6374618345943492E-2</v>
      </c>
      <c r="C264" s="15">
        <f t="shared" si="146"/>
        <v>-3.3082836658892667</v>
      </c>
      <c r="D264" s="15">
        <f t="shared" si="146"/>
        <v>3.6144578313253017</v>
      </c>
      <c r="E264" s="15">
        <f t="shared" si="146"/>
        <v>1.6846601020287011</v>
      </c>
      <c r="F264" s="15">
        <f t="shared" si="146"/>
        <v>-4.6483648692989155</v>
      </c>
      <c r="G264" s="15">
        <f t="shared" si="146"/>
        <v>-1.5844829941264793</v>
      </c>
      <c r="H264" s="15">
        <f t="shared" si="146"/>
        <v>-0.71573422402479991</v>
      </c>
      <c r="I264" s="15">
        <f t="shared" si="146"/>
        <v>0.99226616080547725</v>
      </c>
      <c r="J264" s="15">
        <f t="shared" si="146"/>
        <v>4.3019480519480569</v>
      </c>
      <c r="K264" s="15">
        <f t="shared" si="146"/>
        <v>-1.7091988130563784</v>
      </c>
      <c r="L264" s="15">
        <f t="shared" si="146"/>
        <v>-0.35254072453198004</v>
      </c>
    </row>
    <row r="265" spans="1:12" x14ac:dyDescent="0.2">
      <c r="A265" s="13" t="str">
        <f t="shared" si="109"/>
        <v>2004 Q3</v>
      </c>
      <c r="B265" s="15">
        <f t="shared" ref="B265:L265" si="147">(B48/B44-1)*100</f>
        <v>0.10603048376407465</v>
      </c>
      <c r="C265" s="15">
        <f t="shared" si="147"/>
        <v>-2.2972380534853065</v>
      </c>
      <c r="D265" s="15">
        <f t="shared" si="147"/>
        <v>1.9109055501460581</v>
      </c>
      <c r="E265" s="15">
        <f t="shared" si="147"/>
        <v>0.25858015984954186</v>
      </c>
      <c r="F265" s="15">
        <f t="shared" si="147"/>
        <v>-3.2618310482087631</v>
      </c>
      <c r="G265" s="15">
        <f t="shared" si="147"/>
        <v>-2.2392135445111983</v>
      </c>
      <c r="H265" s="15">
        <f t="shared" si="147"/>
        <v>-1.7691759677036289</v>
      </c>
      <c r="I265" s="15">
        <f t="shared" si="147"/>
        <v>2.1097046413502074</v>
      </c>
      <c r="J265" s="15">
        <f t="shared" si="147"/>
        <v>0.93676814988290502</v>
      </c>
      <c r="K265" s="15">
        <f t="shared" si="147"/>
        <v>-1.9255759007678841</v>
      </c>
      <c r="L265" s="15">
        <f t="shared" si="147"/>
        <v>-0.41237113402062819</v>
      </c>
    </row>
    <row r="266" spans="1:12" x14ac:dyDescent="0.2">
      <c r="A266" s="13" t="str">
        <f t="shared" si="109"/>
        <v>2004 Q4</v>
      </c>
      <c r="B266" s="15">
        <f t="shared" ref="B266:L266" si="148">(B49/B45-1)*100</f>
        <v>1.1194029850746023</v>
      </c>
      <c r="C266" s="15">
        <f t="shared" si="148"/>
        <v>-2.071031990834582</v>
      </c>
      <c r="D266" s="15">
        <f t="shared" si="148"/>
        <v>2.6239419588875545</v>
      </c>
      <c r="E266" s="15">
        <f t="shared" si="148"/>
        <v>1.5411764705882458</v>
      </c>
      <c r="F266" s="15">
        <f t="shared" si="148"/>
        <v>-1.8242491657397109</v>
      </c>
      <c r="G266" s="15">
        <f t="shared" si="148"/>
        <v>0.42547351084272211</v>
      </c>
      <c r="H266" s="15">
        <f t="shared" si="148"/>
        <v>-0.78328981723239099</v>
      </c>
      <c r="I266" s="15">
        <f t="shared" si="148"/>
        <v>3.9538955354537331</v>
      </c>
      <c r="J266" s="15">
        <f t="shared" si="148"/>
        <v>6.6545674531155452</v>
      </c>
      <c r="K266" s="15">
        <f t="shared" si="148"/>
        <v>-2.7767803710353034</v>
      </c>
      <c r="L266" s="15">
        <f t="shared" si="148"/>
        <v>1.0496765531551322</v>
      </c>
    </row>
    <row r="267" spans="1:12" x14ac:dyDescent="0.2">
      <c r="A267" s="13" t="str">
        <f t="shared" si="109"/>
        <v>2005 Q1</v>
      </c>
      <c r="B267" s="15">
        <f t="shared" ref="B267:L267" si="149">(B50/B46-1)*100</f>
        <v>2.6453605478716335</v>
      </c>
      <c r="C267" s="15">
        <f t="shared" si="149"/>
        <v>-2.2394028259130838</v>
      </c>
      <c r="D267" s="15">
        <f t="shared" si="149"/>
        <v>0.89296344802953787</v>
      </c>
      <c r="E267" s="15">
        <f t="shared" si="149"/>
        <v>1.3411764705882456</v>
      </c>
      <c r="F267" s="15">
        <f t="shared" si="149"/>
        <v>1.1478420569329684</v>
      </c>
      <c r="G267" s="15">
        <f t="shared" si="149"/>
        <v>2.4941111265068594</v>
      </c>
      <c r="H267" s="15">
        <f t="shared" si="149"/>
        <v>0.51978735971647261</v>
      </c>
      <c r="I267" s="15">
        <f t="shared" si="149"/>
        <v>4.0665701881331451</v>
      </c>
      <c r="J267" s="15">
        <f t="shared" si="149"/>
        <v>5.7730328192961755</v>
      </c>
      <c r="K267" s="15">
        <f t="shared" si="149"/>
        <v>-3.9552060995949434</v>
      </c>
      <c r="L267" s="15">
        <f t="shared" si="149"/>
        <v>1.1591020009760866</v>
      </c>
    </row>
    <row r="268" spans="1:12" x14ac:dyDescent="0.2">
      <c r="A268" s="13" t="str">
        <f t="shared" si="109"/>
        <v>2005 Q2</v>
      </c>
      <c r="B268" s="15">
        <f t="shared" ref="B268:L268" si="150">(B51/B47-1)*100</f>
        <v>1.9527098831030765</v>
      </c>
      <c r="C268" s="15">
        <f t="shared" si="150"/>
        <v>-2.5817402179739157</v>
      </c>
      <c r="D268" s="15">
        <f t="shared" si="150"/>
        <v>1.0678690080683451</v>
      </c>
      <c r="E268" s="15">
        <f t="shared" si="150"/>
        <v>-0.40835375102087346</v>
      </c>
      <c r="F268" s="15">
        <f t="shared" si="150"/>
        <v>1.1814636384491761</v>
      </c>
      <c r="G268" s="15">
        <f t="shared" si="150"/>
        <v>3.8723108952116725</v>
      </c>
      <c r="H268" s="15">
        <f t="shared" si="150"/>
        <v>4.8299891865913658</v>
      </c>
      <c r="I268" s="15">
        <f t="shared" si="150"/>
        <v>5.7072677358763313</v>
      </c>
      <c r="J268" s="15">
        <f t="shared" si="150"/>
        <v>7.5680933852140031</v>
      </c>
      <c r="K268" s="15">
        <f t="shared" si="150"/>
        <v>-1.2679628064243387</v>
      </c>
      <c r="L268" s="15">
        <f t="shared" si="150"/>
        <v>1.7567402708307922</v>
      </c>
    </row>
    <row r="269" spans="1:12" x14ac:dyDescent="0.2">
      <c r="A269" s="13" t="str">
        <f t="shared" si="109"/>
        <v>2005 Q3</v>
      </c>
      <c r="B269" s="15">
        <f t="shared" ref="B269:L269" si="151">(B52/B48-1)*100</f>
        <v>2.1713226532503738</v>
      </c>
      <c r="C269" s="15">
        <f t="shared" si="151"/>
        <v>-2.701247419904873</v>
      </c>
      <c r="D269" s="15">
        <f t="shared" si="151"/>
        <v>2.5916636808790194</v>
      </c>
      <c r="E269" s="15">
        <f t="shared" si="151"/>
        <v>0.87924970691677373</v>
      </c>
      <c r="F269" s="15">
        <f t="shared" si="151"/>
        <v>0.59435364041606764</v>
      </c>
      <c r="G269" s="15">
        <f t="shared" si="151"/>
        <v>4.8463687150837931</v>
      </c>
      <c r="H269" s="15">
        <f t="shared" si="151"/>
        <v>5.6086063096820959</v>
      </c>
      <c r="I269" s="15">
        <f t="shared" si="151"/>
        <v>5.5856369335993028</v>
      </c>
      <c r="J269" s="15">
        <f t="shared" si="151"/>
        <v>8.8167053364269101</v>
      </c>
      <c r="K269" s="15">
        <f t="shared" si="151"/>
        <v>-1.6502047699349487</v>
      </c>
      <c r="L269" s="15">
        <f t="shared" si="151"/>
        <v>2.2165387894288235</v>
      </c>
    </row>
    <row r="270" spans="1:12" x14ac:dyDescent="0.2">
      <c r="A270" s="13" t="str">
        <f t="shared" si="109"/>
        <v>2005 Q4</v>
      </c>
      <c r="B270" s="15">
        <f t="shared" ref="B270:L270" si="152">(B53/B49-1)*100</f>
        <v>2.7016341591987514</v>
      </c>
      <c r="C270" s="15">
        <f t="shared" si="152"/>
        <v>-3.7347012239020927</v>
      </c>
      <c r="D270" s="15">
        <f t="shared" si="152"/>
        <v>1.1429244727229948</v>
      </c>
      <c r="E270" s="15">
        <f t="shared" si="152"/>
        <v>-5.7930714865017663E-2</v>
      </c>
      <c r="F270" s="15">
        <f t="shared" si="152"/>
        <v>0.58916836619078428</v>
      </c>
      <c r="G270" s="15">
        <f t="shared" si="152"/>
        <v>3.457701243679101</v>
      </c>
      <c r="H270" s="15">
        <f t="shared" si="152"/>
        <v>3.9114832535885213</v>
      </c>
      <c r="I270" s="15">
        <f t="shared" si="152"/>
        <v>5.3754385964912332</v>
      </c>
      <c r="J270" s="15">
        <f t="shared" si="152"/>
        <v>6.1070145585176761</v>
      </c>
      <c r="K270" s="15">
        <f t="shared" si="152"/>
        <v>2.1543764618983108</v>
      </c>
      <c r="L270" s="15">
        <f t="shared" si="152"/>
        <v>1.5098441840802002</v>
      </c>
    </row>
    <row r="271" spans="1:12" x14ac:dyDescent="0.2">
      <c r="A271" s="13" t="str">
        <f t="shared" si="109"/>
        <v>2006 Q1</v>
      </c>
      <c r="B271" s="15">
        <f t="shared" ref="B271:L271" si="153">(B54/B50-1)*100</f>
        <v>3.1266352694924171</v>
      </c>
      <c r="C271" s="15">
        <f t="shared" si="153"/>
        <v>-3.0997182074356977</v>
      </c>
      <c r="D271" s="15">
        <f t="shared" si="153"/>
        <v>1.8881283927307146</v>
      </c>
      <c r="E271" s="15">
        <f t="shared" si="153"/>
        <v>0.17413512885999793</v>
      </c>
      <c r="F271" s="15">
        <f t="shared" si="153"/>
        <v>0.72628234226055355</v>
      </c>
      <c r="G271" s="15">
        <f t="shared" si="153"/>
        <v>2.3793429768825369</v>
      </c>
      <c r="H271" s="15">
        <f t="shared" si="153"/>
        <v>1.5748031496062964</v>
      </c>
      <c r="I271" s="15">
        <f t="shared" si="153"/>
        <v>5.8128215825337337</v>
      </c>
      <c r="J271" s="15">
        <f t="shared" si="153"/>
        <v>8.8971962616822395</v>
      </c>
      <c r="K271" s="15">
        <f t="shared" si="153"/>
        <v>4.5646241627387729</v>
      </c>
      <c r="L271" s="15">
        <f t="shared" si="153"/>
        <v>1.8333132312145839</v>
      </c>
    </row>
    <row r="272" spans="1:12" x14ac:dyDescent="0.2">
      <c r="A272" s="13" t="str">
        <f t="shared" si="109"/>
        <v>2006 Q2</v>
      </c>
      <c r="B272" s="15">
        <f t="shared" ref="B272:L272" si="154">(B55/B51-1)*100</f>
        <v>3.2833876221498359</v>
      </c>
      <c r="C272" s="15">
        <f t="shared" si="154"/>
        <v>-2.2558459422283295</v>
      </c>
      <c r="D272" s="15">
        <f t="shared" si="154"/>
        <v>1.3500821789152351</v>
      </c>
      <c r="E272" s="15">
        <f t="shared" si="154"/>
        <v>1.5112464854732943</v>
      </c>
      <c r="F272" s="15">
        <f t="shared" si="154"/>
        <v>1.3377168121528227</v>
      </c>
      <c r="G272" s="15">
        <f t="shared" si="154"/>
        <v>2.9529663281667506</v>
      </c>
      <c r="H272" s="15">
        <f t="shared" si="154"/>
        <v>-1.81088825214899</v>
      </c>
      <c r="I272" s="15">
        <f t="shared" si="154"/>
        <v>4.1962821213778145</v>
      </c>
      <c r="J272" s="15">
        <f t="shared" si="154"/>
        <v>8.5729788388497106</v>
      </c>
      <c r="K272" s="15">
        <f t="shared" si="154"/>
        <v>3.6448140900195547</v>
      </c>
      <c r="L272" s="15">
        <f t="shared" si="154"/>
        <v>1.6544778803500915</v>
      </c>
    </row>
    <row r="273" spans="1:12" x14ac:dyDescent="0.2">
      <c r="A273" s="13" t="str">
        <f t="shared" si="109"/>
        <v>2006 Q3</v>
      </c>
      <c r="B273" s="15">
        <f t="shared" ref="B273:L273" si="155">(B56/B52-1)*100</f>
        <v>3.7190618115848117</v>
      </c>
      <c r="C273" s="15">
        <f t="shared" si="155"/>
        <v>-1.8539014941892695</v>
      </c>
      <c r="D273" s="15">
        <f t="shared" si="155"/>
        <v>1.8160651920837934</v>
      </c>
      <c r="E273" s="15">
        <f t="shared" si="155"/>
        <v>0.83672283556071037</v>
      </c>
      <c r="F273" s="15">
        <f t="shared" si="155"/>
        <v>1.1248721736166312</v>
      </c>
      <c r="G273" s="15">
        <f t="shared" si="155"/>
        <v>2.9972026108964878</v>
      </c>
      <c r="H273" s="15">
        <f t="shared" si="155"/>
        <v>0.65239784823165614</v>
      </c>
      <c r="I273" s="15">
        <f t="shared" si="155"/>
        <v>3.1174089068825905</v>
      </c>
      <c r="J273" s="15">
        <f t="shared" si="155"/>
        <v>8.1378820184790257</v>
      </c>
      <c r="K273" s="15">
        <f t="shared" si="155"/>
        <v>4.3355786895284742</v>
      </c>
      <c r="L273" s="15">
        <f t="shared" si="155"/>
        <v>1.6561420231144819</v>
      </c>
    </row>
    <row r="274" spans="1:12" x14ac:dyDescent="0.2">
      <c r="A274" s="13" t="str">
        <f t="shared" si="109"/>
        <v>2006 Q4</v>
      </c>
      <c r="B274" s="15">
        <f t="shared" ref="B274:L274" si="156">(B57/B53-1)*100</f>
        <v>3.7341203644296161</v>
      </c>
      <c r="C274" s="15">
        <f t="shared" si="156"/>
        <v>-0.43002711040478481</v>
      </c>
      <c r="D274" s="15">
        <f t="shared" si="156"/>
        <v>2.399813606710155</v>
      </c>
      <c r="E274" s="15">
        <f t="shared" si="156"/>
        <v>1.0549501507071568</v>
      </c>
      <c r="F274" s="15">
        <f t="shared" si="156"/>
        <v>0</v>
      </c>
      <c r="G274" s="15">
        <f t="shared" si="156"/>
        <v>4.1347424042271985</v>
      </c>
      <c r="H274" s="15">
        <f t="shared" si="156"/>
        <v>2.8778634741567943</v>
      </c>
      <c r="I274" s="15">
        <f t="shared" si="156"/>
        <v>3.7027171017581351</v>
      </c>
      <c r="J274" s="15">
        <f t="shared" si="156"/>
        <v>7.7512473271561078</v>
      </c>
      <c r="K274" s="15">
        <f t="shared" si="156"/>
        <v>1.0725476018317748</v>
      </c>
      <c r="L274" s="15">
        <f t="shared" si="156"/>
        <v>2.129938124702524</v>
      </c>
    </row>
    <row r="275" spans="1:12" x14ac:dyDescent="0.2">
      <c r="A275" s="13" t="str">
        <f t="shared" si="109"/>
        <v>2007 Q1</v>
      </c>
      <c r="B275" s="15">
        <f t="shared" ref="B275:L275" si="157">(B58/B54-1)*100</f>
        <v>1.9281999238868419</v>
      </c>
      <c r="C275" s="15">
        <f t="shared" si="157"/>
        <v>-0.26266416510318802</v>
      </c>
      <c r="D275" s="15">
        <f t="shared" si="157"/>
        <v>2.5943942552698607</v>
      </c>
      <c r="E275" s="15">
        <f t="shared" si="157"/>
        <v>1.680380113570501</v>
      </c>
      <c r="F275" s="15">
        <f t="shared" si="157"/>
        <v>-1.1266336187471859</v>
      </c>
      <c r="G275" s="15">
        <f t="shared" si="157"/>
        <v>3.3408160570447709</v>
      </c>
      <c r="H275" s="15">
        <f t="shared" si="157"/>
        <v>4.7668633576304353</v>
      </c>
      <c r="I275" s="15">
        <f t="shared" si="157"/>
        <v>3.7587067945853647</v>
      </c>
      <c r="J275" s="15">
        <f t="shared" si="157"/>
        <v>4.8232063165121852</v>
      </c>
      <c r="K275" s="15">
        <f t="shared" si="157"/>
        <v>0.5693950177936058</v>
      </c>
      <c r="L275" s="15">
        <f t="shared" si="157"/>
        <v>2.167476015634251</v>
      </c>
    </row>
    <row r="276" spans="1:12" x14ac:dyDescent="0.2">
      <c r="A276" s="13" t="str">
        <f t="shared" si="109"/>
        <v>2007 Q2</v>
      </c>
      <c r="B276" s="15">
        <f t="shared" ref="B276:L276" si="158">(B59/B55-1)*100</f>
        <v>3.2673142424624713</v>
      </c>
      <c r="C276" s="15">
        <f t="shared" si="158"/>
        <v>-1.5573693592269455</v>
      </c>
      <c r="D276" s="15">
        <f t="shared" si="158"/>
        <v>3.3244526815707331</v>
      </c>
      <c r="E276" s="15">
        <f t="shared" si="158"/>
        <v>2.1004039238315064</v>
      </c>
      <c r="F276" s="15">
        <f t="shared" si="158"/>
        <v>-1.8122832531603184</v>
      </c>
      <c r="G276" s="15">
        <f t="shared" si="158"/>
        <v>2.5438027255029416</v>
      </c>
      <c r="H276" s="15">
        <f t="shared" si="158"/>
        <v>7.2604178825726562</v>
      </c>
      <c r="I276" s="15">
        <f t="shared" si="158"/>
        <v>4.19782237964057</v>
      </c>
      <c r="J276" s="15">
        <f t="shared" si="158"/>
        <v>3.5982008995502301</v>
      </c>
      <c r="K276" s="15">
        <f t="shared" si="158"/>
        <v>1.3570922822752074</v>
      </c>
      <c r="L276" s="15">
        <f t="shared" si="158"/>
        <v>2.4885010024767062</v>
      </c>
    </row>
    <row r="277" spans="1:12" x14ac:dyDescent="0.2">
      <c r="A277" s="13" t="str">
        <f t="shared" si="109"/>
        <v>2007 Q3</v>
      </c>
      <c r="B277" s="15">
        <f t="shared" ref="B277:L277" si="159">(B60/B56-1)*100</f>
        <v>3.1234382808595695</v>
      </c>
      <c r="C277" s="15">
        <f t="shared" si="159"/>
        <v>-1.1840992387933347</v>
      </c>
      <c r="D277" s="15">
        <f t="shared" si="159"/>
        <v>1.715069746169684</v>
      </c>
      <c r="E277" s="15">
        <f t="shared" si="159"/>
        <v>2.1205485766970122</v>
      </c>
      <c r="F277" s="15">
        <f t="shared" si="159"/>
        <v>-1.359550561797751</v>
      </c>
      <c r="G277" s="15">
        <f t="shared" si="159"/>
        <v>2.4702534919814001</v>
      </c>
      <c r="H277" s="15">
        <f t="shared" si="159"/>
        <v>4.1960427564248226</v>
      </c>
      <c r="I277" s="15">
        <f t="shared" si="159"/>
        <v>5.8631069231775967</v>
      </c>
      <c r="J277" s="15">
        <f t="shared" si="159"/>
        <v>4.8964837331580746</v>
      </c>
      <c r="K277" s="15">
        <f t="shared" si="159"/>
        <v>0.59866181476699865</v>
      </c>
      <c r="L277" s="15">
        <f t="shared" si="159"/>
        <v>2.4730426629161029</v>
      </c>
    </row>
    <row r="278" spans="1:12" x14ac:dyDescent="0.2">
      <c r="A278" s="13" t="str">
        <f t="shared" si="109"/>
        <v>2007 Q4</v>
      </c>
      <c r="B278" s="15">
        <f t="shared" ref="B278:L278" si="160">(B61/B57-1)*100</f>
        <v>2.6966848095002272</v>
      </c>
      <c r="C278" s="15">
        <f t="shared" si="160"/>
        <v>-2.0279785935592987</v>
      </c>
      <c r="D278" s="15">
        <f t="shared" si="160"/>
        <v>2.3890784982935065</v>
      </c>
      <c r="E278" s="15">
        <f t="shared" si="160"/>
        <v>2.2484799816450574</v>
      </c>
      <c r="F278" s="15">
        <f t="shared" si="160"/>
        <v>0</v>
      </c>
      <c r="G278" s="15">
        <f t="shared" si="160"/>
        <v>0.82455917797792377</v>
      </c>
      <c r="H278" s="15">
        <f t="shared" si="160"/>
        <v>5.1359516616314105</v>
      </c>
      <c r="I278" s="15">
        <f t="shared" si="160"/>
        <v>4.0457230927305465</v>
      </c>
      <c r="J278" s="15">
        <f t="shared" si="160"/>
        <v>2.8443856457747607</v>
      </c>
      <c r="K278" s="15">
        <f t="shared" si="160"/>
        <v>3.5531179205913865</v>
      </c>
      <c r="L278" s="15">
        <f t="shared" si="160"/>
        <v>2.0272631946871567</v>
      </c>
    </row>
    <row r="279" spans="1:12" x14ac:dyDescent="0.2">
      <c r="A279" s="13" t="str">
        <f t="shared" si="109"/>
        <v>2008 Q1</v>
      </c>
      <c r="B279" s="15">
        <f t="shared" ref="B279:L279" si="161">(B62/B58-1)*100</f>
        <v>4.4679527069072744</v>
      </c>
      <c r="C279" s="15">
        <f t="shared" si="161"/>
        <v>-1.2321294206169897</v>
      </c>
      <c r="D279" s="15">
        <f t="shared" si="161"/>
        <v>0.73379995484308402</v>
      </c>
      <c r="E279" s="15">
        <f t="shared" si="161"/>
        <v>3.0202872122179203</v>
      </c>
      <c r="F279" s="15">
        <f t="shared" si="161"/>
        <v>4.1020966271649861</v>
      </c>
      <c r="G279" s="15">
        <f t="shared" si="161"/>
        <v>2.0700230002555386</v>
      </c>
      <c r="H279" s="15">
        <f t="shared" si="161"/>
        <v>4.8260629486471585</v>
      </c>
      <c r="I279" s="15">
        <f t="shared" si="161"/>
        <v>3.204559848005073</v>
      </c>
      <c r="J279" s="15">
        <f t="shared" si="161"/>
        <v>3.4386769281152807</v>
      </c>
      <c r="K279" s="15">
        <f t="shared" si="161"/>
        <v>2.0641660769049386</v>
      </c>
      <c r="L279" s="15">
        <f t="shared" si="161"/>
        <v>2.3185717597959732</v>
      </c>
    </row>
    <row r="280" spans="1:12" x14ac:dyDescent="0.2">
      <c r="A280" s="13" t="str">
        <f t="shared" si="109"/>
        <v>2008 Q2</v>
      </c>
      <c r="B280" s="15">
        <f t="shared" ref="B280:L280" si="162">(B63/B59-1)*100</f>
        <v>3.4326899584656845</v>
      </c>
      <c r="C280" s="15">
        <f t="shared" si="162"/>
        <v>-1.115029066997042</v>
      </c>
      <c r="D280" s="15">
        <f t="shared" si="162"/>
        <v>0.10089686098655459</v>
      </c>
      <c r="E280" s="15">
        <f t="shared" si="162"/>
        <v>1.6502769300327902</v>
      </c>
      <c r="F280" s="15">
        <f t="shared" si="162"/>
        <v>3.6686795032471187</v>
      </c>
      <c r="G280" s="15">
        <f t="shared" si="162"/>
        <v>-0.44298190102519674</v>
      </c>
      <c r="H280" s="15">
        <f t="shared" si="162"/>
        <v>2.0568070519098924</v>
      </c>
      <c r="I280" s="15">
        <f t="shared" si="162"/>
        <v>2.392043308573566</v>
      </c>
      <c r="J280" s="15">
        <f t="shared" si="162"/>
        <v>1.945650426113521</v>
      </c>
      <c r="K280" s="15">
        <f t="shared" si="162"/>
        <v>2.2470601932704559</v>
      </c>
      <c r="L280" s="15">
        <f t="shared" si="162"/>
        <v>1.2888377445339438</v>
      </c>
    </row>
    <row r="281" spans="1:12" x14ac:dyDescent="0.2">
      <c r="A281" s="13" t="str">
        <f t="shared" si="109"/>
        <v>2008 Q3</v>
      </c>
      <c r="B281" s="15">
        <f t="shared" ref="B281:L281" si="163">(B64/B60-1)*100</f>
        <v>3.4286406590743779</v>
      </c>
      <c r="C281" s="15">
        <f t="shared" si="163"/>
        <v>-2.3965763195435197</v>
      </c>
      <c r="D281" s="15">
        <f t="shared" si="163"/>
        <v>1.0341726618705138</v>
      </c>
      <c r="E281" s="15">
        <f t="shared" si="163"/>
        <v>1.0608283489448089</v>
      </c>
      <c r="F281" s="15">
        <f t="shared" si="163"/>
        <v>1.8680943159813168</v>
      </c>
      <c r="G281" s="15">
        <f t="shared" si="163"/>
        <v>6.3107408809792709E-2</v>
      </c>
      <c r="H281" s="15">
        <f t="shared" si="163"/>
        <v>2.8593255484011815</v>
      </c>
      <c r="I281" s="15">
        <f t="shared" si="163"/>
        <v>1.2238842873037337</v>
      </c>
      <c r="J281" s="15">
        <f t="shared" si="163"/>
        <v>1.6290726817042467</v>
      </c>
      <c r="K281" s="15">
        <f t="shared" si="163"/>
        <v>2.6371061843640575</v>
      </c>
      <c r="L281" s="15">
        <f t="shared" si="163"/>
        <v>0.7548896259865101</v>
      </c>
    </row>
    <row r="282" spans="1:12" x14ac:dyDescent="0.2">
      <c r="A282" s="13" t="str">
        <f t="shared" si="109"/>
        <v>2008 Q4</v>
      </c>
      <c r="B282" s="15">
        <f t="shared" ref="B282:L282" si="164">(B65/B61-1)*100</f>
        <v>3.3124548301614043</v>
      </c>
      <c r="C282" s="15">
        <f t="shared" si="164"/>
        <v>-3.7086727359846527</v>
      </c>
      <c r="D282" s="15">
        <f t="shared" si="164"/>
        <v>-0.36666666666665959</v>
      </c>
      <c r="E282" s="15">
        <f t="shared" si="164"/>
        <v>-0.12341523617188654</v>
      </c>
      <c r="F282" s="15">
        <f t="shared" si="164"/>
        <v>-0.31538634827663614</v>
      </c>
      <c r="G282" s="15">
        <f t="shared" si="164"/>
        <v>-1.6985405133366993</v>
      </c>
      <c r="H282" s="15">
        <f t="shared" si="164"/>
        <v>1.0429970200085181</v>
      </c>
      <c r="I282" s="15">
        <f t="shared" si="164"/>
        <v>-0.50611035674609228</v>
      </c>
      <c r="J282" s="15">
        <f t="shared" si="164"/>
        <v>3.5857854960604563</v>
      </c>
      <c r="K282" s="15">
        <f t="shared" si="164"/>
        <v>2.1301093839954044</v>
      </c>
      <c r="L282" s="15">
        <f t="shared" si="164"/>
        <v>-0.34258307639601915</v>
      </c>
    </row>
    <row r="283" spans="1:12" x14ac:dyDescent="0.2">
      <c r="A283" s="13" t="str">
        <f t="shared" si="109"/>
        <v>2009 Q1</v>
      </c>
      <c r="B283" s="15">
        <f t="shared" ref="B283:L283" si="165">(B66/B62-1)*100</f>
        <v>4.2530378842030148</v>
      </c>
      <c r="C283" s="15">
        <f t="shared" si="165"/>
        <v>-7.646890772307402</v>
      </c>
      <c r="D283" s="15">
        <f t="shared" si="165"/>
        <v>-0.16810489745602286</v>
      </c>
      <c r="E283" s="15">
        <f t="shared" si="165"/>
        <v>-2.577718774200688</v>
      </c>
      <c r="F283" s="15">
        <f t="shared" si="165"/>
        <v>-4.3782837127845919</v>
      </c>
      <c r="G283" s="15">
        <f t="shared" si="165"/>
        <v>0.80120180270406571</v>
      </c>
      <c r="H283" s="15">
        <f t="shared" si="165"/>
        <v>-0.45301306363253468</v>
      </c>
      <c r="I283" s="15">
        <f t="shared" si="165"/>
        <v>-3.9518900343642582</v>
      </c>
      <c r="J283" s="15">
        <f t="shared" si="165"/>
        <v>-1.1397815418711432</v>
      </c>
      <c r="K283" s="15">
        <f t="shared" si="165"/>
        <v>0.78585461689586467</v>
      </c>
      <c r="L283" s="15">
        <f t="shared" si="165"/>
        <v>-2.3906639474280511</v>
      </c>
    </row>
    <row r="284" spans="1:12" x14ac:dyDescent="0.2">
      <c r="A284" s="13" t="str">
        <f t="shared" si="109"/>
        <v>2009 Q2</v>
      </c>
      <c r="B284" s="15">
        <f t="shared" ref="B284:L284" si="166">(B67/B63-1)*100</f>
        <v>2.7046179284279992</v>
      </c>
      <c r="C284" s="15">
        <f t="shared" si="166"/>
        <v>-6.7270624518118716</v>
      </c>
      <c r="D284" s="15">
        <f t="shared" si="166"/>
        <v>-1.2767387165416033</v>
      </c>
      <c r="E284" s="15">
        <f t="shared" si="166"/>
        <v>-2.4352273990881912</v>
      </c>
      <c r="F284" s="15">
        <f t="shared" si="166"/>
        <v>-2.0551708979008598</v>
      </c>
      <c r="G284" s="15">
        <f t="shared" si="166"/>
        <v>2.5298754131706236</v>
      </c>
      <c r="H284" s="15">
        <f t="shared" si="166"/>
        <v>0.79974408189378288</v>
      </c>
      <c r="I284" s="15">
        <f t="shared" si="166"/>
        <v>-3.110783228820857</v>
      </c>
      <c r="J284" s="15">
        <f t="shared" si="166"/>
        <v>1.7665615141955859</v>
      </c>
      <c r="K284" s="15">
        <f t="shared" si="166"/>
        <v>-3.1655659303119865</v>
      </c>
      <c r="L284" s="15">
        <f t="shared" si="166"/>
        <v>-2.0222676664394479</v>
      </c>
    </row>
    <row r="285" spans="1:12" x14ac:dyDescent="0.2">
      <c r="A285" s="13" t="str">
        <f t="shared" si="109"/>
        <v>2009 Q3</v>
      </c>
      <c r="B285" s="15">
        <f t="shared" ref="B285:L285" si="167">(B68/B64-1)*100</f>
        <v>2.3076022021787601</v>
      </c>
      <c r="C285" s="15">
        <f t="shared" si="167"/>
        <v>-6.9277988892136761</v>
      </c>
      <c r="D285" s="15">
        <f t="shared" si="167"/>
        <v>-2.970627503337786</v>
      </c>
      <c r="E285" s="15">
        <f t="shared" si="167"/>
        <v>-2.3785594639865959</v>
      </c>
      <c r="F285" s="15">
        <f t="shared" si="167"/>
        <v>2.091020910209096</v>
      </c>
      <c r="G285" s="15">
        <f t="shared" si="167"/>
        <v>1.2108980827447047</v>
      </c>
      <c r="H285" s="15">
        <f t="shared" si="167"/>
        <v>-0.83819628647215927</v>
      </c>
      <c r="I285" s="15">
        <f t="shared" si="167"/>
        <v>-3.7982413287738104</v>
      </c>
      <c r="J285" s="15">
        <f t="shared" si="167"/>
        <v>3.9765721331689319</v>
      </c>
      <c r="K285" s="15">
        <f t="shared" si="167"/>
        <v>-1.8644838562983157</v>
      </c>
      <c r="L285" s="15">
        <f t="shared" si="167"/>
        <v>-1.9298444772391954</v>
      </c>
    </row>
    <row r="286" spans="1:12" x14ac:dyDescent="0.2">
      <c r="A286" s="13" t="str">
        <f t="shared" si="109"/>
        <v>2009 Q4</v>
      </c>
      <c r="B286" s="15">
        <f t="shared" ref="B286:L286" si="168">(B69/B65-1)*100</f>
        <v>2.5416812405270051</v>
      </c>
      <c r="C286" s="15">
        <f t="shared" si="168"/>
        <v>-4.8069267515923553</v>
      </c>
      <c r="D286" s="15">
        <f t="shared" si="168"/>
        <v>-4.0370246459239478</v>
      </c>
      <c r="E286" s="15">
        <f t="shared" si="168"/>
        <v>-1.729948326218822</v>
      </c>
      <c r="F286" s="15">
        <f t="shared" si="168"/>
        <v>3.6045197740113055</v>
      </c>
      <c r="G286" s="15">
        <f t="shared" si="168"/>
        <v>3.73736080890823</v>
      </c>
      <c r="H286" s="15">
        <f t="shared" si="168"/>
        <v>-2.8860332841794789</v>
      </c>
      <c r="I286" s="15">
        <f t="shared" si="168"/>
        <v>-1.4888337468982438</v>
      </c>
      <c r="J286" s="15">
        <f t="shared" si="168"/>
        <v>4.6414157094070152</v>
      </c>
      <c r="K286" s="15">
        <f t="shared" si="168"/>
        <v>-3.5738444193912033</v>
      </c>
      <c r="L286" s="15">
        <f t="shared" si="168"/>
        <v>-1.0427409189870507</v>
      </c>
    </row>
    <row r="287" spans="1:12" x14ac:dyDescent="0.2">
      <c r="A287" s="13" t="str">
        <f t="shared" si="109"/>
        <v>2010 Q1</v>
      </c>
      <c r="B287" s="15">
        <f t="shared" ref="B287:L287" si="169">(B70/B66-1)*100</f>
        <v>1.0970174837161339</v>
      </c>
      <c r="C287" s="15">
        <f t="shared" si="169"/>
        <v>-1.2167457207671761</v>
      </c>
      <c r="D287" s="15">
        <f t="shared" si="169"/>
        <v>-4.849573417153108</v>
      </c>
      <c r="E287" s="15">
        <f t="shared" si="169"/>
        <v>-1.9872813990461036</v>
      </c>
      <c r="F287" s="15">
        <f t="shared" si="169"/>
        <v>2.4038461538461453</v>
      </c>
      <c r="G287" s="15">
        <f t="shared" si="169"/>
        <v>8.693492300051453E-2</v>
      </c>
      <c r="H287" s="15">
        <f t="shared" si="169"/>
        <v>-2.3071224468197649</v>
      </c>
      <c r="I287" s="15">
        <f t="shared" si="169"/>
        <v>2.8878098645540362</v>
      </c>
      <c r="J287" s="15">
        <f t="shared" si="169"/>
        <v>6.5812650120095961</v>
      </c>
      <c r="K287" s="15">
        <f t="shared" si="169"/>
        <v>-2.2818484118793614</v>
      </c>
      <c r="L287" s="15">
        <f t="shared" si="169"/>
        <v>-3.4822983168891763E-2</v>
      </c>
    </row>
    <row r="288" spans="1:12" x14ac:dyDescent="0.2">
      <c r="A288" s="13" t="str">
        <f t="shared" si="109"/>
        <v>2010 Q2</v>
      </c>
      <c r="B288" s="15">
        <f t="shared" ref="B288:L288" si="170">(B71/B67-1)*100</f>
        <v>3.61085556577736</v>
      </c>
      <c r="C288" s="15">
        <f t="shared" si="170"/>
        <v>-1.6738995660260381</v>
      </c>
      <c r="D288" s="15">
        <f t="shared" si="170"/>
        <v>-3.6868973340896227</v>
      </c>
      <c r="E288" s="15">
        <f t="shared" si="170"/>
        <v>-0.39890585821745761</v>
      </c>
      <c r="F288" s="15">
        <f t="shared" si="170"/>
        <v>-0.14587073608618439</v>
      </c>
      <c r="G288" s="15">
        <f t="shared" si="170"/>
        <v>-0.38437693738375689</v>
      </c>
      <c r="H288" s="15">
        <f t="shared" si="170"/>
        <v>-1.0261292711308601</v>
      </c>
      <c r="I288" s="15">
        <f t="shared" si="170"/>
        <v>2.5761421319796973</v>
      </c>
      <c r="J288" s="15">
        <f t="shared" si="170"/>
        <v>5.3781773093614316</v>
      </c>
      <c r="K288" s="15">
        <f t="shared" si="170"/>
        <v>0.72906867356536953</v>
      </c>
      <c r="L288" s="15">
        <f t="shared" si="170"/>
        <v>0.56818181818183433</v>
      </c>
    </row>
    <row r="289" spans="1:12" x14ac:dyDescent="0.2">
      <c r="A289" s="13" t="str">
        <f t="shared" si="109"/>
        <v>2010 Q3</v>
      </c>
      <c r="B289" s="15">
        <f t="shared" ref="B289:L289" si="171">(B72/B68-1)*100</f>
        <v>3.4692008243645489</v>
      </c>
      <c r="C289" s="15">
        <f t="shared" si="171"/>
        <v>4.1876046901179187E-2</v>
      </c>
      <c r="D289" s="15">
        <f t="shared" si="171"/>
        <v>-3.4629056300882866</v>
      </c>
      <c r="E289" s="15">
        <f t="shared" si="171"/>
        <v>0.85792724776938556</v>
      </c>
      <c r="F289" s="15">
        <f t="shared" si="171"/>
        <v>-2.0591456736035019</v>
      </c>
      <c r="G289" s="15">
        <f t="shared" si="171"/>
        <v>2.0314057826520626</v>
      </c>
      <c r="H289" s="15">
        <f t="shared" si="171"/>
        <v>-0.93087952065054047</v>
      </c>
      <c r="I289" s="15">
        <f t="shared" si="171"/>
        <v>1.9804494096737457</v>
      </c>
      <c r="J289" s="15">
        <f t="shared" si="171"/>
        <v>1.9122442929143224</v>
      </c>
      <c r="K289" s="15">
        <f t="shared" si="171"/>
        <v>1.2279888785913018</v>
      </c>
      <c r="L289" s="15">
        <f t="shared" si="171"/>
        <v>0.79870355365203594</v>
      </c>
    </row>
    <row r="290" spans="1:12" x14ac:dyDescent="0.2">
      <c r="A290" s="13" t="str">
        <f t="shared" si="109"/>
        <v>2010 Q4</v>
      </c>
      <c r="B290" s="15">
        <f t="shared" ref="B290:L290" si="172">(B73/B69-1)*100</f>
        <v>3.729391699829443</v>
      </c>
      <c r="C290" s="15">
        <f t="shared" si="172"/>
        <v>1.0245687401986281</v>
      </c>
      <c r="D290" s="15">
        <f t="shared" si="172"/>
        <v>-2.6844857640906494</v>
      </c>
      <c r="E290" s="15">
        <f t="shared" si="172"/>
        <v>1.1202560585276577</v>
      </c>
      <c r="F290" s="15">
        <f t="shared" si="172"/>
        <v>-3.7735849056603654</v>
      </c>
      <c r="G290" s="15">
        <f t="shared" si="172"/>
        <v>1.9740900678593576</v>
      </c>
      <c r="H290" s="15">
        <f t="shared" si="172"/>
        <v>2.3101952277657212</v>
      </c>
      <c r="I290" s="15">
        <f t="shared" si="172"/>
        <v>1.8136020151133581</v>
      </c>
      <c r="J290" s="15">
        <f t="shared" si="172"/>
        <v>2.9075804776739433</v>
      </c>
      <c r="K290" s="15">
        <f t="shared" si="172"/>
        <v>-1.0171869519466914</v>
      </c>
      <c r="L290" s="15">
        <f t="shared" si="172"/>
        <v>1.2042612320518842</v>
      </c>
    </row>
    <row r="291" spans="1:12" x14ac:dyDescent="0.2">
      <c r="A291" s="13" t="str">
        <f t="shared" si="109"/>
        <v>2011 Q1</v>
      </c>
      <c r="B291" s="15">
        <f t="shared" ref="B291:L291" si="173">(B74/B70-1)*100</f>
        <v>3.9561433254210465</v>
      </c>
      <c r="C291" s="15">
        <f t="shared" si="173"/>
        <v>0.29227557411273253</v>
      </c>
      <c r="D291" s="15">
        <f t="shared" si="173"/>
        <v>-2.2770174610665439</v>
      </c>
      <c r="E291" s="15">
        <f t="shared" si="173"/>
        <v>2.8154327424400272</v>
      </c>
      <c r="F291" s="15">
        <f t="shared" si="173"/>
        <v>-1.5649452269170472</v>
      </c>
      <c r="G291" s="15">
        <f t="shared" si="173"/>
        <v>2.4941059684824296</v>
      </c>
      <c r="H291" s="15">
        <f t="shared" si="173"/>
        <v>3.130755064456725</v>
      </c>
      <c r="I291" s="15">
        <f t="shared" si="173"/>
        <v>0.4098360655737654</v>
      </c>
      <c r="J291" s="15">
        <f t="shared" si="173"/>
        <v>6.7157451923076872</v>
      </c>
      <c r="K291" s="15">
        <f t="shared" si="173"/>
        <v>-0.46937338652899285</v>
      </c>
      <c r="L291" s="15">
        <f t="shared" si="173"/>
        <v>1.5908035299581957</v>
      </c>
    </row>
    <row r="292" spans="1:12" x14ac:dyDescent="0.2">
      <c r="A292" s="13" t="str">
        <f t="shared" ref="A292:A327" si="174">A75</f>
        <v>2011 Q2</v>
      </c>
      <c r="B292" s="15">
        <f t="shared" ref="B292:L292" si="175">(B75/B71-1)*100</f>
        <v>0.54384017758046799</v>
      </c>
      <c r="C292" s="15">
        <f t="shared" si="175"/>
        <v>-0.63051702395964249</v>
      </c>
      <c r="D292" s="15">
        <f t="shared" si="175"/>
        <v>-2.8975265017667895</v>
      </c>
      <c r="E292" s="15">
        <f t="shared" si="175"/>
        <v>1.0870809017049954</v>
      </c>
      <c r="F292" s="15">
        <f t="shared" si="175"/>
        <v>-1.4496010787728886</v>
      </c>
      <c r="G292" s="15">
        <f t="shared" si="175"/>
        <v>3.5349763505103438</v>
      </c>
      <c r="H292" s="15">
        <f t="shared" si="175"/>
        <v>2.0842240273621249</v>
      </c>
      <c r="I292" s="15">
        <f t="shared" si="175"/>
        <v>-0.19794630706420069</v>
      </c>
      <c r="J292" s="15">
        <f t="shared" si="175"/>
        <v>5.3537284894837445</v>
      </c>
      <c r="K292" s="15">
        <f t="shared" si="175"/>
        <v>0.42026616857342436</v>
      </c>
      <c r="L292" s="15">
        <f t="shared" si="175"/>
        <v>0.3574311080364323</v>
      </c>
    </row>
    <row r="293" spans="1:12" x14ac:dyDescent="0.2">
      <c r="A293" s="13" t="str">
        <f t="shared" si="174"/>
        <v>2011 Q3</v>
      </c>
      <c r="B293" s="15">
        <f t="shared" ref="B293:L293" si="176">(B76/B72-1)*100</f>
        <v>-0.45369038397699013</v>
      </c>
      <c r="C293" s="15">
        <f t="shared" si="176"/>
        <v>-1.4859773964001732</v>
      </c>
      <c r="D293" s="15">
        <f t="shared" si="176"/>
        <v>-0.28506948568712831</v>
      </c>
      <c r="E293" s="15">
        <f t="shared" si="176"/>
        <v>-0.48769422706136378</v>
      </c>
      <c r="F293" s="15">
        <f t="shared" si="176"/>
        <v>-2.2925520017893053</v>
      </c>
      <c r="G293" s="15">
        <f t="shared" si="176"/>
        <v>2.4551117625503771</v>
      </c>
      <c r="H293" s="15">
        <f t="shared" si="176"/>
        <v>3.7909061453720527</v>
      </c>
      <c r="I293" s="15">
        <f t="shared" si="176"/>
        <v>3.4482758620689502</v>
      </c>
      <c r="J293" s="15">
        <f t="shared" si="176"/>
        <v>6.2254545454545562</v>
      </c>
      <c r="K293" s="15">
        <f t="shared" si="176"/>
        <v>1.1444266422522276E-2</v>
      </c>
      <c r="L293" s="15">
        <f t="shared" si="176"/>
        <v>0.96463022508039842</v>
      </c>
    </row>
    <row r="294" spans="1:12" x14ac:dyDescent="0.2">
      <c r="A294" s="13" t="str">
        <f t="shared" si="174"/>
        <v>2011 Q4</v>
      </c>
      <c r="B294" s="15">
        <f t="shared" ref="B294:L294" si="177">(B77/B73-1)*100</f>
        <v>0.43845226350980315</v>
      </c>
      <c r="C294" s="15">
        <f t="shared" si="177"/>
        <v>-2.6182345027424225</v>
      </c>
      <c r="D294" s="15">
        <f t="shared" si="177"/>
        <v>-1.1105803678051029</v>
      </c>
      <c r="E294" s="15">
        <f t="shared" si="177"/>
        <v>0.50870449920867866</v>
      </c>
      <c r="F294" s="15">
        <f t="shared" si="177"/>
        <v>0.46469454833957258</v>
      </c>
      <c r="G294" s="15">
        <f t="shared" si="177"/>
        <v>3.2546884452510527</v>
      </c>
      <c r="H294" s="15">
        <f t="shared" si="177"/>
        <v>2.7138768154351789</v>
      </c>
      <c r="I294" s="15">
        <f t="shared" si="177"/>
        <v>3.3399307273626944</v>
      </c>
      <c r="J294" s="15">
        <f t="shared" si="177"/>
        <v>1.5856998702609149</v>
      </c>
      <c r="K294" s="15">
        <f t="shared" si="177"/>
        <v>1.0985116938341699</v>
      </c>
      <c r="L294" s="15">
        <f t="shared" si="177"/>
        <v>0.81235697940502671</v>
      </c>
    </row>
    <row r="295" spans="1:12" x14ac:dyDescent="0.2">
      <c r="A295" s="13" t="str">
        <f t="shared" si="174"/>
        <v>2012 Q1</v>
      </c>
      <c r="B295" s="15">
        <f t="shared" ref="B295:L295" si="178">(B78/B74-1)*100</f>
        <v>-1.2395346308578858</v>
      </c>
      <c r="C295" s="15">
        <f t="shared" si="178"/>
        <v>-1.3426311407160663</v>
      </c>
      <c r="D295" s="15">
        <f t="shared" si="178"/>
        <v>0.85717735120125482</v>
      </c>
      <c r="E295" s="15">
        <f t="shared" si="178"/>
        <v>1.0254676583277167</v>
      </c>
      <c r="F295" s="15">
        <f t="shared" si="178"/>
        <v>1.7374517374517451</v>
      </c>
      <c r="G295" s="15">
        <f t="shared" si="178"/>
        <v>3.14769975786926</v>
      </c>
      <c r="H295" s="15">
        <f t="shared" si="178"/>
        <v>1.6176470588235237</v>
      </c>
      <c r="I295" s="15">
        <f t="shared" si="178"/>
        <v>4.7990105132962313</v>
      </c>
      <c r="J295" s="15">
        <f t="shared" si="178"/>
        <v>-0.46459242573559933</v>
      </c>
      <c r="K295" s="15">
        <f t="shared" si="178"/>
        <v>0.37726951190757418</v>
      </c>
      <c r="L295" s="15">
        <f t="shared" si="178"/>
        <v>1.2458566693336337</v>
      </c>
    </row>
    <row r="296" spans="1:12" x14ac:dyDescent="0.2">
      <c r="A296" s="13" t="str">
        <f t="shared" si="174"/>
        <v>2012 Q2</v>
      </c>
      <c r="B296" s="15">
        <f t="shared" ref="B296:L296" si="179">(B79/B75-1)*100</f>
        <v>1.2915332818191905</v>
      </c>
      <c r="C296" s="15">
        <f t="shared" si="179"/>
        <v>1.3430626057529649</v>
      </c>
      <c r="D296" s="15">
        <f t="shared" si="179"/>
        <v>0.76419213973799582</v>
      </c>
      <c r="E296" s="15">
        <f t="shared" si="179"/>
        <v>1.120670138102775</v>
      </c>
      <c r="F296" s="15">
        <f t="shared" si="179"/>
        <v>2.4857468643101344</v>
      </c>
      <c r="G296" s="15">
        <f t="shared" si="179"/>
        <v>1.8393844674200466</v>
      </c>
      <c r="H296" s="15">
        <f t="shared" si="179"/>
        <v>1.7380379017903902</v>
      </c>
      <c r="I296" s="15">
        <f t="shared" si="179"/>
        <v>5.6898475269616888</v>
      </c>
      <c r="J296" s="15">
        <f t="shared" si="179"/>
        <v>3.1830238726790361</v>
      </c>
      <c r="K296" s="15">
        <f t="shared" si="179"/>
        <v>-3.0341780981167132</v>
      </c>
      <c r="L296" s="15">
        <f t="shared" si="179"/>
        <v>2.0909926470588092</v>
      </c>
    </row>
    <row r="297" spans="1:12" x14ac:dyDescent="0.2">
      <c r="A297" s="13" t="str">
        <f t="shared" si="174"/>
        <v>2012 Q3</v>
      </c>
      <c r="B297" s="15">
        <f t="shared" ref="B297:L297" si="180">(B80/B76-1)*100</f>
        <v>3.0124499777679059</v>
      </c>
      <c r="C297" s="15">
        <f t="shared" si="180"/>
        <v>1.9014234119396622</v>
      </c>
      <c r="D297" s="15">
        <f t="shared" si="180"/>
        <v>0.17867778439546456</v>
      </c>
      <c r="E297" s="15">
        <f t="shared" si="180"/>
        <v>3.6699338956006411</v>
      </c>
      <c r="F297" s="15">
        <f t="shared" si="180"/>
        <v>3.8800503605356473</v>
      </c>
      <c r="G297" s="15">
        <f t="shared" si="180"/>
        <v>0.81068192656177374</v>
      </c>
      <c r="H297" s="15">
        <f t="shared" si="180"/>
        <v>2.3725286160249714</v>
      </c>
      <c r="I297" s="15">
        <f t="shared" si="180"/>
        <v>3.2972322503008522</v>
      </c>
      <c r="J297" s="15">
        <f t="shared" si="180"/>
        <v>2.1771874572093619</v>
      </c>
      <c r="K297" s="15">
        <f t="shared" si="180"/>
        <v>-3.7761757638173687</v>
      </c>
      <c r="L297" s="15">
        <f t="shared" si="180"/>
        <v>2.0814376706096427</v>
      </c>
    </row>
    <row r="298" spans="1:12" x14ac:dyDescent="0.2">
      <c r="A298" s="13" t="str">
        <f t="shared" si="174"/>
        <v>2012 Q4</v>
      </c>
      <c r="B298" s="15">
        <f t="shared" ref="B298:L298" si="181">(B81/B77-1)*100</f>
        <v>-0.60024009603840689</v>
      </c>
      <c r="C298" s="15">
        <f t="shared" si="181"/>
        <v>0.97768331562169131</v>
      </c>
      <c r="D298" s="15">
        <f t="shared" si="181"/>
        <v>3.3208549692066214</v>
      </c>
      <c r="E298" s="15">
        <f t="shared" si="181"/>
        <v>3.1492520526374967</v>
      </c>
      <c r="F298" s="15">
        <f t="shared" si="181"/>
        <v>2.4481046931408068</v>
      </c>
      <c r="G298" s="15">
        <f t="shared" si="181"/>
        <v>-1.9100070307007333</v>
      </c>
      <c r="H298" s="15">
        <f t="shared" si="181"/>
        <v>1.0733821859841175</v>
      </c>
      <c r="I298" s="15">
        <f t="shared" si="181"/>
        <v>2.4539142925544599</v>
      </c>
      <c r="J298" s="15">
        <f t="shared" si="181"/>
        <v>8.9257840215694717</v>
      </c>
      <c r="K298" s="15">
        <f t="shared" si="181"/>
        <v>0.24535576586048879</v>
      </c>
      <c r="L298" s="15">
        <f t="shared" si="181"/>
        <v>1.7137668823062224</v>
      </c>
    </row>
    <row r="299" spans="1:12" x14ac:dyDescent="0.2">
      <c r="A299" s="13" t="str">
        <f t="shared" si="174"/>
        <v>2013 Q1</v>
      </c>
      <c r="B299" s="15">
        <f t="shared" ref="B299:L299" si="182">(B82/B78-1)*100</f>
        <v>1.9597049433006664</v>
      </c>
      <c r="C299" s="15">
        <f t="shared" si="182"/>
        <v>0.31648908112669183</v>
      </c>
      <c r="D299" s="15">
        <f t="shared" si="182"/>
        <v>2.7052908786210139</v>
      </c>
      <c r="E299" s="15">
        <f t="shared" si="182"/>
        <v>3.0786391522587664</v>
      </c>
      <c r="F299" s="15">
        <f t="shared" si="182"/>
        <v>0.92644268333519353</v>
      </c>
      <c r="G299" s="15">
        <f t="shared" si="182"/>
        <v>1.3262910798121919</v>
      </c>
      <c r="H299" s="15">
        <f t="shared" si="182"/>
        <v>0.87864378747157801</v>
      </c>
      <c r="I299" s="15">
        <f t="shared" si="182"/>
        <v>1.5814941579133546</v>
      </c>
      <c r="J299" s="15">
        <f t="shared" si="182"/>
        <v>8.2036775106081983</v>
      </c>
      <c r="K299" s="15">
        <f t="shared" si="182"/>
        <v>-0.27014329339911658</v>
      </c>
      <c r="L299" s="15">
        <f t="shared" si="182"/>
        <v>1.6820952811018142</v>
      </c>
    </row>
    <row r="300" spans="1:12" x14ac:dyDescent="0.2">
      <c r="A300" s="13" t="str">
        <f t="shared" si="174"/>
        <v>2013 Q2</v>
      </c>
      <c r="B300" s="15">
        <f t="shared" ref="B300:L300" si="183">(B83/B79-1)*100</f>
        <v>1.1333914559720881</v>
      </c>
      <c r="C300" s="15">
        <f t="shared" si="183"/>
        <v>-1.0852551393091825</v>
      </c>
      <c r="D300" s="15">
        <f t="shared" si="183"/>
        <v>4.2855423137113213</v>
      </c>
      <c r="E300" s="15">
        <f t="shared" si="183"/>
        <v>3.6829732452703601</v>
      </c>
      <c r="F300" s="15">
        <f t="shared" si="183"/>
        <v>-0.35603026257231551</v>
      </c>
      <c r="G300" s="15">
        <f t="shared" si="183"/>
        <v>2.1839216149215135</v>
      </c>
      <c r="H300" s="15">
        <f t="shared" si="183"/>
        <v>-0.11320366368220425</v>
      </c>
      <c r="I300" s="15">
        <f t="shared" si="183"/>
        <v>2.1581046211587962</v>
      </c>
      <c r="J300" s="15">
        <f t="shared" si="183"/>
        <v>7.4550128534704552</v>
      </c>
      <c r="K300" s="15">
        <f t="shared" si="183"/>
        <v>2.6375734324421529</v>
      </c>
      <c r="L300" s="15">
        <f t="shared" si="183"/>
        <v>1.8681071348188194</v>
      </c>
    </row>
    <row r="301" spans="1:12" x14ac:dyDescent="0.2">
      <c r="A301" s="13" t="str">
        <f t="shared" si="174"/>
        <v>2013 Q3</v>
      </c>
      <c r="B301" s="15">
        <f t="shared" ref="B301:L301" si="184">(B84/B80-1)*100</f>
        <v>1.4891550663645114</v>
      </c>
      <c r="C301" s="15">
        <f t="shared" si="184"/>
        <v>-0.63588032940686823</v>
      </c>
      <c r="D301" s="15">
        <f t="shared" si="184"/>
        <v>4.863258026159345</v>
      </c>
      <c r="E301" s="15">
        <f t="shared" si="184"/>
        <v>2.6824978012313316</v>
      </c>
      <c r="F301" s="15">
        <f t="shared" si="184"/>
        <v>-0.16527104451300456</v>
      </c>
      <c r="G301" s="15">
        <f t="shared" si="184"/>
        <v>2.7317880794702099</v>
      </c>
      <c r="H301" s="15">
        <f t="shared" si="184"/>
        <v>-0.97580809107541411</v>
      </c>
      <c r="I301" s="15">
        <f t="shared" si="184"/>
        <v>2.225069897483678</v>
      </c>
      <c r="J301" s="15">
        <f t="shared" si="184"/>
        <v>7.3572768694719848</v>
      </c>
      <c r="K301" s="15">
        <f t="shared" si="184"/>
        <v>4.1503151385420267</v>
      </c>
      <c r="L301" s="15">
        <f t="shared" si="184"/>
        <v>1.827298050139281</v>
      </c>
    </row>
    <row r="302" spans="1:12" x14ac:dyDescent="0.2">
      <c r="A302" s="13" t="str">
        <f t="shared" si="174"/>
        <v>2013 Q4</v>
      </c>
      <c r="B302" s="15">
        <f t="shared" ref="B302:L302" si="185">(B85/B81-1)*100</f>
        <v>3.3157663592446207</v>
      </c>
      <c r="C302" s="15">
        <f t="shared" si="185"/>
        <v>4.2096400757740682E-2</v>
      </c>
      <c r="D302" s="15">
        <f t="shared" si="185"/>
        <v>3.1439925198690988</v>
      </c>
      <c r="E302" s="15">
        <f t="shared" si="185"/>
        <v>1.690110129756861</v>
      </c>
      <c r="F302" s="15">
        <f t="shared" si="185"/>
        <v>-0.35238409866755749</v>
      </c>
      <c r="G302" s="15">
        <f t="shared" si="185"/>
        <v>4.4439135109306083</v>
      </c>
      <c r="H302" s="15">
        <f t="shared" si="185"/>
        <v>-0.80669866230982379</v>
      </c>
      <c r="I302" s="15">
        <f t="shared" si="185"/>
        <v>2.874167542937256</v>
      </c>
      <c r="J302" s="15">
        <f t="shared" si="185"/>
        <v>5.7842626367899941</v>
      </c>
      <c r="K302" s="15">
        <f t="shared" si="185"/>
        <v>7.8438228438228563</v>
      </c>
      <c r="L302" s="15">
        <f t="shared" si="185"/>
        <v>2.1646953804954183</v>
      </c>
    </row>
    <row r="303" spans="1:12" x14ac:dyDescent="0.2">
      <c r="A303" s="13" t="str">
        <f t="shared" si="174"/>
        <v>2014 Q1</v>
      </c>
      <c r="B303" s="15">
        <f t="shared" ref="B303:L303" si="186">(B86/B82-1)*100</f>
        <v>1.8140589569161092</v>
      </c>
      <c r="C303" s="15">
        <f t="shared" si="186"/>
        <v>-0.13671258807446129</v>
      </c>
      <c r="D303" s="15">
        <f t="shared" si="186"/>
        <v>4.8717948717948767</v>
      </c>
      <c r="E303" s="15">
        <f t="shared" si="186"/>
        <v>1.417595498322699</v>
      </c>
      <c r="F303" s="15">
        <f t="shared" si="186"/>
        <v>0.67462950674630484</v>
      </c>
      <c r="G303" s="15">
        <f t="shared" si="186"/>
        <v>2.7568631993513115</v>
      </c>
      <c r="H303" s="15">
        <f t="shared" si="186"/>
        <v>0.90173173480889712</v>
      </c>
      <c r="I303" s="15">
        <f t="shared" si="186"/>
        <v>3.0672708260718107</v>
      </c>
      <c r="J303" s="15">
        <f t="shared" si="186"/>
        <v>7.581699346405224</v>
      </c>
      <c r="K303" s="15">
        <f t="shared" si="186"/>
        <v>9.2333058532563896</v>
      </c>
      <c r="L303" s="15">
        <f t="shared" si="186"/>
        <v>2.4536471633174184</v>
      </c>
    </row>
    <row r="304" spans="1:12" x14ac:dyDescent="0.2">
      <c r="A304" s="13" t="str">
        <f t="shared" si="174"/>
        <v>2014 Q2</v>
      </c>
      <c r="B304" s="15">
        <f t="shared" ref="B304:L304" si="187">(B87/B83-1)*100</f>
        <v>1.8211206896551646</v>
      </c>
      <c r="C304" s="15">
        <f t="shared" si="187"/>
        <v>5.2748180187789373E-2</v>
      </c>
      <c r="D304" s="15">
        <f t="shared" si="187"/>
        <v>5.0213551887337005</v>
      </c>
      <c r="E304" s="15">
        <f t="shared" si="187"/>
        <v>2.2349384582163623</v>
      </c>
      <c r="F304" s="15">
        <f t="shared" si="187"/>
        <v>2.3224653863331834</v>
      </c>
      <c r="G304" s="15">
        <f t="shared" si="187"/>
        <v>3.939463955637712</v>
      </c>
      <c r="H304" s="15">
        <f t="shared" si="187"/>
        <v>1.9575520296723603</v>
      </c>
      <c r="I304" s="15">
        <f t="shared" si="187"/>
        <v>3.0654420206658983</v>
      </c>
      <c r="J304" s="15">
        <f t="shared" si="187"/>
        <v>6.3334172752455231</v>
      </c>
      <c r="K304" s="15">
        <f t="shared" si="187"/>
        <v>10.688003737881102</v>
      </c>
      <c r="L304" s="15">
        <f t="shared" si="187"/>
        <v>2.9496243923994747</v>
      </c>
    </row>
    <row r="305" spans="1:12" x14ac:dyDescent="0.2">
      <c r="A305" s="13" t="str">
        <f t="shared" si="174"/>
        <v>2014 Q3</v>
      </c>
      <c r="B305" s="15">
        <f t="shared" ref="B305:L305" si="188">(B88/B84-1)*100</f>
        <v>0.8187134502923854</v>
      </c>
      <c r="C305" s="15">
        <f t="shared" si="188"/>
        <v>-0.34620226605119875</v>
      </c>
      <c r="D305" s="15">
        <f t="shared" si="188"/>
        <v>3.2429980723438057</v>
      </c>
      <c r="E305" s="15">
        <f t="shared" si="188"/>
        <v>2.8158458244111229</v>
      </c>
      <c r="F305" s="15">
        <f t="shared" si="188"/>
        <v>0.19865357024611008</v>
      </c>
      <c r="G305" s="15">
        <f t="shared" si="188"/>
        <v>4.0520317716127519</v>
      </c>
      <c r="H305" s="15">
        <f t="shared" si="188"/>
        <v>1.6115787312666718</v>
      </c>
      <c r="I305" s="15">
        <f t="shared" si="188"/>
        <v>3.1339031339031376</v>
      </c>
      <c r="J305" s="15">
        <f t="shared" si="188"/>
        <v>7.5021844963175655</v>
      </c>
      <c r="K305" s="15">
        <f t="shared" si="188"/>
        <v>6.8166248001826801</v>
      </c>
      <c r="L305" s="15">
        <f t="shared" si="188"/>
        <v>2.5385709596235762</v>
      </c>
    </row>
    <row r="306" spans="1:12" x14ac:dyDescent="0.2">
      <c r="A306" s="13" t="str">
        <f t="shared" si="174"/>
        <v>2014 Q4</v>
      </c>
      <c r="B306" s="15">
        <f t="shared" ref="B306:L306" si="189">(B89/B85-1)*100</f>
        <v>1.9341126461211555</v>
      </c>
      <c r="C306" s="15">
        <f t="shared" si="189"/>
        <v>0.58910162002945299</v>
      </c>
      <c r="D306" s="15">
        <f t="shared" si="189"/>
        <v>3.3654390934844125</v>
      </c>
      <c r="E306" s="15">
        <f t="shared" si="189"/>
        <v>2.4340553291872125</v>
      </c>
      <c r="F306" s="15">
        <f t="shared" si="189"/>
        <v>-0.2210188971156879</v>
      </c>
      <c r="G306" s="15">
        <f t="shared" si="189"/>
        <v>4.5979640855541515</v>
      </c>
      <c r="H306" s="15">
        <f t="shared" si="189"/>
        <v>1.7603458925262494</v>
      </c>
      <c r="I306" s="15">
        <f t="shared" si="189"/>
        <v>4.7813742191936459</v>
      </c>
      <c r="J306" s="15">
        <f t="shared" si="189"/>
        <v>6.1083743842364369</v>
      </c>
      <c r="K306" s="15">
        <f t="shared" si="189"/>
        <v>-0.83216254187830074</v>
      </c>
      <c r="L306" s="15">
        <f t="shared" si="189"/>
        <v>2.7522935779816571</v>
      </c>
    </row>
    <row r="307" spans="1:12" x14ac:dyDescent="0.2">
      <c r="A307" s="13" t="str">
        <f t="shared" si="174"/>
        <v>2015 Q1</v>
      </c>
      <c r="B307" s="15">
        <f t="shared" ref="B307:L307" si="190">(B90/B86-1)*100</f>
        <v>1.0075299607593458</v>
      </c>
      <c r="C307" s="15">
        <f t="shared" si="190"/>
        <v>1.4216512215669885</v>
      </c>
      <c r="D307" s="15">
        <f t="shared" si="190"/>
        <v>1.8559679928873196</v>
      </c>
      <c r="E307" s="15">
        <f t="shared" si="190"/>
        <v>2.7635510029876187</v>
      </c>
      <c r="F307" s="15">
        <f t="shared" si="190"/>
        <v>0.1867516203449382</v>
      </c>
      <c r="G307" s="15">
        <f t="shared" si="190"/>
        <v>3.4719873745913787</v>
      </c>
      <c r="H307" s="15">
        <f t="shared" si="190"/>
        <v>-1.0256931044988371</v>
      </c>
      <c r="I307" s="15">
        <f t="shared" si="190"/>
        <v>5.230526434449323</v>
      </c>
      <c r="J307" s="15">
        <f t="shared" si="190"/>
        <v>7.2053462940461888</v>
      </c>
      <c r="K307" s="15">
        <f t="shared" si="190"/>
        <v>-0.59299191374663218</v>
      </c>
      <c r="L307" s="15">
        <f t="shared" si="190"/>
        <v>2.514087559601208</v>
      </c>
    </row>
    <row r="308" spans="1:12" x14ac:dyDescent="0.2">
      <c r="A308" s="13" t="str">
        <f t="shared" si="174"/>
        <v>2015 Q2</v>
      </c>
      <c r="B308" s="15">
        <f t="shared" ref="B308:L308" si="191">(B91/B87-1)*100</f>
        <v>1.9578791406498208</v>
      </c>
      <c r="C308" s="15">
        <f t="shared" si="191"/>
        <v>1.433994095318436</v>
      </c>
      <c r="D308" s="15">
        <f t="shared" si="191"/>
        <v>-0.45064849417455477</v>
      </c>
      <c r="E308" s="15">
        <f t="shared" si="191"/>
        <v>1.8692575773576969</v>
      </c>
      <c r="F308" s="15">
        <f t="shared" si="191"/>
        <v>1.6368398079441349</v>
      </c>
      <c r="G308" s="15">
        <f t="shared" si="191"/>
        <v>2.1118150494609411</v>
      </c>
      <c r="H308" s="15">
        <f t="shared" si="191"/>
        <v>-1.5460792239288423</v>
      </c>
      <c r="I308" s="15">
        <f t="shared" si="191"/>
        <v>4.2330399910883276</v>
      </c>
      <c r="J308" s="15">
        <f t="shared" si="191"/>
        <v>6.441681468324445</v>
      </c>
      <c r="K308" s="15">
        <f t="shared" si="191"/>
        <v>-4.0523427606585116</v>
      </c>
      <c r="L308" s="15">
        <f t="shared" si="191"/>
        <v>1.6418070608434476</v>
      </c>
    </row>
    <row r="309" spans="1:12" x14ac:dyDescent="0.2">
      <c r="A309" s="13" t="str">
        <f t="shared" si="174"/>
        <v>2015 Q3</v>
      </c>
      <c r="B309" s="15">
        <f t="shared" ref="B309:L309" si="192">(B92/B88-1)*100</f>
        <v>1.666315123391704</v>
      </c>
      <c r="C309" s="15">
        <f t="shared" si="192"/>
        <v>1.3054005684808967</v>
      </c>
      <c r="D309" s="15">
        <f t="shared" si="192"/>
        <v>0.35145524437123488</v>
      </c>
      <c r="E309" s="15">
        <f t="shared" si="192"/>
        <v>-9.3720712277411966E-2</v>
      </c>
      <c r="F309" s="15">
        <f t="shared" si="192"/>
        <v>5.0115651503469527</v>
      </c>
      <c r="G309" s="15">
        <f t="shared" si="192"/>
        <v>0.55315853523620895</v>
      </c>
      <c r="H309" s="15">
        <f t="shared" si="192"/>
        <v>-1.6567330033336658</v>
      </c>
      <c r="I309" s="15">
        <f t="shared" si="192"/>
        <v>3.9337016574585659</v>
      </c>
      <c r="J309" s="15">
        <f t="shared" si="192"/>
        <v>6.3980492336274786</v>
      </c>
      <c r="K309" s="15">
        <f t="shared" si="192"/>
        <v>-2.4478888295029311</v>
      </c>
      <c r="L309" s="15">
        <f t="shared" si="192"/>
        <v>1.227190267847611</v>
      </c>
    </row>
    <row r="310" spans="1:12" x14ac:dyDescent="0.2">
      <c r="A310" s="13" t="str">
        <f t="shared" si="174"/>
        <v>2015 Q4</v>
      </c>
      <c r="B310" s="15">
        <f t="shared" ref="B310:L310" si="193">(B93/B89-1)*100</f>
        <v>1.1676396997498006</v>
      </c>
      <c r="C310" s="15">
        <f t="shared" si="193"/>
        <v>2.4994770968416624</v>
      </c>
      <c r="D310" s="15">
        <f t="shared" si="193"/>
        <v>2.7406270554702905</v>
      </c>
      <c r="E310" s="15">
        <f t="shared" si="193"/>
        <v>1.9889040092117671</v>
      </c>
      <c r="F310" s="15">
        <f t="shared" si="193"/>
        <v>8.8492634843282616</v>
      </c>
      <c r="G310" s="15">
        <f t="shared" si="193"/>
        <v>1.0388190267905939</v>
      </c>
      <c r="H310" s="15">
        <f t="shared" si="193"/>
        <v>1.082448153768345</v>
      </c>
      <c r="I310" s="15">
        <f t="shared" si="193"/>
        <v>3.5876869716019888</v>
      </c>
      <c r="J310" s="15">
        <f t="shared" si="193"/>
        <v>5.7103064066852394</v>
      </c>
      <c r="K310" s="15">
        <f t="shared" si="193"/>
        <v>-0.860941586748043</v>
      </c>
      <c r="L310" s="15">
        <f t="shared" si="193"/>
        <v>2.5085034013605512</v>
      </c>
    </row>
    <row r="311" spans="1:12" x14ac:dyDescent="0.2">
      <c r="A311" s="13" t="str">
        <f t="shared" si="174"/>
        <v>2016 Q1</v>
      </c>
      <c r="B311" s="15">
        <f t="shared" ref="B311:L311" si="194">(B94/B90-1)*100</f>
        <v>2.1524569508609925</v>
      </c>
      <c r="C311" s="15">
        <f t="shared" si="194"/>
        <v>0.90333298722875544</v>
      </c>
      <c r="D311" s="15">
        <f t="shared" si="194"/>
        <v>1.5166393889798124</v>
      </c>
      <c r="E311" s="15">
        <f t="shared" si="194"/>
        <v>1.7132177343993193</v>
      </c>
      <c r="F311" s="15">
        <f t="shared" si="194"/>
        <v>6.315789473684208</v>
      </c>
      <c r="G311" s="15">
        <f t="shared" si="194"/>
        <v>1.3509096851508806</v>
      </c>
      <c r="H311" s="15">
        <f t="shared" si="194"/>
        <v>4.3094602914016011</v>
      </c>
      <c r="I311" s="15">
        <f t="shared" si="194"/>
        <v>2.6995179432244276</v>
      </c>
      <c r="J311" s="15">
        <f t="shared" si="194"/>
        <v>4.1369148815595613</v>
      </c>
      <c r="K311" s="15">
        <f t="shared" si="194"/>
        <v>-0.93275488069414214</v>
      </c>
      <c r="L311" s="15">
        <f t="shared" si="194"/>
        <v>1.9556025369978913</v>
      </c>
    </row>
    <row r="312" spans="1:12" x14ac:dyDescent="0.2">
      <c r="A312" s="13" t="str">
        <f t="shared" si="174"/>
        <v>2016 Q2</v>
      </c>
      <c r="B312" s="15">
        <f t="shared" ref="B312:L312" si="195">(B95/B91-1)*100</f>
        <v>1.1833091135561524</v>
      </c>
      <c r="C312" s="15">
        <f t="shared" si="195"/>
        <v>1.4449064449064464</v>
      </c>
      <c r="D312" s="15">
        <f t="shared" si="195"/>
        <v>4.8249972397041097</v>
      </c>
      <c r="E312" s="15">
        <f t="shared" si="195"/>
        <v>1.2129380053908401</v>
      </c>
      <c r="F312" s="15">
        <f t="shared" si="195"/>
        <v>6.9143225252308316</v>
      </c>
      <c r="G312" s="15">
        <f t="shared" si="195"/>
        <v>2.0354849243496176</v>
      </c>
      <c r="H312" s="15">
        <f t="shared" si="195"/>
        <v>3.4999486811043701</v>
      </c>
      <c r="I312" s="15">
        <f t="shared" si="195"/>
        <v>4.4993053329058563</v>
      </c>
      <c r="J312" s="15">
        <f t="shared" si="195"/>
        <v>-0.57848481477360547</v>
      </c>
      <c r="K312" s="15">
        <f t="shared" si="195"/>
        <v>1.517817861856563</v>
      </c>
      <c r="L312" s="15">
        <f t="shared" si="195"/>
        <v>2.4176520270270396</v>
      </c>
    </row>
    <row r="313" spans="1:12" x14ac:dyDescent="0.2">
      <c r="A313" s="13" t="str">
        <f t="shared" si="174"/>
        <v>2016 Q3</v>
      </c>
      <c r="B313" s="15">
        <f t="shared" ref="B313:L313" si="196">(B96/B92-1)*100</f>
        <v>0.98547717842323301</v>
      </c>
      <c r="C313" s="15">
        <f t="shared" si="196"/>
        <v>1.0599605112750599</v>
      </c>
      <c r="D313" s="15">
        <f t="shared" si="196"/>
        <v>2.7470723432198696</v>
      </c>
      <c r="E313" s="15">
        <f t="shared" si="196"/>
        <v>2.1680216802167918</v>
      </c>
      <c r="F313" s="15">
        <f t="shared" si="196"/>
        <v>5.1290119572057868</v>
      </c>
      <c r="G313" s="15">
        <f t="shared" si="196"/>
        <v>5.7542083837605951</v>
      </c>
      <c r="H313" s="15">
        <f t="shared" si="196"/>
        <v>4.7663071391884859</v>
      </c>
      <c r="I313" s="15">
        <f t="shared" si="196"/>
        <v>3.5509249415266897</v>
      </c>
      <c r="J313" s="15">
        <f t="shared" si="196"/>
        <v>1.8225472006984544</v>
      </c>
      <c r="K313" s="15">
        <f t="shared" si="196"/>
        <v>1.4354591277668138</v>
      </c>
      <c r="L313" s="15">
        <f t="shared" si="196"/>
        <v>2.9306346194391653</v>
      </c>
    </row>
    <row r="314" spans="1:12" x14ac:dyDescent="0.2">
      <c r="A314" s="13" t="str">
        <f t="shared" si="174"/>
        <v>2016 Q4</v>
      </c>
      <c r="B314" s="15">
        <f t="shared" ref="B314:L314" si="197">(B97/B93-1)*100</f>
        <v>2.5144270403957059</v>
      </c>
      <c r="C314" s="15">
        <f t="shared" si="197"/>
        <v>-1.5712682379349086</v>
      </c>
      <c r="D314" s="15">
        <f t="shared" si="197"/>
        <v>2.3047375160051287</v>
      </c>
      <c r="E314" s="15">
        <f t="shared" si="197"/>
        <v>1.0058503541003683</v>
      </c>
      <c r="F314" s="15">
        <f t="shared" si="197"/>
        <v>2.7065527065527117</v>
      </c>
      <c r="G314" s="15">
        <f t="shared" si="197"/>
        <v>4.1233766233766067</v>
      </c>
      <c r="H314" s="15">
        <f t="shared" si="197"/>
        <v>-1.0008006405126668E-2</v>
      </c>
      <c r="I314" s="15">
        <f t="shared" si="197"/>
        <v>3.7877995186774038</v>
      </c>
      <c r="J314" s="15">
        <f t="shared" si="197"/>
        <v>2.2617479139218188</v>
      </c>
      <c r="K314" s="15">
        <f t="shared" si="197"/>
        <v>1.6269099703198897</v>
      </c>
      <c r="L314" s="15">
        <f t="shared" si="197"/>
        <v>1.7109083367897293</v>
      </c>
    </row>
    <row r="315" spans="1:12" x14ac:dyDescent="0.2">
      <c r="A315" s="13" t="str">
        <f t="shared" si="174"/>
        <v>2017 Q1</v>
      </c>
      <c r="B315" s="15">
        <f t="shared" ref="B315:L315" si="198">(B98/B94-1)*100</f>
        <v>1.9632027957652287</v>
      </c>
      <c r="C315" s="15">
        <f t="shared" si="198"/>
        <v>-0.27783494546204102</v>
      </c>
      <c r="D315" s="15">
        <f t="shared" si="198"/>
        <v>4.3099742046431633</v>
      </c>
      <c r="E315" s="15">
        <f t="shared" si="198"/>
        <v>1.347488770926919</v>
      </c>
      <c r="F315" s="15">
        <f t="shared" si="198"/>
        <v>2.4339933993399399</v>
      </c>
      <c r="G315" s="15">
        <f t="shared" si="198"/>
        <v>6.0088143609588363</v>
      </c>
      <c r="H315" s="15">
        <f t="shared" si="198"/>
        <v>-3.1379106826677106</v>
      </c>
      <c r="I315" s="15">
        <f t="shared" si="198"/>
        <v>3.0979451340356734</v>
      </c>
      <c r="J315" s="15">
        <f t="shared" si="198"/>
        <v>3.6895951240748737</v>
      </c>
      <c r="K315" s="15">
        <f t="shared" si="198"/>
        <v>4.2478651193343486</v>
      </c>
      <c r="L315" s="15">
        <f t="shared" si="198"/>
        <v>2.1876620010368164</v>
      </c>
    </row>
    <row r="316" spans="1:12" x14ac:dyDescent="0.2">
      <c r="A316" s="13" t="str">
        <f t="shared" si="174"/>
        <v>2017 Q2</v>
      </c>
      <c r="B316" s="15">
        <f t="shared" ref="B316:L316" si="199">(B99/B95-1)*100</f>
        <v>1.9491177677472216</v>
      </c>
      <c r="C316" s="15">
        <f t="shared" si="199"/>
        <v>0.75827441336202561</v>
      </c>
      <c r="D316" s="15">
        <f t="shared" si="199"/>
        <v>4.0025279123657054</v>
      </c>
      <c r="E316" s="15">
        <f t="shared" si="199"/>
        <v>1.9973368841544659</v>
      </c>
      <c r="F316" s="15">
        <f t="shared" si="199"/>
        <v>-0.23097007431212013</v>
      </c>
      <c r="G316" s="15">
        <f t="shared" si="199"/>
        <v>6.8914017495199653</v>
      </c>
      <c r="H316" s="15">
        <f t="shared" si="199"/>
        <v>-2.3998413328044421</v>
      </c>
      <c r="I316" s="15">
        <f t="shared" si="199"/>
        <v>0.25567600736347007</v>
      </c>
      <c r="J316" s="15">
        <f t="shared" si="199"/>
        <v>7.7319010853754033</v>
      </c>
      <c r="K316" s="15">
        <f t="shared" si="199"/>
        <v>4.2253521126760729</v>
      </c>
      <c r="L316" s="15">
        <f t="shared" si="199"/>
        <v>1.9173281105040685</v>
      </c>
    </row>
    <row r="317" spans="1:12" x14ac:dyDescent="0.2">
      <c r="A317" s="13" t="str">
        <f t="shared" si="174"/>
        <v>2017 Q3</v>
      </c>
      <c r="B317" s="15">
        <f t="shared" ref="B317:L317" si="200">(B100/B96-1)*100</f>
        <v>0.72932717000513403</v>
      </c>
      <c r="C317" s="15">
        <f t="shared" si="200"/>
        <v>1.7789203084833005</v>
      </c>
      <c r="D317" s="15">
        <f t="shared" si="200"/>
        <v>4.8892202812100605</v>
      </c>
      <c r="E317" s="15">
        <f t="shared" si="200"/>
        <v>0.98959396041624625</v>
      </c>
      <c r="F317" s="15">
        <f t="shared" si="200"/>
        <v>-2.2747680335229004</v>
      </c>
      <c r="G317" s="15">
        <f t="shared" si="200"/>
        <v>3.0794839783603756</v>
      </c>
      <c r="H317" s="15">
        <f t="shared" si="200"/>
        <v>-3.4317089910775533</v>
      </c>
      <c r="I317" s="15">
        <f t="shared" si="200"/>
        <v>-1.170431211498979</v>
      </c>
      <c r="J317" s="15">
        <f t="shared" si="200"/>
        <v>2.4866023579850127</v>
      </c>
      <c r="K317" s="15">
        <f t="shared" si="200"/>
        <v>8.7069244895754636</v>
      </c>
      <c r="L317" s="15">
        <f t="shared" si="200"/>
        <v>0.75788611224907321</v>
      </c>
    </row>
    <row r="318" spans="1:12" x14ac:dyDescent="0.2">
      <c r="A318" s="13" t="str">
        <f t="shared" si="174"/>
        <v>2017 Q4</v>
      </c>
      <c r="B318" s="15">
        <f t="shared" ref="B318:L318" si="201">(B101/B97-1)*100</f>
        <v>-0.43224768797749391</v>
      </c>
      <c r="C318" s="15">
        <f t="shared" si="201"/>
        <v>2.7262361355861797</v>
      </c>
      <c r="D318" s="15">
        <f t="shared" si="201"/>
        <v>2.1172298706716663</v>
      </c>
      <c r="E318" s="15">
        <f t="shared" si="201"/>
        <v>1.971344375571582</v>
      </c>
      <c r="F318" s="15">
        <f t="shared" si="201"/>
        <v>-2.3677432137903742</v>
      </c>
      <c r="G318" s="15">
        <f t="shared" si="201"/>
        <v>2.0891799189273419</v>
      </c>
      <c r="H318" s="15">
        <f t="shared" si="201"/>
        <v>-1.8216394755279697</v>
      </c>
      <c r="I318" s="15">
        <f t="shared" si="201"/>
        <v>-1.6735558019961627</v>
      </c>
      <c r="J318" s="15">
        <f t="shared" si="201"/>
        <v>2.1365686063989697</v>
      </c>
      <c r="K318" s="15">
        <f t="shared" si="201"/>
        <v>7.7988101676581767</v>
      </c>
      <c r="L318" s="15">
        <f t="shared" si="201"/>
        <v>0.60148842899379051</v>
      </c>
    </row>
    <row r="319" spans="1:12" x14ac:dyDescent="0.2">
      <c r="A319" s="13" t="str">
        <f t="shared" si="174"/>
        <v>2018 Q1</v>
      </c>
      <c r="B319" s="15">
        <f t="shared" ref="B319:L319" si="202">(B102/B98-1)*100</f>
        <v>0.48387096774193949</v>
      </c>
      <c r="C319" s="15">
        <f t="shared" si="202"/>
        <v>2.7551336291404382</v>
      </c>
      <c r="D319" s="15">
        <f t="shared" si="202"/>
        <v>1.1849562081401421</v>
      </c>
      <c r="E319" s="15">
        <f t="shared" si="202"/>
        <v>4.0290088638195165E-2</v>
      </c>
      <c r="F319" s="15">
        <f t="shared" si="202"/>
        <v>1.500201369311327</v>
      </c>
      <c r="G319" s="15">
        <f t="shared" si="202"/>
        <v>0.92273372541067378</v>
      </c>
      <c r="H319" s="15">
        <f t="shared" si="202"/>
        <v>0.5382349954300869</v>
      </c>
      <c r="I319" s="15">
        <f t="shared" si="202"/>
        <v>-4.0469445568602769E-2</v>
      </c>
      <c r="J319" s="15">
        <f t="shared" si="202"/>
        <v>3.2434134564920836</v>
      </c>
      <c r="K319" s="15">
        <f t="shared" si="202"/>
        <v>5.5030455786599486</v>
      </c>
      <c r="L319" s="15">
        <f t="shared" si="202"/>
        <v>0.7913961038961137</v>
      </c>
    </row>
    <row r="320" spans="1:12" x14ac:dyDescent="0.2">
      <c r="A320" s="13" t="str">
        <f t="shared" si="174"/>
        <v>2018 Q2</v>
      </c>
      <c r="B320" s="15">
        <f t="shared" ref="B320:L320" si="203">(B103/B99-1)*100</f>
        <v>1.4489836989333815</v>
      </c>
      <c r="C320" s="15">
        <f t="shared" si="203"/>
        <v>1.5051357673141474</v>
      </c>
      <c r="D320" s="15">
        <f t="shared" si="203"/>
        <v>0.37472149078388028</v>
      </c>
      <c r="E320" s="15">
        <f t="shared" si="203"/>
        <v>4.0168708576016066E-2</v>
      </c>
      <c r="F320" s="15">
        <f t="shared" si="203"/>
        <v>-0.22143935581278029</v>
      </c>
      <c r="G320" s="15">
        <f t="shared" si="203"/>
        <v>-0.68862275449101951</v>
      </c>
      <c r="H320" s="15">
        <f t="shared" si="203"/>
        <v>2.1032310505994634</v>
      </c>
      <c r="I320" s="15">
        <f t="shared" si="203"/>
        <v>1.1629093134754687</v>
      </c>
      <c r="J320" s="15">
        <f t="shared" si="203"/>
        <v>3.0535936850851764</v>
      </c>
      <c r="K320" s="15">
        <f t="shared" si="203"/>
        <v>4.5945945945945921</v>
      </c>
      <c r="L320" s="15">
        <f t="shared" si="203"/>
        <v>0.73834327905328845</v>
      </c>
    </row>
    <row r="321" spans="1:12" x14ac:dyDescent="0.2">
      <c r="A321" s="13" t="str">
        <f t="shared" si="174"/>
        <v>2018 Q3</v>
      </c>
      <c r="B321" s="15">
        <f t="shared" ref="B321:L321" si="204">(B104/B100-1)*100</f>
        <v>2.1925351825412998</v>
      </c>
      <c r="C321" s="15">
        <f t="shared" si="204"/>
        <v>1.2830874924227187</v>
      </c>
      <c r="D321" s="15">
        <f t="shared" si="204"/>
        <v>2.2544937544429766</v>
      </c>
      <c r="E321" s="15">
        <f t="shared" si="204"/>
        <v>1.6870390948580782</v>
      </c>
      <c r="F321" s="15">
        <f t="shared" si="204"/>
        <v>1.2251148545176171</v>
      </c>
      <c r="G321" s="15">
        <f t="shared" si="204"/>
        <v>1.1203068227694679</v>
      </c>
      <c r="H321" s="15">
        <f t="shared" si="204"/>
        <v>1.8479033404406708</v>
      </c>
      <c r="I321" s="15">
        <f t="shared" si="204"/>
        <v>4.8098898815707392</v>
      </c>
      <c r="J321" s="15">
        <f t="shared" si="204"/>
        <v>6.3271282158544162</v>
      </c>
      <c r="K321" s="15">
        <f t="shared" si="204"/>
        <v>-0.97386465268805011</v>
      </c>
      <c r="L321" s="15">
        <f t="shared" si="204"/>
        <v>2.1142508639967472</v>
      </c>
    </row>
    <row r="322" spans="1:12" x14ac:dyDescent="0.2">
      <c r="A322" s="13" t="str">
        <f t="shared" si="174"/>
        <v>2018 Q4</v>
      </c>
      <c r="B322" s="15">
        <f t="shared" ref="B322:L322" si="205">(B105/B101-1)*100</f>
        <v>0.25239777889953796</v>
      </c>
      <c r="C322" s="15">
        <f t="shared" si="205"/>
        <v>1.2815338042381441</v>
      </c>
      <c r="D322" s="15">
        <f t="shared" si="205"/>
        <v>4.2181595342661637</v>
      </c>
      <c r="E322" s="15">
        <f t="shared" si="205"/>
        <v>5.9790732436471039E-2</v>
      </c>
      <c r="F322" s="15">
        <f t="shared" si="205"/>
        <v>2.404870624048705</v>
      </c>
      <c r="G322" s="15">
        <f t="shared" si="205"/>
        <v>2.606393809814711</v>
      </c>
      <c r="H322" s="15">
        <f t="shared" si="205"/>
        <v>2.1612804567234134</v>
      </c>
      <c r="I322" s="15">
        <f t="shared" si="205"/>
        <v>3.7219317133189822</v>
      </c>
      <c r="J322" s="15">
        <f t="shared" si="205"/>
        <v>5.9497529696205254</v>
      </c>
      <c r="K322" s="15">
        <f t="shared" si="205"/>
        <v>-0.38129640778646889</v>
      </c>
      <c r="L322" s="15">
        <f t="shared" si="205"/>
        <v>1.9558167815159955</v>
      </c>
    </row>
    <row r="323" spans="1:12" x14ac:dyDescent="0.2">
      <c r="A323" s="13" t="str">
        <f t="shared" si="174"/>
        <v>2019 Q1</v>
      </c>
      <c r="B323" s="15">
        <f t="shared" ref="B323:L323" si="206">(B106/B102-1)*100</f>
        <v>0.48154093097911854</v>
      </c>
      <c r="C323" s="15">
        <f t="shared" si="206"/>
        <v>1.9080136573609296</v>
      </c>
      <c r="D323" s="15">
        <f t="shared" si="206"/>
        <v>6.537678207739317</v>
      </c>
      <c r="E323" s="15">
        <f t="shared" si="206"/>
        <v>2.2150624244865025</v>
      </c>
      <c r="F323" s="15">
        <f t="shared" si="206"/>
        <v>2.6386271203253653</v>
      </c>
      <c r="G323" s="15">
        <f t="shared" si="206"/>
        <v>0.76358886767808887</v>
      </c>
      <c r="H323" s="15">
        <f t="shared" si="206"/>
        <v>0.51515151515151292</v>
      </c>
      <c r="I323" s="15">
        <f t="shared" si="206"/>
        <v>2.742914979757094</v>
      </c>
      <c r="J323" s="15">
        <f t="shared" si="206"/>
        <v>2.8771858479056611</v>
      </c>
      <c r="K323" s="15">
        <f t="shared" si="206"/>
        <v>3.9617758311765838</v>
      </c>
      <c r="L323" s="15">
        <f t="shared" si="206"/>
        <v>2.2548822226696075</v>
      </c>
    </row>
    <row r="324" spans="1:12" x14ac:dyDescent="0.2">
      <c r="A324" s="13" t="s">
        <v>254</v>
      </c>
      <c r="B324" s="15">
        <f t="shared" ref="B324:L324" si="207">(B107/B103-1)*100</f>
        <v>-1.5473120412616392</v>
      </c>
      <c r="C324" s="15">
        <f t="shared" si="207"/>
        <v>0.93177036369100907</v>
      </c>
      <c r="D324" s="15">
        <f t="shared" si="207"/>
        <v>4.2780748663101553</v>
      </c>
      <c r="E324" s="15">
        <f t="shared" si="207"/>
        <v>2.1682393093756192</v>
      </c>
      <c r="F324" s="15">
        <f t="shared" si="207"/>
        <v>5.4272167860385467</v>
      </c>
      <c r="G324" s="15">
        <f t="shared" si="207"/>
        <v>0.40196965129131179</v>
      </c>
      <c r="H324" s="15">
        <f t="shared" si="207"/>
        <v>-0.78614787541048115</v>
      </c>
      <c r="I324" s="15">
        <f t="shared" si="207"/>
        <v>3.0452757890490956</v>
      </c>
      <c r="J324" s="15">
        <f t="shared" si="207"/>
        <v>4.0314452731304184</v>
      </c>
      <c r="K324" s="15">
        <f t="shared" si="207"/>
        <v>4.6611011727290874</v>
      </c>
      <c r="L324" s="15">
        <f t="shared" si="207"/>
        <v>1.957831325301207</v>
      </c>
    </row>
    <row r="325" spans="1:12" x14ac:dyDescent="0.2">
      <c r="A325" s="13" t="str">
        <f t="shared" si="174"/>
        <v>2019 Q3</v>
      </c>
      <c r="B325" s="15">
        <f t="shared" ref="B325:L325" si="208">(B108/B104-1)*100</f>
        <v>0.20955992415927494</v>
      </c>
      <c r="C325" s="15">
        <f t="shared" si="208"/>
        <v>1.4164588528678301</v>
      </c>
      <c r="D325" s="15">
        <f t="shared" si="208"/>
        <v>2.9695103783891286</v>
      </c>
      <c r="E325" s="15">
        <f t="shared" si="208"/>
        <v>1.0530498708523739</v>
      </c>
      <c r="F325" s="15">
        <f t="shared" si="208"/>
        <v>4.5990922844175275</v>
      </c>
      <c r="G325" s="15">
        <f t="shared" si="208"/>
        <v>1.038027747280168</v>
      </c>
      <c r="H325" s="15">
        <f t="shared" si="208"/>
        <v>-0.53833117336258285</v>
      </c>
      <c r="I325" s="15">
        <f t="shared" si="208"/>
        <v>2.4085637823371808</v>
      </c>
      <c r="J325" s="15">
        <f t="shared" si="208"/>
        <v>3.7474181174387722</v>
      </c>
      <c r="K325" s="15">
        <f t="shared" si="208"/>
        <v>4.6161565479177158</v>
      </c>
      <c r="L325" s="15">
        <f t="shared" si="208"/>
        <v>1.6424447541310006</v>
      </c>
    </row>
    <row r="326" spans="1:12" x14ac:dyDescent="0.2">
      <c r="A326" s="13" t="str">
        <f t="shared" si="174"/>
        <v>2019 Q4</v>
      </c>
      <c r="B326" s="15">
        <f t="shared" ref="B326:L326" si="209">(B109/B105-1)*100</f>
        <v>0.26183282980867251</v>
      </c>
      <c r="C326" s="15">
        <f t="shared" si="209"/>
        <v>-1.9926272790682376E-2</v>
      </c>
      <c r="D326" s="15">
        <f t="shared" si="209"/>
        <v>1.2740101920815317</v>
      </c>
      <c r="E326" s="15">
        <f t="shared" si="209"/>
        <v>1.0158350761876322</v>
      </c>
      <c r="F326" s="15">
        <f t="shared" si="209"/>
        <v>3.6563614744351991</v>
      </c>
      <c r="G326" s="15">
        <f t="shared" si="209"/>
        <v>0.60527882516372422</v>
      </c>
      <c r="H326" s="15">
        <f t="shared" si="209"/>
        <v>1.2074643249176731</v>
      </c>
      <c r="I326" s="15">
        <f t="shared" si="209"/>
        <v>2.3230525899565091</v>
      </c>
      <c r="J326" s="15">
        <f t="shared" si="209"/>
        <v>2.7185236630618004</v>
      </c>
      <c r="K326" s="15">
        <f t="shared" si="209"/>
        <v>9.1257050765511707</v>
      </c>
      <c r="L326" s="15">
        <f t="shared" si="209"/>
        <v>1.4412086273730251</v>
      </c>
    </row>
    <row r="327" spans="1:12" x14ac:dyDescent="0.2">
      <c r="A327" s="13" t="str">
        <f t="shared" si="174"/>
        <v>2020 Q1</v>
      </c>
      <c r="B327" s="15">
        <f t="shared" ref="B327:L327" si="210">(B110/B106-1)*100</f>
        <v>1.0682907348242843</v>
      </c>
      <c r="C327" s="15">
        <f t="shared" si="210"/>
        <v>-1.7540402049665005</v>
      </c>
      <c r="D327" s="15">
        <f t="shared" si="210"/>
        <v>-1.089657809214295</v>
      </c>
      <c r="E327" s="15">
        <f t="shared" si="210"/>
        <v>-1.93065405831363</v>
      </c>
      <c r="F327" s="15">
        <f t="shared" si="210"/>
        <v>-0.15463419348603624</v>
      </c>
      <c r="G327" s="15">
        <f t="shared" si="210"/>
        <v>0.51849636055438797</v>
      </c>
      <c r="H327" s="15">
        <f t="shared" si="210"/>
        <v>0.65320068334839831</v>
      </c>
      <c r="I327" s="15">
        <f t="shared" si="210"/>
        <v>2.2953403605556089</v>
      </c>
      <c r="J327" s="15">
        <f t="shared" si="210"/>
        <v>3.2809566162664394</v>
      </c>
      <c r="K327" s="15">
        <f t="shared" si="210"/>
        <v>0.40214477211797384</v>
      </c>
      <c r="L327" s="15">
        <f t="shared" si="210"/>
        <v>-0.10828903327426698</v>
      </c>
    </row>
    <row r="328" spans="1:12" x14ac:dyDescent="0.2">
      <c r="A328" s="13" t="s">
        <v>260</v>
      </c>
      <c r="B328" s="15">
        <f t="shared" ref="B328:L328" si="211">(B111/B107-1)*100</f>
        <v>-0.41305661898046742</v>
      </c>
      <c r="C328" s="15">
        <f t="shared" si="211"/>
        <v>-13.460393091125656</v>
      </c>
      <c r="D328" s="15">
        <f t="shared" si="211"/>
        <v>-17.571359458151914</v>
      </c>
      <c r="E328" s="15">
        <f t="shared" si="211"/>
        <v>-24.484181568088037</v>
      </c>
      <c r="F328" s="15">
        <f t="shared" si="211"/>
        <v>-19.644053200650657</v>
      </c>
      <c r="G328" s="15">
        <f t="shared" si="211"/>
        <v>-1.7615854268841824</v>
      </c>
      <c r="H328" s="15">
        <f t="shared" si="211"/>
        <v>0.95285857572717791</v>
      </c>
      <c r="I328" s="15">
        <f t="shared" si="211"/>
        <v>-8.2982679322830109</v>
      </c>
      <c r="J328" s="15">
        <f t="shared" si="211"/>
        <v>-12.788219337337726</v>
      </c>
      <c r="K328" s="15">
        <f t="shared" si="211"/>
        <v>-24.527585224575066</v>
      </c>
      <c r="L328" s="15">
        <f t="shared" si="211"/>
        <v>-12.880354505169866</v>
      </c>
    </row>
    <row r="329" spans="1:12" x14ac:dyDescent="0.2">
      <c r="A329" s="13" t="s">
        <v>261</v>
      </c>
      <c r="B329" s="15">
        <f t="shared" ref="B329:L331" si="212">(B112/B108-1)*100</f>
        <v>-0.67715594503087173</v>
      </c>
      <c r="C329" s="15">
        <f t="shared" si="212"/>
        <v>-8.7341398642667443</v>
      </c>
      <c r="D329" s="15">
        <f t="shared" si="212"/>
        <v>-8.709490740740744</v>
      </c>
      <c r="E329" s="15">
        <f t="shared" si="212"/>
        <v>-13.458513566653551</v>
      </c>
      <c r="F329" s="15">
        <f t="shared" si="212"/>
        <v>-13.566676308938375</v>
      </c>
      <c r="G329" s="15">
        <f t="shared" si="212"/>
        <v>-1.3533537488886749</v>
      </c>
      <c r="H329" s="15">
        <f t="shared" si="212"/>
        <v>1.7640573318632891</v>
      </c>
      <c r="I329" s="15">
        <f t="shared" si="212"/>
        <v>-5.77816492450639</v>
      </c>
      <c r="J329" s="15">
        <f t="shared" si="212"/>
        <v>-10.31475161167995</v>
      </c>
      <c r="K329" s="15">
        <f t="shared" si="212"/>
        <v>-15.251798561151087</v>
      </c>
      <c r="L329" s="15">
        <f t="shared" si="212"/>
        <v>-7.7759279208696519</v>
      </c>
    </row>
    <row r="330" spans="1:12" x14ac:dyDescent="0.2">
      <c r="A330" s="13" t="s">
        <v>291</v>
      </c>
      <c r="B330" s="15">
        <f t="shared" si="212"/>
        <v>-1.7376456408196073</v>
      </c>
      <c r="C330" s="15">
        <f t="shared" si="212"/>
        <v>-2.6507224713502753</v>
      </c>
      <c r="D330" s="15">
        <f t="shared" si="212"/>
        <v>0.74511321850203593</v>
      </c>
      <c r="E330" s="15">
        <f t="shared" si="212"/>
        <v>-10.805481612935042</v>
      </c>
      <c r="F330" s="15">
        <f t="shared" si="212"/>
        <v>-6.1944364783481536</v>
      </c>
      <c r="G330" s="15">
        <f t="shared" si="212"/>
        <v>-0.1578064897918896</v>
      </c>
      <c r="H330" s="15">
        <f t="shared" si="212"/>
        <v>0.66061920725695167</v>
      </c>
      <c r="I330" s="15">
        <f t="shared" si="212"/>
        <v>-0.85015940488842867</v>
      </c>
      <c r="J330" s="15">
        <f t="shared" si="212"/>
        <v>-7.765864966676328</v>
      </c>
      <c r="K330" s="15">
        <f t="shared" si="212"/>
        <v>-16.531290382130326</v>
      </c>
      <c r="L330" s="15">
        <f t="shared" si="212"/>
        <v>-3.9290613364687532</v>
      </c>
    </row>
    <row r="331" spans="1:12" x14ac:dyDescent="0.2">
      <c r="A331" s="13" t="s">
        <v>309</v>
      </c>
      <c r="B331" s="15">
        <f t="shared" si="212"/>
        <v>-2.7560999703645228</v>
      </c>
      <c r="C331" s="15">
        <f t="shared" si="212"/>
        <v>-2.5977933801404229</v>
      </c>
      <c r="D331" s="15">
        <f t="shared" si="212"/>
        <v>0.75376884422111434</v>
      </c>
      <c r="E331" s="15">
        <f t="shared" si="212"/>
        <v>-14.81518682201688</v>
      </c>
      <c r="F331" s="15">
        <f t="shared" si="212"/>
        <v>-8.2470235214403225</v>
      </c>
      <c r="G331" s="15">
        <f t="shared" si="212"/>
        <v>-2.2418410871937411</v>
      </c>
      <c r="H331" s="15">
        <f t="shared" si="212"/>
        <v>1.4776357827475994</v>
      </c>
      <c r="I331" s="15">
        <f t="shared" si="212"/>
        <v>-1.2808166409861266</v>
      </c>
      <c r="J331" s="15">
        <f t="shared" si="212"/>
        <v>-9.3005454023538441</v>
      </c>
      <c r="K331" s="15">
        <f t="shared" si="212"/>
        <v>-23.793629601373269</v>
      </c>
      <c r="L331" s="15">
        <f t="shared" si="212"/>
        <v>-5.5681482211491158</v>
      </c>
    </row>
  </sheetData>
  <hyperlinks>
    <hyperlink ref="A1" location="Contents!A1" display="Back to Contents" xr:uid="{333518DC-C4BD-407F-80A7-15BE5C7F2DB5}"/>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G331"/>
  <sheetViews>
    <sheetView workbookViewId="0">
      <pane xSplit="1" ySplit="4" topLeftCell="B5" activePane="bottomRight" state="frozen"/>
      <selection activeCell="A114" sqref="A114"/>
      <selection pane="topRight" activeCell="A114" sqref="A114"/>
      <selection pane="bottomLeft" activeCell="A114" sqref="A114"/>
      <selection pane="bottomRight"/>
    </sheetView>
  </sheetViews>
  <sheetFormatPr defaultColWidth="8.7109375" defaultRowHeight="12" x14ac:dyDescent="0.2"/>
  <cols>
    <col min="1" max="1" width="20.7109375" style="13" customWidth="1"/>
    <col min="2" max="13" width="9.28515625" style="13" customWidth="1"/>
    <col min="14" max="16384" width="8.7109375" style="13"/>
  </cols>
  <sheetData>
    <row r="1" spans="1:33" ht="12.75" x14ac:dyDescent="0.2">
      <c r="A1" s="26" t="s">
        <v>183</v>
      </c>
      <c r="B1" s="9" t="s">
        <v>208</v>
      </c>
    </row>
    <row r="2" spans="1:33" x14ac:dyDescent="0.2">
      <c r="B2" s="9" t="s">
        <v>174</v>
      </c>
    </row>
    <row r="3" spans="1:33" x14ac:dyDescent="0.2">
      <c r="A3" s="16"/>
      <c r="B3" s="9"/>
      <c r="N3" s="9"/>
    </row>
    <row r="4" spans="1:33" x14ac:dyDescent="0.2">
      <c r="B4" s="13" t="s">
        <v>163</v>
      </c>
      <c r="C4" s="13" t="s">
        <v>0</v>
      </c>
      <c r="D4" s="13" t="s">
        <v>1</v>
      </c>
      <c r="E4" s="13" t="s">
        <v>164</v>
      </c>
      <c r="F4" s="13" t="s">
        <v>2</v>
      </c>
      <c r="G4" s="13" t="s">
        <v>3</v>
      </c>
      <c r="H4" s="13" t="s">
        <v>4</v>
      </c>
      <c r="I4" s="13" t="s">
        <v>165</v>
      </c>
      <c r="J4" s="13" t="s">
        <v>166</v>
      </c>
      <c r="K4" s="13" t="s">
        <v>167</v>
      </c>
      <c r="L4" s="13" t="s">
        <v>10</v>
      </c>
    </row>
    <row r="5" spans="1:33" x14ac:dyDescent="0.2">
      <c r="A5" s="17" t="str">
        <f>Base_year</f>
        <v>2018=100</v>
      </c>
    </row>
    <row r="6" spans="1:33" x14ac:dyDescent="0.2">
      <c r="A6" s="48" t="s">
        <v>52</v>
      </c>
      <c r="B6" s="34">
        <v>66.06</v>
      </c>
      <c r="C6" s="34">
        <v>126.17</v>
      </c>
      <c r="D6" s="34">
        <v>68.45</v>
      </c>
      <c r="E6" s="34">
        <v>67.459999999999994</v>
      </c>
      <c r="F6" s="34">
        <v>76.33</v>
      </c>
      <c r="G6" s="34">
        <v>47.13</v>
      </c>
      <c r="H6" s="34">
        <v>67.44</v>
      </c>
      <c r="I6" s="34">
        <v>49.79</v>
      </c>
      <c r="J6" s="34">
        <v>28.71</v>
      </c>
      <c r="K6" s="34">
        <v>66.92</v>
      </c>
      <c r="L6" s="34">
        <v>68.55</v>
      </c>
      <c r="M6" s="15"/>
    </row>
    <row r="7" spans="1:33" x14ac:dyDescent="0.2">
      <c r="A7" s="48" t="s">
        <v>53</v>
      </c>
      <c r="B7" s="34">
        <v>66.239999999999995</v>
      </c>
      <c r="C7" s="34">
        <v>127.14</v>
      </c>
      <c r="D7" s="34">
        <v>68.73</v>
      </c>
      <c r="E7" s="34">
        <v>67.81</v>
      </c>
      <c r="F7" s="34">
        <v>76.37</v>
      </c>
      <c r="G7" s="34">
        <v>47.52</v>
      </c>
      <c r="H7" s="34">
        <v>67.180000000000007</v>
      </c>
      <c r="I7" s="34">
        <v>49.75</v>
      </c>
      <c r="J7" s="34">
        <v>29.31</v>
      </c>
      <c r="K7" s="34">
        <v>68.84</v>
      </c>
      <c r="L7" s="34">
        <v>68.92</v>
      </c>
      <c r="M7" s="15"/>
      <c r="N7" s="15"/>
      <c r="O7" s="15"/>
      <c r="P7" s="15"/>
      <c r="Q7" s="15"/>
      <c r="R7" s="15"/>
      <c r="S7" s="15"/>
      <c r="T7" s="15"/>
      <c r="U7" s="15"/>
      <c r="V7" s="15"/>
      <c r="W7" s="15"/>
      <c r="X7" s="15"/>
      <c r="Y7" s="11"/>
      <c r="Z7" s="11"/>
      <c r="AA7" s="11"/>
      <c r="AB7" s="11"/>
      <c r="AC7" s="11"/>
      <c r="AD7" s="11"/>
      <c r="AE7" s="11"/>
      <c r="AF7" s="11"/>
      <c r="AG7" s="11"/>
    </row>
    <row r="8" spans="1:33" x14ac:dyDescent="0.2">
      <c r="A8" s="48" t="s">
        <v>54</v>
      </c>
      <c r="B8" s="34">
        <v>66.28</v>
      </c>
      <c r="C8" s="34">
        <v>128.44</v>
      </c>
      <c r="D8" s="34">
        <v>69.25</v>
      </c>
      <c r="E8" s="34">
        <v>68.290000000000006</v>
      </c>
      <c r="F8" s="34">
        <v>77.319999999999993</v>
      </c>
      <c r="G8" s="34">
        <v>48.49</v>
      </c>
      <c r="H8" s="34">
        <v>67.239999999999995</v>
      </c>
      <c r="I8" s="34">
        <v>50.42</v>
      </c>
      <c r="J8" s="34">
        <v>30.3</v>
      </c>
      <c r="K8" s="34">
        <v>70.540000000000006</v>
      </c>
      <c r="L8" s="34">
        <v>69.739999999999995</v>
      </c>
      <c r="M8" s="15"/>
      <c r="N8" s="15"/>
      <c r="O8" s="15"/>
      <c r="P8" s="15"/>
      <c r="Q8" s="15"/>
      <c r="R8" s="15"/>
      <c r="S8" s="15"/>
      <c r="T8" s="15"/>
      <c r="U8" s="15"/>
      <c r="V8" s="15"/>
      <c r="W8" s="15"/>
      <c r="X8" s="15"/>
      <c r="Y8" s="11"/>
      <c r="Z8" s="11"/>
      <c r="AA8" s="11"/>
      <c r="AB8" s="11"/>
      <c r="AC8" s="11"/>
      <c r="AD8" s="11"/>
      <c r="AE8" s="11"/>
      <c r="AF8" s="11"/>
      <c r="AG8" s="11"/>
    </row>
    <row r="9" spans="1:33" x14ac:dyDescent="0.2">
      <c r="A9" s="48" t="s">
        <v>55</v>
      </c>
      <c r="B9" s="34">
        <v>66.41</v>
      </c>
      <c r="C9" s="34">
        <v>129.12</v>
      </c>
      <c r="D9" s="34">
        <v>69.44</v>
      </c>
      <c r="E9" s="34">
        <v>69.13</v>
      </c>
      <c r="F9" s="34">
        <v>77.260000000000005</v>
      </c>
      <c r="G9" s="34">
        <v>49.11</v>
      </c>
      <c r="H9" s="34">
        <v>68.989999999999995</v>
      </c>
      <c r="I9" s="34">
        <v>50.98</v>
      </c>
      <c r="J9" s="34">
        <v>30.2</v>
      </c>
      <c r="K9" s="34">
        <v>71.069999999999993</v>
      </c>
      <c r="L9" s="34">
        <v>70.28</v>
      </c>
      <c r="M9" s="15"/>
      <c r="N9" s="15"/>
      <c r="O9" s="15"/>
      <c r="P9" s="15"/>
      <c r="Q9" s="15"/>
      <c r="R9" s="15"/>
      <c r="S9" s="15"/>
      <c r="T9" s="15"/>
      <c r="U9" s="15"/>
      <c r="V9" s="15"/>
      <c r="W9" s="15"/>
      <c r="X9" s="15"/>
      <c r="Y9" s="11"/>
      <c r="Z9" s="11"/>
      <c r="AA9" s="11"/>
      <c r="AB9" s="11"/>
      <c r="AC9" s="11"/>
      <c r="AD9" s="11"/>
      <c r="AE9" s="11"/>
      <c r="AF9" s="11"/>
      <c r="AG9" s="11"/>
    </row>
    <row r="10" spans="1:33" x14ac:dyDescent="0.2">
      <c r="A10" s="48" t="s">
        <v>56</v>
      </c>
      <c r="B10" s="34">
        <v>66.03</v>
      </c>
      <c r="C10" s="34">
        <v>129.33000000000001</v>
      </c>
      <c r="D10" s="34">
        <v>69.41</v>
      </c>
      <c r="E10" s="34">
        <v>69.36</v>
      </c>
      <c r="F10" s="34">
        <v>76.64</v>
      </c>
      <c r="G10" s="34">
        <v>49.33</v>
      </c>
      <c r="H10" s="34">
        <v>68.510000000000005</v>
      </c>
      <c r="I10" s="34">
        <v>51.04</v>
      </c>
      <c r="J10" s="34">
        <v>30.43</v>
      </c>
      <c r="K10" s="34">
        <v>72.87</v>
      </c>
      <c r="L10" s="34">
        <v>70.290000000000006</v>
      </c>
      <c r="M10" s="15"/>
      <c r="N10" s="15"/>
      <c r="O10" s="15"/>
      <c r="P10" s="15"/>
      <c r="Q10" s="15"/>
      <c r="R10" s="15"/>
      <c r="S10" s="15"/>
      <c r="T10" s="15"/>
      <c r="U10" s="15"/>
      <c r="V10" s="15"/>
      <c r="W10" s="15"/>
      <c r="X10" s="15"/>
      <c r="Y10" s="11"/>
      <c r="Z10" s="11"/>
      <c r="AA10" s="11"/>
      <c r="AB10" s="11"/>
      <c r="AC10" s="11"/>
      <c r="AD10" s="11"/>
      <c r="AE10" s="11"/>
      <c r="AF10" s="11"/>
      <c r="AG10" s="11"/>
    </row>
    <row r="11" spans="1:33" x14ac:dyDescent="0.2">
      <c r="A11" s="48" t="s">
        <v>57</v>
      </c>
      <c r="B11" s="34">
        <v>66.069999999999993</v>
      </c>
      <c r="C11" s="34">
        <v>130.54</v>
      </c>
      <c r="D11" s="34">
        <v>69.349999999999994</v>
      </c>
      <c r="E11" s="34">
        <v>69.36</v>
      </c>
      <c r="F11" s="34">
        <v>76.91</v>
      </c>
      <c r="G11" s="34">
        <v>50.05</v>
      </c>
      <c r="H11" s="34">
        <v>69.25</v>
      </c>
      <c r="I11" s="34">
        <v>51.24</v>
      </c>
      <c r="J11" s="34">
        <v>30.46</v>
      </c>
      <c r="K11" s="34">
        <v>72.760000000000005</v>
      </c>
      <c r="L11" s="34">
        <v>70.66</v>
      </c>
      <c r="M11" s="15"/>
      <c r="N11" s="15"/>
      <c r="O11" s="15"/>
      <c r="P11" s="15"/>
      <c r="Q11" s="15"/>
      <c r="R11" s="15"/>
      <c r="S11" s="15"/>
      <c r="T11" s="15"/>
      <c r="U11" s="15"/>
      <c r="V11" s="15"/>
      <c r="W11" s="15"/>
      <c r="X11" s="15"/>
      <c r="Y11" s="11"/>
      <c r="Z11" s="11"/>
      <c r="AA11" s="11"/>
      <c r="AB11" s="11"/>
      <c r="AC11" s="11"/>
      <c r="AD11" s="11"/>
      <c r="AE11" s="11"/>
      <c r="AF11" s="11"/>
      <c r="AG11" s="11"/>
    </row>
    <row r="12" spans="1:33" x14ac:dyDescent="0.2">
      <c r="A12" s="48" t="s">
        <v>58</v>
      </c>
      <c r="B12" s="34">
        <v>65.92</v>
      </c>
      <c r="C12" s="34">
        <v>131.52000000000001</v>
      </c>
      <c r="D12" s="34">
        <v>70.2</v>
      </c>
      <c r="E12" s="34">
        <v>69.59</v>
      </c>
      <c r="F12" s="34">
        <v>76.92</v>
      </c>
      <c r="G12" s="34">
        <v>50.76</v>
      </c>
      <c r="H12" s="34">
        <v>69.52</v>
      </c>
      <c r="I12" s="34">
        <v>51.69</v>
      </c>
      <c r="J12" s="34">
        <v>31.3</v>
      </c>
      <c r="K12" s="34">
        <v>72.510000000000005</v>
      </c>
      <c r="L12" s="34">
        <v>71.16</v>
      </c>
      <c r="M12" s="15"/>
      <c r="N12" s="15"/>
      <c r="O12" s="15"/>
      <c r="P12" s="15"/>
      <c r="Q12" s="15"/>
      <c r="R12" s="15"/>
      <c r="S12" s="15"/>
      <c r="T12" s="15"/>
      <c r="U12" s="15"/>
      <c r="V12" s="15"/>
      <c r="W12" s="15"/>
      <c r="X12" s="15"/>
      <c r="Y12" s="11"/>
      <c r="Z12" s="11"/>
      <c r="AA12" s="11"/>
      <c r="AB12" s="11"/>
      <c r="AC12" s="11"/>
      <c r="AD12" s="11"/>
      <c r="AE12" s="11"/>
      <c r="AF12" s="11"/>
      <c r="AG12" s="11"/>
    </row>
    <row r="13" spans="1:33" x14ac:dyDescent="0.2">
      <c r="A13" s="48" t="s">
        <v>59</v>
      </c>
      <c r="B13" s="34">
        <v>66.33</v>
      </c>
      <c r="C13" s="34">
        <v>133.03</v>
      </c>
      <c r="D13" s="34">
        <v>70.09</v>
      </c>
      <c r="E13" s="34">
        <v>69.78</v>
      </c>
      <c r="F13" s="34">
        <v>76.69</v>
      </c>
      <c r="G13" s="34">
        <v>52.16</v>
      </c>
      <c r="H13" s="34">
        <v>70.099999999999994</v>
      </c>
      <c r="I13" s="34">
        <v>51.94</v>
      </c>
      <c r="J13" s="34">
        <v>30.88</v>
      </c>
      <c r="K13" s="34">
        <v>73.12</v>
      </c>
      <c r="L13" s="34">
        <v>71.52</v>
      </c>
      <c r="M13" s="15"/>
      <c r="N13" s="15"/>
      <c r="O13" s="15"/>
      <c r="P13" s="15"/>
      <c r="Q13" s="15"/>
      <c r="R13" s="15"/>
      <c r="S13" s="15"/>
      <c r="T13" s="15"/>
      <c r="U13" s="15"/>
      <c r="V13" s="15"/>
      <c r="W13" s="15"/>
      <c r="X13" s="15"/>
      <c r="Y13" s="11"/>
      <c r="Z13" s="11"/>
      <c r="AA13" s="11"/>
      <c r="AB13" s="11"/>
      <c r="AC13" s="11"/>
      <c r="AD13" s="11"/>
      <c r="AE13" s="11"/>
      <c r="AF13" s="11"/>
      <c r="AG13" s="11"/>
    </row>
    <row r="14" spans="1:33" x14ac:dyDescent="0.2">
      <c r="A14" s="48" t="s">
        <v>60</v>
      </c>
      <c r="B14" s="34">
        <v>66.45</v>
      </c>
      <c r="C14" s="34">
        <v>133.47999999999999</v>
      </c>
      <c r="D14" s="34">
        <v>69.540000000000006</v>
      </c>
      <c r="E14" s="34">
        <v>69.92</v>
      </c>
      <c r="F14" s="34">
        <v>77.28</v>
      </c>
      <c r="G14" s="34">
        <v>52.9</v>
      </c>
      <c r="H14" s="34">
        <v>69.67</v>
      </c>
      <c r="I14" s="34">
        <v>51.97</v>
      </c>
      <c r="J14" s="34">
        <v>31.82</v>
      </c>
      <c r="K14" s="34">
        <v>75.13</v>
      </c>
      <c r="L14" s="34">
        <v>71.72</v>
      </c>
      <c r="M14" s="15"/>
      <c r="N14" s="15"/>
      <c r="O14" s="15"/>
      <c r="P14" s="15"/>
      <c r="Q14" s="15"/>
      <c r="R14" s="15"/>
      <c r="S14" s="15"/>
      <c r="T14" s="15"/>
      <c r="U14" s="15"/>
      <c r="V14" s="15"/>
      <c r="W14" s="15"/>
      <c r="X14" s="15"/>
      <c r="Y14" s="11"/>
      <c r="Z14" s="11"/>
      <c r="AA14" s="11"/>
      <c r="AB14" s="11"/>
      <c r="AC14" s="11"/>
      <c r="AD14" s="11"/>
      <c r="AE14" s="11"/>
      <c r="AF14" s="11"/>
      <c r="AG14" s="11"/>
    </row>
    <row r="15" spans="1:33" x14ac:dyDescent="0.2">
      <c r="A15" s="48" t="s">
        <v>61</v>
      </c>
      <c r="B15" s="34">
        <v>66.88</v>
      </c>
      <c r="C15" s="34">
        <v>133.07</v>
      </c>
      <c r="D15" s="34">
        <v>69.930000000000007</v>
      </c>
      <c r="E15" s="34">
        <v>70.45</v>
      </c>
      <c r="F15" s="34">
        <v>76.88</v>
      </c>
      <c r="G15" s="34">
        <v>54.45</v>
      </c>
      <c r="H15" s="34">
        <v>68.37</v>
      </c>
      <c r="I15" s="34">
        <v>52.28</v>
      </c>
      <c r="J15" s="34">
        <v>32.049999999999997</v>
      </c>
      <c r="K15" s="34">
        <v>76.08</v>
      </c>
      <c r="L15" s="34">
        <v>72.02</v>
      </c>
      <c r="M15" s="15"/>
      <c r="N15" s="15"/>
      <c r="O15" s="15"/>
      <c r="P15" s="15"/>
      <c r="Q15" s="15"/>
      <c r="R15" s="15"/>
      <c r="S15" s="15"/>
      <c r="T15" s="15"/>
      <c r="U15" s="15"/>
      <c r="V15" s="15"/>
      <c r="W15" s="15"/>
      <c r="X15" s="15"/>
      <c r="Y15" s="11"/>
      <c r="Z15" s="11"/>
      <c r="AA15" s="11"/>
      <c r="AB15" s="11"/>
      <c r="AC15" s="11"/>
      <c r="AD15" s="11"/>
      <c r="AE15" s="11"/>
      <c r="AF15" s="11"/>
      <c r="AG15" s="11"/>
    </row>
    <row r="16" spans="1:33" x14ac:dyDescent="0.2">
      <c r="A16" s="48" t="s">
        <v>62</v>
      </c>
      <c r="B16" s="34">
        <v>67.209999999999994</v>
      </c>
      <c r="C16" s="34">
        <v>132.88999999999999</v>
      </c>
      <c r="D16" s="34">
        <v>69.91</v>
      </c>
      <c r="E16" s="34">
        <v>70.709999999999994</v>
      </c>
      <c r="F16" s="34">
        <v>76.41</v>
      </c>
      <c r="G16" s="34">
        <v>55.49</v>
      </c>
      <c r="H16" s="34">
        <v>68.34</v>
      </c>
      <c r="I16" s="34">
        <v>52.64</v>
      </c>
      <c r="J16" s="34">
        <v>33.56</v>
      </c>
      <c r="K16" s="34">
        <v>77.72</v>
      </c>
      <c r="L16" s="34">
        <v>72.36</v>
      </c>
      <c r="M16" s="15"/>
      <c r="N16" s="15"/>
      <c r="O16" s="15"/>
      <c r="P16" s="15"/>
      <c r="Q16" s="15"/>
      <c r="R16" s="15"/>
      <c r="S16" s="15"/>
      <c r="T16" s="15"/>
      <c r="U16" s="15"/>
      <c r="V16" s="15"/>
      <c r="W16" s="15"/>
      <c r="X16" s="15"/>
      <c r="Y16" s="11"/>
      <c r="Z16" s="11"/>
      <c r="AA16" s="11"/>
      <c r="AB16" s="11"/>
      <c r="AC16" s="11"/>
      <c r="AD16" s="11"/>
      <c r="AE16" s="11"/>
      <c r="AF16" s="11"/>
      <c r="AG16" s="11"/>
    </row>
    <row r="17" spans="1:33" x14ac:dyDescent="0.2">
      <c r="A17" s="48" t="s">
        <v>63</v>
      </c>
      <c r="B17" s="34">
        <v>67.55</v>
      </c>
      <c r="C17" s="34">
        <v>133.88</v>
      </c>
      <c r="D17" s="34">
        <v>69.86</v>
      </c>
      <c r="E17" s="34">
        <v>71.14</v>
      </c>
      <c r="F17" s="34">
        <v>77.73</v>
      </c>
      <c r="G17" s="34">
        <v>56.11</v>
      </c>
      <c r="H17" s="34">
        <v>68.22</v>
      </c>
      <c r="I17" s="34">
        <v>53.55</v>
      </c>
      <c r="J17" s="34">
        <v>31.97</v>
      </c>
      <c r="K17" s="34">
        <v>76.75</v>
      </c>
      <c r="L17" s="34">
        <v>72.599999999999994</v>
      </c>
      <c r="M17" s="15"/>
      <c r="N17" s="15"/>
      <c r="O17" s="15"/>
      <c r="P17" s="15"/>
      <c r="Q17" s="15"/>
      <c r="R17" s="15"/>
      <c r="S17" s="15"/>
      <c r="T17" s="15"/>
      <c r="U17" s="15"/>
      <c r="V17" s="15"/>
      <c r="W17" s="15"/>
      <c r="X17" s="15"/>
      <c r="Y17" s="11"/>
      <c r="Z17" s="11"/>
      <c r="AA17" s="11"/>
      <c r="AB17" s="11"/>
      <c r="AC17" s="11"/>
      <c r="AD17" s="11"/>
      <c r="AE17" s="11"/>
      <c r="AF17" s="11"/>
      <c r="AG17" s="11"/>
    </row>
    <row r="18" spans="1:33" x14ac:dyDescent="0.2">
      <c r="A18" s="48" t="s">
        <v>64</v>
      </c>
      <c r="B18" s="34">
        <v>68.37</v>
      </c>
      <c r="C18" s="34">
        <v>133.5</v>
      </c>
      <c r="D18" s="34">
        <v>69.87</v>
      </c>
      <c r="E18" s="34">
        <v>72.58</v>
      </c>
      <c r="F18" s="34">
        <v>78.28</v>
      </c>
      <c r="G18" s="34">
        <v>58.14</v>
      </c>
      <c r="H18" s="34">
        <v>68.8</v>
      </c>
      <c r="I18" s="34">
        <v>54.15</v>
      </c>
      <c r="J18" s="34">
        <v>33.58</v>
      </c>
      <c r="K18" s="34">
        <v>76.209999999999994</v>
      </c>
      <c r="L18" s="34">
        <v>73.36</v>
      </c>
      <c r="M18" s="15"/>
      <c r="N18" s="15"/>
      <c r="O18" s="15"/>
      <c r="P18" s="15"/>
      <c r="Q18" s="15"/>
      <c r="R18" s="15"/>
      <c r="S18" s="15"/>
      <c r="T18" s="15"/>
      <c r="U18" s="15"/>
      <c r="V18" s="15"/>
      <c r="W18" s="15"/>
      <c r="X18" s="15"/>
      <c r="Y18" s="11"/>
      <c r="Z18" s="11"/>
      <c r="AA18" s="11"/>
      <c r="AB18" s="11"/>
      <c r="AC18" s="11"/>
      <c r="AD18" s="11"/>
      <c r="AE18" s="11"/>
      <c r="AF18" s="11"/>
      <c r="AG18" s="11"/>
    </row>
    <row r="19" spans="1:33" x14ac:dyDescent="0.2">
      <c r="A19" s="48" t="s">
        <v>65</v>
      </c>
      <c r="B19" s="34">
        <v>68.599999999999994</v>
      </c>
      <c r="C19" s="34">
        <v>134.30000000000001</v>
      </c>
      <c r="D19" s="34">
        <v>70.11</v>
      </c>
      <c r="E19" s="34">
        <v>73.989999999999995</v>
      </c>
      <c r="F19" s="34">
        <v>78.84</v>
      </c>
      <c r="G19" s="34">
        <v>58.86</v>
      </c>
      <c r="H19" s="34">
        <v>70.11</v>
      </c>
      <c r="I19" s="34">
        <v>54.59</v>
      </c>
      <c r="J19" s="34">
        <v>34.06</v>
      </c>
      <c r="K19" s="34">
        <v>77.78</v>
      </c>
      <c r="L19" s="34">
        <v>74.040000000000006</v>
      </c>
      <c r="M19" s="15"/>
      <c r="N19" s="15"/>
      <c r="O19" s="15"/>
      <c r="P19" s="15"/>
      <c r="Q19" s="15"/>
      <c r="R19" s="15"/>
      <c r="S19" s="15"/>
      <c r="T19" s="15"/>
      <c r="U19" s="15"/>
      <c r="V19" s="15"/>
      <c r="W19" s="15"/>
      <c r="X19" s="15"/>
      <c r="Y19" s="11"/>
      <c r="Z19" s="11"/>
      <c r="AA19" s="11"/>
      <c r="AB19" s="11"/>
      <c r="AC19" s="11"/>
      <c r="AD19" s="11"/>
      <c r="AE19" s="11"/>
      <c r="AF19" s="11"/>
      <c r="AG19" s="11"/>
    </row>
    <row r="20" spans="1:33" x14ac:dyDescent="0.2">
      <c r="A20" s="48" t="s">
        <v>66</v>
      </c>
      <c r="B20" s="34">
        <v>69.09</v>
      </c>
      <c r="C20" s="34">
        <v>133.41999999999999</v>
      </c>
      <c r="D20" s="34">
        <v>70.45</v>
      </c>
      <c r="E20" s="34">
        <v>74.989999999999995</v>
      </c>
      <c r="F20" s="34">
        <v>78.61</v>
      </c>
      <c r="G20" s="34">
        <v>59.5</v>
      </c>
      <c r="H20" s="34">
        <v>70.349999999999994</v>
      </c>
      <c r="I20" s="34">
        <v>55.19</v>
      </c>
      <c r="J20" s="34">
        <v>35.5</v>
      </c>
      <c r="K20" s="34">
        <v>77.75</v>
      </c>
      <c r="L20" s="34">
        <v>74.540000000000006</v>
      </c>
      <c r="M20" s="15"/>
      <c r="N20" s="15"/>
      <c r="O20" s="15"/>
      <c r="P20" s="15"/>
      <c r="Q20" s="15"/>
      <c r="R20" s="15"/>
      <c r="S20" s="15"/>
      <c r="T20" s="15"/>
      <c r="U20" s="15"/>
      <c r="V20" s="15"/>
      <c r="W20" s="15"/>
      <c r="X20" s="15"/>
      <c r="Y20" s="11"/>
      <c r="Z20" s="11"/>
      <c r="AA20" s="11"/>
      <c r="AB20" s="11"/>
      <c r="AC20" s="11"/>
      <c r="AD20" s="11"/>
      <c r="AE20" s="11"/>
      <c r="AF20" s="11"/>
      <c r="AG20" s="11"/>
    </row>
    <row r="21" spans="1:33" x14ac:dyDescent="0.2">
      <c r="A21" s="48" t="s">
        <v>67</v>
      </c>
      <c r="B21" s="34">
        <v>69.64</v>
      </c>
      <c r="C21" s="34">
        <v>133.33000000000001</v>
      </c>
      <c r="D21" s="34">
        <v>71.650000000000006</v>
      </c>
      <c r="E21" s="34">
        <v>75.34</v>
      </c>
      <c r="F21" s="34">
        <v>78.12</v>
      </c>
      <c r="G21" s="34">
        <v>60.95</v>
      </c>
      <c r="H21" s="34">
        <v>71.290000000000006</v>
      </c>
      <c r="I21" s="34">
        <v>55.58</v>
      </c>
      <c r="J21" s="34">
        <v>34.43</v>
      </c>
      <c r="K21" s="34">
        <v>76.78</v>
      </c>
      <c r="L21" s="34">
        <v>74.81</v>
      </c>
      <c r="M21" s="15"/>
      <c r="N21" s="15"/>
      <c r="O21" s="15"/>
      <c r="P21" s="15"/>
      <c r="Q21" s="15"/>
      <c r="R21" s="15"/>
      <c r="S21" s="15"/>
      <c r="T21" s="15"/>
      <c r="U21" s="15"/>
      <c r="V21" s="15"/>
      <c r="W21" s="15"/>
      <c r="X21" s="15"/>
      <c r="Y21" s="11"/>
      <c r="Z21" s="11"/>
      <c r="AA21" s="11"/>
      <c r="AB21" s="11"/>
      <c r="AC21" s="11"/>
      <c r="AD21" s="11"/>
      <c r="AE21" s="11"/>
      <c r="AF21" s="11"/>
      <c r="AG21" s="11"/>
    </row>
    <row r="22" spans="1:33" x14ac:dyDescent="0.2">
      <c r="A22" s="48" t="s">
        <v>68</v>
      </c>
      <c r="B22" s="34">
        <v>69.91</v>
      </c>
      <c r="C22" s="34">
        <v>134.32</v>
      </c>
      <c r="D22" s="34">
        <v>73.010000000000005</v>
      </c>
      <c r="E22" s="34">
        <v>75.94</v>
      </c>
      <c r="F22" s="34">
        <v>79.84</v>
      </c>
      <c r="G22" s="34">
        <v>61.01</v>
      </c>
      <c r="H22" s="34">
        <v>72.59</v>
      </c>
      <c r="I22" s="34">
        <v>56.48</v>
      </c>
      <c r="J22" s="34">
        <v>35.75</v>
      </c>
      <c r="K22" s="34">
        <v>76.94</v>
      </c>
      <c r="L22" s="34">
        <v>75.56</v>
      </c>
      <c r="M22" s="15"/>
      <c r="N22" s="15"/>
      <c r="O22" s="15"/>
      <c r="P22" s="15"/>
      <c r="Q22" s="15"/>
      <c r="R22" s="15"/>
      <c r="S22" s="15"/>
      <c r="T22" s="15"/>
      <c r="U22" s="15"/>
      <c r="V22" s="15"/>
      <c r="W22" s="15"/>
      <c r="X22" s="15"/>
      <c r="Y22" s="11"/>
      <c r="Z22" s="11"/>
      <c r="AA22" s="11"/>
      <c r="AB22" s="11"/>
      <c r="AC22" s="11"/>
      <c r="AD22" s="11"/>
      <c r="AE22" s="11"/>
      <c r="AF22" s="11"/>
      <c r="AG22" s="11"/>
    </row>
    <row r="23" spans="1:33" x14ac:dyDescent="0.2">
      <c r="A23" s="48" t="s">
        <v>69</v>
      </c>
      <c r="B23" s="34">
        <v>70.78</v>
      </c>
      <c r="C23" s="34">
        <v>135.13999999999999</v>
      </c>
      <c r="D23" s="34">
        <v>72.47</v>
      </c>
      <c r="E23" s="34">
        <v>76.349999999999994</v>
      </c>
      <c r="F23" s="34">
        <v>81.89</v>
      </c>
      <c r="G23" s="34">
        <v>61.48</v>
      </c>
      <c r="H23" s="34">
        <v>73.14</v>
      </c>
      <c r="I23" s="34">
        <v>56.9</v>
      </c>
      <c r="J23" s="34">
        <v>36.770000000000003</v>
      </c>
      <c r="K23" s="34">
        <v>75.38</v>
      </c>
      <c r="L23" s="34">
        <v>76.010000000000005</v>
      </c>
      <c r="M23" s="15"/>
      <c r="N23" s="15"/>
      <c r="O23" s="15"/>
      <c r="P23" s="15"/>
      <c r="Q23" s="15"/>
      <c r="R23" s="15"/>
      <c r="S23" s="15"/>
      <c r="T23" s="15"/>
      <c r="U23" s="15"/>
      <c r="V23" s="15"/>
      <c r="W23" s="15"/>
      <c r="X23" s="15"/>
      <c r="Y23" s="11"/>
      <c r="Z23" s="11"/>
      <c r="AA23" s="11"/>
      <c r="AB23" s="11"/>
      <c r="AC23" s="11"/>
      <c r="AD23" s="11"/>
      <c r="AE23" s="11"/>
      <c r="AF23" s="11"/>
      <c r="AG23" s="11"/>
    </row>
    <row r="24" spans="1:33" x14ac:dyDescent="0.2">
      <c r="A24" s="48" t="s">
        <v>70</v>
      </c>
      <c r="B24" s="34">
        <v>70.75</v>
      </c>
      <c r="C24" s="34">
        <v>135.27000000000001</v>
      </c>
      <c r="D24" s="34">
        <v>72.53</v>
      </c>
      <c r="E24" s="34">
        <v>77.39</v>
      </c>
      <c r="F24" s="34">
        <v>82.76</v>
      </c>
      <c r="G24" s="34">
        <v>61.96</v>
      </c>
      <c r="H24" s="34">
        <v>73.58</v>
      </c>
      <c r="I24" s="34">
        <v>57.53</v>
      </c>
      <c r="J24" s="34">
        <v>38.35</v>
      </c>
      <c r="K24" s="34">
        <v>76.040000000000006</v>
      </c>
      <c r="L24" s="34">
        <v>76.739999999999995</v>
      </c>
      <c r="M24" s="15"/>
      <c r="N24" s="15"/>
      <c r="O24" s="15"/>
      <c r="P24" s="15"/>
      <c r="Q24" s="15"/>
      <c r="R24" s="15"/>
      <c r="S24" s="15"/>
      <c r="T24" s="15"/>
      <c r="U24" s="15"/>
      <c r="V24" s="15"/>
      <c r="W24" s="15"/>
      <c r="X24" s="15"/>
      <c r="Y24" s="11"/>
      <c r="Z24" s="11"/>
      <c r="AA24" s="11"/>
      <c r="AB24" s="11"/>
      <c r="AC24" s="11"/>
      <c r="AD24" s="11"/>
      <c r="AE24" s="11"/>
      <c r="AF24" s="11"/>
      <c r="AG24" s="11"/>
    </row>
    <row r="25" spans="1:33" x14ac:dyDescent="0.2">
      <c r="A25" s="48" t="s">
        <v>71</v>
      </c>
      <c r="B25" s="34">
        <v>71.11</v>
      </c>
      <c r="C25" s="34">
        <v>133.68</v>
      </c>
      <c r="D25" s="34">
        <v>73.209999999999994</v>
      </c>
      <c r="E25" s="34">
        <v>77.5</v>
      </c>
      <c r="F25" s="34">
        <v>83.12</v>
      </c>
      <c r="G25" s="34">
        <v>62.12</v>
      </c>
      <c r="H25" s="34">
        <v>74.13</v>
      </c>
      <c r="I25" s="34">
        <v>57.85</v>
      </c>
      <c r="J25" s="34">
        <v>39.07</v>
      </c>
      <c r="K25" s="34">
        <v>77.94</v>
      </c>
      <c r="L25" s="34">
        <v>76.88</v>
      </c>
      <c r="M25" s="15"/>
      <c r="N25" s="15"/>
      <c r="O25" s="15"/>
      <c r="P25" s="15"/>
      <c r="Q25" s="15"/>
      <c r="R25" s="15"/>
      <c r="S25" s="15"/>
      <c r="T25" s="15"/>
      <c r="U25" s="15"/>
      <c r="V25" s="15"/>
      <c r="W25" s="15"/>
      <c r="X25" s="15"/>
      <c r="Y25" s="11"/>
      <c r="Z25" s="11"/>
      <c r="AA25" s="11"/>
      <c r="AB25" s="11"/>
      <c r="AC25" s="11"/>
      <c r="AD25" s="11"/>
      <c r="AE25" s="11"/>
      <c r="AF25" s="11"/>
      <c r="AG25" s="11"/>
    </row>
    <row r="26" spans="1:33" x14ac:dyDescent="0.2">
      <c r="A26" s="48" t="s">
        <v>72</v>
      </c>
      <c r="B26" s="34">
        <v>70.819999999999993</v>
      </c>
      <c r="C26" s="34">
        <v>132.16</v>
      </c>
      <c r="D26" s="34">
        <v>73.569999999999993</v>
      </c>
      <c r="E26" s="34">
        <v>78.55</v>
      </c>
      <c r="F26" s="34">
        <v>83.66</v>
      </c>
      <c r="G26" s="34">
        <v>62.72</v>
      </c>
      <c r="H26" s="34">
        <v>75.349999999999994</v>
      </c>
      <c r="I26" s="34">
        <v>59.08</v>
      </c>
      <c r="J26" s="34">
        <v>39.6</v>
      </c>
      <c r="K26" s="34">
        <v>78.55</v>
      </c>
      <c r="L26" s="34">
        <v>77.31</v>
      </c>
      <c r="M26" s="15"/>
      <c r="N26" s="15"/>
      <c r="O26" s="15"/>
      <c r="P26" s="15"/>
      <c r="Q26" s="15"/>
      <c r="R26" s="15"/>
      <c r="S26" s="15"/>
      <c r="T26" s="15"/>
      <c r="U26" s="15"/>
      <c r="V26" s="15"/>
      <c r="W26" s="15"/>
      <c r="X26" s="15"/>
      <c r="Y26" s="11"/>
      <c r="Z26" s="11"/>
      <c r="AA26" s="11"/>
      <c r="AB26" s="11"/>
      <c r="AC26" s="11"/>
      <c r="AD26" s="11"/>
      <c r="AE26" s="11"/>
      <c r="AF26" s="11"/>
      <c r="AG26" s="11"/>
    </row>
    <row r="27" spans="1:33" x14ac:dyDescent="0.2">
      <c r="A27" s="48" t="s">
        <v>73</v>
      </c>
      <c r="B27" s="34">
        <v>70.92</v>
      </c>
      <c r="C27" s="34">
        <v>131.28</v>
      </c>
      <c r="D27" s="34">
        <v>73.8</v>
      </c>
      <c r="E27" s="34">
        <v>79.05</v>
      </c>
      <c r="F27" s="34">
        <v>84.41</v>
      </c>
      <c r="G27" s="34">
        <v>63.06</v>
      </c>
      <c r="H27" s="34">
        <v>76.87</v>
      </c>
      <c r="I27" s="34">
        <v>59.54</v>
      </c>
      <c r="J27" s="34">
        <v>39.68</v>
      </c>
      <c r="K27" s="34">
        <v>78.66</v>
      </c>
      <c r="L27" s="34">
        <v>77.569999999999993</v>
      </c>
      <c r="M27" s="15"/>
      <c r="N27" s="15"/>
      <c r="O27" s="15"/>
      <c r="P27" s="15"/>
      <c r="Q27" s="15"/>
      <c r="R27" s="15"/>
      <c r="S27" s="15"/>
      <c r="T27" s="15"/>
      <c r="U27" s="15"/>
      <c r="V27" s="15"/>
      <c r="W27" s="15"/>
      <c r="X27" s="15"/>
      <c r="Y27" s="11"/>
      <c r="Z27" s="11"/>
      <c r="AA27" s="11"/>
      <c r="AB27" s="11"/>
      <c r="AC27" s="11"/>
      <c r="AD27" s="11"/>
      <c r="AE27" s="11"/>
      <c r="AF27" s="11"/>
      <c r="AG27" s="11"/>
    </row>
    <row r="28" spans="1:33" x14ac:dyDescent="0.2">
      <c r="A28" s="48" t="s">
        <v>74</v>
      </c>
      <c r="B28" s="34">
        <v>71.569999999999993</v>
      </c>
      <c r="C28" s="34">
        <v>131.05000000000001</v>
      </c>
      <c r="D28" s="34">
        <v>74.27</v>
      </c>
      <c r="E28" s="34">
        <v>79.459999999999994</v>
      </c>
      <c r="F28" s="34">
        <v>86.15</v>
      </c>
      <c r="G28" s="34">
        <v>63.16</v>
      </c>
      <c r="H28" s="34">
        <v>78.040000000000006</v>
      </c>
      <c r="I28" s="34">
        <v>59.91</v>
      </c>
      <c r="J28" s="34">
        <v>40.85</v>
      </c>
      <c r="K28" s="34">
        <v>80.650000000000006</v>
      </c>
      <c r="L28" s="34">
        <v>78.209999999999994</v>
      </c>
      <c r="M28" s="15"/>
      <c r="N28" s="15"/>
      <c r="O28" s="15"/>
      <c r="P28" s="15"/>
      <c r="Q28" s="15"/>
      <c r="R28" s="15"/>
      <c r="S28" s="15"/>
      <c r="T28" s="15"/>
      <c r="U28" s="15"/>
      <c r="V28" s="15"/>
      <c r="W28" s="15"/>
      <c r="X28" s="15"/>
      <c r="Y28" s="11"/>
      <c r="Z28" s="11"/>
      <c r="AA28" s="11"/>
      <c r="AB28" s="11"/>
      <c r="AC28" s="11"/>
      <c r="AD28" s="11"/>
      <c r="AE28" s="11"/>
      <c r="AF28" s="11"/>
      <c r="AG28" s="11"/>
    </row>
    <row r="29" spans="1:33" x14ac:dyDescent="0.2">
      <c r="A29" s="48" t="s">
        <v>75</v>
      </c>
      <c r="B29" s="34">
        <v>71.66</v>
      </c>
      <c r="C29" s="34">
        <v>131.27000000000001</v>
      </c>
      <c r="D29" s="34">
        <v>74.34</v>
      </c>
      <c r="E29" s="34">
        <v>79.92</v>
      </c>
      <c r="F29" s="34">
        <v>87.57</v>
      </c>
      <c r="G29" s="34">
        <v>63.68</v>
      </c>
      <c r="H29" s="34">
        <v>77.98</v>
      </c>
      <c r="I29" s="34">
        <v>60.39</v>
      </c>
      <c r="J29" s="34">
        <v>41.04</v>
      </c>
      <c r="K29" s="34">
        <v>81.56</v>
      </c>
      <c r="L29" s="34">
        <v>78.56</v>
      </c>
      <c r="M29" s="15"/>
      <c r="N29" s="15"/>
      <c r="O29" s="15"/>
      <c r="P29" s="15"/>
      <c r="Q29" s="15"/>
      <c r="R29" s="15"/>
      <c r="S29" s="15"/>
      <c r="T29" s="15"/>
      <c r="U29" s="15"/>
      <c r="V29" s="15"/>
      <c r="W29" s="15"/>
      <c r="X29" s="15"/>
      <c r="Y29" s="11"/>
      <c r="Z29" s="11"/>
      <c r="AA29" s="11"/>
      <c r="AB29" s="11"/>
      <c r="AC29" s="11"/>
      <c r="AD29" s="11"/>
      <c r="AE29" s="11"/>
      <c r="AF29" s="11"/>
      <c r="AG29" s="11"/>
    </row>
    <row r="30" spans="1:33" x14ac:dyDescent="0.2">
      <c r="A30" s="48" t="s">
        <v>76</v>
      </c>
      <c r="B30" s="34">
        <v>71.760000000000005</v>
      </c>
      <c r="C30" s="34">
        <v>129.76</v>
      </c>
      <c r="D30" s="34">
        <v>74.12</v>
      </c>
      <c r="E30" s="34">
        <v>79.55</v>
      </c>
      <c r="F30" s="34">
        <v>85.51</v>
      </c>
      <c r="G30" s="34">
        <v>64.23</v>
      </c>
      <c r="H30" s="34">
        <v>77.680000000000007</v>
      </c>
      <c r="I30" s="34">
        <v>60.88</v>
      </c>
      <c r="J30" s="34">
        <v>41.47</v>
      </c>
      <c r="K30" s="34">
        <v>79.84</v>
      </c>
      <c r="L30" s="34">
        <v>78.180000000000007</v>
      </c>
      <c r="M30" s="15"/>
      <c r="N30" s="15"/>
      <c r="O30" s="15"/>
      <c r="P30" s="15"/>
      <c r="Q30" s="15"/>
      <c r="R30" s="15"/>
      <c r="S30" s="15"/>
      <c r="T30" s="15"/>
      <c r="U30" s="15"/>
      <c r="V30" s="15"/>
      <c r="W30" s="15"/>
      <c r="X30" s="15"/>
      <c r="Y30" s="11"/>
      <c r="Z30" s="11"/>
      <c r="AA30" s="11"/>
      <c r="AB30" s="11"/>
      <c r="AC30" s="11"/>
      <c r="AD30" s="11"/>
      <c r="AE30" s="11"/>
      <c r="AF30" s="11"/>
      <c r="AG30" s="11"/>
    </row>
    <row r="31" spans="1:33" x14ac:dyDescent="0.2">
      <c r="A31" s="48" t="s">
        <v>77</v>
      </c>
      <c r="B31" s="34">
        <v>72.650000000000006</v>
      </c>
      <c r="C31" s="34">
        <v>129.82</v>
      </c>
      <c r="D31" s="34">
        <v>76.040000000000006</v>
      </c>
      <c r="E31" s="34">
        <v>80.59</v>
      </c>
      <c r="F31" s="34">
        <v>85.33</v>
      </c>
      <c r="G31" s="34">
        <v>65.97</v>
      </c>
      <c r="H31" s="34">
        <v>77.099999999999994</v>
      </c>
      <c r="I31" s="34">
        <v>61.73</v>
      </c>
      <c r="J31" s="34">
        <v>42.02</v>
      </c>
      <c r="K31" s="34">
        <v>82.7</v>
      </c>
      <c r="L31" s="34">
        <v>79.05</v>
      </c>
      <c r="M31" s="15"/>
      <c r="N31" s="15"/>
      <c r="O31" s="15"/>
      <c r="P31" s="15"/>
      <c r="Q31" s="15"/>
      <c r="R31" s="15"/>
      <c r="S31" s="15"/>
      <c r="T31" s="15"/>
      <c r="U31" s="15"/>
      <c r="V31" s="15"/>
      <c r="W31" s="15"/>
      <c r="X31" s="15"/>
      <c r="Y31" s="11"/>
      <c r="Z31" s="11"/>
      <c r="AA31" s="11"/>
      <c r="AB31" s="11"/>
      <c r="AC31" s="11"/>
      <c r="AD31" s="11"/>
      <c r="AE31" s="11"/>
      <c r="AF31" s="11"/>
      <c r="AG31" s="11"/>
    </row>
    <row r="32" spans="1:33" x14ac:dyDescent="0.2">
      <c r="A32" s="48" t="s">
        <v>78</v>
      </c>
      <c r="B32" s="34">
        <v>73.489999999999995</v>
      </c>
      <c r="C32" s="34">
        <v>128.61000000000001</v>
      </c>
      <c r="D32" s="34">
        <v>76.540000000000006</v>
      </c>
      <c r="E32" s="34">
        <v>81.069999999999993</v>
      </c>
      <c r="F32" s="34">
        <v>85</v>
      </c>
      <c r="G32" s="34">
        <v>67.09</v>
      </c>
      <c r="H32" s="34">
        <v>76.540000000000006</v>
      </c>
      <c r="I32" s="34">
        <v>62.91</v>
      </c>
      <c r="J32" s="34">
        <v>44.14</v>
      </c>
      <c r="K32" s="34">
        <v>82.37</v>
      </c>
      <c r="L32" s="34">
        <v>79.62</v>
      </c>
      <c r="M32" s="15"/>
      <c r="N32" s="15"/>
      <c r="O32" s="15"/>
      <c r="P32" s="15"/>
      <c r="Q32" s="15"/>
      <c r="R32" s="15"/>
      <c r="S32" s="15"/>
      <c r="T32" s="15"/>
      <c r="U32" s="15"/>
      <c r="V32" s="15"/>
      <c r="W32" s="15"/>
      <c r="X32" s="15"/>
      <c r="Y32" s="11"/>
      <c r="Z32" s="11"/>
      <c r="AA32" s="11"/>
      <c r="AB32" s="11"/>
      <c r="AC32" s="11"/>
      <c r="AD32" s="11"/>
      <c r="AE32" s="11"/>
      <c r="AF32" s="11"/>
      <c r="AG32" s="11"/>
    </row>
    <row r="33" spans="1:33" x14ac:dyDescent="0.2">
      <c r="A33" s="48" t="s">
        <v>79</v>
      </c>
      <c r="B33" s="34">
        <v>73.510000000000005</v>
      </c>
      <c r="C33" s="34">
        <v>126.67</v>
      </c>
      <c r="D33" s="34">
        <v>76.209999999999994</v>
      </c>
      <c r="E33" s="34">
        <v>82.09</v>
      </c>
      <c r="F33" s="34">
        <v>87.57</v>
      </c>
      <c r="G33" s="34">
        <v>68.569999999999993</v>
      </c>
      <c r="H33" s="34">
        <v>79.69</v>
      </c>
      <c r="I33" s="34">
        <v>64.08</v>
      </c>
      <c r="J33" s="34">
        <v>43.68</v>
      </c>
      <c r="K33" s="34">
        <v>83.13</v>
      </c>
      <c r="L33" s="34">
        <v>80.180000000000007</v>
      </c>
      <c r="M33" s="15"/>
      <c r="N33" s="15"/>
      <c r="O33" s="15"/>
      <c r="P33" s="15"/>
      <c r="Q33" s="15"/>
      <c r="R33" s="15"/>
      <c r="S33" s="15"/>
      <c r="T33" s="15"/>
      <c r="U33" s="15"/>
      <c r="V33" s="15"/>
      <c r="W33" s="15"/>
      <c r="X33" s="15"/>
      <c r="Y33" s="11"/>
      <c r="Z33" s="11"/>
      <c r="AA33" s="11"/>
      <c r="AB33" s="11"/>
      <c r="AC33" s="11"/>
      <c r="AD33" s="11"/>
      <c r="AE33" s="11"/>
      <c r="AF33" s="11"/>
      <c r="AG33" s="11"/>
    </row>
    <row r="34" spans="1:33" x14ac:dyDescent="0.2">
      <c r="A34" s="48" t="s">
        <v>80</v>
      </c>
      <c r="B34" s="34">
        <v>73.66</v>
      </c>
      <c r="C34" s="34">
        <v>126.4</v>
      </c>
      <c r="D34" s="34">
        <v>76.430000000000007</v>
      </c>
      <c r="E34" s="34">
        <v>82.4</v>
      </c>
      <c r="F34" s="34">
        <v>87.99</v>
      </c>
      <c r="G34" s="34">
        <v>69.09</v>
      </c>
      <c r="H34" s="34">
        <v>79.14</v>
      </c>
      <c r="I34" s="34">
        <v>64.790000000000006</v>
      </c>
      <c r="J34" s="34">
        <v>44.61</v>
      </c>
      <c r="K34" s="34">
        <v>84.21</v>
      </c>
      <c r="L34" s="34">
        <v>80.430000000000007</v>
      </c>
      <c r="M34" s="15"/>
      <c r="N34" s="15"/>
      <c r="O34" s="15"/>
      <c r="P34" s="15"/>
      <c r="Q34" s="15"/>
      <c r="R34" s="15"/>
      <c r="S34" s="15"/>
      <c r="T34" s="15"/>
      <c r="U34" s="15"/>
      <c r="V34" s="15"/>
      <c r="W34" s="15"/>
      <c r="X34" s="15"/>
      <c r="Y34" s="11"/>
      <c r="Z34" s="11"/>
      <c r="AA34" s="11"/>
      <c r="AB34" s="11"/>
      <c r="AC34" s="11"/>
      <c r="AD34" s="11"/>
      <c r="AE34" s="11"/>
      <c r="AF34" s="11"/>
      <c r="AG34" s="11"/>
    </row>
    <row r="35" spans="1:33" x14ac:dyDescent="0.2">
      <c r="A35" s="48" t="s">
        <v>81</v>
      </c>
      <c r="B35" s="34">
        <v>73.16</v>
      </c>
      <c r="C35" s="34">
        <v>125.83</v>
      </c>
      <c r="D35" s="34">
        <v>77.56</v>
      </c>
      <c r="E35" s="34">
        <v>82.37</v>
      </c>
      <c r="F35" s="34">
        <v>87.87</v>
      </c>
      <c r="G35" s="34">
        <v>70.61</v>
      </c>
      <c r="H35" s="34">
        <v>79.38</v>
      </c>
      <c r="I35" s="34">
        <v>65.92</v>
      </c>
      <c r="J35" s="34">
        <v>44.89</v>
      </c>
      <c r="K35" s="34">
        <v>82.82</v>
      </c>
      <c r="L35" s="34">
        <v>80.89</v>
      </c>
      <c r="M35" s="15"/>
      <c r="N35" s="15"/>
      <c r="O35" s="15"/>
      <c r="P35" s="15"/>
      <c r="Q35" s="15"/>
      <c r="R35" s="15"/>
      <c r="S35" s="15"/>
      <c r="T35" s="15"/>
      <c r="U35" s="15"/>
      <c r="V35" s="15"/>
      <c r="W35" s="15"/>
      <c r="X35" s="15"/>
      <c r="Y35" s="11"/>
      <c r="Z35" s="11"/>
      <c r="AA35" s="11"/>
      <c r="AB35" s="11"/>
      <c r="AC35" s="11"/>
      <c r="AD35" s="11"/>
      <c r="AE35" s="11"/>
      <c r="AF35" s="11"/>
      <c r="AG35" s="11"/>
    </row>
    <row r="36" spans="1:33" x14ac:dyDescent="0.2">
      <c r="A36" s="48" t="s">
        <v>82</v>
      </c>
      <c r="B36" s="34">
        <v>73.180000000000007</v>
      </c>
      <c r="C36" s="34">
        <v>123.75</v>
      </c>
      <c r="D36" s="34">
        <v>78.22</v>
      </c>
      <c r="E36" s="34">
        <v>82.63</v>
      </c>
      <c r="F36" s="34">
        <v>89</v>
      </c>
      <c r="G36" s="34">
        <v>70.48</v>
      </c>
      <c r="H36" s="34">
        <v>81.08</v>
      </c>
      <c r="I36" s="34">
        <v>65.2</v>
      </c>
      <c r="J36" s="34">
        <v>45.44</v>
      </c>
      <c r="K36" s="34">
        <v>83.6</v>
      </c>
      <c r="L36" s="34">
        <v>80.84</v>
      </c>
      <c r="M36" s="15"/>
      <c r="N36" s="15"/>
      <c r="O36" s="15"/>
      <c r="P36" s="15"/>
      <c r="Q36" s="15"/>
      <c r="R36" s="15"/>
      <c r="S36" s="15"/>
      <c r="T36" s="15"/>
      <c r="U36" s="15"/>
      <c r="V36" s="15"/>
      <c r="W36" s="15"/>
      <c r="X36" s="15"/>
      <c r="Y36" s="11"/>
      <c r="Z36" s="11"/>
      <c r="AA36" s="11"/>
      <c r="AB36" s="11"/>
      <c r="AC36" s="11"/>
      <c r="AD36" s="11"/>
      <c r="AE36" s="11"/>
      <c r="AF36" s="11"/>
      <c r="AG36" s="11"/>
    </row>
    <row r="37" spans="1:33" x14ac:dyDescent="0.2">
      <c r="A37" s="48" t="s">
        <v>83</v>
      </c>
      <c r="B37" s="34">
        <v>73.58</v>
      </c>
      <c r="C37" s="34">
        <v>122.27</v>
      </c>
      <c r="D37" s="34">
        <v>79.06</v>
      </c>
      <c r="E37" s="34">
        <v>82.68</v>
      </c>
      <c r="F37" s="34">
        <v>86.81</v>
      </c>
      <c r="G37" s="34">
        <v>71.930000000000007</v>
      </c>
      <c r="H37" s="34">
        <v>81.11</v>
      </c>
      <c r="I37" s="34">
        <v>65.400000000000006</v>
      </c>
      <c r="J37" s="34">
        <v>45.69</v>
      </c>
      <c r="K37" s="34">
        <v>85.69</v>
      </c>
      <c r="L37" s="34">
        <v>80.75</v>
      </c>
      <c r="M37" s="15"/>
      <c r="N37" s="15"/>
      <c r="O37" s="15"/>
      <c r="P37" s="15"/>
      <c r="Q37" s="15"/>
      <c r="R37" s="15"/>
      <c r="S37" s="15"/>
      <c r="T37" s="15"/>
      <c r="U37" s="15"/>
      <c r="V37" s="15"/>
      <c r="W37" s="15"/>
      <c r="X37" s="15"/>
      <c r="Y37" s="11"/>
      <c r="Z37" s="11"/>
      <c r="AA37" s="11"/>
      <c r="AB37" s="11"/>
      <c r="AC37" s="11"/>
      <c r="AD37" s="11"/>
      <c r="AE37" s="11"/>
      <c r="AF37" s="11"/>
      <c r="AG37" s="11"/>
    </row>
    <row r="38" spans="1:33" x14ac:dyDescent="0.2">
      <c r="A38" s="48" t="s">
        <v>84</v>
      </c>
      <c r="B38" s="34">
        <v>74.16</v>
      </c>
      <c r="C38" s="34">
        <v>121.22</v>
      </c>
      <c r="D38" s="34">
        <v>78.989999999999995</v>
      </c>
      <c r="E38" s="34">
        <v>82.75</v>
      </c>
      <c r="F38" s="34">
        <v>88.04</v>
      </c>
      <c r="G38" s="34">
        <v>72.45</v>
      </c>
      <c r="H38" s="34">
        <v>80.86</v>
      </c>
      <c r="I38" s="34">
        <v>65.349999999999994</v>
      </c>
      <c r="J38" s="34">
        <v>45.86</v>
      </c>
      <c r="K38" s="34">
        <v>85.88</v>
      </c>
      <c r="L38" s="34">
        <v>80.739999999999995</v>
      </c>
      <c r="M38" s="15"/>
      <c r="N38" s="15"/>
      <c r="O38" s="15"/>
      <c r="P38" s="15"/>
      <c r="Q38" s="15"/>
      <c r="R38" s="15"/>
      <c r="S38" s="15"/>
      <c r="T38" s="15"/>
      <c r="U38" s="15"/>
      <c r="V38" s="15"/>
      <c r="W38" s="15"/>
      <c r="X38" s="15"/>
      <c r="Y38" s="11"/>
      <c r="Z38" s="11"/>
      <c r="AA38" s="11"/>
      <c r="AB38" s="11"/>
      <c r="AC38" s="11"/>
      <c r="AD38" s="11"/>
      <c r="AE38" s="11"/>
      <c r="AF38" s="11"/>
      <c r="AG38" s="11"/>
    </row>
    <row r="39" spans="1:33" x14ac:dyDescent="0.2">
      <c r="A39" s="48" t="s">
        <v>85</v>
      </c>
      <c r="B39" s="34">
        <v>73.47</v>
      </c>
      <c r="C39" s="34">
        <v>119.45</v>
      </c>
      <c r="D39" s="34">
        <v>78.61</v>
      </c>
      <c r="E39" s="34">
        <v>82.72</v>
      </c>
      <c r="F39" s="34">
        <v>88.37</v>
      </c>
      <c r="G39" s="34">
        <v>72.16</v>
      </c>
      <c r="H39" s="34">
        <v>81.569999999999993</v>
      </c>
      <c r="I39" s="34">
        <v>65.34</v>
      </c>
      <c r="J39" s="34">
        <v>46.1</v>
      </c>
      <c r="K39" s="34">
        <v>85.89</v>
      </c>
      <c r="L39" s="34">
        <v>80.62</v>
      </c>
      <c r="M39" s="15"/>
      <c r="N39" s="15"/>
      <c r="O39" s="15"/>
      <c r="P39" s="15"/>
      <c r="Q39" s="15"/>
      <c r="R39" s="15"/>
      <c r="S39" s="15"/>
      <c r="T39" s="15"/>
      <c r="U39" s="15"/>
      <c r="V39" s="15"/>
      <c r="W39" s="15"/>
      <c r="X39" s="15"/>
      <c r="Y39" s="11"/>
      <c r="Z39" s="11"/>
      <c r="AA39" s="11"/>
      <c r="AB39" s="11"/>
      <c r="AC39" s="11"/>
      <c r="AD39" s="11"/>
      <c r="AE39" s="11"/>
      <c r="AF39" s="11"/>
      <c r="AG39" s="11"/>
    </row>
    <row r="40" spans="1:33" x14ac:dyDescent="0.2">
      <c r="A40" s="48" t="s">
        <v>86</v>
      </c>
      <c r="B40" s="34">
        <v>73.84</v>
      </c>
      <c r="C40" s="34">
        <v>119.19</v>
      </c>
      <c r="D40" s="34">
        <v>79.430000000000007</v>
      </c>
      <c r="E40" s="34">
        <v>83.05</v>
      </c>
      <c r="F40" s="34">
        <v>90.43</v>
      </c>
      <c r="G40" s="34">
        <v>72.25</v>
      </c>
      <c r="H40" s="34">
        <v>82.57</v>
      </c>
      <c r="I40" s="34">
        <v>66.33</v>
      </c>
      <c r="J40" s="34">
        <v>47.51</v>
      </c>
      <c r="K40" s="34">
        <v>85.45</v>
      </c>
      <c r="L40" s="34">
        <v>81.27</v>
      </c>
      <c r="M40" s="15"/>
      <c r="N40" s="15"/>
      <c r="O40" s="15"/>
      <c r="P40" s="15"/>
      <c r="Q40" s="15"/>
      <c r="R40" s="15"/>
      <c r="S40" s="15"/>
      <c r="T40" s="15"/>
      <c r="U40" s="15"/>
      <c r="V40" s="15"/>
      <c r="W40" s="15"/>
      <c r="X40" s="15"/>
      <c r="Y40" s="11"/>
      <c r="Z40" s="11"/>
      <c r="AA40" s="11"/>
      <c r="AB40" s="11"/>
      <c r="AC40" s="11"/>
      <c r="AD40" s="11"/>
      <c r="AE40" s="11"/>
      <c r="AF40" s="11"/>
      <c r="AG40" s="11"/>
    </row>
    <row r="41" spans="1:33" x14ac:dyDescent="0.2">
      <c r="A41" s="48" t="s">
        <v>87</v>
      </c>
      <c r="B41" s="34">
        <v>73.95</v>
      </c>
      <c r="C41" s="34">
        <v>118.28</v>
      </c>
      <c r="D41" s="34">
        <v>80.2</v>
      </c>
      <c r="E41" s="34">
        <v>83.77</v>
      </c>
      <c r="F41" s="34">
        <v>91.76</v>
      </c>
      <c r="G41" s="34">
        <v>72.72</v>
      </c>
      <c r="H41" s="34">
        <v>82.24</v>
      </c>
      <c r="I41" s="34">
        <v>66.88</v>
      </c>
      <c r="J41" s="34">
        <v>47.53</v>
      </c>
      <c r="K41" s="34">
        <v>83.69</v>
      </c>
      <c r="L41" s="34">
        <v>81.42</v>
      </c>
      <c r="M41" s="15"/>
      <c r="N41" s="15"/>
      <c r="O41" s="15"/>
      <c r="P41" s="15"/>
      <c r="Q41" s="15"/>
      <c r="R41" s="15"/>
      <c r="S41" s="15"/>
      <c r="T41" s="15"/>
      <c r="U41" s="15"/>
      <c r="V41" s="15"/>
      <c r="W41" s="15"/>
      <c r="X41" s="15"/>
      <c r="Y41" s="11"/>
      <c r="Z41" s="11"/>
      <c r="AA41" s="11"/>
      <c r="AB41" s="11"/>
      <c r="AC41" s="11"/>
      <c r="AD41" s="11"/>
      <c r="AE41" s="11"/>
      <c r="AF41" s="11"/>
      <c r="AG41" s="11"/>
    </row>
    <row r="42" spans="1:33" x14ac:dyDescent="0.2">
      <c r="A42" s="48" t="s">
        <v>88</v>
      </c>
      <c r="B42" s="34">
        <v>74.53</v>
      </c>
      <c r="C42" s="34">
        <v>116.2</v>
      </c>
      <c r="D42" s="34">
        <v>80.72</v>
      </c>
      <c r="E42" s="34">
        <v>83.78</v>
      </c>
      <c r="F42" s="34">
        <v>92.21</v>
      </c>
      <c r="G42" s="34">
        <v>72.8</v>
      </c>
      <c r="H42" s="34">
        <v>82.89</v>
      </c>
      <c r="I42" s="34">
        <v>67.680000000000007</v>
      </c>
      <c r="J42" s="34">
        <v>47.69</v>
      </c>
      <c r="K42" s="34">
        <v>83.88</v>
      </c>
      <c r="L42" s="34">
        <v>81.56</v>
      </c>
      <c r="M42" s="15"/>
      <c r="N42" s="15"/>
      <c r="O42" s="15"/>
      <c r="P42" s="15"/>
      <c r="Q42" s="15"/>
      <c r="R42" s="15"/>
      <c r="S42" s="15"/>
      <c r="T42" s="15"/>
      <c r="U42" s="15"/>
      <c r="V42" s="15"/>
      <c r="W42" s="15"/>
      <c r="X42" s="15"/>
      <c r="Y42" s="11"/>
      <c r="Z42" s="11"/>
      <c r="AA42" s="11"/>
      <c r="AB42" s="11"/>
      <c r="AC42" s="11"/>
      <c r="AD42" s="11"/>
      <c r="AE42" s="11"/>
      <c r="AF42" s="11"/>
      <c r="AG42" s="11"/>
    </row>
    <row r="43" spans="1:33" x14ac:dyDescent="0.2">
      <c r="A43" s="48" t="s">
        <v>89</v>
      </c>
      <c r="B43" s="34">
        <v>75.33</v>
      </c>
      <c r="C43" s="34">
        <v>115.77</v>
      </c>
      <c r="D43" s="34">
        <v>81.34</v>
      </c>
      <c r="E43" s="34">
        <v>84.29</v>
      </c>
      <c r="F43" s="34">
        <v>91.43</v>
      </c>
      <c r="G43" s="34">
        <v>73.209999999999994</v>
      </c>
      <c r="H43" s="34">
        <v>83.83</v>
      </c>
      <c r="I43" s="34">
        <v>68.53</v>
      </c>
      <c r="J43" s="34">
        <v>49.28</v>
      </c>
      <c r="K43" s="34">
        <v>84.25</v>
      </c>
      <c r="L43" s="34">
        <v>82.26</v>
      </c>
      <c r="M43" s="15"/>
      <c r="N43" s="15"/>
      <c r="O43" s="15"/>
      <c r="P43" s="15"/>
      <c r="Q43" s="15"/>
      <c r="R43" s="15"/>
      <c r="S43" s="15"/>
      <c r="T43" s="15"/>
      <c r="U43" s="15"/>
      <c r="V43" s="15"/>
      <c r="W43" s="15"/>
      <c r="X43" s="15"/>
      <c r="Y43" s="11"/>
      <c r="Z43" s="11"/>
      <c r="AA43" s="11"/>
      <c r="AB43" s="11"/>
      <c r="AC43" s="11"/>
      <c r="AD43" s="11"/>
      <c r="AE43" s="11"/>
      <c r="AF43" s="11"/>
      <c r="AG43" s="11"/>
    </row>
    <row r="44" spans="1:33" x14ac:dyDescent="0.2">
      <c r="A44" s="48" t="s">
        <v>90</v>
      </c>
      <c r="B44" s="34">
        <v>75.45</v>
      </c>
      <c r="C44" s="34">
        <v>114.05</v>
      </c>
      <c r="D44" s="34">
        <v>82.16</v>
      </c>
      <c r="E44" s="34">
        <v>85.08</v>
      </c>
      <c r="F44" s="34">
        <v>90.44</v>
      </c>
      <c r="G44" s="34">
        <v>73.239999999999995</v>
      </c>
      <c r="H44" s="34">
        <v>84.22</v>
      </c>
      <c r="I44" s="34">
        <v>68.73</v>
      </c>
      <c r="J44" s="34">
        <v>51.24</v>
      </c>
      <c r="K44" s="34">
        <v>84.65</v>
      </c>
      <c r="L44" s="34">
        <v>82.45</v>
      </c>
      <c r="M44" s="15"/>
      <c r="N44" s="15"/>
      <c r="O44" s="15"/>
      <c r="P44" s="15"/>
      <c r="Q44" s="15"/>
      <c r="R44" s="15"/>
      <c r="S44" s="15"/>
      <c r="T44" s="15"/>
      <c r="U44" s="15"/>
      <c r="V44" s="15"/>
      <c r="W44" s="15"/>
      <c r="X44" s="15"/>
      <c r="Y44" s="11"/>
      <c r="Z44" s="11"/>
      <c r="AA44" s="11"/>
      <c r="AB44" s="11"/>
      <c r="AC44" s="11"/>
      <c r="AD44" s="11"/>
      <c r="AE44" s="11"/>
      <c r="AF44" s="11"/>
      <c r="AG44" s="11"/>
    </row>
    <row r="45" spans="1:33" x14ac:dyDescent="0.2">
      <c r="A45" s="48" t="s">
        <v>91</v>
      </c>
      <c r="B45" s="34">
        <v>75.040000000000006</v>
      </c>
      <c r="C45" s="34">
        <v>113.47</v>
      </c>
      <c r="D45" s="34">
        <v>82.7</v>
      </c>
      <c r="E45" s="34">
        <v>85</v>
      </c>
      <c r="F45" s="34">
        <v>89.9</v>
      </c>
      <c r="G45" s="34">
        <v>72.86</v>
      </c>
      <c r="H45" s="34">
        <v>84.26</v>
      </c>
      <c r="I45" s="34">
        <v>68.540000000000006</v>
      </c>
      <c r="J45" s="34">
        <v>49.59</v>
      </c>
      <c r="K45" s="34">
        <v>83.55</v>
      </c>
      <c r="L45" s="34">
        <v>81.93</v>
      </c>
      <c r="M45" s="15"/>
      <c r="N45" s="15"/>
      <c r="O45" s="15"/>
      <c r="P45" s="15"/>
      <c r="Q45" s="15"/>
      <c r="R45" s="15"/>
      <c r="S45" s="15"/>
      <c r="T45" s="15"/>
      <c r="U45" s="15"/>
      <c r="V45" s="15"/>
      <c r="W45" s="15"/>
      <c r="X45" s="15"/>
      <c r="Y45" s="11"/>
      <c r="Z45" s="11"/>
      <c r="AA45" s="11"/>
      <c r="AB45" s="11"/>
      <c r="AC45" s="11"/>
      <c r="AD45" s="11"/>
      <c r="AE45" s="11"/>
      <c r="AF45" s="11"/>
      <c r="AG45" s="11"/>
    </row>
    <row r="46" spans="1:33" x14ac:dyDescent="0.2">
      <c r="A46" s="48" t="s">
        <v>92</v>
      </c>
      <c r="B46" s="34">
        <v>74.47</v>
      </c>
      <c r="C46" s="34">
        <v>112.53</v>
      </c>
      <c r="D46" s="34">
        <v>83.99</v>
      </c>
      <c r="E46" s="34">
        <v>85</v>
      </c>
      <c r="F46" s="34">
        <v>87.12</v>
      </c>
      <c r="G46" s="34">
        <v>72.17</v>
      </c>
      <c r="H46" s="34">
        <v>84.65</v>
      </c>
      <c r="I46" s="34">
        <v>69.099999999999994</v>
      </c>
      <c r="J46" s="34">
        <v>50.58</v>
      </c>
      <c r="K46" s="34">
        <v>83.94</v>
      </c>
      <c r="L46" s="34">
        <v>81.96</v>
      </c>
      <c r="M46" s="15"/>
      <c r="N46" s="15"/>
      <c r="O46" s="15"/>
      <c r="P46" s="15"/>
      <c r="Q46" s="15"/>
      <c r="R46" s="15"/>
      <c r="S46" s="15"/>
      <c r="T46" s="15"/>
      <c r="U46" s="15"/>
      <c r="V46" s="15"/>
      <c r="W46" s="15"/>
      <c r="X46" s="15"/>
      <c r="Y46" s="11"/>
      <c r="Z46" s="11"/>
      <c r="AA46" s="11"/>
      <c r="AB46" s="11"/>
      <c r="AC46" s="11"/>
      <c r="AD46" s="11"/>
      <c r="AE46" s="11"/>
      <c r="AF46" s="11"/>
      <c r="AG46" s="11"/>
    </row>
    <row r="47" spans="1:33" x14ac:dyDescent="0.2">
      <c r="A47" s="48" t="s">
        <v>93</v>
      </c>
      <c r="B47" s="34">
        <v>75.28</v>
      </c>
      <c r="C47" s="34">
        <v>111.94</v>
      </c>
      <c r="D47" s="34">
        <v>84.28</v>
      </c>
      <c r="E47" s="34">
        <v>85.71</v>
      </c>
      <c r="F47" s="34">
        <v>87.18</v>
      </c>
      <c r="G47" s="34">
        <v>72.05</v>
      </c>
      <c r="H47" s="34">
        <v>83.23</v>
      </c>
      <c r="I47" s="34">
        <v>69.209999999999994</v>
      </c>
      <c r="J47" s="34">
        <v>51.4</v>
      </c>
      <c r="K47" s="34">
        <v>82.81</v>
      </c>
      <c r="L47" s="34">
        <v>81.97</v>
      </c>
      <c r="M47" s="15"/>
      <c r="N47" s="15"/>
      <c r="O47" s="15"/>
      <c r="P47" s="15"/>
      <c r="Q47" s="15"/>
      <c r="R47" s="15"/>
      <c r="S47" s="15"/>
      <c r="T47" s="15"/>
      <c r="U47" s="15"/>
      <c r="V47" s="15"/>
      <c r="W47" s="15"/>
      <c r="X47" s="15"/>
      <c r="Y47" s="11"/>
      <c r="Z47" s="11"/>
      <c r="AA47" s="11"/>
      <c r="AB47" s="11"/>
      <c r="AC47" s="11"/>
      <c r="AD47" s="11"/>
      <c r="AE47" s="11"/>
      <c r="AF47" s="11"/>
      <c r="AG47" s="11"/>
    </row>
    <row r="48" spans="1:33" x14ac:dyDescent="0.2">
      <c r="A48" s="48" t="s">
        <v>94</v>
      </c>
      <c r="B48" s="34">
        <v>75.53</v>
      </c>
      <c r="C48" s="34">
        <v>111.43</v>
      </c>
      <c r="D48" s="34">
        <v>83.73</v>
      </c>
      <c r="E48" s="34">
        <v>85.3</v>
      </c>
      <c r="F48" s="34">
        <v>87.49</v>
      </c>
      <c r="G48" s="34">
        <v>71.599999999999994</v>
      </c>
      <c r="H48" s="34">
        <v>82.73</v>
      </c>
      <c r="I48" s="34">
        <v>70.180000000000007</v>
      </c>
      <c r="J48" s="34">
        <v>51.72</v>
      </c>
      <c r="K48" s="34">
        <v>83.02</v>
      </c>
      <c r="L48" s="34">
        <v>82.11</v>
      </c>
      <c r="M48" s="15"/>
      <c r="N48" s="15"/>
      <c r="O48" s="15"/>
      <c r="P48" s="15"/>
      <c r="Q48" s="15"/>
      <c r="R48" s="15"/>
      <c r="S48" s="15"/>
      <c r="T48" s="15"/>
      <c r="U48" s="15"/>
      <c r="V48" s="15"/>
      <c r="W48" s="15"/>
      <c r="X48" s="15"/>
      <c r="Y48" s="11"/>
      <c r="Z48" s="11"/>
      <c r="AA48" s="11"/>
      <c r="AB48" s="11"/>
      <c r="AC48" s="11"/>
      <c r="AD48" s="11"/>
      <c r="AE48" s="11"/>
      <c r="AF48" s="11"/>
      <c r="AG48" s="11"/>
    </row>
    <row r="49" spans="1:33" x14ac:dyDescent="0.2">
      <c r="A49" s="48" t="s">
        <v>95</v>
      </c>
      <c r="B49" s="34">
        <v>75.88</v>
      </c>
      <c r="C49" s="34">
        <v>111.12</v>
      </c>
      <c r="D49" s="34">
        <v>84.87</v>
      </c>
      <c r="E49" s="34">
        <v>86.31</v>
      </c>
      <c r="F49" s="34">
        <v>88.26</v>
      </c>
      <c r="G49" s="34">
        <v>73.17</v>
      </c>
      <c r="H49" s="34">
        <v>83.6</v>
      </c>
      <c r="I49" s="34">
        <v>71.25</v>
      </c>
      <c r="J49" s="34">
        <v>52.89</v>
      </c>
      <c r="K49" s="34">
        <v>81.23</v>
      </c>
      <c r="L49" s="34">
        <v>82.79</v>
      </c>
      <c r="M49" s="15"/>
      <c r="N49" s="15"/>
      <c r="O49" s="15"/>
      <c r="P49" s="15"/>
      <c r="Q49" s="15"/>
      <c r="R49" s="15"/>
      <c r="S49" s="15"/>
      <c r="T49" s="15"/>
      <c r="U49" s="15"/>
      <c r="V49" s="15"/>
      <c r="W49" s="15"/>
      <c r="X49" s="15"/>
      <c r="Y49" s="11"/>
      <c r="Z49" s="11"/>
      <c r="AA49" s="11"/>
      <c r="AB49" s="11"/>
      <c r="AC49" s="11"/>
      <c r="AD49" s="11"/>
      <c r="AE49" s="11"/>
      <c r="AF49" s="11"/>
      <c r="AG49" s="11"/>
    </row>
    <row r="50" spans="1:33" x14ac:dyDescent="0.2">
      <c r="A50" s="48" t="s">
        <v>96</v>
      </c>
      <c r="B50" s="34">
        <v>76.44</v>
      </c>
      <c r="C50" s="34">
        <v>110.01</v>
      </c>
      <c r="D50" s="34">
        <v>84.74</v>
      </c>
      <c r="E50" s="34">
        <v>86.14</v>
      </c>
      <c r="F50" s="34">
        <v>88.12</v>
      </c>
      <c r="G50" s="34">
        <v>73.97</v>
      </c>
      <c r="H50" s="34">
        <v>85.09</v>
      </c>
      <c r="I50" s="34">
        <v>71.91</v>
      </c>
      <c r="J50" s="34">
        <v>53.5</v>
      </c>
      <c r="K50" s="34">
        <v>80.62</v>
      </c>
      <c r="L50" s="34">
        <v>82.91</v>
      </c>
      <c r="M50" s="15"/>
      <c r="N50" s="15"/>
      <c r="O50" s="15"/>
      <c r="P50" s="15"/>
      <c r="Q50" s="15"/>
      <c r="R50" s="15"/>
      <c r="S50" s="15"/>
      <c r="T50" s="15"/>
      <c r="U50" s="15"/>
      <c r="V50" s="15"/>
      <c r="W50" s="15"/>
      <c r="X50" s="15"/>
      <c r="Y50" s="11"/>
      <c r="Z50" s="11"/>
      <c r="AA50" s="11"/>
      <c r="AB50" s="11"/>
      <c r="AC50" s="11"/>
      <c r="AD50" s="11"/>
      <c r="AE50" s="11"/>
      <c r="AF50" s="11"/>
      <c r="AG50" s="11"/>
    </row>
    <row r="51" spans="1:33" x14ac:dyDescent="0.2">
      <c r="A51" s="48" t="s">
        <v>97</v>
      </c>
      <c r="B51" s="34">
        <v>76.75</v>
      </c>
      <c r="C51" s="34">
        <v>109.05</v>
      </c>
      <c r="D51" s="34">
        <v>85.18</v>
      </c>
      <c r="E51" s="34">
        <v>85.36</v>
      </c>
      <c r="F51" s="34">
        <v>88.21</v>
      </c>
      <c r="G51" s="34">
        <v>74.84</v>
      </c>
      <c r="H51" s="34">
        <v>87.25</v>
      </c>
      <c r="I51" s="34">
        <v>73.16</v>
      </c>
      <c r="J51" s="34">
        <v>55.29</v>
      </c>
      <c r="K51" s="34">
        <v>81.760000000000005</v>
      </c>
      <c r="L51" s="34">
        <v>83.41</v>
      </c>
      <c r="M51" s="15"/>
      <c r="N51" s="15"/>
      <c r="O51" s="15"/>
      <c r="P51" s="15"/>
      <c r="Q51" s="15"/>
      <c r="R51" s="15"/>
      <c r="S51" s="15"/>
      <c r="T51" s="15"/>
      <c r="U51" s="15"/>
      <c r="V51" s="15"/>
      <c r="W51" s="15"/>
      <c r="X51" s="15"/>
      <c r="Y51" s="11"/>
      <c r="Z51" s="11"/>
      <c r="AA51" s="11"/>
      <c r="AB51" s="11"/>
      <c r="AC51" s="11"/>
      <c r="AD51" s="11"/>
      <c r="AE51" s="11"/>
      <c r="AF51" s="11"/>
      <c r="AG51" s="11"/>
    </row>
    <row r="52" spans="1:33" x14ac:dyDescent="0.2">
      <c r="A52" s="48" t="s">
        <v>98</v>
      </c>
      <c r="B52" s="34">
        <v>77.17</v>
      </c>
      <c r="C52" s="34">
        <v>108.42</v>
      </c>
      <c r="D52" s="34">
        <v>85.9</v>
      </c>
      <c r="E52" s="34">
        <v>86.05</v>
      </c>
      <c r="F52" s="34">
        <v>88.01</v>
      </c>
      <c r="G52" s="34">
        <v>75.069999999999993</v>
      </c>
      <c r="H52" s="34">
        <v>87.37</v>
      </c>
      <c r="I52" s="34">
        <v>74.099999999999994</v>
      </c>
      <c r="J52" s="34">
        <v>56.28</v>
      </c>
      <c r="K52" s="34">
        <v>81.650000000000006</v>
      </c>
      <c r="L52" s="34">
        <v>83.93</v>
      </c>
      <c r="N52" s="15"/>
      <c r="O52" s="15"/>
      <c r="P52" s="15"/>
      <c r="Q52" s="15"/>
      <c r="R52" s="15"/>
      <c r="S52" s="15"/>
      <c r="T52" s="15"/>
      <c r="U52" s="15"/>
      <c r="V52" s="15"/>
      <c r="W52" s="15"/>
      <c r="X52" s="15"/>
      <c r="Y52" s="11"/>
      <c r="Z52" s="11"/>
      <c r="AA52" s="11"/>
      <c r="AB52" s="11"/>
      <c r="AC52" s="11"/>
      <c r="AD52" s="11"/>
      <c r="AE52" s="11"/>
      <c r="AF52" s="11"/>
      <c r="AG52" s="11"/>
    </row>
    <row r="53" spans="1:33" x14ac:dyDescent="0.2">
      <c r="A53" s="48" t="s">
        <v>99</v>
      </c>
      <c r="B53" s="34">
        <v>77.930000000000007</v>
      </c>
      <c r="C53" s="34">
        <v>106.97</v>
      </c>
      <c r="D53" s="34">
        <v>85.84</v>
      </c>
      <c r="E53" s="34">
        <v>86.26</v>
      </c>
      <c r="F53" s="34">
        <v>88.78</v>
      </c>
      <c r="G53" s="34">
        <v>75.7</v>
      </c>
      <c r="H53" s="34">
        <v>86.87</v>
      </c>
      <c r="I53" s="34">
        <v>75.08</v>
      </c>
      <c r="J53" s="34">
        <v>56.12</v>
      </c>
      <c r="K53" s="34">
        <v>82.98</v>
      </c>
      <c r="L53" s="34">
        <v>84.04</v>
      </c>
      <c r="N53" s="15"/>
      <c r="O53" s="15"/>
      <c r="P53" s="15"/>
      <c r="Q53" s="15"/>
      <c r="R53" s="15"/>
      <c r="S53" s="15"/>
      <c r="T53" s="15"/>
      <c r="U53" s="15"/>
      <c r="V53" s="15"/>
      <c r="W53" s="15"/>
      <c r="X53" s="15"/>
    </row>
    <row r="54" spans="1:33" x14ac:dyDescent="0.2">
      <c r="A54" s="48" t="s">
        <v>100</v>
      </c>
      <c r="B54" s="34">
        <v>78.83</v>
      </c>
      <c r="C54" s="34">
        <v>106.6</v>
      </c>
      <c r="D54" s="34">
        <v>86.34</v>
      </c>
      <c r="E54" s="34">
        <v>86.29</v>
      </c>
      <c r="F54" s="34">
        <v>88.76</v>
      </c>
      <c r="G54" s="34">
        <v>75.73</v>
      </c>
      <c r="H54" s="34">
        <v>86.43</v>
      </c>
      <c r="I54" s="34">
        <v>76.09</v>
      </c>
      <c r="J54" s="34">
        <v>58.26</v>
      </c>
      <c r="K54" s="34">
        <v>84.3</v>
      </c>
      <c r="L54" s="34">
        <v>84.43</v>
      </c>
      <c r="N54" s="15"/>
      <c r="O54" s="15"/>
      <c r="P54" s="15"/>
      <c r="Q54" s="15"/>
      <c r="R54" s="15"/>
      <c r="S54" s="15"/>
      <c r="T54" s="15"/>
      <c r="U54" s="15"/>
      <c r="V54" s="15"/>
      <c r="W54" s="15"/>
      <c r="X54" s="15"/>
    </row>
    <row r="55" spans="1:33" x14ac:dyDescent="0.2">
      <c r="A55" s="48" t="s">
        <v>101</v>
      </c>
      <c r="B55" s="34">
        <v>79.27</v>
      </c>
      <c r="C55" s="34">
        <v>106.59</v>
      </c>
      <c r="D55" s="34">
        <v>86.33</v>
      </c>
      <c r="E55" s="34">
        <v>86.65</v>
      </c>
      <c r="F55" s="34">
        <v>89.39</v>
      </c>
      <c r="G55" s="34">
        <v>77.05</v>
      </c>
      <c r="H55" s="34">
        <v>85.67</v>
      </c>
      <c r="I55" s="34">
        <v>76.23</v>
      </c>
      <c r="J55" s="34">
        <v>60.03</v>
      </c>
      <c r="K55" s="34">
        <v>84.74</v>
      </c>
      <c r="L55" s="34">
        <v>84.79</v>
      </c>
      <c r="N55" s="15"/>
      <c r="O55" s="15"/>
      <c r="P55" s="15"/>
      <c r="Q55" s="15"/>
      <c r="R55" s="15"/>
      <c r="S55" s="15"/>
      <c r="T55" s="15"/>
      <c r="U55" s="15"/>
      <c r="V55" s="15"/>
      <c r="W55" s="15"/>
      <c r="X55" s="15"/>
    </row>
    <row r="56" spans="1:33" x14ac:dyDescent="0.2">
      <c r="A56" s="48" t="s">
        <v>102</v>
      </c>
      <c r="B56" s="34">
        <v>80.040000000000006</v>
      </c>
      <c r="C56" s="34">
        <v>106.41</v>
      </c>
      <c r="D56" s="34">
        <v>87.46</v>
      </c>
      <c r="E56" s="34">
        <v>86.77</v>
      </c>
      <c r="F56" s="34">
        <v>89</v>
      </c>
      <c r="G56" s="34">
        <v>77.319999999999993</v>
      </c>
      <c r="H56" s="34">
        <v>87.94</v>
      </c>
      <c r="I56" s="34">
        <v>76.41</v>
      </c>
      <c r="J56" s="34">
        <v>60.86</v>
      </c>
      <c r="K56" s="34">
        <v>85.19</v>
      </c>
      <c r="L56" s="34">
        <v>85.32</v>
      </c>
      <c r="N56" s="15"/>
      <c r="O56" s="15"/>
      <c r="P56" s="15"/>
      <c r="Q56" s="15"/>
      <c r="R56" s="15"/>
      <c r="S56" s="15"/>
      <c r="T56" s="15"/>
      <c r="U56" s="15"/>
      <c r="V56" s="15"/>
      <c r="W56" s="15"/>
      <c r="X56" s="15"/>
    </row>
    <row r="57" spans="1:33" x14ac:dyDescent="0.2">
      <c r="A57" s="48" t="s">
        <v>103</v>
      </c>
      <c r="B57" s="34">
        <v>80.84</v>
      </c>
      <c r="C57" s="34">
        <v>106.51</v>
      </c>
      <c r="D57" s="34">
        <v>87.9</v>
      </c>
      <c r="E57" s="34">
        <v>87.17</v>
      </c>
      <c r="F57" s="34">
        <v>88.78</v>
      </c>
      <c r="G57" s="34">
        <v>78.83</v>
      </c>
      <c r="H57" s="34">
        <v>89.37</v>
      </c>
      <c r="I57" s="34">
        <v>77.86</v>
      </c>
      <c r="J57" s="34">
        <v>60.47</v>
      </c>
      <c r="K57" s="34">
        <v>83.87</v>
      </c>
      <c r="L57" s="34">
        <v>85.83</v>
      </c>
      <c r="N57" s="15"/>
      <c r="O57" s="15"/>
      <c r="P57" s="15"/>
      <c r="Q57" s="15"/>
      <c r="R57" s="15"/>
      <c r="S57" s="15"/>
      <c r="T57" s="15"/>
      <c r="U57" s="15"/>
      <c r="V57" s="15"/>
      <c r="W57" s="15"/>
      <c r="X57" s="15"/>
    </row>
    <row r="58" spans="1:33" x14ac:dyDescent="0.2">
      <c r="A58" s="48" t="s">
        <v>104</v>
      </c>
      <c r="B58" s="34">
        <v>80.349999999999994</v>
      </c>
      <c r="C58" s="34">
        <v>106.32</v>
      </c>
      <c r="D58" s="34">
        <v>88.58</v>
      </c>
      <c r="E58" s="34">
        <v>87.74</v>
      </c>
      <c r="F58" s="34">
        <v>87.76</v>
      </c>
      <c r="G58" s="34">
        <v>78.260000000000005</v>
      </c>
      <c r="H58" s="34">
        <v>90.55</v>
      </c>
      <c r="I58" s="34">
        <v>78.95</v>
      </c>
      <c r="J58" s="34">
        <v>61.07</v>
      </c>
      <c r="K58" s="34">
        <v>84.78</v>
      </c>
      <c r="L58" s="34">
        <v>86.26</v>
      </c>
      <c r="N58" s="15"/>
      <c r="O58" s="15"/>
      <c r="P58" s="15"/>
      <c r="Q58" s="15"/>
      <c r="R58" s="15"/>
      <c r="S58" s="15"/>
      <c r="T58" s="15"/>
      <c r="U58" s="15"/>
      <c r="V58" s="15"/>
      <c r="W58" s="15"/>
      <c r="X58" s="15"/>
    </row>
    <row r="59" spans="1:33" x14ac:dyDescent="0.2">
      <c r="A59" s="48" t="s">
        <v>105</v>
      </c>
      <c r="B59" s="34">
        <v>81.86</v>
      </c>
      <c r="C59" s="34">
        <v>104.93</v>
      </c>
      <c r="D59" s="34">
        <v>89.2</v>
      </c>
      <c r="E59" s="34">
        <v>88.47</v>
      </c>
      <c r="F59" s="34">
        <v>87.77</v>
      </c>
      <c r="G59" s="34">
        <v>79.010000000000005</v>
      </c>
      <c r="H59" s="34">
        <v>91.89</v>
      </c>
      <c r="I59" s="34">
        <v>79.430000000000007</v>
      </c>
      <c r="J59" s="34">
        <v>62.19</v>
      </c>
      <c r="K59" s="34">
        <v>85.89</v>
      </c>
      <c r="L59" s="34">
        <v>86.9</v>
      </c>
      <c r="N59" s="15"/>
      <c r="O59" s="15"/>
      <c r="P59" s="15"/>
      <c r="Q59" s="15"/>
      <c r="R59" s="15"/>
      <c r="S59" s="15"/>
      <c r="T59" s="15"/>
      <c r="U59" s="15"/>
      <c r="V59" s="15"/>
      <c r="W59" s="15"/>
      <c r="X59" s="15"/>
    </row>
    <row r="60" spans="1:33" x14ac:dyDescent="0.2">
      <c r="A60" s="48" t="s">
        <v>106</v>
      </c>
      <c r="B60" s="34">
        <v>82.54</v>
      </c>
      <c r="C60" s="34">
        <v>105.15</v>
      </c>
      <c r="D60" s="34">
        <v>88.96</v>
      </c>
      <c r="E60" s="34">
        <v>88.61</v>
      </c>
      <c r="F60" s="34">
        <v>87.79</v>
      </c>
      <c r="G60" s="34">
        <v>79.23</v>
      </c>
      <c r="H60" s="34">
        <v>91.63</v>
      </c>
      <c r="I60" s="34">
        <v>80.89</v>
      </c>
      <c r="J60" s="34">
        <v>63.84</v>
      </c>
      <c r="K60" s="34">
        <v>85.7</v>
      </c>
      <c r="L60" s="34">
        <v>87.43</v>
      </c>
      <c r="N60" s="15"/>
      <c r="O60" s="15"/>
      <c r="P60" s="15"/>
      <c r="Q60" s="15"/>
      <c r="R60" s="15"/>
      <c r="S60" s="15"/>
      <c r="T60" s="15"/>
      <c r="U60" s="15"/>
      <c r="V60" s="15"/>
      <c r="W60" s="15"/>
      <c r="X60" s="15"/>
    </row>
    <row r="61" spans="1:33" x14ac:dyDescent="0.2">
      <c r="A61" s="48" t="s">
        <v>107</v>
      </c>
      <c r="B61" s="34">
        <v>83.02</v>
      </c>
      <c r="C61" s="34">
        <v>104.35</v>
      </c>
      <c r="D61" s="34">
        <v>90</v>
      </c>
      <c r="E61" s="34">
        <v>89.13</v>
      </c>
      <c r="F61" s="34">
        <v>88.78</v>
      </c>
      <c r="G61" s="34">
        <v>79.48</v>
      </c>
      <c r="H61" s="34">
        <v>93.96</v>
      </c>
      <c r="I61" s="34">
        <v>81.010000000000005</v>
      </c>
      <c r="J61" s="34">
        <v>62.19</v>
      </c>
      <c r="K61" s="34">
        <v>86.85</v>
      </c>
      <c r="L61" s="34">
        <v>87.57</v>
      </c>
      <c r="N61" s="15"/>
      <c r="O61" s="15"/>
      <c r="P61" s="15"/>
      <c r="Q61" s="15"/>
      <c r="R61" s="15"/>
      <c r="S61" s="15"/>
      <c r="T61" s="15"/>
      <c r="U61" s="15"/>
      <c r="V61" s="15"/>
      <c r="W61" s="15"/>
      <c r="X61" s="15"/>
    </row>
    <row r="62" spans="1:33" x14ac:dyDescent="0.2">
      <c r="A62" s="48" t="s">
        <v>108</v>
      </c>
      <c r="B62" s="34">
        <v>83.94</v>
      </c>
      <c r="C62" s="34">
        <v>105.01</v>
      </c>
      <c r="D62" s="34">
        <v>89.23</v>
      </c>
      <c r="E62" s="34">
        <v>90.39</v>
      </c>
      <c r="F62" s="34">
        <v>91.36</v>
      </c>
      <c r="G62" s="34">
        <v>79.88</v>
      </c>
      <c r="H62" s="34">
        <v>94.92</v>
      </c>
      <c r="I62" s="34">
        <v>81.48</v>
      </c>
      <c r="J62" s="34">
        <v>63.17</v>
      </c>
      <c r="K62" s="34">
        <v>86.53</v>
      </c>
      <c r="L62" s="34">
        <v>88.26</v>
      </c>
      <c r="N62" s="15"/>
      <c r="O62" s="15"/>
      <c r="P62" s="15"/>
      <c r="Q62" s="15"/>
      <c r="R62" s="15"/>
      <c r="S62" s="15"/>
      <c r="T62" s="15"/>
      <c r="U62" s="15"/>
      <c r="V62" s="15"/>
      <c r="W62" s="15"/>
      <c r="X62" s="15"/>
    </row>
    <row r="63" spans="1:33" x14ac:dyDescent="0.2">
      <c r="A63" s="48" t="s">
        <v>109</v>
      </c>
      <c r="B63" s="34">
        <v>84.67</v>
      </c>
      <c r="C63" s="34">
        <v>103.76</v>
      </c>
      <c r="D63" s="34">
        <v>89.29</v>
      </c>
      <c r="E63" s="34">
        <v>89.93</v>
      </c>
      <c r="F63" s="34">
        <v>90.99</v>
      </c>
      <c r="G63" s="34">
        <v>78.66</v>
      </c>
      <c r="H63" s="34">
        <v>93.78</v>
      </c>
      <c r="I63" s="34">
        <v>81.33</v>
      </c>
      <c r="J63" s="34">
        <v>63.4</v>
      </c>
      <c r="K63" s="34">
        <v>87.82</v>
      </c>
      <c r="L63" s="34">
        <v>88.02</v>
      </c>
      <c r="N63" s="15"/>
      <c r="O63" s="15"/>
      <c r="P63" s="15"/>
      <c r="Q63" s="15"/>
      <c r="R63" s="15"/>
      <c r="S63" s="15"/>
      <c r="T63" s="15"/>
      <c r="U63" s="15"/>
      <c r="V63" s="15"/>
      <c r="W63" s="15"/>
      <c r="X63" s="15"/>
    </row>
    <row r="64" spans="1:33" x14ac:dyDescent="0.2">
      <c r="A64" s="48" t="s">
        <v>110</v>
      </c>
      <c r="B64" s="34">
        <v>85.37</v>
      </c>
      <c r="C64" s="34">
        <v>102.63</v>
      </c>
      <c r="D64" s="34">
        <v>89.88</v>
      </c>
      <c r="E64" s="34">
        <v>89.55</v>
      </c>
      <c r="F64" s="34">
        <v>89.43</v>
      </c>
      <c r="G64" s="34">
        <v>79.28</v>
      </c>
      <c r="H64" s="34">
        <v>94.25</v>
      </c>
      <c r="I64" s="34">
        <v>81.88</v>
      </c>
      <c r="J64" s="34">
        <v>64.88</v>
      </c>
      <c r="K64" s="34">
        <v>87.96</v>
      </c>
      <c r="L64" s="34">
        <v>88.09</v>
      </c>
      <c r="N64" s="15"/>
      <c r="O64" s="15"/>
      <c r="P64" s="15"/>
      <c r="Q64" s="15"/>
      <c r="R64" s="15"/>
      <c r="S64" s="15"/>
      <c r="T64" s="15"/>
      <c r="U64" s="15"/>
      <c r="V64" s="15"/>
      <c r="W64" s="15"/>
      <c r="X64" s="15"/>
    </row>
    <row r="65" spans="1:24" x14ac:dyDescent="0.2">
      <c r="A65" s="48" t="s">
        <v>111</v>
      </c>
      <c r="B65" s="34">
        <v>85.77</v>
      </c>
      <c r="C65" s="34">
        <v>100.48</v>
      </c>
      <c r="D65" s="34">
        <v>89.67</v>
      </c>
      <c r="E65" s="34">
        <v>89.02</v>
      </c>
      <c r="F65" s="34">
        <v>88.5</v>
      </c>
      <c r="G65" s="34">
        <v>78.13</v>
      </c>
      <c r="H65" s="34">
        <v>94.94</v>
      </c>
      <c r="I65" s="34">
        <v>80.599999999999994</v>
      </c>
      <c r="J65" s="34">
        <v>64.42</v>
      </c>
      <c r="K65" s="34">
        <v>88.7</v>
      </c>
      <c r="L65" s="34">
        <v>87.27</v>
      </c>
      <c r="N65" s="15"/>
      <c r="O65" s="15"/>
      <c r="P65" s="15"/>
      <c r="Q65" s="15"/>
      <c r="R65" s="15"/>
      <c r="S65" s="15"/>
      <c r="T65" s="15"/>
      <c r="U65" s="15"/>
      <c r="V65" s="15"/>
      <c r="W65" s="15"/>
      <c r="X65" s="15"/>
    </row>
    <row r="66" spans="1:24" x14ac:dyDescent="0.2">
      <c r="A66" s="48" t="s">
        <v>112</v>
      </c>
      <c r="B66" s="34">
        <v>87.51</v>
      </c>
      <c r="C66" s="34">
        <v>96.98</v>
      </c>
      <c r="D66" s="34">
        <v>89.08</v>
      </c>
      <c r="E66" s="34">
        <v>88.06</v>
      </c>
      <c r="F66" s="34">
        <v>87.36</v>
      </c>
      <c r="G66" s="34">
        <v>80.52</v>
      </c>
      <c r="H66" s="34">
        <v>94.49</v>
      </c>
      <c r="I66" s="34">
        <v>78.260000000000005</v>
      </c>
      <c r="J66" s="34">
        <v>62.45</v>
      </c>
      <c r="K66" s="34">
        <v>87.21</v>
      </c>
      <c r="L66" s="34">
        <v>86.15</v>
      </c>
      <c r="N66" s="15"/>
      <c r="O66" s="15"/>
      <c r="P66" s="15"/>
      <c r="Q66" s="15"/>
      <c r="R66" s="15"/>
      <c r="S66" s="15"/>
      <c r="T66" s="15"/>
      <c r="U66" s="15"/>
      <c r="V66" s="15"/>
      <c r="W66" s="15"/>
      <c r="X66" s="15"/>
    </row>
    <row r="67" spans="1:24" x14ac:dyDescent="0.2">
      <c r="A67" s="48" t="s">
        <v>113</v>
      </c>
      <c r="B67" s="34">
        <v>86.96</v>
      </c>
      <c r="C67" s="34">
        <v>96.78</v>
      </c>
      <c r="D67" s="34">
        <v>88.15</v>
      </c>
      <c r="E67" s="34">
        <v>87.74</v>
      </c>
      <c r="F67" s="34">
        <v>89.12</v>
      </c>
      <c r="G67" s="34">
        <v>80.650000000000006</v>
      </c>
      <c r="H67" s="34">
        <v>94.53</v>
      </c>
      <c r="I67" s="34">
        <v>78.8</v>
      </c>
      <c r="J67" s="34">
        <v>64.52</v>
      </c>
      <c r="K67" s="34">
        <v>85.04</v>
      </c>
      <c r="L67" s="34">
        <v>86.24</v>
      </c>
      <c r="N67" s="15"/>
      <c r="O67" s="15"/>
      <c r="P67" s="15"/>
      <c r="Q67" s="15"/>
      <c r="R67" s="15"/>
      <c r="S67" s="15"/>
      <c r="T67" s="15"/>
      <c r="U67" s="15"/>
      <c r="V67" s="15"/>
      <c r="W67" s="15"/>
      <c r="X67" s="15"/>
    </row>
    <row r="68" spans="1:24" x14ac:dyDescent="0.2">
      <c r="A68" s="48" t="s">
        <v>114</v>
      </c>
      <c r="B68" s="34">
        <v>87.34</v>
      </c>
      <c r="C68" s="34">
        <v>95.52</v>
      </c>
      <c r="D68" s="34">
        <v>87.21</v>
      </c>
      <c r="E68" s="34">
        <v>87.42</v>
      </c>
      <c r="F68" s="34">
        <v>91.3</v>
      </c>
      <c r="G68" s="34">
        <v>80.239999999999995</v>
      </c>
      <c r="H68" s="34">
        <v>93.46</v>
      </c>
      <c r="I68" s="34">
        <v>78.77</v>
      </c>
      <c r="J68" s="34">
        <v>67.459999999999994</v>
      </c>
      <c r="K68" s="34">
        <v>86.32</v>
      </c>
      <c r="L68" s="34">
        <v>86.39</v>
      </c>
      <c r="N68" s="15"/>
      <c r="O68" s="15"/>
      <c r="P68" s="15"/>
      <c r="Q68" s="15"/>
      <c r="R68" s="15"/>
      <c r="S68" s="15"/>
      <c r="T68" s="15"/>
      <c r="U68" s="15"/>
      <c r="V68" s="15"/>
      <c r="W68" s="15"/>
      <c r="X68" s="15"/>
    </row>
    <row r="69" spans="1:24" x14ac:dyDescent="0.2">
      <c r="A69" s="48" t="s">
        <v>115</v>
      </c>
      <c r="B69" s="34">
        <v>87.95</v>
      </c>
      <c r="C69" s="34">
        <v>95.65</v>
      </c>
      <c r="D69" s="34">
        <v>86.05</v>
      </c>
      <c r="E69" s="34">
        <v>87.48</v>
      </c>
      <c r="F69" s="34">
        <v>91.69</v>
      </c>
      <c r="G69" s="34">
        <v>81.05</v>
      </c>
      <c r="H69" s="34">
        <v>92.2</v>
      </c>
      <c r="I69" s="34">
        <v>79.400000000000006</v>
      </c>
      <c r="J69" s="34">
        <v>67.41</v>
      </c>
      <c r="K69" s="34">
        <v>85.53</v>
      </c>
      <c r="L69" s="34">
        <v>86.36</v>
      </c>
      <c r="N69" s="15"/>
      <c r="O69" s="15"/>
      <c r="P69" s="15"/>
      <c r="Q69" s="15"/>
      <c r="R69" s="15"/>
      <c r="S69" s="15"/>
      <c r="T69" s="15"/>
      <c r="U69" s="15"/>
      <c r="V69" s="15"/>
      <c r="W69" s="15"/>
      <c r="X69" s="15"/>
    </row>
    <row r="70" spans="1:24" x14ac:dyDescent="0.2">
      <c r="A70" s="48" t="s">
        <v>116</v>
      </c>
      <c r="B70" s="34">
        <v>88.47</v>
      </c>
      <c r="C70" s="34">
        <v>95.8</v>
      </c>
      <c r="D70" s="34">
        <v>84.76</v>
      </c>
      <c r="E70" s="34">
        <v>86.31</v>
      </c>
      <c r="F70" s="34">
        <v>89.46</v>
      </c>
      <c r="G70" s="34">
        <v>80.59</v>
      </c>
      <c r="H70" s="34">
        <v>92.31</v>
      </c>
      <c r="I70" s="34">
        <v>80.52</v>
      </c>
      <c r="J70" s="34">
        <v>66.56</v>
      </c>
      <c r="K70" s="34">
        <v>85.22</v>
      </c>
      <c r="L70" s="34">
        <v>86.12</v>
      </c>
      <c r="N70" s="15"/>
      <c r="O70" s="15"/>
      <c r="P70" s="15"/>
      <c r="Q70" s="15"/>
      <c r="R70" s="15"/>
      <c r="S70" s="15"/>
      <c r="T70" s="15"/>
      <c r="U70" s="15"/>
      <c r="V70" s="15"/>
      <c r="W70" s="15"/>
      <c r="X70" s="15"/>
    </row>
    <row r="71" spans="1:24" x14ac:dyDescent="0.2">
      <c r="A71" s="48" t="s">
        <v>117</v>
      </c>
      <c r="B71" s="34">
        <v>90.1</v>
      </c>
      <c r="C71" s="34">
        <v>95.16</v>
      </c>
      <c r="D71" s="34">
        <v>84.9</v>
      </c>
      <c r="E71" s="34">
        <v>87.39</v>
      </c>
      <c r="F71" s="34">
        <v>88.99</v>
      </c>
      <c r="G71" s="34">
        <v>80.34</v>
      </c>
      <c r="H71" s="34">
        <v>93.56</v>
      </c>
      <c r="I71" s="34">
        <v>80.83</v>
      </c>
      <c r="J71" s="34">
        <v>67.989999999999995</v>
      </c>
      <c r="K71" s="34">
        <v>85.66</v>
      </c>
      <c r="L71" s="34">
        <v>86.73</v>
      </c>
      <c r="N71" s="15"/>
      <c r="O71" s="15"/>
      <c r="P71" s="15"/>
      <c r="Q71" s="15"/>
      <c r="R71" s="15"/>
      <c r="S71" s="15"/>
      <c r="T71" s="15"/>
      <c r="U71" s="15"/>
      <c r="V71" s="15"/>
      <c r="W71" s="15"/>
      <c r="X71" s="15"/>
    </row>
    <row r="72" spans="1:24" x14ac:dyDescent="0.2">
      <c r="A72" s="48" t="s">
        <v>118</v>
      </c>
      <c r="B72" s="34">
        <v>90.37</v>
      </c>
      <c r="C72" s="34">
        <v>95.56</v>
      </c>
      <c r="D72" s="34">
        <v>84.19</v>
      </c>
      <c r="E72" s="34">
        <v>88.17</v>
      </c>
      <c r="F72" s="34">
        <v>89.42</v>
      </c>
      <c r="G72" s="34">
        <v>81.87</v>
      </c>
      <c r="H72" s="34">
        <v>92.59</v>
      </c>
      <c r="I72" s="34">
        <v>80.33</v>
      </c>
      <c r="J72" s="34">
        <v>68.75</v>
      </c>
      <c r="K72" s="34">
        <v>87.38</v>
      </c>
      <c r="L72" s="34">
        <v>87.08</v>
      </c>
      <c r="N72" s="15"/>
      <c r="O72" s="15"/>
      <c r="P72" s="15"/>
      <c r="Q72" s="15"/>
      <c r="R72" s="15"/>
      <c r="S72" s="15"/>
      <c r="T72" s="15"/>
      <c r="U72" s="15"/>
      <c r="V72" s="15"/>
      <c r="W72" s="15"/>
      <c r="X72" s="15"/>
    </row>
    <row r="73" spans="1:24" x14ac:dyDescent="0.2">
      <c r="A73" s="48" t="s">
        <v>119</v>
      </c>
      <c r="B73" s="34">
        <v>91.23</v>
      </c>
      <c r="C73" s="34">
        <v>96.63</v>
      </c>
      <c r="D73" s="34">
        <v>83.74</v>
      </c>
      <c r="E73" s="34">
        <v>88.46</v>
      </c>
      <c r="F73" s="34">
        <v>88.23</v>
      </c>
      <c r="G73" s="34">
        <v>82.65</v>
      </c>
      <c r="H73" s="34">
        <v>94.33</v>
      </c>
      <c r="I73" s="34">
        <v>80.84</v>
      </c>
      <c r="J73" s="34">
        <v>69.37</v>
      </c>
      <c r="K73" s="34">
        <v>84.66</v>
      </c>
      <c r="L73" s="34">
        <v>87.4</v>
      </c>
      <c r="N73" s="15"/>
      <c r="O73" s="15"/>
      <c r="P73" s="15"/>
      <c r="Q73" s="15"/>
      <c r="R73" s="15"/>
      <c r="S73" s="15"/>
      <c r="T73" s="15"/>
      <c r="U73" s="15"/>
      <c r="V73" s="15"/>
      <c r="W73" s="15"/>
      <c r="X73" s="15"/>
    </row>
    <row r="74" spans="1:24" x14ac:dyDescent="0.2">
      <c r="A74" s="48" t="s">
        <v>120</v>
      </c>
      <c r="B74" s="34">
        <v>91.97</v>
      </c>
      <c r="C74" s="34">
        <v>96.08</v>
      </c>
      <c r="D74" s="34">
        <v>82.83</v>
      </c>
      <c r="E74" s="34">
        <v>88.74</v>
      </c>
      <c r="F74" s="34">
        <v>88.06</v>
      </c>
      <c r="G74" s="34">
        <v>82.6</v>
      </c>
      <c r="H74" s="34">
        <v>95.2</v>
      </c>
      <c r="I74" s="34">
        <v>80.849999999999994</v>
      </c>
      <c r="J74" s="34">
        <v>71.03</v>
      </c>
      <c r="K74" s="34">
        <v>84.82</v>
      </c>
      <c r="L74" s="34">
        <v>87.49</v>
      </c>
      <c r="N74" s="15"/>
      <c r="O74" s="15"/>
      <c r="P74" s="15"/>
      <c r="Q74" s="15"/>
      <c r="R74" s="15"/>
      <c r="S74" s="15"/>
      <c r="T74" s="15"/>
      <c r="U74" s="15"/>
      <c r="V74" s="15"/>
      <c r="W74" s="15"/>
      <c r="X74" s="15"/>
    </row>
    <row r="75" spans="1:24" x14ac:dyDescent="0.2">
      <c r="A75" s="48" t="s">
        <v>121</v>
      </c>
      <c r="B75" s="34">
        <v>90.59</v>
      </c>
      <c r="C75" s="34">
        <v>94.56</v>
      </c>
      <c r="D75" s="34">
        <v>82.44</v>
      </c>
      <c r="E75" s="34">
        <v>88.34</v>
      </c>
      <c r="F75" s="34">
        <v>87.7</v>
      </c>
      <c r="G75" s="34">
        <v>83.18</v>
      </c>
      <c r="H75" s="34">
        <v>95.51</v>
      </c>
      <c r="I75" s="34">
        <v>80.67</v>
      </c>
      <c r="J75" s="34">
        <v>71.63</v>
      </c>
      <c r="K75" s="34">
        <v>86.02</v>
      </c>
      <c r="L75" s="34">
        <v>87.04</v>
      </c>
      <c r="N75" s="15"/>
      <c r="O75" s="15"/>
      <c r="P75" s="15"/>
      <c r="Q75" s="15"/>
      <c r="R75" s="15"/>
      <c r="S75" s="15"/>
      <c r="T75" s="15"/>
      <c r="U75" s="15"/>
      <c r="V75" s="15"/>
      <c r="W75" s="15"/>
      <c r="X75" s="15"/>
    </row>
    <row r="76" spans="1:24" x14ac:dyDescent="0.2">
      <c r="A76" s="48" t="s">
        <v>122</v>
      </c>
      <c r="B76" s="34">
        <v>89.96</v>
      </c>
      <c r="C76" s="34">
        <v>94.14</v>
      </c>
      <c r="D76" s="34">
        <v>83.95</v>
      </c>
      <c r="E76" s="34">
        <v>87.74</v>
      </c>
      <c r="F76" s="34">
        <v>87.37</v>
      </c>
      <c r="G76" s="34">
        <v>83.88</v>
      </c>
      <c r="H76" s="34">
        <v>96.1</v>
      </c>
      <c r="I76" s="34">
        <v>83.1</v>
      </c>
      <c r="J76" s="34">
        <v>73.03</v>
      </c>
      <c r="K76" s="34">
        <v>87.39</v>
      </c>
      <c r="L76" s="34">
        <v>87.92</v>
      </c>
      <c r="N76" s="15"/>
      <c r="O76" s="15"/>
      <c r="P76" s="15"/>
      <c r="Q76" s="15"/>
      <c r="R76" s="15"/>
      <c r="S76" s="15"/>
      <c r="T76" s="15"/>
      <c r="U76" s="15"/>
      <c r="V76" s="15"/>
      <c r="W76" s="15"/>
      <c r="X76" s="15"/>
    </row>
    <row r="77" spans="1:24" x14ac:dyDescent="0.2">
      <c r="A77" s="48" t="s">
        <v>123</v>
      </c>
      <c r="B77" s="34">
        <v>91.63</v>
      </c>
      <c r="C77" s="34">
        <v>94.1</v>
      </c>
      <c r="D77" s="34">
        <v>82.81</v>
      </c>
      <c r="E77" s="34">
        <v>88.91</v>
      </c>
      <c r="F77" s="34">
        <v>88.64</v>
      </c>
      <c r="G77" s="34">
        <v>85.34</v>
      </c>
      <c r="H77" s="34">
        <v>96.89</v>
      </c>
      <c r="I77" s="34">
        <v>83.54</v>
      </c>
      <c r="J77" s="34">
        <v>70.47</v>
      </c>
      <c r="K77" s="34">
        <v>85.59</v>
      </c>
      <c r="L77" s="34">
        <v>88.11</v>
      </c>
      <c r="N77" s="15"/>
      <c r="O77" s="15"/>
      <c r="P77" s="15"/>
      <c r="Q77" s="15"/>
      <c r="R77" s="15"/>
      <c r="S77" s="15"/>
      <c r="T77" s="15"/>
      <c r="U77" s="15"/>
      <c r="V77" s="15"/>
      <c r="W77" s="15"/>
      <c r="X77" s="15"/>
    </row>
    <row r="78" spans="1:24" x14ac:dyDescent="0.2">
      <c r="A78" s="48" t="s">
        <v>124</v>
      </c>
      <c r="B78" s="34">
        <v>90.83</v>
      </c>
      <c r="C78" s="34">
        <v>94.79</v>
      </c>
      <c r="D78" s="34">
        <v>83.54</v>
      </c>
      <c r="E78" s="34">
        <v>89.65</v>
      </c>
      <c r="F78" s="34">
        <v>89.59</v>
      </c>
      <c r="G78" s="34">
        <v>85.2</v>
      </c>
      <c r="H78" s="34">
        <v>96.74</v>
      </c>
      <c r="I78" s="34">
        <v>84.73</v>
      </c>
      <c r="J78" s="34">
        <v>70.7</v>
      </c>
      <c r="K78" s="34">
        <v>85.14</v>
      </c>
      <c r="L78" s="34">
        <v>88.58</v>
      </c>
      <c r="N78" s="15"/>
      <c r="O78" s="15"/>
      <c r="P78" s="15"/>
      <c r="Q78" s="15"/>
      <c r="R78" s="15"/>
      <c r="S78" s="15"/>
      <c r="T78" s="15"/>
      <c r="U78" s="15"/>
      <c r="V78" s="15"/>
      <c r="W78" s="15"/>
      <c r="X78" s="15"/>
    </row>
    <row r="79" spans="1:24" x14ac:dyDescent="0.2">
      <c r="A79" s="48" t="s">
        <v>125</v>
      </c>
      <c r="B79" s="34">
        <v>91.76</v>
      </c>
      <c r="C79" s="34">
        <v>95.83</v>
      </c>
      <c r="D79" s="34">
        <v>83.07</v>
      </c>
      <c r="E79" s="34">
        <v>89.33</v>
      </c>
      <c r="F79" s="34">
        <v>89.88</v>
      </c>
      <c r="G79" s="34">
        <v>84.71</v>
      </c>
      <c r="H79" s="34">
        <v>97.17</v>
      </c>
      <c r="I79" s="34">
        <v>85.26</v>
      </c>
      <c r="J79" s="34">
        <v>73.91</v>
      </c>
      <c r="K79" s="34">
        <v>83.41</v>
      </c>
      <c r="L79" s="34">
        <v>88.86</v>
      </c>
      <c r="N79" s="15"/>
      <c r="O79" s="15"/>
      <c r="P79" s="15"/>
      <c r="Q79" s="15"/>
      <c r="R79" s="15"/>
      <c r="S79" s="15"/>
      <c r="T79" s="15"/>
      <c r="U79" s="15"/>
      <c r="V79" s="15"/>
      <c r="W79" s="15"/>
      <c r="X79" s="15"/>
    </row>
    <row r="80" spans="1:24" x14ac:dyDescent="0.2">
      <c r="A80" s="48" t="s">
        <v>126</v>
      </c>
      <c r="B80" s="34">
        <v>92.67</v>
      </c>
      <c r="C80" s="34">
        <v>95.93</v>
      </c>
      <c r="D80" s="34">
        <v>84.1</v>
      </c>
      <c r="E80" s="34">
        <v>90.96</v>
      </c>
      <c r="F80" s="34">
        <v>90.76</v>
      </c>
      <c r="G80" s="34">
        <v>84.56</v>
      </c>
      <c r="H80" s="34">
        <v>98.38</v>
      </c>
      <c r="I80" s="34">
        <v>85.84</v>
      </c>
      <c r="J80" s="34">
        <v>74.62</v>
      </c>
      <c r="K80" s="34">
        <v>84.09</v>
      </c>
      <c r="L80" s="34">
        <v>89.75</v>
      </c>
      <c r="N80" s="15"/>
      <c r="O80" s="15"/>
      <c r="P80" s="15"/>
      <c r="Q80" s="15"/>
      <c r="R80" s="15"/>
      <c r="S80" s="15"/>
      <c r="T80" s="15"/>
      <c r="U80" s="15"/>
      <c r="V80" s="15"/>
      <c r="W80" s="15"/>
      <c r="X80" s="15"/>
    </row>
    <row r="81" spans="1:24" x14ac:dyDescent="0.2">
      <c r="A81" s="48" t="s">
        <v>127</v>
      </c>
      <c r="B81" s="34">
        <v>91.08</v>
      </c>
      <c r="C81" s="34">
        <v>95.02</v>
      </c>
      <c r="D81" s="34">
        <v>85.56</v>
      </c>
      <c r="E81" s="34">
        <v>91.71</v>
      </c>
      <c r="F81" s="34">
        <v>90.81</v>
      </c>
      <c r="G81" s="34">
        <v>83.71</v>
      </c>
      <c r="H81" s="34">
        <v>97.93</v>
      </c>
      <c r="I81" s="34">
        <v>85.59</v>
      </c>
      <c r="J81" s="34">
        <v>76.760000000000005</v>
      </c>
      <c r="K81" s="34">
        <v>85.8</v>
      </c>
      <c r="L81" s="34">
        <v>89.62</v>
      </c>
      <c r="N81" s="15"/>
      <c r="O81" s="15"/>
      <c r="P81" s="15"/>
      <c r="Q81" s="15"/>
      <c r="R81" s="15"/>
      <c r="S81" s="15"/>
      <c r="T81" s="15"/>
      <c r="U81" s="15"/>
      <c r="V81" s="15"/>
      <c r="W81" s="15"/>
      <c r="X81" s="15"/>
    </row>
    <row r="82" spans="1:24" x14ac:dyDescent="0.2">
      <c r="A82" s="48" t="s">
        <v>128</v>
      </c>
      <c r="B82" s="34">
        <v>92.61</v>
      </c>
      <c r="C82" s="34">
        <v>95.09</v>
      </c>
      <c r="D82" s="34">
        <v>85.8</v>
      </c>
      <c r="E82" s="34">
        <v>92.41</v>
      </c>
      <c r="F82" s="34">
        <v>90.42</v>
      </c>
      <c r="G82" s="34">
        <v>86.33</v>
      </c>
      <c r="H82" s="34">
        <v>97.59</v>
      </c>
      <c r="I82" s="34">
        <v>86.07</v>
      </c>
      <c r="J82" s="34">
        <v>76.5</v>
      </c>
      <c r="K82" s="34">
        <v>84.91</v>
      </c>
      <c r="L82" s="34">
        <v>90.07</v>
      </c>
      <c r="N82" s="15"/>
      <c r="O82" s="15"/>
      <c r="P82" s="15"/>
      <c r="Q82" s="15"/>
      <c r="R82" s="15"/>
      <c r="S82" s="15"/>
      <c r="T82" s="15"/>
      <c r="U82" s="15"/>
      <c r="V82" s="15"/>
      <c r="W82" s="15"/>
      <c r="X82" s="15"/>
    </row>
    <row r="83" spans="1:24" x14ac:dyDescent="0.2">
      <c r="A83" s="48" t="s">
        <v>129</v>
      </c>
      <c r="B83" s="34">
        <v>92.8</v>
      </c>
      <c r="C83" s="34">
        <v>94.79</v>
      </c>
      <c r="D83" s="34">
        <v>86.63</v>
      </c>
      <c r="E83" s="34">
        <v>92.62</v>
      </c>
      <c r="F83" s="34">
        <v>89.56</v>
      </c>
      <c r="G83" s="34">
        <v>86.56</v>
      </c>
      <c r="H83" s="34">
        <v>97.06</v>
      </c>
      <c r="I83" s="34">
        <v>87.1</v>
      </c>
      <c r="J83" s="34">
        <v>79.42</v>
      </c>
      <c r="K83" s="34">
        <v>85.61</v>
      </c>
      <c r="L83" s="34">
        <v>90.52</v>
      </c>
      <c r="N83" s="15"/>
      <c r="O83" s="15"/>
      <c r="P83" s="15"/>
      <c r="Q83" s="15"/>
      <c r="R83" s="15"/>
      <c r="S83" s="15"/>
      <c r="T83" s="15"/>
      <c r="U83" s="15"/>
      <c r="V83" s="15"/>
      <c r="W83" s="15"/>
      <c r="X83" s="15"/>
    </row>
    <row r="84" spans="1:24" x14ac:dyDescent="0.2">
      <c r="A84" s="48" t="s">
        <v>130</v>
      </c>
      <c r="B84" s="34">
        <v>94.05</v>
      </c>
      <c r="C84" s="34">
        <v>95.32</v>
      </c>
      <c r="D84" s="34">
        <v>88.19</v>
      </c>
      <c r="E84" s="34">
        <v>93.4</v>
      </c>
      <c r="F84" s="34">
        <v>90.61</v>
      </c>
      <c r="G84" s="34">
        <v>86.87</v>
      </c>
      <c r="H84" s="34">
        <v>97.42</v>
      </c>
      <c r="I84" s="34">
        <v>87.75</v>
      </c>
      <c r="J84" s="34">
        <v>80.11</v>
      </c>
      <c r="K84" s="34">
        <v>87.58</v>
      </c>
      <c r="L84" s="34">
        <v>91.39</v>
      </c>
      <c r="N84" s="15"/>
      <c r="O84" s="15"/>
      <c r="P84" s="15"/>
      <c r="Q84" s="15"/>
      <c r="R84" s="15"/>
      <c r="S84" s="15"/>
      <c r="T84" s="15"/>
      <c r="U84" s="15"/>
      <c r="V84" s="15"/>
      <c r="W84" s="15"/>
      <c r="X84" s="15"/>
    </row>
    <row r="85" spans="1:24" x14ac:dyDescent="0.2">
      <c r="A85" s="48" t="s">
        <v>131</v>
      </c>
      <c r="B85" s="34">
        <v>94.1</v>
      </c>
      <c r="C85" s="34">
        <v>95.06</v>
      </c>
      <c r="D85" s="34">
        <v>88.25</v>
      </c>
      <c r="E85" s="34">
        <v>93.26</v>
      </c>
      <c r="F85" s="34">
        <v>90.49</v>
      </c>
      <c r="G85" s="34">
        <v>87.43</v>
      </c>
      <c r="H85" s="34">
        <v>97.14</v>
      </c>
      <c r="I85" s="34">
        <v>88.05</v>
      </c>
      <c r="J85" s="34">
        <v>81.2</v>
      </c>
      <c r="K85" s="34">
        <v>92.53</v>
      </c>
      <c r="L85" s="34">
        <v>91.56</v>
      </c>
      <c r="N85" s="15"/>
      <c r="O85" s="15"/>
      <c r="P85" s="15"/>
      <c r="Q85" s="15"/>
      <c r="R85" s="15"/>
      <c r="S85" s="15"/>
      <c r="T85" s="15"/>
      <c r="U85" s="15"/>
      <c r="V85" s="15"/>
      <c r="W85" s="15"/>
      <c r="X85" s="15"/>
    </row>
    <row r="86" spans="1:24" x14ac:dyDescent="0.2">
      <c r="A86" s="48" t="s">
        <v>132</v>
      </c>
      <c r="B86" s="34">
        <v>94.29</v>
      </c>
      <c r="C86" s="34">
        <v>94.96</v>
      </c>
      <c r="D86" s="34">
        <v>89.98</v>
      </c>
      <c r="E86" s="34">
        <v>93.72</v>
      </c>
      <c r="F86" s="34">
        <v>91.03</v>
      </c>
      <c r="G86" s="34">
        <v>88.71</v>
      </c>
      <c r="H86" s="34">
        <v>98.47</v>
      </c>
      <c r="I86" s="34">
        <v>88.71</v>
      </c>
      <c r="J86" s="34">
        <v>82.3</v>
      </c>
      <c r="K86" s="34">
        <v>92.75</v>
      </c>
      <c r="L86" s="34">
        <v>92.28</v>
      </c>
      <c r="N86" s="15"/>
      <c r="O86" s="15"/>
      <c r="P86" s="15"/>
      <c r="Q86" s="15"/>
      <c r="R86" s="15"/>
      <c r="S86" s="15"/>
      <c r="T86" s="15"/>
      <c r="U86" s="15"/>
      <c r="V86" s="15"/>
      <c r="W86" s="15"/>
      <c r="X86" s="15"/>
    </row>
    <row r="87" spans="1:24" x14ac:dyDescent="0.2">
      <c r="A87" s="48" t="s">
        <v>133</v>
      </c>
      <c r="B87" s="34">
        <v>94.49</v>
      </c>
      <c r="C87" s="34">
        <v>94.84</v>
      </c>
      <c r="D87" s="34">
        <v>90.98</v>
      </c>
      <c r="E87" s="34">
        <v>94.69</v>
      </c>
      <c r="F87" s="34">
        <v>91.64</v>
      </c>
      <c r="G87" s="34">
        <v>89.97</v>
      </c>
      <c r="H87" s="34">
        <v>98.96</v>
      </c>
      <c r="I87" s="34">
        <v>89.77</v>
      </c>
      <c r="J87" s="34">
        <v>84.45</v>
      </c>
      <c r="K87" s="34">
        <v>94.76</v>
      </c>
      <c r="L87" s="34">
        <v>93.19</v>
      </c>
      <c r="N87" s="15"/>
      <c r="O87" s="15"/>
      <c r="P87" s="15"/>
      <c r="Q87" s="15"/>
      <c r="R87" s="15"/>
      <c r="S87" s="15"/>
      <c r="T87" s="15"/>
      <c r="U87" s="15"/>
      <c r="V87" s="15"/>
      <c r="W87" s="15"/>
      <c r="X87" s="15"/>
    </row>
    <row r="88" spans="1:24" x14ac:dyDescent="0.2">
      <c r="A88" s="48" t="s">
        <v>134</v>
      </c>
      <c r="B88" s="34">
        <v>94.82</v>
      </c>
      <c r="C88" s="34">
        <v>94.99</v>
      </c>
      <c r="D88" s="34">
        <v>91.05</v>
      </c>
      <c r="E88" s="34">
        <v>96.03</v>
      </c>
      <c r="F88" s="34">
        <v>90.79</v>
      </c>
      <c r="G88" s="34">
        <v>90.39</v>
      </c>
      <c r="H88" s="34">
        <v>98.99</v>
      </c>
      <c r="I88" s="34">
        <v>90.5</v>
      </c>
      <c r="J88" s="34">
        <v>86.12</v>
      </c>
      <c r="K88" s="34">
        <v>93.55</v>
      </c>
      <c r="L88" s="34">
        <v>93.71</v>
      </c>
      <c r="N88" s="15"/>
      <c r="O88" s="15"/>
      <c r="P88" s="15"/>
      <c r="Q88" s="15"/>
      <c r="R88" s="15"/>
      <c r="S88" s="15"/>
      <c r="T88" s="15"/>
      <c r="U88" s="15"/>
      <c r="V88" s="15"/>
      <c r="W88" s="15"/>
      <c r="X88" s="15"/>
    </row>
    <row r="89" spans="1:24" x14ac:dyDescent="0.2">
      <c r="A89" s="48" t="s">
        <v>135</v>
      </c>
      <c r="B89" s="34">
        <v>95.92</v>
      </c>
      <c r="C89" s="34">
        <v>95.62</v>
      </c>
      <c r="D89" s="34">
        <v>91.22</v>
      </c>
      <c r="E89" s="34">
        <v>95.53</v>
      </c>
      <c r="F89" s="34">
        <v>90.29</v>
      </c>
      <c r="G89" s="34">
        <v>91.45</v>
      </c>
      <c r="H89" s="34">
        <v>98.85</v>
      </c>
      <c r="I89" s="34">
        <v>92.26</v>
      </c>
      <c r="J89" s="34">
        <v>86.16</v>
      </c>
      <c r="K89" s="34">
        <v>91.76</v>
      </c>
      <c r="L89" s="34">
        <v>94.08</v>
      </c>
      <c r="N89" s="15"/>
      <c r="O89" s="15"/>
      <c r="P89" s="15"/>
      <c r="Q89" s="15"/>
      <c r="R89" s="15"/>
      <c r="S89" s="15"/>
      <c r="T89" s="15"/>
      <c r="U89" s="15"/>
      <c r="V89" s="15"/>
      <c r="W89" s="15"/>
      <c r="X89" s="15"/>
    </row>
    <row r="90" spans="1:24" x14ac:dyDescent="0.2">
      <c r="A90" s="48" t="s">
        <v>136</v>
      </c>
      <c r="B90" s="34">
        <v>95.24</v>
      </c>
      <c r="C90" s="34">
        <v>96.31</v>
      </c>
      <c r="D90" s="34">
        <v>91.65</v>
      </c>
      <c r="E90" s="34">
        <v>96.31</v>
      </c>
      <c r="F90" s="34">
        <v>91.2</v>
      </c>
      <c r="G90" s="34">
        <v>91.79</v>
      </c>
      <c r="H90" s="34">
        <v>97.46</v>
      </c>
      <c r="I90" s="34">
        <v>93.35</v>
      </c>
      <c r="J90" s="34">
        <v>88.23</v>
      </c>
      <c r="K90" s="34">
        <v>92.2</v>
      </c>
      <c r="L90" s="34">
        <v>94.6</v>
      </c>
      <c r="N90" s="15"/>
      <c r="O90" s="15"/>
      <c r="P90" s="15"/>
      <c r="Q90" s="15"/>
      <c r="R90" s="15"/>
      <c r="S90" s="15"/>
      <c r="T90" s="15"/>
      <c r="U90" s="15"/>
      <c r="V90" s="15"/>
      <c r="W90" s="15"/>
      <c r="X90" s="15"/>
    </row>
    <row r="91" spans="1:24" x14ac:dyDescent="0.2">
      <c r="A91" s="48" t="s">
        <v>137</v>
      </c>
      <c r="B91" s="34">
        <v>96.34</v>
      </c>
      <c r="C91" s="34">
        <v>96.2</v>
      </c>
      <c r="D91" s="34">
        <v>90.57</v>
      </c>
      <c r="E91" s="34">
        <v>96.46</v>
      </c>
      <c r="F91" s="34">
        <v>93.14</v>
      </c>
      <c r="G91" s="34">
        <v>91.87</v>
      </c>
      <c r="H91" s="34">
        <v>97.43</v>
      </c>
      <c r="I91" s="34">
        <v>93.57</v>
      </c>
      <c r="J91" s="34">
        <v>89.89</v>
      </c>
      <c r="K91" s="34">
        <v>90.92</v>
      </c>
      <c r="L91" s="34">
        <v>94.72</v>
      </c>
      <c r="N91" s="15"/>
      <c r="O91" s="15"/>
      <c r="P91" s="15"/>
      <c r="Q91" s="15"/>
      <c r="R91" s="15"/>
      <c r="S91" s="15"/>
      <c r="T91" s="15"/>
      <c r="U91" s="15"/>
      <c r="V91" s="15"/>
      <c r="W91" s="15"/>
      <c r="X91" s="15"/>
    </row>
    <row r="92" spans="1:24" x14ac:dyDescent="0.2">
      <c r="A92" s="48" t="s">
        <v>138</v>
      </c>
      <c r="B92" s="34">
        <v>96.4</v>
      </c>
      <c r="C92" s="34">
        <v>96.23</v>
      </c>
      <c r="D92" s="34">
        <v>91.37</v>
      </c>
      <c r="E92" s="34">
        <v>95.94</v>
      </c>
      <c r="F92" s="34">
        <v>95.34</v>
      </c>
      <c r="G92" s="34">
        <v>90.89</v>
      </c>
      <c r="H92" s="34">
        <v>97.35</v>
      </c>
      <c r="I92" s="34">
        <v>94.06</v>
      </c>
      <c r="J92" s="34">
        <v>91.63</v>
      </c>
      <c r="K92" s="34">
        <v>91.26</v>
      </c>
      <c r="L92" s="34">
        <v>94.86</v>
      </c>
      <c r="N92" s="15"/>
      <c r="O92" s="15"/>
      <c r="P92" s="15"/>
      <c r="Q92" s="15"/>
      <c r="R92" s="15"/>
      <c r="S92" s="15"/>
      <c r="T92" s="15"/>
      <c r="U92" s="15"/>
      <c r="V92" s="15"/>
      <c r="W92" s="15"/>
      <c r="X92" s="15"/>
    </row>
    <row r="93" spans="1:24" x14ac:dyDescent="0.2">
      <c r="A93" s="48" t="s">
        <v>139</v>
      </c>
      <c r="B93" s="34">
        <v>97.04</v>
      </c>
      <c r="C93" s="34">
        <v>98.01</v>
      </c>
      <c r="D93" s="34">
        <v>93.72</v>
      </c>
      <c r="E93" s="34">
        <v>97.43</v>
      </c>
      <c r="F93" s="34">
        <v>98.28</v>
      </c>
      <c r="G93" s="34">
        <v>92.4</v>
      </c>
      <c r="H93" s="34">
        <v>99.92</v>
      </c>
      <c r="I93" s="34">
        <v>95.57</v>
      </c>
      <c r="J93" s="34">
        <v>91.08</v>
      </c>
      <c r="K93" s="34">
        <v>90.97</v>
      </c>
      <c r="L93" s="34">
        <v>96.44</v>
      </c>
      <c r="N93" s="15"/>
      <c r="O93" s="15"/>
      <c r="P93" s="15"/>
      <c r="Q93" s="15"/>
      <c r="R93" s="15"/>
      <c r="S93" s="15"/>
      <c r="T93" s="15"/>
      <c r="U93" s="15"/>
      <c r="V93" s="15"/>
      <c r="W93" s="15"/>
      <c r="X93" s="15"/>
    </row>
    <row r="94" spans="1:24" x14ac:dyDescent="0.2">
      <c r="A94" s="48" t="s">
        <v>140</v>
      </c>
      <c r="B94" s="34">
        <v>97.29</v>
      </c>
      <c r="C94" s="34">
        <v>97.18</v>
      </c>
      <c r="D94" s="34">
        <v>93.04</v>
      </c>
      <c r="E94" s="34">
        <v>97.96</v>
      </c>
      <c r="F94" s="34">
        <v>96.96</v>
      </c>
      <c r="G94" s="34">
        <v>93.03</v>
      </c>
      <c r="H94" s="34">
        <v>101.66</v>
      </c>
      <c r="I94" s="34">
        <v>95.87</v>
      </c>
      <c r="J94" s="34">
        <v>91.88</v>
      </c>
      <c r="K94" s="34">
        <v>91.34</v>
      </c>
      <c r="L94" s="34">
        <v>96.45</v>
      </c>
      <c r="N94" s="15"/>
      <c r="O94" s="15"/>
      <c r="P94" s="15"/>
      <c r="Q94" s="15"/>
      <c r="R94" s="15"/>
      <c r="S94" s="15"/>
      <c r="T94" s="15"/>
      <c r="U94" s="15"/>
      <c r="V94" s="15"/>
      <c r="W94" s="15"/>
      <c r="X94" s="15"/>
    </row>
    <row r="95" spans="1:24" x14ac:dyDescent="0.2">
      <c r="A95" s="48" t="s">
        <v>141</v>
      </c>
      <c r="B95" s="34">
        <v>97.48</v>
      </c>
      <c r="C95" s="34">
        <v>97.59</v>
      </c>
      <c r="D95" s="34">
        <v>94.94</v>
      </c>
      <c r="E95" s="34">
        <v>97.63</v>
      </c>
      <c r="F95" s="34">
        <v>99.58</v>
      </c>
      <c r="G95" s="34">
        <v>93.74</v>
      </c>
      <c r="H95" s="34">
        <v>100.84</v>
      </c>
      <c r="I95" s="34">
        <v>97.78</v>
      </c>
      <c r="J95" s="34">
        <v>89.37</v>
      </c>
      <c r="K95" s="34">
        <v>92.3</v>
      </c>
      <c r="L95" s="34">
        <v>97.01</v>
      </c>
      <c r="N95" s="15"/>
      <c r="O95" s="15"/>
      <c r="P95" s="15"/>
      <c r="Q95" s="15"/>
      <c r="R95" s="15"/>
      <c r="S95" s="15"/>
      <c r="T95" s="15"/>
      <c r="U95" s="15"/>
      <c r="V95" s="15"/>
      <c r="W95" s="15"/>
      <c r="X95" s="15"/>
    </row>
    <row r="96" spans="1:24" x14ac:dyDescent="0.2">
      <c r="A96" s="48" t="s">
        <v>142</v>
      </c>
      <c r="B96" s="34">
        <v>97.35</v>
      </c>
      <c r="C96" s="34">
        <v>97.25</v>
      </c>
      <c r="D96" s="34">
        <v>93.88</v>
      </c>
      <c r="E96" s="34">
        <v>98.02</v>
      </c>
      <c r="F96" s="34">
        <v>100.23</v>
      </c>
      <c r="G96" s="34">
        <v>96.12</v>
      </c>
      <c r="H96" s="34">
        <v>101.99</v>
      </c>
      <c r="I96" s="34">
        <v>97.4</v>
      </c>
      <c r="J96" s="34">
        <v>93.3</v>
      </c>
      <c r="K96" s="34">
        <v>92.57</v>
      </c>
      <c r="L96" s="34">
        <v>97.64</v>
      </c>
      <c r="N96" s="15"/>
      <c r="O96" s="15"/>
      <c r="P96" s="15"/>
      <c r="Q96" s="15"/>
      <c r="R96" s="15"/>
      <c r="S96" s="15"/>
      <c r="T96" s="15"/>
      <c r="U96" s="15"/>
      <c r="V96" s="15"/>
      <c r="W96" s="15"/>
      <c r="X96" s="15"/>
    </row>
    <row r="97" spans="1:24" x14ac:dyDescent="0.2">
      <c r="A97" s="48" t="s">
        <v>143</v>
      </c>
      <c r="B97" s="34">
        <v>99.48</v>
      </c>
      <c r="C97" s="34">
        <v>96.47</v>
      </c>
      <c r="D97" s="34">
        <v>95.88</v>
      </c>
      <c r="E97" s="34">
        <v>98.41</v>
      </c>
      <c r="F97" s="34">
        <v>100.94</v>
      </c>
      <c r="G97" s="34">
        <v>96.21</v>
      </c>
      <c r="H97" s="34">
        <v>99.91</v>
      </c>
      <c r="I97" s="34">
        <v>99.19</v>
      </c>
      <c r="J97" s="34">
        <v>93.14</v>
      </c>
      <c r="K97" s="34">
        <v>92.45</v>
      </c>
      <c r="L97" s="34">
        <v>98.09</v>
      </c>
      <c r="N97" s="15"/>
      <c r="O97" s="15"/>
      <c r="P97" s="15"/>
      <c r="Q97" s="15"/>
      <c r="R97" s="15"/>
      <c r="S97" s="15"/>
      <c r="T97" s="15"/>
      <c r="U97" s="15"/>
      <c r="V97" s="15"/>
      <c r="W97" s="15"/>
      <c r="X97" s="15"/>
    </row>
    <row r="98" spans="1:24" x14ac:dyDescent="0.2">
      <c r="A98" s="48" t="s">
        <v>144</v>
      </c>
      <c r="B98" s="34">
        <v>99.2</v>
      </c>
      <c r="C98" s="34">
        <v>96.91</v>
      </c>
      <c r="D98" s="34">
        <v>97.05</v>
      </c>
      <c r="E98" s="34">
        <v>99.28</v>
      </c>
      <c r="F98" s="34">
        <v>99.32</v>
      </c>
      <c r="G98" s="34">
        <v>98.62</v>
      </c>
      <c r="H98" s="34">
        <v>98.47</v>
      </c>
      <c r="I98" s="34">
        <v>98.84</v>
      </c>
      <c r="J98" s="34">
        <v>95.27</v>
      </c>
      <c r="K98" s="34">
        <v>95.22</v>
      </c>
      <c r="L98" s="34">
        <v>98.56</v>
      </c>
      <c r="N98" s="15"/>
      <c r="O98" s="15"/>
      <c r="P98" s="15"/>
      <c r="Q98" s="15"/>
      <c r="R98" s="15"/>
      <c r="S98" s="15"/>
      <c r="T98" s="15"/>
      <c r="U98" s="15"/>
      <c r="V98" s="15"/>
      <c r="W98" s="15"/>
      <c r="X98" s="15"/>
    </row>
    <row r="99" spans="1:24" x14ac:dyDescent="0.2">
      <c r="A99" s="48" t="s">
        <v>145</v>
      </c>
      <c r="B99" s="34">
        <v>99.38</v>
      </c>
      <c r="C99" s="34">
        <v>98.33</v>
      </c>
      <c r="D99" s="34">
        <v>98.74</v>
      </c>
      <c r="E99" s="34">
        <v>99.58</v>
      </c>
      <c r="F99" s="34">
        <v>99.35</v>
      </c>
      <c r="G99" s="34">
        <v>100.2</v>
      </c>
      <c r="H99" s="34">
        <v>98.42</v>
      </c>
      <c r="I99" s="34">
        <v>98.03</v>
      </c>
      <c r="J99" s="34">
        <v>96.28</v>
      </c>
      <c r="K99" s="34">
        <v>96.2</v>
      </c>
      <c r="L99" s="34">
        <v>98.87</v>
      </c>
      <c r="N99" s="15"/>
      <c r="O99" s="15"/>
      <c r="P99" s="15"/>
      <c r="Q99" s="15"/>
      <c r="R99" s="15"/>
      <c r="S99" s="15"/>
      <c r="T99" s="15"/>
      <c r="U99" s="15"/>
      <c r="V99" s="15"/>
      <c r="W99" s="15"/>
      <c r="X99" s="15"/>
    </row>
    <row r="100" spans="1:24" x14ac:dyDescent="0.2">
      <c r="A100" s="48" t="s">
        <v>217</v>
      </c>
      <c r="B100" s="34">
        <v>98.06</v>
      </c>
      <c r="C100" s="34">
        <v>98.98</v>
      </c>
      <c r="D100" s="34">
        <v>98.47</v>
      </c>
      <c r="E100" s="34">
        <v>98.99</v>
      </c>
      <c r="F100" s="34">
        <v>97.95</v>
      </c>
      <c r="G100" s="34">
        <v>99.08</v>
      </c>
      <c r="H100" s="34">
        <v>98.49</v>
      </c>
      <c r="I100" s="34">
        <v>96.26</v>
      </c>
      <c r="J100" s="34">
        <v>95.62</v>
      </c>
      <c r="K100" s="34">
        <v>100.63</v>
      </c>
      <c r="L100" s="34">
        <v>98.38</v>
      </c>
    </row>
    <row r="101" spans="1:24" x14ac:dyDescent="0.2">
      <c r="A101" s="48" t="s">
        <v>218</v>
      </c>
      <c r="B101" s="34">
        <v>99.05</v>
      </c>
      <c r="C101" s="34">
        <v>99.1</v>
      </c>
      <c r="D101" s="34">
        <v>97.91</v>
      </c>
      <c r="E101" s="34">
        <v>100.35</v>
      </c>
      <c r="F101" s="34">
        <v>98.55</v>
      </c>
      <c r="G101" s="34">
        <v>98.22</v>
      </c>
      <c r="H101" s="34">
        <v>98.09</v>
      </c>
      <c r="I101" s="34">
        <v>97.53</v>
      </c>
      <c r="J101" s="34">
        <v>95.13</v>
      </c>
      <c r="K101" s="34">
        <v>99.66</v>
      </c>
      <c r="L101" s="34">
        <v>98.68</v>
      </c>
    </row>
    <row r="102" spans="1:24" x14ac:dyDescent="0.2">
      <c r="A102" s="48" t="s">
        <v>219</v>
      </c>
      <c r="B102" s="34">
        <v>99.68</v>
      </c>
      <c r="C102" s="34">
        <v>99.58</v>
      </c>
      <c r="D102" s="34">
        <v>98.2</v>
      </c>
      <c r="E102" s="34">
        <v>99.32</v>
      </c>
      <c r="F102" s="34">
        <v>100.81</v>
      </c>
      <c r="G102" s="34">
        <v>99.53</v>
      </c>
      <c r="H102" s="34">
        <v>99</v>
      </c>
      <c r="I102" s="34">
        <v>98.8</v>
      </c>
      <c r="J102" s="34">
        <v>98.36</v>
      </c>
      <c r="K102" s="34">
        <v>100.46</v>
      </c>
      <c r="L102" s="34">
        <v>99.34</v>
      </c>
    </row>
    <row r="103" spans="1:24" x14ac:dyDescent="0.2">
      <c r="A103" s="48" t="s">
        <v>220</v>
      </c>
      <c r="B103" s="34">
        <v>100.82</v>
      </c>
      <c r="C103" s="34">
        <v>99.81</v>
      </c>
      <c r="D103" s="34">
        <v>99.11</v>
      </c>
      <c r="E103" s="34">
        <v>99.62</v>
      </c>
      <c r="F103" s="34">
        <v>99.13</v>
      </c>
      <c r="G103" s="34">
        <v>99.51</v>
      </c>
      <c r="H103" s="34">
        <v>100.49</v>
      </c>
      <c r="I103" s="34">
        <v>99.17</v>
      </c>
      <c r="J103" s="34">
        <v>99.22</v>
      </c>
      <c r="K103" s="34">
        <v>100.62</v>
      </c>
      <c r="L103" s="34">
        <v>99.6</v>
      </c>
    </row>
    <row r="104" spans="1:24" x14ac:dyDescent="0.2">
      <c r="A104" s="48" t="s">
        <v>246</v>
      </c>
      <c r="B104" s="34">
        <v>100.21</v>
      </c>
      <c r="C104" s="34">
        <v>100.25</v>
      </c>
      <c r="D104" s="34">
        <v>100.69</v>
      </c>
      <c r="E104" s="34">
        <v>100.66</v>
      </c>
      <c r="F104" s="34">
        <v>99.15</v>
      </c>
      <c r="G104" s="34">
        <v>100.19</v>
      </c>
      <c r="H104" s="34">
        <v>100.31</v>
      </c>
      <c r="I104" s="34">
        <v>100.89</v>
      </c>
      <c r="J104" s="34">
        <v>101.67</v>
      </c>
      <c r="K104" s="34">
        <v>99.65</v>
      </c>
      <c r="L104" s="34">
        <v>100.46</v>
      </c>
    </row>
    <row r="105" spans="1:24" x14ac:dyDescent="0.2">
      <c r="A105" s="48" t="s">
        <v>250</v>
      </c>
      <c r="B105" s="34">
        <v>99.3</v>
      </c>
      <c r="C105" s="34">
        <v>100.37</v>
      </c>
      <c r="D105" s="34">
        <v>102.04</v>
      </c>
      <c r="E105" s="34">
        <v>100.41</v>
      </c>
      <c r="F105" s="34">
        <v>100.92</v>
      </c>
      <c r="G105" s="34">
        <v>100.78</v>
      </c>
      <c r="H105" s="34">
        <v>100.21</v>
      </c>
      <c r="I105" s="34">
        <v>101.16</v>
      </c>
      <c r="J105" s="34">
        <v>100.79</v>
      </c>
      <c r="K105" s="34">
        <v>99.28</v>
      </c>
      <c r="L105" s="34">
        <v>100.61</v>
      </c>
    </row>
    <row r="106" spans="1:24" x14ac:dyDescent="0.2">
      <c r="A106" s="48" t="s">
        <v>251</v>
      </c>
      <c r="B106" s="34">
        <v>100.16</v>
      </c>
      <c r="C106" s="34">
        <v>101.48</v>
      </c>
      <c r="D106" s="34">
        <v>104.62</v>
      </c>
      <c r="E106" s="34">
        <v>101.52</v>
      </c>
      <c r="F106" s="34">
        <v>103.47</v>
      </c>
      <c r="G106" s="34">
        <v>100.29</v>
      </c>
      <c r="H106" s="34">
        <v>99.51</v>
      </c>
      <c r="I106" s="34">
        <v>101.51</v>
      </c>
      <c r="J106" s="34">
        <v>101.19</v>
      </c>
      <c r="K106" s="34">
        <v>104.44</v>
      </c>
      <c r="L106" s="34">
        <v>101.58</v>
      </c>
    </row>
    <row r="107" spans="1:24" x14ac:dyDescent="0.2">
      <c r="A107" s="48" t="s">
        <v>254</v>
      </c>
      <c r="B107" s="34">
        <v>99.26</v>
      </c>
      <c r="C107" s="34">
        <v>100.74</v>
      </c>
      <c r="D107" s="34">
        <v>103.35</v>
      </c>
      <c r="E107" s="34">
        <v>101.78</v>
      </c>
      <c r="F107" s="34">
        <v>104.51</v>
      </c>
      <c r="G107" s="34">
        <v>99.91</v>
      </c>
      <c r="H107" s="34">
        <v>99.7</v>
      </c>
      <c r="I107" s="34">
        <v>102.19</v>
      </c>
      <c r="J107" s="34">
        <v>103.22</v>
      </c>
      <c r="K107" s="34">
        <v>105.31</v>
      </c>
      <c r="L107" s="34">
        <v>101.55</v>
      </c>
    </row>
    <row r="108" spans="1:24" x14ac:dyDescent="0.2">
      <c r="A108" s="48" t="s">
        <v>255</v>
      </c>
      <c r="B108" s="34">
        <v>100.42</v>
      </c>
      <c r="C108" s="34">
        <v>101.67</v>
      </c>
      <c r="D108" s="34">
        <v>103.68</v>
      </c>
      <c r="E108" s="34">
        <v>101.72</v>
      </c>
      <c r="F108" s="34">
        <v>103.71</v>
      </c>
      <c r="G108" s="34">
        <v>101.23</v>
      </c>
      <c r="H108" s="34">
        <v>99.77</v>
      </c>
      <c r="I108" s="34">
        <v>103.32</v>
      </c>
      <c r="J108" s="34">
        <v>105.48</v>
      </c>
      <c r="K108" s="34">
        <v>104.25</v>
      </c>
      <c r="L108" s="34">
        <v>102.11</v>
      </c>
    </row>
    <row r="109" spans="1:24" x14ac:dyDescent="0.2">
      <c r="A109" s="48" t="s">
        <v>257</v>
      </c>
      <c r="B109" s="34">
        <v>99.56</v>
      </c>
      <c r="C109" s="34">
        <v>100.35</v>
      </c>
      <c r="D109" s="34">
        <v>103.34</v>
      </c>
      <c r="E109" s="34">
        <v>101.43</v>
      </c>
      <c r="F109" s="34">
        <v>104.61</v>
      </c>
      <c r="G109" s="34">
        <v>101.39</v>
      </c>
      <c r="H109" s="34">
        <v>101.42</v>
      </c>
      <c r="I109" s="34">
        <v>103.51</v>
      </c>
      <c r="J109" s="34">
        <v>103.53</v>
      </c>
      <c r="K109" s="34">
        <v>108.34</v>
      </c>
      <c r="L109" s="34">
        <v>102.06</v>
      </c>
    </row>
    <row r="110" spans="1:24" x14ac:dyDescent="0.2">
      <c r="A110" s="48" t="s">
        <v>258</v>
      </c>
      <c r="B110" s="34">
        <v>99.49</v>
      </c>
      <c r="C110" s="34">
        <v>98.1</v>
      </c>
      <c r="D110" s="34">
        <v>101.61</v>
      </c>
      <c r="E110" s="34">
        <v>98.42</v>
      </c>
      <c r="F110" s="34">
        <v>102.25</v>
      </c>
      <c r="G110" s="34">
        <v>99.49</v>
      </c>
      <c r="H110" s="34">
        <v>99.35</v>
      </c>
      <c r="I110" s="34">
        <v>102.21</v>
      </c>
      <c r="J110" s="34">
        <v>104.04</v>
      </c>
      <c r="K110" s="34">
        <v>103.34</v>
      </c>
      <c r="L110" s="34">
        <v>100.1</v>
      </c>
    </row>
    <row r="111" spans="1:24" x14ac:dyDescent="0.2">
      <c r="A111" s="48" t="s">
        <v>260</v>
      </c>
      <c r="B111" s="34">
        <v>94.03</v>
      </c>
      <c r="C111" s="34">
        <v>80.98</v>
      </c>
      <c r="D111" s="34">
        <v>74.8</v>
      </c>
      <c r="E111" s="34">
        <v>70.16</v>
      </c>
      <c r="F111" s="34">
        <v>78.88</v>
      </c>
      <c r="G111" s="34">
        <v>93.79</v>
      </c>
      <c r="H111" s="34">
        <v>99.97</v>
      </c>
      <c r="I111" s="34">
        <v>86.8</v>
      </c>
      <c r="J111" s="34">
        <v>85.43</v>
      </c>
      <c r="K111" s="34">
        <v>68.8</v>
      </c>
      <c r="L111" s="34">
        <v>82.61</v>
      </c>
    </row>
    <row r="112" spans="1:24" x14ac:dyDescent="0.2">
      <c r="A112" s="48" t="s">
        <v>261</v>
      </c>
      <c r="B112" s="34">
        <v>97.51</v>
      </c>
      <c r="C112" s="34">
        <v>88.47</v>
      </c>
      <c r="D112" s="34">
        <v>88.06</v>
      </c>
      <c r="E112" s="34">
        <v>83.81</v>
      </c>
      <c r="F112" s="34">
        <v>85.17</v>
      </c>
      <c r="G112" s="34">
        <v>98.62</v>
      </c>
      <c r="H112" s="34">
        <v>101.21</v>
      </c>
      <c r="I112" s="34">
        <v>92.58</v>
      </c>
      <c r="J112" s="34">
        <v>91.51</v>
      </c>
      <c r="K112" s="34">
        <v>81.14</v>
      </c>
      <c r="L112" s="34">
        <v>90.33</v>
      </c>
    </row>
    <row r="113" spans="1:12" x14ac:dyDescent="0.2">
      <c r="A113" s="48" t="s">
        <v>291</v>
      </c>
      <c r="B113" s="34">
        <v>95.78</v>
      </c>
      <c r="C113" s="34">
        <v>96.05</v>
      </c>
      <c r="D113" s="34">
        <v>101.95</v>
      </c>
      <c r="E113" s="34">
        <v>87.42</v>
      </c>
      <c r="F113" s="34">
        <v>95.67</v>
      </c>
      <c r="G113" s="34">
        <v>100.22</v>
      </c>
      <c r="H113" s="34">
        <v>101.73</v>
      </c>
      <c r="I113" s="34">
        <v>99.31</v>
      </c>
      <c r="J113" s="34">
        <v>93.43</v>
      </c>
      <c r="K113" s="34">
        <v>84.81</v>
      </c>
      <c r="L113" s="34">
        <v>95.66</v>
      </c>
    </row>
    <row r="114" spans="1:12" x14ac:dyDescent="0.2">
      <c r="A114" s="48" t="s">
        <v>309</v>
      </c>
      <c r="B114" s="34">
        <v>96.87</v>
      </c>
      <c r="C114" s="34">
        <v>95.32</v>
      </c>
      <c r="D114" s="34">
        <v>101</v>
      </c>
      <c r="E114" s="34">
        <v>80.44</v>
      </c>
      <c r="F114" s="34">
        <v>91.79</v>
      </c>
      <c r="G114" s="34">
        <v>97.78</v>
      </c>
      <c r="H114" s="34">
        <v>101.16</v>
      </c>
      <c r="I114" s="34">
        <v>98.22</v>
      </c>
      <c r="J114" s="34">
        <v>94.31</v>
      </c>
      <c r="K114" s="34">
        <v>71.59</v>
      </c>
      <c r="L114" s="34">
        <v>92.93</v>
      </c>
    </row>
    <row r="116" spans="1:12" x14ac:dyDescent="0.2">
      <c r="A116" s="9" t="s">
        <v>287</v>
      </c>
    </row>
    <row r="117" spans="1:12" x14ac:dyDescent="0.2">
      <c r="A117" s="13" t="str">
        <f>A7</f>
        <v>1994 Q2</v>
      </c>
      <c r="B117" s="11">
        <f t="shared" ref="B117:L117" si="0">(B7/B6-1)*100</f>
        <v>0.27247956403269047</v>
      </c>
      <c r="C117" s="11">
        <f t="shared" si="0"/>
        <v>0.76880399461045634</v>
      </c>
      <c r="D117" s="11">
        <f t="shared" si="0"/>
        <v>0.40905770635499827</v>
      </c>
      <c r="E117" s="11">
        <f t="shared" si="0"/>
        <v>0.51882597094576877</v>
      </c>
      <c r="F117" s="11">
        <f t="shared" si="0"/>
        <v>5.2404035110709124E-2</v>
      </c>
      <c r="G117" s="11">
        <f t="shared" si="0"/>
        <v>0.8274984086569015</v>
      </c>
      <c r="H117" s="11">
        <f t="shared" si="0"/>
        <v>-0.38552787663106436</v>
      </c>
      <c r="I117" s="11">
        <f t="shared" si="0"/>
        <v>-8.0337417152032131E-2</v>
      </c>
      <c r="J117" s="11">
        <f t="shared" si="0"/>
        <v>2.0898641588296796</v>
      </c>
      <c r="K117" s="11">
        <f t="shared" si="0"/>
        <v>2.869097429766887</v>
      </c>
      <c r="L117" s="11">
        <f t="shared" si="0"/>
        <v>0.53975200583515903</v>
      </c>
    </row>
    <row r="118" spans="1:12" x14ac:dyDescent="0.2">
      <c r="A118" s="13" t="str">
        <f t="shared" ref="A118:A181" si="1">A8</f>
        <v>1994 Q3</v>
      </c>
      <c r="B118" s="11">
        <f t="shared" ref="B118:L118" si="2">(B8/B7-1)*100</f>
        <v>6.0386473429963061E-2</v>
      </c>
      <c r="C118" s="11">
        <f t="shared" si="2"/>
        <v>1.0224948875255491</v>
      </c>
      <c r="D118" s="11">
        <f t="shared" si="2"/>
        <v>0.75658373344973384</v>
      </c>
      <c r="E118" s="11">
        <f t="shared" si="2"/>
        <v>0.70786019761097663</v>
      </c>
      <c r="F118" s="11">
        <f t="shared" si="2"/>
        <v>1.2439439570511857</v>
      </c>
      <c r="G118" s="11">
        <f t="shared" si="2"/>
        <v>2.0412457912457826</v>
      </c>
      <c r="H118" s="11">
        <f t="shared" si="2"/>
        <v>8.9312295325982838E-2</v>
      </c>
      <c r="I118" s="11">
        <f t="shared" si="2"/>
        <v>1.3467336683417042</v>
      </c>
      <c r="J118" s="11">
        <f t="shared" si="2"/>
        <v>3.377686796315249</v>
      </c>
      <c r="K118" s="11">
        <f t="shared" si="2"/>
        <v>2.4694944799535268</v>
      </c>
      <c r="L118" s="11">
        <f t="shared" si="2"/>
        <v>1.1897852582704482</v>
      </c>
    </row>
    <row r="119" spans="1:12" x14ac:dyDescent="0.2">
      <c r="A119" s="13" t="str">
        <f t="shared" si="1"/>
        <v>1994 Q4</v>
      </c>
      <c r="B119" s="11">
        <f t="shared" ref="B119:L119" si="3">(B9/B8-1)*100</f>
        <v>0.19613759806880182</v>
      </c>
      <c r="C119" s="11">
        <f t="shared" si="3"/>
        <v>0.52943008408596892</v>
      </c>
      <c r="D119" s="11">
        <f t="shared" si="3"/>
        <v>0.27436823104691754</v>
      </c>
      <c r="E119" s="11">
        <f t="shared" si="3"/>
        <v>1.2300483233269821</v>
      </c>
      <c r="F119" s="11">
        <f t="shared" si="3"/>
        <v>-7.7599586135523868E-2</v>
      </c>
      <c r="G119" s="11">
        <f t="shared" si="3"/>
        <v>1.2786141472468593</v>
      </c>
      <c r="H119" s="11">
        <f t="shared" si="3"/>
        <v>2.6026174895895204</v>
      </c>
      <c r="I119" s="11">
        <f t="shared" si="3"/>
        <v>1.1106703689012232</v>
      </c>
      <c r="J119" s="11">
        <f t="shared" si="3"/>
        <v>-0.33003300330033403</v>
      </c>
      <c r="K119" s="11">
        <f t="shared" si="3"/>
        <v>0.75134675361494541</v>
      </c>
      <c r="L119" s="11">
        <f t="shared" si="3"/>
        <v>0.77430455979352608</v>
      </c>
    </row>
    <row r="120" spans="1:12" x14ac:dyDescent="0.2">
      <c r="A120" s="13" t="str">
        <f t="shared" si="1"/>
        <v>1995 Q1</v>
      </c>
      <c r="B120" s="11">
        <f t="shared" ref="B120:L120" si="4">(B10/B9-1)*100</f>
        <v>-0.57220298147868665</v>
      </c>
      <c r="C120" s="11">
        <f t="shared" si="4"/>
        <v>0.16263940520446774</v>
      </c>
      <c r="D120" s="11">
        <f t="shared" si="4"/>
        <v>-4.3202764976957297E-2</v>
      </c>
      <c r="E120" s="11">
        <f t="shared" si="4"/>
        <v>0.33270649500940497</v>
      </c>
      <c r="F120" s="11">
        <f t="shared" si="4"/>
        <v>-0.8024851151954504</v>
      </c>
      <c r="G120" s="11">
        <f t="shared" si="4"/>
        <v>0.44797393606190727</v>
      </c>
      <c r="H120" s="11">
        <f t="shared" si="4"/>
        <v>-0.69575300768225379</v>
      </c>
      <c r="I120" s="11">
        <f t="shared" si="4"/>
        <v>0.11769321302472768</v>
      </c>
      <c r="J120" s="11">
        <f t="shared" si="4"/>
        <v>0.76158940397350605</v>
      </c>
      <c r="K120" s="11">
        <f t="shared" si="4"/>
        <v>2.532714225411592</v>
      </c>
      <c r="L120" s="11">
        <f t="shared" si="4"/>
        <v>1.4228799089366362E-2</v>
      </c>
    </row>
    <row r="121" spans="1:12" x14ac:dyDescent="0.2">
      <c r="A121" s="13" t="str">
        <f t="shared" si="1"/>
        <v>1995 Q2</v>
      </c>
      <c r="B121" s="11">
        <f t="shared" ref="B121:L121" si="5">(B11/B10-1)*100</f>
        <v>6.0578524912902054E-2</v>
      </c>
      <c r="C121" s="11">
        <f t="shared" si="5"/>
        <v>0.93559112348253759</v>
      </c>
      <c r="D121" s="11">
        <f t="shared" si="5"/>
        <v>-8.6442875666337127E-2</v>
      </c>
      <c r="E121" s="11">
        <f t="shared" si="5"/>
        <v>0</v>
      </c>
      <c r="F121" s="11">
        <f t="shared" si="5"/>
        <v>0.35229645093945994</v>
      </c>
      <c r="G121" s="11">
        <f t="shared" si="5"/>
        <v>1.4595580782485351</v>
      </c>
      <c r="H121" s="11">
        <f t="shared" si="5"/>
        <v>1.0801342869654063</v>
      </c>
      <c r="I121" s="11">
        <f t="shared" si="5"/>
        <v>0.39184952978057463</v>
      </c>
      <c r="J121" s="11">
        <f t="shared" si="5"/>
        <v>9.8586920801846389E-2</v>
      </c>
      <c r="K121" s="11">
        <f t="shared" si="5"/>
        <v>-0.15095375325923088</v>
      </c>
      <c r="L121" s="11">
        <f t="shared" si="5"/>
        <v>0.52639066723572103</v>
      </c>
    </row>
    <row r="122" spans="1:12" x14ac:dyDescent="0.2">
      <c r="A122" s="13" t="str">
        <f t="shared" si="1"/>
        <v>1995 Q3</v>
      </c>
      <c r="B122" s="11">
        <f t="shared" ref="B122:L122" si="6">(B12/B11-1)*100</f>
        <v>-0.22703193582562786</v>
      </c>
      <c r="C122" s="11">
        <f t="shared" si="6"/>
        <v>0.75072774628468508</v>
      </c>
      <c r="D122" s="11">
        <f t="shared" si="6"/>
        <v>1.2256669069935278</v>
      </c>
      <c r="E122" s="11">
        <f t="shared" si="6"/>
        <v>0.33160322952709986</v>
      </c>
      <c r="F122" s="11">
        <f t="shared" si="6"/>
        <v>1.3002210375767653E-2</v>
      </c>
      <c r="G122" s="11">
        <f t="shared" si="6"/>
        <v>1.4185814185814216</v>
      </c>
      <c r="H122" s="11">
        <f t="shared" si="6"/>
        <v>0.38989169675089919</v>
      </c>
      <c r="I122" s="11">
        <f t="shared" si="6"/>
        <v>0.87822014051521791</v>
      </c>
      <c r="J122" s="11">
        <f t="shared" si="6"/>
        <v>2.7577150361129288</v>
      </c>
      <c r="K122" s="11">
        <f t="shared" si="6"/>
        <v>-0.34359538207806573</v>
      </c>
      <c r="L122" s="11">
        <f t="shared" si="6"/>
        <v>0.70761392584206551</v>
      </c>
    </row>
    <row r="123" spans="1:12" x14ac:dyDescent="0.2">
      <c r="A123" s="13" t="str">
        <f t="shared" si="1"/>
        <v>1995 Q4</v>
      </c>
      <c r="B123" s="11">
        <f t="shared" ref="B123:L123" si="7">(B13/B12-1)*100</f>
        <v>0.62196601941746366</v>
      </c>
      <c r="C123" s="11">
        <f t="shared" si="7"/>
        <v>1.1481143552311446</v>
      </c>
      <c r="D123" s="11">
        <f t="shared" si="7"/>
        <v>-0.15669515669515244</v>
      </c>
      <c r="E123" s="11">
        <f t="shared" si="7"/>
        <v>0.27302773386981283</v>
      </c>
      <c r="F123" s="11">
        <f t="shared" si="7"/>
        <v>-0.2990119604784236</v>
      </c>
      <c r="G123" s="11">
        <f t="shared" si="7"/>
        <v>2.7580772261623254</v>
      </c>
      <c r="H123" s="11">
        <f t="shared" si="7"/>
        <v>0.83429228998848082</v>
      </c>
      <c r="I123" s="11">
        <f t="shared" si="7"/>
        <v>0.48365254401239177</v>
      </c>
      <c r="J123" s="11">
        <f t="shared" si="7"/>
        <v>-1.3418530351437807</v>
      </c>
      <c r="K123" s="11">
        <f t="shared" si="7"/>
        <v>0.84126327403115653</v>
      </c>
      <c r="L123" s="11">
        <f t="shared" si="7"/>
        <v>0.50590219224282418</v>
      </c>
    </row>
    <row r="124" spans="1:12" x14ac:dyDescent="0.2">
      <c r="A124" s="13" t="str">
        <f t="shared" si="1"/>
        <v>1996 Q1</v>
      </c>
      <c r="B124" s="11">
        <f t="shared" ref="B124:L124" si="8">(B14/B13-1)*100</f>
        <v>0.18091361374943382</v>
      </c>
      <c r="C124" s="11">
        <f t="shared" si="8"/>
        <v>0.33826956325639923</v>
      </c>
      <c r="D124" s="11">
        <f t="shared" si="8"/>
        <v>-0.78470537879867797</v>
      </c>
      <c r="E124" s="11">
        <f t="shared" si="8"/>
        <v>0.20063055316710265</v>
      </c>
      <c r="F124" s="11">
        <f t="shared" si="8"/>
        <v>0.76933107315164673</v>
      </c>
      <c r="G124" s="11">
        <f t="shared" si="8"/>
        <v>1.4187116564417179</v>
      </c>
      <c r="H124" s="11">
        <f t="shared" si="8"/>
        <v>-0.61340941512124658</v>
      </c>
      <c r="I124" s="11">
        <f t="shared" si="8"/>
        <v>5.7758952637665395E-2</v>
      </c>
      <c r="J124" s="11">
        <f t="shared" si="8"/>
        <v>3.0440414507772129</v>
      </c>
      <c r="K124" s="11">
        <f t="shared" si="8"/>
        <v>2.7489059080962663</v>
      </c>
      <c r="L124" s="11">
        <f t="shared" si="8"/>
        <v>0.27964205816555232</v>
      </c>
    </row>
    <row r="125" spans="1:12" x14ac:dyDescent="0.2">
      <c r="A125" s="13" t="str">
        <f t="shared" si="1"/>
        <v>1996 Q2</v>
      </c>
      <c r="B125" s="11">
        <f t="shared" ref="B125:L125" si="9">(B15/B14-1)*100</f>
        <v>0.64710308502633485</v>
      </c>
      <c r="C125" s="11">
        <f t="shared" si="9"/>
        <v>-0.30716212166616019</v>
      </c>
      <c r="D125" s="11">
        <f t="shared" si="9"/>
        <v>0.56082830025885322</v>
      </c>
      <c r="E125" s="11">
        <f t="shared" si="9"/>
        <v>0.75800915331807328</v>
      </c>
      <c r="F125" s="11">
        <f t="shared" si="9"/>
        <v>-0.51759834368531044</v>
      </c>
      <c r="G125" s="11">
        <f t="shared" si="9"/>
        <v>2.9300567107750641</v>
      </c>
      <c r="H125" s="11">
        <f t="shared" si="9"/>
        <v>-1.8659394287354636</v>
      </c>
      <c r="I125" s="11">
        <f t="shared" si="9"/>
        <v>0.59649797960361628</v>
      </c>
      <c r="J125" s="11">
        <f t="shared" si="9"/>
        <v>0.72281583909490355</v>
      </c>
      <c r="K125" s="11">
        <f t="shared" si="9"/>
        <v>1.2644749101557329</v>
      </c>
      <c r="L125" s="11">
        <f t="shared" si="9"/>
        <v>0.41829336307863674</v>
      </c>
    </row>
    <row r="126" spans="1:12" x14ac:dyDescent="0.2">
      <c r="A126" s="13" t="str">
        <f t="shared" si="1"/>
        <v>1996 Q3</v>
      </c>
      <c r="B126" s="11">
        <f t="shared" ref="B126:L126" si="10">(B16/B15-1)*100</f>
        <v>0.49342105263157077</v>
      </c>
      <c r="C126" s="11">
        <f t="shared" si="10"/>
        <v>-0.13526715262643929</v>
      </c>
      <c r="D126" s="11">
        <f t="shared" si="10"/>
        <v>-2.8600028600045402E-2</v>
      </c>
      <c r="E126" s="11">
        <f t="shared" si="10"/>
        <v>0.36905606813342207</v>
      </c>
      <c r="F126" s="11">
        <f t="shared" si="10"/>
        <v>-0.61134235171695916</v>
      </c>
      <c r="G126" s="11">
        <f t="shared" si="10"/>
        <v>1.9100091827364496</v>
      </c>
      <c r="H126" s="11">
        <f t="shared" si="10"/>
        <v>-4.3878894251869749E-2</v>
      </c>
      <c r="I126" s="11">
        <f t="shared" si="10"/>
        <v>0.68859984697779986</v>
      </c>
      <c r="J126" s="11">
        <f t="shared" si="10"/>
        <v>4.7113884555382457</v>
      </c>
      <c r="K126" s="11">
        <f t="shared" si="10"/>
        <v>2.1556256572029531</v>
      </c>
      <c r="L126" s="11">
        <f t="shared" si="10"/>
        <v>0.47209108580950065</v>
      </c>
    </row>
    <row r="127" spans="1:12" x14ac:dyDescent="0.2">
      <c r="A127" s="13" t="str">
        <f t="shared" si="1"/>
        <v>1996 Q4</v>
      </c>
      <c r="B127" s="11">
        <f t="shared" ref="B127:L127" si="11">(B17/B16-1)*100</f>
        <v>0.50587710162177668</v>
      </c>
      <c r="C127" s="11">
        <f t="shared" si="11"/>
        <v>0.74497704868690118</v>
      </c>
      <c r="D127" s="11">
        <f t="shared" si="11"/>
        <v>-7.1520526391066763E-2</v>
      </c>
      <c r="E127" s="11">
        <f t="shared" si="11"/>
        <v>0.60811766369679443</v>
      </c>
      <c r="F127" s="11">
        <f t="shared" si="11"/>
        <v>1.7275225755791324</v>
      </c>
      <c r="G127" s="11">
        <f t="shared" si="11"/>
        <v>1.1173184357541777</v>
      </c>
      <c r="H127" s="11">
        <f t="shared" si="11"/>
        <v>-0.17559262510975504</v>
      </c>
      <c r="I127" s="11">
        <f t="shared" si="11"/>
        <v>1.7287234042553168</v>
      </c>
      <c r="J127" s="11">
        <f t="shared" si="11"/>
        <v>-4.7377830750893963</v>
      </c>
      <c r="K127" s="11">
        <f t="shared" si="11"/>
        <v>-1.248069994853318</v>
      </c>
      <c r="L127" s="11">
        <f t="shared" si="11"/>
        <v>0.33167495854062867</v>
      </c>
    </row>
    <row r="128" spans="1:12" x14ac:dyDescent="0.2">
      <c r="A128" s="13" t="str">
        <f t="shared" si="1"/>
        <v>1997 Q1</v>
      </c>
      <c r="B128" s="11">
        <f t="shared" ref="B128:L128" si="12">(B18/B17-1)*100</f>
        <v>1.2139156180607014</v>
      </c>
      <c r="C128" s="11">
        <f t="shared" si="12"/>
        <v>-0.28383627128771849</v>
      </c>
      <c r="D128" s="11">
        <f t="shared" si="12"/>
        <v>1.4314342971655236E-2</v>
      </c>
      <c r="E128" s="11">
        <f t="shared" si="12"/>
        <v>2.0241776778183729</v>
      </c>
      <c r="F128" s="11">
        <f t="shared" si="12"/>
        <v>0.70757751190015927</v>
      </c>
      <c r="G128" s="11">
        <f t="shared" si="12"/>
        <v>3.6178934236321458</v>
      </c>
      <c r="H128" s="11">
        <f t="shared" si="12"/>
        <v>0.85019055995310122</v>
      </c>
      <c r="I128" s="11">
        <f t="shared" si="12"/>
        <v>1.1204481792717047</v>
      </c>
      <c r="J128" s="11">
        <f t="shared" si="12"/>
        <v>5.0359712230215736</v>
      </c>
      <c r="K128" s="11">
        <f t="shared" si="12"/>
        <v>-0.7035830618892569</v>
      </c>
      <c r="L128" s="11">
        <f t="shared" si="12"/>
        <v>1.0468319559228778</v>
      </c>
    </row>
    <row r="129" spans="1:12" x14ac:dyDescent="0.2">
      <c r="A129" s="13" t="str">
        <f t="shared" si="1"/>
        <v>1997 Q2</v>
      </c>
      <c r="B129" s="11">
        <f t="shared" ref="B129:L129" si="13">(B19/B18-1)*100</f>
        <v>0.3364048559309385</v>
      </c>
      <c r="C129" s="11">
        <f t="shared" si="13"/>
        <v>0.59925093632959836</v>
      </c>
      <c r="D129" s="11">
        <f t="shared" si="13"/>
        <v>0.34349506225848092</v>
      </c>
      <c r="E129" s="11">
        <f t="shared" si="13"/>
        <v>1.9426839349683034</v>
      </c>
      <c r="F129" s="11">
        <f t="shared" si="13"/>
        <v>0.71538068472152272</v>
      </c>
      <c r="G129" s="11">
        <f t="shared" si="13"/>
        <v>1.2383900928792491</v>
      </c>
      <c r="H129" s="11">
        <f t="shared" si="13"/>
        <v>1.9040697674418627</v>
      </c>
      <c r="I129" s="11">
        <f t="shared" si="13"/>
        <v>0.81255771006465416</v>
      </c>
      <c r="J129" s="11">
        <f t="shared" si="13"/>
        <v>1.4294222751638053</v>
      </c>
      <c r="K129" s="11">
        <f t="shared" si="13"/>
        <v>2.0600971001180968</v>
      </c>
      <c r="L129" s="11">
        <f t="shared" si="13"/>
        <v>0.92693565976009751</v>
      </c>
    </row>
    <row r="130" spans="1:12" x14ac:dyDescent="0.2">
      <c r="A130" s="13" t="str">
        <f t="shared" si="1"/>
        <v>1997 Q3</v>
      </c>
      <c r="B130" s="11">
        <f t="shared" ref="B130:L130" si="14">(B20/B19-1)*100</f>
        <v>0.71428571428573395</v>
      </c>
      <c r="C130" s="11">
        <f t="shared" si="14"/>
        <v>-0.65524944154878861</v>
      </c>
      <c r="D130" s="11">
        <f t="shared" si="14"/>
        <v>0.48495221794324639</v>
      </c>
      <c r="E130" s="11">
        <f t="shared" si="14"/>
        <v>1.3515339910798785</v>
      </c>
      <c r="F130" s="11">
        <f t="shared" si="14"/>
        <v>-0.29173008625064112</v>
      </c>
      <c r="G130" s="11">
        <f t="shared" si="14"/>
        <v>1.0873258579680689</v>
      </c>
      <c r="H130" s="11">
        <f t="shared" si="14"/>
        <v>0.34231921266580922</v>
      </c>
      <c r="I130" s="11">
        <f t="shared" si="14"/>
        <v>1.0991023997068972</v>
      </c>
      <c r="J130" s="11">
        <f t="shared" si="14"/>
        <v>4.2278332354668269</v>
      </c>
      <c r="K130" s="11">
        <f t="shared" si="14"/>
        <v>-3.8570326562104018E-2</v>
      </c>
      <c r="L130" s="11">
        <f t="shared" si="14"/>
        <v>0.67531064289572118</v>
      </c>
    </row>
    <row r="131" spans="1:12" x14ac:dyDescent="0.2">
      <c r="A131" s="13" t="str">
        <f t="shared" si="1"/>
        <v>1997 Q4</v>
      </c>
      <c r="B131" s="11">
        <f t="shared" ref="B131:L131" si="15">(B21/B20-1)*100</f>
        <v>0.79606310609350306</v>
      </c>
      <c r="C131" s="11">
        <f t="shared" si="15"/>
        <v>-6.7456153500211613E-2</v>
      </c>
      <c r="D131" s="11">
        <f t="shared" si="15"/>
        <v>1.7033356990773685</v>
      </c>
      <c r="E131" s="11">
        <f t="shared" si="15"/>
        <v>0.46672889718630817</v>
      </c>
      <c r="F131" s="11">
        <f t="shared" si="15"/>
        <v>-0.62333036509348849</v>
      </c>
      <c r="G131" s="11">
        <f t="shared" si="15"/>
        <v>2.4369747899159799</v>
      </c>
      <c r="H131" s="11">
        <f t="shared" si="15"/>
        <v>1.3361762615494044</v>
      </c>
      <c r="I131" s="11">
        <f t="shared" si="15"/>
        <v>0.70664975539047603</v>
      </c>
      <c r="J131" s="11">
        <f t="shared" si="15"/>
        <v>-3.0140845070422584</v>
      </c>
      <c r="K131" s="11">
        <f t="shared" si="15"/>
        <v>-1.2475884244372959</v>
      </c>
      <c r="L131" s="11">
        <f t="shared" si="15"/>
        <v>0.3622216259726363</v>
      </c>
    </row>
    <row r="132" spans="1:12" x14ac:dyDescent="0.2">
      <c r="A132" s="13" t="str">
        <f t="shared" si="1"/>
        <v>1998 Q1</v>
      </c>
      <c r="B132" s="11">
        <f t="shared" ref="B132:L132" si="16">(B22/B21-1)*100</f>
        <v>0.38770821367029029</v>
      </c>
      <c r="C132" s="11">
        <f t="shared" si="16"/>
        <v>0.74251856296405627</v>
      </c>
      <c r="D132" s="11">
        <f t="shared" si="16"/>
        <v>1.898115840893233</v>
      </c>
      <c r="E132" s="11">
        <f t="shared" si="16"/>
        <v>0.79638970002653409</v>
      </c>
      <c r="F132" s="11">
        <f t="shared" si="16"/>
        <v>2.2017409114183373</v>
      </c>
      <c r="G132" s="11">
        <f t="shared" si="16"/>
        <v>9.8441345365052335E-2</v>
      </c>
      <c r="H132" s="11">
        <f t="shared" si="16"/>
        <v>1.8235376630663547</v>
      </c>
      <c r="I132" s="11">
        <f t="shared" si="16"/>
        <v>1.6192875134940499</v>
      </c>
      <c r="J132" s="11">
        <f t="shared" si="16"/>
        <v>3.833865814696491</v>
      </c>
      <c r="K132" s="11">
        <f t="shared" si="16"/>
        <v>0.20838760093773168</v>
      </c>
      <c r="L132" s="11">
        <f t="shared" si="16"/>
        <v>1.0025397674107817</v>
      </c>
    </row>
    <row r="133" spans="1:12" x14ac:dyDescent="0.2">
      <c r="A133" s="13" t="str">
        <f t="shared" si="1"/>
        <v>1998 Q2</v>
      </c>
      <c r="B133" s="11">
        <f t="shared" ref="B133:L133" si="17">(B23/B22-1)*100</f>
        <v>1.2444571592046927</v>
      </c>
      <c r="C133" s="11">
        <f t="shared" si="17"/>
        <v>0.61048243001786684</v>
      </c>
      <c r="D133" s="11">
        <f t="shared" si="17"/>
        <v>-0.73962470894398669</v>
      </c>
      <c r="E133" s="11">
        <f t="shared" si="17"/>
        <v>0.53989992099026107</v>
      </c>
      <c r="F133" s="11">
        <f t="shared" si="17"/>
        <v>2.5676352705410688</v>
      </c>
      <c r="G133" s="11">
        <f t="shared" si="17"/>
        <v>0.77036551385019081</v>
      </c>
      <c r="H133" s="11">
        <f t="shared" si="17"/>
        <v>0.75768012122880979</v>
      </c>
      <c r="I133" s="11">
        <f t="shared" si="17"/>
        <v>0.74362606232294404</v>
      </c>
      <c r="J133" s="11">
        <f t="shared" si="17"/>
        <v>2.8531468531468596</v>
      </c>
      <c r="K133" s="11">
        <f t="shared" si="17"/>
        <v>-2.0275539381336083</v>
      </c>
      <c r="L133" s="11">
        <f t="shared" si="17"/>
        <v>0.59555320275277435</v>
      </c>
    </row>
    <row r="134" spans="1:12" x14ac:dyDescent="0.2">
      <c r="A134" s="13" t="str">
        <f t="shared" si="1"/>
        <v>1998 Q3</v>
      </c>
      <c r="B134" s="11">
        <f t="shared" ref="B134:L134" si="18">(B24/B23-1)*100</f>
        <v>-4.2384854478672018E-2</v>
      </c>
      <c r="C134" s="11">
        <f t="shared" si="18"/>
        <v>9.619653692469754E-2</v>
      </c>
      <c r="D134" s="11">
        <f t="shared" si="18"/>
        <v>8.2792879812343401E-2</v>
      </c>
      <c r="E134" s="11">
        <f t="shared" si="18"/>
        <v>1.3621480026195343</v>
      </c>
      <c r="F134" s="11">
        <f t="shared" si="18"/>
        <v>1.0624007815362102</v>
      </c>
      <c r="G134" s="11">
        <f t="shared" si="18"/>
        <v>0.78074170461939207</v>
      </c>
      <c r="H134" s="11">
        <f t="shared" si="18"/>
        <v>0.60158599945310254</v>
      </c>
      <c r="I134" s="11">
        <f t="shared" si="18"/>
        <v>1.1072056239015859</v>
      </c>
      <c r="J134" s="11">
        <f t="shared" si="18"/>
        <v>4.2969812347021907</v>
      </c>
      <c r="K134" s="11">
        <f t="shared" si="18"/>
        <v>0.8755638100292007</v>
      </c>
      <c r="L134" s="11">
        <f t="shared" si="18"/>
        <v>0.96039994737533441</v>
      </c>
    </row>
    <row r="135" spans="1:12" x14ac:dyDescent="0.2">
      <c r="A135" s="13" t="str">
        <f t="shared" si="1"/>
        <v>1998 Q4</v>
      </c>
      <c r="B135" s="11">
        <f t="shared" ref="B135:L135" si="19">(B25/B24-1)*100</f>
        <v>0.50883392226148683</v>
      </c>
      <c r="C135" s="11">
        <f t="shared" si="19"/>
        <v>-1.1754269239299231</v>
      </c>
      <c r="D135" s="11">
        <f t="shared" si="19"/>
        <v>0.93754308561972977</v>
      </c>
      <c r="E135" s="11">
        <f t="shared" si="19"/>
        <v>0.14213722703191323</v>
      </c>
      <c r="F135" s="11">
        <f t="shared" si="19"/>
        <v>0.43499275012082173</v>
      </c>
      <c r="G135" s="11">
        <f t="shared" si="19"/>
        <v>0.25823111684957212</v>
      </c>
      <c r="H135" s="11">
        <f t="shared" si="19"/>
        <v>0.74748572981788719</v>
      </c>
      <c r="I135" s="11">
        <f t="shared" si="19"/>
        <v>0.55623153137493997</v>
      </c>
      <c r="J135" s="11">
        <f t="shared" si="19"/>
        <v>1.8774445893089853</v>
      </c>
      <c r="K135" s="11">
        <f t="shared" si="19"/>
        <v>2.4986849026827906</v>
      </c>
      <c r="L135" s="11">
        <f t="shared" si="19"/>
        <v>0.18243419338024314</v>
      </c>
    </row>
    <row r="136" spans="1:12" x14ac:dyDescent="0.2">
      <c r="A136" s="13" t="str">
        <f t="shared" si="1"/>
        <v>1999 Q1</v>
      </c>
      <c r="B136" s="11">
        <f t="shared" ref="B136:L136" si="20">(B26/B25-1)*100</f>
        <v>-0.40781887216988499</v>
      </c>
      <c r="C136" s="11">
        <f t="shared" si="20"/>
        <v>-1.1370436864153288</v>
      </c>
      <c r="D136" s="11">
        <f t="shared" si="20"/>
        <v>0.49173610162545067</v>
      </c>
      <c r="E136" s="11">
        <f t="shared" si="20"/>
        <v>1.3548387096774084</v>
      </c>
      <c r="F136" s="11">
        <f t="shared" si="20"/>
        <v>0.64966313763232808</v>
      </c>
      <c r="G136" s="11">
        <f t="shared" si="20"/>
        <v>0.96587250482935705</v>
      </c>
      <c r="H136" s="11">
        <f t="shared" si="20"/>
        <v>1.645757453122898</v>
      </c>
      <c r="I136" s="11">
        <f t="shared" si="20"/>
        <v>2.1261884183232382</v>
      </c>
      <c r="J136" s="11">
        <f t="shared" si="20"/>
        <v>1.3565395444074868</v>
      </c>
      <c r="K136" s="11">
        <f t="shared" si="20"/>
        <v>0.7826533230690158</v>
      </c>
      <c r="L136" s="11">
        <f t="shared" si="20"/>
        <v>0.55931321540063639</v>
      </c>
    </row>
    <row r="137" spans="1:12" x14ac:dyDescent="0.2">
      <c r="A137" s="13" t="str">
        <f t="shared" si="1"/>
        <v>1999 Q2</v>
      </c>
      <c r="B137" s="11">
        <f t="shared" ref="B137:L137" si="21">(B27/B26-1)*100</f>
        <v>0.14120304998588296</v>
      </c>
      <c r="C137" s="11">
        <f t="shared" si="21"/>
        <v>-0.66585956416465031</v>
      </c>
      <c r="D137" s="11">
        <f t="shared" si="21"/>
        <v>0.31262742965882939</v>
      </c>
      <c r="E137" s="11">
        <f t="shared" si="21"/>
        <v>0.63653723742838064</v>
      </c>
      <c r="F137" s="11">
        <f t="shared" si="21"/>
        <v>0.8964857757590261</v>
      </c>
      <c r="G137" s="11">
        <f t="shared" si="21"/>
        <v>0.54209183673470385</v>
      </c>
      <c r="H137" s="11">
        <f t="shared" si="21"/>
        <v>2.0172528201725326</v>
      </c>
      <c r="I137" s="11">
        <f t="shared" si="21"/>
        <v>0.7786052809749533</v>
      </c>
      <c r="J137" s="11">
        <f t="shared" si="21"/>
        <v>0.20202020202020332</v>
      </c>
      <c r="K137" s="11">
        <f t="shared" si="21"/>
        <v>0.14003819223424863</v>
      </c>
      <c r="L137" s="11">
        <f t="shared" si="21"/>
        <v>0.3363083689043922</v>
      </c>
    </row>
    <row r="138" spans="1:12" x14ac:dyDescent="0.2">
      <c r="A138" s="13" t="str">
        <f t="shared" si="1"/>
        <v>1999 Q3</v>
      </c>
      <c r="B138" s="11">
        <f t="shared" ref="B138:L138" si="22">(B28/B27-1)*100</f>
        <v>0.91652566271853697</v>
      </c>
      <c r="C138" s="11">
        <f t="shared" si="22"/>
        <v>-0.17519804996952715</v>
      </c>
      <c r="D138" s="11">
        <f t="shared" si="22"/>
        <v>0.63685636856367633</v>
      </c>
      <c r="E138" s="11">
        <f t="shared" si="22"/>
        <v>0.51865907653383392</v>
      </c>
      <c r="F138" s="11">
        <f t="shared" si="22"/>
        <v>2.0613671365951935</v>
      </c>
      <c r="G138" s="11">
        <f t="shared" si="22"/>
        <v>0.15857913098635823</v>
      </c>
      <c r="H138" s="11">
        <f t="shared" si="22"/>
        <v>1.5220502146481074</v>
      </c>
      <c r="I138" s="11">
        <f t="shared" si="22"/>
        <v>0.62143097077593801</v>
      </c>
      <c r="J138" s="11">
        <f t="shared" si="22"/>
        <v>2.9485887096774244</v>
      </c>
      <c r="K138" s="11">
        <f t="shared" si="22"/>
        <v>2.5298754131706236</v>
      </c>
      <c r="L138" s="11">
        <f t="shared" si="22"/>
        <v>0.82506123501353557</v>
      </c>
    </row>
    <row r="139" spans="1:12" x14ac:dyDescent="0.2">
      <c r="A139" s="13" t="str">
        <f t="shared" si="1"/>
        <v>1999 Q4</v>
      </c>
      <c r="B139" s="11">
        <f t="shared" ref="B139:L139" si="23">(B29/B28-1)*100</f>
        <v>0.1257510129942796</v>
      </c>
      <c r="C139" s="11">
        <f t="shared" si="23"/>
        <v>0.16787485692484339</v>
      </c>
      <c r="D139" s="11">
        <f t="shared" si="23"/>
        <v>9.425070688031667E-2</v>
      </c>
      <c r="E139" s="11">
        <f t="shared" si="23"/>
        <v>0.57890762647874183</v>
      </c>
      <c r="F139" s="11">
        <f t="shared" si="23"/>
        <v>1.6482878699941805</v>
      </c>
      <c r="G139" s="11">
        <f t="shared" si="23"/>
        <v>0.82330588980368269</v>
      </c>
      <c r="H139" s="11">
        <f t="shared" si="23"/>
        <v>-7.6883649410564026E-2</v>
      </c>
      <c r="I139" s="11">
        <f t="shared" si="23"/>
        <v>0.80120180270406571</v>
      </c>
      <c r="J139" s="11">
        <f t="shared" si="23"/>
        <v>0.46511627906975495</v>
      </c>
      <c r="K139" s="11">
        <f t="shared" si="23"/>
        <v>1.128332300061996</v>
      </c>
      <c r="L139" s="11">
        <f t="shared" si="23"/>
        <v>0.44751310574095982</v>
      </c>
    </row>
    <row r="140" spans="1:12" x14ac:dyDescent="0.2">
      <c r="A140" s="13" t="str">
        <f t="shared" si="1"/>
        <v>2000 Q1</v>
      </c>
      <c r="B140" s="11">
        <f t="shared" ref="B140:L140" si="24">(B30/B29-1)*100</f>
        <v>0.13954786491767734</v>
      </c>
      <c r="C140" s="11">
        <f t="shared" si="24"/>
        <v>-1.1503009065285452</v>
      </c>
      <c r="D140" s="11">
        <f t="shared" si="24"/>
        <v>-0.29593758407318038</v>
      </c>
      <c r="E140" s="11">
        <f t="shared" si="24"/>
        <v>-0.46296296296296502</v>
      </c>
      <c r="F140" s="11">
        <f t="shared" si="24"/>
        <v>-2.3524037912526996</v>
      </c>
      <c r="G140" s="11">
        <f t="shared" si="24"/>
        <v>0.86369346733667918</v>
      </c>
      <c r="H140" s="11">
        <f t="shared" si="24"/>
        <v>-0.38471402923826448</v>
      </c>
      <c r="I140" s="11">
        <f t="shared" si="24"/>
        <v>0.81139261467131352</v>
      </c>
      <c r="J140" s="11">
        <f t="shared" si="24"/>
        <v>1.0477582846003974</v>
      </c>
      <c r="K140" s="11">
        <f t="shared" si="24"/>
        <v>-2.1088769004413921</v>
      </c>
      <c r="L140" s="11">
        <f t="shared" si="24"/>
        <v>-0.48370672097759471</v>
      </c>
    </row>
    <row r="141" spans="1:12" x14ac:dyDescent="0.2">
      <c r="A141" s="13" t="str">
        <f t="shared" si="1"/>
        <v>2000 Q2</v>
      </c>
      <c r="B141" s="11">
        <f t="shared" ref="B141:L141" si="25">(B31/B30-1)*100</f>
        <v>1.2402452619843851</v>
      </c>
      <c r="C141" s="11">
        <f t="shared" si="25"/>
        <v>4.6239210850806955E-2</v>
      </c>
      <c r="D141" s="11">
        <f t="shared" si="25"/>
        <v>2.5903939557474498</v>
      </c>
      <c r="E141" s="11">
        <f t="shared" si="25"/>
        <v>1.3073538654934103</v>
      </c>
      <c r="F141" s="11">
        <f t="shared" si="25"/>
        <v>-0.21050169570810962</v>
      </c>
      <c r="G141" s="11">
        <f t="shared" si="25"/>
        <v>2.7090144792153215</v>
      </c>
      <c r="H141" s="11">
        <f t="shared" si="25"/>
        <v>-0.74665293511845254</v>
      </c>
      <c r="I141" s="11">
        <f t="shared" si="25"/>
        <v>1.396189224704325</v>
      </c>
      <c r="J141" s="11">
        <f t="shared" si="25"/>
        <v>1.326259946949615</v>
      </c>
      <c r="K141" s="11">
        <f t="shared" si="25"/>
        <v>3.5821643286573224</v>
      </c>
      <c r="L141" s="11">
        <f t="shared" si="25"/>
        <v>1.1128165771296938</v>
      </c>
    </row>
    <row r="142" spans="1:12" x14ac:dyDescent="0.2">
      <c r="A142" s="13" t="str">
        <f t="shared" si="1"/>
        <v>2000 Q3</v>
      </c>
      <c r="B142" s="11">
        <f t="shared" ref="B142:L142" si="26">(B32/B31-1)*100</f>
        <v>1.1562284927735478</v>
      </c>
      <c r="C142" s="11">
        <f t="shared" si="26"/>
        <v>-0.9320597750731574</v>
      </c>
      <c r="D142" s="11">
        <f t="shared" si="26"/>
        <v>0.6575486586007262</v>
      </c>
      <c r="E142" s="11">
        <f t="shared" si="26"/>
        <v>0.59560739545847508</v>
      </c>
      <c r="F142" s="11">
        <f t="shared" si="26"/>
        <v>-0.38673385679127703</v>
      </c>
      <c r="G142" s="11">
        <f t="shared" si="26"/>
        <v>1.6977413976049682</v>
      </c>
      <c r="H142" s="11">
        <f t="shared" si="26"/>
        <v>-0.72632944228273599</v>
      </c>
      <c r="I142" s="11">
        <f t="shared" si="26"/>
        <v>1.9115502996922107</v>
      </c>
      <c r="J142" s="11">
        <f t="shared" si="26"/>
        <v>5.045216563541155</v>
      </c>
      <c r="K142" s="11">
        <f t="shared" si="26"/>
        <v>-0.39903264812575223</v>
      </c>
      <c r="L142" s="11">
        <f t="shared" si="26"/>
        <v>0.72106261859583576</v>
      </c>
    </row>
    <row r="143" spans="1:12" x14ac:dyDescent="0.2">
      <c r="A143" s="13" t="str">
        <f t="shared" si="1"/>
        <v>2000 Q4</v>
      </c>
      <c r="B143" s="11">
        <f t="shared" ref="B143:L143" si="27">(B33/B32-1)*100</f>
        <v>2.7214587018664638E-2</v>
      </c>
      <c r="C143" s="11">
        <f t="shared" si="27"/>
        <v>-1.5084363579815019</v>
      </c>
      <c r="D143" s="11">
        <f t="shared" si="27"/>
        <v>-0.43114711262086658</v>
      </c>
      <c r="E143" s="11">
        <f t="shared" si="27"/>
        <v>1.2581719501665312</v>
      </c>
      <c r="F143" s="11">
        <f t="shared" si="27"/>
        <v>3.0235294117646916</v>
      </c>
      <c r="G143" s="11">
        <f t="shared" si="27"/>
        <v>2.205991951110442</v>
      </c>
      <c r="H143" s="11">
        <f t="shared" si="27"/>
        <v>4.1154951659263084</v>
      </c>
      <c r="I143" s="11">
        <f t="shared" si="27"/>
        <v>1.8597997138769751</v>
      </c>
      <c r="J143" s="11">
        <f t="shared" si="27"/>
        <v>-1.0421386497507901</v>
      </c>
      <c r="K143" s="11">
        <f t="shared" si="27"/>
        <v>0.92266601918173929</v>
      </c>
      <c r="L143" s="11">
        <f t="shared" si="27"/>
        <v>0.70334086912835492</v>
      </c>
    </row>
    <row r="144" spans="1:12" x14ac:dyDescent="0.2">
      <c r="A144" s="13" t="str">
        <f t="shared" si="1"/>
        <v>2001 Q1</v>
      </c>
      <c r="B144" s="11">
        <f t="shared" ref="B144:L144" si="28">(B34/B33-1)*100</f>
        <v>0.20405387022173205</v>
      </c>
      <c r="C144" s="11">
        <f t="shared" si="28"/>
        <v>-0.21315228546616716</v>
      </c>
      <c r="D144" s="11">
        <f t="shared" si="28"/>
        <v>0.28867602676816428</v>
      </c>
      <c r="E144" s="11">
        <f t="shared" si="28"/>
        <v>0.37763430381290153</v>
      </c>
      <c r="F144" s="11">
        <f t="shared" si="28"/>
        <v>0.47961630695443347</v>
      </c>
      <c r="G144" s="11">
        <f t="shared" si="28"/>
        <v>0.75834913227359468</v>
      </c>
      <c r="H144" s="11">
        <f t="shared" si="28"/>
        <v>-0.69017442590035838</v>
      </c>
      <c r="I144" s="11">
        <f t="shared" si="28"/>
        <v>1.1079900124844055</v>
      </c>
      <c r="J144" s="11">
        <f t="shared" si="28"/>
        <v>2.1291208791208716</v>
      </c>
      <c r="K144" s="11">
        <f t="shared" si="28"/>
        <v>1.2991699747383567</v>
      </c>
      <c r="L144" s="11">
        <f t="shared" si="28"/>
        <v>0.3117984534796614</v>
      </c>
    </row>
    <row r="145" spans="1:12" x14ac:dyDescent="0.2">
      <c r="A145" s="13" t="str">
        <f t="shared" si="1"/>
        <v>2001 Q2</v>
      </c>
      <c r="B145" s="11">
        <f t="shared" ref="B145:L145" si="29">(B35/B34-1)*100</f>
        <v>-0.67879446103720209</v>
      </c>
      <c r="C145" s="11">
        <f t="shared" si="29"/>
        <v>-0.45094936708861555</v>
      </c>
      <c r="D145" s="11">
        <f t="shared" si="29"/>
        <v>1.4784770378123646</v>
      </c>
      <c r="E145" s="11">
        <f t="shared" si="29"/>
        <v>-3.640776699028736E-2</v>
      </c>
      <c r="F145" s="11">
        <f t="shared" si="29"/>
        <v>-0.13637913399249246</v>
      </c>
      <c r="G145" s="11">
        <f t="shared" si="29"/>
        <v>2.2000289477493107</v>
      </c>
      <c r="H145" s="11">
        <f t="shared" si="29"/>
        <v>0.30326004548899554</v>
      </c>
      <c r="I145" s="11">
        <f t="shared" si="29"/>
        <v>1.7440963111591268</v>
      </c>
      <c r="J145" s="11">
        <f t="shared" si="29"/>
        <v>0.62766195920198609</v>
      </c>
      <c r="K145" s="11">
        <f t="shared" si="29"/>
        <v>-1.6506353164707277</v>
      </c>
      <c r="L145" s="11">
        <f t="shared" si="29"/>
        <v>0.57192589829664353</v>
      </c>
    </row>
    <row r="146" spans="1:12" x14ac:dyDescent="0.2">
      <c r="A146" s="13" t="str">
        <f t="shared" si="1"/>
        <v>2001 Q3</v>
      </c>
      <c r="B146" s="11">
        <f t="shared" ref="B146:L146" si="30">(B36/B35-1)*100</f>
        <v>2.7337342810285215E-2</v>
      </c>
      <c r="C146" s="11">
        <f t="shared" si="30"/>
        <v>-1.6530239211634767</v>
      </c>
      <c r="D146" s="11">
        <f t="shared" si="30"/>
        <v>0.85095410005155969</v>
      </c>
      <c r="E146" s="11">
        <f t="shared" si="30"/>
        <v>0.3156489012990038</v>
      </c>
      <c r="F146" s="11">
        <f t="shared" si="30"/>
        <v>1.2859906680323219</v>
      </c>
      <c r="G146" s="11">
        <f t="shared" si="30"/>
        <v>-0.18410989944765976</v>
      </c>
      <c r="H146" s="11">
        <f t="shared" si="30"/>
        <v>2.1415973796926169</v>
      </c>
      <c r="I146" s="11">
        <f t="shared" si="30"/>
        <v>-1.0922330097087318</v>
      </c>
      <c r="J146" s="11">
        <f t="shared" si="30"/>
        <v>1.2252171975941195</v>
      </c>
      <c r="K146" s="11">
        <f t="shared" si="30"/>
        <v>0.94180149722289386</v>
      </c>
      <c r="L146" s="11">
        <f t="shared" si="30"/>
        <v>-6.1812337742606083E-2</v>
      </c>
    </row>
    <row r="147" spans="1:12" x14ac:dyDescent="0.2">
      <c r="A147" s="13" t="str">
        <f t="shared" si="1"/>
        <v>2001 Q4</v>
      </c>
      <c r="B147" s="11">
        <f t="shared" ref="B147:L147" si="31">(B37/B36-1)*100</f>
        <v>0.54659743099205738</v>
      </c>
      <c r="C147" s="11">
        <f t="shared" si="31"/>
        <v>-1.1959595959595948</v>
      </c>
      <c r="D147" s="11">
        <f t="shared" si="31"/>
        <v>1.0738941447200334</v>
      </c>
      <c r="E147" s="11">
        <f t="shared" si="31"/>
        <v>6.0510710395744738E-2</v>
      </c>
      <c r="F147" s="11">
        <f t="shared" si="31"/>
        <v>-2.4606741573033664</v>
      </c>
      <c r="G147" s="11">
        <f t="shared" si="31"/>
        <v>2.0573212258796936</v>
      </c>
      <c r="H147" s="11">
        <f t="shared" si="31"/>
        <v>3.7000493339922613E-2</v>
      </c>
      <c r="I147" s="11">
        <f t="shared" si="31"/>
        <v>0.30674846625766694</v>
      </c>
      <c r="J147" s="11">
        <f t="shared" si="31"/>
        <v>0.55017605633802535</v>
      </c>
      <c r="K147" s="11">
        <f t="shared" si="31"/>
        <v>2.5000000000000133</v>
      </c>
      <c r="L147" s="11">
        <f t="shared" si="31"/>
        <v>-0.11133102424543129</v>
      </c>
    </row>
    <row r="148" spans="1:12" x14ac:dyDescent="0.2">
      <c r="A148" s="13" t="str">
        <f t="shared" si="1"/>
        <v>2002 Q1</v>
      </c>
      <c r="B148" s="11">
        <f t="shared" ref="B148:L148" si="32">(B38/B37-1)*100</f>
        <v>0.78825767871704144</v>
      </c>
      <c r="C148" s="11">
        <f t="shared" si="32"/>
        <v>-0.85875521387094311</v>
      </c>
      <c r="D148" s="11">
        <f t="shared" si="32"/>
        <v>-8.8540349101962068E-2</v>
      </c>
      <c r="E148" s="11">
        <f t="shared" si="32"/>
        <v>8.4663763909031964E-2</v>
      </c>
      <c r="F148" s="11">
        <f t="shared" si="32"/>
        <v>1.4168874553622812</v>
      </c>
      <c r="G148" s="11">
        <f t="shared" si="32"/>
        <v>0.72292506603641726</v>
      </c>
      <c r="H148" s="11">
        <f t="shared" si="32"/>
        <v>-0.30822340032055084</v>
      </c>
      <c r="I148" s="11">
        <f t="shared" si="32"/>
        <v>-7.6452599388399101E-2</v>
      </c>
      <c r="J148" s="11">
        <f t="shared" si="32"/>
        <v>0.37207266360255176</v>
      </c>
      <c r="K148" s="11">
        <f t="shared" si="32"/>
        <v>0.22172949002217113</v>
      </c>
      <c r="L148" s="11">
        <f t="shared" si="32"/>
        <v>-1.2383900928802927E-2</v>
      </c>
    </row>
    <row r="149" spans="1:12" x14ac:dyDescent="0.2">
      <c r="A149" s="13" t="str">
        <f t="shared" si="1"/>
        <v>2002 Q2</v>
      </c>
      <c r="B149" s="11">
        <f t="shared" ref="B149:L149" si="33">(B39/B38-1)*100</f>
        <v>-0.93042071197411147</v>
      </c>
      <c r="C149" s="11">
        <f t="shared" si="33"/>
        <v>-1.4601550899191573</v>
      </c>
      <c r="D149" s="11">
        <f t="shared" si="33"/>
        <v>-0.48107355361437509</v>
      </c>
      <c r="E149" s="11">
        <f t="shared" si="33"/>
        <v>-3.6253776435046792E-2</v>
      </c>
      <c r="F149" s="11">
        <f t="shared" si="33"/>
        <v>0.37482962289867583</v>
      </c>
      <c r="G149" s="11">
        <f t="shared" si="33"/>
        <v>-0.4002760524499771</v>
      </c>
      <c r="H149" s="11">
        <f t="shared" si="33"/>
        <v>0.87806084590649203</v>
      </c>
      <c r="I149" s="11">
        <f t="shared" si="33"/>
        <v>-1.5302218821711122E-2</v>
      </c>
      <c r="J149" s="11">
        <f t="shared" si="33"/>
        <v>0.52333187963367056</v>
      </c>
      <c r="K149" s="11">
        <f t="shared" si="33"/>
        <v>1.1644154634371517E-2</v>
      </c>
      <c r="L149" s="11">
        <f t="shared" si="33"/>
        <v>-0.14862521674509077</v>
      </c>
    </row>
    <row r="150" spans="1:12" x14ac:dyDescent="0.2">
      <c r="A150" s="13" t="str">
        <f t="shared" si="1"/>
        <v>2002 Q3</v>
      </c>
      <c r="B150" s="11">
        <f t="shared" ref="B150:L150" si="34">(B40/B39-1)*100</f>
        <v>0.5036069143868227</v>
      </c>
      <c r="C150" s="11">
        <f t="shared" si="34"/>
        <v>-0.21766429468397241</v>
      </c>
      <c r="D150" s="11">
        <f t="shared" si="34"/>
        <v>1.0431242844421984</v>
      </c>
      <c r="E150" s="11">
        <f t="shared" si="34"/>
        <v>0.39893617021276029</v>
      </c>
      <c r="F150" s="11">
        <f t="shared" si="34"/>
        <v>2.3311078420278353</v>
      </c>
      <c r="G150" s="11">
        <f t="shared" si="34"/>
        <v>0.12472283813746987</v>
      </c>
      <c r="H150" s="11">
        <f t="shared" si="34"/>
        <v>1.2259409096481599</v>
      </c>
      <c r="I150" s="11">
        <f t="shared" si="34"/>
        <v>1.5151515151515138</v>
      </c>
      <c r="J150" s="11">
        <f t="shared" si="34"/>
        <v>3.0585683297180033</v>
      </c>
      <c r="K150" s="11">
        <f t="shared" si="34"/>
        <v>-0.5122831528699523</v>
      </c>
      <c r="L150" s="11">
        <f t="shared" si="34"/>
        <v>0.80625155048374975</v>
      </c>
    </row>
    <row r="151" spans="1:12" x14ac:dyDescent="0.2">
      <c r="A151" s="13" t="str">
        <f t="shared" si="1"/>
        <v>2002 Q4</v>
      </c>
      <c r="B151" s="11">
        <f t="shared" ref="B151:L151" si="35">(B41/B40-1)*100</f>
        <v>0.14897074756230477</v>
      </c>
      <c r="C151" s="11">
        <f t="shared" si="35"/>
        <v>-0.76348686970383328</v>
      </c>
      <c r="D151" s="11">
        <f t="shared" si="35"/>
        <v>0.96940702505350362</v>
      </c>
      <c r="E151" s="11">
        <f t="shared" si="35"/>
        <v>0.86694762191450447</v>
      </c>
      <c r="F151" s="11">
        <f t="shared" si="35"/>
        <v>1.4707508570164674</v>
      </c>
      <c r="G151" s="11">
        <f t="shared" si="35"/>
        <v>0.65051903114186072</v>
      </c>
      <c r="H151" s="11">
        <f t="shared" si="35"/>
        <v>-0.39966089378709047</v>
      </c>
      <c r="I151" s="11">
        <f t="shared" si="35"/>
        <v>0.82918739635156058</v>
      </c>
      <c r="J151" s="11">
        <f t="shared" si="35"/>
        <v>4.2096400757740682E-2</v>
      </c>
      <c r="K151" s="11">
        <f t="shared" si="35"/>
        <v>-2.0596840257460558</v>
      </c>
      <c r="L151" s="11">
        <f t="shared" si="35"/>
        <v>0.18456995201181492</v>
      </c>
    </row>
    <row r="152" spans="1:12" x14ac:dyDescent="0.2">
      <c r="A152" s="13" t="str">
        <f t="shared" si="1"/>
        <v>2003 Q1</v>
      </c>
      <c r="B152" s="11">
        <f t="shared" ref="B152:L152" si="36">(B42/B41-1)*100</f>
        <v>0.78431372549019329</v>
      </c>
      <c r="C152" s="11">
        <f t="shared" si="36"/>
        <v>-1.7585390598579664</v>
      </c>
      <c r="D152" s="11">
        <f t="shared" si="36"/>
        <v>0.64837905236907467</v>
      </c>
      <c r="E152" s="11">
        <f t="shared" si="36"/>
        <v>1.1937447773679999E-2</v>
      </c>
      <c r="F152" s="11">
        <f t="shared" si="36"/>
        <v>0.49040976460330565</v>
      </c>
      <c r="G152" s="11">
        <f t="shared" si="36"/>
        <v>0.11001100110010764</v>
      </c>
      <c r="H152" s="11">
        <f t="shared" si="36"/>
        <v>0.79036964980545577</v>
      </c>
      <c r="I152" s="11">
        <f t="shared" si="36"/>
        <v>1.1961722488038395</v>
      </c>
      <c r="J152" s="11">
        <f t="shared" si="36"/>
        <v>0.33662949715969059</v>
      </c>
      <c r="K152" s="11">
        <f t="shared" si="36"/>
        <v>0.22702831879555241</v>
      </c>
      <c r="L152" s="11">
        <f t="shared" si="36"/>
        <v>0.17194792434291895</v>
      </c>
    </row>
    <row r="153" spans="1:12" x14ac:dyDescent="0.2">
      <c r="A153" s="13" t="str">
        <f t="shared" si="1"/>
        <v>2003 Q2</v>
      </c>
      <c r="B153" s="11">
        <f t="shared" ref="B153:L153" si="37">(B43/B42-1)*100</f>
        <v>1.0733932644572564</v>
      </c>
      <c r="C153" s="11">
        <f t="shared" si="37"/>
        <v>-0.37005163511187877</v>
      </c>
      <c r="D153" s="11">
        <f t="shared" si="37"/>
        <v>0.76808721506442801</v>
      </c>
      <c r="E153" s="11">
        <f t="shared" si="37"/>
        <v>0.60873716877536399</v>
      </c>
      <c r="F153" s="11">
        <f t="shared" si="37"/>
        <v>-0.84589523912805831</v>
      </c>
      <c r="G153" s="11">
        <f t="shared" si="37"/>
        <v>0.56318681318681119</v>
      </c>
      <c r="H153" s="11">
        <f t="shared" si="37"/>
        <v>1.1340330558571532</v>
      </c>
      <c r="I153" s="11">
        <f t="shared" si="37"/>
        <v>1.2559101654846305</v>
      </c>
      <c r="J153" s="11">
        <f t="shared" si="37"/>
        <v>3.3340322918850918</v>
      </c>
      <c r="K153" s="11">
        <f t="shared" si="37"/>
        <v>0.44110634239389324</v>
      </c>
      <c r="L153" s="11">
        <f t="shared" si="37"/>
        <v>0.85826385483080969</v>
      </c>
    </row>
    <row r="154" spans="1:12" x14ac:dyDescent="0.2">
      <c r="A154" s="13" t="str">
        <f t="shared" si="1"/>
        <v>2003 Q3</v>
      </c>
      <c r="B154" s="11">
        <f t="shared" ref="B154:L154" si="38">(B44/B43-1)*100</f>
        <v>0.15929908403027326</v>
      </c>
      <c r="C154" s="11">
        <f t="shared" si="38"/>
        <v>-1.4857044139241604</v>
      </c>
      <c r="D154" s="11">
        <f t="shared" si="38"/>
        <v>1.0081140890090934</v>
      </c>
      <c r="E154" s="11">
        <f t="shared" si="38"/>
        <v>0.93724047929766297</v>
      </c>
      <c r="F154" s="11">
        <f t="shared" si="38"/>
        <v>-1.0827955813190515</v>
      </c>
      <c r="G154" s="11">
        <f t="shared" si="38"/>
        <v>4.0978008468783855E-2</v>
      </c>
      <c r="H154" s="11">
        <f t="shared" si="38"/>
        <v>0.46522724561612883</v>
      </c>
      <c r="I154" s="11">
        <f t="shared" si="38"/>
        <v>0.2918429884722018</v>
      </c>
      <c r="J154" s="11">
        <f t="shared" si="38"/>
        <v>3.9772727272727293</v>
      </c>
      <c r="K154" s="11">
        <f t="shared" si="38"/>
        <v>0.47477744807122857</v>
      </c>
      <c r="L154" s="11">
        <f t="shared" si="38"/>
        <v>0.23097495745196817</v>
      </c>
    </row>
    <row r="155" spans="1:12" x14ac:dyDescent="0.2">
      <c r="A155" s="13" t="str">
        <f t="shared" si="1"/>
        <v>2003 Q4</v>
      </c>
      <c r="B155" s="11">
        <f t="shared" ref="B155:L155" si="39">(B45/B44-1)*100</f>
        <v>-0.54340622929092142</v>
      </c>
      <c r="C155" s="11">
        <f t="shared" si="39"/>
        <v>-0.50854888206927074</v>
      </c>
      <c r="D155" s="11">
        <f t="shared" si="39"/>
        <v>0.65725413826680512</v>
      </c>
      <c r="E155" s="11">
        <f t="shared" si="39"/>
        <v>-9.4029149036201076E-2</v>
      </c>
      <c r="F155" s="11">
        <f t="shared" si="39"/>
        <v>-0.5970809376382058</v>
      </c>
      <c r="G155" s="11">
        <f t="shared" si="39"/>
        <v>-0.51884216275258632</v>
      </c>
      <c r="H155" s="11">
        <f t="shared" si="39"/>
        <v>4.749465685112142E-2</v>
      </c>
      <c r="I155" s="11">
        <f t="shared" si="39"/>
        <v>-0.2764440564527848</v>
      </c>
      <c r="J155" s="11">
        <f t="shared" si="39"/>
        <v>-3.2201405152224805</v>
      </c>
      <c r="K155" s="11">
        <f t="shared" si="39"/>
        <v>-1.2994683992912037</v>
      </c>
      <c r="L155" s="11">
        <f t="shared" si="39"/>
        <v>-0.6306852637962379</v>
      </c>
    </row>
    <row r="156" spans="1:12" x14ac:dyDescent="0.2">
      <c r="A156" s="13" t="str">
        <f t="shared" si="1"/>
        <v>2004 Q1</v>
      </c>
      <c r="B156" s="11">
        <f t="shared" ref="B156:L156" si="40">(B46/B45-1)*100</f>
        <v>-0.75959488272921982</v>
      </c>
      <c r="C156" s="11">
        <f t="shared" si="40"/>
        <v>-0.8284127963338328</v>
      </c>
      <c r="D156" s="11">
        <f t="shared" si="40"/>
        <v>1.5598548972188597</v>
      </c>
      <c r="E156" s="11">
        <f t="shared" si="40"/>
        <v>0</v>
      </c>
      <c r="F156" s="11">
        <f t="shared" si="40"/>
        <v>-3.0923248053392638</v>
      </c>
      <c r="G156" s="11">
        <f t="shared" si="40"/>
        <v>-0.9470216854240987</v>
      </c>
      <c r="H156" s="11">
        <f t="shared" si="40"/>
        <v>0.46285307381912499</v>
      </c>
      <c r="I156" s="11">
        <f t="shared" si="40"/>
        <v>0.81704114385758864</v>
      </c>
      <c r="J156" s="11">
        <f t="shared" si="40"/>
        <v>1.9963702359346636</v>
      </c>
      <c r="K156" s="11">
        <f t="shared" si="40"/>
        <v>0.46678635547576786</v>
      </c>
      <c r="L156" s="11">
        <f t="shared" si="40"/>
        <v>3.6616623947249849E-2</v>
      </c>
    </row>
    <row r="157" spans="1:12" x14ac:dyDescent="0.2">
      <c r="A157" s="13" t="str">
        <f t="shared" si="1"/>
        <v>2004 Q2</v>
      </c>
      <c r="B157" s="11">
        <f t="shared" ref="B157:L157" si="41">(B47/B46-1)*100</f>
        <v>1.0876863166375816</v>
      </c>
      <c r="C157" s="11">
        <f t="shared" si="41"/>
        <v>-0.52430462987648196</v>
      </c>
      <c r="D157" s="11">
        <f t="shared" si="41"/>
        <v>0.34527919990476885</v>
      </c>
      <c r="E157" s="11">
        <f t="shared" si="41"/>
        <v>0.8352941176470452</v>
      </c>
      <c r="F157" s="11">
        <f t="shared" si="41"/>
        <v>6.8870523415975882E-2</v>
      </c>
      <c r="G157" s="11">
        <f t="shared" si="41"/>
        <v>-0.16627407510045877</v>
      </c>
      <c r="H157" s="11">
        <f t="shared" si="41"/>
        <v>-1.6774955699940919</v>
      </c>
      <c r="I157" s="11">
        <f t="shared" si="41"/>
        <v>0.15918958031837516</v>
      </c>
      <c r="J157" s="11">
        <f t="shared" si="41"/>
        <v>1.6211941478845304</v>
      </c>
      <c r="K157" s="11">
        <f t="shared" si="41"/>
        <v>-1.3461996664283937</v>
      </c>
      <c r="L157" s="11">
        <f t="shared" si="41"/>
        <v>1.2201073694484421E-2</v>
      </c>
    </row>
    <row r="158" spans="1:12" x14ac:dyDescent="0.2">
      <c r="A158" s="13" t="str">
        <f t="shared" si="1"/>
        <v>2004 Q3</v>
      </c>
      <c r="B158" s="11">
        <f t="shared" ref="B158:L158" si="42">(B48/B47-1)*100</f>
        <v>0.33209351753453742</v>
      </c>
      <c r="C158" s="11">
        <f t="shared" si="42"/>
        <v>-0.45560121493656291</v>
      </c>
      <c r="D158" s="11">
        <f t="shared" si="42"/>
        <v>-0.65258661604176149</v>
      </c>
      <c r="E158" s="11">
        <f t="shared" si="42"/>
        <v>-0.47835725119589334</v>
      </c>
      <c r="F158" s="11">
        <f t="shared" si="42"/>
        <v>0.35558614361090868</v>
      </c>
      <c r="G158" s="11">
        <f t="shared" si="42"/>
        <v>-0.62456627342123427</v>
      </c>
      <c r="H158" s="11">
        <f t="shared" si="42"/>
        <v>-0.60074492370539856</v>
      </c>
      <c r="I158" s="11">
        <f t="shared" si="42"/>
        <v>1.401531570582315</v>
      </c>
      <c r="J158" s="11">
        <f t="shared" si="42"/>
        <v>0.6225680933852118</v>
      </c>
      <c r="K158" s="11">
        <f t="shared" si="42"/>
        <v>0.25359256128485441</v>
      </c>
      <c r="L158" s="11">
        <f t="shared" si="42"/>
        <v>0.17079419299743659</v>
      </c>
    </row>
    <row r="159" spans="1:12" x14ac:dyDescent="0.2">
      <c r="A159" s="13" t="str">
        <f t="shared" si="1"/>
        <v>2004 Q4</v>
      </c>
      <c r="B159" s="11">
        <f t="shared" ref="B159:L159" si="43">(B49/B48-1)*100</f>
        <v>0.4633920296570837</v>
      </c>
      <c r="C159" s="11">
        <f t="shared" si="43"/>
        <v>-0.278201561518443</v>
      </c>
      <c r="D159" s="11">
        <f t="shared" si="43"/>
        <v>1.3615191687567085</v>
      </c>
      <c r="E159" s="11">
        <f t="shared" si="43"/>
        <v>1.1840562719812597</v>
      </c>
      <c r="F159" s="11">
        <f t="shared" si="43"/>
        <v>0.88010058292378179</v>
      </c>
      <c r="G159" s="11">
        <f t="shared" si="43"/>
        <v>2.1927374301676128</v>
      </c>
      <c r="H159" s="11">
        <f t="shared" si="43"/>
        <v>1.0516136830653888</v>
      </c>
      <c r="I159" s="11">
        <f t="shared" si="43"/>
        <v>1.5246508976916484</v>
      </c>
      <c r="J159" s="11">
        <f t="shared" si="43"/>
        <v>2.2621809744779675</v>
      </c>
      <c r="K159" s="11">
        <f t="shared" si="43"/>
        <v>-2.156106962177784</v>
      </c>
      <c r="L159" s="11">
        <f t="shared" si="43"/>
        <v>0.8281573498964967</v>
      </c>
    </row>
    <row r="160" spans="1:12" x14ac:dyDescent="0.2">
      <c r="A160" s="13" t="str">
        <f t="shared" si="1"/>
        <v>2005 Q1</v>
      </c>
      <c r="B160" s="11">
        <f t="shared" ref="B160:L160" si="44">(B50/B49-1)*100</f>
        <v>0.73800738007381295</v>
      </c>
      <c r="C160" s="11">
        <f t="shared" si="44"/>
        <v>-0.99892008639308472</v>
      </c>
      <c r="D160" s="11">
        <f t="shared" si="44"/>
        <v>-0.15317544479793721</v>
      </c>
      <c r="E160" s="11">
        <f t="shared" si="44"/>
        <v>-0.19696443054108004</v>
      </c>
      <c r="F160" s="11">
        <f t="shared" si="44"/>
        <v>-0.15862225243598038</v>
      </c>
      <c r="G160" s="11">
        <f t="shared" si="44"/>
        <v>1.0933442667759863</v>
      </c>
      <c r="H160" s="11">
        <f t="shared" si="44"/>
        <v>1.7822966507177185</v>
      </c>
      <c r="I160" s="11">
        <f t="shared" si="44"/>
        <v>0.9263157894736862</v>
      </c>
      <c r="J160" s="11">
        <f t="shared" si="44"/>
        <v>1.1533371147665061</v>
      </c>
      <c r="K160" s="11">
        <f t="shared" si="44"/>
        <v>-0.75095408100455119</v>
      </c>
      <c r="L160" s="11">
        <f t="shared" si="44"/>
        <v>0.14494504167168465</v>
      </c>
    </row>
    <row r="161" spans="1:12" x14ac:dyDescent="0.2">
      <c r="A161" s="13" t="str">
        <f t="shared" si="1"/>
        <v>2005 Q2</v>
      </c>
      <c r="B161" s="11">
        <f t="shared" ref="B161:L161" si="45">(B51/B50-1)*100</f>
        <v>0.40554683411826442</v>
      </c>
      <c r="C161" s="11">
        <f t="shared" si="45"/>
        <v>-0.87264794109627175</v>
      </c>
      <c r="D161" s="11">
        <f t="shared" si="45"/>
        <v>0.51923530800095374</v>
      </c>
      <c r="E161" s="11">
        <f t="shared" si="45"/>
        <v>-0.90550267007197816</v>
      </c>
      <c r="F161" s="11">
        <f t="shared" si="45"/>
        <v>0.10213345438037091</v>
      </c>
      <c r="G161" s="11">
        <f t="shared" si="45"/>
        <v>1.1761524942544233</v>
      </c>
      <c r="H161" s="11">
        <f t="shared" si="45"/>
        <v>2.5384886590668732</v>
      </c>
      <c r="I161" s="11">
        <f t="shared" si="45"/>
        <v>1.7382839660686988</v>
      </c>
      <c r="J161" s="11">
        <f t="shared" si="45"/>
        <v>3.3457943925233602</v>
      </c>
      <c r="K161" s="11">
        <f t="shared" si="45"/>
        <v>1.4140411808484243</v>
      </c>
      <c r="L161" s="11">
        <f t="shared" si="45"/>
        <v>0.60306356289951957</v>
      </c>
    </row>
    <row r="162" spans="1:12" x14ac:dyDescent="0.2">
      <c r="A162" s="13" t="str">
        <f t="shared" si="1"/>
        <v>2005 Q3</v>
      </c>
      <c r="B162" s="11">
        <f t="shared" ref="B162:L162" si="46">(B52/B51-1)*100</f>
        <v>0.54723127035831709</v>
      </c>
      <c r="C162" s="11">
        <f t="shared" si="46"/>
        <v>-0.57771664374139942</v>
      </c>
      <c r="D162" s="11">
        <f t="shared" si="46"/>
        <v>0.84526884245128553</v>
      </c>
      <c r="E162" s="11">
        <f t="shared" si="46"/>
        <v>0.80834114339267682</v>
      </c>
      <c r="F162" s="11">
        <f t="shared" si="46"/>
        <v>-0.2267316630767402</v>
      </c>
      <c r="G162" s="11">
        <f t="shared" si="46"/>
        <v>0.30732228754675184</v>
      </c>
      <c r="H162" s="11">
        <f t="shared" si="46"/>
        <v>0.13753581661890557</v>
      </c>
      <c r="I162" s="11">
        <f t="shared" si="46"/>
        <v>1.2848551120830942</v>
      </c>
      <c r="J162" s="11">
        <f t="shared" si="46"/>
        <v>1.7905588714053122</v>
      </c>
      <c r="K162" s="11">
        <f t="shared" si="46"/>
        <v>-0.13454011741682592</v>
      </c>
      <c r="L162" s="11">
        <f t="shared" si="46"/>
        <v>0.6234264476681517</v>
      </c>
    </row>
    <row r="163" spans="1:12" x14ac:dyDescent="0.2">
      <c r="A163" s="13" t="str">
        <f t="shared" si="1"/>
        <v>2005 Q4</v>
      </c>
      <c r="B163" s="11">
        <f t="shared" ref="B163:L163" si="47">(B53/B52-1)*100</f>
        <v>0.98483866787613117</v>
      </c>
      <c r="C163" s="11">
        <f t="shared" si="47"/>
        <v>-1.3373916251614104</v>
      </c>
      <c r="D163" s="11">
        <f t="shared" si="47"/>
        <v>-6.9848661233995468E-2</v>
      </c>
      <c r="E163" s="11">
        <f t="shared" si="47"/>
        <v>0.24404416037189236</v>
      </c>
      <c r="F163" s="11">
        <f t="shared" si="47"/>
        <v>0.87490057947960942</v>
      </c>
      <c r="G163" s="11">
        <f t="shared" si="47"/>
        <v>0.83921673105102901</v>
      </c>
      <c r="H163" s="11">
        <f t="shared" si="47"/>
        <v>-0.57227881423829174</v>
      </c>
      <c r="I163" s="11">
        <f t="shared" si="47"/>
        <v>1.322537112010802</v>
      </c>
      <c r="J163" s="11">
        <f t="shared" si="47"/>
        <v>-0.28429282160625791</v>
      </c>
      <c r="K163" s="11">
        <f t="shared" si="47"/>
        <v>1.6289038579301973</v>
      </c>
      <c r="L163" s="11">
        <f t="shared" si="47"/>
        <v>0.13106159895150959</v>
      </c>
    </row>
    <row r="164" spans="1:12" x14ac:dyDescent="0.2">
      <c r="A164" s="13" t="str">
        <f t="shared" si="1"/>
        <v>2006 Q1</v>
      </c>
      <c r="B164" s="11">
        <f t="shared" ref="B164:L164" si="48">(B54/B53-1)*100</f>
        <v>1.1548825869369894</v>
      </c>
      <c r="C164" s="11">
        <f t="shared" si="48"/>
        <v>-0.34589137141255444</v>
      </c>
      <c r="D164" s="11">
        <f t="shared" si="48"/>
        <v>0.58247903075490104</v>
      </c>
      <c r="E164" s="11">
        <f t="shared" si="48"/>
        <v>3.4778576396932159E-2</v>
      </c>
      <c r="F164" s="11">
        <f t="shared" si="48"/>
        <v>-2.252759630546608E-2</v>
      </c>
      <c r="G164" s="11">
        <f t="shared" si="48"/>
        <v>3.9630118890365829E-2</v>
      </c>
      <c r="H164" s="11">
        <f t="shared" si="48"/>
        <v>-0.50650397145158843</v>
      </c>
      <c r="I164" s="11">
        <f t="shared" si="48"/>
        <v>1.3452317527970159</v>
      </c>
      <c r="J164" s="11">
        <f t="shared" si="48"/>
        <v>3.8132573057733543</v>
      </c>
      <c r="K164" s="11">
        <f t="shared" si="48"/>
        <v>1.5907447577729439</v>
      </c>
      <c r="L164" s="11">
        <f t="shared" si="48"/>
        <v>0.4640647310804491</v>
      </c>
    </row>
    <row r="165" spans="1:12" x14ac:dyDescent="0.2">
      <c r="A165" s="13" t="str">
        <f t="shared" si="1"/>
        <v>2006 Q2</v>
      </c>
      <c r="B165" s="11">
        <f t="shared" ref="B165:L165" si="49">(B55/B54-1)*100</f>
        <v>0.55816313586198874</v>
      </c>
      <c r="C165" s="11">
        <f t="shared" si="49"/>
        <v>-9.3808630393876768E-3</v>
      </c>
      <c r="D165" s="11">
        <f t="shared" si="49"/>
        <v>-1.1582117211028642E-2</v>
      </c>
      <c r="E165" s="11">
        <f t="shared" si="49"/>
        <v>0.41719782130027472</v>
      </c>
      <c r="F165" s="11">
        <f t="shared" si="49"/>
        <v>0.70977917981072114</v>
      </c>
      <c r="G165" s="11">
        <f t="shared" si="49"/>
        <v>1.7430344645450901</v>
      </c>
      <c r="H165" s="11">
        <f t="shared" si="49"/>
        <v>-0.87932430868912226</v>
      </c>
      <c r="I165" s="11">
        <f t="shared" si="49"/>
        <v>0.18399264029438367</v>
      </c>
      <c r="J165" s="11">
        <f t="shared" si="49"/>
        <v>3.0381050463439863</v>
      </c>
      <c r="K165" s="11">
        <f t="shared" si="49"/>
        <v>0.52194543297745533</v>
      </c>
      <c r="L165" s="11">
        <f t="shared" si="49"/>
        <v>0.42638872438707232</v>
      </c>
    </row>
    <row r="166" spans="1:12" x14ac:dyDescent="0.2">
      <c r="A166" s="13" t="str">
        <f t="shared" si="1"/>
        <v>2006 Q3</v>
      </c>
      <c r="B166" s="11">
        <f t="shared" ref="B166:L166" si="50">(B56/B55-1)*100</f>
        <v>0.97136369370507403</v>
      </c>
      <c r="C166" s="11">
        <f t="shared" si="50"/>
        <v>-0.16887137630172688</v>
      </c>
      <c r="D166" s="11">
        <f t="shared" si="50"/>
        <v>1.3089308467508332</v>
      </c>
      <c r="E166" s="11">
        <f t="shared" si="50"/>
        <v>0.13848817080206466</v>
      </c>
      <c r="F166" s="11">
        <f t="shared" si="50"/>
        <v>-0.4362904127978573</v>
      </c>
      <c r="G166" s="11">
        <f t="shared" si="50"/>
        <v>0.35042180402335976</v>
      </c>
      <c r="H166" s="11">
        <f t="shared" si="50"/>
        <v>2.6497023462122016</v>
      </c>
      <c r="I166" s="11">
        <f t="shared" si="50"/>
        <v>0.23612750885477762</v>
      </c>
      <c r="J166" s="11">
        <f t="shared" si="50"/>
        <v>1.3826420123271621</v>
      </c>
      <c r="K166" s="11">
        <f t="shared" si="50"/>
        <v>0.53103611045550725</v>
      </c>
      <c r="L166" s="11">
        <f t="shared" si="50"/>
        <v>0.6250737115225613</v>
      </c>
    </row>
    <row r="167" spans="1:12" x14ac:dyDescent="0.2">
      <c r="A167" s="13" t="str">
        <f t="shared" si="1"/>
        <v>2006 Q4</v>
      </c>
      <c r="B167" s="11">
        <f t="shared" ref="B167:L167" si="51">(B57/B56-1)*100</f>
        <v>0.99950024987505159</v>
      </c>
      <c r="C167" s="11">
        <f t="shared" si="51"/>
        <v>9.3976130062967123E-2</v>
      </c>
      <c r="D167" s="11">
        <f t="shared" si="51"/>
        <v>0.5030871255431224</v>
      </c>
      <c r="E167" s="11">
        <f t="shared" si="51"/>
        <v>0.46098882102110217</v>
      </c>
      <c r="F167" s="11">
        <f t="shared" si="51"/>
        <v>-0.24719101123595877</v>
      </c>
      <c r="G167" s="11">
        <f t="shared" si="51"/>
        <v>1.9529229177444485</v>
      </c>
      <c r="H167" s="11">
        <f t="shared" si="51"/>
        <v>1.6261087104844307</v>
      </c>
      <c r="I167" s="11">
        <f t="shared" si="51"/>
        <v>1.8976573746891878</v>
      </c>
      <c r="J167" s="11">
        <f t="shared" si="51"/>
        <v>-0.64081498521196822</v>
      </c>
      <c r="K167" s="11">
        <f t="shared" si="51"/>
        <v>-1.5494776382204423</v>
      </c>
      <c r="L167" s="11">
        <f t="shared" si="51"/>
        <v>0.59774964838257283</v>
      </c>
    </row>
    <row r="168" spans="1:12" x14ac:dyDescent="0.2">
      <c r="A168" s="13" t="str">
        <f t="shared" si="1"/>
        <v>2007 Q1</v>
      </c>
      <c r="B168" s="11">
        <f t="shared" ref="B168:L168" si="52">(B58/B57-1)*100</f>
        <v>-0.60613557644731975</v>
      </c>
      <c r="C168" s="11">
        <f t="shared" si="52"/>
        <v>-0.17838700591494838</v>
      </c>
      <c r="D168" s="11">
        <f t="shared" si="52"/>
        <v>0.77360637087597883</v>
      </c>
      <c r="E168" s="11">
        <f t="shared" si="52"/>
        <v>0.65389468853962462</v>
      </c>
      <c r="F168" s="11">
        <f t="shared" si="52"/>
        <v>-1.1489074115791809</v>
      </c>
      <c r="G168" s="11">
        <f t="shared" si="52"/>
        <v>-0.72307497145756017</v>
      </c>
      <c r="H168" s="11">
        <f t="shared" si="52"/>
        <v>1.3203535862146065</v>
      </c>
      <c r="I168" s="11">
        <f t="shared" si="52"/>
        <v>1.3999486257385119</v>
      </c>
      <c r="J168" s="11">
        <f t="shared" si="52"/>
        <v>0.99222755085166536</v>
      </c>
      <c r="K168" s="11">
        <f t="shared" si="52"/>
        <v>1.085012519375228</v>
      </c>
      <c r="L168" s="11">
        <f t="shared" si="52"/>
        <v>0.50099032972155122</v>
      </c>
    </row>
    <row r="169" spans="1:12" x14ac:dyDescent="0.2">
      <c r="A169" s="13" t="str">
        <f t="shared" si="1"/>
        <v>2007 Q2</v>
      </c>
      <c r="B169" s="11">
        <f t="shared" ref="B169:L169" si="53">(B59/B58-1)*100</f>
        <v>1.8792781580585061</v>
      </c>
      <c r="C169" s="11">
        <f t="shared" si="53"/>
        <v>-1.3073739653874927</v>
      </c>
      <c r="D169" s="11">
        <f t="shared" si="53"/>
        <v>0.6999322646195516</v>
      </c>
      <c r="E169" s="11">
        <f t="shared" si="53"/>
        <v>0.83200364713928998</v>
      </c>
      <c r="F169" s="11">
        <f t="shared" si="53"/>
        <v>1.1394712853229905E-2</v>
      </c>
      <c r="G169" s="11">
        <f t="shared" si="53"/>
        <v>0.95834398159979628</v>
      </c>
      <c r="H169" s="11">
        <f t="shared" si="53"/>
        <v>1.4798453892876928</v>
      </c>
      <c r="I169" s="11">
        <f t="shared" si="53"/>
        <v>0.60797973400887884</v>
      </c>
      <c r="J169" s="11">
        <f t="shared" si="53"/>
        <v>1.8339610283281349</v>
      </c>
      <c r="K169" s="11">
        <f t="shared" si="53"/>
        <v>1.3092710544939878</v>
      </c>
      <c r="L169" s="11">
        <f t="shared" si="53"/>
        <v>0.74194296313470076</v>
      </c>
    </row>
    <row r="170" spans="1:12" x14ac:dyDescent="0.2">
      <c r="A170" s="13" t="str">
        <f t="shared" si="1"/>
        <v>2007 Q3</v>
      </c>
      <c r="B170" s="11">
        <f t="shared" ref="B170:L170" si="54">(B60/B59-1)*100</f>
        <v>0.83068653799169834</v>
      </c>
      <c r="C170" s="11">
        <f t="shared" si="54"/>
        <v>0.20966358524729944</v>
      </c>
      <c r="D170" s="11">
        <f t="shared" si="54"/>
        <v>-0.26905829596413078</v>
      </c>
      <c r="E170" s="11">
        <f t="shared" si="54"/>
        <v>0.15824573301683742</v>
      </c>
      <c r="F170" s="11">
        <f t="shared" si="54"/>
        <v>2.2786829212728676E-2</v>
      </c>
      <c r="G170" s="11">
        <f t="shared" si="54"/>
        <v>0.27844576635869256</v>
      </c>
      <c r="H170" s="11">
        <f t="shared" si="54"/>
        <v>-0.2829470018500424</v>
      </c>
      <c r="I170" s="11">
        <f t="shared" si="54"/>
        <v>1.8380964371144337</v>
      </c>
      <c r="J170" s="11">
        <f t="shared" si="54"/>
        <v>2.6531596719729933</v>
      </c>
      <c r="K170" s="11">
        <f t="shared" si="54"/>
        <v>-0.22121317964838294</v>
      </c>
      <c r="L170" s="11">
        <f t="shared" si="54"/>
        <v>0.60989643268123395</v>
      </c>
    </row>
    <row r="171" spans="1:12" x14ac:dyDescent="0.2">
      <c r="A171" s="13" t="str">
        <f t="shared" si="1"/>
        <v>2007 Q4</v>
      </c>
      <c r="B171" s="11">
        <f t="shared" ref="B171:L171" si="55">(B61/B60-1)*100</f>
        <v>0.58153622486065704</v>
      </c>
      <c r="C171" s="11">
        <f t="shared" si="55"/>
        <v>-0.76081787922017696</v>
      </c>
      <c r="D171" s="11">
        <f t="shared" si="55"/>
        <v>1.1690647482014427</v>
      </c>
      <c r="E171" s="11">
        <f t="shared" si="55"/>
        <v>0.58684121430989666</v>
      </c>
      <c r="F171" s="11">
        <f t="shared" si="55"/>
        <v>1.1276910809887131</v>
      </c>
      <c r="G171" s="11">
        <f t="shared" si="55"/>
        <v>0.31553704404896354</v>
      </c>
      <c r="H171" s="11">
        <f t="shared" si="55"/>
        <v>2.5428353159445471</v>
      </c>
      <c r="I171" s="11">
        <f t="shared" si="55"/>
        <v>0.1483496105822768</v>
      </c>
      <c r="J171" s="11">
        <f t="shared" si="55"/>
        <v>-2.5845864661654172</v>
      </c>
      <c r="K171" s="11">
        <f t="shared" si="55"/>
        <v>1.3418903150524963</v>
      </c>
      <c r="L171" s="11">
        <f t="shared" si="55"/>
        <v>0.16012810248196008</v>
      </c>
    </row>
    <row r="172" spans="1:12" x14ac:dyDescent="0.2">
      <c r="A172" s="13" t="str">
        <f t="shared" si="1"/>
        <v>2008 Q1</v>
      </c>
      <c r="B172" s="11">
        <f t="shared" ref="B172:L172" si="56">(B62/B61-1)*100</f>
        <v>1.1081667068176371</v>
      </c>
      <c r="C172" s="11">
        <f t="shared" si="56"/>
        <v>0.63248682319119176</v>
      </c>
      <c r="D172" s="11">
        <f t="shared" si="56"/>
        <v>-0.85555555555555385</v>
      </c>
      <c r="E172" s="11">
        <f t="shared" si="56"/>
        <v>1.4136654325143105</v>
      </c>
      <c r="F172" s="11">
        <f t="shared" si="56"/>
        <v>2.906059923406179</v>
      </c>
      <c r="G172" s="11">
        <f t="shared" si="56"/>
        <v>0.50327126321085824</v>
      </c>
      <c r="H172" s="11">
        <f t="shared" si="56"/>
        <v>1.0217113665389688</v>
      </c>
      <c r="I172" s="11">
        <f t="shared" si="56"/>
        <v>0.58017528700160526</v>
      </c>
      <c r="J172" s="11">
        <f t="shared" si="56"/>
        <v>1.5758160475960903</v>
      </c>
      <c r="K172" s="11">
        <f t="shared" si="56"/>
        <v>-0.36845135290730635</v>
      </c>
      <c r="L172" s="11">
        <f t="shared" si="56"/>
        <v>0.78794107571087402</v>
      </c>
    </row>
    <row r="173" spans="1:12" x14ac:dyDescent="0.2">
      <c r="A173" s="13" t="str">
        <f t="shared" si="1"/>
        <v>2008 Q2</v>
      </c>
      <c r="B173" s="11">
        <f t="shared" ref="B173:L173" si="57">(B63/B62-1)*100</f>
        <v>0.86966881105552396</v>
      </c>
      <c r="C173" s="11">
        <f t="shared" si="57"/>
        <v>-1.19036282258832</v>
      </c>
      <c r="D173" s="11">
        <f t="shared" si="57"/>
        <v>6.7241958982400263E-2</v>
      </c>
      <c r="E173" s="11">
        <f t="shared" si="57"/>
        <v>-0.50890585241729624</v>
      </c>
      <c r="F173" s="11">
        <f t="shared" si="57"/>
        <v>-0.40499124343258419</v>
      </c>
      <c r="G173" s="11">
        <f t="shared" si="57"/>
        <v>-1.5272909364046017</v>
      </c>
      <c r="H173" s="11">
        <f t="shared" si="57"/>
        <v>-1.2010113780025256</v>
      </c>
      <c r="I173" s="11">
        <f t="shared" si="57"/>
        <v>-0.18409425625921516</v>
      </c>
      <c r="J173" s="11">
        <f t="shared" si="57"/>
        <v>0.36409688143106411</v>
      </c>
      <c r="K173" s="11">
        <f t="shared" si="57"/>
        <v>1.4908124349936269</v>
      </c>
      <c r="L173" s="11">
        <f t="shared" si="57"/>
        <v>-0.27192386131884572</v>
      </c>
    </row>
    <row r="174" spans="1:12" x14ac:dyDescent="0.2">
      <c r="A174" s="13" t="str">
        <f t="shared" si="1"/>
        <v>2008 Q3</v>
      </c>
      <c r="B174" s="11">
        <f t="shared" ref="B174:L174" si="58">(B64/B63-1)*100</f>
        <v>0.82673910475965506</v>
      </c>
      <c r="C174" s="11">
        <f t="shared" si="58"/>
        <v>-1.0890516576715581</v>
      </c>
      <c r="D174" s="11">
        <f t="shared" si="58"/>
        <v>0.66076828312240377</v>
      </c>
      <c r="E174" s="11">
        <f t="shared" si="58"/>
        <v>-0.42255087290115068</v>
      </c>
      <c r="F174" s="11">
        <f t="shared" si="58"/>
        <v>-1.7144741180349365</v>
      </c>
      <c r="G174" s="11">
        <f t="shared" si="58"/>
        <v>0.78820239003305481</v>
      </c>
      <c r="H174" s="11">
        <f t="shared" si="58"/>
        <v>0.50117295798677297</v>
      </c>
      <c r="I174" s="11">
        <f t="shared" si="58"/>
        <v>0.67625722365669549</v>
      </c>
      <c r="J174" s="11">
        <f t="shared" si="58"/>
        <v>2.3343848580441584</v>
      </c>
      <c r="K174" s="11">
        <f t="shared" si="58"/>
        <v>0.15941698929629045</v>
      </c>
      <c r="L174" s="11">
        <f t="shared" si="58"/>
        <v>7.9527380140875792E-2</v>
      </c>
    </row>
    <row r="175" spans="1:12" x14ac:dyDescent="0.2">
      <c r="A175" s="13" t="str">
        <f t="shared" si="1"/>
        <v>2008 Q4</v>
      </c>
      <c r="B175" s="11">
        <f t="shared" ref="B175:L175" si="59">(B65/B64-1)*100</f>
        <v>0.46854867049312965</v>
      </c>
      <c r="C175" s="11">
        <f t="shared" si="59"/>
        <v>-2.0949040241644679</v>
      </c>
      <c r="D175" s="11">
        <f t="shared" si="59"/>
        <v>-0.23364485981307581</v>
      </c>
      <c r="E175" s="11">
        <f t="shared" si="59"/>
        <v>-0.59184812953657628</v>
      </c>
      <c r="F175" s="11">
        <f t="shared" si="59"/>
        <v>-1.0399194901040021</v>
      </c>
      <c r="G175" s="11">
        <f t="shared" si="59"/>
        <v>-1.4505549949546004</v>
      </c>
      <c r="H175" s="11">
        <f t="shared" si="59"/>
        <v>0.73209549071617808</v>
      </c>
      <c r="I175" s="11">
        <f t="shared" si="59"/>
        <v>-1.5632633121641426</v>
      </c>
      <c r="J175" s="11">
        <f t="shared" si="59"/>
        <v>-0.70900123304561413</v>
      </c>
      <c r="K175" s="11">
        <f t="shared" si="59"/>
        <v>0.84129149613461074</v>
      </c>
      <c r="L175" s="11">
        <f t="shared" si="59"/>
        <v>-0.93086615960950025</v>
      </c>
    </row>
    <row r="176" spans="1:12" x14ac:dyDescent="0.2">
      <c r="A176" s="13" t="str">
        <f t="shared" si="1"/>
        <v>2009 Q1</v>
      </c>
      <c r="B176" s="11">
        <f t="shared" ref="B176:L176" si="60">(B66/B65-1)*100</f>
        <v>2.0286813571178897</v>
      </c>
      <c r="C176" s="11">
        <f t="shared" si="60"/>
        <v>-3.4832802547770658</v>
      </c>
      <c r="D176" s="11">
        <f t="shared" si="60"/>
        <v>-0.65796810527489757</v>
      </c>
      <c r="E176" s="11">
        <f t="shared" si="60"/>
        <v>-1.0784093462143263</v>
      </c>
      <c r="F176" s="11">
        <f t="shared" si="60"/>
        <v>-1.2881355932203409</v>
      </c>
      <c r="G176" s="11">
        <f t="shared" si="60"/>
        <v>3.0590042237296888</v>
      </c>
      <c r="H176" s="11">
        <f t="shared" si="60"/>
        <v>-0.47398356856962476</v>
      </c>
      <c r="I176" s="11">
        <f t="shared" si="60"/>
        <v>-2.9032258064516037</v>
      </c>
      <c r="J176" s="11">
        <f t="shared" si="60"/>
        <v>-3.0580565041912422</v>
      </c>
      <c r="K176" s="11">
        <f t="shared" si="60"/>
        <v>-1.6798196166854629</v>
      </c>
      <c r="L176" s="11">
        <f t="shared" si="60"/>
        <v>-1.283373438753288</v>
      </c>
    </row>
    <row r="177" spans="1:12" x14ac:dyDescent="0.2">
      <c r="A177" s="13" t="str">
        <f t="shared" si="1"/>
        <v>2009 Q2</v>
      </c>
      <c r="B177" s="11">
        <f t="shared" ref="B177:L177" si="61">(B67/B66-1)*100</f>
        <v>-0.6284996000457177</v>
      </c>
      <c r="C177" s="11">
        <f t="shared" si="61"/>
        <v>-0.20622808826562533</v>
      </c>
      <c r="D177" s="11">
        <f t="shared" si="61"/>
        <v>-1.0440053884149036</v>
      </c>
      <c r="E177" s="11">
        <f t="shared" si="61"/>
        <v>-0.36338859868272344</v>
      </c>
      <c r="F177" s="11">
        <f t="shared" si="61"/>
        <v>2.0146520146520297</v>
      </c>
      <c r="G177" s="11">
        <f t="shared" si="61"/>
        <v>0.16145057128664764</v>
      </c>
      <c r="H177" s="11">
        <f t="shared" si="61"/>
        <v>4.2332521959997926E-2</v>
      </c>
      <c r="I177" s="11">
        <f t="shared" si="61"/>
        <v>0.69000766675184622</v>
      </c>
      <c r="J177" s="11">
        <f t="shared" si="61"/>
        <v>3.3146517213770821</v>
      </c>
      <c r="K177" s="11">
        <f t="shared" si="61"/>
        <v>-2.4882467606925696</v>
      </c>
      <c r="L177" s="11">
        <f t="shared" si="61"/>
        <v>0.10446894950666419</v>
      </c>
    </row>
    <row r="178" spans="1:12" x14ac:dyDescent="0.2">
      <c r="A178" s="13" t="str">
        <f t="shared" si="1"/>
        <v>2009 Q3</v>
      </c>
      <c r="B178" s="11">
        <f t="shared" ref="B178:L178" si="62">(B68/B67-1)*100</f>
        <v>0.43698252069919175</v>
      </c>
      <c r="C178" s="11">
        <f t="shared" si="62"/>
        <v>-1.3019218846869296</v>
      </c>
      <c r="D178" s="11">
        <f t="shared" si="62"/>
        <v>-1.0663641520136213</v>
      </c>
      <c r="E178" s="11">
        <f t="shared" si="62"/>
        <v>-0.36471392751309395</v>
      </c>
      <c r="F178" s="11">
        <f t="shared" si="62"/>
        <v>2.446140035906641</v>
      </c>
      <c r="G178" s="11">
        <f t="shared" si="62"/>
        <v>-0.50836949783014118</v>
      </c>
      <c r="H178" s="11">
        <f t="shared" si="62"/>
        <v>-1.1319157939278623</v>
      </c>
      <c r="I178" s="11">
        <f t="shared" si="62"/>
        <v>-3.8071065989853103E-2</v>
      </c>
      <c r="J178" s="11">
        <f t="shared" si="62"/>
        <v>4.5567265964042036</v>
      </c>
      <c r="K178" s="11">
        <f t="shared" si="62"/>
        <v>1.5051740357478582</v>
      </c>
      <c r="L178" s="11">
        <f t="shared" si="62"/>
        <v>0.17393320964749215</v>
      </c>
    </row>
    <row r="179" spans="1:12" x14ac:dyDescent="0.2">
      <c r="A179" s="13" t="str">
        <f t="shared" si="1"/>
        <v>2009 Q4</v>
      </c>
      <c r="B179" s="11">
        <f t="shared" ref="B179:L179" si="63">(B69/B68-1)*100</f>
        <v>0.69841996794137717</v>
      </c>
      <c r="C179" s="11">
        <f t="shared" si="63"/>
        <v>0.1360971524288157</v>
      </c>
      <c r="D179" s="11">
        <f t="shared" si="63"/>
        <v>-1.3301226923517873</v>
      </c>
      <c r="E179" s="11">
        <f t="shared" si="63"/>
        <v>6.8634179821547292E-2</v>
      </c>
      <c r="F179" s="11">
        <f t="shared" si="63"/>
        <v>0.42716319824753768</v>
      </c>
      <c r="G179" s="11">
        <f t="shared" si="63"/>
        <v>1.0094715852442704</v>
      </c>
      <c r="H179" s="11">
        <f t="shared" si="63"/>
        <v>-1.348170340252508</v>
      </c>
      <c r="I179" s="11">
        <f t="shared" si="63"/>
        <v>0.79979687698363833</v>
      </c>
      <c r="J179" s="11">
        <f t="shared" si="63"/>
        <v>-7.4117995849387608E-2</v>
      </c>
      <c r="K179" s="11">
        <f t="shared" si="63"/>
        <v>-0.91519925857274087</v>
      </c>
      <c r="L179" s="11">
        <f t="shared" si="63"/>
        <v>-3.4726241463134411E-2</v>
      </c>
    </row>
    <row r="180" spans="1:12" x14ac:dyDescent="0.2">
      <c r="A180" s="13" t="str">
        <f t="shared" si="1"/>
        <v>2010 Q1</v>
      </c>
      <c r="B180" s="11">
        <f t="shared" ref="B180:L180" si="64">(B70/B69-1)*100</f>
        <v>0.59124502558272063</v>
      </c>
      <c r="C180" s="11">
        <f t="shared" si="64"/>
        <v>0.1568217459487542</v>
      </c>
      <c r="D180" s="11">
        <f t="shared" si="64"/>
        <v>-1.4991284137129468</v>
      </c>
      <c r="E180" s="11">
        <f t="shared" si="64"/>
        <v>-1.3374485596707841</v>
      </c>
      <c r="F180" s="11">
        <f t="shared" si="64"/>
        <v>-2.4321081906423903</v>
      </c>
      <c r="G180" s="11">
        <f t="shared" si="64"/>
        <v>-0.56755089450954976</v>
      </c>
      <c r="H180" s="11">
        <f t="shared" si="64"/>
        <v>0.11930585683297412</v>
      </c>
      <c r="I180" s="11">
        <f t="shared" si="64"/>
        <v>1.4105793450881476</v>
      </c>
      <c r="J180" s="11">
        <f t="shared" si="64"/>
        <v>-1.2609405132769536</v>
      </c>
      <c r="K180" s="11">
        <f t="shared" si="64"/>
        <v>-0.36244592540629617</v>
      </c>
      <c r="L180" s="11">
        <f t="shared" si="64"/>
        <v>-0.27790643816580918</v>
      </c>
    </row>
    <row r="181" spans="1:12" x14ac:dyDescent="0.2">
      <c r="A181" s="13" t="str">
        <f t="shared" si="1"/>
        <v>2010 Q2</v>
      </c>
      <c r="B181" s="11">
        <f t="shared" ref="B181:L181" si="65">(B71/B70-1)*100</f>
        <v>1.8424324629817912</v>
      </c>
      <c r="C181" s="11">
        <f t="shared" si="65"/>
        <v>-0.66805845511482831</v>
      </c>
      <c r="D181" s="11">
        <f t="shared" si="65"/>
        <v>0.1651722510618292</v>
      </c>
      <c r="E181" s="11">
        <f t="shared" si="65"/>
        <v>1.2513034410844615</v>
      </c>
      <c r="F181" s="11">
        <f t="shared" si="65"/>
        <v>-0.52537446903644369</v>
      </c>
      <c r="G181" s="11">
        <f t="shared" si="65"/>
        <v>-0.31021218513462845</v>
      </c>
      <c r="H181" s="11">
        <f t="shared" si="65"/>
        <v>1.3541328133463315</v>
      </c>
      <c r="I181" s="11">
        <f t="shared" si="65"/>
        <v>0.38499751614506916</v>
      </c>
      <c r="J181" s="11">
        <f t="shared" si="65"/>
        <v>2.1484374999999778</v>
      </c>
      <c r="K181" s="11">
        <f t="shared" si="65"/>
        <v>0.51631072518187882</v>
      </c>
      <c r="L181" s="11">
        <f t="shared" si="65"/>
        <v>0.70831398049233663</v>
      </c>
    </row>
    <row r="182" spans="1:12" x14ac:dyDescent="0.2">
      <c r="A182" s="13" t="str">
        <f t="shared" ref="A182:A222" si="66">A72</f>
        <v>2010 Q3</v>
      </c>
      <c r="B182" s="11">
        <f t="shared" ref="B182:L182" si="67">(B72/B71-1)*100</f>
        <v>0.29966703662598349</v>
      </c>
      <c r="C182" s="11">
        <f t="shared" si="67"/>
        <v>0.42034468263976166</v>
      </c>
      <c r="D182" s="11">
        <f t="shared" si="67"/>
        <v>-0.83627797408717397</v>
      </c>
      <c r="E182" s="11">
        <f t="shared" si="67"/>
        <v>0.89255063508411059</v>
      </c>
      <c r="F182" s="11">
        <f t="shared" si="67"/>
        <v>0.48320035959097396</v>
      </c>
      <c r="G182" s="11">
        <f t="shared" si="67"/>
        <v>1.9044062733383216</v>
      </c>
      <c r="H182" s="11">
        <f t="shared" si="67"/>
        <v>-1.0367678495083354</v>
      </c>
      <c r="I182" s="11">
        <f t="shared" si="67"/>
        <v>-0.61858220957565768</v>
      </c>
      <c r="J182" s="11">
        <f t="shared" si="67"/>
        <v>1.1178114428592512</v>
      </c>
      <c r="K182" s="11">
        <f t="shared" si="67"/>
        <v>2.0079383609619361</v>
      </c>
      <c r="L182" s="11">
        <f t="shared" si="67"/>
        <v>0.40355125100888234</v>
      </c>
    </row>
    <row r="183" spans="1:12" x14ac:dyDescent="0.2">
      <c r="A183" s="13" t="str">
        <f t="shared" si="66"/>
        <v>2010 Q4</v>
      </c>
      <c r="B183" s="11">
        <f t="shared" ref="B183:L183" si="68">(B73/B72-1)*100</f>
        <v>0.95164324443952619</v>
      </c>
      <c r="C183" s="11">
        <f t="shared" si="68"/>
        <v>1.1197153620761791</v>
      </c>
      <c r="D183" s="11">
        <f t="shared" si="68"/>
        <v>-0.53450528566338917</v>
      </c>
      <c r="E183" s="11">
        <f t="shared" si="68"/>
        <v>0.32891006011113166</v>
      </c>
      <c r="F183" s="11">
        <f t="shared" si="68"/>
        <v>-1.3307984790874472</v>
      </c>
      <c r="G183" s="11">
        <f t="shared" si="68"/>
        <v>0.95272993770612047</v>
      </c>
      <c r="H183" s="11">
        <f t="shared" si="68"/>
        <v>1.879252619073335</v>
      </c>
      <c r="I183" s="11">
        <f t="shared" si="68"/>
        <v>0.63488111539897751</v>
      </c>
      <c r="J183" s="11">
        <f t="shared" si="68"/>
        <v>0.90181818181818141</v>
      </c>
      <c r="K183" s="11">
        <f t="shared" si="68"/>
        <v>-3.1128404669260701</v>
      </c>
      <c r="L183" s="11">
        <f t="shared" si="68"/>
        <v>0.36747818098301632</v>
      </c>
    </row>
    <row r="184" spans="1:12" x14ac:dyDescent="0.2">
      <c r="A184" s="13" t="str">
        <f t="shared" si="66"/>
        <v>2011 Q1</v>
      </c>
      <c r="B184" s="11">
        <f t="shared" ref="B184:L184" si="69">(B74/B73-1)*100</f>
        <v>0.81113668749315249</v>
      </c>
      <c r="C184" s="11">
        <f t="shared" si="69"/>
        <v>-0.56918141363965224</v>
      </c>
      <c r="D184" s="11">
        <f t="shared" si="69"/>
        <v>-1.0866969190351017</v>
      </c>
      <c r="E184" s="11">
        <f t="shared" si="69"/>
        <v>0.31652724395208054</v>
      </c>
      <c r="F184" s="11">
        <f t="shared" si="69"/>
        <v>-0.19267822736031004</v>
      </c>
      <c r="G184" s="11">
        <f t="shared" si="69"/>
        <v>-6.0496067755611005E-2</v>
      </c>
      <c r="H184" s="11">
        <f t="shared" si="69"/>
        <v>0.92229407399555541</v>
      </c>
      <c r="I184" s="11">
        <f t="shared" si="69"/>
        <v>1.2370113805038052E-2</v>
      </c>
      <c r="J184" s="11">
        <f t="shared" si="69"/>
        <v>2.3929652587573846</v>
      </c>
      <c r="K184" s="11">
        <f t="shared" si="69"/>
        <v>0.18899125915425863</v>
      </c>
      <c r="L184" s="11">
        <f t="shared" si="69"/>
        <v>0.1029748283752685</v>
      </c>
    </row>
    <row r="185" spans="1:12" x14ac:dyDescent="0.2">
      <c r="A185" s="13" t="str">
        <f t="shared" si="66"/>
        <v>2011 Q2</v>
      </c>
      <c r="B185" s="11">
        <f t="shared" ref="B185:L185" si="70">(B75/B74-1)*100</f>
        <v>-1.5004892899858624</v>
      </c>
      <c r="C185" s="11">
        <f t="shared" si="70"/>
        <v>-1.582014987510405</v>
      </c>
      <c r="D185" s="11">
        <f t="shared" si="70"/>
        <v>-0.47084389713871744</v>
      </c>
      <c r="E185" s="11">
        <f t="shared" si="70"/>
        <v>-0.45075501464952872</v>
      </c>
      <c r="F185" s="11">
        <f t="shared" si="70"/>
        <v>-0.40881217351805832</v>
      </c>
      <c r="G185" s="11">
        <f t="shared" si="70"/>
        <v>0.70217917675545749</v>
      </c>
      <c r="H185" s="11">
        <f t="shared" si="70"/>
        <v>0.32563025210083918</v>
      </c>
      <c r="I185" s="11">
        <f t="shared" si="70"/>
        <v>-0.22263450834878462</v>
      </c>
      <c r="J185" s="11">
        <f t="shared" si="70"/>
        <v>0.84471350133745737</v>
      </c>
      <c r="K185" s="11">
        <f t="shared" si="70"/>
        <v>1.414760669653381</v>
      </c>
      <c r="L185" s="11">
        <f t="shared" si="70"/>
        <v>-0.51434449651387437</v>
      </c>
    </row>
    <row r="186" spans="1:12" x14ac:dyDescent="0.2">
      <c r="A186" s="13" t="str">
        <f t="shared" si="66"/>
        <v>2011 Q3</v>
      </c>
      <c r="B186" s="11">
        <f t="shared" ref="B186:L186" si="71">(B76/B75-1)*100</f>
        <v>-0.69544099790265212</v>
      </c>
      <c r="C186" s="11">
        <f t="shared" si="71"/>
        <v>-0.44416243654822329</v>
      </c>
      <c r="D186" s="11">
        <f t="shared" si="71"/>
        <v>1.8316351285783572</v>
      </c>
      <c r="E186" s="11">
        <f t="shared" si="71"/>
        <v>-0.67919402309261079</v>
      </c>
      <c r="F186" s="11">
        <f t="shared" si="71"/>
        <v>-0.37628278221208955</v>
      </c>
      <c r="G186" s="11">
        <f t="shared" si="71"/>
        <v>0.84154844914641203</v>
      </c>
      <c r="H186" s="11">
        <f t="shared" si="71"/>
        <v>0.61773636268451781</v>
      </c>
      <c r="I186" s="11">
        <f t="shared" si="71"/>
        <v>3.0122722201561869</v>
      </c>
      <c r="J186" s="11">
        <f t="shared" si="71"/>
        <v>1.9544883428731064</v>
      </c>
      <c r="K186" s="11">
        <f t="shared" si="71"/>
        <v>1.5926528714252486</v>
      </c>
      <c r="L186" s="11">
        <f t="shared" si="71"/>
        <v>1.0110294117646967</v>
      </c>
    </row>
    <row r="187" spans="1:12" x14ac:dyDescent="0.2">
      <c r="A187" s="13" t="str">
        <f t="shared" si="66"/>
        <v>2011 Q4</v>
      </c>
      <c r="B187" s="11">
        <f t="shared" ref="B187:L187" si="72">(B77/B76-1)*100</f>
        <v>1.8563806136060457</v>
      </c>
      <c r="C187" s="11">
        <f t="shared" si="72"/>
        <v>-4.2489908646703434E-2</v>
      </c>
      <c r="D187" s="11">
        <f t="shared" si="72"/>
        <v>-1.3579511614056017</v>
      </c>
      <c r="E187" s="11">
        <f t="shared" si="72"/>
        <v>1.3334852974697942</v>
      </c>
      <c r="F187" s="11">
        <f t="shared" si="72"/>
        <v>1.4535881881652779</v>
      </c>
      <c r="G187" s="11">
        <f t="shared" si="72"/>
        <v>1.7405817835002502</v>
      </c>
      <c r="H187" s="11">
        <f t="shared" si="72"/>
        <v>0.82206035379812636</v>
      </c>
      <c r="I187" s="11">
        <f t="shared" si="72"/>
        <v>0.52948255114322329</v>
      </c>
      <c r="J187" s="11">
        <f t="shared" si="72"/>
        <v>-3.5054087361358399</v>
      </c>
      <c r="K187" s="11">
        <f t="shared" si="72"/>
        <v>-2.0597322348094749</v>
      </c>
      <c r="L187" s="11">
        <f t="shared" si="72"/>
        <v>0.216105550500445</v>
      </c>
    </row>
    <row r="188" spans="1:12" x14ac:dyDescent="0.2">
      <c r="A188" s="13" t="str">
        <f t="shared" si="66"/>
        <v>2012 Q1</v>
      </c>
      <c r="B188" s="11">
        <f t="shared" ref="B188:L188" si="73">(B78/B77-1)*100</f>
        <v>-0.87307650332859588</v>
      </c>
      <c r="C188" s="11">
        <f t="shared" si="73"/>
        <v>0.73326248671627958</v>
      </c>
      <c r="D188" s="11">
        <f t="shared" si="73"/>
        <v>0.88153604637122296</v>
      </c>
      <c r="E188" s="11">
        <f t="shared" si="73"/>
        <v>0.8323023281970654</v>
      </c>
      <c r="F188" s="11">
        <f t="shared" si="73"/>
        <v>1.0717509025270688</v>
      </c>
      <c r="G188" s="11">
        <f t="shared" si="73"/>
        <v>-0.16404968361847239</v>
      </c>
      <c r="H188" s="11">
        <f t="shared" si="73"/>
        <v>-0.15481473836309601</v>
      </c>
      <c r="I188" s="11">
        <f t="shared" si="73"/>
        <v>1.4244673210437986</v>
      </c>
      <c r="J188" s="11">
        <f t="shared" si="73"/>
        <v>0.32638001986662335</v>
      </c>
      <c r="K188" s="11">
        <f t="shared" si="73"/>
        <v>-0.52576235541536009</v>
      </c>
      <c r="L188" s="11">
        <f t="shared" si="73"/>
        <v>0.53342412892973812</v>
      </c>
    </row>
    <row r="189" spans="1:12" x14ac:dyDescent="0.2">
      <c r="A189" s="13" t="str">
        <f t="shared" si="66"/>
        <v>2012 Q2</v>
      </c>
      <c r="B189" s="11">
        <f t="shared" ref="B189:L189" si="74">(B79/B78-1)*100</f>
        <v>1.0238907849829504</v>
      </c>
      <c r="C189" s="11">
        <f t="shared" si="74"/>
        <v>1.0971621479058946</v>
      </c>
      <c r="D189" s="11">
        <f t="shared" si="74"/>
        <v>-0.56260474024421026</v>
      </c>
      <c r="E189" s="11">
        <f t="shared" si="74"/>
        <v>-0.35694366982711445</v>
      </c>
      <c r="F189" s="11">
        <f t="shared" si="74"/>
        <v>0.32369684116531072</v>
      </c>
      <c r="G189" s="11">
        <f t="shared" si="74"/>
        <v>-0.57511737089203097</v>
      </c>
      <c r="H189" s="11">
        <f t="shared" si="74"/>
        <v>0.44449038660328011</v>
      </c>
      <c r="I189" s="11">
        <f t="shared" si="74"/>
        <v>0.62551634604035566</v>
      </c>
      <c r="J189" s="11">
        <f t="shared" si="74"/>
        <v>4.5403111739745317</v>
      </c>
      <c r="K189" s="11">
        <f t="shared" si="74"/>
        <v>-2.0319473807845934</v>
      </c>
      <c r="L189" s="11">
        <f t="shared" si="74"/>
        <v>0.31609844208624338</v>
      </c>
    </row>
    <row r="190" spans="1:12" x14ac:dyDescent="0.2">
      <c r="A190" s="13" t="str">
        <f t="shared" si="66"/>
        <v>2012 Q3</v>
      </c>
      <c r="B190" s="11">
        <f t="shared" ref="B190:L190" si="75">(B80/B79-1)*100</f>
        <v>0.99171752397557711</v>
      </c>
      <c r="C190" s="11">
        <f t="shared" si="75"/>
        <v>0.10435145570282245</v>
      </c>
      <c r="D190" s="11">
        <f t="shared" si="75"/>
        <v>1.2399181413266014</v>
      </c>
      <c r="E190" s="11">
        <f t="shared" si="75"/>
        <v>1.824694951304151</v>
      </c>
      <c r="F190" s="11">
        <f t="shared" si="75"/>
        <v>0.97908322207389542</v>
      </c>
      <c r="G190" s="11">
        <f t="shared" si="75"/>
        <v>-0.17707472553416537</v>
      </c>
      <c r="H190" s="11">
        <f t="shared" si="75"/>
        <v>1.2452403005042578</v>
      </c>
      <c r="I190" s="11">
        <f t="shared" si="75"/>
        <v>0.68027210884353817</v>
      </c>
      <c r="J190" s="11">
        <f t="shared" si="75"/>
        <v>0.96062779055610115</v>
      </c>
      <c r="K190" s="11">
        <f t="shared" si="75"/>
        <v>0.81524997002757615</v>
      </c>
      <c r="L190" s="11">
        <f t="shared" si="75"/>
        <v>1.0015755120414083</v>
      </c>
    </row>
    <row r="191" spans="1:12" x14ac:dyDescent="0.2">
      <c r="A191" s="13" t="str">
        <f t="shared" si="66"/>
        <v>2012 Q4</v>
      </c>
      <c r="B191" s="11">
        <f t="shared" ref="B191:L191" si="76">(B81/B80-1)*100</f>
        <v>-1.7157656199417337</v>
      </c>
      <c r="C191" s="11">
        <f t="shared" si="76"/>
        <v>-0.94860836026270379</v>
      </c>
      <c r="D191" s="11">
        <f t="shared" si="76"/>
        <v>1.7360285374554252</v>
      </c>
      <c r="E191" s="11">
        <f t="shared" si="76"/>
        <v>0.82453825857520258</v>
      </c>
      <c r="F191" s="11">
        <f t="shared" si="76"/>
        <v>5.5090348170994119E-2</v>
      </c>
      <c r="G191" s="11">
        <f t="shared" si="76"/>
        <v>-1.0052034058656623</v>
      </c>
      <c r="H191" s="11">
        <f t="shared" si="76"/>
        <v>-0.45741004269159724</v>
      </c>
      <c r="I191" s="11">
        <f t="shared" si="76"/>
        <v>-0.29123951537745052</v>
      </c>
      <c r="J191" s="11">
        <f t="shared" si="76"/>
        <v>2.8678638434735948</v>
      </c>
      <c r="K191" s="11">
        <f t="shared" si="76"/>
        <v>2.0335354976810383</v>
      </c>
      <c r="L191" s="11">
        <f t="shared" si="76"/>
        <v>-0.14484679665737188</v>
      </c>
    </row>
    <row r="192" spans="1:12" x14ac:dyDescent="0.2">
      <c r="A192" s="13" t="str">
        <f t="shared" si="66"/>
        <v>2013 Q1</v>
      </c>
      <c r="B192" s="11">
        <f t="shared" ref="B192:L192" si="77">(B82/B81-1)*100</f>
        <v>1.679841897233203</v>
      </c>
      <c r="C192" s="11">
        <f t="shared" si="77"/>
        <v>7.3668701326035091E-2</v>
      </c>
      <c r="D192" s="11">
        <f t="shared" si="77"/>
        <v>0.28050490883588797</v>
      </c>
      <c r="E192" s="11">
        <f t="shared" si="77"/>
        <v>0.76327554247084262</v>
      </c>
      <c r="F192" s="11">
        <f t="shared" si="77"/>
        <v>-0.42946812025107528</v>
      </c>
      <c r="G192" s="11">
        <f t="shared" si="77"/>
        <v>3.1298530641500566</v>
      </c>
      <c r="H192" s="11">
        <f t="shared" si="77"/>
        <v>-0.34718676605739462</v>
      </c>
      <c r="I192" s="11">
        <f t="shared" si="77"/>
        <v>0.56081317910969819</v>
      </c>
      <c r="J192" s="11">
        <f t="shared" si="77"/>
        <v>-0.3387180823345548</v>
      </c>
      <c r="K192" s="11">
        <f t="shared" si="77"/>
        <v>-1.0372960372960427</v>
      </c>
      <c r="L192" s="11">
        <f t="shared" si="77"/>
        <v>0.50212006248604446</v>
      </c>
    </row>
    <row r="193" spans="1:12" x14ac:dyDescent="0.2">
      <c r="A193" s="13" t="str">
        <f t="shared" si="66"/>
        <v>2013 Q2</v>
      </c>
      <c r="B193" s="11">
        <f t="shared" ref="B193:L193" si="78">(B83/B82-1)*100</f>
        <v>0.20516142965121276</v>
      </c>
      <c r="C193" s="11">
        <f t="shared" si="78"/>
        <v>-0.3154905878641312</v>
      </c>
      <c r="D193" s="11">
        <f t="shared" si="78"/>
        <v>0.96736596736597402</v>
      </c>
      <c r="E193" s="11">
        <f t="shared" si="78"/>
        <v>0.22724813331891358</v>
      </c>
      <c r="F193" s="11">
        <f t="shared" si="78"/>
        <v>-0.95111700951117095</v>
      </c>
      <c r="G193" s="11">
        <f t="shared" si="78"/>
        <v>0.26641955287849406</v>
      </c>
      <c r="H193" s="11">
        <f t="shared" si="78"/>
        <v>-0.54308843119171835</v>
      </c>
      <c r="I193" s="11">
        <f t="shared" si="78"/>
        <v>1.196700360171965</v>
      </c>
      <c r="J193" s="11">
        <f t="shared" si="78"/>
        <v>3.8169934640522873</v>
      </c>
      <c r="K193" s="11">
        <f t="shared" si="78"/>
        <v>0.82440230832647732</v>
      </c>
      <c r="L193" s="11">
        <f t="shared" si="78"/>
        <v>0.49961141334518011</v>
      </c>
    </row>
    <row r="194" spans="1:12" x14ac:dyDescent="0.2">
      <c r="A194" s="13" t="str">
        <f t="shared" si="66"/>
        <v>2013 Q3</v>
      </c>
      <c r="B194" s="11">
        <f t="shared" ref="B194:L194" si="79">(B84/B83-1)*100</f>
        <v>1.3469827586206851</v>
      </c>
      <c r="C194" s="11">
        <f t="shared" si="79"/>
        <v>0.5591307099904963</v>
      </c>
      <c r="D194" s="11">
        <f t="shared" si="79"/>
        <v>1.8007618607872589</v>
      </c>
      <c r="E194" s="11">
        <f t="shared" si="79"/>
        <v>0.84215072338587049</v>
      </c>
      <c r="F194" s="11">
        <f t="shared" si="79"/>
        <v>1.1723983921393399</v>
      </c>
      <c r="G194" s="11">
        <f t="shared" si="79"/>
        <v>0.35813308687615564</v>
      </c>
      <c r="H194" s="11">
        <f t="shared" si="79"/>
        <v>0.3709045950958112</v>
      </c>
      <c r="I194" s="11">
        <f t="shared" si="79"/>
        <v>0.74626865671643117</v>
      </c>
      <c r="J194" s="11">
        <f t="shared" si="79"/>
        <v>0.86879879123646919</v>
      </c>
      <c r="K194" s="11">
        <f t="shared" si="79"/>
        <v>2.3011330452050061</v>
      </c>
      <c r="L194" s="11">
        <f t="shared" si="79"/>
        <v>0.96111356606274345</v>
      </c>
    </row>
    <row r="195" spans="1:12" x14ac:dyDescent="0.2">
      <c r="A195" s="13" t="str">
        <f t="shared" si="66"/>
        <v>2013 Q4</v>
      </c>
      <c r="B195" s="11">
        <f t="shared" ref="B195:L195" si="80">(B85/B84-1)*100</f>
        <v>5.3163211057949411E-2</v>
      </c>
      <c r="C195" s="11">
        <f t="shared" si="80"/>
        <v>-0.27276542173729768</v>
      </c>
      <c r="D195" s="11">
        <f t="shared" si="80"/>
        <v>6.8034924594617685E-2</v>
      </c>
      <c r="E195" s="11">
        <f t="shared" si="80"/>
        <v>-0.14989293361884481</v>
      </c>
      <c r="F195" s="11">
        <f t="shared" si="80"/>
        <v>-0.13243571349741412</v>
      </c>
      <c r="G195" s="11">
        <f t="shared" si="80"/>
        <v>0.64464141821112264</v>
      </c>
      <c r="H195" s="11">
        <f t="shared" si="80"/>
        <v>-0.28741531513036822</v>
      </c>
      <c r="I195" s="11">
        <f t="shared" si="80"/>
        <v>0.34188034188034067</v>
      </c>
      <c r="J195" s="11">
        <f t="shared" si="80"/>
        <v>1.3606291349394617</v>
      </c>
      <c r="K195" s="11">
        <f t="shared" si="80"/>
        <v>5.6519753368349024</v>
      </c>
      <c r="L195" s="11">
        <f t="shared" si="80"/>
        <v>0.18601597548966176</v>
      </c>
    </row>
    <row r="196" spans="1:12" x14ac:dyDescent="0.2">
      <c r="A196" s="13" t="str">
        <f t="shared" si="66"/>
        <v>2014 Q1</v>
      </c>
      <c r="B196" s="11">
        <f t="shared" ref="B196:L196" si="81">(B86/B85-1)*100</f>
        <v>0.20191285866100195</v>
      </c>
      <c r="C196" s="11">
        <f t="shared" si="81"/>
        <v>-0.10519671786241025</v>
      </c>
      <c r="D196" s="11">
        <f t="shared" si="81"/>
        <v>1.9603399433427704</v>
      </c>
      <c r="E196" s="11">
        <f t="shared" si="81"/>
        <v>0.493244692258199</v>
      </c>
      <c r="F196" s="11">
        <f t="shared" si="81"/>
        <v>0.59675102221241616</v>
      </c>
      <c r="G196" s="11">
        <f t="shared" si="81"/>
        <v>1.4640283655495745</v>
      </c>
      <c r="H196" s="11">
        <f t="shared" si="81"/>
        <v>1.3691579164093026</v>
      </c>
      <c r="I196" s="11">
        <f t="shared" si="81"/>
        <v>0.74957410562179749</v>
      </c>
      <c r="J196" s="11">
        <f t="shared" si="81"/>
        <v>1.3546798029556495</v>
      </c>
      <c r="K196" s="11">
        <f t="shared" si="81"/>
        <v>0.23776072625094624</v>
      </c>
      <c r="L196" s="11">
        <f t="shared" si="81"/>
        <v>0.78636959370903536</v>
      </c>
    </row>
    <row r="197" spans="1:12" x14ac:dyDescent="0.2">
      <c r="A197" s="13" t="str">
        <f t="shared" si="66"/>
        <v>2014 Q2</v>
      </c>
      <c r="B197" s="11">
        <f t="shared" ref="B197:L197" si="82">(B87/B86-1)*100</f>
        <v>0.2121115706861687</v>
      </c>
      <c r="C197" s="11">
        <f t="shared" si="82"/>
        <v>-0.12636899747261454</v>
      </c>
      <c r="D197" s="11">
        <f t="shared" si="82"/>
        <v>1.1113580795732325</v>
      </c>
      <c r="E197" s="11">
        <f t="shared" si="82"/>
        <v>1.0349978659837777</v>
      </c>
      <c r="F197" s="11">
        <f t="shared" si="82"/>
        <v>0.67010875535538084</v>
      </c>
      <c r="G197" s="11">
        <f t="shared" si="82"/>
        <v>1.4203584714237438</v>
      </c>
      <c r="H197" s="11">
        <f t="shared" si="82"/>
        <v>0.49761348634100866</v>
      </c>
      <c r="I197" s="11">
        <f t="shared" si="82"/>
        <v>1.1949047458009288</v>
      </c>
      <c r="J197" s="11">
        <f t="shared" si="82"/>
        <v>2.6123936816524918</v>
      </c>
      <c r="K197" s="11">
        <f t="shared" si="82"/>
        <v>2.1671159029649667</v>
      </c>
      <c r="L197" s="11">
        <f t="shared" si="82"/>
        <v>0.98612917208495965</v>
      </c>
    </row>
    <row r="198" spans="1:12" x14ac:dyDescent="0.2">
      <c r="A198" s="13" t="str">
        <f t="shared" si="66"/>
        <v>2014 Q3</v>
      </c>
      <c r="B198" s="11">
        <f t="shared" ref="B198:L198" si="83">(B88/B87-1)*100</f>
        <v>0.34924330616996624</v>
      </c>
      <c r="C198" s="11">
        <f t="shared" si="83"/>
        <v>0.158161113454236</v>
      </c>
      <c r="D198" s="11">
        <f t="shared" si="83"/>
        <v>7.6939986810287131E-2</v>
      </c>
      <c r="E198" s="11">
        <f t="shared" si="83"/>
        <v>1.4151441546097931</v>
      </c>
      <c r="F198" s="11">
        <f t="shared" si="83"/>
        <v>-0.92754255783500383</v>
      </c>
      <c r="G198" s="11">
        <f t="shared" si="83"/>
        <v>0.46682227409136079</v>
      </c>
      <c r="H198" s="11">
        <f t="shared" si="83"/>
        <v>3.0315278900561182E-2</v>
      </c>
      <c r="I198" s="11">
        <f t="shared" si="83"/>
        <v>0.81318926144591241</v>
      </c>
      <c r="J198" s="11">
        <f t="shared" si="83"/>
        <v>1.9775014801657775</v>
      </c>
      <c r="K198" s="11">
        <f t="shared" si="83"/>
        <v>-1.2769100886450113</v>
      </c>
      <c r="L198" s="11">
        <f t="shared" si="83"/>
        <v>0.55799978538468853</v>
      </c>
    </row>
    <row r="199" spans="1:12" x14ac:dyDescent="0.2">
      <c r="A199" s="13" t="str">
        <f t="shared" si="66"/>
        <v>2014 Q4</v>
      </c>
      <c r="B199" s="11">
        <f t="shared" ref="B199:L199" si="84">(B89/B88-1)*100</f>
        <v>1.1600928074245953</v>
      </c>
      <c r="C199" s="11">
        <f t="shared" si="84"/>
        <v>0.66322770817981436</v>
      </c>
      <c r="D199" s="11">
        <f t="shared" si="84"/>
        <v>0.18671059857220396</v>
      </c>
      <c r="E199" s="11">
        <f t="shared" si="84"/>
        <v>-0.52067062376340845</v>
      </c>
      <c r="F199" s="11">
        <f t="shared" si="84"/>
        <v>-0.55072144509307197</v>
      </c>
      <c r="G199" s="11">
        <f t="shared" si="84"/>
        <v>1.1726960947007425</v>
      </c>
      <c r="H199" s="11">
        <f t="shared" si="84"/>
        <v>-0.14142842711385439</v>
      </c>
      <c r="I199" s="11">
        <f t="shared" si="84"/>
        <v>1.9447513812154815</v>
      </c>
      <c r="J199" s="11">
        <f t="shared" si="84"/>
        <v>4.6446818392920086E-2</v>
      </c>
      <c r="K199" s="11">
        <f t="shared" si="84"/>
        <v>-1.9134152859433429</v>
      </c>
      <c r="L199" s="11">
        <f t="shared" si="84"/>
        <v>0.3948351296553243</v>
      </c>
    </row>
    <row r="200" spans="1:12" x14ac:dyDescent="0.2">
      <c r="A200" s="13" t="str">
        <f t="shared" si="66"/>
        <v>2015 Q1</v>
      </c>
      <c r="B200" s="11">
        <f t="shared" ref="B200:L200" si="85">(B90/B89-1)*100</f>
        <v>-0.70892410341952816</v>
      </c>
      <c r="C200" s="11">
        <f t="shared" si="85"/>
        <v>0.7216063585024024</v>
      </c>
      <c r="D200" s="11">
        <f t="shared" si="85"/>
        <v>0.47138785354090551</v>
      </c>
      <c r="E200" s="11">
        <f t="shared" si="85"/>
        <v>0.81649743536063024</v>
      </c>
      <c r="F200" s="11">
        <f t="shared" si="85"/>
        <v>1.0078635507808187</v>
      </c>
      <c r="G200" s="11">
        <f t="shared" si="85"/>
        <v>0.37178786221978566</v>
      </c>
      <c r="H200" s="11">
        <f t="shared" si="85"/>
        <v>-1.406170966110265</v>
      </c>
      <c r="I200" s="11">
        <f t="shared" si="85"/>
        <v>1.1814437459353844</v>
      </c>
      <c r="J200" s="11">
        <f t="shared" si="85"/>
        <v>2.4025069637883201</v>
      </c>
      <c r="K200" s="11">
        <f t="shared" si="85"/>
        <v>0.47951176983433985</v>
      </c>
      <c r="L200" s="11">
        <f t="shared" si="85"/>
        <v>0.5527210884353595</v>
      </c>
    </row>
    <row r="201" spans="1:12" x14ac:dyDescent="0.2">
      <c r="A201" s="13" t="str">
        <f t="shared" si="66"/>
        <v>2015 Q2</v>
      </c>
      <c r="B201" s="11">
        <f t="shared" ref="B201:L201" si="86">(B91/B90-1)*100</f>
        <v>1.1549769004620014</v>
      </c>
      <c r="C201" s="11">
        <f t="shared" si="86"/>
        <v>-0.11421451562662055</v>
      </c>
      <c r="D201" s="11">
        <f t="shared" si="86"/>
        <v>-1.1783960720131104</v>
      </c>
      <c r="E201" s="11">
        <f t="shared" si="86"/>
        <v>0.15574706676355632</v>
      </c>
      <c r="F201" s="11">
        <f t="shared" si="86"/>
        <v>2.1271929824561386</v>
      </c>
      <c r="G201" s="11">
        <f t="shared" si="86"/>
        <v>8.7155463558130641E-2</v>
      </c>
      <c r="H201" s="11">
        <f t="shared" si="86"/>
        <v>-3.0781859224282559E-2</v>
      </c>
      <c r="I201" s="11">
        <f t="shared" si="86"/>
        <v>0.23567220139260048</v>
      </c>
      <c r="J201" s="11">
        <f t="shared" si="86"/>
        <v>1.8814462201065307</v>
      </c>
      <c r="K201" s="11">
        <f t="shared" si="86"/>
        <v>-1.3882863340563989</v>
      </c>
      <c r="L201" s="11">
        <f t="shared" si="86"/>
        <v>0.12684989429176952</v>
      </c>
    </row>
    <row r="202" spans="1:12" x14ac:dyDescent="0.2">
      <c r="A202" s="13" t="str">
        <f t="shared" si="66"/>
        <v>2015 Q3</v>
      </c>
      <c r="B202" s="11">
        <f t="shared" ref="B202:L202" si="87">(B92/B91-1)*100</f>
        <v>6.2279427029277024E-2</v>
      </c>
      <c r="C202" s="11">
        <f t="shared" si="87"/>
        <v>3.1185031185021472E-2</v>
      </c>
      <c r="D202" s="11">
        <f t="shared" si="87"/>
        <v>0.88329468919068344</v>
      </c>
      <c r="E202" s="11">
        <f t="shared" si="87"/>
        <v>-0.53908355795148077</v>
      </c>
      <c r="F202" s="11">
        <f t="shared" si="87"/>
        <v>2.3620356452652036</v>
      </c>
      <c r="G202" s="11">
        <f t="shared" si="87"/>
        <v>-1.0667247197126417</v>
      </c>
      <c r="H202" s="11">
        <f t="shared" si="87"/>
        <v>-8.2110232987797627E-2</v>
      </c>
      <c r="I202" s="11">
        <f t="shared" si="87"/>
        <v>0.52367211713157946</v>
      </c>
      <c r="J202" s="11">
        <f t="shared" si="87"/>
        <v>1.9356991878963115</v>
      </c>
      <c r="K202" s="11">
        <f t="shared" si="87"/>
        <v>0.37395512538496156</v>
      </c>
      <c r="L202" s="11">
        <f t="shared" si="87"/>
        <v>0.14780405405405705</v>
      </c>
    </row>
    <row r="203" spans="1:12" x14ac:dyDescent="0.2">
      <c r="A203" s="13" t="str">
        <f t="shared" si="66"/>
        <v>2015 Q4</v>
      </c>
      <c r="B203" s="11">
        <f t="shared" ref="B203:L203" si="88">(B93/B92-1)*100</f>
        <v>0.66390041493775698</v>
      </c>
      <c r="C203" s="11">
        <f t="shared" si="88"/>
        <v>1.8497350098721776</v>
      </c>
      <c r="D203" s="11">
        <f t="shared" si="88"/>
        <v>2.5719601619787591</v>
      </c>
      <c r="E203" s="11">
        <f t="shared" si="88"/>
        <v>1.5530539920783903</v>
      </c>
      <c r="F203" s="11">
        <f t="shared" si="88"/>
        <v>3.0837004405286361</v>
      </c>
      <c r="G203" s="11">
        <f t="shared" si="88"/>
        <v>1.661348883265501</v>
      </c>
      <c r="H203" s="11">
        <f t="shared" si="88"/>
        <v>2.6399589111453681</v>
      </c>
      <c r="I203" s="11">
        <f t="shared" si="88"/>
        <v>1.6053582819476775</v>
      </c>
      <c r="J203" s="11">
        <f t="shared" si="88"/>
        <v>-0.60024009603840689</v>
      </c>
      <c r="K203" s="11">
        <f t="shared" si="88"/>
        <v>-0.31777339469647448</v>
      </c>
      <c r="L203" s="11">
        <f t="shared" si="88"/>
        <v>1.6656124815517481</v>
      </c>
    </row>
    <row r="204" spans="1:12" x14ac:dyDescent="0.2">
      <c r="A204" s="13" t="str">
        <f t="shared" si="66"/>
        <v>2016 Q1</v>
      </c>
      <c r="B204" s="11">
        <f t="shared" ref="B204:L204" si="89">(B94/B93-1)*100</f>
        <v>0.25762572135201722</v>
      </c>
      <c r="C204" s="11">
        <f t="shared" si="89"/>
        <v>-0.84685236200388037</v>
      </c>
      <c r="D204" s="11">
        <f t="shared" si="89"/>
        <v>-0.72556551429789895</v>
      </c>
      <c r="E204" s="11">
        <f t="shared" si="89"/>
        <v>0.5439802935440774</v>
      </c>
      <c r="F204" s="11">
        <f t="shared" si="89"/>
        <v>-1.3431013431013494</v>
      </c>
      <c r="G204" s="11">
        <f t="shared" si="89"/>
        <v>0.68181818181818343</v>
      </c>
      <c r="H204" s="11">
        <f t="shared" si="89"/>
        <v>1.7413931144915962</v>
      </c>
      <c r="I204" s="11">
        <f t="shared" si="89"/>
        <v>0.31390603745946599</v>
      </c>
      <c r="J204" s="11">
        <f t="shared" si="89"/>
        <v>0.87834870443566082</v>
      </c>
      <c r="K204" s="11">
        <f t="shared" si="89"/>
        <v>0.40672749257997243</v>
      </c>
      <c r="L204" s="11">
        <f t="shared" si="89"/>
        <v>1.0369141435084828E-2</v>
      </c>
    </row>
    <row r="205" spans="1:12" x14ac:dyDescent="0.2">
      <c r="A205" s="13" t="str">
        <f t="shared" si="66"/>
        <v>2016 Q2</v>
      </c>
      <c r="B205" s="11">
        <f t="shared" ref="B205:L205" si="90">(B95/B94-1)*100</f>
        <v>0.19529242470963659</v>
      </c>
      <c r="C205" s="11">
        <f t="shared" si="90"/>
        <v>0.42189750977565943</v>
      </c>
      <c r="D205" s="11">
        <f t="shared" si="90"/>
        <v>2.0421324161650878</v>
      </c>
      <c r="E205" s="11">
        <f t="shared" si="90"/>
        <v>-0.33687219273172975</v>
      </c>
      <c r="F205" s="11">
        <f t="shared" si="90"/>
        <v>2.7021452145214564</v>
      </c>
      <c r="G205" s="11">
        <f t="shared" si="90"/>
        <v>0.76319466838652428</v>
      </c>
      <c r="H205" s="11">
        <f t="shared" si="90"/>
        <v>-0.80661026952586479</v>
      </c>
      <c r="I205" s="11">
        <f t="shared" si="90"/>
        <v>1.9922812141441426</v>
      </c>
      <c r="J205" s="11">
        <f t="shared" si="90"/>
        <v>-2.7318241184153158</v>
      </c>
      <c r="K205" s="11">
        <f t="shared" si="90"/>
        <v>1.051018173855911</v>
      </c>
      <c r="L205" s="11">
        <f t="shared" si="90"/>
        <v>0.5806117159149915</v>
      </c>
    </row>
    <row r="206" spans="1:12" x14ac:dyDescent="0.2">
      <c r="A206" s="13" t="str">
        <f t="shared" si="66"/>
        <v>2016 Q3</v>
      </c>
      <c r="B206" s="11">
        <f t="shared" ref="B206:L206" si="91">(B96/B95-1)*100</f>
        <v>-0.13336068937218615</v>
      </c>
      <c r="C206" s="11">
        <f t="shared" si="91"/>
        <v>-0.34839635208525621</v>
      </c>
      <c r="D206" s="11">
        <f t="shared" si="91"/>
        <v>-1.1164946281862265</v>
      </c>
      <c r="E206" s="11">
        <f t="shared" si="91"/>
        <v>0.39946737683089761</v>
      </c>
      <c r="F206" s="11">
        <f t="shared" si="91"/>
        <v>0.65274151436032213</v>
      </c>
      <c r="G206" s="11">
        <f t="shared" si="91"/>
        <v>2.5389374866652492</v>
      </c>
      <c r="H206" s="11">
        <f t="shared" si="91"/>
        <v>1.1404204680682151</v>
      </c>
      <c r="I206" s="11">
        <f t="shared" si="91"/>
        <v>-0.38862753119246474</v>
      </c>
      <c r="J206" s="11">
        <f t="shared" si="91"/>
        <v>4.397448808324933</v>
      </c>
      <c r="K206" s="11">
        <f t="shared" si="91"/>
        <v>0.29252437703142231</v>
      </c>
      <c r="L206" s="11">
        <f t="shared" si="91"/>
        <v>0.64941758581589237</v>
      </c>
    </row>
    <row r="207" spans="1:12" x14ac:dyDescent="0.2">
      <c r="A207" s="13" t="str">
        <f t="shared" si="66"/>
        <v>2016 Q4</v>
      </c>
      <c r="B207" s="11">
        <f t="shared" ref="B207:L207" si="92">(B97/B96-1)*100</f>
        <v>2.1879815100154243</v>
      </c>
      <c r="C207" s="11">
        <f t="shared" si="92"/>
        <v>-0.80205655526992548</v>
      </c>
      <c r="D207" s="11">
        <f t="shared" si="92"/>
        <v>2.1303792074989447</v>
      </c>
      <c r="E207" s="11">
        <f t="shared" si="92"/>
        <v>0.39787798408488229</v>
      </c>
      <c r="F207" s="11">
        <f t="shared" si="92"/>
        <v>0.7083707472812506</v>
      </c>
      <c r="G207" s="11">
        <f t="shared" si="92"/>
        <v>9.3632958801492805E-2</v>
      </c>
      <c r="H207" s="11">
        <f t="shared" si="92"/>
        <v>-2.0394156289832321</v>
      </c>
      <c r="I207" s="11">
        <f t="shared" si="92"/>
        <v>1.8377823408624039</v>
      </c>
      <c r="J207" s="11">
        <f t="shared" si="92"/>
        <v>-0.17148981779206984</v>
      </c>
      <c r="K207" s="11">
        <f t="shared" si="92"/>
        <v>-0.12963163011774359</v>
      </c>
      <c r="L207" s="11">
        <f t="shared" si="92"/>
        <v>0.46087668988119557</v>
      </c>
    </row>
    <row r="208" spans="1:12" x14ac:dyDescent="0.2">
      <c r="A208" s="13" t="str">
        <f t="shared" si="66"/>
        <v>2017 Q1</v>
      </c>
      <c r="B208" s="11">
        <f t="shared" ref="B208:L208" si="93">(B98/B97-1)*100</f>
        <v>-0.28146361077603377</v>
      </c>
      <c r="C208" s="11">
        <f t="shared" si="93"/>
        <v>0.45610034207526073</v>
      </c>
      <c r="D208" s="11">
        <f t="shared" si="93"/>
        <v>1.2202753441802328</v>
      </c>
      <c r="E208" s="11">
        <f t="shared" si="93"/>
        <v>0.88405649832334898</v>
      </c>
      <c r="F208" s="11">
        <f t="shared" si="93"/>
        <v>-1.6049138101842719</v>
      </c>
      <c r="G208" s="11">
        <f t="shared" si="93"/>
        <v>2.5049371167238377</v>
      </c>
      <c r="H208" s="11">
        <f t="shared" si="93"/>
        <v>-1.4412971674507058</v>
      </c>
      <c r="I208" s="11">
        <f t="shared" si="93"/>
        <v>-0.35285815102328311</v>
      </c>
      <c r="J208" s="11">
        <f t="shared" si="93"/>
        <v>2.2868799656431182</v>
      </c>
      <c r="K208" s="11">
        <f t="shared" si="93"/>
        <v>2.9962141698215206</v>
      </c>
      <c r="L208" s="11">
        <f t="shared" si="93"/>
        <v>0.47915179936792729</v>
      </c>
    </row>
    <row r="209" spans="1:12" x14ac:dyDescent="0.2">
      <c r="A209" s="13" t="str">
        <f t="shared" si="66"/>
        <v>2017 Q2</v>
      </c>
      <c r="B209" s="11">
        <f t="shared" ref="B209:L209" si="94">(B99/B98-1)*100</f>
        <v>0.18145161290321621</v>
      </c>
      <c r="C209" s="11">
        <f t="shared" si="94"/>
        <v>1.465277061190795</v>
      </c>
      <c r="D209" s="11">
        <f t="shared" si="94"/>
        <v>1.7413704276146191</v>
      </c>
      <c r="E209" s="11">
        <f t="shared" si="94"/>
        <v>0.30217566478645264</v>
      </c>
      <c r="F209" s="11">
        <f t="shared" si="94"/>
        <v>3.0205396697535747E-2</v>
      </c>
      <c r="G209" s="11">
        <f t="shared" si="94"/>
        <v>1.6021091056580783</v>
      </c>
      <c r="H209" s="11">
        <f t="shared" si="94"/>
        <v>-5.0776886361325602E-2</v>
      </c>
      <c r="I209" s="11">
        <f t="shared" si="94"/>
        <v>-0.81950627276407007</v>
      </c>
      <c r="J209" s="11">
        <f t="shared" si="94"/>
        <v>1.0601448514747647</v>
      </c>
      <c r="K209" s="11">
        <f t="shared" si="94"/>
        <v>1.0291955471539715</v>
      </c>
      <c r="L209" s="11">
        <f t="shared" si="94"/>
        <v>0.31452922077921386</v>
      </c>
    </row>
    <row r="210" spans="1:12" x14ac:dyDescent="0.2">
      <c r="A210" s="13" t="str">
        <f t="shared" si="66"/>
        <v>2017 Q3</v>
      </c>
      <c r="B210" s="11">
        <f t="shared" ref="B210:L210" si="95">(B100/B99-1)*100</f>
        <v>-1.3282350573555979</v>
      </c>
      <c r="C210" s="11">
        <f t="shared" si="95"/>
        <v>0.66103935726635754</v>
      </c>
      <c r="D210" s="11">
        <f t="shared" si="95"/>
        <v>-0.27344541219364027</v>
      </c>
      <c r="E210" s="11">
        <f t="shared" si="95"/>
        <v>-0.59248845149628693</v>
      </c>
      <c r="F210" s="11">
        <f t="shared" si="95"/>
        <v>-1.4091595369904342</v>
      </c>
      <c r="G210" s="11">
        <f t="shared" si="95"/>
        <v>-1.1177644710578916</v>
      </c>
      <c r="H210" s="11">
        <f t="shared" si="95"/>
        <v>7.1123755334268068E-2</v>
      </c>
      <c r="I210" s="11">
        <f t="shared" si="95"/>
        <v>-1.8055697235540125</v>
      </c>
      <c r="J210" s="11">
        <f t="shared" si="95"/>
        <v>-0.68550062318237792</v>
      </c>
      <c r="K210" s="11">
        <f t="shared" si="95"/>
        <v>4.6049896049896066</v>
      </c>
      <c r="L210" s="11">
        <f t="shared" si="95"/>
        <v>-0.49560028320017047</v>
      </c>
    </row>
    <row r="211" spans="1:12" x14ac:dyDescent="0.2">
      <c r="A211" s="13" t="str">
        <f t="shared" si="66"/>
        <v>2017 Q4</v>
      </c>
      <c r="B211" s="11">
        <f t="shared" ref="B211:L211" si="96">(B101/B100-1)*100</f>
        <v>1.0095859677748287</v>
      </c>
      <c r="C211" s="11">
        <f t="shared" si="96"/>
        <v>0.12123661345726511</v>
      </c>
      <c r="D211" s="11">
        <f t="shared" si="96"/>
        <v>-0.56870112724688449</v>
      </c>
      <c r="E211" s="11">
        <f t="shared" si="96"/>
        <v>1.3738761491059792</v>
      </c>
      <c r="F211" s="11">
        <f t="shared" si="96"/>
        <v>0.61255742725880857</v>
      </c>
      <c r="G211" s="11">
        <f t="shared" si="96"/>
        <v>-0.86798546628986673</v>
      </c>
      <c r="H211" s="11">
        <f t="shared" si="96"/>
        <v>-0.40613260229463988</v>
      </c>
      <c r="I211" s="11">
        <f t="shared" si="96"/>
        <v>1.3193434448369068</v>
      </c>
      <c r="J211" s="11">
        <f t="shared" si="96"/>
        <v>-0.51244509516837899</v>
      </c>
      <c r="K211" s="11">
        <f t="shared" si="96"/>
        <v>-0.96392725827287862</v>
      </c>
      <c r="L211" s="11">
        <f t="shared" si="96"/>
        <v>0.30494002846108703</v>
      </c>
    </row>
    <row r="212" spans="1:12" x14ac:dyDescent="0.2">
      <c r="A212" s="13" t="str">
        <f t="shared" si="66"/>
        <v>2018 Q1</v>
      </c>
      <c r="B212" s="11">
        <f t="shared" ref="B212:L212" si="97">(B102/B101-1)*100</f>
        <v>0.63604240282686408</v>
      </c>
      <c r="C212" s="11">
        <f t="shared" si="97"/>
        <v>0.48435923309788631</v>
      </c>
      <c r="D212" s="11">
        <f t="shared" si="97"/>
        <v>0.29619037891941424</v>
      </c>
      <c r="E212" s="11">
        <f t="shared" si="97"/>
        <v>-1.0264075734927713</v>
      </c>
      <c r="F212" s="11">
        <f t="shared" si="97"/>
        <v>2.293252156265857</v>
      </c>
      <c r="G212" s="11">
        <f t="shared" si="97"/>
        <v>1.3337405823661275</v>
      </c>
      <c r="H212" s="11">
        <f t="shared" si="97"/>
        <v>0.92771944132938877</v>
      </c>
      <c r="I212" s="11">
        <f t="shared" si="97"/>
        <v>1.3021634368912016</v>
      </c>
      <c r="J212" s="11">
        <f t="shared" si="97"/>
        <v>3.3953537264795663</v>
      </c>
      <c r="K212" s="11">
        <f t="shared" si="97"/>
        <v>0.80272927955047368</v>
      </c>
      <c r="L212" s="11">
        <f t="shared" si="97"/>
        <v>0.66882853668421838</v>
      </c>
    </row>
    <row r="213" spans="1:12" x14ac:dyDescent="0.2">
      <c r="A213" s="13" t="str">
        <f t="shared" si="66"/>
        <v>2018 Q2</v>
      </c>
      <c r="B213" s="11">
        <f t="shared" ref="B213:L213" si="98">(B103/B102-1)*100</f>
        <v>1.1436597110754176</v>
      </c>
      <c r="C213" s="11">
        <f t="shared" si="98"/>
        <v>0.23097007431212013</v>
      </c>
      <c r="D213" s="11">
        <f t="shared" si="98"/>
        <v>0.92668024439919172</v>
      </c>
      <c r="E213" s="11">
        <f t="shared" si="98"/>
        <v>0.30205396697544629</v>
      </c>
      <c r="F213" s="11">
        <f t="shared" si="98"/>
        <v>-1.6665013391528705</v>
      </c>
      <c r="G213" s="11">
        <f t="shared" si="98"/>
        <v>-2.0094443886264912E-2</v>
      </c>
      <c r="H213" s="11">
        <f t="shared" si="98"/>
        <v>1.5050505050504981</v>
      </c>
      <c r="I213" s="11">
        <f t="shared" si="98"/>
        <v>0.37449392712551877</v>
      </c>
      <c r="J213" s="11">
        <f t="shared" si="98"/>
        <v>0.874339162261073</v>
      </c>
      <c r="K213" s="11">
        <f t="shared" si="98"/>
        <v>0.15926737009757108</v>
      </c>
      <c r="L213" s="11">
        <f t="shared" si="98"/>
        <v>0.26172740084557944</v>
      </c>
    </row>
    <row r="214" spans="1:12" x14ac:dyDescent="0.2">
      <c r="A214" s="13" t="str">
        <f t="shared" si="66"/>
        <v>2018 Q3</v>
      </c>
      <c r="B214" s="11">
        <f t="shared" ref="B214:L214" si="99">(B104/B103-1)*100</f>
        <v>-0.60503868280102902</v>
      </c>
      <c r="C214" s="11">
        <f t="shared" si="99"/>
        <v>0.44083759142370393</v>
      </c>
      <c r="D214" s="11">
        <f t="shared" si="99"/>
        <v>1.5941882756533188</v>
      </c>
      <c r="E214" s="11">
        <f t="shared" si="99"/>
        <v>1.0439670748845442</v>
      </c>
      <c r="F214" s="11">
        <f t="shared" si="99"/>
        <v>2.0175527085664058E-2</v>
      </c>
      <c r="G214" s="11">
        <f t="shared" si="99"/>
        <v>0.68334840719523893</v>
      </c>
      <c r="H214" s="11">
        <f t="shared" si="99"/>
        <v>-0.17912230072643087</v>
      </c>
      <c r="I214" s="11">
        <f t="shared" si="99"/>
        <v>1.7343954825047803</v>
      </c>
      <c r="J214" s="11">
        <f t="shared" si="99"/>
        <v>2.4692602297923916</v>
      </c>
      <c r="K214" s="11">
        <f t="shared" si="99"/>
        <v>-0.96402305704631486</v>
      </c>
      <c r="L214" s="11">
        <f t="shared" si="99"/>
        <v>0.86345381526105047</v>
      </c>
    </row>
    <row r="215" spans="1:12" x14ac:dyDescent="0.2">
      <c r="A215" s="13" t="str">
        <f t="shared" si="66"/>
        <v>2018 Q4</v>
      </c>
      <c r="B215" s="11">
        <f t="shared" ref="B215:L215" si="100">(B105/B104-1)*100</f>
        <v>-0.90809300469014698</v>
      </c>
      <c r="C215" s="11">
        <f t="shared" si="100"/>
        <v>0.11970074812968079</v>
      </c>
      <c r="D215" s="11">
        <f t="shared" si="100"/>
        <v>1.3407488330519524</v>
      </c>
      <c r="E215" s="11">
        <f t="shared" si="100"/>
        <v>-0.24836081859725967</v>
      </c>
      <c r="F215" s="11">
        <f t="shared" si="100"/>
        <v>1.785173978819965</v>
      </c>
      <c r="G215" s="11">
        <f t="shared" si="100"/>
        <v>0.58888112586086283</v>
      </c>
      <c r="H215" s="11">
        <f t="shared" si="100"/>
        <v>-9.9690958030118626E-2</v>
      </c>
      <c r="I215" s="11">
        <f t="shared" si="100"/>
        <v>0.267618198037467</v>
      </c>
      <c r="J215" s="11">
        <f t="shared" si="100"/>
        <v>-0.86554539195435876</v>
      </c>
      <c r="K215" s="11">
        <f t="shared" si="100"/>
        <v>-0.37129954841946811</v>
      </c>
      <c r="L215" s="11">
        <f t="shared" si="100"/>
        <v>0.14931315946646873</v>
      </c>
    </row>
    <row r="216" spans="1:12" x14ac:dyDescent="0.2">
      <c r="A216" s="13" t="str">
        <f t="shared" si="66"/>
        <v>2019 Q1</v>
      </c>
      <c r="B216" s="11">
        <f t="shared" ref="B216:L216" si="101">(B106/B105-1)*100</f>
        <v>0.86606243705942276</v>
      </c>
      <c r="C216" s="11">
        <f t="shared" si="101"/>
        <v>1.1059081398824278</v>
      </c>
      <c r="D216" s="11">
        <f t="shared" si="101"/>
        <v>2.5284202273618162</v>
      </c>
      <c r="E216" s="11">
        <f t="shared" si="101"/>
        <v>1.105467582910058</v>
      </c>
      <c r="F216" s="11">
        <f t="shared" si="101"/>
        <v>2.5267538644470733</v>
      </c>
      <c r="G216" s="11">
        <f t="shared" si="101"/>
        <v>-0.48620758086921345</v>
      </c>
      <c r="H216" s="11">
        <f t="shared" si="101"/>
        <v>-0.69853308053087204</v>
      </c>
      <c r="I216" s="11">
        <f t="shared" si="101"/>
        <v>0.34598655595097227</v>
      </c>
      <c r="J216" s="11">
        <f t="shared" si="101"/>
        <v>0.39686476833018514</v>
      </c>
      <c r="K216" s="11">
        <f t="shared" si="101"/>
        <v>5.1974214343271541</v>
      </c>
      <c r="L216" s="11">
        <f t="shared" si="101"/>
        <v>0.96411887486334003</v>
      </c>
    </row>
    <row r="217" spans="1:12" x14ac:dyDescent="0.2">
      <c r="A217" s="13" t="str">
        <f t="shared" si="66"/>
        <v>2019 Q2</v>
      </c>
      <c r="B217" s="11">
        <f t="shared" ref="B217:L217" si="102">(B107/B106-1)*100</f>
        <v>-0.89856230031948314</v>
      </c>
      <c r="C217" s="11">
        <f t="shared" si="102"/>
        <v>-0.72920772566024139</v>
      </c>
      <c r="D217" s="11">
        <f t="shared" si="102"/>
        <v>-1.2139170330720761</v>
      </c>
      <c r="E217" s="11">
        <f t="shared" si="102"/>
        <v>0.25610717100079672</v>
      </c>
      <c r="F217" s="11">
        <f t="shared" si="102"/>
        <v>1.00512225765923</v>
      </c>
      <c r="G217" s="11">
        <f t="shared" si="102"/>
        <v>-0.37890118655898863</v>
      </c>
      <c r="H217" s="11">
        <f t="shared" si="102"/>
        <v>0.19093558436338309</v>
      </c>
      <c r="I217" s="11">
        <f t="shared" si="102"/>
        <v>0.66988474041964619</v>
      </c>
      <c r="J217" s="11">
        <f t="shared" si="102"/>
        <v>2.0061270876568837</v>
      </c>
      <c r="K217" s="11">
        <f t="shared" si="102"/>
        <v>0.83301417081578233</v>
      </c>
      <c r="L217" s="11">
        <f t="shared" si="102"/>
        <v>-2.953337271116574E-2</v>
      </c>
    </row>
    <row r="218" spans="1:12" x14ac:dyDescent="0.2">
      <c r="A218" s="13" t="str">
        <f t="shared" si="66"/>
        <v>2019 Q3</v>
      </c>
      <c r="B218" s="11">
        <f t="shared" ref="B218:L218" si="103">(B108/B107-1)*100</f>
        <v>1.168647995164207</v>
      </c>
      <c r="C218" s="11">
        <f t="shared" si="103"/>
        <v>0.92316855270995202</v>
      </c>
      <c r="D218" s="11">
        <f t="shared" si="103"/>
        <v>0.31930333817127288</v>
      </c>
      <c r="E218" s="11">
        <f t="shared" si="103"/>
        <v>-5.8950677932800843E-2</v>
      </c>
      <c r="F218" s="11">
        <f t="shared" si="103"/>
        <v>-0.76547698784806828</v>
      </c>
      <c r="G218" s="11">
        <f t="shared" si="103"/>
        <v>1.3211890701631646</v>
      </c>
      <c r="H218" s="11">
        <f t="shared" si="103"/>
        <v>7.0210631895673004E-2</v>
      </c>
      <c r="I218" s="11">
        <f t="shared" si="103"/>
        <v>1.1057833447499776</v>
      </c>
      <c r="J218" s="11">
        <f t="shared" si="103"/>
        <v>2.1894981592714746</v>
      </c>
      <c r="K218" s="11">
        <f t="shared" si="103"/>
        <v>-1.0065520843224762</v>
      </c>
      <c r="L218" s="11">
        <f t="shared" si="103"/>
        <v>0.55145248645986911</v>
      </c>
    </row>
    <row r="219" spans="1:12" x14ac:dyDescent="0.2">
      <c r="A219" s="13" t="str">
        <f t="shared" si="66"/>
        <v>2019 Q4</v>
      </c>
      <c r="B219" s="11">
        <f t="shared" ref="B219:L219" si="104">(B109/B108-1)*100</f>
        <v>-0.85640310695080935</v>
      </c>
      <c r="C219" s="11">
        <f t="shared" si="104"/>
        <v>-1.2983180879315492</v>
      </c>
      <c r="D219" s="11">
        <f t="shared" si="104"/>
        <v>-0.32793209876543772</v>
      </c>
      <c r="E219" s="11">
        <f t="shared" si="104"/>
        <v>-0.2850963429020803</v>
      </c>
      <c r="F219" s="11">
        <f t="shared" si="104"/>
        <v>0.86780445472953716</v>
      </c>
      <c r="G219" s="11">
        <f t="shared" si="104"/>
        <v>0.15805591227897597</v>
      </c>
      <c r="H219" s="11">
        <f t="shared" si="104"/>
        <v>1.6538037486218293</v>
      </c>
      <c r="I219" s="11">
        <f t="shared" si="104"/>
        <v>0.18389469608983688</v>
      </c>
      <c r="J219" s="11">
        <f t="shared" si="104"/>
        <v>-1.8486916951080845</v>
      </c>
      <c r="K219" s="11">
        <f t="shared" si="104"/>
        <v>3.9232613908873004</v>
      </c>
      <c r="L219" s="11">
        <f t="shared" si="104"/>
        <v>-4.8966800509253616E-2</v>
      </c>
    </row>
    <row r="220" spans="1:12" x14ac:dyDescent="0.2">
      <c r="A220" s="13" t="str">
        <f t="shared" si="66"/>
        <v>2020 Q1</v>
      </c>
      <c r="B220" s="11">
        <f t="shared" ref="B220:L220" si="105">(B110/B109-1)*100</f>
        <v>-7.0309361189235808E-2</v>
      </c>
      <c r="C220" s="11">
        <f t="shared" si="105"/>
        <v>-2.2421524663677084</v>
      </c>
      <c r="D220" s="11">
        <f t="shared" si="105"/>
        <v>-1.6740855428682089</v>
      </c>
      <c r="E220" s="11">
        <f t="shared" si="105"/>
        <v>-2.9675638371290614</v>
      </c>
      <c r="F220" s="11">
        <f t="shared" si="105"/>
        <v>-2.2559984705095126</v>
      </c>
      <c r="G220" s="11">
        <f t="shared" si="105"/>
        <v>-1.8739520662787279</v>
      </c>
      <c r="H220" s="11">
        <f t="shared" si="105"/>
        <v>-2.0410175507789452</v>
      </c>
      <c r="I220" s="11">
        <f t="shared" si="105"/>
        <v>-1.2559173026760795</v>
      </c>
      <c r="J220" s="11">
        <f t="shared" si="105"/>
        <v>0.49261083743843415</v>
      </c>
      <c r="K220" s="11">
        <f t="shared" si="105"/>
        <v>-4.6151006091932789</v>
      </c>
      <c r="L220" s="11">
        <f t="shared" si="105"/>
        <v>-1.9204389574760006</v>
      </c>
    </row>
    <row r="221" spans="1:12" x14ac:dyDescent="0.2">
      <c r="A221" s="13" t="str">
        <f t="shared" si="66"/>
        <v>2020 Q2</v>
      </c>
      <c r="B221" s="11">
        <f t="shared" ref="B221:L221" si="106">(B111/B110-1)*100</f>
        <v>-5.4879887425871914</v>
      </c>
      <c r="C221" s="11">
        <f t="shared" si="106"/>
        <v>-17.451580020387347</v>
      </c>
      <c r="D221" s="11">
        <f t="shared" si="106"/>
        <v>-26.385198307253223</v>
      </c>
      <c r="E221" s="11">
        <f t="shared" si="106"/>
        <v>-28.713676082097138</v>
      </c>
      <c r="F221" s="11">
        <f t="shared" si="106"/>
        <v>-22.855745721271404</v>
      </c>
      <c r="G221" s="11">
        <f t="shared" si="106"/>
        <v>-5.7292190169866197</v>
      </c>
      <c r="H221" s="11">
        <f t="shared" si="106"/>
        <v>0.62405636638147577</v>
      </c>
      <c r="I221" s="11">
        <f t="shared" si="106"/>
        <v>-15.076802661187749</v>
      </c>
      <c r="J221" s="11">
        <f t="shared" si="106"/>
        <v>-17.887351018838903</v>
      </c>
      <c r="K221" s="11">
        <f t="shared" si="106"/>
        <v>-33.423650087091161</v>
      </c>
      <c r="L221" s="11">
        <f t="shared" si="106"/>
        <v>-17.472527472527467</v>
      </c>
    </row>
    <row r="222" spans="1:12" x14ac:dyDescent="0.2">
      <c r="A222" s="13" t="str">
        <f t="shared" si="66"/>
        <v>2020 Q3</v>
      </c>
      <c r="B222" s="11">
        <f t="shared" ref="B222:L224" si="107">(B112/B111-1)*100</f>
        <v>3.7009465064341107</v>
      </c>
      <c r="C222" s="11">
        <f t="shared" si="107"/>
        <v>9.2491973326747292</v>
      </c>
      <c r="D222" s="11">
        <f t="shared" si="107"/>
        <v>17.727272727272727</v>
      </c>
      <c r="E222" s="11">
        <f t="shared" si="107"/>
        <v>19.455530216647677</v>
      </c>
      <c r="F222" s="11">
        <f t="shared" si="107"/>
        <v>7.9741379310344973</v>
      </c>
      <c r="G222" s="11">
        <f t="shared" si="107"/>
        <v>5.1498027508263045</v>
      </c>
      <c r="H222" s="11">
        <f t="shared" si="107"/>
        <v>1.2403721116334809</v>
      </c>
      <c r="I222" s="11">
        <f t="shared" si="107"/>
        <v>6.6589861751152002</v>
      </c>
      <c r="J222" s="11">
        <f t="shared" si="107"/>
        <v>7.1169378438487696</v>
      </c>
      <c r="K222" s="11">
        <f t="shared" si="107"/>
        <v>17.936046511627922</v>
      </c>
      <c r="L222" s="11">
        <f t="shared" si="107"/>
        <v>9.3451156034378471</v>
      </c>
    </row>
    <row r="223" spans="1:12" x14ac:dyDescent="0.2">
      <c r="A223" s="13" t="s">
        <v>291</v>
      </c>
      <c r="B223" s="11">
        <f t="shared" si="107"/>
        <v>-1.7741770074864105</v>
      </c>
      <c r="C223" s="11">
        <f t="shared" si="107"/>
        <v>8.5678761161975814</v>
      </c>
      <c r="D223" s="11">
        <f t="shared" si="107"/>
        <v>15.773336361571655</v>
      </c>
      <c r="E223" s="11">
        <f t="shared" si="107"/>
        <v>4.3073618899892585</v>
      </c>
      <c r="F223" s="11">
        <f t="shared" si="107"/>
        <v>12.32828460725608</v>
      </c>
      <c r="G223" s="11">
        <f t="shared" si="107"/>
        <v>1.6223889677550174</v>
      </c>
      <c r="H223" s="11">
        <f t="shared" si="107"/>
        <v>0.51378322300168477</v>
      </c>
      <c r="I223" s="11">
        <f t="shared" si="107"/>
        <v>7.2693886368546234</v>
      </c>
      <c r="J223" s="11">
        <f t="shared" si="107"/>
        <v>2.0981313517648426</v>
      </c>
      <c r="K223" s="11">
        <f t="shared" si="107"/>
        <v>4.5230465861473945</v>
      </c>
      <c r="L223" s="11">
        <f t="shared" si="107"/>
        <v>5.9005867375179877</v>
      </c>
    </row>
    <row r="224" spans="1:12" x14ac:dyDescent="0.2">
      <c r="A224" s="13" t="s">
        <v>309</v>
      </c>
      <c r="B224" s="11">
        <f t="shared" si="107"/>
        <v>1.1380246397995508</v>
      </c>
      <c r="C224" s="11">
        <f t="shared" si="107"/>
        <v>-0.76002082248829428</v>
      </c>
      <c r="D224" s="11">
        <f t="shared" si="107"/>
        <v>-0.93182932810201846</v>
      </c>
      <c r="E224" s="11">
        <f t="shared" si="107"/>
        <v>-7.9844429192404531</v>
      </c>
      <c r="F224" s="11">
        <f t="shared" si="107"/>
        <v>-4.0556078185429056</v>
      </c>
      <c r="G224" s="11">
        <f t="shared" si="107"/>
        <v>-2.4346437836759161</v>
      </c>
      <c r="H224" s="11">
        <f t="shared" si="107"/>
        <v>-0.56030669419051549</v>
      </c>
      <c r="I224" s="11">
        <f t="shared" si="107"/>
        <v>-1.0975732554626916</v>
      </c>
      <c r="J224" s="11">
        <f t="shared" si="107"/>
        <v>0.94188162260515629</v>
      </c>
      <c r="K224" s="11">
        <f t="shared" si="107"/>
        <v>-15.587784459379783</v>
      </c>
      <c r="L224" s="11">
        <f t="shared" si="107"/>
        <v>-2.8538574116663051</v>
      </c>
    </row>
    <row r="226" spans="1:12" x14ac:dyDescent="0.2">
      <c r="A226" s="9" t="s">
        <v>288</v>
      </c>
    </row>
    <row r="227" spans="1:12" x14ac:dyDescent="0.2">
      <c r="A227" s="13" t="str">
        <f>A10</f>
        <v>1995 Q1</v>
      </c>
      <c r="B227" s="15">
        <f t="shared" ref="B227:L227" si="108">(B10/B6-1)*100</f>
        <v>-4.541326067212248E-2</v>
      </c>
      <c r="C227" s="15">
        <f t="shared" si="108"/>
        <v>2.5045573432670221</v>
      </c>
      <c r="D227" s="15">
        <f t="shared" si="108"/>
        <v>1.4024835646457179</v>
      </c>
      <c r="E227" s="15">
        <f t="shared" si="108"/>
        <v>2.8164838422769067</v>
      </c>
      <c r="F227" s="15">
        <f t="shared" si="108"/>
        <v>0.40613127210795685</v>
      </c>
      <c r="G227" s="15">
        <f t="shared" si="108"/>
        <v>4.6679397411415247</v>
      </c>
      <c r="H227" s="15">
        <f t="shared" si="108"/>
        <v>1.5865954922894554</v>
      </c>
      <c r="I227" s="15">
        <f t="shared" si="108"/>
        <v>2.510544286001215</v>
      </c>
      <c r="J227" s="15">
        <f t="shared" si="108"/>
        <v>5.9909439219784089</v>
      </c>
      <c r="K227" s="15">
        <f t="shared" si="108"/>
        <v>8.891213389121333</v>
      </c>
      <c r="L227" s="15">
        <f t="shared" si="108"/>
        <v>2.5382932166302163</v>
      </c>
    </row>
    <row r="228" spans="1:12" x14ac:dyDescent="0.2">
      <c r="A228" s="13" t="str">
        <f t="shared" ref="A228:A291" si="109">A11</f>
        <v>1995 Q2</v>
      </c>
      <c r="B228" s="15">
        <f t="shared" ref="B228:L228" si="110">(B11/B7-1)*100</f>
        <v>-0.2566425120772986</v>
      </c>
      <c r="C228" s="15">
        <f t="shared" si="110"/>
        <v>2.6742173981437745</v>
      </c>
      <c r="D228" s="15">
        <f t="shared" si="110"/>
        <v>0.90208060526697498</v>
      </c>
      <c r="E228" s="15">
        <f t="shared" si="110"/>
        <v>2.2857985547854343</v>
      </c>
      <c r="F228" s="15">
        <f t="shared" si="110"/>
        <v>0.7070839334817336</v>
      </c>
      <c r="G228" s="15">
        <f t="shared" si="110"/>
        <v>5.32407407407407</v>
      </c>
      <c r="H228" s="15">
        <f t="shared" si="110"/>
        <v>3.0812741887466411</v>
      </c>
      <c r="I228" s="15">
        <f t="shared" si="110"/>
        <v>2.9949748743718585</v>
      </c>
      <c r="J228" s="15">
        <f t="shared" si="110"/>
        <v>3.9235755714773113</v>
      </c>
      <c r="K228" s="15">
        <f t="shared" si="110"/>
        <v>5.6943637420104665</v>
      </c>
      <c r="L228" s="15">
        <f t="shared" si="110"/>
        <v>2.524666279744614</v>
      </c>
    </row>
    <row r="229" spans="1:12" x14ac:dyDescent="0.2">
      <c r="A229" s="13" t="str">
        <f t="shared" si="109"/>
        <v>1995 Q3</v>
      </c>
      <c r="B229" s="15">
        <f t="shared" ref="B229:L229" si="111">(B12/B8-1)*100</f>
        <v>-0.5431502715751324</v>
      </c>
      <c r="C229" s="15">
        <f t="shared" si="111"/>
        <v>2.3980068514481534</v>
      </c>
      <c r="D229" s="15">
        <f t="shared" si="111"/>
        <v>1.3718411552346543</v>
      </c>
      <c r="E229" s="15">
        <f t="shared" si="111"/>
        <v>1.9036462146727162</v>
      </c>
      <c r="F229" s="15">
        <f t="shared" si="111"/>
        <v>-0.51733057423692941</v>
      </c>
      <c r="G229" s="15">
        <f t="shared" si="111"/>
        <v>4.6813776036296106</v>
      </c>
      <c r="H229" s="15">
        <f t="shared" si="111"/>
        <v>3.3908387864366452</v>
      </c>
      <c r="I229" s="15">
        <f t="shared" si="111"/>
        <v>2.5188417294724319</v>
      </c>
      <c r="J229" s="15">
        <f t="shared" si="111"/>
        <v>3.3003300330032959</v>
      </c>
      <c r="K229" s="15">
        <f t="shared" si="111"/>
        <v>2.7927417068329907</v>
      </c>
      <c r="L229" s="15">
        <f t="shared" si="111"/>
        <v>2.0361342127903637</v>
      </c>
    </row>
    <row r="230" spans="1:12" x14ac:dyDescent="0.2">
      <c r="A230" s="13" t="str">
        <f t="shared" si="109"/>
        <v>1995 Q4</v>
      </c>
      <c r="B230" s="15">
        <f t="shared" ref="B230:L230" si="112">(B13/B9-1)*100</f>
        <v>-0.12046378557445392</v>
      </c>
      <c r="C230" s="15">
        <f t="shared" si="112"/>
        <v>3.0281908302354443</v>
      </c>
      <c r="D230" s="15">
        <f t="shared" si="112"/>
        <v>0.93605990783411919</v>
      </c>
      <c r="E230" s="15">
        <f t="shared" si="112"/>
        <v>0.94025748589614544</v>
      </c>
      <c r="F230" s="15">
        <f t="shared" si="112"/>
        <v>-0.73776857364743487</v>
      </c>
      <c r="G230" s="15">
        <f t="shared" si="112"/>
        <v>6.2105477499490913</v>
      </c>
      <c r="H230" s="15">
        <f t="shared" si="112"/>
        <v>1.608928830265266</v>
      </c>
      <c r="I230" s="15">
        <f t="shared" si="112"/>
        <v>1.8830914083954431</v>
      </c>
      <c r="J230" s="15">
        <f t="shared" si="112"/>
        <v>2.251655629139071</v>
      </c>
      <c r="K230" s="15">
        <f t="shared" si="112"/>
        <v>2.8844800900520884</v>
      </c>
      <c r="L230" s="15">
        <f t="shared" si="112"/>
        <v>1.764371087080252</v>
      </c>
    </row>
    <row r="231" spans="1:12" x14ac:dyDescent="0.2">
      <c r="A231" s="13" t="str">
        <f t="shared" si="109"/>
        <v>1996 Q1</v>
      </c>
      <c r="B231" s="15">
        <f t="shared" ref="B231:L231" si="113">(B14/B10-1)*100</f>
        <v>0.6360745115856492</v>
      </c>
      <c r="C231" s="15">
        <f t="shared" si="113"/>
        <v>3.2088455888038103</v>
      </c>
      <c r="D231" s="15">
        <f t="shared" si="113"/>
        <v>0.18729289727705822</v>
      </c>
      <c r="E231" s="15">
        <f t="shared" si="113"/>
        <v>0.8073817762399127</v>
      </c>
      <c r="F231" s="15">
        <f t="shared" si="113"/>
        <v>0.83507306889352151</v>
      </c>
      <c r="G231" s="15">
        <f t="shared" si="113"/>
        <v>7.236975471315632</v>
      </c>
      <c r="H231" s="15">
        <f t="shared" si="113"/>
        <v>1.6931834768646903</v>
      </c>
      <c r="I231" s="15">
        <f t="shared" si="113"/>
        <v>1.8221003134796243</v>
      </c>
      <c r="J231" s="15">
        <f t="shared" si="113"/>
        <v>4.5678606638186015</v>
      </c>
      <c r="K231" s="15">
        <f t="shared" si="113"/>
        <v>3.1014134760532386</v>
      </c>
      <c r="L231" s="15">
        <f t="shared" si="113"/>
        <v>2.0344287949921602</v>
      </c>
    </row>
    <row r="232" spans="1:12" x14ac:dyDescent="0.2">
      <c r="A232" s="13" t="str">
        <f t="shared" si="109"/>
        <v>1996 Q2</v>
      </c>
      <c r="B232" s="15">
        <f t="shared" ref="B232:L232" si="114">(B15/B11-1)*100</f>
        <v>1.2259724534584571</v>
      </c>
      <c r="C232" s="15">
        <f t="shared" si="114"/>
        <v>1.938103263367541</v>
      </c>
      <c r="D232" s="15">
        <f t="shared" si="114"/>
        <v>0.83633741888970992</v>
      </c>
      <c r="E232" s="15">
        <f t="shared" si="114"/>
        <v>1.5715109573241071</v>
      </c>
      <c r="F232" s="15">
        <f t="shared" si="114"/>
        <v>-3.9006631127291858E-2</v>
      </c>
      <c r="G232" s="15">
        <f t="shared" si="114"/>
        <v>8.7912087912088044</v>
      </c>
      <c r="H232" s="15">
        <f t="shared" si="114"/>
        <v>-1.2707581227436759</v>
      </c>
      <c r="I232" s="15">
        <f t="shared" si="114"/>
        <v>2.0296643247462942</v>
      </c>
      <c r="J232" s="15">
        <f t="shared" si="114"/>
        <v>5.2199606040709057</v>
      </c>
      <c r="K232" s="15">
        <f t="shared" si="114"/>
        <v>4.5629466739966817</v>
      </c>
      <c r="L232" s="15">
        <f t="shared" si="114"/>
        <v>1.9247098782904093</v>
      </c>
    </row>
    <row r="233" spans="1:12" x14ac:dyDescent="0.2">
      <c r="A233" s="13" t="str">
        <f t="shared" si="109"/>
        <v>1996 Q3</v>
      </c>
      <c r="B233" s="15">
        <f t="shared" ref="B233:L233" si="115">(B16/B12-1)*100</f>
        <v>1.9569174757281482</v>
      </c>
      <c r="C233" s="15">
        <f t="shared" si="115"/>
        <v>1.0416666666666519</v>
      </c>
      <c r="D233" s="15">
        <f t="shared" si="115"/>
        <v>-0.41310541310541904</v>
      </c>
      <c r="E233" s="15">
        <f t="shared" si="115"/>
        <v>1.6094266417588488</v>
      </c>
      <c r="F233" s="15">
        <f t="shared" si="115"/>
        <v>-0.66302652106084992</v>
      </c>
      <c r="G233" s="15">
        <f t="shared" si="115"/>
        <v>9.3183609141056056</v>
      </c>
      <c r="H233" s="15">
        <f t="shared" si="115"/>
        <v>-1.6973532796317525</v>
      </c>
      <c r="I233" s="15">
        <f t="shared" si="115"/>
        <v>1.8378796672470443</v>
      </c>
      <c r="J233" s="15">
        <f t="shared" si="115"/>
        <v>7.2204472843450551</v>
      </c>
      <c r="K233" s="15">
        <f t="shared" si="115"/>
        <v>7.1852158322989856</v>
      </c>
      <c r="L233" s="15">
        <f t="shared" si="115"/>
        <v>1.6863406408094583</v>
      </c>
    </row>
    <row r="234" spans="1:12" x14ac:dyDescent="0.2">
      <c r="A234" s="13" t="str">
        <f t="shared" si="109"/>
        <v>1996 Q4</v>
      </c>
      <c r="B234" s="15">
        <f t="shared" ref="B234:L234" si="116">(B17/B13-1)*100</f>
        <v>1.8392884064525772</v>
      </c>
      <c r="C234" s="15">
        <f t="shared" si="116"/>
        <v>0.63895361948431706</v>
      </c>
      <c r="D234" s="15">
        <f t="shared" si="116"/>
        <v>-0.32814952204309744</v>
      </c>
      <c r="E234" s="15">
        <f t="shared" si="116"/>
        <v>1.9489825164803687</v>
      </c>
      <c r="F234" s="15">
        <f t="shared" si="116"/>
        <v>1.3561090103012319</v>
      </c>
      <c r="G234" s="15">
        <f t="shared" si="116"/>
        <v>7.5728527607362039</v>
      </c>
      <c r="H234" s="15">
        <f t="shared" si="116"/>
        <v>-2.6818830242510638</v>
      </c>
      <c r="I234" s="15">
        <f t="shared" si="116"/>
        <v>3.0997304582210283</v>
      </c>
      <c r="J234" s="15">
        <f t="shared" si="116"/>
        <v>3.52979274611398</v>
      </c>
      <c r="K234" s="15">
        <f t="shared" si="116"/>
        <v>4.9644420131290889</v>
      </c>
      <c r="L234" s="15">
        <f t="shared" si="116"/>
        <v>1.5100671140939603</v>
      </c>
    </row>
    <row r="235" spans="1:12" x14ac:dyDescent="0.2">
      <c r="A235" s="13" t="str">
        <f t="shared" si="109"/>
        <v>1997 Q1</v>
      </c>
      <c r="B235" s="15">
        <f t="shared" ref="B235:L235" si="117">(B18/B14-1)*100</f>
        <v>2.8893905191873515</v>
      </c>
      <c r="C235" s="15">
        <f t="shared" si="117"/>
        <v>1.4983518130073925E-2</v>
      </c>
      <c r="D235" s="15">
        <f t="shared" si="117"/>
        <v>0.47454702329594589</v>
      </c>
      <c r="E235" s="15">
        <f t="shared" si="117"/>
        <v>3.8043478260869623</v>
      </c>
      <c r="F235" s="15">
        <f t="shared" si="117"/>
        <v>1.2939958592132594</v>
      </c>
      <c r="G235" s="15">
        <f t="shared" si="117"/>
        <v>9.9054820415878986</v>
      </c>
      <c r="H235" s="15">
        <f t="shared" si="117"/>
        <v>-1.2487440792306681</v>
      </c>
      <c r="I235" s="15">
        <f t="shared" si="117"/>
        <v>4.194727727535108</v>
      </c>
      <c r="J235" s="15">
        <f t="shared" si="117"/>
        <v>5.5311125078566947</v>
      </c>
      <c r="K235" s="15">
        <f t="shared" si="117"/>
        <v>1.4375083189138715</v>
      </c>
      <c r="L235" s="15">
        <f t="shared" si="117"/>
        <v>2.286670384829903</v>
      </c>
    </row>
    <row r="236" spans="1:12" x14ac:dyDescent="0.2">
      <c r="A236" s="13" t="str">
        <f t="shared" si="109"/>
        <v>1997 Q2</v>
      </c>
      <c r="B236" s="15">
        <f t="shared" ref="B236:L236" si="118">(B19/B15-1)*100</f>
        <v>2.5717703349282361</v>
      </c>
      <c r="C236" s="15">
        <f t="shared" si="118"/>
        <v>0.92432554294732405</v>
      </c>
      <c r="D236" s="15">
        <f t="shared" si="118"/>
        <v>0.25740025740024208</v>
      </c>
      <c r="E236" s="15">
        <f t="shared" si="118"/>
        <v>5.0248403122781893</v>
      </c>
      <c r="F236" s="15">
        <f t="shared" si="118"/>
        <v>2.5494276795005266</v>
      </c>
      <c r="G236" s="15">
        <f t="shared" si="118"/>
        <v>8.0991735537190088</v>
      </c>
      <c r="H236" s="15">
        <f t="shared" si="118"/>
        <v>2.5449758666081568</v>
      </c>
      <c r="I236" s="15">
        <f t="shared" si="118"/>
        <v>4.4185156847742935</v>
      </c>
      <c r="J236" s="15">
        <f t="shared" si="118"/>
        <v>6.2714508580343331</v>
      </c>
      <c r="K236" s="15">
        <f t="shared" si="118"/>
        <v>2.2344900105152554</v>
      </c>
      <c r="L236" s="15">
        <f t="shared" si="118"/>
        <v>2.8047764509858464</v>
      </c>
    </row>
    <row r="237" spans="1:12" x14ac:dyDescent="0.2">
      <c r="A237" s="13" t="str">
        <f t="shared" si="109"/>
        <v>1997 Q3</v>
      </c>
      <c r="B237" s="15">
        <f t="shared" ref="B237:L237" si="119">(B20/B16-1)*100</f>
        <v>2.7972027972028135</v>
      </c>
      <c r="C237" s="15">
        <f t="shared" si="119"/>
        <v>0.39882609677177605</v>
      </c>
      <c r="D237" s="15">
        <f t="shared" si="119"/>
        <v>0.77242168502360542</v>
      </c>
      <c r="E237" s="15">
        <f t="shared" si="119"/>
        <v>6.0528920944703746</v>
      </c>
      <c r="F237" s="15">
        <f t="shared" si="119"/>
        <v>2.8792042926318651</v>
      </c>
      <c r="G237" s="15">
        <f t="shared" si="119"/>
        <v>7.226527302216601</v>
      </c>
      <c r="H237" s="15">
        <f t="shared" si="119"/>
        <v>2.9411764705882248</v>
      </c>
      <c r="I237" s="15">
        <f t="shared" si="119"/>
        <v>4.8442249240121527</v>
      </c>
      <c r="J237" s="15">
        <f t="shared" si="119"/>
        <v>5.7806912991656745</v>
      </c>
      <c r="K237" s="15">
        <f t="shared" si="119"/>
        <v>3.8600102933616931E-2</v>
      </c>
      <c r="L237" s="15">
        <f t="shared" si="119"/>
        <v>3.0127142067440715</v>
      </c>
    </row>
    <row r="238" spans="1:12" x14ac:dyDescent="0.2">
      <c r="A238" s="13" t="str">
        <f t="shared" si="109"/>
        <v>1997 Q4</v>
      </c>
      <c r="B238" s="15">
        <f t="shared" ref="B238:L238" si="120">(B21/B17-1)*100</f>
        <v>3.0940044411547074</v>
      </c>
      <c r="C238" s="15">
        <f t="shared" si="120"/>
        <v>-0.41081565581115864</v>
      </c>
      <c r="D238" s="15">
        <f t="shared" si="120"/>
        <v>2.5622673919267092</v>
      </c>
      <c r="E238" s="15">
        <f t="shared" si="120"/>
        <v>5.9038515603036412</v>
      </c>
      <c r="F238" s="15">
        <f t="shared" si="120"/>
        <v>0.50173678116558484</v>
      </c>
      <c r="G238" s="15">
        <f t="shared" si="120"/>
        <v>8.6259133844234661</v>
      </c>
      <c r="H238" s="15">
        <f t="shared" si="120"/>
        <v>4.500146584579312</v>
      </c>
      <c r="I238" s="15">
        <f t="shared" si="120"/>
        <v>3.7908496732026231</v>
      </c>
      <c r="J238" s="15">
        <f t="shared" si="120"/>
        <v>7.6947137941820509</v>
      </c>
      <c r="K238" s="15">
        <f t="shared" si="120"/>
        <v>3.9087947882743279E-2</v>
      </c>
      <c r="L238" s="15">
        <f t="shared" si="120"/>
        <v>3.044077134986245</v>
      </c>
    </row>
    <row r="239" spans="1:12" x14ac:dyDescent="0.2">
      <c r="A239" s="13" t="str">
        <f t="shared" si="109"/>
        <v>1998 Q1</v>
      </c>
      <c r="B239" s="15">
        <f t="shared" ref="B239:L239" si="121">(B22/B18-1)*100</f>
        <v>2.2524499049290547</v>
      </c>
      <c r="C239" s="15">
        <f t="shared" si="121"/>
        <v>0.61423220973781945</v>
      </c>
      <c r="D239" s="15">
        <f t="shared" si="121"/>
        <v>4.4940603978817828</v>
      </c>
      <c r="E239" s="15">
        <f t="shared" si="121"/>
        <v>4.6293744833287409</v>
      </c>
      <c r="F239" s="15">
        <f t="shared" si="121"/>
        <v>1.9928461931527863</v>
      </c>
      <c r="G239" s="15">
        <f t="shared" si="121"/>
        <v>4.9363605091159224</v>
      </c>
      <c r="H239" s="15">
        <f t="shared" si="121"/>
        <v>5.5087209302325579</v>
      </c>
      <c r="I239" s="15">
        <f t="shared" si="121"/>
        <v>4.3028624192058995</v>
      </c>
      <c r="J239" s="15">
        <f t="shared" si="121"/>
        <v>6.4621798689696197</v>
      </c>
      <c r="K239" s="15">
        <f t="shared" si="121"/>
        <v>0.95787954336701286</v>
      </c>
      <c r="L239" s="15">
        <f t="shared" si="121"/>
        <v>2.9989094874591116</v>
      </c>
    </row>
    <row r="240" spans="1:12" x14ac:dyDescent="0.2">
      <c r="A240" s="13" t="str">
        <f t="shared" si="109"/>
        <v>1998 Q2</v>
      </c>
      <c r="B240" s="15">
        <f t="shared" ref="B240:L240" si="122">(B23/B19-1)*100</f>
        <v>3.1778425655976772</v>
      </c>
      <c r="C240" s="15">
        <f t="shared" si="122"/>
        <v>0.62546537602381491</v>
      </c>
      <c r="D240" s="15">
        <f t="shared" si="122"/>
        <v>3.3661389245471351</v>
      </c>
      <c r="E240" s="15">
        <f t="shared" si="122"/>
        <v>3.1896202189485079</v>
      </c>
      <c r="F240" s="15">
        <f t="shared" si="122"/>
        <v>3.8685946220192724</v>
      </c>
      <c r="G240" s="15">
        <f t="shared" si="122"/>
        <v>4.4512402310567412</v>
      </c>
      <c r="H240" s="15">
        <f t="shared" si="122"/>
        <v>4.3217800599058664</v>
      </c>
      <c r="I240" s="15">
        <f t="shared" si="122"/>
        <v>4.2315442388715763</v>
      </c>
      <c r="J240" s="15">
        <f t="shared" si="122"/>
        <v>7.9565472695243722</v>
      </c>
      <c r="K240" s="15">
        <f t="shared" si="122"/>
        <v>-3.0856261249678663</v>
      </c>
      <c r="L240" s="15">
        <f t="shared" si="122"/>
        <v>2.6607239330091792</v>
      </c>
    </row>
    <row r="241" spans="1:12" x14ac:dyDescent="0.2">
      <c r="A241" s="13" t="str">
        <f t="shared" si="109"/>
        <v>1998 Q3</v>
      </c>
      <c r="B241" s="15">
        <f t="shared" ref="B241:L241" si="123">(B24/B20-1)*100</f>
        <v>2.4026631929367381</v>
      </c>
      <c r="C241" s="15">
        <f t="shared" si="123"/>
        <v>1.3865987108379718</v>
      </c>
      <c r="D241" s="15">
        <f t="shared" si="123"/>
        <v>2.9524485450674209</v>
      </c>
      <c r="E241" s="15">
        <f t="shared" si="123"/>
        <v>3.2004267235631545</v>
      </c>
      <c r="F241" s="15">
        <f t="shared" si="123"/>
        <v>5.2792265615061673</v>
      </c>
      <c r="G241" s="15">
        <f t="shared" si="123"/>
        <v>4.1344537815126037</v>
      </c>
      <c r="H241" s="15">
        <f t="shared" si="123"/>
        <v>4.5913290689410191</v>
      </c>
      <c r="I241" s="15">
        <f t="shared" si="123"/>
        <v>4.2398985323428118</v>
      </c>
      <c r="J241" s="15">
        <f t="shared" si="123"/>
        <v>8.0281690140845186</v>
      </c>
      <c r="K241" s="15">
        <f t="shared" si="123"/>
        <v>-2.1993569131832702</v>
      </c>
      <c r="L241" s="15">
        <f t="shared" si="123"/>
        <v>2.9514354708880974</v>
      </c>
    </row>
    <row r="242" spans="1:12" x14ac:dyDescent="0.2">
      <c r="A242" s="13" t="str">
        <f t="shared" si="109"/>
        <v>1998 Q4</v>
      </c>
      <c r="B242" s="15">
        <f t="shared" ref="B242:L242" si="124">(B25/B21-1)*100</f>
        <v>2.1108558299827607</v>
      </c>
      <c r="C242" s="15">
        <f t="shared" si="124"/>
        <v>0.26250656266406658</v>
      </c>
      <c r="D242" s="15">
        <f t="shared" si="124"/>
        <v>2.1772505233775163</v>
      </c>
      <c r="E242" s="15">
        <f t="shared" si="124"/>
        <v>2.8670029200955627</v>
      </c>
      <c r="F242" s="15">
        <f t="shared" si="124"/>
        <v>6.4004096262160859</v>
      </c>
      <c r="G242" s="15">
        <f t="shared" si="124"/>
        <v>1.9196062346185316</v>
      </c>
      <c r="H242" s="15">
        <f t="shared" si="124"/>
        <v>3.9837284331603051</v>
      </c>
      <c r="I242" s="15">
        <f t="shared" si="124"/>
        <v>4.0842029507016875</v>
      </c>
      <c r="J242" s="15">
        <f t="shared" si="124"/>
        <v>13.476619227417942</v>
      </c>
      <c r="K242" s="15">
        <f t="shared" si="124"/>
        <v>1.5108101067986324</v>
      </c>
      <c r="L242" s="15">
        <f t="shared" si="124"/>
        <v>2.767009758053729</v>
      </c>
    </row>
    <row r="243" spans="1:12" x14ac:dyDescent="0.2">
      <c r="A243" s="13" t="str">
        <f t="shared" si="109"/>
        <v>1999 Q1</v>
      </c>
      <c r="B243" s="15">
        <f t="shared" ref="B243:L243" si="125">(B26/B22-1)*100</f>
        <v>1.3016735803175417</v>
      </c>
      <c r="C243" s="15">
        <f t="shared" si="125"/>
        <v>-1.6081000595592587</v>
      </c>
      <c r="D243" s="15">
        <f t="shared" si="125"/>
        <v>0.76701821668263559</v>
      </c>
      <c r="E243" s="15">
        <f t="shared" si="125"/>
        <v>3.4369238872794305</v>
      </c>
      <c r="F243" s="15">
        <f t="shared" si="125"/>
        <v>4.7845691382765398</v>
      </c>
      <c r="G243" s="15">
        <f t="shared" si="125"/>
        <v>2.8028192099655902</v>
      </c>
      <c r="H243" s="15">
        <f t="shared" si="125"/>
        <v>3.8021766083482511</v>
      </c>
      <c r="I243" s="15">
        <f t="shared" si="125"/>
        <v>4.6033994334277573</v>
      </c>
      <c r="J243" s="15">
        <f t="shared" si="125"/>
        <v>10.769230769230775</v>
      </c>
      <c r="K243" s="15">
        <f t="shared" si="125"/>
        <v>2.0925396412789121</v>
      </c>
      <c r="L243" s="15">
        <f t="shared" si="125"/>
        <v>2.3160402329274854</v>
      </c>
    </row>
    <row r="244" spans="1:12" x14ac:dyDescent="0.2">
      <c r="A244" s="13" t="str">
        <f t="shared" si="109"/>
        <v>1999 Q2</v>
      </c>
      <c r="B244" s="15">
        <f t="shared" ref="B244:L244" si="126">(B27/B23-1)*100</f>
        <v>0.19779598756710648</v>
      </c>
      <c r="C244" s="15">
        <f t="shared" si="126"/>
        <v>-2.8562971733017473</v>
      </c>
      <c r="D244" s="15">
        <f t="shared" si="126"/>
        <v>1.8352421691734566</v>
      </c>
      <c r="E244" s="15">
        <f t="shared" si="126"/>
        <v>3.5363457760314354</v>
      </c>
      <c r="F244" s="15">
        <f t="shared" si="126"/>
        <v>3.0772988154841752</v>
      </c>
      <c r="G244" s="15">
        <f t="shared" si="126"/>
        <v>2.5699414443721702</v>
      </c>
      <c r="H244" s="15">
        <f t="shared" si="126"/>
        <v>5.0998085862729026</v>
      </c>
      <c r="I244" s="15">
        <f t="shared" si="126"/>
        <v>4.6397188049209115</v>
      </c>
      <c r="J244" s="15">
        <f t="shared" si="126"/>
        <v>7.9140603753059535</v>
      </c>
      <c r="K244" s="15">
        <f t="shared" si="126"/>
        <v>4.3512868134783833</v>
      </c>
      <c r="L244" s="15">
        <f t="shared" si="126"/>
        <v>2.0523615313774446</v>
      </c>
    </row>
    <row r="245" spans="1:12" x14ac:dyDescent="0.2">
      <c r="A245" s="13" t="str">
        <f t="shared" si="109"/>
        <v>1999 Q3</v>
      </c>
      <c r="B245" s="15">
        <f t="shared" ref="B245:L245" si="127">(B28/B24-1)*100</f>
        <v>1.1590106007067114</v>
      </c>
      <c r="C245" s="15">
        <f t="shared" si="127"/>
        <v>-3.1196865528202888</v>
      </c>
      <c r="D245" s="15">
        <f t="shared" si="127"/>
        <v>2.3990073073210993</v>
      </c>
      <c r="E245" s="15">
        <f t="shared" si="127"/>
        <v>2.6747641814187872</v>
      </c>
      <c r="F245" s="15">
        <f t="shared" si="127"/>
        <v>4.0961817303045045</v>
      </c>
      <c r="G245" s="15">
        <f t="shared" si="127"/>
        <v>1.9367333763718353</v>
      </c>
      <c r="H245" s="15">
        <f t="shared" si="127"/>
        <v>6.061429736341406</v>
      </c>
      <c r="I245" s="15">
        <f t="shared" si="127"/>
        <v>4.1369720146010591</v>
      </c>
      <c r="J245" s="15">
        <f t="shared" si="127"/>
        <v>6.5189048239895797</v>
      </c>
      <c r="K245" s="15">
        <f t="shared" si="127"/>
        <v>6.0625986322987879</v>
      </c>
      <c r="L245" s="15">
        <f t="shared" si="127"/>
        <v>1.915559030492564</v>
      </c>
    </row>
    <row r="246" spans="1:12" x14ac:dyDescent="0.2">
      <c r="A246" s="13" t="str">
        <f t="shared" si="109"/>
        <v>1999 Q4</v>
      </c>
      <c r="B246" s="15">
        <f t="shared" ref="B246:L246" si="128">(B29/B25-1)*100</f>
        <v>0.7734495851497547</v>
      </c>
      <c r="C246" s="15">
        <f t="shared" si="128"/>
        <v>-1.8028126870137662</v>
      </c>
      <c r="D246" s="15">
        <f t="shared" si="128"/>
        <v>1.5435049856577177</v>
      </c>
      <c r="E246" s="15">
        <f t="shared" si="128"/>
        <v>3.1225806451612881</v>
      </c>
      <c r="F246" s="15">
        <f t="shared" si="128"/>
        <v>5.3537054860442579</v>
      </c>
      <c r="G246" s="15">
        <f t="shared" si="128"/>
        <v>2.5112685125563416</v>
      </c>
      <c r="H246" s="15">
        <f t="shared" si="128"/>
        <v>5.1935788479698042</v>
      </c>
      <c r="I246" s="15">
        <f t="shared" si="128"/>
        <v>4.3906655142610163</v>
      </c>
      <c r="J246" s="15">
        <f t="shared" si="128"/>
        <v>5.0422318914768338</v>
      </c>
      <c r="K246" s="15">
        <f t="shared" si="128"/>
        <v>4.6445984090325965</v>
      </c>
      <c r="L246" s="15">
        <f t="shared" si="128"/>
        <v>2.1852237252861784</v>
      </c>
    </row>
    <row r="247" spans="1:12" x14ac:dyDescent="0.2">
      <c r="A247" s="13" t="str">
        <f t="shared" si="109"/>
        <v>2000 Q1</v>
      </c>
      <c r="B247" s="15">
        <f t="shared" ref="B247:L247" si="129">(B30/B26-1)*100</f>
        <v>1.3273086698672776</v>
      </c>
      <c r="C247" s="15">
        <f t="shared" si="129"/>
        <v>-1.8159806295399594</v>
      </c>
      <c r="D247" s="15">
        <f t="shared" si="129"/>
        <v>0.74758733179287606</v>
      </c>
      <c r="E247" s="15">
        <f t="shared" si="129"/>
        <v>1.2730744748567835</v>
      </c>
      <c r="F247" s="15">
        <f t="shared" si="129"/>
        <v>2.211331580205611</v>
      </c>
      <c r="G247" s="15">
        <f t="shared" si="129"/>
        <v>2.4075255102040893</v>
      </c>
      <c r="H247" s="15">
        <f t="shared" si="129"/>
        <v>3.092236230922385</v>
      </c>
      <c r="I247" s="15">
        <f t="shared" si="129"/>
        <v>3.046716316858511</v>
      </c>
      <c r="J247" s="15">
        <f t="shared" si="129"/>
        <v>4.7222222222222054</v>
      </c>
      <c r="K247" s="15">
        <f t="shared" si="129"/>
        <v>1.6422660725652571</v>
      </c>
      <c r="L247" s="15">
        <f t="shared" si="129"/>
        <v>1.1253395421032319</v>
      </c>
    </row>
    <row r="248" spans="1:12" x14ac:dyDescent="0.2">
      <c r="A248" s="13" t="str">
        <f t="shared" si="109"/>
        <v>2000 Q2</v>
      </c>
      <c r="B248" s="15">
        <f t="shared" ref="B248:L248" si="130">(B31/B27-1)*100</f>
        <v>2.4393683023124613</v>
      </c>
      <c r="C248" s="15">
        <f t="shared" si="130"/>
        <v>-1.1121267519805023</v>
      </c>
      <c r="D248" s="15">
        <f t="shared" si="130"/>
        <v>3.0352303523035307</v>
      </c>
      <c r="E248" s="15">
        <f t="shared" si="130"/>
        <v>1.9481340923466206</v>
      </c>
      <c r="F248" s="15">
        <f t="shared" si="130"/>
        <v>1.0899182561307841</v>
      </c>
      <c r="G248" s="15">
        <f t="shared" si="130"/>
        <v>4.6146527117031377</v>
      </c>
      <c r="H248" s="15">
        <f t="shared" si="130"/>
        <v>0.29920645245218314</v>
      </c>
      <c r="I248" s="15">
        <f t="shared" si="130"/>
        <v>3.6781995297279213</v>
      </c>
      <c r="J248" s="15">
        <f t="shared" si="130"/>
        <v>5.8971774193548487</v>
      </c>
      <c r="K248" s="15">
        <f t="shared" si="130"/>
        <v>5.1360284769895737</v>
      </c>
      <c r="L248" s="15">
        <f t="shared" si="130"/>
        <v>1.907954105968801</v>
      </c>
    </row>
    <row r="249" spans="1:12" x14ac:dyDescent="0.2">
      <c r="A249" s="13" t="str">
        <f t="shared" si="109"/>
        <v>2000 Q3</v>
      </c>
      <c r="B249" s="15">
        <f t="shared" ref="B249:L249" si="131">(B32/B28-1)*100</f>
        <v>2.6826882772111205</v>
      </c>
      <c r="C249" s="15">
        <f t="shared" si="131"/>
        <v>-1.8618847768027469</v>
      </c>
      <c r="D249" s="15">
        <f t="shared" si="131"/>
        <v>3.0564157802612124</v>
      </c>
      <c r="E249" s="15">
        <f t="shared" si="131"/>
        <v>2.026176692675552</v>
      </c>
      <c r="F249" s="15">
        <f t="shared" si="131"/>
        <v>-1.3348810214741769</v>
      </c>
      <c r="G249" s="15">
        <f t="shared" si="131"/>
        <v>6.2222925902470028</v>
      </c>
      <c r="H249" s="15">
        <f t="shared" si="131"/>
        <v>-1.9220912352639674</v>
      </c>
      <c r="I249" s="15">
        <f t="shared" si="131"/>
        <v>5.0075112669003552</v>
      </c>
      <c r="J249" s="15">
        <f t="shared" si="131"/>
        <v>8.0538555691554556</v>
      </c>
      <c r="K249" s="15">
        <f t="shared" si="131"/>
        <v>2.1326720396776189</v>
      </c>
      <c r="L249" s="15">
        <f t="shared" si="131"/>
        <v>1.8028385116992895</v>
      </c>
    </row>
    <row r="250" spans="1:12" x14ac:dyDescent="0.2">
      <c r="A250" s="13" t="str">
        <f t="shared" si="109"/>
        <v>2000 Q4</v>
      </c>
      <c r="B250" s="15">
        <f t="shared" ref="B250:L250" si="132">(B33/B29-1)*100</f>
        <v>2.5816355009768532</v>
      </c>
      <c r="C250" s="15">
        <f t="shared" si="132"/>
        <v>-3.5042279271730092</v>
      </c>
      <c r="D250" s="15">
        <f t="shared" si="132"/>
        <v>2.5154694646219999</v>
      </c>
      <c r="E250" s="15">
        <f t="shared" si="132"/>
        <v>2.7152152152152276</v>
      </c>
      <c r="F250" s="15">
        <f t="shared" si="132"/>
        <v>0</v>
      </c>
      <c r="G250" s="15">
        <f t="shared" si="132"/>
        <v>7.6790201005024983</v>
      </c>
      <c r="H250" s="15">
        <f t="shared" si="132"/>
        <v>2.1928699666581064</v>
      </c>
      <c r="I250" s="15">
        <f t="shared" si="132"/>
        <v>6.1102831594634921</v>
      </c>
      <c r="J250" s="15">
        <f t="shared" si="132"/>
        <v>6.4327485380117011</v>
      </c>
      <c r="K250" s="15">
        <f t="shared" si="132"/>
        <v>1.9249632172633646</v>
      </c>
      <c r="L250" s="15">
        <f t="shared" si="132"/>
        <v>2.0621181262729271</v>
      </c>
    </row>
    <row r="251" spans="1:12" x14ac:dyDescent="0.2">
      <c r="A251" s="13" t="str">
        <f t="shared" si="109"/>
        <v>2001 Q1</v>
      </c>
      <c r="B251" s="15">
        <f t="shared" ref="B251:L251" si="133">(B34/B30-1)*100</f>
        <v>2.6477146042363398</v>
      </c>
      <c r="C251" s="15">
        <f t="shared" si="133"/>
        <v>-2.5893958076448675</v>
      </c>
      <c r="D251" s="15">
        <f t="shared" si="133"/>
        <v>3.1165677280086346</v>
      </c>
      <c r="E251" s="15">
        <f t="shared" si="133"/>
        <v>3.5826524198617316</v>
      </c>
      <c r="F251" s="15">
        <f t="shared" si="133"/>
        <v>2.900245585311656</v>
      </c>
      <c r="G251" s="15">
        <f t="shared" si="133"/>
        <v>7.5665576833255477</v>
      </c>
      <c r="H251" s="15">
        <f t="shared" si="133"/>
        <v>1.8795056642636476</v>
      </c>
      <c r="I251" s="15">
        <f t="shared" si="133"/>
        <v>6.4224704336399485</v>
      </c>
      <c r="J251" s="15">
        <f t="shared" si="133"/>
        <v>7.5717386062213565</v>
      </c>
      <c r="K251" s="15">
        <f t="shared" si="133"/>
        <v>5.4734468937875702</v>
      </c>
      <c r="L251" s="15">
        <f t="shared" si="133"/>
        <v>2.8779739063699239</v>
      </c>
    </row>
    <row r="252" spans="1:12" x14ac:dyDescent="0.2">
      <c r="A252" s="13" t="str">
        <f t="shared" si="109"/>
        <v>2001 Q2</v>
      </c>
      <c r="B252" s="15">
        <f t="shared" ref="B252:L252" si="134">(B35/B31-1)*100</f>
        <v>0.70199587061250401</v>
      </c>
      <c r="C252" s="15">
        <f t="shared" si="134"/>
        <v>-3.0734863657371658</v>
      </c>
      <c r="D252" s="15">
        <f t="shared" si="134"/>
        <v>1.9989479221462325</v>
      </c>
      <c r="E252" s="15">
        <f t="shared" si="134"/>
        <v>2.208710758158583</v>
      </c>
      <c r="F252" s="15">
        <f t="shared" si="134"/>
        <v>2.9766787765147074</v>
      </c>
      <c r="G252" s="15">
        <f t="shared" si="134"/>
        <v>7.0335000757920207</v>
      </c>
      <c r="H252" s="15">
        <f t="shared" si="134"/>
        <v>2.9571984435797782</v>
      </c>
      <c r="I252" s="15">
        <f t="shared" si="134"/>
        <v>6.7876235217884329</v>
      </c>
      <c r="J252" s="15">
        <f t="shared" si="134"/>
        <v>6.8300809138505336</v>
      </c>
      <c r="K252" s="15">
        <f t="shared" si="134"/>
        <v>0.14510278113661901</v>
      </c>
      <c r="L252" s="15">
        <f t="shared" si="134"/>
        <v>2.3276407337128546</v>
      </c>
    </row>
    <row r="253" spans="1:12" x14ac:dyDescent="0.2">
      <c r="A253" s="13" t="str">
        <f t="shared" si="109"/>
        <v>2001 Q3</v>
      </c>
      <c r="B253" s="15">
        <f t="shared" ref="B253:L253" si="135">(B36/B32-1)*100</f>
        <v>-0.42182609878893551</v>
      </c>
      <c r="C253" s="15">
        <f t="shared" si="135"/>
        <v>-3.7788663400979861</v>
      </c>
      <c r="D253" s="15">
        <f t="shared" si="135"/>
        <v>2.1949307551606845</v>
      </c>
      <c r="E253" s="15">
        <f t="shared" si="135"/>
        <v>1.9242629826076163</v>
      </c>
      <c r="F253" s="15">
        <f t="shared" si="135"/>
        <v>4.705882352941182</v>
      </c>
      <c r="G253" s="15">
        <f t="shared" si="135"/>
        <v>5.0529139961246194</v>
      </c>
      <c r="H253" s="15">
        <f t="shared" si="135"/>
        <v>5.9315390645414023</v>
      </c>
      <c r="I253" s="15">
        <f t="shared" si="135"/>
        <v>3.6401208075028002</v>
      </c>
      <c r="J253" s="15">
        <f t="shared" si="135"/>
        <v>2.9451744449478845</v>
      </c>
      <c r="K253" s="15">
        <f t="shared" si="135"/>
        <v>1.4932621099915</v>
      </c>
      <c r="L253" s="15">
        <f t="shared" si="135"/>
        <v>1.5322783220296454</v>
      </c>
    </row>
    <row r="254" spans="1:12" x14ac:dyDescent="0.2">
      <c r="A254" s="13" t="str">
        <f t="shared" si="109"/>
        <v>2001 Q4</v>
      </c>
      <c r="B254" s="15">
        <f t="shared" ref="B254:L254" si="136">(B37/B33-1)*100</f>
        <v>9.5225139436805328E-2</v>
      </c>
      <c r="C254" s="15">
        <f t="shared" si="136"/>
        <v>-3.4735928001894734</v>
      </c>
      <c r="D254" s="15">
        <f t="shared" si="136"/>
        <v>3.7396667104054648</v>
      </c>
      <c r="E254" s="15">
        <f t="shared" si="136"/>
        <v>0.71872335241807139</v>
      </c>
      <c r="F254" s="15">
        <f t="shared" si="136"/>
        <v>-0.86787712686992036</v>
      </c>
      <c r="G254" s="15">
        <f t="shared" si="136"/>
        <v>4.9001020854601451</v>
      </c>
      <c r="H254" s="15">
        <f t="shared" si="136"/>
        <v>1.781904881415497</v>
      </c>
      <c r="I254" s="15">
        <f t="shared" si="136"/>
        <v>2.0599250936329749</v>
      </c>
      <c r="J254" s="15">
        <f t="shared" si="136"/>
        <v>4.6016483516483575</v>
      </c>
      <c r="K254" s="15">
        <f t="shared" si="136"/>
        <v>3.0795140141946398</v>
      </c>
      <c r="L254" s="15">
        <f t="shared" si="136"/>
        <v>0.71090047393365108</v>
      </c>
    </row>
    <row r="255" spans="1:12" x14ac:dyDescent="0.2">
      <c r="A255" s="13" t="str">
        <f t="shared" si="109"/>
        <v>2002 Q1</v>
      </c>
      <c r="B255" s="15">
        <f t="shared" ref="B255:L255" si="137">(B38/B34-1)*100</f>
        <v>0.67879446103720209</v>
      </c>
      <c r="C255" s="15">
        <f t="shared" si="137"/>
        <v>-4.0981012658227955</v>
      </c>
      <c r="D255" s="15">
        <f t="shared" si="137"/>
        <v>3.3494701033625285</v>
      </c>
      <c r="E255" s="15">
        <f t="shared" si="137"/>
        <v>0.42475728155340065</v>
      </c>
      <c r="F255" s="15">
        <f t="shared" si="137"/>
        <v>5.6824639163544077E-2</v>
      </c>
      <c r="G255" s="15">
        <f t="shared" si="137"/>
        <v>4.8632218844984809</v>
      </c>
      <c r="H255" s="15">
        <f t="shared" si="137"/>
        <v>2.1733636593378902</v>
      </c>
      <c r="I255" s="15">
        <f t="shared" si="137"/>
        <v>0.8643309152646772</v>
      </c>
      <c r="J255" s="15">
        <f t="shared" si="137"/>
        <v>2.8020623178659498</v>
      </c>
      <c r="K255" s="15">
        <f t="shared" si="137"/>
        <v>1.9831373946087139</v>
      </c>
      <c r="L255" s="15">
        <f t="shared" si="137"/>
        <v>0.38542832276511341</v>
      </c>
    </row>
    <row r="256" spans="1:12" x14ac:dyDescent="0.2">
      <c r="A256" s="13" t="str">
        <f t="shared" si="109"/>
        <v>2002 Q2</v>
      </c>
      <c r="B256" s="15">
        <f t="shared" ref="B256:L256" si="138">(B39/B35-1)*100</f>
        <v>0.4237288135593209</v>
      </c>
      <c r="C256" s="15">
        <f t="shared" si="138"/>
        <v>-5.0703329889533411</v>
      </c>
      <c r="D256" s="15">
        <f t="shared" si="138"/>
        <v>1.3537906137184086</v>
      </c>
      <c r="E256" s="15">
        <f t="shared" si="138"/>
        <v>0.42491198251790596</v>
      </c>
      <c r="F256" s="15">
        <f t="shared" si="138"/>
        <v>0.56902241948333376</v>
      </c>
      <c r="G256" s="15">
        <f t="shared" si="138"/>
        <v>2.1951564934145296</v>
      </c>
      <c r="H256" s="15">
        <f t="shared" si="138"/>
        <v>2.7588813303099036</v>
      </c>
      <c r="I256" s="15">
        <f t="shared" si="138"/>
        <v>-0.87985436893203151</v>
      </c>
      <c r="J256" s="15">
        <f t="shared" si="138"/>
        <v>2.6954778347070718</v>
      </c>
      <c r="K256" s="15">
        <f t="shared" si="138"/>
        <v>3.706834098043954</v>
      </c>
      <c r="L256" s="15">
        <f t="shared" si="138"/>
        <v>-0.33378662381010615</v>
      </c>
    </row>
    <row r="257" spans="1:12" x14ac:dyDescent="0.2">
      <c r="A257" s="13" t="str">
        <f t="shared" si="109"/>
        <v>2002 Q3</v>
      </c>
      <c r="B257" s="15">
        <f t="shared" ref="B257:L257" si="139">(B40/B36-1)*100</f>
        <v>0.90188576113692243</v>
      </c>
      <c r="C257" s="15">
        <f t="shared" si="139"/>
        <v>-3.6848484848484908</v>
      </c>
      <c r="D257" s="15">
        <f t="shared" si="139"/>
        <v>1.5469189465609823</v>
      </c>
      <c r="E257" s="15">
        <f t="shared" si="139"/>
        <v>0.50828996732421583</v>
      </c>
      <c r="F257" s="15">
        <f t="shared" si="139"/>
        <v>1.6067415730337098</v>
      </c>
      <c r="G257" s="15">
        <f t="shared" si="139"/>
        <v>2.5113507377979571</v>
      </c>
      <c r="H257" s="15">
        <f t="shared" si="139"/>
        <v>1.8376911692155939</v>
      </c>
      <c r="I257" s="15">
        <f t="shared" si="139"/>
        <v>1.7331288343558127</v>
      </c>
      <c r="J257" s="15">
        <f t="shared" si="139"/>
        <v>4.5554577464788748</v>
      </c>
      <c r="K257" s="15">
        <f t="shared" si="139"/>
        <v>2.2129186602870998</v>
      </c>
      <c r="L257" s="15">
        <f t="shared" si="139"/>
        <v>0.53191489361701372</v>
      </c>
    </row>
    <row r="258" spans="1:12" x14ac:dyDescent="0.2">
      <c r="A258" s="13" t="str">
        <f t="shared" si="109"/>
        <v>2002 Q4</v>
      </c>
      <c r="B258" s="15">
        <f t="shared" ref="B258:L258" si="140">(B41/B37-1)*100</f>
        <v>0.50285403642293947</v>
      </c>
      <c r="C258" s="15">
        <f t="shared" si="140"/>
        <v>-3.2632698127095683</v>
      </c>
      <c r="D258" s="15">
        <f t="shared" si="140"/>
        <v>1.4419428282317126</v>
      </c>
      <c r="E258" s="15">
        <f t="shared" si="140"/>
        <v>1.3183357522980055</v>
      </c>
      <c r="F258" s="15">
        <f t="shared" si="140"/>
        <v>5.7021080520677447</v>
      </c>
      <c r="G258" s="15">
        <f t="shared" si="140"/>
        <v>1.0982900041707211</v>
      </c>
      <c r="H258" s="15">
        <f t="shared" si="140"/>
        <v>1.3931697694488987</v>
      </c>
      <c r="I258" s="15">
        <f t="shared" si="140"/>
        <v>2.2629969418960005</v>
      </c>
      <c r="J258" s="15">
        <f t="shared" si="140"/>
        <v>4.0271394178157172</v>
      </c>
      <c r="K258" s="15">
        <f t="shared" si="140"/>
        <v>-2.3339946318123417</v>
      </c>
      <c r="L258" s="15">
        <f t="shared" si="140"/>
        <v>0.82972136222909665</v>
      </c>
    </row>
    <row r="259" spans="1:12" x14ac:dyDescent="0.2">
      <c r="A259" s="13" t="str">
        <f t="shared" si="109"/>
        <v>2003 Q1</v>
      </c>
      <c r="B259" s="15">
        <f t="shared" ref="B259:L259" si="141">(B42/B38-1)*100</f>
        <v>0.49892125134844978</v>
      </c>
      <c r="C259" s="15">
        <f t="shared" si="141"/>
        <v>-4.1412308199967001</v>
      </c>
      <c r="D259" s="15">
        <f t="shared" si="141"/>
        <v>2.1901506519812708</v>
      </c>
      <c r="E259" s="15">
        <f t="shared" si="141"/>
        <v>1.2447129909365584</v>
      </c>
      <c r="F259" s="15">
        <f t="shared" si="141"/>
        <v>4.7364834166288006</v>
      </c>
      <c r="G259" s="15">
        <f t="shared" si="141"/>
        <v>0.48309178743961567</v>
      </c>
      <c r="H259" s="15">
        <f t="shared" si="141"/>
        <v>2.5105119960425526</v>
      </c>
      <c r="I259" s="15">
        <f t="shared" si="141"/>
        <v>3.5654169854629103</v>
      </c>
      <c r="J259" s="15">
        <f t="shared" si="141"/>
        <v>3.990405582206713</v>
      </c>
      <c r="K259" s="15">
        <f t="shared" si="141"/>
        <v>-2.3288309268747143</v>
      </c>
      <c r="L259" s="15">
        <f t="shared" si="141"/>
        <v>1.0156056477582442</v>
      </c>
    </row>
    <row r="260" spans="1:12" x14ac:dyDescent="0.2">
      <c r="A260" s="13" t="str">
        <f t="shared" si="109"/>
        <v>2003 Q2</v>
      </c>
      <c r="B260" s="15">
        <f t="shared" ref="B260:L260" si="142">(B43/B39-1)*100</f>
        <v>2.5316455696202445</v>
      </c>
      <c r="C260" s="15">
        <f t="shared" si="142"/>
        <v>-3.0807869401423216</v>
      </c>
      <c r="D260" s="15">
        <f t="shared" si="142"/>
        <v>3.4728406055209327</v>
      </c>
      <c r="E260" s="15">
        <f t="shared" si="142"/>
        <v>1.8979690522243908</v>
      </c>
      <c r="F260" s="15">
        <f t="shared" si="142"/>
        <v>3.4627135905850315</v>
      </c>
      <c r="G260" s="15">
        <f t="shared" si="142"/>
        <v>1.4550997782704966</v>
      </c>
      <c r="H260" s="15">
        <f t="shared" si="142"/>
        <v>2.7706264558048366</v>
      </c>
      <c r="I260" s="15">
        <f t="shared" si="142"/>
        <v>4.8821548821548877</v>
      </c>
      <c r="J260" s="15">
        <f t="shared" si="142"/>
        <v>6.8980477223427261</v>
      </c>
      <c r="K260" s="15">
        <f t="shared" si="142"/>
        <v>-1.9094190243334475</v>
      </c>
      <c r="L260" s="15">
        <f t="shared" si="142"/>
        <v>2.0342346812205481</v>
      </c>
    </row>
    <row r="261" spans="1:12" x14ac:dyDescent="0.2">
      <c r="A261" s="13" t="str">
        <f t="shared" si="109"/>
        <v>2003 Q3</v>
      </c>
      <c r="B261" s="15">
        <f t="shared" ref="B261:L261" si="143">(B44/B40-1)*100</f>
        <v>2.1803900325026992</v>
      </c>
      <c r="C261" s="15">
        <f t="shared" si="143"/>
        <v>-4.3124423189864984</v>
      </c>
      <c r="D261" s="15">
        <f t="shared" si="143"/>
        <v>3.4369885433715108</v>
      </c>
      <c r="E261" s="15">
        <f t="shared" si="143"/>
        <v>2.4443106562311856</v>
      </c>
      <c r="F261" s="15">
        <f t="shared" si="143"/>
        <v>1.1058277120423732E-2</v>
      </c>
      <c r="G261" s="15">
        <f t="shared" si="143"/>
        <v>1.3702422145328574</v>
      </c>
      <c r="H261" s="15">
        <f t="shared" si="143"/>
        <v>1.9983044689354523</v>
      </c>
      <c r="I261" s="15">
        <f t="shared" si="143"/>
        <v>3.6182722749886986</v>
      </c>
      <c r="J261" s="15">
        <f t="shared" si="143"/>
        <v>7.8509787413176158</v>
      </c>
      <c r="K261" s="15">
        <f t="shared" si="143"/>
        <v>-0.9362200117027486</v>
      </c>
      <c r="L261" s="15">
        <f t="shared" si="143"/>
        <v>1.4519502891596092</v>
      </c>
    </row>
    <row r="262" spans="1:12" x14ac:dyDescent="0.2">
      <c r="A262" s="13" t="str">
        <f t="shared" si="109"/>
        <v>2003 Q4</v>
      </c>
      <c r="B262" s="15">
        <f t="shared" ref="B262:L262" si="144">(B45/B41-1)*100</f>
        <v>1.4739688979039878</v>
      </c>
      <c r="C262" s="15">
        <f t="shared" si="144"/>
        <v>-4.0666215759215474</v>
      </c>
      <c r="D262" s="15">
        <f t="shared" si="144"/>
        <v>3.1172069825436299</v>
      </c>
      <c r="E262" s="15">
        <f t="shared" si="144"/>
        <v>1.4683060761609301</v>
      </c>
      <c r="F262" s="15">
        <f t="shared" si="144"/>
        <v>-2.0270270270270285</v>
      </c>
      <c r="G262" s="15">
        <f t="shared" si="144"/>
        <v>0.19251925192518282</v>
      </c>
      <c r="H262" s="15">
        <f t="shared" si="144"/>
        <v>2.4562256809338656</v>
      </c>
      <c r="I262" s="15">
        <f t="shared" si="144"/>
        <v>2.4820574162679687</v>
      </c>
      <c r="J262" s="15">
        <f t="shared" si="144"/>
        <v>4.3341047759309914</v>
      </c>
      <c r="K262" s="15">
        <f t="shared" si="144"/>
        <v>-0.16728402437566903</v>
      </c>
      <c r="L262" s="15">
        <f t="shared" si="144"/>
        <v>0.62638172439204443</v>
      </c>
    </row>
    <row r="263" spans="1:12" x14ac:dyDescent="0.2">
      <c r="A263" s="13" t="str">
        <f t="shared" si="109"/>
        <v>2004 Q1</v>
      </c>
      <c r="B263" s="15">
        <f t="shared" ref="B263:L263" si="145">(B46/B42-1)*100</f>
        <v>-8.0504494834299223E-2</v>
      </c>
      <c r="C263" s="15">
        <f t="shared" si="145"/>
        <v>-3.1583476764199703</v>
      </c>
      <c r="D263" s="15">
        <f t="shared" si="145"/>
        <v>4.0510406342913807</v>
      </c>
      <c r="E263" s="15">
        <f t="shared" si="145"/>
        <v>1.4561947958940058</v>
      </c>
      <c r="F263" s="15">
        <f t="shared" si="145"/>
        <v>-5.5200086758485973</v>
      </c>
      <c r="G263" s="15">
        <f t="shared" si="145"/>
        <v>-0.86538461538461231</v>
      </c>
      <c r="H263" s="15">
        <f t="shared" si="145"/>
        <v>2.1232959343708613</v>
      </c>
      <c r="I263" s="15">
        <f t="shared" si="145"/>
        <v>2.0981087470449022</v>
      </c>
      <c r="J263" s="15">
        <f t="shared" si="145"/>
        <v>6.0599706437408196</v>
      </c>
      <c r="K263" s="15">
        <f t="shared" si="145"/>
        <v>7.1530758226034941E-2</v>
      </c>
      <c r="L263" s="15">
        <f t="shared" si="145"/>
        <v>0.49043648847473253</v>
      </c>
    </row>
    <row r="264" spans="1:12" x14ac:dyDescent="0.2">
      <c r="A264" s="13" t="str">
        <f t="shared" si="109"/>
        <v>2004 Q2</v>
      </c>
      <c r="B264" s="15">
        <f t="shared" ref="B264:L264" si="146">(B47/B43-1)*100</f>
        <v>-6.6374618345943492E-2</v>
      </c>
      <c r="C264" s="15">
        <f t="shared" si="146"/>
        <v>-3.3082836658892667</v>
      </c>
      <c r="D264" s="15">
        <f t="shared" si="146"/>
        <v>3.6144578313253017</v>
      </c>
      <c r="E264" s="15">
        <f t="shared" si="146"/>
        <v>1.6846601020287011</v>
      </c>
      <c r="F264" s="15">
        <f t="shared" si="146"/>
        <v>-4.6483648692989155</v>
      </c>
      <c r="G264" s="15">
        <f t="shared" si="146"/>
        <v>-1.5844829941264793</v>
      </c>
      <c r="H264" s="15">
        <f t="shared" si="146"/>
        <v>-0.71573422402479991</v>
      </c>
      <c r="I264" s="15">
        <f t="shared" si="146"/>
        <v>0.99226616080547725</v>
      </c>
      <c r="J264" s="15">
        <f t="shared" si="146"/>
        <v>4.3019480519480569</v>
      </c>
      <c r="K264" s="15">
        <f t="shared" si="146"/>
        <v>-1.7091988130563784</v>
      </c>
      <c r="L264" s="15">
        <f t="shared" si="146"/>
        <v>-0.35254072453198004</v>
      </c>
    </row>
    <row r="265" spans="1:12" x14ac:dyDescent="0.2">
      <c r="A265" s="13" t="str">
        <f t="shared" si="109"/>
        <v>2004 Q3</v>
      </c>
      <c r="B265" s="15">
        <f t="shared" ref="B265:L265" si="147">(B48/B44-1)*100</f>
        <v>0.10603048376407465</v>
      </c>
      <c r="C265" s="15">
        <f t="shared" si="147"/>
        <v>-2.2972380534853065</v>
      </c>
      <c r="D265" s="15">
        <f t="shared" si="147"/>
        <v>1.9109055501460581</v>
      </c>
      <c r="E265" s="15">
        <f t="shared" si="147"/>
        <v>0.25858015984954186</v>
      </c>
      <c r="F265" s="15">
        <f t="shared" si="147"/>
        <v>-3.2618310482087631</v>
      </c>
      <c r="G265" s="15">
        <f t="shared" si="147"/>
        <v>-2.2392135445111983</v>
      </c>
      <c r="H265" s="15">
        <f t="shared" si="147"/>
        <v>-1.7691759677036289</v>
      </c>
      <c r="I265" s="15">
        <f t="shared" si="147"/>
        <v>2.1097046413502074</v>
      </c>
      <c r="J265" s="15">
        <f t="shared" si="147"/>
        <v>0.93676814988290502</v>
      </c>
      <c r="K265" s="15">
        <f t="shared" si="147"/>
        <v>-1.9255759007678841</v>
      </c>
      <c r="L265" s="15">
        <f t="shared" si="147"/>
        <v>-0.41237113402062819</v>
      </c>
    </row>
    <row r="266" spans="1:12" x14ac:dyDescent="0.2">
      <c r="A266" s="13" t="str">
        <f t="shared" si="109"/>
        <v>2004 Q4</v>
      </c>
      <c r="B266" s="15">
        <f t="shared" ref="B266:L266" si="148">(B49/B45-1)*100</f>
        <v>1.1194029850746023</v>
      </c>
      <c r="C266" s="15">
        <f t="shared" si="148"/>
        <v>-2.071031990834582</v>
      </c>
      <c r="D266" s="15">
        <f t="shared" si="148"/>
        <v>2.6239419588875545</v>
      </c>
      <c r="E266" s="15">
        <f t="shared" si="148"/>
        <v>1.5411764705882458</v>
      </c>
      <c r="F266" s="15">
        <f t="shared" si="148"/>
        <v>-1.8242491657397109</v>
      </c>
      <c r="G266" s="15">
        <f t="shared" si="148"/>
        <v>0.42547351084272211</v>
      </c>
      <c r="H266" s="15">
        <f t="shared" si="148"/>
        <v>-0.78328981723239099</v>
      </c>
      <c r="I266" s="15">
        <f t="shared" si="148"/>
        <v>3.9538955354537331</v>
      </c>
      <c r="J266" s="15">
        <f t="shared" si="148"/>
        <v>6.6545674531155452</v>
      </c>
      <c r="K266" s="15">
        <f t="shared" si="148"/>
        <v>-2.7767803710353034</v>
      </c>
      <c r="L266" s="15">
        <f t="shared" si="148"/>
        <v>1.0496765531551322</v>
      </c>
    </row>
    <row r="267" spans="1:12" x14ac:dyDescent="0.2">
      <c r="A267" s="13" t="str">
        <f t="shared" si="109"/>
        <v>2005 Q1</v>
      </c>
      <c r="B267" s="15">
        <f t="shared" ref="B267:L267" si="149">(B50/B46-1)*100</f>
        <v>2.6453605478716335</v>
      </c>
      <c r="C267" s="15">
        <f t="shared" si="149"/>
        <v>-2.2394028259130838</v>
      </c>
      <c r="D267" s="15">
        <f t="shared" si="149"/>
        <v>0.89296344802953787</v>
      </c>
      <c r="E267" s="15">
        <f t="shared" si="149"/>
        <v>1.3411764705882456</v>
      </c>
      <c r="F267" s="15">
        <f t="shared" si="149"/>
        <v>1.1478420569329684</v>
      </c>
      <c r="G267" s="15">
        <f t="shared" si="149"/>
        <v>2.4941111265068594</v>
      </c>
      <c r="H267" s="15">
        <f t="shared" si="149"/>
        <v>0.51978735971647261</v>
      </c>
      <c r="I267" s="15">
        <f t="shared" si="149"/>
        <v>4.0665701881331451</v>
      </c>
      <c r="J267" s="15">
        <f t="shared" si="149"/>
        <v>5.7730328192961755</v>
      </c>
      <c r="K267" s="15">
        <f t="shared" si="149"/>
        <v>-3.9552060995949434</v>
      </c>
      <c r="L267" s="15">
        <f t="shared" si="149"/>
        <v>1.1591020009760866</v>
      </c>
    </row>
    <row r="268" spans="1:12" x14ac:dyDescent="0.2">
      <c r="A268" s="13" t="str">
        <f t="shared" si="109"/>
        <v>2005 Q2</v>
      </c>
      <c r="B268" s="15">
        <f t="shared" ref="B268:L268" si="150">(B51/B47-1)*100</f>
        <v>1.9527098831030765</v>
      </c>
      <c r="C268" s="15">
        <f t="shared" si="150"/>
        <v>-2.5817402179739157</v>
      </c>
      <c r="D268" s="15">
        <f t="shared" si="150"/>
        <v>1.0678690080683451</v>
      </c>
      <c r="E268" s="15">
        <f t="shared" si="150"/>
        <v>-0.40835375102087346</v>
      </c>
      <c r="F268" s="15">
        <f t="shared" si="150"/>
        <v>1.1814636384491761</v>
      </c>
      <c r="G268" s="15">
        <f t="shared" si="150"/>
        <v>3.8723108952116725</v>
      </c>
      <c r="H268" s="15">
        <f t="shared" si="150"/>
        <v>4.8299891865913658</v>
      </c>
      <c r="I268" s="15">
        <f t="shared" si="150"/>
        <v>5.7072677358763313</v>
      </c>
      <c r="J268" s="15">
        <f t="shared" si="150"/>
        <v>7.5680933852140031</v>
      </c>
      <c r="K268" s="15">
        <f t="shared" si="150"/>
        <v>-1.2679628064243387</v>
      </c>
      <c r="L268" s="15">
        <f t="shared" si="150"/>
        <v>1.7567402708307922</v>
      </c>
    </row>
    <row r="269" spans="1:12" x14ac:dyDescent="0.2">
      <c r="A269" s="13" t="str">
        <f t="shared" si="109"/>
        <v>2005 Q3</v>
      </c>
      <c r="B269" s="15">
        <f t="shared" ref="B269:L269" si="151">(B52/B48-1)*100</f>
        <v>2.1713226532503738</v>
      </c>
      <c r="C269" s="15">
        <f t="shared" si="151"/>
        <v>-2.701247419904873</v>
      </c>
      <c r="D269" s="15">
        <f t="shared" si="151"/>
        <v>2.5916636808790194</v>
      </c>
      <c r="E269" s="15">
        <f t="shared" si="151"/>
        <v>0.87924970691677373</v>
      </c>
      <c r="F269" s="15">
        <f t="shared" si="151"/>
        <v>0.59435364041606764</v>
      </c>
      <c r="G269" s="15">
        <f t="shared" si="151"/>
        <v>4.8463687150837931</v>
      </c>
      <c r="H269" s="15">
        <f t="shared" si="151"/>
        <v>5.6086063096820959</v>
      </c>
      <c r="I269" s="15">
        <f t="shared" si="151"/>
        <v>5.5856369335993028</v>
      </c>
      <c r="J269" s="15">
        <f t="shared" si="151"/>
        <v>8.8167053364269101</v>
      </c>
      <c r="K269" s="15">
        <f t="shared" si="151"/>
        <v>-1.6502047699349487</v>
      </c>
      <c r="L269" s="15">
        <f t="shared" si="151"/>
        <v>2.2165387894288235</v>
      </c>
    </row>
    <row r="270" spans="1:12" x14ac:dyDescent="0.2">
      <c r="A270" s="13" t="str">
        <f t="shared" si="109"/>
        <v>2005 Q4</v>
      </c>
      <c r="B270" s="15">
        <f t="shared" ref="B270:L270" si="152">(B53/B49-1)*100</f>
        <v>2.7016341591987514</v>
      </c>
      <c r="C270" s="15">
        <f t="shared" si="152"/>
        <v>-3.7347012239020927</v>
      </c>
      <c r="D270" s="15">
        <f t="shared" si="152"/>
        <v>1.1429244727229948</v>
      </c>
      <c r="E270" s="15">
        <f t="shared" si="152"/>
        <v>-5.7930714865017663E-2</v>
      </c>
      <c r="F270" s="15">
        <f t="shared" si="152"/>
        <v>0.58916836619078428</v>
      </c>
      <c r="G270" s="15">
        <f t="shared" si="152"/>
        <v>3.457701243679101</v>
      </c>
      <c r="H270" s="15">
        <f t="shared" si="152"/>
        <v>3.9114832535885213</v>
      </c>
      <c r="I270" s="15">
        <f t="shared" si="152"/>
        <v>5.3754385964912332</v>
      </c>
      <c r="J270" s="15">
        <f t="shared" si="152"/>
        <v>6.1070145585176761</v>
      </c>
      <c r="K270" s="15">
        <f t="shared" si="152"/>
        <v>2.1543764618983108</v>
      </c>
      <c r="L270" s="15">
        <f t="shared" si="152"/>
        <v>1.5098441840802002</v>
      </c>
    </row>
    <row r="271" spans="1:12" x14ac:dyDescent="0.2">
      <c r="A271" s="13" t="str">
        <f t="shared" si="109"/>
        <v>2006 Q1</v>
      </c>
      <c r="B271" s="15">
        <f t="shared" ref="B271:L271" si="153">(B54/B50-1)*100</f>
        <v>3.1266352694924171</v>
      </c>
      <c r="C271" s="15">
        <f t="shared" si="153"/>
        <v>-3.0997182074356977</v>
      </c>
      <c r="D271" s="15">
        <f t="shared" si="153"/>
        <v>1.8881283927307146</v>
      </c>
      <c r="E271" s="15">
        <f t="shared" si="153"/>
        <v>0.17413512885999793</v>
      </c>
      <c r="F271" s="15">
        <f t="shared" si="153"/>
        <v>0.72628234226055355</v>
      </c>
      <c r="G271" s="15">
        <f t="shared" si="153"/>
        <v>2.3793429768825369</v>
      </c>
      <c r="H271" s="15">
        <f t="shared" si="153"/>
        <v>1.5748031496062964</v>
      </c>
      <c r="I271" s="15">
        <f t="shared" si="153"/>
        <v>5.8128215825337337</v>
      </c>
      <c r="J271" s="15">
        <f t="shared" si="153"/>
        <v>8.8971962616822395</v>
      </c>
      <c r="K271" s="15">
        <f t="shared" si="153"/>
        <v>4.5646241627387729</v>
      </c>
      <c r="L271" s="15">
        <f t="shared" si="153"/>
        <v>1.8333132312145839</v>
      </c>
    </row>
    <row r="272" spans="1:12" x14ac:dyDescent="0.2">
      <c r="A272" s="13" t="str">
        <f t="shared" si="109"/>
        <v>2006 Q2</v>
      </c>
      <c r="B272" s="15">
        <f t="shared" ref="B272:L272" si="154">(B55/B51-1)*100</f>
        <v>3.2833876221498359</v>
      </c>
      <c r="C272" s="15">
        <f t="shared" si="154"/>
        <v>-2.2558459422283295</v>
      </c>
      <c r="D272" s="15">
        <f t="shared" si="154"/>
        <v>1.3500821789152351</v>
      </c>
      <c r="E272" s="15">
        <f t="shared" si="154"/>
        <v>1.5112464854732943</v>
      </c>
      <c r="F272" s="15">
        <f t="shared" si="154"/>
        <v>1.3377168121528227</v>
      </c>
      <c r="G272" s="15">
        <f t="shared" si="154"/>
        <v>2.9529663281667506</v>
      </c>
      <c r="H272" s="15">
        <f t="shared" si="154"/>
        <v>-1.81088825214899</v>
      </c>
      <c r="I272" s="15">
        <f t="shared" si="154"/>
        <v>4.1962821213778145</v>
      </c>
      <c r="J272" s="15">
        <f t="shared" si="154"/>
        <v>8.5729788388497106</v>
      </c>
      <c r="K272" s="15">
        <f t="shared" si="154"/>
        <v>3.6448140900195547</v>
      </c>
      <c r="L272" s="15">
        <f t="shared" si="154"/>
        <v>1.6544778803500915</v>
      </c>
    </row>
    <row r="273" spans="1:12" x14ac:dyDescent="0.2">
      <c r="A273" s="13" t="str">
        <f t="shared" si="109"/>
        <v>2006 Q3</v>
      </c>
      <c r="B273" s="15">
        <f t="shared" ref="B273:L273" si="155">(B56/B52-1)*100</f>
        <v>3.7190618115848117</v>
      </c>
      <c r="C273" s="15">
        <f t="shared" si="155"/>
        <v>-1.8539014941892695</v>
      </c>
      <c r="D273" s="15">
        <f t="shared" si="155"/>
        <v>1.8160651920837934</v>
      </c>
      <c r="E273" s="15">
        <f t="shared" si="155"/>
        <v>0.83672283556071037</v>
      </c>
      <c r="F273" s="15">
        <f t="shared" si="155"/>
        <v>1.1248721736166312</v>
      </c>
      <c r="G273" s="15">
        <f t="shared" si="155"/>
        <v>2.9972026108964878</v>
      </c>
      <c r="H273" s="15">
        <f t="shared" si="155"/>
        <v>0.65239784823165614</v>
      </c>
      <c r="I273" s="15">
        <f t="shared" si="155"/>
        <v>3.1174089068825905</v>
      </c>
      <c r="J273" s="15">
        <f t="shared" si="155"/>
        <v>8.1378820184790257</v>
      </c>
      <c r="K273" s="15">
        <f t="shared" si="155"/>
        <v>4.3355786895284742</v>
      </c>
      <c r="L273" s="15">
        <f t="shared" si="155"/>
        <v>1.6561420231144819</v>
      </c>
    </row>
    <row r="274" spans="1:12" x14ac:dyDescent="0.2">
      <c r="A274" s="13" t="str">
        <f t="shared" si="109"/>
        <v>2006 Q4</v>
      </c>
      <c r="B274" s="15">
        <f t="shared" ref="B274:L274" si="156">(B57/B53-1)*100</f>
        <v>3.7341203644296161</v>
      </c>
      <c r="C274" s="15">
        <f t="shared" si="156"/>
        <v>-0.43002711040478481</v>
      </c>
      <c r="D274" s="15">
        <f t="shared" si="156"/>
        <v>2.399813606710155</v>
      </c>
      <c r="E274" s="15">
        <f t="shared" si="156"/>
        <v>1.0549501507071568</v>
      </c>
      <c r="F274" s="15">
        <f t="shared" si="156"/>
        <v>0</v>
      </c>
      <c r="G274" s="15">
        <f t="shared" si="156"/>
        <v>4.1347424042271985</v>
      </c>
      <c r="H274" s="15">
        <f t="shared" si="156"/>
        <v>2.8778634741567943</v>
      </c>
      <c r="I274" s="15">
        <f t="shared" si="156"/>
        <v>3.7027171017581351</v>
      </c>
      <c r="J274" s="15">
        <f t="shared" si="156"/>
        <v>7.7512473271561078</v>
      </c>
      <c r="K274" s="15">
        <f t="shared" si="156"/>
        <v>1.0725476018317748</v>
      </c>
      <c r="L274" s="15">
        <f t="shared" si="156"/>
        <v>2.129938124702524</v>
      </c>
    </row>
    <row r="275" spans="1:12" x14ac:dyDescent="0.2">
      <c r="A275" s="13" t="str">
        <f t="shared" si="109"/>
        <v>2007 Q1</v>
      </c>
      <c r="B275" s="15">
        <f t="shared" ref="B275:L275" si="157">(B58/B54-1)*100</f>
        <v>1.9281999238868419</v>
      </c>
      <c r="C275" s="15">
        <f t="shared" si="157"/>
        <v>-0.26266416510318802</v>
      </c>
      <c r="D275" s="15">
        <f t="shared" si="157"/>
        <v>2.5943942552698607</v>
      </c>
      <c r="E275" s="15">
        <f t="shared" si="157"/>
        <v>1.680380113570501</v>
      </c>
      <c r="F275" s="15">
        <f t="shared" si="157"/>
        <v>-1.1266336187471859</v>
      </c>
      <c r="G275" s="15">
        <f t="shared" si="157"/>
        <v>3.3408160570447709</v>
      </c>
      <c r="H275" s="15">
        <f t="shared" si="157"/>
        <v>4.7668633576304353</v>
      </c>
      <c r="I275" s="15">
        <f t="shared" si="157"/>
        <v>3.7587067945853647</v>
      </c>
      <c r="J275" s="15">
        <f t="shared" si="157"/>
        <v>4.8232063165121852</v>
      </c>
      <c r="K275" s="15">
        <f t="shared" si="157"/>
        <v>0.5693950177936058</v>
      </c>
      <c r="L275" s="15">
        <f t="shared" si="157"/>
        <v>2.167476015634251</v>
      </c>
    </row>
    <row r="276" spans="1:12" x14ac:dyDescent="0.2">
      <c r="A276" s="13" t="str">
        <f t="shared" si="109"/>
        <v>2007 Q2</v>
      </c>
      <c r="B276" s="15">
        <f t="shared" ref="B276:L276" si="158">(B59/B55-1)*100</f>
        <v>3.2673142424624713</v>
      </c>
      <c r="C276" s="15">
        <f t="shared" si="158"/>
        <v>-1.5573693592269455</v>
      </c>
      <c r="D276" s="15">
        <f t="shared" si="158"/>
        <v>3.3244526815707331</v>
      </c>
      <c r="E276" s="15">
        <f t="shared" si="158"/>
        <v>2.1004039238315064</v>
      </c>
      <c r="F276" s="15">
        <f t="shared" si="158"/>
        <v>-1.8122832531603184</v>
      </c>
      <c r="G276" s="15">
        <f t="shared" si="158"/>
        <v>2.5438027255029416</v>
      </c>
      <c r="H276" s="15">
        <f t="shared" si="158"/>
        <v>7.2604178825726562</v>
      </c>
      <c r="I276" s="15">
        <f t="shared" si="158"/>
        <v>4.19782237964057</v>
      </c>
      <c r="J276" s="15">
        <f t="shared" si="158"/>
        <v>3.5982008995502301</v>
      </c>
      <c r="K276" s="15">
        <f t="shared" si="158"/>
        <v>1.3570922822752074</v>
      </c>
      <c r="L276" s="15">
        <f t="shared" si="158"/>
        <v>2.4885010024767062</v>
      </c>
    </row>
    <row r="277" spans="1:12" x14ac:dyDescent="0.2">
      <c r="A277" s="13" t="str">
        <f t="shared" si="109"/>
        <v>2007 Q3</v>
      </c>
      <c r="B277" s="15">
        <f t="shared" ref="B277:L277" si="159">(B60/B56-1)*100</f>
        <v>3.1234382808595695</v>
      </c>
      <c r="C277" s="15">
        <f t="shared" si="159"/>
        <v>-1.1840992387933347</v>
      </c>
      <c r="D277" s="15">
        <f t="shared" si="159"/>
        <v>1.715069746169684</v>
      </c>
      <c r="E277" s="15">
        <f t="shared" si="159"/>
        <v>2.1205485766970122</v>
      </c>
      <c r="F277" s="15">
        <f t="shared" si="159"/>
        <v>-1.359550561797751</v>
      </c>
      <c r="G277" s="15">
        <f t="shared" si="159"/>
        <v>2.4702534919814001</v>
      </c>
      <c r="H277" s="15">
        <f t="shared" si="159"/>
        <v>4.1960427564248226</v>
      </c>
      <c r="I277" s="15">
        <f t="shared" si="159"/>
        <v>5.8631069231775967</v>
      </c>
      <c r="J277" s="15">
        <f t="shared" si="159"/>
        <v>4.8964837331580746</v>
      </c>
      <c r="K277" s="15">
        <f t="shared" si="159"/>
        <v>0.59866181476699865</v>
      </c>
      <c r="L277" s="15">
        <f t="shared" si="159"/>
        <v>2.4730426629161029</v>
      </c>
    </row>
    <row r="278" spans="1:12" x14ac:dyDescent="0.2">
      <c r="A278" s="13" t="str">
        <f t="shared" si="109"/>
        <v>2007 Q4</v>
      </c>
      <c r="B278" s="15">
        <f t="shared" ref="B278:L278" si="160">(B61/B57-1)*100</f>
        <v>2.6966848095002272</v>
      </c>
      <c r="C278" s="15">
        <f t="shared" si="160"/>
        <v>-2.0279785935592987</v>
      </c>
      <c r="D278" s="15">
        <f t="shared" si="160"/>
        <v>2.3890784982935065</v>
      </c>
      <c r="E278" s="15">
        <f t="shared" si="160"/>
        <v>2.2484799816450574</v>
      </c>
      <c r="F278" s="15">
        <f t="shared" si="160"/>
        <v>0</v>
      </c>
      <c r="G278" s="15">
        <f t="shared" si="160"/>
        <v>0.82455917797792377</v>
      </c>
      <c r="H278" s="15">
        <f t="shared" si="160"/>
        <v>5.1359516616314105</v>
      </c>
      <c r="I278" s="15">
        <f t="shared" si="160"/>
        <v>4.0457230927305465</v>
      </c>
      <c r="J278" s="15">
        <f t="shared" si="160"/>
        <v>2.8443856457747607</v>
      </c>
      <c r="K278" s="15">
        <f t="shared" si="160"/>
        <v>3.5531179205913865</v>
      </c>
      <c r="L278" s="15">
        <f t="shared" si="160"/>
        <v>2.0272631946871567</v>
      </c>
    </row>
    <row r="279" spans="1:12" x14ac:dyDescent="0.2">
      <c r="A279" s="13" t="str">
        <f t="shared" si="109"/>
        <v>2008 Q1</v>
      </c>
      <c r="B279" s="15">
        <f t="shared" ref="B279:L279" si="161">(B62/B58-1)*100</f>
        <v>4.4679527069072744</v>
      </c>
      <c r="C279" s="15">
        <f t="shared" si="161"/>
        <v>-1.2321294206169897</v>
      </c>
      <c r="D279" s="15">
        <f t="shared" si="161"/>
        <v>0.73379995484308402</v>
      </c>
      <c r="E279" s="15">
        <f t="shared" si="161"/>
        <v>3.0202872122179203</v>
      </c>
      <c r="F279" s="15">
        <f t="shared" si="161"/>
        <v>4.1020966271649861</v>
      </c>
      <c r="G279" s="15">
        <f t="shared" si="161"/>
        <v>2.0700230002555386</v>
      </c>
      <c r="H279" s="15">
        <f t="shared" si="161"/>
        <v>4.8260629486471585</v>
      </c>
      <c r="I279" s="15">
        <f t="shared" si="161"/>
        <v>3.204559848005073</v>
      </c>
      <c r="J279" s="15">
        <f t="shared" si="161"/>
        <v>3.4386769281152807</v>
      </c>
      <c r="K279" s="15">
        <f t="shared" si="161"/>
        <v>2.0641660769049386</v>
      </c>
      <c r="L279" s="15">
        <f t="shared" si="161"/>
        <v>2.3185717597959732</v>
      </c>
    </row>
    <row r="280" spans="1:12" x14ac:dyDescent="0.2">
      <c r="A280" s="13" t="str">
        <f t="shared" si="109"/>
        <v>2008 Q2</v>
      </c>
      <c r="B280" s="15">
        <f t="shared" ref="B280:L280" si="162">(B63/B59-1)*100</f>
        <v>3.4326899584656845</v>
      </c>
      <c r="C280" s="15">
        <f t="shared" si="162"/>
        <v>-1.115029066997042</v>
      </c>
      <c r="D280" s="15">
        <f t="shared" si="162"/>
        <v>0.10089686098655459</v>
      </c>
      <c r="E280" s="15">
        <f t="shared" si="162"/>
        <v>1.6502769300327902</v>
      </c>
      <c r="F280" s="15">
        <f t="shared" si="162"/>
        <v>3.6686795032471187</v>
      </c>
      <c r="G280" s="15">
        <f t="shared" si="162"/>
        <v>-0.44298190102519674</v>
      </c>
      <c r="H280" s="15">
        <f t="shared" si="162"/>
        <v>2.0568070519098924</v>
      </c>
      <c r="I280" s="15">
        <f t="shared" si="162"/>
        <v>2.392043308573566</v>
      </c>
      <c r="J280" s="15">
        <f t="shared" si="162"/>
        <v>1.945650426113521</v>
      </c>
      <c r="K280" s="15">
        <f t="shared" si="162"/>
        <v>2.2470601932704559</v>
      </c>
      <c r="L280" s="15">
        <f t="shared" si="162"/>
        <v>1.2888377445339438</v>
      </c>
    </row>
    <row r="281" spans="1:12" x14ac:dyDescent="0.2">
      <c r="A281" s="13" t="str">
        <f t="shared" si="109"/>
        <v>2008 Q3</v>
      </c>
      <c r="B281" s="15">
        <f t="shared" ref="B281:L281" si="163">(B64/B60-1)*100</f>
        <v>3.4286406590743779</v>
      </c>
      <c r="C281" s="15">
        <f t="shared" si="163"/>
        <v>-2.3965763195435197</v>
      </c>
      <c r="D281" s="15">
        <f t="shared" si="163"/>
        <v>1.0341726618705138</v>
      </c>
      <c r="E281" s="15">
        <f t="shared" si="163"/>
        <v>1.0608283489448089</v>
      </c>
      <c r="F281" s="15">
        <f t="shared" si="163"/>
        <v>1.8680943159813168</v>
      </c>
      <c r="G281" s="15">
        <f t="shared" si="163"/>
        <v>6.3107408809792709E-2</v>
      </c>
      <c r="H281" s="15">
        <f t="shared" si="163"/>
        <v>2.8593255484011815</v>
      </c>
      <c r="I281" s="15">
        <f t="shared" si="163"/>
        <v>1.2238842873037337</v>
      </c>
      <c r="J281" s="15">
        <f t="shared" si="163"/>
        <v>1.6290726817042467</v>
      </c>
      <c r="K281" s="15">
        <f t="shared" si="163"/>
        <v>2.6371061843640575</v>
      </c>
      <c r="L281" s="15">
        <f t="shared" si="163"/>
        <v>0.7548896259865101</v>
      </c>
    </row>
    <row r="282" spans="1:12" x14ac:dyDescent="0.2">
      <c r="A282" s="13" t="str">
        <f t="shared" si="109"/>
        <v>2008 Q4</v>
      </c>
      <c r="B282" s="15">
        <f t="shared" ref="B282:L282" si="164">(B65/B61-1)*100</f>
        <v>3.3124548301614043</v>
      </c>
      <c r="C282" s="15">
        <f t="shared" si="164"/>
        <v>-3.7086727359846527</v>
      </c>
      <c r="D282" s="15">
        <f t="shared" si="164"/>
        <v>-0.36666666666665959</v>
      </c>
      <c r="E282" s="15">
        <f t="shared" si="164"/>
        <v>-0.12341523617188654</v>
      </c>
      <c r="F282" s="15">
        <f t="shared" si="164"/>
        <v>-0.31538634827663614</v>
      </c>
      <c r="G282" s="15">
        <f t="shared" si="164"/>
        <v>-1.6985405133366993</v>
      </c>
      <c r="H282" s="15">
        <f t="shared" si="164"/>
        <v>1.0429970200085181</v>
      </c>
      <c r="I282" s="15">
        <f t="shared" si="164"/>
        <v>-0.50611035674609228</v>
      </c>
      <c r="J282" s="15">
        <f t="shared" si="164"/>
        <v>3.5857854960604563</v>
      </c>
      <c r="K282" s="15">
        <f t="shared" si="164"/>
        <v>2.1301093839954044</v>
      </c>
      <c r="L282" s="15">
        <f t="shared" si="164"/>
        <v>-0.34258307639601915</v>
      </c>
    </row>
    <row r="283" spans="1:12" x14ac:dyDescent="0.2">
      <c r="A283" s="13" t="str">
        <f t="shared" si="109"/>
        <v>2009 Q1</v>
      </c>
      <c r="B283" s="15">
        <f t="shared" ref="B283:L283" si="165">(B66/B62-1)*100</f>
        <v>4.2530378842030148</v>
      </c>
      <c r="C283" s="15">
        <f t="shared" si="165"/>
        <v>-7.646890772307402</v>
      </c>
      <c r="D283" s="15">
        <f t="shared" si="165"/>
        <v>-0.16810489745602286</v>
      </c>
      <c r="E283" s="15">
        <f t="shared" si="165"/>
        <v>-2.577718774200688</v>
      </c>
      <c r="F283" s="15">
        <f t="shared" si="165"/>
        <v>-4.3782837127845919</v>
      </c>
      <c r="G283" s="15">
        <f t="shared" si="165"/>
        <v>0.80120180270406571</v>
      </c>
      <c r="H283" s="15">
        <f t="shared" si="165"/>
        <v>-0.45301306363253468</v>
      </c>
      <c r="I283" s="15">
        <f t="shared" si="165"/>
        <v>-3.9518900343642582</v>
      </c>
      <c r="J283" s="15">
        <f t="shared" si="165"/>
        <v>-1.1397815418711432</v>
      </c>
      <c r="K283" s="15">
        <f t="shared" si="165"/>
        <v>0.78585461689586467</v>
      </c>
      <c r="L283" s="15">
        <f t="shared" si="165"/>
        <v>-2.3906639474280511</v>
      </c>
    </row>
    <row r="284" spans="1:12" x14ac:dyDescent="0.2">
      <c r="A284" s="13" t="str">
        <f t="shared" si="109"/>
        <v>2009 Q2</v>
      </c>
      <c r="B284" s="15">
        <f t="shared" ref="B284:L284" si="166">(B67/B63-1)*100</f>
        <v>2.7046179284279992</v>
      </c>
      <c r="C284" s="15">
        <f t="shared" si="166"/>
        <v>-6.7270624518118716</v>
      </c>
      <c r="D284" s="15">
        <f t="shared" si="166"/>
        <v>-1.2767387165416033</v>
      </c>
      <c r="E284" s="15">
        <f t="shared" si="166"/>
        <v>-2.4352273990881912</v>
      </c>
      <c r="F284" s="15">
        <f t="shared" si="166"/>
        <v>-2.0551708979008598</v>
      </c>
      <c r="G284" s="15">
        <f t="shared" si="166"/>
        <v>2.5298754131706236</v>
      </c>
      <c r="H284" s="15">
        <f t="shared" si="166"/>
        <v>0.79974408189378288</v>
      </c>
      <c r="I284" s="15">
        <f t="shared" si="166"/>
        <v>-3.110783228820857</v>
      </c>
      <c r="J284" s="15">
        <f t="shared" si="166"/>
        <v>1.7665615141955859</v>
      </c>
      <c r="K284" s="15">
        <f t="shared" si="166"/>
        <v>-3.1655659303119865</v>
      </c>
      <c r="L284" s="15">
        <f t="shared" si="166"/>
        <v>-2.0222676664394479</v>
      </c>
    </row>
    <row r="285" spans="1:12" x14ac:dyDescent="0.2">
      <c r="A285" s="13" t="str">
        <f t="shared" si="109"/>
        <v>2009 Q3</v>
      </c>
      <c r="B285" s="15">
        <f t="shared" ref="B285:L285" si="167">(B68/B64-1)*100</f>
        <v>2.3076022021787601</v>
      </c>
      <c r="C285" s="15">
        <f t="shared" si="167"/>
        <v>-6.9277988892136761</v>
      </c>
      <c r="D285" s="15">
        <f t="shared" si="167"/>
        <v>-2.970627503337786</v>
      </c>
      <c r="E285" s="15">
        <f t="shared" si="167"/>
        <v>-2.3785594639865959</v>
      </c>
      <c r="F285" s="15">
        <f t="shared" si="167"/>
        <v>2.091020910209096</v>
      </c>
      <c r="G285" s="15">
        <f t="shared" si="167"/>
        <v>1.2108980827447047</v>
      </c>
      <c r="H285" s="15">
        <f t="shared" si="167"/>
        <v>-0.83819628647215927</v>
      </c>
      <c r="I285" s="15">
        <f t="shared" si="167"/>
        <v>-3.7982413287738104</v>
      </c>
      <c r="J285" s="15">
        <f t="shared" si="167"/>
        <v>3.9765721331689319</v>
      </c>
      <c r="K285" s="15">
        <f t="shared" si="167"/>
        <v>-1.8644838562983157</v>
      </c>
      <c r="L285" s="15">
        <f t="shared" si="167"/>
        <v>-1.9298444772391954</v>
      </c>
    </row>
    <row r="286" spans="1:12" x14ac:dyDescent="0.2">
      <c r="A286" s="13" t="str">
        <f t="shared" si="109"/>
        <v>2009 Q4</v>
      </c>
      <c r="B286" s="15">
        <f t="shared" ref="B286:L286" si="168">(B69/B65-1)*100</f>
        <v>2.5416812405270051</v>
      </c>
      <c r="C286" s="15">
        <f t="shared" si="168"/>
        <v>-4.8069267515923553</v>
      </c>
      <c r="D286" s="15">
        <f t="shared" si="168"/>
        <v>-4.0370246459239478</v>
      </c>
      <c r="E286" s="15">
        <f t="shared" si="168"/>
        <v>-1.729948326218822</v>
      </c>
      <c r="F286" s="15">
        <f t="shared" si="168"/>
        <v>3.6045197740113055</v>
      </c>
      <c r="G286" s="15">
        <f t="shared" si="168"/>
        <v>3.73736080890823</v>
      </c>
      <c r="H286" s="15">
        <f t="shared" si="168"/>
        <v>-2.8860332841794789</v>
      </c>
      <c r="I286" s="15">
        <f t="shared" si="168"/>
        <v>-1.4888337468982438</v>
      </c>
      <c r="J286" s="15">
        <f t="shared" si="168"/>
        <v>4.6414157094070152</v>
      </c>
      <c r="K286" s="15">
        <f t="shared" si="168"/>
        <v>-3.5738444193912033</v>
      </c>
      <c r="L286" s="15">
        <f t="shared" si="168"/>
        <v>-1.0427409189870507</v>
      </c>
    </row>
    <row r="287" spans="1:12" x14ac:dyDescent="0.2">
      <c r="A287" s="13" t="str">
        <f t="shared" si="109"/>
        <v>2010 Q1</v>
      </c>
      <c r="B287" s="15">
        <f t="shared" ref="B287:L287" si="169">(B70/B66-1)*100</f>
        <v>1.0970174837161339</v>
      </c>
      <c r="C287" s="15">
        <f t="shared" si="169"/>
        <v>-1.2167457207671761</v>
      </c>
      <c r="D287" s="15">
        <f t="shared" si="169"/>
        <v>-4.849573417153108</v>
      </c>
      <c r="E287" s="15">
        <f t="shared" si="169"/>
        <v>-1.9872813990461036</v>
      </c>
      <c r="F287" s="15">
        <f t="shared" si="169"/>
        <v>2.4038461538461453</v>
      </c>
      <c r="G287" s="15">
        <f t="shared" si="169"/>
        <v>8.693492300051453E-2</v>
      </c>
      <c r="H287" s="15">
        <f t="shared" si="169"/>
        <v>-2.3071224468197649</v>
      </c>
      <c r="I287" s="15">
        <f t="shared" si="169"/>
        <v>2.8878098645540362</v>
      </c>
      <c r="J287" s="15">
        <f t="shared" si="169"/>
        <v>6.5812650120095961</v>
      </c>
      <c r="K287" s="15">
        <f t="shared" si="169"/>
        <v>-2.2818484118793614</v>
      </c>
      <c r="L287" s="15">
        <f t="shared" si="169"/>
        <v>-3.4822983168891763E-2</v>
      </c>
    </row>
    <row r="288" spans="1:12" x14ac:dyDescent="0.2">
      <c r="A288" s="13" t="str">
        <f t="shared" si="109"/>
        <v>2010 Q2</v>
      </c>
      <c r="B288" s="15">
        <f t="shared" ref="B288:L288" si="170">(B71/B67-1)*100</f>
        <v>3.61085556577736</v>
      </c>
      <c r="C288" s="15">
        <f t="shared" si="170"/>
        <v>-1.6738995660260381</v>
      </c>
      <c r="D288" s="15">
        <f t="shared" si="170"/>
        <v>-3.6868973340896227</v>
      </c>
      <c r="E288" s="15">
        <f t="shared" si="170"/>
        <v>-0.39890585821745761</v>
      </c>
      <c r="F288" s="15">
        <f t="shared" si="170"/>
        <v>-0.14587073608618439</v>
      </c>
      <c r="G288" s="15">
        <f t="shared" si="170"/>
        <v>-0.38437693738375689</v>
      </c>
      <c r="H288" s="15">
        <f t="shared" si="170"/>
        <v>-1.0261292711308601</v>
      </c>
      <c r="I288" s="15">
        <f t="shared" si="170"/>
        <v>2.5761421319796973</v>
      </c>
      <c r="J288" s="15">
        <f t="shared" si="170"/>
        <v>5.3781773093614316</v>
      </c>
      <c r="K288" s="15">
        <f t="shared" si="170"/>
        <v>0.72906867356536953</v>
      </c>
      <c r="L288" s="15">
        <f t="shared" si="170"/>
        <v>0.56818181818183433</v>
      </c>
    </row>
    <row r="289" spans="1:12" x14ac:dyDescent="0.2">
      <c r="A289" s="13" t="str">
        <f t="shared" si="109"/>
        <v>2010 Q3</v>
      </c>
      <c r="B289" s="15">
        <f t="shared" ref="B289:L289" si="171">(B72/B68-1)*100</f>
        <v>3.4692008243645489</v>
      </c>
      <c r="C289" s="15">
        <f t="shared" si="171"/>
        <v>4.1876046901179187E-2</v>
      </c>
      <c r="D289" s="15">
        <f t="shared" si="171"/>
        <v>-3.4629056300882866</v>
      </c>
      <c r="E289" s="15">
        <f t="shared" si="171"/>
        <v>0.85792724776938556</v>
      </c>
      <c r="F289" s="15">
        <f t="shared" si="171"/>
        <v>-2.0591456736035019</v>
      </c>
      <c r="G289" s="15">
        <f t="shared" si="171"/>
        <v>2.0314057826520626</v>
      </c>
      <c r="H289" s="15">
        <f t="shared" si="171"/>
        <v>-0.93087952065054047</v>
      </c>
      <c r="I289" s="15">
        <f t="shared" si="171"/>
        <v>1.9804494096737457</v>
      </c>
      <c r="J289" s="15">
        <f t="shared" si="171"/>
        <v>1.9122442929143224</v>
      </c>
      <c r="K289" s="15">
        <f t="shared" si="171"/>
        <v>1.2279888785913018</v>
      </c>
      <c r="L289" s="15">
        <f t="shared" si="171"/>
        <v>0.79870355365203594</v>
      </c>
    </row>
    <row r="290" spans="1:12" x14ac:dyDescent="0.2">
      <c r="A290" s="13" t="str">
        <f t="shared" si="109"/>
        <v>2010 Q4</v>
      </c>
      <c r="B290" s="15">
        <f t="shared" ref="B290:L290" si="172">(B73/B69-1)*100</f>
        <v>3.729391699829443</v>
      </c>
      <c r="C290" s="15">
        <f t="shared" si="172"/>
        <v>1.0245687401986281</v>
      </c>
      <c r="D290" s="15">
        <f t="shared" si="172"/>
        <v>-2.6844857640906494</v>
      </c>
      <c r="E290" s="15">
        <f t="shared" si="172"/>
        <v>1.1202560585276577</v>
      </c>
      <c r="F290" s="15">
        <f t="shared" si="172"/>
        <v>-3.7735849056603654</v>
      </c>
      <c r="G290" s="15">
        <f t="shared" si="172"/>
        <v>1.9740900678593576</v>
      </c>
      <c r="H290" s="15">
        <f t="shared" si="172"/>
        <v>2.3101952277657212</v>
      </c>
      <c r="I290" s="15">
        <f t="shared" si="172"/>
        <v>1.8136020151133581</v>
      </c>
      <c r="J290" s="15">
        <f t="shared" si="172"/>
        <v>2.9075804776739433</v>
      </c>
      <c r="K290" s="15">
        <f t="shared" si="172"/>
        <v>-1.0171869519466914</v>
      </c>
      <c r="L290" s="15">
        <f t="shared" si="172"/>
        <v>1.2042612320518842</v>
      </c>
    </row>
    <row r="291" spans="1:12" x14ac:dyDescent="0.2">
      <c r="A291" s="13" t="str">
        <f t="shared" si="109"/>
        <v>2011 Q1</v>
      </c>
      <c r="B291" s="15">
        <f t="shared" ref="B291:L291" si="173">(B74/B70-1)*100</f>
        <v>3.9561433254210465</v>
      </c>
      <c r="C291" s="15">
        <f t="shared" si="173"/>
        <v>0.29227557411273253</v>
      </c>
      <c r="D291" s="15">
        <f t="shared" si="173"/>
        <v>-2.2770174610665439</v>
      </c>
      <c r="E291" s="15">
        <f t="shared" si="173"/>
        <v>2.8154327424400272</v>
      </c>
      <c r="F291" s="15">
        <f t="shared" si="173"/>
        <v>-1.5649452269170472</v>
      </c>
      <c r="G291" s="15">
        <f t="shared" si="173"/>
        <v>2.4941059684824296</v>
      </c>
      <c r="H291" s="15">
        <f t="shared" si="173"/>
        <v>3.130755064456725</v>
      </c>
      <c r="I291" s="15">
        <f t="shared" si="173"/>
        <v>0.4098360655737654</v>
      </c>
      <c r="J291" s="15">
        <f t="shared" si="173"/>
        <v>6.7157451923076872</v>
      </c>
      <c r="K291" s="15">
        <f t="shared" si="173"/>
        <v>-0.46937338652899285</v>
      </c>
      <c r="L291" s="15">
        <f t="shared" si="173"/>
        <v>1.5908035299581957</v>
      </c>
    </row>
    <row r="292" spans="1:12" x14ac:dyDescent="0.2">
      <c r="A292" s="13" t="str">
        <f t="shared" ref="A292:A327" si="174">A75</f>
        <v>2011 Q2</v>
      </c>
      <c r="B292" s="15">
        <f t="shared" ref="B292:L292" si="175">(B75/B71-1)*100</f>
        <v>0.54384017758046799</v>
      </c>
      <c r="C292" s="15">
        <f t="shared" si="175"/>
        <v>-0.63051702395964249</v>
      </c>
      <c r="D292" s="15">
        <f t="shared" si="175"/>
        <v>-2.8975265017667895</v>
      </c>
      <c r="E292" s="15">
        <f t="shared" si="175"/>
        <v>1.0870809017049954</v>
      </c>
      <c r="F292" s="15">
        <f t="shared" si="175"/>
        <v>-1.4496010787728886</v>
      </c>
      <c r="G292" s="15">
        <f t="shared" si="175"/>
        <v>3.5349763505103438</v>
      </c>
      <c r="H292" s="15">
        <f t="shared" si="175"/>
        <v>2.0842240273621249</v>
      </c>
      <c r="I292" s="15">
        <f t="shared" si="175"/>
        <v>-0.19794630706420069</v>
      </c>
      <c r="J292" s="15">
        <f t="shared" si="175"/>
        <v>5.3537284894837445</v>
      </c>
      <c r="K292" s="15">
        <f t="shared" si="175"/>
        <v>0.42026616857342436</v>
      </c>
      <c r="L292" s="15">
        <f t="shared" si="175"/>
        <v>0.3574311080364323</v>
      </c>
    </row>
    <row r="293" spans="1:12" x14ac:dyDescent="0.2">
      <c r="A293" s="13" t="str">
        <f t="shared" si="174"/>
        <v>2011 Q3</v>
      </c>
      <c r="B293" s="15">
        <f t="shared" ref="B293:L293" si="176">(B76/B72-1)*100</f>
        <v>-0.45369038397699013</v>
      </c>
      <c r="C293" s="15">
        <f t="shared" si="176"/>
        <v>-1.4859773964001732</v>
      </c>
      <c r="D293" s="15">
        <f t="shared" si="176"/>
        <v>-0.28506948568712831</v>
      </c>
      <c r="E293" s="15">
        <f t="shared" si="176"/>
        <v>-0.48769422706136378</v>
      </c>
      <c r="F293" s="15">
        <f t="shared" si="176"/>
        <v>-2.2925520017893053</v>
      </c>
      <c r="G293" s="15">
        <f t="shared" si="176"/>
        <v>2.4551117625503771</v>
      </c>
      <c r="H293" s="15">
        <f t="shared" si="176"/>
        <v>3.7909061453720527</v>
      </c>
      <c r="I293" s="15">
        <f t="shared" si="176"/>
        <v>3.4482758620689502</v>
      </c>
      <c r="J293" s="15">
        <f t="shared" si="176"/>
        <v>6.2254545454545562</v>
      </c>
      <c r="K293" s="15">
        <f t="shared" si="176"/>
        <v>1.1444266422522276E-2</v>
      </c>
      <c r="L293" s="15">
        <f t="shared" si="176"/>
        <v>0.96463022508039842</v>
      </c>
    </row>
    <row r="294" spans="1:12" x14ac:dyDescent="0.2">
      <c r="A294" s="13" t="str">
        <f t="shared" si="174"/>
        <v>2011 Q4</v>
      </c>
      <c r="B294" s="15">
        <f t="shared" ref="B294:L294" si="177">(B77/B73-1)*100</f>
        <v>0.43845226350980315</v>
      </c>
      <c r="C294" s="15">
        <f t="shared" si="177"/>
        <v>-2.6182345027424225</v>
      </c>
      <c r="D294" s="15">
        <f t="shared" si="177"/>
        <v>-1.1105803678051029</v>
      </c>
      <c r="E294" s="15">
        <f t="shared" si="177"/>
        <v>0.50870449920867866</v>
      </c>
      <c r="F294" s="15">
        <f t="shared" si="177"/>
        <v>0.46469454833957258</v>
      </c>
      <c r="G294" s="15">
        <f t="shared" si="177"/>
        <v>3.2546884452510527</v>
      </c>
      <c r="H294" s="15">
        <f t="shared" si="177"/>
        <v>2.7138768154351789</v>
      </c>
      <c r="I294" s="15">
        <f t="shared" si="177"/>
        <v>3.3399307273626944</v>
      </c>
      <c r="J294" s="15">
        <f t="shared" si="177"/>
        <v>1.5856998702609149</v>
      </c>
      <c r="K294" s="15">
        <f t="shared" si="177"/>
        <v>1.0985116938341699</v>
      </c>
      <c r="L294" s="15">
        <f t="shared" si="177"/>
        <v>0.81235697940502671</v>
      </c>
    </row>
    <row r="295" spans="1:12" x14ac:dyDescent="0.2">
      <c r="A295" s="13" t="str">
        <f t="shared" si="174"/>
        <v>2012 Q1</v>
      </c>
      <c r="B295" s="15">
        <f t="shared" ref="B295:L295" si="178">(B78/B74-1)*100</f>
        <v>-1.2395346308578858</v>
      </c>
      <c r="C295" s="15">
        <f t="shared" si="178"/>
        <v>-1.3426311407160663</v>
      </c>
      <c r="D295" s="15">
        <f t="shared" si="178"/>
        <v>0.85717735120125482</v>
      </c>
      <c r="E295" s="15">
        <f t="shared" si="178"/>
        <v>1.0254676583277167</v>
      </c>
      <c r="F295" s="15">
        <f t="shared" si="178"/>
        <v>1.7374517374517451</v>
      </c>
      <c r="G295" s="15">
        <f t="shared" si="178"/>
        <v>3.14769975786926</v>
      </c>
      <c r="H295" s="15">
        <f t="shared" si="178"/>
        <v>1.6176470588235237</v>
      </c>
      <c r="I295" s="15">
        <f t="shared" si="178"/>
        <v>4.7990105132962313</v>
      </c>
      <c r="J295" s="15">
        <f t="shared" si="178"/>
        <v>-0.46459242573559933</v>
      </c>
      <c r="K295" s="15">
        <f t="shared" si="178"/>
        <v>0.37726951190757418</v>
      </c>
      <c r="L295" s="15">
        <f t="shared" si="178"/>
        <v>1.2458566693336337</v>
      </c>
    </row>
    <row r="296" spans="1:12" x14ac:dyDescent="0.2">
      <c r="A296" s="13" t="str">
        <f t="shared" si="174"/>
        <v>2012 Q2</v>
      </c>
      <c r="B296" s="15">
        <f t="shared" ref="B296:L296" si="179">(B79/B75-1)*100</f>
        <v>1.2915332818191905</v>
      </c>
      <c r="C296" s="15">
        <f t="shared" si="179"/>
        <v>1.3430626057529649</v>
      </c>
      <c r="D296" s="15">
        <f t="shared" si="179"/>
        <v>0.76419213973799582</v>
      </c>
      <c r="E296" s="15">
        <f t="shared" si="179"/>
        <v>1.120670138102775</v>
      </c>
      <c r="F296" s="15">
        <f t="shared" si="179"/>
        <v>2.4857468643101344</v>
      </c>
      <c r="G296" s="15">
        <f t="shared" si="179"/>
        <v>1.8393844674200466</v>
      </c>
      <c r="H296" s="15">
        <f t="shared" si="179"/>
        <v>1.7380379017903902</v>
      </c>
      <c r="I296" s="15">
        <f t="shared" si="179"/>
        <v>5.6898475269616888</v>
      </c>
      <c r="J296" s="15">
        <f t="shared" si="179"/>
        <v>3.1830238726790361</v>
      </c>
      <c r="K296" s="15">
        <f t="shared" si="179"/>
        <v>-3.0341780981167132</v>
      </c>
      <c r="L296" s="15">
        <f t="shared" si="179"/>
        <v>2.0909926470588092</v>
      </c>
    </row>
    <row r="297" spans="1:12" x14ac:dyDescent="0.2">
      <c r="A297" s="13" t="str">
        <f t="shared" si="174"/>
        <v>2012 Q3</v>
      </c>
      <c r="B297" s="15">
        <f t="shared" ref="B297:L297" si="180">(B80/B76-1)*100</f>
        <v>3.0124499777679059</v>
      </c>
      <c r="C297" s="15">
        <f t="shared" si="180"/>
        <v>1.9014234119396622</v>
      </c>
      <c r="D297" s="15">
        <f t="shared" si="180"/>
        <v>0.17867778439546456</v>
      </c>
      <c r="E297" s="15">
        <f t="shared" si="180"/>
        <v>3.6699338956006411</v>
      </c>
      <c r="F297" s="15">
        <f t="shared" si="180"/>
        <v>3.8800503605356473</v>
      </c>
      <c r="G297" s="15">
        <f t="shared" si="180"/>
        <v>0.81068192656177374</v>
      </c>
      <c r="H297" s="15">
        <f t="shared" si="180"/>
        <v>2.3725286160249714</v>
      </c>
      <c r="I297" s="15">
        <f t="shared" si="180"/>
        <v>3.2972322503008522</v>
      </c>
      <c r="J297" s="15">
        <f t="shared" si="180"/>
        <v>2.1771874572093619</v>
      </c>
      <c r="K297" s="15">
        <f t="shared" si="180"/>
        <v>-3.7761757638173687</v>
      </c>
      <c r="L297" s="15">
        <f t="shared" si="180"/>
        <v>2.0814376706096427</v>
      </c>
    </row>
    <row r="298" spans="1:12" x14ac:dyDescent="0.2">
      <c r="A298" s="13" t="str">
        <f t="shared" si="174"/>
        <v>2012 Q4</v>
      </c>
      <c r="B298" s="15">
        <f t="shared" ref="B298:L298" si="181">(B81/B77-1)*100</f>
        <v>-0.60024009603840689</v>
      </c>
      <c r="C298" s="15">
        <f t="shared" si="181"/>
        <v>0.97768331562169131</v>
      </c>
      <c r="D298" s="15">
        <f t="shared" si="181"/>
        <v>3.3208549692066214</v>
      </c>
      <c r="E298" s="15">
        <f t="shared" si="181"/>
        <v>3.1492520526374967</v>
      </c>
      <c r="F298" s="15">
        <f t="shared" si="181"/>
        <v>2.4481046931408068</v>
      </c>
      <c r="G298" s="15">
        <f t="shared" si="181"/>
        <v>-1.9100070307007333</v>
      </c>
      <c r="H298" s="15">
        <f t="shared" si="181"/>
        <v>1.0733821859841175</v>
      </c>
      <c r="I298" s="15">
        <f t="shared" si="181"/>
        <v>2.4539142925544599</v>
      </c>
      <c r="J298" s="15">
        <f t="shared" si="181"/>
        <v>8.9257840215694717</v>
      </c>
      <c r="K298" s="15">
        <f t="shared" si="181"/>
        <v>0.24535576586048879</v>
      </c>
      <c r="L298" s="15">
        <f t="shared" si="181"/>
        <v>1.7137668823062224</v>
      </c>
    </row>
    <row r="299" spans="1:12" x14ac:dyDescent="0.2">
      <c r="A299" s="13" t="str">
        <f t="shared" si="174"/>
        <v>2013 Q1</v>
      </c>
      <c r="B299" s="15">
        <f t="shared" ref="B299:L299" si="182">(B82/B78-1)*100</f>
        <v>1.9597049433006664</v>
      </c>
      <c r="C299" s="15">
        <f t="shared" si="182"/>
        <v>0.31648908112669183</v>
      </c>
      <c r="D299" s="15">
        <f t="shared" si="182"/>
        <v>2.7052908786210139</v>
      </c>
      <c r="E299" s="15">
        <f t="shared" si="182"/>
        <v>3.0786391522587664</v>
      </c>
      <c r="F299" s="15">
        <f t="shared" si="182"/>
        <v>0.92644268333519353</v>
      </c>
      <c r="G299" s="15">
        <f t="shared" si="182"/>
        <v>1.3262910798121919</v>
      </c>
      <c r="H299" s="15">
        <f t="shared" si="182"/>
        <v>0.87864378747157801</v>
      </c>
      <c r="I299" s="15">
        <f t="shared" si="182"/>
        <v>1.5814941579133546</v>
      </c>
      <c r="J299" s="15">
        <f t="shared" si="182"/>
        <v>8.2036775106081983</v>
      </c>
      <c r="K299" s="15">
        <f t="shared" si="182"/>
        <v>-0.27014329339911658</v>
      </c>
      <c r="L299" s="15">
        <f t="shared" si="182"/>
        <v>1.6820952811018142</v>
      </c>
    </row>
    <row r="300" spans="1:12" x14ac:dyDescent="0.2">
      <c r="A300" s="13" t="str">
        <f t="shared" si="174"/>
        <v>2013 Q2</v>
      </c>
      <c r="B300" s="15">
        <f t="shared" ref="B300:L300" si="183">(B83/B79-1)*100</f>
        <v>1.1333914559720881</v>
      </c>
      <c r="C300" s="15">
        <f t="shared" si="183"/>
        <v>-1.0852551393091825</v>
      </c>
      <c r="D300" s="15">
        <f t="shared" si="183"/>
        <v>4.2855423137113213</v>
      </c>
      <c r="E300" s="15">
        <f t="shared" si="183"/>
        <v>3.6829732452703601</v>
      </c>
      <c r="F300" s="15">
        <f t="shared" si="183"/>
        <v>-0.35603026257231551</v>
      </c>
      <c r="G300" s="15">
        <f t="shared" si="183"/>
        <v>2.1839216149215135</v>
      </c>
      <c r="H300" s="15">
        <f t="shared" si="183"/>
        <v>-0.11320366368220425</v>
      </c>
      <c r="I300" s="15">
        <f t="shared" si="183"/>
        <v>2.1581046211587962</v>
      </c>
      <c r="J300" s="15">
        <f t="shared" si="183"/>
        <v>7.4550128534704552</v>
      </c>
      <c r="K300" s="15">
        <f t="shared" si="183"/>
        <v>2.6375734324421529</v>
      </c>
      <c r="L300" s="15">
        <f t="shared" si="183"/>
        <v>1.8681071348188194</v>
      </c>
    </row>
    <row r="301" spans="1:12" x14ac:dyDescent="0.2">
      <c r="A301" s="13" t="str">
        <f t="shared" si="174"/>
        <v>2013 Q3</v>
      </c>
      <c r="B301" s="15">
        <f t="shared" ref="B301:L301" si="184">(B84/B80-1)*100</f>
        <v>1.4891550663645114</v>
      </c>
      <c r="C301" s="15">
        <f t="shared" si="184"/>
        <v>-0.63588032940686823</v>
      </c>
      <c r="D301" s="15">
        <f t="shared" si="184"/>
        <v>4.863258026159345</v>
      </c>
      <c r="E301" s="15">
        <f t="shared" si="184"/>
        <v>2.6824978012313316</v>
      </c>
      <c r="F301" s="15">
        <f t="shared" si="184"/>
        <v>-0.16527104451300456</v>
      </c>
      <c r="G301" s="15">
        <f t="shared" si="184"/>
        <v>2.7317880794702099</v>
      </c>
      <c r="H301" s="15">
        <f t="shared" si="184"/>
        <v>-0.97580809107541411</v>
      </c>
      <c r="I301" s="15">
        <f t="shared" si="184"/>
        <v>2.225069897483678</v>
      </c>
      <c r="J301" s="15">
        <f t="shared" si="184"/>
        <v>7.3572768694719848</v>
      </c>
      <c r="K301" s="15">
        <f t="shared" si="184"/>
        <v>4.1503151385420267</v>
      </c>
      <c r="L301" s="15">
        <f t="shared" si="184"/>
        <v>1.827298050139281</v>
      </c>
    </row>
    <row r="302" spans="1:12" x14ac:dyDescent="0.2">
      <c r="A302" s="13" t="str">
        <f t="shared" si="174"/>
        <v>2013 Q4</v>
      </c>
      <c r="B302" s="15">
        <f t="shared" ref="B302:L302" si="185">(B85/B81-1)*100</f>
        <v>3.3157663592446207</v>
      </c>
      <c r="C302" s="15">
        <f t="shared" si="185"/>
        <v>4.2096400757740682E-2</v>
      </c>
      <c r="D302" s="15">
        <f t="shared" si="185"/>
        <v>3.1439925198690988</v>
      </c>
      <c r="E302" s="15">
        <f t="shared" si="185"/>
        <v>1.690110129756861</v>
      </c>
      <c r="F302" s="15">
        <f t="shared" si="185"/>
        <v>-0.35238409866755749</v>
      </c>
      <c r="G302" s="15">
        <f t="shared" si="185"/>
        <v>4.4439135109306083</v>
      </c>
      <c r="H302" s="15">
        <f t="shared" si="185"/>
        <v>-0.80669866230982379</v>
      </c>
      <c r="I302" s="15">
        <f t="shared" si="185"/>
        <v>2.874167542937256</v>
      </c>
      <c r="J302" s="15">
        <f t="shared" si="185"/>
        <v>5.7842626367899941</v>
      </c>
      <c r="K302" s="15">
        <f t="shared" si="185"/>
        <v>7.8438228438228563</v>
      </c>
      <c r="L302" s="15">
        <f t="shared" si="185"/>
        <v>2.1646953804954183</v>
      </c>
    </row>
    <row r="303" spans="1:12" x14ac:dyDescent="0.2">
      <c r="A303" s="13" t="str">
        <f t="shared" si="174"/>
        <v>2014 Q1</v>
      </c>
      <c r="B303" s="15">
        <f t="shared" ref="B303:L303" si="186">(B86/B82-1)*100</f>
        <v>1.8140589569161092</v>
      </c>
      <c r="C303" s="15">
        <f t="shared" si="186"/>
        <v>-0.13671258807446129</v>
      </c>
      <c r="D303" s="15">
        <f t="shared" si="186"/>
        <v>4.8717948717948767</v>
      </c>
      <c r="E303" s="15">
        <f t="shared" si="186"/>
        <v>1.417595498322699</v>
      </c>
      <c r="F303" s="15">
        <f t="shared" si="186"/>
        <v>0.67462950674630484</v>
      </c>
      <c r="G303" s="15">
        <f t="shared" si="186"/>
        <v>2.7568631993513115</v>
      </c>
      <c r="H303" s="15">
        <f t="shared" si="186"/>
        <v>0.90173173480889712</v>
      </c>
      <c r="I303" s="15">
        <f t="shared" si="186"/>
        <v>3.0672708260718107</v>
      </c>
      <c r="J303" s="15">
        <f t="shared" si="186"/>
        <v>7.581699346405224</v>
      </c>
      <c r="K303" s="15">
        <f t="shared" si="186"/>
        <v>9.2333058532563896</v>
      </c>
      <c r="L303" s="15">
        <f t="shared" si="186"/>
        <v>2.4536471633174184</v>
      </c>
    </row>
    <row r="304" spans="1:12" x14ac:dyDescent="0.2">
      <c r="A304" s="13" t="str">
        <f t="shared" si="174"/>
        <v>2014 Q2</v>
      </c>
      <c r="B304" s="15">
        <f t="shared" ref="B304:L304" si="187">(B87/B83-1)*100</f>
        <v>1.8211206896551646</v>
      </c>
      <c r="C304" s="15">
        <f t="shared" si="187"/>
        <v>5.2748180187789373E-2</v>
      </c>
      <c r="D304" s="15">
        <f t="shared" si="187"/>
        <v>5.0213551887337005</v>
      </c>
      <c r="E304" s="15">
        <f t="shared" si="187"/>
        <v>2.2349384582163623</v>
      </c>
      <c r="F304" s="15">
        <f t="shared" si="187"/>
        <v>2.3224653863331834</v>
      </c>
      <c r="G304" s="15">
        <f t="shared" si="187"/>
        <v>3.939463955637712</v>
      </c>
      <c r="H304" s="15">
        <f t="shared" si="187"/>
        <v>1.9575520296723603</v>
      </c>
      <c r="I304" s="15">
        <f t="shared" si="187"/>
        <v>3.0654420206658983</v>
      </c>
      <c r="J304" s="15">
        <f t="shared" si="187"/>
        <v>6.3334172752455231</v>
      </c>
      <c r="K304" s="15">
        <f t="shared" si="187"/>
        <v>10.688003737881102</v>
      </c>
      <c r="L304" s="15">
        <f t="shared" si="187"/>
        <v>2.9496243923994747</v>
      </c>
    </row>
    <row r="305" spans="1:12" x14ac:dyDescent="0.2">
      <c r="A305" s="13" t="str">
        <f t="shared" si="174"/>
        <v>2014 Q3</v>
      </c>
      <c r="B305" s="15">
        <f t="shared" ref="B305:L305" si="188">(B88/B84-1)*100</f>
        <v>0.8187134502923854</v>
      </c>
      <c r="C305" s="15">
        <f t="shared" si="188"/>
        <v>-0.34620226605119875</v>
      </c>
      <c r="D305" s="15">
        <f t="shared" si="188"/>
        <v>3.2429980723438057</v>
      </c>
      <c r="E305" s="15">
        <f t="shared" si="188"/>
        <v>2.8158458244111229</v>
      </c>
      <c r="F305" s="15">
        <f t="shared" si="188"/>
        <v>0.19865357024611008</v>
      </c>
      <c r="G305" s="15">
        <f t="shared" si="188"/>
        <v>4.0520317716127519</v>
      </c>
      <c r="H305" s="15">
        <f t="shared" si="188"/>
        <v>1.6115787312666718</v>
      </c>
      <c r="I305" s="15">
        <f t="shared" si="188"/>
        <v>3.1339031339031376</v>
      </c>
      <c r="J305" s="15">
        <f t="shared" si="188"/>
        <v>7.5021844963175655</v>
      </c>
      <c r="K305" s="15">
        <f t="shared" si="188"/>
        <v>6.8166248001826801</v>
      </c>
      <c r="L305" s="15">
        <f t="shared" si="188"/>
        <v>2.5385709596235762</v>
      </c>
    </row>
    <row r="306" spans="1:12" x14ac:dyDescent="0.2">
      <c r="A306" s="13" t="str">
        <f t="shared" si="174"/>
        <v>2014 Q4</v>
      </c>
      <c r="B306" s="15">
        <f t="shared" ref="B306:L306" si="189">(B89/B85-1)*100</f>
        <v>1.9341126461211555</v>
      </c>
      <c r="C306" s="15">
        <f t="shared" si="189"/>
        <v>0.58910162002945299</v>
      </c>
      <c r="D306" s="15">
        <f t="shared" si="189"/>
        <v>3.3654390934844125</v>
      </c>
      <c r="E306" s="15">
        <f t="shared" si="189"/>
        <v>2.4340553291872125</v>
      </c>
      <c r="F306" s="15">
        <f t="shared" si="189"/>
        <v>-0.2210188971156879</v>
      </c>
      <c r="G306" s="15">
        <f t="shared" si="189"/>
        <v>4.5979640855541515</v>
      </c>
      <c r="H306" s="15">
        <f t="shared" si="189"/>
        <v>1.7603458925262494</v>
      </c>
      <c r="I306" s="15">
        <f t="shared" si="189"/>
        <v>4.7813742191936459</v>
      </c>
      <c r="J306" s="15">
        <f t="shared" si="189"/>
        <v>6.1083743842364369</v>
      </c>
      <c r="K306" s="15">
        <f t="shared" si="189"/>
        <v>-0.83216254187830074</v>
      </c>
      <c r="L306" s="15">
        <f t="shared" si="189"/>
        <v>2.7522935779816571</v>
      </c>
    </row>
    <row r="307" spans="1:12" x14ac:dyDescent="0.2">
      <c r="A307" s="13" t="str">
        <f t="shared" si="174"/>
        <v>2015 Q1</v>
      </c>
      <c r="B307" s="15">
        <f t="shared" ref="B307:L307" si="190">(B90/B86-1)*100</f>
        <v>1.0075299607593458</v>
      </c>
      <c r="C307" s="15">
        <f t="shared" si="190"/>
        <v>1.4216512215669885</v>
      </c>
      <c r="D307" s="15">
        <f t="shared" si="190"/>
        <v>1.8559679928873196</v>
      </c>
      <c r="E307" s="15">
        <f t="shared" si="190"/>
        <v>2.7635510029876187</v>
      </c>
      <c r="F307" s="15">
        <f t="shared" si="190"/>
        <v>0.1867516203449382</v>
      </c>
      <c r="G307" s="15">
        <f t="shared" si="190"/>
        <v>3.4719873745913787</v>
      </c>
      <c r="H307" s="15">
        <f t="shared" si="190"/>
        <v>-1.0256931044988371</v>
      </c>
      <c r="I307" s="15">
        <f t="shared" si="190"/>
        <v>5.230526434449323</v>
      </c>
      <c r="J307" s="15">
        <f t="shared" si="190"/>
        <v>7.2053462940461888</v>
      </c>
      <c r="K307" s="15">
        <f t="shared" si="190"/>
        <v>-0.59299191374663218</v>
      </c>
      <c r="L307" s="15">
        <f t="shared" si="190"/>
        <v>2.514087559601208</v>
      </c>
    </row>
    <row r="308" spans="1:12" x14ac:dyDescent="0.2">
      <c r="A308" s="13" t="str">
        <f t="shared" si="174"/>
        <v>2015 Q2</v>
      </c>
      <c r="B308" s="15">
        <f t="shared" ref="B308:L308" si="191">(B91/B87-1)*100</f>
        <v>1.9578791406498208</v>
      </c>
      <c r="C308" s="15">
        <f t="shared" si="191"/>
        <v>1.433994095318436</v>
      </c>
      <c r="D308" s="15">
        <f t="shared" si="191"/>
        <v>-0.45064849417455477</v>
      </c>
      <c r="E308" s="15">
        <f t="shared" si="191"/>
        <v>1.8692575773576969</v>
      </c>
      <c r="F308" s="15">
        <f t="shared" si="191"/>
        <v>1.6368398079441349</v>
      </c>
      <c r="G308" s="15">
        <f t="shared" si="191"/>
        <v>2.1118150494609411</v>
      </c>
      <c r="H308" s="15">
        <f t="shared" si="191"/>
        <v>-1.5460792239288423</v>
      </c>
      <c r="I308" s="15">
        <f t="shared" si="191"/>
        <v>4.2330399910883276</v>
      </c>
      <c r="J308" s="15">
        <f t="shared" si="191"/>
        <v>6.441681468324445</v>
      </c>
      <c r="K308" s="15">
        <f t="shared" si="191"/>
        <v>-4.0523427606585116</v>
      </c>
      <c r="L308" s="15">
        <f t="shared" si="191"/>
        <v>1.6418070608434476</v>
      </c>
    </row>
    <row r="309" spans="1:12" x14ac:dyDescent="0.2">
      <c r="A309" s="13" t="str">
        <f t="shared" si="174"/>
        <v>2015 Q3</v>
      </c>
      <c r="B309" s="15">
        <f t="shared" ref="B309:L309" si="192">(B92/B88-1)*100</f>
        <v>1.666315123391704</v>
      </c>
      <c r="C309" s="15">
        <f t="shared" si="192"/>
        <v>1.3054005684808967</v>
      </c>
      <c r="D309" s="15">
        <f t="shared" si="192"/>
        <v>0.35145524437123488</v>
      </c>
      <c r="E309" s="15">
        <f t="shared" si="192"/>
        <v>-9.3720712277411966E-2</v>
      </c>
      <c r="F309" s="15">
        <f t="shared" si="192"/>
        <v>5.0115651503469527</v>
      </c>
      <c r="G309" s="15">
        <f t="shared" si="192"/>
        <v>0.55315853523620895</v>
      </c>
      <c r="H309" s="15">
        <f t="shared" si="192"/>
        <v>-1.6567330033336658</v>
      </c>
      <c r="I309" s="15">
        <f t="shared" si="192"/>
        <v>3.9337016574585659</v>
      </c>
      <c r="J309" s="15">
        <f t="shared" si="192"/>
        <v>6.3980492336274786</v>
      </c>
      <c r="K309" s="15">
        <f t="shared" si="192"/>
        <v>-2.4478888295029311</v>
      </c>
      <c r="L309" s="15">
        <f t="shared" si="192"/>
        <v>1.227190267847611</v>
      </c>
    </row>
    <row r="310" spans="1:12" x14ac:dyDescent="0.2">
      <c r="A310" s="13" t="str">
        <f t="shared" si="174"/>
        <v>2015 Q4</v>
      </c>
      <c r="B310" s="15">
        <f t="shared" ref="B310:L310" si="193">(B93/B89-1)*100</f>
        <v>1.1676396997498006</v>
      </c>
      <c r="C310" s="15">
        <f t="shared" si="193"/>
        <v>2.4994770968416624</v>
      </c>
      <c r="D310" s="15">
        <f t="shared" si="193"/>
        <v>2.7406270554702905</v>
      </c>
      <c r="E310" s="15">
        <f t="shared" si="193"/>
        <v>1.9889040092117671</v>
      </c>
      <c r="F310" s="15">
        <f t="shared" si="193"/>
        <v>8.8492634843282616</v>
      </c>
      <c r="G310" s="15">
        <f t="shared" si="193"/>
        <v>1.0388190267905939</v>
      </c>
      <c r="H310" s="15">
        <f t="shared" si="193"/>
        <v>1.082448153768345</v>
      </c>
      <c r="I310" s="15">
        <f t="shared" si="193"/>
        <v>3.5876869716019888</v>
      </c>
      <c r="J310" s="15">
        <f t="shared" si="193"/>
        <v>5.7103064066852394</v>
      </c>
      <c r="K310" s="15">
        <f t="shared" si="193"/>
        <v>-0.860941586748043</v>
      </c>
      <c r="L310" s="15">
        <f t="shared" si="193"/>
        <v>2.5085034013605512</v>
      </c>
    </row>
    <row r="311" spans="1:12" x14ac:dyDescent="0.2">
      <c r="A311" s="13" t="str">
        <f t="shared" si="174"/>
        <v>2016 Q1</v>
      </c>
      <c r="B311" s="15">
        <f t="shared" ref="B311:L311" si="194">(B94/B90-1)*100</f>
        <v>2.1524569508609925</v>
      </c>
      <c r="C311" s="15">
        <f t="shared" si="194"/>
        <v>0.90333298722875544</v>
      </c>
      <c r="D311" s="15">
        <f t="shared" si="194"/>
        <v>1.5166393889798124</v>
      </c>
      <c r="E311" s="15">
        <f t="shared" si="194"/>
        <v>1.7132177343993193</v>
      </c>
      <c r="F311" s="15">
        <f t="shared" si="194"/>
        <v>6.315789473684208</v>
      </c>
      <c r="G311" s="15">
        <f t="shared" si="194"/>
        <v>1.3509096851508806</v>
      </c>
      <c r="H311" s="15">
        <f t="shared" si="194"/>
        <v>4.3094602914016011</v>
      </c>
      <c r="I311" s="15">
        <f t="shared" si="194"/>
        <v>2.6995179432244276</v>
      </c>
      <c r="J311" s="15">
        <f t="shared" si="194"/>
        <v>4.1369148815595613</v>
      </c>
      <c r="K311" s="15">
        <f t="shared" si="194"/>
        <v>-0.93275488069414214</v>
      </c>
      <c r="L311" s="15">
        <f t="shared" si="194"/>
        <v>1.9556025369978913</v>
      </c>
    </row>
    <row r="312" spans="1:12" x14ac:dyDescent="0.2">
      <c r="A312" s="13" t="str">
        <f t="shared" si="174"/>
        <v>2016 Q2</v>
      </c>
      <c r="B312" s="15">
        <f t="shared" ref="B312:L312" si="195">(B95/B91-1)*100</f>
        <v>1.1833091135561524</v>
      </c>
      <c r="C312" s="15">
        <f t="shared" si="195"/>
        <v>1.4449064449064464</v>
      </c>
      <c r="D312" s="15">
        <f t="shared" si="195"/>
        <v>4.8249972397041097</v>
      </c>
      <c r="E312" s="15">
        <f t="shared" si="195"/>
        <v>1.2129380053908401</v>
      </c>
      <c r="F312" s="15">
        <f t="shared" si="195"/>
        <v>6.9143225252308316</v>
      </c>
      <c r="G312" s="15">
        <f t="shared" si="195"/>
        <v>2.0354849243496176</v>
      </c>
      <c r="H312" s="15">
        <f t="shared" si="195"/>
        <v>3.4999486811043701</v>
      </c>
      <c r="I312" s="15">
        <f t="shared" si="195"/>
        <v>4.4993053329058563</v>
      </c>
      <c r="J312" s="15">
        <f t="shared" si="195"/>
        <v>-0.57848481477360547</v>
      </c>
      <c r="K312" s="15">
        <f t="shared" si="195"/>
        <v>1.517817861856563</v>
      </c>
      <c r="L312" s="15">
        <f t="shared" si="195"/>
        <v>2.4176520270270396</v>
      </c>
    </row>
    <row r="313" spans="1:12" x14ac:dyDescent="0.2">
      <c r="A313" s="13" t="str">
        <f t="shared" si="174"/>
        <v>2016 Q3</v>
      </c>
      <c r="B313" s="15">
        <f t="shared" ref="B313:L313" si="196">(B96/B92-1)*100</f>
        <v>0.98547717842323301</v>
      </c>
      <c r="C313" s="15">
        <f t="shared" si="196"/>
        <v>1.0599605112750599</v>
      </c>
      <c r="D313" s="15">
        <f t="shared" si="196"/>
        <v>2.7470723432198696</v>
      </c>
      <c r="E313" s="15">
        <f t="shared" si="196"/>
        <v>2.1680216802167918</v>
      </c>
      <c r="F313" s="15">
        <f t="shared" si="196"/>
        <v>5.1290119572057868</v>
      </c>
      <c r="G313" s="15">
        <f t="shared" si="196"/>
        <v>5.7542083837605951</v>
      </c>
      <c r="H313" s="15">
        <f t="shared" si="196"/>
        <v>4.7663071391884859</v>
      </c>
      <c r="I313" s="15">
        <f t="shared" si="196"/>
        <v>3.5509249415266897</v>
      </c>
      <c r="J313" s="15">
        <f t="shared" si="196"/>
        <v>1.8225472006984544</v>
      </c>
      <c r="K313" s="15">
        <f t="shared" si="196"/>
        <v>1.4354591277668138</v>
      </c>
      <c r="L313" s="15">
        <f t="shared" si="196"/>
        <v>2.9306346194391653</v>
      </c>
    </row>
    <row r="314" spans="1:12" x14ac:dyDescent="0.2">
      <c r="A314" s="13" t="str">
        <f t="shared" si="174"/>
        <v>2016 Q4</v>
      </c>
      <c r="B314" s="15">
        <f t="shared" ref="B314:L314" si="197">(B97/B93-1)*100</f>
        <v>2.5144270403957059</v>
      </c>
      <c r="C314" s="15">
        <f t="shared" si="197"/>
        <v>-1.5712682379349086</v>
      </c>
      <c r="D314" s="15">
        <f t="shared" si="197"/>
        <v>2.3047375160051287</v>
      </c>
      <c r="E314" s="15">
        <f t="shared" si="197"/>
        <v>1.0058503541003683</v>
      </c>
      <c r="F314" s="15">
        <f t="shared" si="197"/>
        <v>2.7065527065527117</v>
      </c>
      <c r="G314" s="15">
        <f t="shared" si="197"/>
        <v>4.1233766233766067</v>
      </c>
      <c r="H314" s="15">
        <f t="shared" si="197"/>
        <v>-1.0008006405126668E-2</v>
      </c>
      <c r="I314" s="15">
        <f t="shared" si="197"/>
        <v>3.7877995186774038</v>
      </c>
      <c r="J314" s="15">
        <f t="shared" si="197"/>
        <v>2.2617479139218188</v>
      </c>
      <c r="K314" s="15">
        <f t="shared" si="197"/>
        <v>1.6269099703198897</v>
      </c>
      <c r="L314" s="15">
        <f t="shared" si="197"/>
        <v>1.7109083367897293</v>
      </c>
    </row>
    <row r="315" spans="1:12" x14ac:dyDescent="0.2">
      <c r="A315" s="13" t="str">
        <f t="shared" si="174"/>
        <v>2017 Q1</v>
      </c>
      <c r="B315" s="15">
        <f t="shared" ref="B315:L315" si="198">(B98/B94-1)*100</f>
        <v>1.9632027957652287</v>
      </c>
      <c r="C315" s="15">
        <f t="shared" si="198"/>
        <v>-0.27783494546204102</v>
      </c>
      <c r="D315" s="15">
        <f t="shared" si="198"/>
        <v>4.3099742046431633</v>
      </c>
      <c r="E315" s="15">
        <f t="shared" si="198"/>
        <v>1.347488770926919</v>
      </c>
      <c r="F315" s="15">
        <f t="shared" si="198"/>
        <v>2.4339933993399399</v>
      </c>
      <c r="G315" s="15">
        <f t="shared" si="198"/>
        <v>6.0088143609588363</v>
      </c>
      <c r="H315" s="15">
        <f t="shared" si="198"/>
        <v>-3.1379106826677106</v>
      </c>
      <c r="I315" s="15">
        <f t="shared" si="198"/>
        <v>3.0979451340356734</v>
      </c>
      <c r="J315" s="15">
        <f t="shared" si="198"/>
        <v>3.6895951240748737</v>
      </c>
      <c r="K315" s="15">
        <f t="shared" si="198"/>
        <v>4.2478651193343486</v>
      </c>
      <c r="L315" s="15">
        <f t="shared" si="198"/>
        <v>2.1876620010368164</v>
      </c>
    </row>
    <row r="316" spans="1:12" x14ac:dyDescent="0.2">
      <c r="A316" s="13" t="str">
        <f t="shared" si="174"/>
        <v>2017 Q2</v>
      </c>
      <c r="B316" s="15">
        <f t="shared" ref="B316:L316" si="199">(B99/B95-1)*100</f>
        <v>1.9491177677472216</v>
      </c>
      <c r="C316" s="15">
        <f t="shared" si="199"/>
        <v>0.75827441336202561</v>
      </c>
      <c r="D316" s="15">
        <f t="shared" si="199"/>
        <v>4.0025279123657054</v>
      </c>
      <c r="E316" s="15">
        <f t="shared" si="199"/>
        <v>1.9973368841544659</v>
      </c>
      <c r="F316" s="15">
        <f t="shared" si="199"/>
        <v>-0.23097007431212013</v>
      </c>
      <c r="G316" s="15">
        <f t="shared" si="199"/>
        <v>6.8914017495199653</v>
      </c>
      <c r="H316" s="15">
        <f t="shared" si="199"/>
        <v>-2.3998413328044421</v>
      </c>
      <c r="I316" s="15">
        <f t="shared" si="199"/>
        <v>0.25567600736347007</v>
      </c>
      <c r="J316" s="15">
        <f t="shared" si="199"/>
        <v>7.7319010853754033</v>
      </c>
      <c r="K316" s="15">
        <f t="shared" si="199"/>
        <v>4.2253521126760729</v>
      </c>
      <c r="L316" s="15">
        <f t="shared" si="199"/>
        <v>1.9173281105040685</v>
      </c>
    </row>
    <row r="317" spans="1:12" x14ac:dyDescent="0.2">
      <c r="A317" s="13" t="str">
        <f t="shared" si="174"/>
        <v>2017 Q3</v>
      </c>
      <c r="B317" s="15">
        <f t="shared" ref="B317:L317" si="200">(B100/B96-1)*100</f>
        <v>0.72932717000513403</v>
      </c>
      <c r="C317" s="15">
        <f t="shared" si="200"/>
        <v>1.7789203084833005</v>
      </c>
      <c r="D317" s="15">
        <f t="shared" si="200"/>
        <v>4.8892202812100605</v>
      </c>
      <c r="E317" s="15">
        <f t="shared" si="200"/>
        <v>0.98959396041624625</v>
      </c>
      <c r="F317" s="15">
        <f t="shared" si="200"/>
        <v>-2.2747680335229004</v>
      </c>
      <c r="G317" s="15">
        <f t="shared" si="200"/>
        <v>3.0794839783603756</v>
      </c>
      <c r="H317" s="15">
        <f t="shared" si="200"/>
        <v>-3.4317089910775533</v>
      </c>
      <c r="I317" s="15">
        <f t="shared" si="200"/>
        <v>-1.170431211498979</v>
      </c>
      <c r="J317" s="15">
        <f t="shared" si="200"/>
        <v>2.4866023579850127</v>
      </c>
      <c r="K317" s="15">
        <f t="shared" si="200"/>
        <v>8.7069244895754636</v>
      </c>
      <c r="L317" s="15">
        <f t="shared" si="200"/>
        <v>0.75788611224907321</v>
      </c>
    </row>
    <row r="318" spans="1:12" x14ac:dyDescent="0.2">
      <c r="A318" s="13" t="str">
        <f t="shared" si="174"/>
        <v>2017 Q4</v>
      </c>
      <c r="B318" s="15">
        <f t="shared" ref="B318:L318" si="201">(B101/B97-1)*100</f>
        <v>-0.43224768797749391</v>
      </c>
      <c r="C318" s="15">
        <f t="shared" si="201"/>
        <v>2.7262361355861797</v>
      </c>
      <c r="D318" s="15">
        <f t="shared" si="201"/>
        <v>2.1172298706716663</v>
      </c>
      <c r="E318" s="15">
        <f t="shared" si="201"/>
        <v>1.971344375571582</v>
      </c>
      <c r="F318" s="15">
        <f t="shared" si="201"/>
        <v>-2.3677432137903742</v>
      </c>
      <c r="G318" s="15">
        <f t="shared" si="201"/>
        <v>2.0891799189273419</v>
      </c>
      <c r="H318" s="15">
        <f t="shared" si="201"/>
        <v>-1.8216394755279697</v>
      </c>
      <c r="I318" s="15">
        <f t="shared" si="201"/>
        <v>-1.6735558019961627</v>
      </c>
      <c r="J318" s="15">
        <f t="shared" si="201"/>
        <v>2.1365686063989697</v>
      </c>
      <c r="K318" s="15">
        <f t="shared" si="201"/>
        <v>7.7988101676581767</v>
      </c>
      <c r="L318" s="15">
        <f t="shared" si="201"/>
        <v>0.60148842899379051</v>
      </c>
    </row>
    <row r="319" spans="1:12" x14ac:dyDescent="0.2">
      <c r="A319" s="13" t="str">
        <f t="shared" si="174"/>
        <v>2018 Q1</v>
      </c>
      <c r="B319" s="15">
        <f t="shared" ref="B319:L319" si="202">(B102/B98-1)*100</f>
        <v>0.48387096774193949</v>
      </c>
      <c r="C319" s="15">
        <f t="shared" si="202"/>
        <v>2.7551336291404382</v>
      </c>
      <c r="D319" s="15">
        <f t="shared" si="202"/>
        <v>1.1849562081401421</v>
      </c>
      <c r="E319" s="15">
        <f t="shared" si="202"/>
        <v>4.0290088638195165E-2</v>
      </c>
      <c r="F319" s="15">
        <f t="shared" si="202"/>
        <v>1.500201369311327</v>
      </c>
      <c r="G319" s="15">
        <f t="shared" si="202"/>
        <v>0.92273372541067378</v>
      </c>
      <c r="H319" s="15">
        <f t="shared" si="202"/>
        <v>0.5382349954300869</v>
      </c>
      <c r="I319" s="15">
        <f t="shared" si="202"/>
        <v>-4.0469445568602769E-2</v>
      </c>
      <c r="J319" s="15">
        <f t="shared" si="202"/>
        <v>3.2434134564920836</v>
      </c>
      <c r="K319" s="15">
        <f t="shared" si="202"/>
        <v>5.5030455786599486</v>
      </c>
      <c r="L319" s="15">
        <f t="shared" si="202"/>
        <v>0.7913961038961137</v>
      </c>
    </row>
    <row r="320" spans="1:12" x14ac:dyDescent="0.2">
      <c r="A320" s="13" t="str">
        <f t="shared" si="174"/>
        <v>2018 Q2</v>
      </c>
      <c r="B320" s="15">
        <f t="shared" ref="B320:L320" si="203">(B103/B99-1)*100</f>
        <v>1.4489836989333815</v>
      </c>
      <c r="C320" s="15">
        <f t="shared" si="203"/>
        <v>1.5051357673141474</v>
      </c>
      <c r="D320" s="15">
        <f t="shared" si="203"/>
        <v>0.37472149078388028</v>
      </c>
      <c r="E320" s="15">
        <f t="shared" si="203"/>
        <v>4.0168708576016066E-2</v>
      </c>
      <c r="F320" s="15">
        <f t="shared" si="203"/>
        <v>-0.22143935581278029</v>
      </c>
      <c r="G320" s="15">
        <f t="shared" si="203"/>
        <v>-0.68862275449101951</v>
      </c>
      <c r="H320" s="15">
        <f t="shared" si="203"/>
        <v>2.1032310505994634</v>
      </c>
      <c r="I320" s="15">
        <f t="shared" si="203"/>
        <v>1.1629093134754687</v>
      </c>
      <c r="J320" s="15">
        <f t="shared" si="203"/>
        <v>3.0535936850851764</v>
      </c>
      <c r="K320" s="15">
        <f t="shared" si="203"/>
        <v>4.5945945945945921</v>
      </c>
      <c r="L320" s="15">
        <f t="shared" si="203"/>
        <v>0.73834327905328845</v>
      </c>
    </row>
    <row r="321" spans="1:12" x14ac:dyDescent="0.2">
      <c r="A321" s="13" t="str">
        <f t="shared" si="174"/>
        <v>2018 Q3</v>
      </c>
      <c r="B321" s="15">
        <f t="shared" ref="B321:L321" si="204">(B104/B100-1)*100</f>
        <v>2.1925351825412998</v>
      </c>
      <c r="C321" s="15">
        <f t="shared" si="204"/>
        <v>1.2830874924227187</v>
      </c>
      <c r="D321" s="15">
        <f t="shared" si="204"/>
        <v>2.2544937544429766</v>
      </c>
      <c r="E321" s="15">
        <f t="shared" si="204"/>
        <v>1.6870390948580782</v>
      </c>
      <c r="F321" s="15">
        <f t="shared" si="204"/>
        <v>1.2251148545176171</v>
      </c>
      <c r="G321" s="15">
        <f t="shared" si="204"/>
        <v>1.1203068227694679</v>
      </c>
      <c r="H321" s="15">
        <f t="shared" si="204"/>
        <v>1.8479033404406708</v>
      </c>
      <c r="I321" s="15">
        <f t="shared" si="204"/>
        <v>4.8098898815707392</v>
      </c>
      <c r="J321" s="15">
        <f t="shared" si="204"/>
        <v>6.3271282158544162</v>
      </c>
      <c r="K321" s="15">
        <f t="shared" si="204"/>
        <v>-0.97386465268805011</v>
      </c>
      <c r="L321" s="15">
        <f t="shared" si="204"/>
        <v>2.1142508639967472</v>
      </c>
    </row>
    <row r="322" spans="1:12" x14ac:dyDescent="0.2">
      <c r="A322" s="13" t="str">
        <f t="shared" si="174"/>
        <v>2018 Q4</v>
      </c>
      <c r="B322" s="15">
        <f t="shared" ref="B322:L322" si="205">(B105/B101-1)*100</f>
        <v>0.25239777889953796</v>
      </c>
      <c r="C322" s="15">
        <f t="shared" si="205"/>
        <v>1.2815338042381441</v>
      </c>
      <c r="D322" s="15">
        <f t="shared" si="205"/>
        <v>4.2181595342661637</v>
      </c>
      <c r="E322" s="15">
        <f t="shared" si="205"/>
        <v>5.9790732436471039E-2</v>
      </c>
      <c r="F322" s="15">
        <f t="shared" si="205"/>
        <v>2.404870624048705</v>
      </c>
      <c r="G322" s="15">
        <f t="shared" si="205"/>
        <v>2.606393809814711</v>
      </c>
      <c r="H322" s="15">
        <f t="shared" si="205"/>
        <v>2.1612804567234134</v>
      </c>
      <c r="I322" s="15">
        <f t="shared" si="205"/>
        <v>3.7219317133189822</v>
      </c>
      <c r="J322" s="15">
        <f t="shared" si="205"/>
        <v>5.9497529696205254</v>
      </c>
      <c r="K322" s="15">
        <f t="shared" si="205"/>
        <v>-0.38129640778646889</v>
      </c>
      <c r="L322" s="15">
        <f t="shared" si="205"/>
        <v>1.9558167815159955</v>
      </c>
    </row>
    <row r="323" spans="1:12" x14ac:dyDescent="0.2">
      <c r="A323" s="13" t="str">
        <f t="shared" si="174"/>
        <v>2019 Q1</v>
      </c>
      <c r="B323" s="15">
        <f t="shared" ref="B323:L323" si="206">(B106/B102-1)*100</f>
        <v>0.48154093097911854</v>
      </c>
      <c r="C323" s="15">
        <f t="shared" si="206"/>
        <v>1.9080136573609296</v>
      </c>
      <c r="D323" s="15">
        <f t="shared" si="206"/>
        <v>6.537678207739317</v>
      </c>
      <c r="E323" s="15">
        <f t="shared" si="206"/>
        <v>2.2150624244865025</v>
      </c>
      <c r="F323" s="15">
        <f t="shared" si="206"/>
        <v>2.6386271203253653</v>
      </c>
      <c r="G323" s="15">
        <f t="shared" si="206"/>
        <v>0.76358886767808887</v>
      </c>
      <c r="H323" s="15">
        <f t="shared" si="206"/>
        <v>0.51515151515151292</v>
      </c>
      <c r="I323" s="15">
        <f t="shared" si="206"/>
        <v>2.742914979757094</v>
      </c>
      <c r="J323" s="15">
        <f t="shared" si="206"/>
        <v>2.8771858479056611</v>
      </c>
      <c r="K323" s="15">
        <f t="shared" si="206"/>
        <v>3.9617758311765838</v>
      </c>
      <c r="L323" s="15">
        <f t="shared" si="206"/>
        <v>2.2548822226696075</v>
      </c>
    </row>
    <row r="324" spans="1:12" x14ac:dyDescent="0.2">
      <c r="A324" s="13" t="s">
        <v>254</v>
      </c>
      <c r="B324" s="15">
        <f t="shared" ref="B324:L324" si="207">(B107/B103-1)*100</f>
        <v>-1.5473120412616392</v>
      </c>
      <c r="C324" s="15">
        <f t="shared" si="207"/>
        <v>0.93177036369100907</v>
      </c>
      <c r="D324" s="15">
        <f t="shared" si="207"/>
        <v>4.2780748663101553</v>
      </c>
      <c r="E324" s="15">
        <f t="shared" si="207"/>
        <v>2.1682393093756192</v>
      </c>
      <c r="F324" s="15">
        <f t="shared" si="207"/>
        <v>5.4272167860385467</v>
      </c>
      <c r="G324" s="15">
        <f t="shared" si="207"/>
        <v>0.40196965129131179</v>
      </c>
      <c r="H324" s="15">
        <f t="shared" si="207"/>
        <v>-0.78614787541048115</v>
      </c>
      <c r="I324" s="15">
        <f t="shared" si="207"/>
        <v>3.0452757890490956</v>
      </c>
      <c r="J324" s="15">
        <f t="shared" si="207"/>
        <v>4.0314452731304184</v>
      </c>
      <c r="K324" s="15">
        <f t="shared" si="207"/>
        <v>4.6611011727290874</v>
      </c>
      <c r="L324" s="15">
        <f t="shared" si="207"/>
        <v>1.957831325301207</v>
      </c>
    </row>
    <row r="325" spans="1:12" x14ac:dyDescent="0.2">
      <c r="A325" s="13" t="str">
        <f t="shared" si="174"/>
        <v>2019 Q3</v>
      </c>
      <c r="B325" s="15">
        <f t="shared" ref="B325:L325" si="208">(B108/B104-1)*100</f>
        <v>0.20955992415927494</v>
      </c>
      <c r="C325" s="15">
        <f t="shared" si="208"/>
        <v>1.4164588528678301</v>
      </c>
      <c r="D325" s="15">
        <f t="shared" si="208"/>
        <v>2.9695103783891286</v>
      </c>
      <c r="E325" s="15">
        <f t="shared" si="208"/>
        <v>1.0530498708523739</v>
      </c>
      <c r="F325" s="15">
        <f t="shared" si="208"/>
        <v>4.5990922844175275</v>
      </c>
      <c r="G325" s="15">
        <f t="shared" si="208"/>
        <v>1.038027747280168</v>
      </c>
      <c r="H325" s="15">
        <f t="shared" si="208"/>
        <v>-0.53833117336258285</v>
      </c>
      <c r="I325" s="15">
        <f t="shared" si="208"/>
        <v>2.4085637823371808</v>
      </c>
      <c r="J325" s="15">
        <f t="shared" si="208"/>
        <v>3.7474181174387722</v>
      </c>
      <c r="K325" s="15">
        <f t="shared" si="208"/>
        <v>4.6161565479177158</v>
      </c>
      <c r="L325" s="15">
        <f t="shared" si="208"/>
        <v>1.6424447541310006</v>
      </c>
    </row>
    <row r="326" spans="1:12" x14ac:dyDescent="0.2">
      <c r="A326" s="13" t="str">
        <f t="shared" si="174"/>
        <v>2019 Q4</v>
      </c>
      <c r="B326" s="15">
        <f t="shared" ref="B326:L326" si="209">(B109/B105-1)*100</f>
        <v>0.26183282980867251</v>
      </c>
      <c r="C326" s="15">
        <f t="shared" si="209"/>
        <v>-1.9926272790682376E-2</v>
      </c>
      <c r="D326" s="15">
        <f t="shared" si="209"/>
        <v>1.2740101920815317</v>
      </c>
      <c r="E326" s="15">
        <f t="shared" si="209"/>
        <v>1.0158350761876322</v>
      </c>
      <c r="F326" s="15">
        <f t="shared" si="209"/>
        <v>3.6563614744351991</v>
      </c>
      <c r="G326" s="15">
        <f t="shared" si="209"/>
        <v>0.60527882516372422</v>
      </c>
      <c r="H326" s="15">
        <f t="shared" si="209"/>
        <v>1.2074643249176731</v>
      </c>
      <c r="I326" s="15">
        <f t="shared" si="209"/>
        <v>2.3230525899565091</v>
      </c>
      <c r="J326" s="15">
        <f t="shared" si="209"/>
        <v>2.7185236630618004</v>
      </c>
      <c r="K326" s="15">
        <f t="shared" si="209"/>
        <v>9.1257050765511707</v>
      </c>
      <c r="L326" s="15">
        <f t="shared" si="209"/>
        <v>1.4412086273730251</v>
      </c>
    </row>
    <row r="327" spans="1:12" x14ac:dyDescent="0.2">
      <c r="A327" s="13" t="str">
        <f t="shared" si="174"/>
        <v>2020 Q1</v>
      </c>
      <c r="B327" s="15">
        <f t="shared" ref="B327:L327" si="210">(B110/B106-1)*100</f>
        <v>-0.66892971246006461</v>
      </c>
      <c r="C327" s="15">
        <f t="shared" si="210"/>
        <v>-3.3307055577453726</v>
      </c>
      <c r="D327" s="15">
        <f t="shared" si="210"/>
        <v>-2.8770789523991591</v>
      </c>
      <c r="E327" s="15">
        <f t="shared" si="210"/>
        <v>-3.0535855003940071</v>
      </c>
      <c r="F327" s="15">
        <f t="shared" si="210"/>
        <v>-1.1790857253310083</v>
      </c>
      <c r="G327" s="15">
        <f t="shared" si="210"/>
        <v>-0.79768670854523105</v>
      </c>
      <c r="H327" s="15">
        <f t="shared" si="210"/>
        <v>-0.16078786051654248</v>
      </c>
      <c r="I327" s="15">
        <f t="shared" si="210"/>
        <v>0.68958723278493839</v>
      </c>
      <c r="J327" s="15">
        <f t="shared" si="210"/>
        <v>2.8164838422769067</v>
      </c>
      <c r="K327" s="15">
        <f t="shared" si="210"/>
        <v>-1.0532363079279961</v>
      </c>
      <c r="L327" s="15">
        <f t="shared" si="210"/>
        <v>-1.4569797204174062</v>
      </c>
    </row>
    <row r="328" spans="1:12" x14ac:dyDescent="0.2">
      <c r="A328" s="13" t="s">
        <v>260</v>
      </c>
      <c r="B328" s="15">
        <f t="shared" ref="B328:L328" si="211">(B111/B107-1)*100</f>
        <v>-5.2689905299214246</v>
      </c>
      <c r="C328" s="15">
        <f t="shared" si="211"/>
        <v>-19.614850109191973</v>
      </c>
      <c r="D328" s="15">
        <f t="shared" si="211"/>
        <v>-27.624576681180457</v>
      </c>
      <c r="E328" s="15">
        <f t="shared" si="211"/>
        <v>-31.067007270583613</v>
      </c>
      <c r="F328" s="15">
        <f t="shared" si="211"/>
        <v>-24.523968998181999</v>
      </c>
      <c r="G328" s="15">
        <f t="shared" si="211"/>
        <v>-6.1255129616654909</v>
      </c>
      <c r="H328" s="15">
        <f t="shared" si="211"/>
        <v>0.27081243731192917</v>
      </c>
      <c r="I328" s="15">
        <f t="shared" si="211"/>
        <v>-15.060182013895684</v>
      </c>
      <c r="J328" s="15">
        <f t="shared" si="211"/>
        <v>-17.235031970548331</v>
      </c>
      <c r="K328" s="15">
        <f t="shared" si="211"/>
        <v>-34.669072262843038</v>
      </c>
      <c r="L328" s="15">
        <f t="shared" si="211"/>
        <v>-18.650910881339243</v>
      </c>
    </row>
    <row r="329" spans="1:12" x14ac:dyDescent="0.2">
      <c r="A329" s="13" t="s">
        <v>261</v>
      </c>
      <c r="B329" s="15">
        <f t="shared" ref="B329:L331" si="212">(B112/B108-1)*100</f>
        <v>-2.8978291177056303</v>
      </c>
      <c r="C329" s="15">
        <f t="shared" si="212"/>
        <v>-12.983180879315437</v>
      </c>
      <c r="D329" s="15">
        <f t="shared" si="212"/>
        <v>-15.065586419753085</v>
      </c>
      <c r="E329" s="15">
        <f t="shared" si="212"/>
        <v>-17.607156901297671</v>
      </c>
      <c r="F329" s="15">
        <f t="shared" si="212"/>
        <v>-17.876771767428401</v>
      </c>
      <c r="G329" s="15">
        <f t="shared" si="212"/>
        <v>-2.5782870690506776</v>
      </c>
      <c r="H329" s="15">
        <f t="shared" si="212"/>
        <v>1.4433196351608668</v>
      </c>
      <c r="I329" s="15">
        <f t="shared" si="212"/>
        <v>-10.394889663182338</v>
      </c>
      <c r="J329" s="15">
        <f t="shared" si="212"/>
        <v>-13.24421691315889</v>
      </c>
      <c r="K329" s="15">
        <f t="shared" si="212"/>
        <v>-22.167865707434053</v>
      </c>
      <c r="L329" s="15">
        <f t="shared" si="212"/>
        <v>-11.536578199980418</v>
      </c>
    </row>
    <row r="330" spans="1:12" x14ac:dyDescent="0.2">
      <c r="A330" s="13" t="s">
        <v>291</v>
      </c>
      <c r="B330" s="15">
        <f t="shared" si="212"/>
        <v>-3.7967055042185671</v>
      </c>
      <c r="C330" s="15">
        <f t="shared" si="212"/>
        <v>-4.2850024912805207</v>
      </c>
      <c r="D330" s="15">
        <f t="shared" si="212"/>
        <v>-1.3450745113218532</v>
      </c>
      <c r="E330" s="15">
        <f t="shared" si="212"/>
        <v>-13.812481514344876</v>
      </c>
      <c r="F330" s="15">
        <f t="shared" si="212"/>
        <v>-8.5460281043877266</v>
      </c>
      <c r="G330" s="15">
        <f t="shared" si="212"/>
        <v>-1.1539599566032122</v>
      </c>
      <c r="H330" s="15">
        <f t="shared" si="212"/>
        <v>0.3056596332084327</v>
      </c>
      <c r="I330" s="15">
        <f t="shared" si="212"/>
        <v>-4.0575789778765419</v>
      </c>
      <c r="J330" s="15">
        <f t="shared" si="212"/>
        <v>-9.7556263884864265</v>
      </c>
      <c r="K330" s="15">
        <f t="shared" si="212"/>
        <v>-21.718663466863575</v>
      </c>
      <c r="L330" s="15">
        <f t="shared" si="212"/>
        <v>-6.2708210856359026</v>
      </c>
    </row>
    <row r="331" spans="1:12" x14ac:dyDescent="0.2">
      <c r="A331" s="13" t="s">
        <v>309</v>
      </c>
      <c r="B331" s="15">
        <f t="shared" si="212"/>
        <v>-2.6334304955271781</v>
      </c>
      <c r="C331" s="15">
        <f t="shared" si="212"/>
        <v>-2.8338430173292517</v>
      </c>
      <c r="D331" s="15">
        <f t="shared" si="212"/>
        <v>-0.60033461273496513</v>
      </c>
      <c r="E331" s="15">
        <f t="shared" si="212"/>
        <v>-18.268644584434057</v>
      </c>
      <c r="F331" s="15">
        <f t="shared" si="212"/>
        <v>-10.229828850855737</v>
      </c>
      <c r="G331" s="15">
        <f t="shared" si="212"/>
        <v>-1.7187657050959815</v>
      </c>
      <c r="H331" s="15">
        <f t="shared" si="212"/>
        <v>1.821841972823357</v>
      </c>
      <c r="I331" s="15">
        <f t="shared" si="212"/>
        <v>-3.9037276196066895</v>
      </c>
      <c r="J331" s="15">
        <f t="shared" si="212"/>
        <v>-9.3521722414456008</v>
      </c>
      <c r="K331" s="15">
        <f t="shared" si="212"/>
        <v>-30.723824269401977</v>
      </c>
      <c r="L331" s="15">
        <f t="shared" si="212"/>
        <v>-7.162837162837155</v>
      </c>
    </row>
  </sheetData>
  <phoneticPr fontId="22" type="noConversion"/>
  <hyperlinks>
    <hyperlink ref="A1" location="Contents!A1" display="Back to Contents" xr:uid="{00000000-0004-0000-11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8BFFD-61DC-46DF-80EB-5A2430F12539}">
  <dimension ref="A1:AG331"/>
  <sheetViews>
    <sheetView workbookViewId="0">
      <pane xSplit="1" ySplit="4" topLeftCell="B5" activePane="bottomRight" state="frozen"/>
      <selection activeCell="A114" sqref="A114"/>
      <selection pane="topRight" activeCell="A114" sqref="A114"/>
      <selection pane="bottomLeft" activeCell="A114" sqref="A114"/>
      <selection pane="bottomRight"/>
    </sheetView>
  </sheetViews>
  <sheetFormatPr defaultColWidth="8.7109375" defaultRowHeight="12" x14ac:dyDescent="0.2"/>
  <cols>
    <col min="1" max="1" width="20.7109375" style="13" customWidth="1"/>
    <col min="2" max="13" width="9.28515625" style="13" customWidth="1"/>
    <col min="14" max="16384" width="8.7109375" style="13"/>
  </cols>
  <sheetData>
    <row r="1" spans="1:33" ht="12.75" x14ac:dyDescent="0.2">
      <c r="A1" s="61" t="s">
        <v>183</v>
      </c>
      <c r="B1" s="9" t="s">
        <v>208</v>
      </c>
      <c r="N1" s="9" t="s">
        <v>209</v>
      </c>
      <c r="Z1" s="9"/>
    </row>
    <row r="2" spans="1:33" x14ac:dyDescent="0.2">
      <c r="B2" s="9" t="s">
        <v>160</v>
      </c>
      <c r="N2" s="9" t="s">
        <v>248</v>
      </c>
      <c r="Z2" s="9"/>
    </row>
    <row r="3" spans="1:33" ht="12.75" x14ac:dyDescent="0.2">
      <c r="A3" s="16"/>
      <c r="B3" s="9"/>
      <c r="N3" s="54" t="s">
        <v>210</v>
      </c>
    </row>
    <row r="4" spans="1:33" x14ac:dyDescent="0.2">
      <c r="B4" s="13" t="s">
        <v>163</v>
      </c>
      <c r="C4" s="13" t="s">
        <v>0</v>
      </c>
      <c r="D4" s="13" t="s">
        <v>1</v>
      </c>
      <c r="E4" s="13" t="s">
        <v>164</v>
      </c>
      <c r="F4" s="13" t="s">
        <v>2</v>
      </c>
      <c r="G4" s="13" t="s">
        <v>3</v>
      </c>
      <c r="H4" s="13" t="s">
        <v>4</v>
      </c>
      <c r="I4" s="13" t="s">
        <v>165</v>
      </c>
      <c r="J4" s="13" t="s">
        <v>166</v>
      </c>
      <c r="K4" s="13" t="s">
        <v>167</v>
      </c>
      <c r="L4" s="13" t="s">
        <v>10</v>
      </c>
      <c r="N4" s="13" t="s">
        <v>163</v>
      </c>
      <c r="O4" s="13" t="s">
        <v>0</v>
      </c>
      <c r="P4" s="13" t="s">
        <v>1</v>
      </c>
      <c r="Q4" s="13" t="s">
        <v>164</v>
      </c>
      <c r="R4" s="13" t="s">
        <v>2</v>
      </c>
      <c r="S4" s="13" t="s">
        <v>3</v>
      </c>
      <c r="T4" s="13" t="s">
        <v>4</v>
      </c>
      <c r="U4" s="13" t="s">
        <v>165</v>
      </c>
      <c r="V4" s="13" t="s">
        <v>166</v>
      </c>
      <c r="W4" s="13" t="s">
        <v>167</v>
      </c>
      <c r="X4" s="13" t="s">
        <v>10</v>
      </c>
    </row>
    <row r="5" spans="1:33" x14ac:dyDescent="0.2">
      <c r="A5" s="17" t="str">
        <f>Base_year</f>
        <v>2018=100</v>
      </c>
      <c r="B5" s="13" t="s">
        <v>232</v>
      </c>
    </row>
    <row r="6" spans="1:33" x14ac:dyDescent="0.2">
      <c r="A6" s="48" t="s">
        <v>52</v>
      </c>
      <c r="B6" s="15">
        <f>'Table Q1'!B6/'Table Q5'!B6*100</f>
        <v>154.05691795337572</v>
      </c>
      <c r="C6" s="15">
        <f>'Table Q1'!C6/'Table Q5'!C6*100</f>
        <v>73.155266703653794</v>
      </c>
      <c r="D6" s="15">
        <f>'Table Q1'!D6/'Table Q5'!D6*100</f>
        <v>105.28853177501824</v>
      </c>
      <c r="E6" s="15">
        <f>'Table Q1'!E6/'Table Q5'!E6*100</f>
        <v>94.959976282241342</v>
      </c>
      <c r="F6" s="15">
        <f>'Table Q1'!F6/'Table Q5'!F6*100</f>
        <v>78.239224420280365</v>
      </c>
      <c r="G6" s="15">
        <f>'Table Q1'!G6/'Table Q5'!G6*100</f>
        <v>58.879694462126032</v>
      </c>
      <c r="H6" s="15">
        <f>'Table Q1'!H6/'Table Q5'!H6*100</f>
        <v>71.411625148279938</v>
      </c>
      <c r="I6" s="15">
        <f>'Table Q1'!I6/'Table Q5'!I6*100</f>
        <v>65.374573207471371</v>
      </c>
      <c r="J6" s="15">
        <f>'Table Q1'!J6/'Table Q5'!J6*100</f>
        <v>326.57610588645076</v>
      </c>
      <c r="K6" s="15">
        <f>'Table Q1'!K6/'Table Q5'!K6*100</f>
        <v>103.01852958756723</v>
      </c>
      <c r="L6" s="15">
        <f>'Table Q1'!L6/'Table Q5'!L6*100</f>
        <v>84.084609773887678</v>
      </c>
      <c r="M6" s="15"/>
    </row>
    <row r="7" spans="1:33" x14ac:dyDescent="0.2">
      <c r="A7" s="48" t="s">
        <v>53</v>
      </c>
      <c r="B7" s="15">
        <f>'Table Q1'!B7/'Table Q5'!B7*100</f>
        <v>158.33333333333334</v>
      </c>
      <c r="C7" s="15">
        <f>'Table Q1'!C7/'Table Q5'!C7*100</f>
        <v>73.934245713386815</v>
      </c>
      <c r="D7" s="15">
        <f>'Table Q1'!D7/'Table Q5'!D7*100</f>
        <v>105.16513894951258</v>
      </c>
      <c r="E7" s="15">
        <f>'Table Q1'!E7/'Table Q5'!E7*100</f>
        <v>94.676301430467475</v>
      </c>
      <c r="F7" s="15">
        <f>'Table Q1'!F7/'Table Q5'!F7*100</f>
        <v>80.882545502160525</v>
      </c>
      <c r="G7" s="15">
        <f>'Table Q1'!G7/'Table Q5'!G7*100</f>
        <v>59.532828282828277</v>
      </c>
      <c r="H7" s="15">
        <f>'Table Q1'!H7/'Table Q5'!H7*100</f>
        <v>71.181899374813923</v>
      </c>
      <c r="I7" s="15">
        <f>'Table Q1'!I7/'Table Q5'!I7*100</f>
        <v>66.834170854271363</v>
      </c>
      <c r="J7" s="15">
        <f>'Table Q1'!J7/'Table Q5'!J7*100</f>
        <v>321.49437052200619</v>
      </c>
      <c r="K7" s="15">
        <f>'Table Q1'!K7/'Table Q5'!K7*100</f>
        <v>101.48169668797212</v>
      </c>
      <c r="L7" s="15">
        <f>'Table Q1'!L7/'Table Q5'!L7*100</f>
        <v>84.822983168891469</v>
      </c>
      <c r="M7" s="15"/>
      <c r="N7" s="15"/>
      <c r="O7" s="15"/>
      <c r="P7" s="15"/>
      <c r="Q7" s="15"/>
      <c r="R7" s="15"/>
      <c r="S7" s="15"/>
      <c r="T7" s="15"/>
      <c r="U7" s="15"/>
      <c r="V7" s="15"/>
      <c r="W7" s="15"/>
      <c r="X7" s="15"/>
      <c r="Y7" s="11"/>
      <c r="Z7" s="11"/>
      <c r="AA7" s="11"/>
      <c r="AB7" s="11"/>
      <c r="AC7" s="11"/>
      <c r="AD7" s="11"/>
      <c r="AE7" s="11"/>
      <c r="AF7" s="11"/>
      <c r="AG7" s="11"/>
    </row>
    <row r="8" spans="1:33" x14ac:dyDescent="0.2">
      <c r="A8" s="48" t="s">
        <v>54</v>
      </c>
      <c r="B8" s="15">
        <f>'Table Q1'!B8/'Table Q5'!B8*100</f>
        <v>160.2444176222088</v>
      </c>
      <c r="C8" s="15">
        <f>'Table Q1'!C8/'Table Q5'!C8*100</f>
        <v>73.964497041420117</v>
      </c>
      <c r="D8" s="15">
        <f>'Table Q1'!D8/'Table Q5'!D8*100</f>
        <v>104.02888086642601</v>
      </c>
      <c r="E8" s="15">
        <f>'Table Q1'!E8/'Table Q5'!E8*100</f>
        <v>94.904085517645328</v>
      </c>
      <c r="F8" s="15">
        <f>'Table Q1'!F8/'Table Q5'!F8*100</f>
        <v>80.755302638385928</v>
      </c>
      <c r="G8" s="15">
        <f>'Table Q1'!G8/'Table Q5'!G8*100</f>
        <v>58.919364817488137</v>
      </c>
      <c r="H8" s="15">
        <f>'Table Q1'!H8/'Table Q5'!H8*100</f>
        <v>71.832242712671032</v>
      </c>
      <c r="I8" s="15">
        <f>'Table Q1'!I8/'Table Q5'!I8*100</f>
        <v>67.413724712415714</v>
      </c>
      <c r="J8" s="15">
        <f>'Table Q1'!J8/'Table Q5'!J8*100</f>
        <v>313.00330033003297</v>
      </c>
      <c r="K8" s="15">
        <f>'Table Q1'!K8/'Table Q5'!K8*100</f>
        <v>98.724128154238727</v>
      </c>
      <c r="L8" s="15">
        <f>'Table Q1'!L8/'Table Q5'!L8*100</f>
        <v>84.642959564095221</v>
      </c>
      <c r="M8" s="15"/>
      <c r="N8" s="11"/>
      <c r="O8" s="11"/>
      <c r="P8" s="11"/>
      <c r="Q8" s="11"/>
      <c r="R8" s="11"/>
      <c r="S8" s="11"/>
      <c r="T8" s="11"/>
      <c r="U8" s="11"/>
      <c r="V8" s="11"/>
      <c r="W8" s="11"/>
      <c r="X8" s="11"/>
      <c r="Y8" s="11"/>
      <c r="Z8" s="11"/>
      <c r="AA8" s="11"/>
      <c r="AB8" s="11"/>
      <c r="AC8" s="11"/>
      <c r="AD8" s="11"/>
      <c r="AE8" s="11"/>
      <c r="AF8" s="11"/>
      <c r="AG8" s="11"/>
    </row>
    <row r="9" spans="1:33" x14ac:dyDescent="0.2">
      <c r="A9" s="48" t="s">
        <v>55</v>
      </c>
      <c r="B9" s="15">
        <f>'Table Q1'!B9/'Table Q5'!B9*100</f>
        <v>159.99096521608192</v>
      </c>
      <c r="C9" s="15">
        <f>'Table Q1'!C9/'Table Q5'!C9*100</f>
        <v>74.736679058240398</v>
      </c>
      <c r="D9" s="15">
        <f>'Table Q1'!D9/'Table Q5'!D9*100</f>
        <v>103.71543778801843</v>
      </c>
      <c r="E9" s="15">
        <f>'Table Q1'!E9/'Table Q5'!E9*100</f>
        <v>93.967886590481697</v>
      </c>
      <c r="F9" s="15">
        <f>'Table Q1'!F9/'Table Q5'!F9*100</f>
        <v>82.073517991198543</v>
      </c>
      <c r="G9" s="15">
        <f>'Table Q1'!G9/'Table Q5'!G9*100</f>
        <v>59.173284463449392</v>
      </c>
      <c r="H9" s="15">
        <f>'Table Q1'!H9/'Table Q5'!H9*100</f>
        <v>70.343528047543131</v>
      </c>
      <c r="I9" s="15">
        <f>'Table Q1'!I9/'Table Q5'!I9*100</f>
        <v>67.398979992153784</v>
      </c>
      <c r="J9" s="15">
        <f>'Table Q1'!J9/'Table Q5'!J9*100</f>
        <v>316.45695364238412</v>
      </c>
      <c r="K9" s="15">
        <f>'Table Q1'!K9/'Table Q5'!K9*100</f>
        <v>100.47840157591108</v>
      </c>
      <c r="L9" s="15">
        <f>'Table Q1'!L9/'Table Q5'!L9*100</f>
        <v>84.775184974388168</v>
      </c>
      <c r="M9" s="15"/>
      <c r="N9" s="11"/>
      <c r="O9" s="11"/>
      <c r="P9" s="11"/>
      <c r="Q9" s="11"/>
      <c r="R9" s="11"/>
      <c r="S9" s="11"/>
      <c r="T9" s="11"/>
      <c r="U9" s="11"/>
      <c r="V9" s="11"/>
      <c r="W9" s="11"/>
      <c r="X9" s="11"/>
      <c r="Y9" s="11"/>
      <c r="Z9" s="11"/>
      <c r="AA9" s="11"/>
      <c r="AB9" s="11"/>
      <c r="AC9" s="11"/>
      <c r="AD9" s="11"/>
      <c r="AE9" s="11"/>
      <c r="AF9" s="11"/>
      <c r="AG9" s="11"/>
    </row>
    <row r="10" spans="1:33" x14ac:dyDescent="0.2">
      <c r="A10" s="48" t="s">
        <v>56</v>
      </c>
      <c r="B10" s="15">
        <f>'Table Q1'!B10/'Table Q5'!B10*100</f>
        <v>158.14023928517341</v>
      </c>
      <c r="C10" s="15">
        <f>'Table Q1'!C10/'Table Q5'!C10*100</f>
        <v>73.455501430449232</v>
      </c>
      <c r="D10" s="15">
        <f>'Table Q1'!D10/'Table Q5'!D10*100</f>
        <v>102.57887912404553</v>
      </c>
      <c r="E10" s="15">
        <f>'Table Q1'!E10/'Table Q5'!E10*100</f>
        <v>94.348327566320648</v>
      </c>
      <c r="F10" s="15">
        <f>'Table Q1'!F10/'Table Q5'!F10*100</f>
        <v>83.337682672233811</v>
      </c>
      <c r="G10" s="15">
        <f>'Table Q1'!G10/'Table Q5'!G10*100</f>
        <v>59.051287249138454</v>
      </c>
      <c r="H10" s="15">
        <f>'Table Q1'!H10/'Table Q5'!H10*100</f>
        <v>71.697562399649669</v>
      </c>
      <c r="I10" s="15">
        <f>'Table Q1'!I10/'Table Q5'!I10*100</f>
        <v>67.692006269592468</v>
      </c>
      <c r="J10" s="15">
        <f>'Table Q1'!J10/'Table Q5'!J10*100</f>
        <v>315.24811041735131</v>
      </c>
      <c r="K10" s="15">
        <f>'Table Q1'!K10/'Table Q5'!K10*100</f>
        <v>97.227940167421423</v>
      </c>
      <c r="L10" s="15">
        <f>'Table Q1'!L10/'Table Q5'!L10*100</f>
        <v>84.635083226632517</v>
      </c>
      <c r="M10" s="15"/>
      <c r="N10" s="11"/>
      <c r="O10" s="11"/>
      <c r="P10" s="11"/>
      <c r="Q10" s="11"/>
      <c r="R10" s="11"/>
      <c r="S10" s="11"/>
      <c r="T10" s="11"/>
      <c r="U10" s="11"/>
      <c r="V10" s="11"/>
      <c r="W10" s="11"/>
      <c r="X10" s="11"/>
      <c r="Y10" s="11"/>
      <c r="Z10" s="11"/>
      <c r="AA10" s="11"/>
      <c r="AB10" s="11"/>
      <c r="AC10" s="11"/>
      <c r="AD10" s="11"/>
      <c r="AE10" s="11"/>
      <c r="AF10" s="11"/>
      <c r="AG10" s="11"/>
    </row>
    <row r="11" spans="1:33" x14ac:dyDescent="0.2">
      <c r="A11" s="48" t="s">
        <v>57</v>
      </c>
      <c r="B11" s="15">
        <f>'Table Q1'!B11/'Table Q5'!B11*100</f>
        <v>159.57317996064782</v>
      </c>
      <c r="C11" s="15">
        <f>'Table Q1'!C11/'Table Q5'!C11*100</f>
        <v>73.464072314999243</v>
      </c>
      <c r="D11" s="15">
        <f>'Table Q1'!D11/'Table Q5'!D11*100</f>
        <v>103.54722422494594</v>
      </c>
      <c r="E11" s="15">
        <f>'Table Q1'!E11/'Table Q5'!E11*100</f>
        <v>93.81487889273356</v>
      </c>
      <c r="F11" s="15">
        <f>'Table Q1'!F11/'Table Q5'!F11*100</f>
        <v>84.436354180210643</v>
      </c>
      <c r="G11" s="15">
        <f>'Table Q1'!G11/'Table Q5'!G11*100</f>
        <v>59.020979020979027</v>
      </c>
      <c r="H11" s="15">
        <f>'Table Q1'!H11/'Table Q5'!H11*100</f>
        <v>69.415162454873652</v>
      </c>
      <c r="I11" s="15">
        <f>'Table Q1'!I11/'Table Q5'!I11*100</f>
        <v>67.525370804059321</v>
      </c>
      <c r="J11" s="15">
        <f>'Table Q1'!J11/'Table Q5'!J11*100</f>
        <v>315.06894287590279</v>
      </c>
      <c r="K11" s="15">
        <f>'Table Q1'!K11/'Table Q5'!K11*100</f>
        <v>101.53930731170972</v>
      </c>
      <c r="L11" s="15">
        <f>'Table Q1'!L11/'Table Q5'!L11*100</f>
        <v>84.559864138126244</v>
      </c>
      <c r="M11" s="15"/>
      <c r="N11" s="11"/>
      <c r="O11" s="11"/>
      <c r="P11" s="11"/>
      <c r="Q11" s="11"/>
      <c r="R11" s="11"/>
      <c r="S11" s="11"/>
      <c r="T11" s="11"/>
      <c r="U11" s="11"/>
      <c r="V11" s="11"/>
      <c r="W11" s="11"/>
      <c r="X11" s="11"/>
      <c r="Y11" s="11"/>
      <c r="Z11" s="11"/>
      <c r="AA11" s="11"/>
      <c r="AB11" s="11"/>
      <c r="AC11" s="11"/>
      <c r="AD11" s="11"/>
      <c r="AE11" s="11"/>
      <c r="AF11" s="11"/>
      <c r="AG11" s="11"/>
    </row>
    <row r="12" spans="1:33" x14ac:dyDescent="0.2">
      <c r="A12" s="48" t="s">
        <v>58</v>
      </c>
      <c r="B12" s="15">
        <f>'Table Q1'!B12/'Table Q5'!B12*100</f>
        <v>162.90958737864077</v>
      </c>
      <c r="C12" s="15">
        <f>'Table Q1'!C12/'Table Q5'!C12*100</f>
        <v>73.144768856447683</v>
      </c>
      <c r="D12" s="15">
        <f>'Table Q1'!D12/'Table Q5'!D12*100</f>
        <v>102.53561253561254</v>
      </c>
      <c r="E12" s="15">
        <f>'Table Q1'!E12/'Table Q5'!E12*100</f>
        <v>95.114240551803405</v>
      </c>
      <c r="F12" s="15">
        <f>'Table Q1'!F12/'Table Q5'!F12*100</f>
        <v>86.830473218928759</v>
      </c>
      <c r="G12" s="15">
        <f>'Table Q1'!G12/'Table Q5'!G12*100</f>
        <v>58.865248226950349</v>
      </c>
      <c r="H12" s="15">
        <f>'Table Q1'!H12/'Table Q5'!H12*100</f>
        <v>71.461449942462608</v>
      </c>
      <c r="I12" s="15">
        <f>'Table Q1'!I12/'Table Q5'!I12*100</f>
        <v>67.266395821242028</v>
      </c>
      <c r="J12" s="15">
        <f>'Table Q1'!J12/'Table Q5'!J12*100</f>
        <v>308.56230031948877</v>
      </c>
      <c r="K12" s="15">
        <f>'Table Q1'!K12/'Table Q5'!K12*100</f>
        <v>101.90318576748034</v>
      </c>
      <c r="L12" s="15">
        <f>'Table Q1'!L12/'Table Q5'!L12*100</f>
        <v>84.86509274873525</v>
      </c>
      <c r="M12" s="15"/>
      <c r="N12" s="11"/>
      <c r="O12" s="11"/>
      <c r="P12" s="11"/>
      <c r="Q12" s="11"/>
      <c r="R12" s="11"/>
      <c r="S12" s="11"/>
      <c r="T12" s="11"/>
      <c r="U12" s="11"/>
      <c r="V12" s="11"/>
      <c r="W12" s="11"/>
      <c r="X12" s="11"/>
      <c r="Y12" s="11"/>
      <c r="Z12" s="11"/>
      <c r="AA12" s="11"/>
      <c r="AB12" s="11"/>
      <c r="AC12" s="11"/>
      <c r="AD12" s="11"/>
      <c r="AE12" s="11"/>
      <c r="AF12" s="11"/>
      <c r="AG12" s="11"/>
    </row>
    <row r="13" spans="1:33" x14ac:dyDescent="0.2">
      <c r="A13" s="48" t="s">
        <v>59</v>
      </c>
      <c r="B13" s="15">
        <f>'Table Q1'!B13/'Table Q5'!B13*100</f>
        <v>163.74189657771748</v>
      </c>
      <c r="C13" s="15">
        <f>'Table Q1'!C13/'Table Q5'!C13*100</f>
        <v>72.464857550928357</v>
      </c>
      <c r="D13" s="15">
        <f>'Table Q1'!D13/'Table Q5'!D13*100</f>
        <v>103.01041518048224</v>
      </c>
      <c r="E13" s="15">
        <f>'Table Q1'!E13/'Table Q5'!E13*100</f>
        <v>93.852106620808257</v>
      </c>
      <c r="F13" s="15">
        <f>'Table Q1'!F13/'Table Q5'!F13*100</f>
        <v>87.05176685356632</v>
      </c>
      <c r="G13" s="15">
        <f>'Table Q1'!G13/'Table Q5'!G13*100</f>
        <v>57.131901840490805</v>
      </c>
      <c r="H13" s="15">
        <f>'Table Q1'!H13/'Table Q5'!H13*100</f>
        <v>70.941512125534956</v>
      </c>
      <c r="I13" s="15">
        <f>'Table Q1'!I13/'Table Q5'!I13*100</f>
        <v>67.693492491336144</v>
      </c>
      <c r="J13" s="15">
        <f>'Table Q1'!J13/'Table Q5'!J13*100</f>
        <v>312.85621761658035</v>
      </c>
      <c r="K13" s="15">
        <f>'Table Q1'!K13/'Table Q5'!K13*100</f>
        <v>99.781181619256003</v>
      </c>
      <c r="L13" s="15">
        <f>'Table Q1'!L13/'Table Q5'!L13*100</f>
        <v>84.465883668903814</v>
      </c>
      <c r="M13" s="15"/>
      <c r="N13" s="11"/>
      <c r="O13" s="11"/>
      <c r="P13" s="11"/>
      <c r="Q13" s="11"/>
      <c r="R13" s="11"/>
      <c r="S13" s="11"/>
      <c r="T13" s="11"/>
      <c r="U13" s="11"/>
      <c r="V13" s="11"/>
      <c r="W13" s="11"/>
      <c r="X13" s="11"/>
      <c r="Y13" s="11"/>
      <c r="Z13" s="11"/>
      <c r="AA13" s="11"/>
      <c r="AB13" s="11"/>
      <c r="AC13" s="11"/>
      <c r="AD13" s="11"/>
      <c r="AE13" s="11"/>
      <c r="AF13" s="11"/>
      <c r="AG13" s="11"/>
    </row>
    <row r="14" spans="1:33" x14ac:dyDescent="0.2">
      <c r="A14" s="48" t="s">
        <v>60</v>
      </c>
      <c r="B14" s="15">
        <f>'Table Q1'!B14/'Table Q5'!B14*100</f>
        <v>162.64860797592172</v>
      </c>
      <c r="C14" s="15">
        <f>'Table Q1'!C14/'Table Q5'!C14*100</f>
        <v>72.445310158825308</v>
      </c>
      <c r="D14" s="15">
        <f>'Table Q1'!D14/'Table Q5'!D14*100</f>
        <v>103.85389703767616</v>
      </c>
      <c r="E14" s="15">
        <f>'Table Q1'!E14/'Table Q5'!E14*100</f>
        <v>94.622425629290603</v>
      </c>
      <c r="F14" s="15">
        <f>'Table Q1'!F14/'Table Q5'!F14*100</f>
        <v>87.564699792960667</v>
      </c>
      <c r="G14" s="15">
        <f>'Table Q1'!G14/'Table Q5'!G14*100</f>
        <v>56.824196597353492</v>
      </c>
      <c r="H14" s="15">
        <f>'Table Q1'!H14/'Table Q5'!H14*100</f>
        <v>72.355389694273001</v>
      </c>
      <c r="I14" s="15">
        <f>'Table Q1'!I14/'Table Q5'!I14*100</f>
        <v>68.501058302867051</v>
      </c>
      <c r="J14" s="15">
        <f>'Table Q1'!J14/'Table Q5'!J14*100</f>
        <v>305.05971087366436</v>
      </c>
      <c r="K14" s="15">
        <f>'Table Q1'!K14/'Table Q5'!K14*100</f>
        <v>97.684014375083194</v>
      </c>
      <c r="L14" s="15">
        <f>'Table Q1'!L14/'Table Q5'!L14*100</f>
        <v>84.815950920245399</v>
      </c>
      <c r="M14" s="15"/>
      <c r="N14" s="11"/>
      <c r="O14" s="11"/>
      <c r="P14" s="11"/>
      <c r="Q14" s="11"/>
      <c r="R14" s="11"/>
      <c r="S14" s="11"/>
      <c r="T14" s="11"/>
      <c r="U14" s="11"/>
      <c r="V14" s="11"/>
      <c r="W14" s="11"/>
      <c r="X14" s="11"/>
      <c r="Y14" s="11"/>
      <c r="Z14" s="11"/>
      <c r="AA14" s="11"/>
      <c r="AB14" s="11"/>
      <c r="AC14" s="11"/>
      <c r="AD14" s="11"/>
      <c r="AE14" s="11"/>
      <c r="AF14" s="11"/>
      <c r="AG14" s="11"/>
    </row>
    <row r="15" spans="1:33" x14ac:dyDescent="0.2">
      <c r="A15" s="48" t="s">
        <v>61</v>
      </c>
      <c r="B15" s="15">
        <f>'Table Q1'!B15/'Table Q5'!B15*100</f>
        <v>160.87021531100481</v>
      </c>
      <c r="C15" s="15">
        <f>'Table Q1'!C15/'Table Q5'!C15*100</f>
        <v>72.067332982640721</v>
      </c>
      <c r="D15" s="15">
        <f>'Table Q1'!D15/'Table Q5'!D15*100</f>
        <v>103.7180037180037</v>
      </c>
      <c r="E15" s="15">
        <f>'Table Q1'!E15/'Table Q5'!E15*100</f>
        <v>94.762242725337117</v>
      </c>
      <c r="F15" s="15">
        <f>'Table Q1'!F15/'Table Q5'!F15*100</f>
        <v>89.034859521331953</v>
      </c>
      <c r="G15" s="15">
        <f>'Table Q1'!G15/'Table Q5'!G15*100</f>
        <v>55.426997245179052</v>
      </c>
      <c r="H15" s="15">
        <f>'Table Q1'!H15/'Table Q5'!H15*100</f>
        <v>72.95597484276729</v>
      </c>
      <c r="I15" s="15">
        <f>'Table Q1'!I15/'Table Q5'!I15*100</f>
        <v>69.720734506503447</v>
      </c>
      <c r="J15" s="15">
        <f>'Table Q1'!J15/'Table Q5'!J15*100</f>
        <v>301.62246489859598</v>
      </c>
      <c r="K15" s="15">
        <f>'Table Q1'!K15/'Table Q5'!K15*100</f>
        <v>97.67350157728707</v>
      </c>
      <c r="L15" s="15">
        <f>'Table Q1'!L15/'Table Q5'!L15*100</f>
        <v>84.795890030547071</v>
      </c>
      <c r="M15" s="15"/>
      <c r="N15" s="11"/>
      <c r="O15" s="11"/>
      <c r="P15" s="11"/>
      <c r="Q15" s="11"/>
      <c r="R15" s="11"/>
      <c r="S15" s="11"/>
      <c r="T15" s="11"/>
      <c r="U15" s="11"/>
      <c r="V15" s="11"/>
      <c r="W15" s="11"/>
      <c r="X15" s="11"/>
      <c r="Y15" s="11"/>
      <c r="Z15" s="11"/>
      <c r="AA15" s="11"/>
      <c r="AB15" s="11"/>
      <c r="AC15" s="11"/>
      <c r="AD15" s="11"/>
      <c r="AE15" s="11"/>
      <c r="AF15" s="11"/>
      <c r="AG15" s="11"/>
    </row>
    <row r="16" spans="1:33" x14ac:dyDescent="0.2">
      <c r="A16" s="48" t="s">
        <v>62</v>
      </c>
      <c r="B16" s="15">
        <f>'Table Q1'!B16/'Table Q5'!B16*100</f>
        <v>163.38342508555277</v>
      </c>
      <c r="C16" s="15">
        <f>'Table Q1'!C16/'Table Q5'!C16*100</f>
        <v>72.541199488298602</v>
      </c>
      <c r="D16" s="15">
        <f>'Table Q1'!D16/'Table Q5'!D16*100</f>
        <v>105.46416821627808</v>
      </c>
      <c r="E16" s="15">
        <f>'Table Q1'!E16/'Table Q5'!E16*100</f>
        <v>94.767359637957867</v>
      </c>
      <c r="F16" s="15">
        <f>'Table Q1'!F16/'Table Q5'!F16*100</f>
        <v>90.865070017013494</v>
      </c>
      <c r="G16" s="15">
        <f>'Table Q1'!G16/'Table Q5'!G16*100</f>
        <v>54.820688412326547</v>
      </c>
      <c r="H16" s="15">
        <f>'Table Q1'!H16/'Table Q5'!H16*100</f>
        <v>76.602282704126424</v>
      </c>
      <c r="I16" s="15">
        <f>'Table Q1'!I16/'Table Q5'!I16*100</f>
        <v>69.0159574468085</v>
      </c>
      <c r="J16" s="15">
        <f>'Table Q1'!J16/'Table Q5'!J16*100</f>
        <v>289.48152562574495</v>
      </c>
      <c r="K16" s="15">
        <f>'Table Q1'!K16/'Table Q5'!K16*100</f>
        <v>95.149253731343293</v>
      </c>
      <c r="L16" s="15">
        <f>'Table Q1'!L16/'Table Q5'!L16*100</f>
        <v>85.240464344941955</v>
      </c>
      <c r="M16" s="15"/>
      <c r="N16" s="11"/>
      <c r="O16" s="11"/>
      <c r="P16" s="11"/>
      <c r="Q16" s="11"/>
      <c r="R16" s="11"/>
      <c r="S16" s="11"/>
      <c r="T16" s="11"/>
      <c r="U16" s="11"/>
      <c r="V16" s="11"/>
      <c r="W16" s="11"/>
      <c r="X16" s="11"/>
      <c r="Y16" s="11"/>
      <c r="Z16" s="11"/>
      <c r="AA16" s="11"/>
      <c r="AB16" s="11"/>
      <c r="AC16" s="11"/>
      <c r="AD16" s="11"/>
      <c r="AE16" s="11"/>
      <c r="AF16" s="11"/>
      <c r="AG16" s="11"/>
    </row>
    <row r="17" spans="1:33" x14ac:dyDescent="0.2">
      <c r="A17" s="48" t="s">
        <v>63</v>
      </c>
      <c r="B17" s="15">
        <f>'Table Q1'!B17/'Table Q5'!B17*100</f>
        <v>163.55292376017763</v>
      </c>
      <c r="C17" s="15">
        <f>'Table Q1'!C17/'Table Q5'!C17*100</f>
        <v>72.826411711980882</v>
      </c>
      <c r="D17" s="15">
        <f>'Table Q1'!D17/'Table Q5'!D17*100</f>
        <v>105.01002004008015</v>
      </c>
      <c r="E17" s="15">
        <f>'Table Q1'!E17/'Table Q5'!E17*100</f>
        <v>93.64633117795897</v>
      </c>
      <c r="F17" s="15">
        <f>'Table Q1'!F17/'Table Q5'!F17*100</f>
        <v>91.174578669754283</v>
      </c>
      <c r="G17" s="15">
        <f>'Table Q1'!G17/'Table Q5'!G17*100</f>
        <v>54.820887542327576</v>
      </c>
      <c r="H17" s="15">
        <f>'Table Q1'!H17/'Table Q5'!H17*100</f>
        <v>76.92758721782468</v>
      </c>
      <c r="I17" s="15">
        <f>'Table Q1'!I17/'Table Q5'!I17*100</f>
        <v>67.955182072829132</v>
      </c>
      <c r="J17" s="15">
        <f>'Table Q1'!J17/'Table Q5'!J17*100</f>
        <v>305.66155771035346</v>
      </c>
      <c r="K17" s="15">
        <f>'Table Q1'!K17/'Table Q5'!K17*100</f>
        <v>96.338762214983703</v>
      </c>
      <c r="L17" s="15">
        <f>'Table Q1'!L17/'Table Q5'!L17*100</f>
        <v>85.426997245179066</v>
      </c>
      <c r="M17" s="15"/>
      <c r="N17" s="11"/>
      <c r="O17" s="11"/>
      <c r="P17" s="11"/>
      <c r="Q17" s="11"/>
      <c r="R17" s="11"/>
      <c r="S17" s="11"/>
      <c r="T17" s="11"/>
      <c r="U17" s="11"/>
      <c r="V17" s="11"/>
      <c r="W17" s="11"/>
      <c r="X17" s="11"/>
      <c r="Y17" s="11"/>
      <c r="Z17" s="11"/>
      <c r="AA17" s="11"/>
      <c r="AB17" s="11"/>
      <c r="AC17" s="11"/>
      <c r="AD17" s="11"/>
      <c r="AE17" s="11"/>
      <c r="AF17" s="11"/>
      <c r="AG17" s="11"/>
    </row>
    <row r="18" spans="1:33" x14ac:dyDescent="0.2">
      <c r="A18" s="48" t="s">
        <v>64</v>
      </c>
      <c r="B18" s="15">
        <f>'Table Q1'!B18/'Table Q5'!B18*100</f>
        <v>158.87084978791867</v>
      </c>
      <c r="C18" s="15">
        <f>'Table Q1'!C18/'Table Q5'!C18*100</f>
        <v>73.677902621722851</v>
      </c>
      <c r="D18" s="15">
        <f>'Table Q1'!D18/'Table Q5'!D18*100</f>
        <v>103.89294403892944</v>
      </c>
      <c r="E18" s="15">
        <f>'Table Q1'!E18/'Table Q5'!E18*100</f>
        <v>90.50702672912648</v>
      </c>
      <c r="F18" s="15">
        <f>'Table Q1'!F18/'Table Q5'!F18*100</f>
        <v>93.536024527337759</v>
      </c>
      <c r="G18" s="15">
        <f>'Table Q1'!G18/'Table Q5'!G18*100</f>
        <v>53.508771929824562</v>
      </c>
      <c r="H18" s="15">
        <f>'Table Q1'!H18/'Table Q5'!H18*100</f>
        <v>78.63372093023257</v>
      </c>
      <c r="I18" s="15">
        <f>'Table Q1'!I18/'Table Q5'!I18*100</f>
        <v>67.331486611265007</v>
      </c>
      <c r="J18" s="15">
        <f>'Table Q1'!J18/'Table Q5'!J18*100</f>
        <v>289.07087552114353</v>
      </c>
      <c r="K18" s="15">
        <f>'Table Q1'!K18/'Table Q5'!K18*100</f>
        <v>96.273454927174924</v>
      </c>
      <c r="L18" s="15">
        <f>'Table Q1'!L18/'Table Q5'!L18*100</f>
        <v>84.923664122137396</v>
      </c>
      <c r="M18" s="15"/>
      <c r="N18" s="11"/>
      <c r="O18" s="11"/>
      <c r="P18" s="11"/>
      <c r="Q18" s="11"/>
      <c r="R18" s="11"/>
      <c r="S18" s="11"/>
      <c r="T18" s="11"/>
      <c r="U18" s="11"/>
      <c r="V18" s="11"/>
      <c r="W18" s="11"/>
      <c r="X18" s="11"/>
      <c r="Y18" s="11"/>
      <c r="Z18" s="11"/>
      <c r="AA18" s="11"/>
      <c r="AB18" s="11"/>
      <c r="AC18" s="11"/>
      <c r="AD18" s="11"/>
      <c r="AE18" s="11"/>
      <c r="AF18" s="11"/>
      <c r="AG18" s="11"/>
    </row>
    <row r="19" spans="1:33" x14ac:dyDescent="0.2">
      <c r="A19" s="48" t="s">
        <v>65</v>
      </c>
      <c r="B19" s="15">
        <f>'Table Q1'!B19/'Table Q5'!B19*100</f>
        <v>157.66763848396502</v>
      </c>
      <c r="C19" s="15">
        <f>'Table Q1'!C19/'Table Q5'!C19*100</f>
        <v>72.889054355919583</v>
      </c>
      <c r="D19" s="15">
        <f>'Table Q1'!D19/'Table Q5'!D19*100</f>
        <v>105.36300099843103</v>
      </c>
      <c r="E19" s="15">
        <f>'Table Q1'!E19/'Table Q5'!E19*100</f>
        <v>91.715096634680364</v>
      </c>
      <c r="F19" s="15">
        <f>'Table Q1'!F19/'Table Q5'!F19*100</f>
        <v>94.964485032978189</v>
      </c>
      <c r="G19" s="15">
        <f>'Table Q1'!G19/'Table Q5'!G19*100</f>
        <v>53.669724770642205</v>
      </c>
      <c r="H19" s="15">
        <f>'Table Q1'!H19/'Table Q5'!H19*100</f>
        <v>76.765083440308089</v>
      </c>
      <c r="I19" s="15">
        <f>'Table Q1'!I19/'Table Q5'!I19*100</f>
        <v>66.971972888807471</v>
      </c>
      <c r="J19" s="15">
        <f>'Table Q1'!J19/'Table Q5'!J19*100</f>
        <v>271.75572519083971</v>
      </c>
      <c r="K19" s="15">
        <f>'Table Q1'!K19/'Table Q5'!K19*100</f>
        <v>97.184366160966832</v>
      </c>
      <c r="L19" s="15">
        <f>'Table Q1'!L19/'Table Q5'!L19*100</f>
        <v>84.927066450567253</v>
      </c>
      <c r="M19" s="15"/>
      <c r="N19" s="11"/>
      <c r="O19" s="11"/>
      <c r="P19" s="11"/>
      <c r="Q19" s="11"/>
      <c r="R19" s="11"/>
      <c r="S19" s="11"/>
      <c r="T19" s="11"/>
      <c r="U19" s="11"/>
      <c r="V19" s="11"/>
      <c r="W19" s="11"/>
      <c r="X19" s="11"/>
      <c r="Y19" s="11"/>
      <c r="Z19" s="11"/>
      <c r="AA19" s="11"/>
      <c r="AB19" s="11"/>
      <c r="AC19" s="11"/>
      <c r="AD19" s="11"/>
      <c r="AE19" s="11"/>
      <c r="AF19" s="11"/>
      <c r="AG19" s="11"/>
    </row>
    <row r="20" spans="1:33" x14ac:dyDescent="0.2">
      <c r="A20" s="48" t="s">
        <v>66</v>
      </c>
      <c r="B20" s="15">
        <f>'Table Q1'!B20/'Table Q5'!B20*100</f>
        <v>160.35605731654363</v>
      </c>
      <c r="C20" s="15">
        <f>'Table Q1'!C20/'Table Q5'!C20*100</f>
        <v>73.527207315245093</v>
      </c>
      <c r="D20" s="15">
        <f>'Table Q1'!D20/'Table Q5'!D20*100</f>
        <v>103.49183818310858</v>
      </c>
      <c r="E20" s="15">
        <f>'Table Q1'!E20/'Table Q5'!E20*100</f>
        <v>91.585544739298584</v>
      </c>
      <c r="F20" s="15">
        <f>'Table Q1'!F20/'Table Q5'!F20*100</f>
        <v>96.705253784505786</v>
      </c>
      <c r="G20" s="15">
        <f>'Table Q1'!G20/'Table Q5'!G20*100</f>
        <v>52.722689075630257</v>
      </c>
      <c r="H20" s="15">
        <f>'Table Q1'!H20/'Table Q5'!H20*100</f>
        <v>78.024164889836527</v>
      </c>
      <c r="I20" s="15">
        <f>'Table Q1'!I20/'Table Q5'!I20*100</f>
        <v>67.892734190976626</v>
      </c>
      <c r="J20" s="15">
        <f>'Table Q1'!J20/'Table Q5'!J20*100</f>
        <v>266.84507042253523</v>
      </c>
      <c r="K20" s="15">
        <f>'Table Q1'!K20/'Table Q5'!K20*100</f>
        <v>93.350482315112544</v>
      </c>
      <c r="L20" s="15">
        <f>'Table Q1'!L20/'Table Q5'!L20*100</f>
        <v>85.189160182452369</v>
      </c>
      <c r="M20" s="15"/>
      <c r="N20" s="11"/>
      <c r="O20" s="11"/>
      <c r="P20" s="11"/>
      <c r="Q20" s="11"/>
      <c r="R20" s="11"/>
      <c r="S20" s="11"/>
      <c r="T20" s="11"/>
      <c r="U20" s="11"/>
      <c r="V20" s="11"/>
      <c r="W20" s="11"/>
      <c r="X20" s="11"/>
      <c r="Y20" s="11"/>
      <c r="Z20" s="11"/>
      <c r="AA20" s="11"/>
      <c r="AB20" s="11"/>
      <c r="AC20" s="11"/>
      <c r="AD20" s="11"/>
      <c r="AE20" s="11"/>
      <c r="AF20" s="11"/>
      <c r="AG20" s="11"/>
    </row>
    <row r="21" spans="1:33" x14ac:dyDescent="0.2">
      <c r="A21" s="48" t="s">
        <v>67</v>
      </c>
      <c r="B21" s="15">
        <f>'Table Q1'!B21/'Table Q5'!B21*100</f>
        <v>158.57265939115453</v>
      </c>
      <c r="C21" s="15">
        <f>'Table Q1'!C21/'Table Q5'!C21*100</f>
        <v>74.161854046351152</v>
      </c>
      <c r="D21" s="15">
        <f>'Table Q1'!D21/'Table Q5'!D21*100</f>
        <v>104.14515003489184</v>
      </c>
      <c r="E21" s="15">
        <f>'Table Q1'!E21/'Table Q5'!E21*100</f>
        <v>92.036102999734538</v>
      </c>
      <c r="F21" s="15">
        <f>'Table Q1'!F21/'Table Q5'!F21*100</f>
        <v>101.97132616487454</v>
      </c>
      <c r="G21" s="15">
        <f>'Table Q1'!G21/'Table Q5'!G21*100</f>
        <v>55.389663658736666</v>
      </c>
      <c r="H21" s="15">
        <f>'Table Q1'!H21/'Table Q5'!H21*100</f>
        <v>76.658717912750731</v>
      </c>
      <c r="I21" s="15">
        <f>'Table Q1'!I21/'Table Q5'!I21*100</f>
        <v>67.4703130622526</v>
      </c>
      <c r="J21" s="15">
        <f>'Table Q1'!J21/'Table Q5'!J21*100</f>
        <v>279.05896020911996</v>
      </c>
      <c r="K21" s="15">
        <f>'Table Q1'!K21/'Table Q5'!K21*100</f>
        <v>100.52096900234437</v>
      </c>
      <c r="L21" s="15">
        <f>'Table Q1'!L21/'Table Q5'!L21*100</f>
        <v>86.191685603528938</v>
      </c>
      <c r="M21" s="15"/>
      <c r="N21" s="11"/>
      <c r="O21" s="11"/>
      <c r="P21" s="11"/>
      <c r="Q21" s="11"/>
      <c r="R21" s="11"/>
      <c r="S21" s="11"/>
      <c r="T21" s="11"/>
      <c r="U21" s="11"/>
      <c r="V21" s="11"/>
      <c r="W21" s="11"/>
      <c r="X21" s="11"/>
      <c r="Y21" s="11"/>
      <c r="Z21" s="11"/>
      <c r="AA21" s="11"/>
      <c r="AB21" s="11"/>
      <c r="AC21" s="11"/>
      <c r="AD21" s="11"/>
      <c r="AE21" s="11"/>
      <c r="AF21" s="11"/>
      <c r="AG21" s="11"/>
    </row>
    <row r="22" spans="1:33" x14ac:dyDescent="0.2">
      <c r="A22" s="48" t="s">
        <v>68</v>
      </c>
      <c r="B22" s="15">
        <f>'Table Q1'!B22/'Table Q5'!B22*100</f>
        <v>157.8028894292662</v>
      </c>
      <c r="C22" s="15">
        <f>'Table Q1'!C22/'Table Q5'!C22*100</f>
        <v>73.965157832042877</v>
      </c>
      <c r="D22" s="15">
        <f>'Table Q1'!D22/'Table Q5'!D22*100</f>
        <v>104.10902616079989</v>
      </c>
      <c r="E22" s="15">
        <f>'Table Q1'!E22/'Table Q5'!E22*100</f>
        <v>88.951804055833549</v>
      </c>
      <c r="F22" s="15">
        <f>'Table Q1'!F22/'Table Q5'!F22*100</f>
        <v>99.12324649298597</v>
      </c>
      <c r="G22" s="15">
        <f>'Table Q1'!G22/'Table Q5'!G22*100</f>
        <v>53.679724635305689</v>
      </c>
      <c r="H22" s="15">
        <f>'Table Q1'!H22/'Table Q5'!H22*100</f>
        <v>91.16958258713322</v>
      </c>
      <c r="I22" s="15">
        <f>'Table Q1'!I22/'Table Q5'!I22*100</f>
        <v>66.625354107648732</v>
      </c>
      <c r="J22" s="15">
        <f>'Table Q1'!J22/'Table Q5'!J22*100</f>
        <v>252.53146853146853</v>
      </c>
      <c r="K22" s="15">
        <f>'Table Q1'!K22/'Table Q5'!K22*100</f>
        <v>96.464777748895244</v>
      </c>
      <c r="L22" s="15">
        <f>'Table Q1'!L22/'Table Q5'!L22*100</f>
        <v>86.143462149285341</v>
      </c>
      <c r="M22" s="15"/>
      <c r="N22" s="11"/>
      <c r="O22" s="11"/>
      <c r="P22" s="11"/>
      <c r="Q22" s="11"/>
      <c r="R22" s="11"/>
      <c r="S22" s="11"/>
      <c r="T22" s="11"/>
      <c r="U22" s="11"/>
      <c r="V22" s="11"/>
      <c r="W22" s="11"/>
      <c r="X22" s="11"/>
      <c r="Y22" s="11"/>
      <c r="Z22" s="11"/>
      <c r="AA22" s="11"/>
      <c r="AB22" s="11"/>
      <c r="AC22" s="11"/>
      <c r="AD22" s="11"/>
      <c r="AE22" s="11"/>
      <c r="AF22" s="11"/>
      <c r="AG22" s="11"/>
    </row>
    <row r="23" spans="1:33" x14ac:dyDescent="0.2">
      <c r="A23" s="48" t="s">
        <v>69</v>
      </c>
      <c r="B23" s="15">
        <f>'Table Q1'!B23/'Table Q5'!B23*100</f>
        <v>158.06725063577281</v>
      </c>
      <c r="C23" s="15">
        <f>'Table Q1'!C23/'Table Q5'!C23*100</f>
        <v>73.131567263578518</v>
      </c>
      <c r="D23" s="15">
        <f>'Table Q1'!D23/'Table Q5'!D23*100</f>
        <v>101.98702911549606</v>
      </c>
      <c r="E23" s="15">
        <f>'Table Q1'!E23/'Table Q5'!E23*100</f>
        <v>89.508840864440089</v>
      </c>
      <c r="F23" s="15">
        <f>'Table Q1'!F23/'Table Q5'!F23*100</f>
        <v>97.032604713640239</v>
      </c>
      <c r="G23" s="15">
        <f>'Table Q1'!G23/'Table Q5'!G23*100</f>
        <v>55.904359141184123</v>
      </c>
      <c r="H23" s="15">
        <f>'Table Q1'!H23/'Table Q5'!H23*100</f>
        <v>91.441071916871735</v>
      </c>
      <c r="I23" s="15">
        <f>'Table Q1'!I23/'Table Q5'!I23*100</f>
        <v>69.261862917398943</v>
      </c>
      <c r="J23" s="15">
        <f>'Table Q1'!J23/'Table Q5'!J23*100</f>
        <v>254.88169703562687</v>
      </c>
      <c r="K23" s="15">
        <f>'Table Q1'!K23/'Table Q5'!K23*100</f>
        <v>98.779517113292641</v>
      </c>
      <c r="L23" s="15">
        <f>'Table Q1'!L23/'Table Q5'!L23*100</f>
        <v>86.685962373371922</v>
      </c>
      <c r="M23" s="15"/>
      <c r="N23" s="11"/>
      <c r="O23" s="11"/>
      <c r="P23" s="11"/>
      <c r="Q23" s="11"/>
      <c r="R23" s="11"/>
      <c r="S23" s="11"/>
      <c r="T23" s="11"/>
      <c r="U23" s="11"/>
      <c r="V23" s="11"/>
      <c r="W23" s="11"/>
      <c r="X23" s="11"/>
      <c r="Y23" s="11"/>
      <c r="Z23" s="11"/>
      <c r="AA23" s="11"/>
      <c r="AB23" s="11"/>
      <c r="AC23" s="11"/>
      <c r="AD23" s="11"/>
      <c r="AE23" s="11"/>
      <c r="AF23" s="11"/>
      <c r="AG23" s="11"/>
    </row>
    <row r="24" spans="1:33" x14ac:dyDescent="0.2">
      <c r="A24" s="48" t="s">
        <v>70</v>
      </c>
      <c r="B24" s="15">
        <f>'Table Q1'!B24/'Table Q5'!B24*100</f>
        <v>159.19434628975264</v>
      </c>
      <c r="C24" s="15">
        <f>'Table Q1'!C24/'Table Q5'!C24*100</f>
        <v>72.77297257337176</v>
      </c>
      <c r="D24" s="15">
        <f>'Table Q1'!D24/'Table Q5'!D24*100</f>
        <v>101.77857438301392</v>
      </c>
      <c r="E24" s="15">
        <f>'Table Q1'!E24/'Table Q5'!E24*100</f>
        <v>89.7144333893268</v>
      </c>
      <c r="F24" s="15">
        <f>'Table Q1'!F24/'Table Q5'!F24*100</f>
        <v>96.459642339294334</v>
      </c>
      <c r="G24" s="15">
        <f>'Table Q1'!G24/'Table Q5'!G24*100</f>
        <v>57.52098127824403</v>
      </c>
      <c r="H24" s="15">
        <f>'Table Q1'!H24/'Table Q5'!H24*100</f>
        <v>92.72900244631694</v>
      </c>
      <c r="I24" s="15">
        <f>'Table Q1'!I24/'Table Q5'!I24*100</f>
        <v>68.885798713714593</v>
      </c>
      <c r="J24" s="15">
        <f>'Table Q1'!J24/'Table Q5'!J24*100</f>
        <v>240.44328552803128</v>
      </c>
      <c r="K24" s="15">
        <f>'Table Q1'!K24/'Table Q5'!K24*100</f>
        <v>106.24671225670699</v>
      </c>
      <c r="L24" s="15">
        <f>'Table Q1'!L24/'Table Q5'!L24*100</f>
        <v>86.656241855616372</v>
      </c>
      <c r="M24" s="15"/>
      <c r="N24" s="11"/>
      <c r="O24" s="11"/>
      <c r="P24" s="11"/>
      <c r="Q24" s="11"/>
      <c r="R24" s="11"/>
      <c r="S24" s="11"/>
      <c r="T24" s="11"/>
      <c r="U24" s="11"/>
      <c r="V24" s="11"/>
      <c r="W24" s="11"/>
      <c r="X24" s="11"/>
      <c r="Y24" s="11"/>
      <c r="Z24" s="11"/>
      <c r="AA24" s="11"/>
      <c r="AB24" s="11"/>
      <c r="AC24" s="11"/>
      <c r="AD24" s="11"/>
      <c r="AE24" s="11"/>
      <c r="AF24" s="11"/>
      <c r="AG24" s="11"/>
    </row>
    <row r="25" spans="1:33" x14ac:dyDescent="0.2">
      <c r="A25" s="48" t="s">
        <v>71</v>
      </c>
      <c r="B25" s="15">
        <f>'Table Q1'!B25/'Table Q5'!B25*100</f>
        <v>159.85093517086204</v>
      </c>
      <c r="C25" s="15">
        <f>'Table Q1'!C25/'Table Q5'!C25*100</f>
        <v>73.23459006582884</v>
      </c>
      <c r="D25" s="15">
        <f>'Table Q1'!D25/'Table Q5'!D25*100</f>
        <v>101.91230706187679</v>
      </c>
      <c r="E25" s="15">
        <f>'Table Q1'!E25/'Table Q5'!E25*100</f>
        <v>91.483870967741936</v>
      </c>
      <c r="F25" s="15">
        <f>'Table Q1'!F25/'Table Q5'!F25*100</f>
        <v>97.389316650625602</v>
      </c>
      <c r="G25" s="15">
        <f>'Table Q1'!G25/'Table Q5'!G25*100</f>
        <v>61.316806181584042</v>
      </c>
      <c r="H25" s="15">
        <f>'Table Q1'!H25/'Table Q5'!H25*100</f>
        <v>89.262107109132614</v>
      </c>
      <c r="I25" s="15">
        <f>'Table Q1'!I25/'Table Q5'!I25*100</f>
        <v>70.146931719965423</v>
      </c>
      <c r="J25" s="15">
        <f>'Table Q1'!J25/'Table Q5'!J25*100</f>
        <v>234.29741489633992</v>
      </c>
      <c r="K25" s="15">
        <f>'Table Q1'!K25/'Table Q5'!K25*100</f>
        <v>101.07775211701309</v>
      </c>
      <c r="L25" s="15">
        <f>'Table Q1'!L25/'Table Q5'!L25*100</f>
        <v>87.356919875130075</v>
      </c>
      <c r="M25" s="15"/>
      <c r="N25" s="11"/>
      <c r="O25" s="11"/>
      <c r="P25" s="11"/>
      <c r="Q25" s="11"/>
      <c r="R25" s="11"/>
      <c r="S25" s="11"/>
      <c r="T25" s="11"/>
      <c r="U25" s="11"/>
      <c r="V25" s="11"/>
      <c r="W25" s="11"/>
      <c r="X25" s="11"/>
      <c r="Y25" s="11"/>
      <c r="Z25" s="11"/>
      <c r="AA25" s="11"/>
      <c r="AB25" s="11"/>
      <c r="AC25" s="11"/>
      <c r="AD25" s="11"/>
      <c r="AE25" s="11"/>
      <c r="AF25" s="11"/>
      <c r="AG25" s="11"/>
    </row>
    <row r="26" spans="1:33" x14ac:dyDescent="0.2">
      <c r="A26" s="48" t="s">
        <v>72</v>
      </c>
      <c r="B26" s="15">
        <f>'Table Q1'!B26/'Table Q5'!B26*100</f>
        <v>161.08443942389158</v>
      </c>
      <c r="C26" s="15">
        <f>'Table Q1'!C26/'Table Q5'!C26*100</f>
        <v>73.96337772397095</v>
      </c>
      <c r="D26" s="15">
        <f>'Table Q1'!D26/'Table Q5'!D26*100</f>
        <v>101.79420959630285</v>
      </c>
      <c r="E26" s="15">
        <f>'Table Q1'!E26/'Table Q5'!E26*100</f>
        <v>89.624443029917259</v>
      </c>
      <c r="F26" s="15">
        <f>'Table Q1'!F26/'Table Q5'!F26*100</f>
        <v>98.493903896724859</v>
      </c>
      <c r="G26" s="15">
        <f>'Table Q1'!G26/'Table Q5'!G26*100</f>
        <v>61.654974489795919</v>
      </c>
      <c r="H26" s="15">
        <f>'Table Q1'!H26/'Table Q5'!H26*100</f>
        <v>88.971466489714686</v>
      </c>
      <c r="I26" s="15">
        <f>'Table Q1'!I26/'Table Q5'!I26*100</f>
        <v>68.855788761002032</v>
      </c>
      <c r="J26" s="15">
        <f>'Table Q1'!J26/'Table Q5'!J26*100</f>
        <v>231.51515151515153</v>
      </c>
      <c r="K26" s="15">
        <f>'Table Q1'!K26/'Table Q5'!K26*100</f>
        <v>96.142584341183962</v>
      </c>
      <c r="L26" s="15">
        <f>'Table Q1'!L26/'Table Q5'!L26*100</f>
        <v>87.155607295304605</v>
      </c>
      <c r="M26" s="15"/>
      <c r="N26" s="11"/>
      <c r="O26" s="11"/>
      <c r="P26" s="11"/>
      <c r="Q26" s="11"/>
      <c r="R26" s="11"/>
      <c r="S26" s="11"/>
      <c r="T26" s="11"/>
      <c r="U26" s="11"/>
      <c r="V26" s="11"/>
      <c r="W26" s="11"/>
      <c r="X26" s="11"/>
      <c r="Y26" s="11"/>
      <c r="Z26" s="11"/>
      <c r="AA26" s="11"/>
      <c r="AB26" s="11"/>
      <c r="AC26" s="11"/>
      <c r="AD26" s="11"/>
      <c r="AE26" s="11"/>
      <c r="AF26" s="11"/>
      <c r="AG26" s="11"/>
    </row>
    <row r="27" spans="1:33" x14ac:dyDescent="0.2">
      <c r="A27" s="48" t="s">
        <v>73</v>
      </c>
      <c r="B27" s="15">
        <f>'Table Q1'!B27/'Table Q5'!B27*100</f>
        <v>162.85956006768188</v>
      </c>
      <c r="C27" s="15">
        <f>'Table Q1'!C27/'Table Q5'!C27*100</f>
        <v>74.596282754418041</v>
      </c>
      <c r="D27" s="15">
        <f>'Table Q1'!D27/'Table Q5'!D27*100</f>
        <v>101.50406504065042</v>
      </c>
      <c r="E27" s="15">
        <f>'Table Q1'!E27/'Table Q5'!E27*100</f>
        <v>87.893738140417469</v>
      </c>
      <c r="F27" s="15">
        <f>'Table Q1'!F27/'Table Q5'!F27*100</f>
        <v>99.099632744935434</v>
      </c>
      <c r="G27" s="15">
        <f>'Table Q1'!G27/'Table Q5'!G27*100</f>
        <v>62.955915001585794</v>
      </c>
      <c r="H27" s="15">
        <f>'Table Q1'!H27/'Table Q5'!H27*100</f>
        <v>86.327566020554187</v>
      </c>
      <c r="I27" s="15">
        <f>'Table Q1'!I27/'Table Q5'!I27*100</f>
        <v>68.65972455492107</v>
      </c>
      <c r="J27" s="15">
        <f>'Table Q1'!J27/'Table Q5'!J27*100</f>
        <v>230.14112903225805</v>
      </c>
      <c r="K27" s="15">
        <f>'Table Q1'!K27/'Table Q5'!K27*100</f>
        <v>97.21586575133486</v>
      </c>
      <c r="L27" s="15">
        <f>'Table Q1'!L27/'Table Q5'!L27*100</f>
        <v>86.992393966739741</v>
      </c>
      <c r="M27" s="15"/>
      <c r="N27" s="11"/>
      <c r="O27" s="11"/>
      <c r="P27" s="11"/>
      <c r="Q27" s="11"/>
      <c r="R27" s="11"/>
      <c r="S27" s="11"/>
      <c r="T27" s="11"/>
      <c r="U27" s="11"/>
      <c r="V27" s="11"/>
      <c r="W27" s="11"/>
      <c r="X27" s="11"/>
      <c r="Y27" s="11"/>
      <c r="Z27" s="11"/>
      <c r="AA27" s="11"/>
      <c r="AB27" s="11"/>
      <c r="AC27" s="11"/>
      <c r="AD27" s="11"/>
      <c r="AE27" s="11"/>
      <c r="AF27" s="11"/>
      <c r="AG27" s="11"/>
    </row>
    <row r="28" spans="1:33" x14ac:dyDescent="0.2">
      <c r="A28" s="48" t="s">
        <v>74</v>
      </c>
      <c r="B28" s="15">
        <f>'Table Q1'!B28/'Table Q5'!B28*100</f>
        <v>166.73187089562666</v>
      </c>
      <c r="C28" s="15">
        <f>'Table Q1'!C28/'Table Q5'!C28*100</f>
        <v>76.253338420450206</v>
      </c>
      <c r="D28" s="15">
        <f>'Table Q1'!D28/'Table Q5'!D28*100</f>
        <v>102.55823347246533</v>
      </c>
      <c r="E28" s="15">
        <f>'Table Q1'!E28/'Table Q5'!E28*100</f>
        <v>86.810974075006314</v>
      </c>
      <c r="F28" s="15">
        <f>'Table Q1'!F28/'Table Q5'!F28*100</f>
        <v>98.920487521764358</v>
      </c>
      <c r="G28" s="15">
        <f>'Table Q1'!G28/'Table Q5'!G28*100</f>
        <v>67.732742241925266</v>
      </c>
      <c r="H28" s="15">
        <f>'Table Q1'!H28/'Table Q5'!H28*100</f>
        <v>84.264479753972324</v>
      </c>
      <c r="I28" s="15">
        <f>'Table Q1'!I28/'Table Q5'!I28*100</f>
        <v>69.437489567684864</v>
      </c>
      <c r="J28" s="15">
        <f>'Table Q1'!J28/'Table Q5'!J28*100</f>
        <v>228.93512851897185</v>
      </c>
      <c r="K28" s="15">
        <f>'Table Q1'!K28/'Table Q5'!K28*100</f>
        <v>91.46931184128951</v>
      </c>
      <c r="L28" s="15">
        <f>'Table Q1'!L28/'Table Q5'!L28*100</f>
        <v>87.571921749136933</v>
      </c>
      <c r="M28" s="15"/>
      <c r="N28" s="11"/>
      <c r="O28" s="11"/>
      <c r="P28" s="11"/>
      <c r="Q28" s="11"/>
      <c r="R28" s="11"/>
      <c r="S28" s="11"/>
      <c r="T28" s="11"/>
      <c r="U28" s="11"/>
      <c r="V28" s="11"/>
      <c r="W28" s="11"/>
      <c r="X28" s="11"/>
      <c r="Y28" s="11"/>
      <c r="Z28" s="11"/>
      <c r="AA28" s="11"/>
      <c r="AB28" s="11"/>
      <c r="AC28" s="11"/>
      <c r="AD28" s="11"/>
      <c r="AE28" s="11"/>
      <c r="AF28" s="11"/>
      <c r="AG28" s="11"/>
    </row>
    <row r="29" spans="1:33" x14ac:dyDescent="0.2">
      <c r="A29" s="48" t="s">
        <v>75</v>
      </c>
      <c r="B29" s="15">
        <f>'Table Q1'!B29/'Table Q5'!B29*100</f>
        <v>168.29472509070612</v>
      </c>
      <c r="C29" s="15">
        <f>'Table Q1'!C29/'Table Q5'!C29*100</f>
        <v>76.354079378380433</v>
      </c>
      <c r="D29" s="15">
        <f>'Table Q1'!D29/'Table Q5'!D29*100</f>
        <v>102.42130750605327</v>
      </c>
      <c r="E29" s="15">
        <f>'Table Q1'!E29/'Table Q5'!E29*100</f>
        <v>87.337337337337331</v>
      </c>
      <c r="F29" s="15">
        <f>'Table Q1'!F29/'Table Q5'!F29*100</f>
        <v>97.213657645312324</v>
      </c>
      <c r="G29" s="15">
        <f>'Table Q1'!G29/'Table Q5'!G29*100</f>
        <v>69.016959798994975</v>
      </c>
      <c r="H29" s="15">
        <f>'Table Q1'!H29/'Table Q5'!H29*100</f>
        <v>88.022569889715314</v>
      </c>
      <c r="I29" s="15">
        <f>'Table Q1'!I29/'Table Q5'!I29*100</f>
        <v>71.684053651266765</v>
      </c>
      <c r="J29" s="15">
        <f>'Table Q1'!J29/'Table Q5'!J29*100</f>
        <v>233.01656920077974</v>
      </c>
      <c r="K29" s="15">
        <f>'Table Q1'!K29/'Table Q5'!K29*100</f>
        <v>91.748406081412455</v>
      </c>
      <c r="L29" s="15">
        <f>'Table Q1'!L29/'Table Q5'!L29*100</f>
        <v>88.632892057026467</v>
      </c>
      <c r="M29" s="15"/>
      <c r="N29" s="11"/>
      <c r="O29" s="11"/>
      <c r="P29" s="11"/>
      <c r="Q29" s="11"/>
      <c r="R29" s="11"/>
      <c r="S29" s="11"/>
      <c r="T29" s="11"/>
      <c r="U29" s="11"/>
      <c r="V29" s="11"/>
      <c r="W29" s="11"/>
      <c r="X29" s="11"/>
      <c r="Y29" s="11"/>
      <c r="Z29" s="11"/>
      <c r="AA29" s="11"/>
      <c r="AB29" s="11"/>
      <c r="AC29" s="11"/>
      <c r="AD29" s="11"/>
      <c r="AE29" s="11"/>
      <c r="AF29" s="11"/>
      <c r="AG29" s="11"/>
    </row>
    <row r="30" spans="1:33" x14ac:dyDescent="0.2">
      <c r="A30" s="48" t="s">
        <v>76</v>
      </c>
      <c r="B30" s="15">
        <f>'Table Q1'!B30/'Table Q5'!B30*100</f>
        <v>165.48216276477146</v>
      </c>
      <c r="C30" s="15">
        <f>'Table Q1'!C30/'Table Q5'!C30*100</f>
        <v>77.350493218249085</v>
      </c>
      <c r="D30" s="15">
        <f>'Table Q1'!D30/'Table Q5'!D30*100</f>
        <v>104.41176470588233</v>
      </c>
      <c r="E30" s="15">
        <f>'Table Q1'!E30/'Table Q5'!E30*100</f>
        <v>87.768698931489624</v>
      </c>
      <c r="F30" s="15">
        <f>'Table Q1'!F30/'Table Q5'!F30*100</f>
        <v>103.57852882703776</v>
      </c>
      <c r="G30" s="15">
        <f>'Table Q1'!G30/'Table Q5'!G30*100</f>
        <v>72.458352794644242</v>
      </c>
      <c r="H30" s="15">
        <f>'Table Q1'!H30/'Table Q5'!H30*100</f>
        <v>89.315139031925838</v>
      </c>
      <c r="I30" s="15">
        <f>'Table Q1'!I30/'Table Q5'!I30*100</f>
        <v>70.54862023653088</v>
      </c>
      <c r="J30" s="15">
        <f>'Table Q1'!J30/'Table Q5'!J30*100</f>
        <v>227.10393055220646</v>
      </c>
      <c r="K30" s="15">
        <f>'Table Q1'!K30/'Table Q5'!K30*100</f>
        <v>97.983466933867732</v>
      </c>
      <c r="L30" s="15">
        <f>'Table Q1'!L30/'Table Q5'!L30*100</f>
        <v>89.920695830135571</v>
      </c>
      <c r="M30" s="15"/>
      <c r="N30" s="11"/>
      <c r="O30" s="11"/>
      <c r="P30" s="11"/>
      <c r="Q30" s="11"/>
      <c r="R30" s="11"/>
      <c r="S30" s="11"/>
      <c r="T30" s="11"/>
      <c r="U30" s="11"/>
      <c r="V30" s="11"/>
      <c r="W30" s="11"/>
      <c r="X30" s="11"/>
      <c r="Y30" s="11"/>
      <c r="Z30" s="11"/>
      <c r="AA30" s="11"/>
      <c r="AB30" s="11"/>
      <c r="AC30" s="11"/>
      <c r="AD30" s="11"/>
      <c r="AE30" s="11"/>
      <c r="AF30" s="11"/>
      <c r="AG30" s="11"/>
    </row>
    <row r="31" spans="1:33" x14ac:dyDescent="0.2">
      <c r="A31" s="48" t="s">
        <v>77</v>
      </c>
      <c r="B31" s="15">
        <f>'Table Q1'!B31/'Table Q5'!B31*100</f>
        <v>164.00550584996557</v>
      </c>
      <c r="C31" s="15">
        <f>'Table Q1'!C31/'Table Q5'!C31*100</f>
        <v>77.461099984594057</v>
      </c>
      <c r="D31" s="15">
        <f>'Table Q1'!D31/'Table Q5'!D31*100</f>
        <v>100.56549184639663</v>
      </c>
      <c r="E31" s="15">
        <f>'Table Q1'!E31/'Table Q5'!E31*100</f>
        <v>86.387889316292345</v>
      </c>
      <c r="F31" s="15">
        <f>'Table Q1'!F31/'Table Q5'!F31*100</f>
        <v>102.9298019453885</v>
      </c>
      <c r="G31" s="15">
        <f>'Table Q1'!G31/'Table Q5'!G31*100</f>
        <v>76.095194785508568</v>
      </c>
      <c r="H31" s="15">
        <f>'Table Q1'!H31/'Table Q5'!H31*100</f>
        <v>90.103761348897535</v>
      </c>
      <c r="I31" s="15">
        <f>'Table Q1'!I31/'Table Q5'!I31*100</f>
        <v>71.521140450348298</v>
      </c>
      <c r="J31" s="15">
        <f>'Table Q1'!J31/'Table Q5'!J31*100</f>
        <v>226.2256068538791</v>
      </c>
      <c r="K31" s="15">
        <f>'Table Q1'!K31/'Table Q5'!K31*100</f>
        <v>94.993954050785973</v>
      </c>
      <c r="L31" s="15">
        <f>'Table Q1'!L31/'Table Q5'!L31*100</f>
        <v>89.816571790006321</v>
      </c>
      <c r="M31" s="15"/>
      <c r="N31" s="11"/>
      <c r="O31" s="11"/>
      <c r="P31" s="11"/>
      <c r="Q31" s="11"/>
      <c r="R31" s="11"/>
      <c r="S31" s="11"/>
      <c r="T31" s="11"/>
      <c r="U31" s="11"/>
      <c r="V31" s="11"/>
      <c r="W31" s="11"/>
      <c r="X31" s="11"/>
      <c r="Y31" s="11"/>
      <c r="Z31" s="11"/>
      <c r="AA31" s="11"/>
      <c r="AB31" s="11"/>
      <c r="AC31" s="11"/>
      <c r="AD31" s="11"/>
      <c r="AE31" s="11"/>
      <c r="AF31" s="11"/>
      <c r="AG31" s="11"/>
    </row>
    <row r="32" spans="1:33" x14ac:dyDescent="0.2">
      <c r="A32" s="48" t="s">
        <v>78</v>
      </c>
      <c r="B32" s="15">
        <f>'Table Q1'!B32/'Table Q5'!B32*100</f>
        <v>163.99510137433666</v>
      </c>
      <c r="C32" s="15">
        <f>'Table Q1'!C32/'Table Q5'!C32*100</f>
        <v>78.049918357825973</v>
      </c>
      <c r="D32" s="15">
        <f>'Table Q1'!D32/'Table Q5'!D32*100</f>
        <v>97.635223412594712</v>
      </c>
      <c r="E32" s="15">
        <f>'Table Q1'!E32/'Table Q5'!E32*100</f>
        <v>85.173307018625891</v>
      </c>
      <c r="F32" s="15">
        <f>'Table Q1'!F32/'Table Q5'!F32*100</f>
        <v>107.55294117647058</v>
      </c>
      <c r="G32" s="15">
        <f>'Table Q1'!G32/'Table Q5'!G32*100</f>
        <v>77.582352064391117</v>
      </c>
      <c r="H32" s="15">
        <f>'Table Q1'!H32/'Table Q5'!H32*100</f>
        <v>91.377057747582953</v>
      </c>
      <c r="I32" s="15">
        <f>'Table Q1'!I32/'Table Q5'!I32*100</f>
        <v>71.94404705134319</v>
      </c>
      <c r="J32" s="15">
        <f>'Table Q1'!J32/'Table Q5'!J32*100</f>
        <v>215.47349342999547</v>
      </c>
      <c r="K32" s="15">
        <f>'Table Q1'!K32/'Table Q5'!K32*100</f>
        <v>94.791793128566212</v>
      </c>
      <c r="L32" s="15">
        <f>'Table Q1'!L32/'Table Q5'!L32*100</f>
        <v>89.763878422506906</v>
      </c>
      <c r="M32" s="15"/>
      <c r="N32" s="11"/>
      <c r="O32" s="11"/>
      <c r="P32" s="11"/>
      <c r="Q32" s="11"/>
      <c r="R32" s="11"/>
      <c r="S32" s="11"/>
      <c r="T32" s="11"/>
      <c r="U32" s="11"/>
      <c r="V32" s="11"/>
      <c r="W32" s="11"/>
      <c r="X32" s="11"/>
      <c r="Y32" s="11"/>
      <c r="Z32" s="11"/>
      <c r="AA32" s="11"/>
      <c r="AB32" s="11"/>
      <c r="AC32" s="11"/>
      <c r="AD32" s="11"/>
      <c r="AE32" s="11"/>
      <c r="AF32" s="11"/>
      <c r="AG32" s="11"/>
    </row>
    <row r="33" spans="1:33" x14ac:dyDescent="0.2">
      <c r="A33" s="48" t="s">
        <v>79</v>
      </c>
      <c r="B33" s="15">
        <f>'Table Q1'!B33/'Table Q5'!B33*100</f>
        <v>161.43381852809139</v>
      </c>
      <c r="C33" s="15">
        <f>'Table Q1'!C33/'Table Q5'!C33*100</f>
        <v>80.113681218915289</v>
      </c>
      <c r="D33" s="15">
        <f>'Table Q1'!D33/'Table Q5'!D33*100</f>
        <v>99.934391812098156</v>
      </c>
      <c r="E33" s="15">
        <f>'Table Q1'!E33/'Table Q5'!E33*100</f>
        <v>84.358630771104885</v>
      </c>
      <c r="F33" s="15">
        <f>'Table Q1'!F33/'Table Q5'!F33*100</f>
        <v>103.10608655932398</v>
      </c>
      <c r="G33" s="15">
        <f>'Table Q1'!G33/'Table Q5'!G33*100</f>
        <v>77.249526031792342</v>
      </c>
      <c r="H33" s="15">
        <f>'Table Q1'!H33/'Table Q5'!H33*100</f>
        <v>86.296900489396407</v>
      </c>
      <c r="I33" s="15">
        <f>'Table Q1'!I33/'Table Q5'!I33*100</f>
        <v>71.473158551810229</v>
      </c>
      <c r="J33" s="15">
        <f>'Table Q1'!J33/'Table Q5'!J33*100</f>
        <v>221.19963369963372</v>
      </c>
      <c r="K33" s="15">
        <f>'Table Q1'!K33/'Table Q5'!K33*100</f>
        <v>94.983760375315768</v>
      </c>
      <c r="L33" s="15">
        <f>'Table Q1'!L33/'Table Q5'!L33*100</f>
        <v>89.660763282614113</v>
      </c>
      <c r="M33" s="15"/>
      <c r="N33" s="11"/>
      <c r="O33" s="11"/>
      <c r="P33" s="11"/>
      <c r="Q33" s="11"/>
      <c r="R33" s="11"/>
      <c r="S33" s="11"/>
      <c r="T33" s="11"/>
      <c r="U33" s="11"/>
      <c r="V33" s="11"/>
      <c r="W33" s="11"/>
      <c r="X33" s="11"/>
      <c r="Y33" s="11"/>
      <c r="Z33" s="11"/>
      <c r="AA33" s="11"/>
      <c r="AB33" s="11"/>
      <c r="AC33" s="11"/>
      <c r="AD33" s="11"/>
      <c r="AE33" s="11"/>
      <c r="AF33" s="11"/>
      <c r="AG33" s="11"/>
    </row>
    <row r="34" spans="1:33" x14ac:dyDescent="0.2">
      <c r="A34" s="48" t="s">
        <v>80</v>
      </c>
      <c r="B34" s="15">
        <f>'Table Q1'!B34/'Table Q5'!B34*100</f>
        <v>156.16345370621775</v>
      </c>
      <c r="C34" s="15">
        <f>'Table Q1'!C34/'Table Q5'!C34*100</f>
        <v>79.873417721518976</v>
      </c>
      <c r="D34" s="15">
        <f>'Table Q1'!D34/'Table Q5'!D34*100</f>
        <v>99.345806620437003</v>
      </c>
      <c r="E34" s="15">
        <f>'Table Q1'!E34/'Table Q5'!E34*100</f>
        <v>86.104368932038838</v>
      </c>
      <c r="F34" s="15">
        <f>'Table Q1'!F34/'Table Q5'!F34*100</f>
        <v>100.21593362882146</v>
      </c>
      <c r="G34" s="15">
        <f>'Table Q1'!G34/'Table Q5'!G34*100</f>
        <v>78.781299753944126</v>
      </c>
      <c r="H34" s="15">
        <f>'Table Q1'!H34/'Table Q5'!H34*100</f>
        <v>89.625979277230229</v>
      </c>
      <c r="I34" s="15">
        <f>'Table Q1'!I34/'Table Q5'!I34*100</f>
        <v>72.109893502083651</v>
      </c>
      <c r="J34" s="15">
        <f>'Table Q1'!J34/'Table Q5'!J34*100</f>
        <v>217.79869984308448</v>
      </c>
      <c r="K34" s="15">
        <f>'Table Q1'!K34/'Table Q5'!K34*100</f>
        <v>95.368721054506594</v>
      </c>
      <c r="L34" s="15">
        <f>'Table Q1'!L34/'Table Q5'!L34*100</f>
        <v>90.289692900658963</v>
      </c>
      <c r="M34" s="15"/>
      <c r="N34" s="11"/>
      <c r="O34" s="11"/>
      <c r="P34" s="11"/>
      <c r="Q34" s="11"/>
      <c r="R34" s="11"/>
      <c r="S34" s="11"/>
      <c r="T34" s="11"/>
      <c r="U34" s="11"/>
      <c r="V34" s="11"/>
      <c r="W34" s="11"/>
      <c r="X34" s="11"/>
      <c r="Y34" s="11"/>
      <c r="Z34" s="11"/>
      <c r="AA34" s="11"/>
      <c r="AB34" s="11"/>
      <c r="AC34" s="11"/>
      <c r="AD34" s="11"/>
      <c r="AE34" s="11"/>
      <c r="AF34" s="11"/>
      <c r="AG34" s="11"/>
    </row>
    <row r="35" spans="1:33" x14ac:dyDescent="0.2">
      <c r="A35" s="48" t="s">
        <v>81</v>
      </c>
      <c r="B35" s="15">
        <f>'Table Q1'!B35/'Table Q5'!B35*100</f>
        <v>158.72061235647897</v>
      </c>
      <c r="C35" s="15">
        <f>'Table Q1'!C35/'Table Q5'!C35*100</f>
        <v>78.90805054438529</v>
      </c>
      <c r="D35" s="15">
        <f>'Table Q1'!D35/'Table Q5'!D35*100</f>
        <v>100.2062919030428</v>
      </c>
      <c r="E35" s="15">
        <f>'Table Q1'!E35/'Table Q5'!E35*100</f>
        <v>86.791307514871903</v>
      </c>
      <c r="F35" s="15">
        <f>'Table Q1'!F35/'Table Q5'!F35*100</f>
        <v>101.57050187777399</v>
      </c>
      <c r="G35" s="15">
        <f>'Table Q1'!G35/'Table Q5'!G35*100</f>
        <v>77.453618467639146</v>
      </c>
      <c r="H35" s="15">
        <f>'Table Q1'!H35/'Table Q5'!H35*100</f>
        <v>90.942302847064752</v>
      </c>
      <c r="I35" s="15">
        <f>'Table Q1'!I35/'Table Q5'!I35*100</f>
        <v>72.178398058252426</v>
      </c>
      <c r="J35" s="15">
        <f>'Table Q1'!J35/'Table Q5'!J35*100</f>
        <v>199.57674314992204</v>
      </c>
      <c r="K35" s="15">
        <f>'Table Q1'!K35/'Table Q5'!K35*100</f>
        <v>102.12509055783627</v>
      </c>
      <c r="L35" s="15">
        <f>'Table Q1'!L35/'Table Q5'!L35*100</f>
        <v>90.09766349363332</v>
      </c>
      <c r="M35" s="15"/>
      <c r="N35" s="11"/>
      <c r="O35" s="11"/>
      <c r="P35" s="11"/>
      <c r="Q35" s="11"/>
      <c r="R35" s="11"/>
      <c r="S35" s="11"/>
      <c r="T35" s="11"/>
      <c r="U35" s="11"/>
      <c r="V35" s="11"/>
      <c r="W35" s="11"/>
      <c r="X35" s="11"/>
      <c r="Y35" s="11"/>
      <c r="Z35" s="11"/>
      <c r="AA35" s="11"/>
      <c r="AB35" s="11"/>
      <c r="AC35" s="11"/>
      <c r="AD35" s="11"/>
      <c r="AE35" s="11"/>
      <c r="AF35" s="11"/>
      <c r="AG35" s="11"/>
    </row>
    <row r="36" spans="1:33" x14ac:dyDescent="0.2">
      <c r="A36" s="48" t="s">
        <v>82</v>
      </c>
      <c r="B36" s="15">
        <f>'Table Q1'!B36/'Table Q5'!B36*100</f>
        <v>160.63132003279583</v>
      </c>
      <c r="C36" s="15">
        <f>'Table Q1'!C36/'Table Q5'!C36*100</f>
        <v>80.210101010101013</v>
      </c>
      <c r="D36" s="15">
        <f>'Table Q1'!D36/'Table Q5'!D36*100</f>
        <v>99.079519304525704</v>
      </c>
      <c r="E36" s="15">
        <f>'Table Q1'!E36/'Table Q5'!E36*100</f>
        <v>88.30933075154303</v>
      </c>
      <c r="F36" s="15">
        <f>'Table Q1'!F36/'Table Q5'!F36*100</f>
        <v>102.67415730337078</v>
      </c>
      <c r="G36" s="15">
        <f>'Table Q1'!G36/'Table Q5'!G36*100</f>
        <v>77.270147559591379</v>
      </c>
      <c r="H36" s="15">
        <f>'Table Q1'!H36/'Table Q5'!H36*100</f>
        <v>90.811544153922057</v>
      </c>
      <c r="I36" s="15">
        <f>'Table Q1'!I36/'Table Q5'!I36*100</f>
        <v>73.650306748466249</v>
      </c>
      <c r="J36" s="15">
        <f>'Table Q1'!J36/'Table Q5'!J36*100</f>
        <v>198.06338028169014</v>
      </c>
      <c r="K36" s="15">
        <f>'Table Q1'!K36/'Table Q5'!K36*100</f>
        <v>99.138755980861248</v>
      </c>
      <c r="L36" s="15">
        <f>'Table Q1'!L36/'Table Q5'!L36*100</f>
        <v>90.858485898070256</v>
      </c>
      <c r="M36" s="15"/>
      <c r="N36" s="11"/>
      <c r="O36" s="11"/>
      <c r="P36" s="11"/>
      <c r="Q36" s="11"/>
      <c r="R36" s="11"/>
      <c r="S36" s="11"/>
      <c r="T36" s="11"/>
      <c r="U36" s="11"/>
      <c r="V36" s="11"/>
      <c r="W36" s="11"/>
      <c r="X36" s="11"/>
      <c r="Y36" s="11"/>
      <c r="Z36" s="11"/>
      <c r="AA36" s="11"/>
      <c r="AB36" s="11"/>
      <c r="AC36" s="11"/>
      <c r="AD36" s="11"/>
      <c r="AE36" s="11"/>
      <c r="AF36" s="11"/>
      <c r="AG36" s="11"/>
    </row>
    <row r="37" spans="1:33" x14ac:dyDescent="0.2">
      <c r="A37" s="48" t="s">
        <v>83</v>
      </c>
      <c r="B37" s="15">
        <f>'Table Q1'!B37/'Table Q5'!B37*100</f>
        <v>158.71160641478664</v>
      </c>
      <c r="C37" s="15">
        <f>'Table Q1'!C37/'Table Q5'!C37*100</f>
        <v>79.823341784575121</v>
      </c>
      <c r="D37" s="15">
        <f>'Table Q1'!D37/'Table Q5'!D37*100</f>
        <v>99.962054136099169</v>
      </c>
      <c r="E37" s="15">
        <f>'Table Q1'!E37/'Table Q5'!E37*100</f>
        <v>90.445089501693261</v>
      </c>
      <c r="F37" s="15">
        <f>'Table Q1'!F37/'Table Q5'!F37*100</f>
        <v>102.83377491072456</v>
      </c>
      <c r="G37" s="15">
        <f>'Table Q1'!G37/'Table Q5'!G37*100</f>
        <v>77.658834978451267</v>
      </c>
      <c r="H37" s="15">
        <f>'Table Q1'!H37/'Table Q5'!H37*100</f>
        <v>91.788928615460492</v>
      </c>
      <c r="I37" s="15">
        <f>'Table Q1'!I37/'Table Q5'!I37*100</f>
        <v>71.941896024464825</v>
      </c>
      <c r="J37" s="15">
        <f>'Table Q1'!J37/'Table Q5'!J37*100</f>
        <v>199.91245349091707</v>
      </c>
      <c r="K37" s="15">
        <f>'Table Q1'!K37/'Table Q5'!K37*100</f>
        <v>96.825767300735208</v>
      </c>
      <c r="L37" s="15">
        <f>'Table Q1'!L37/'Table Q5'!L37*100</f>
        <v>91.095975232198143</v>
      </c>
      <c r="M37" s="15"/>
      <c r="N37" s="11"/>
      <c r="O37" s="11"/>
      <c r="P37" s="11"/>
      <c r="Q37" s="11"/>
      <c r="R37" s="11"/>
      <c r="S37" s="11"/>
      <c r="T37" s="11"/>
      <c r="U37" s="11"/>
      <c r="V37" s="11"/>
      <c r="W37" s="11"/>
      <c r="X37" s="11"/>
      <c r="Y37" s="11"/>
      <c r="Z37" s="11"/>
      <c r="AA37" s="11"/>
      <c r="AB37" s="11"/>
      <c r="AC37" s="11"/>
      <c r="AD37" s="11"/>
      <c r="AE37" s="11"/>
      <c r="AF37" s="11"/>
      <c r="AG37" s="11"/>
    </row>
    <row r="38" spans="1:33" x14ac:dyDescent="0.2">
      <c r="A38" s="48" t="s">
        <v>84</v>
      </c>
      <c r="B38" s="15">
        <f>'Table Q1'!B38/'Table Q5'!B38*100</f>
        <v>160.24811218985977</v>
      </c>
      <c r="C38" s="15">
        <f>'Table Q1'!C38/'Table Q5'!C38*100</f>
        <v>80.762250453720526</v>
      </c>
      <c r="D38" s="15">
        <f>'Table Q1'!D38/'Table Q5'!D38*100</f>
        <v>101.0887454108115</v>
      </c>
      <c r="E38" s="15">
        <f>'Table Q1'!E38/'Table Q5'!E38*100</f>
        <v>90.634441087613297</v>
      </c>
      <c r="F38" s="15">
        <f>'Table Q1'!F38/'Table Q5'!F38*100</f>
        <v>102.16946842344387</v>
      </c>
      <c r="G38" s="15">
        <f>'Table Q1'!G38/'Table Q5'!G38*100</f>
        <v>78.812974465148372</v>
      </c>
      <c r="H38" s="15">
        <f>'Table Q1'!H38/'Table Q5'!H38*100</f>
        <v>90.069255503339107</v>
      </c>
      <c r="I38" s="15">
        <f>'Table Q1'!I38/'Table Q5'!I38*100</f>
        <v>70.803366488140796</v>
      </c>
      <c r="J38" s="15">
        <f>'Table Q1'!J38/'Table Q5'!J38*100</f>
        <v>201.70082860880942</v>
      </c>
      <c r="K38" s="15">
        <f>'Table Q1'!K38/'Table Q5'!K38*100</f>
        <v>95.819748486259911</v>
      </c>
      <c r="L38" s="15">
        <f>'Table Q1'!L38/'Table Q5'!L38*100</f>
        <v>91.441664602427551</v>
      </c>
      <c r="M38" s="15"/>
      <c r="N38" s="11"/>
      <c r="O38" s="11"/>
      <c r="P38" s="11"/>
      <c r="Q38" s="11"/>
      <c r="R38" s="11"/>
      <c r="S38" s="11"/>
      <c r="T38" s="11"/>
      <c r="U38" s="11"/>
      <c r="V38" s="11"/>
      <c r="W38" s="11"/>
      <c r="X38" s="11"/>
      <c r="Y38" s="11"/>
      <c r="Z38" s="11"/>
      <c r="AA38" s="11"/>
      <c r="AB38" s="11"/>
      <c r="AC38" s="11"/>
      <c r="AD38" s="11"/>
      <c r="AE38" s="11"/>
      <c r="AF38" s="11"/>
      <c r="AG38" s="11"/>
    </row>
    <row r="39" spans="1:33" x14ac:dyDescent="0.2">
      <c r="A39" s="48" t="s">
        <v>85</v>
      </c>
      <c r="B39" s="15">
        <f>'Table Q1'!B39/'Table Q5'!B39*100</f>
        <v>165.46889887028721</v>
      </c>
      <c r="C39" s="15">
        <f>'Table Q1'!C39/'Table Q5'!C39*100</f>
        <v>80.644621180410212</v>
      </c>
      <c r="D39" s="15">
        <f>'Table Q1'!D39/'Table Q5'!D39*100</f>
        <v>102.25162193105201</v>
      </c>
      <c r="E39" s="15">
        <f>'Table Q1'!E39/'Table Q5'!E39*100</f>
        <v>91.380560928433269</v>
      </c>
      <c r="F39" s="15">
        <f>'Table Q1'!F39/'Table Q5'!F39*100</f>
        <v>102.34242389951341</v>
      </c>
      <c r="G39" s="15">
        <f>'Table Q1'!G39/'Table Q5'!G39*100</f>
        <v>78.686252771618626</v>
      </c>
      <c r="H39" s="15">
        <f>'Table Q1'!H39/'Table Q5'!H39*100</f>
        <v>89.873728086306244</v>
      </c>
      <c r="I39" s="15">
        <f>'Table Q1'!I39/'Table Q5'!I39*100</f>
        <v>72.574227119681666</v>
      </c>
      <c r="J39" s="15">
        <f>'Table Q1'!J39/'Table Q5'!J39*100</f>
        <v>202.66811279826467</v>
      </c>
      <c r="K39" s="15">
        <f>'Table Q1'!K39/'Table Q5'!K39*100</f>
        <v>94.655955291652106</v>
      </c>
      <c r="L39" s="15">
        <f>'Table Q1'!L39/'Table Q5'!L39*100</f>
        <v>92.011907715207158</v>
      </c>
      <c r="M39" s="15"/>
      <c r="N39" s="11"/>
      <c r="O39" s="11"/>
      <c r="P39" s="11"/>
      <c r="Q39" s="11"/>
      <c r="R39" s="11"/>
      <c r="S39" s="11"/>
      <c r="T39" s="11"/>
      <c r="U39" s="11"/>
      <c r="V39" s="11"/>
      <c r="W39" s="11"/>
      <c r="X39" s="11"/>
      <c r="Y39" s="11"/>
      <c r="Z39" s="11"/>
      <c r="AA39" s="11"/>
      <c r="AB39" s="11"/>
      <c r="AC39" s="11"/>
      <c r="AD39" s="11"/>
      <c r="AE39" s="11"/>
      <c r="AF39" s="11"/>
      <c r="AG39" s="11"/>
    </row>
    <row r="40" spans="1:33" x14ac:dyDescent="0.2">
      <c r="A40" s="48" t="s">
        <v>86</v>
      </c>
      <c r="B40" s="15">
        <f>'Table Q1'!B40/'Table Q5'!B40*100</f>
        <v>162.85211267605632</v>
      </c>
      <c r="C40" s="15">
        <f>'Table Q1'!C40/'Table Q5'!C40*100</f>
        <v>81.676315127107983</v>
      </c>
      <c r="D40" s="15">
        <f>'Table Q1'!D40/'Table Q5'!D40*100</f>
        <v>104.75890721389902</v>
      </c>
      <c r="E40" s="15">
        <f>'Table Q1'!E40/'Table Q5'!E40*100</f>
        <v>92.161348585189657</v>
      </c>
      <c r="F40" s="15">
        <f>'Table Q1'!F40/'Table Q5'!F40*100</f>
        <v>102.056839544399</v>
      </c>
      <c r="G40" s="15">
        <f>'Table Q1'!G40/'Table Q5'!G40*100</f>
        <v>78.768166089965391</v>
      </c>
      <c r="H40" s="15">
        <f>'Table Q1'!H40/'Table Q5'!H40*100</f>
        <v>90.529247910863518</v>
      </c>
      <c r="I40" s="15">
        <f>'Table Q1'!I40/'Table Q5'!I40*100</f>
        <v>71.626714910296997</v>
      </c>
      <c r="J40" s="15">
        <f>'Table Q1'!J40/'Table Q5'!J40*100</f>
        <v>196.10608292990949</v>
      </c>
      <c r="K40" s="15">
        <f>'Table Q1'!K40/'Table Q5'!K40*100</f>
        <v>97.132826214160332</v>
      </c>
      <c r="L40" s="15">
        <f>'Table Q1'!L40/'Table Q5'!L40*100</f>
        <v>92.137320044296786</v>
      </c>
      <c r="M40" s="15"/>
      <c r="N40" s="11"/>
      <c r="O40" s="11"/>
      <c r="P40" s="11"/>
      <c r="Q40" s="11"/>
      <c r="R40" s="11"/>
      <c r="S40" s="11"/>
      <c r="T40" s="11"/>
      <c r="U40" s="11"/>
      <c r="V40" s="11"/>
      <c r="W40" s="11"/>
      <c r="X40" s="11"/>
      <c r="Y40" s="11"/>
      <c r="Z40" s="11"/>
      <c r="AA40" s="11"/>
      <c r="AB40" s="11"/>
      <c r="AC40" s="11"/>
      <c r="AD40" s="11"/>
      <c r="AE40" s="11"/>
      <c r="AF40" s="11"/>
      <c r="AG40" s="11"/>
    </row>
    <row r="41" spans="1:33" x14ac:dyDescent="0.2">
      <c r="A41" s="48" t="s">
        <v>87</v>
      </c>
      <c r="B41" s="15">
        <f>'Table Q1'!B41/'Table Q5'!B41*100</f>
        <v>165.43610547667342</v>
      </c>
      <c r="C41" s="15">
        <f>'Table Q1'!C41/'Table Q5'!C41*100</f>
        <v>80.977341900574913</v>
      </c>
      <c r="D41" s="15">
        <f>'Table Q1'!D41/'Table Q5'!D41*100</f>
        <v>105.37406483790524</v>
      </c>
      <c r="E41" s="15">
        <f>'Table Q1'!E41/'Table Q5'!E41*100</f>
        <v>92.252596394890773</v>
      </c>
      <c r="F41" s="15">
        <f>'Table Q1'!F41/'Table Q5'!F41*100</f>
        <v>99.237140366172611</v>
      </c>
      <c r="G41" s="15">
        <f>'Table Q1'!G41/'Table Q5'!G41*100</f>
        <v>80.335533553355347</v>
      </c>
      <c r="H41" s="15">
        <f>'Table Q1'!H41/'Table Q5'!H41*100</f>
        <v>94.479571984435808</v>
      </c>
      <c r="I41" s="15">
        <f>'Table Q1'!I41/'Table Q5'!I41*100</f>
        <v>71.426435406698573</v>
      </c>
      <c r="J41" s="15">
        <f>'Table Q1'!J41/'Table Q5'!J41*100</f>
        <v>196.27603618767097</v>
      </c>
      <c r="K41" s="15">
        <f>'Table Q1'!K41/'Table Q5'!K41*100</f>
        <v>98.243517744055438</v>
      </c>
      <c r="L41" s="15">
        <f>'Table Q1'!L41/'Table Q5'!L41*100</f>
        <v>92.557111274871033</v>
      </c>
      <c r="M41" s="15"/>
      <c r="N41" s="11"/>
      <c r="O41" s="11"/>
      <c r="P41" s="11"/>
      <c r="Q41" s="11"/>
      <c r="R41" s="11"/>
      <c r="S41" s="11"/>
      <c r="T41" s="11"/>
      <c r="U41" s="11"/>
      <c r="V41" s="11"/>
      <c r="W41" s="11"/>
      <c r="X41" s="11"/>
      <c r="Y41" s="11"/>
      <c r="Z41" s="11"/>
      <c r="AA41" s="11"/>
      <c r="AB41" s="11"/>
      <c r="AC41" s="11"/>
      <c r="AD41" s="11"/>
      <c r="AE41" s="11"/>
      <c r="AF41" s="11"/>
      <c r="AG41" s="11"/>
    </row>
    <row r="42" spans="1:33" x14ac:dyDescent="0.2">
      <c r="A42" s="48" t="s">
        <v>88</v>
      </c>
      <c r="B42" s="15">
        <f>'Table Q1'!B42/'Table Q5'!B42*100</f>
        <v>160.6467194418355</v>
      </c>
      <c r="C42" s="15">
        <f>'Table Q1'!C42/'Table Q5'!C42*100</f>
        <v>82.27194492254732</v>
      </c>
      <c r="D42" s="15">
        <f>'Table Q1'!D42/'Table Q5'!D42*100</f>
        <v>102.35381565906837</v>
      </c>
      <c r="E42" s="15">
        <f>'Table Q1'!E42/'Table Q5'!E42*100</f>
        <v>91.155407018381482</v>
      </c>
      <c r="F42" s="15">
        <f>'Table Q1'!F42/'Table Q5'!F42*100</f>
        <v>100.93265372519249</v>
      </c>
      <c r="G42" s="15">
        <f>'Table Q1'!G42/'Table Q5'!G42*100</f>
        <v>82.733516483516482</v>
      </c>
      <c r="H42" s="15">
        <f>'Table Q1'!H42/'Table Q5'!H42*100</f>
        <v>95.403546869344908</v>
      </c>
      <c r="I42" s="15">
        <f>'Table Q1'!I42/'Table Q5'!I42*100</f>
        <v>72.768912529550818</v>
      </c>
      <c r="J42" s="15">
        <f>'Table Q1'!J42/'Table Q5'!J42*100</f>
        <v>193.56259173830995</v>
      </c>
      <c r="K42" s="15">
        <f>'Table Q1'!K42/'Table Q5'!K42*100</f>
        <v>100.13113972341441</v>
      </c>
      <c r="L42" s="15">
        <f>'Table Q1'!L42/'Table Q5'!L42*100</f>
        <v>93.04806277587052</v>
      </c>
      <c r="M42" s="15"/>
      <c r="N42" s="11"/>
      <c r="O42" s="11"/>
      <c r="P42" s="11"/>
      <c r="Q42" s="11"/>
      <c r="R42" s="11"/>
      <c r="S42" s="11"/>
      <c r="T42" s="11"/>
      <c r="U42" s="11"/>
      <c r="V42" s="11"/>
      <c r="W42" s="11"/>
      <c r="X42" s="11"/>
      <c r="Y42" s="11"/>
      <c r="Z42" s="11"/>
      <c r="AA42" s="11"/>
      <c r="AB42" s="11"/>
      <c r="AC42" s="11"/>
      <c r="AD42" s="11"/>
      <c r="AE42" s="11"/>
      <c r="AF42" s="11"/>
      <c r="AG42" s="11"/>
    </row>
    <row r="43" spans="1:33" x14ac:dyDescent="0.2">
      <c r="A43" s="48" t="s">
        <v>89</v>
      </c>
      <c r="B43" s="15">
        <f>'Table Q1'!B43/'Table Q5'!B43*100</f>
        <v>156.72374883844418</v>
      </c>
      <c r="C43" s="15">
        <f>'Table Q1'!C43/'Table Q5'!C43*100</f>
        <v>82.862572341712024</v>
      </c>
      <c r="D43" s="15">
        <f>'Table Q1'!D43/'Table Q5'!D43*100</f>
        <v>104.26604376690436</v>
      </c>
      <c r="E43" s="15">
        <f>'Table Q1'!E43/'Table Q5'!E43*100</f>
        <v>92.252936291375008</v>
      </c>
      <c r="F43" s="15">
        <f>'Table Q1'!F43/'Table Q5'!F43*100</f>
        <v>103.57650661708411</v>
      </c>
      <c r="G43" s="15">
        <f>'Table Q1'!G43/'Table Q5'!G43*100</f>
        <v>83.649774620953437</v>
      </c>
      <c r="H43" s="15">
        <f>'Table Q1'!H43/'Table Q5'!H43*100</f>
        <v>96.480973398544663</v>
      </c>
      <c r="I43" s="15">
        <f>'Table Q1'!I43/'Table Q5'!I43*100</f>
        <v>72.114402451481112</v>
      </c>
      <c r="J43" s="15">
        <f>'Table Q1'!J43/'Table Q5'!J43*100</f>
        <v>189.34659090909091</v>
      </c>
      <c r="K43" s="15">
        <f>'Table Q1'!K43/'Table Q5'!K43*100</f>
        <v>100.45103857566764</v>
      </c>
      <c r="L43" s="15">
        <f>'Table Q1'!L43/'Table Q5'!L43*100</f>
        <v>93.216630196936549</v>
      </c>
      <c r="M43" s="15"/>
      <c r="N43" s="11"/>
      <c r="O43" s="11"/>
      <c r="P43" s="11"/>
      <c r="Q43" s="11"/>
      <c r="R43" s="11"/>
      <c r="S43" s="11"/>
      <c r="T43" s="11"/>
      <c r="U43" s="11"/>
      <c r="V43" s="11"/>
      <c r="W43" s="11"/>
      <c r="X43" s="11"/>
      <c r="Y43" s="11"/>
      <c r="Z43" s="11"/>
      <c r="AA43" s="11"/>
      <c r="AB43" s="11"/>
      <c r="AC43" s="11"/>
      <c r="AD43" s="11"/>
      <c r="AE43" s="11"/>
      <c r="AF43" s="11"/>
      <c r="AG43" s="11"/>
    </row>
    <row r="44" spans="1:33" x14ac:dyDescent="0.2">
      <c r="A44" s="48" t="s">
        <v>90</v>
      </c>
      <c r="B44" s="15">
        <f>'Table Q1'!B44/'Table Q5'!B44*100</f>
        <v>158.95294897282969</v>
      </c>
      <c r="C44" s="15">
        <f>'Table Q1'!C44/'Table Q5'!C44*100</f>
        <v>84.82244629548444</v>
      </c>
      <c r="D44" s="15">
        <f>'Table Q1'!D44/'Table Q5'!D44*100</f>
        <v>105.8666017526777</v>
      </c>
      <c r="E44" s="15">
        <f>'Table Q1'!E44/'Table Q5'!E44*100</f>
        <v>92.583450869769621</v>
      </c>
      <c r="F44" s="15">
        <f>'Table Q1'!F44/'Table Q5'!F44*100</f>
        <v>104.42282176028306</v>
      </c>
      <c r="G44" s="15">
        <f>'Table Q1'!G44/'Table Q5'!G44*100</f>
        <v>82.441288913162211</v>
      </c>
      <c r="H44" s="15">
        <f>'Table Q1'!H44/'Table Q5'!H44*100</f>
        <v>99.038233198765141</v>
      </c>
      <c r="I44" s="15">
        <f>'Table Q1'!I44/'Table Q5'!I44*100</f>
        <v>73.708715262621851</v>
      </c>
      <c r="J44" s="15">
        <f>'Table Q1'!J44/'Table Q5'!J44*100</f>
        <v>183.82123341139734</v>
      </c>
      <c r="K44" s="15">
        <f>'Table Q1'!K44/'Table Q5'!K44*100</f>
        <v>99.952746603662135</v>
      </c>
      <c r="L44" s="15">
        <f>'Table Q1'!L44/'Table Q5'!L44*100</f>
        <v>94.190418435415395</v>
      </c>
      <c r="M44" s="15"/>
      <c r="N44" s="11"/>
      <c r="O44" s="11"/>
      <c r="P44" s="11"/>
      <c r="Q44" s="11"/>
      <c r="R44" s="11"/>
      <c r="S44" s="11"/>
      <c r="T44" s="11"/>
      <c r="U44" s="11"/>
      <c r="V44" s="11"/>
      <c r="W44" s="11"/>
      <c r="X44" s="11"/>
      <c r="Y44" s="11"/>
      <c r="Z44" s="11"/>
      <c r="AA44" s="11"/>
      <c r="AB44" s="11"/>
      <c r="AC44" s="11"/>
      <c r="AD44" s="11"/>
      <c r="AE44" s="11"/>
      <c r="AF44" s="11"/>
      <c r="AG44" s="11"/>
    </row>
    <row r="45" spans="1:33" x14ac:dyDescent="0.2">
      <c r="A45" s="48" t="s">
        <v>91</v>
      </c>
      <c r="B45" s="15">
        <f>'Table Q1'!B45/'Table Q5'!B45*100</f>
        <v>159.39498933901916</v>
      </c>
      <c r="C45" s="15">
        <f>'Table Q1'!C45/'Table Q5'!C45*100</f>
        <v>86.216621133339217</v>
      </c>
      <c r="D45" s="15">
        <f>'Table Q1'!D45/'Table Q5'!D45*100</f>
        <v>107.99274486094316</v>
      </c>
      <c r="E45" s="15">
        <f>'Table Q1'!E45/'Table Q5'!E45*100</f>
        <v>92.811764705882354</v>
      </c>
      <c r="F45" s="15">
        <f>'Table Q1'!F45/'Table Q5'!F45*100</f>
        <v>105.63959955506117</v>
      </c>
      <c r="G45" s="15">
        <f>'Table Q1'!G45/'Table Q5'!G45*100</f>
        <v>85.122152072467756</v>
      </c>
      <c r="H45" s="15">
        <f>'Table Q1'!H45/'Table Q5'!H45*100</f>
        <v>97.578922383099922</v>
      </c>
      <c r="I45" s="15">
        <f>'Table Q1'!I45/'Table Q5'!I45*100</f>
        <v>76.320396848555589</v>
      </c>
      <c r="J45" s="15">
        <f>'Table Q1'!J45/'Table Q5'!J45*100</f>
        <v>191.87336156483161</v>
      </c>
      <c r="K45" s="15">
        <f>'Table Q1'!K45/'Table Q5'!K45*100</f>
        <v>98.815080789946137</v>
      </c>
      <c r="L45" s="15">
        <f>'Table Q1'!L45/'Table Q5'!L45*100</f>
        <v>95.801293787379464</v>
      </c>
      <c r="M45" s="15"/>
      <c r="N45" s="11"/>
      <c r="O45" s="11"/>
      <c r="P45" s="11"/>
      <c r="Q45" s="11"/>
      <c r="R45" s="11"/>
      <c r="S45" s="11"/>
      <c r="T45" s="11"/>
      <c r="U45" s="11"/>
      <c r="V45" s="11"/>
      <c r="W45" s="11"/>
      <c r="X45" s="11"/>
      <c r="Y45" s="11"/>
      <c r="Z45" s="11"/>
      <c r="AA45" s="11"/>
      <c r="AB45" s="11"/>
      <c r="AC45" s="11"/>
      <c r="AD45" s="11"/>
      <c r="AE45" s="11"/>
      <c r="AF45" s="11"/>
      <c r="AG45" s="11"/>
    </row>
    <row r="46" spans="1:33" x14ac:dyDescent="0.2">
      <c r="A46" s="48" t="s">
        <v>92</v>
      </c>
      <c r="B46" s="15">
        <f>'Table Q1'!B46/'Table Q5'!B46*100</f>
        <v>156.78796830938634</v>
      </c>
      <c r="C46" s="15">
        <f>'Table Q1'!C46/'Table Q5'!C46*100</f>
        <v>87.532213631920371</v>
      </c>
      <c r="D46" s="15">
        <f>'Table Q1'!D46/'Table Q5'!D46*100</f>
        <v>109.83450410763187</v>
      </c>
      <c r="E46" s="15">
        <f>'Table Q1'!E46/'Table Q5'!E46*100</f>
        <v>94.188235294117646</v>
      </c>
      <c r="F46" s="15">
        <f>'Table Q1'!F46/'Table Q5'!F46*100</f>
        <v>113.44123048668501</v>
      </c>
      <c r="G46" s="15">
        <f>'Table Q1'!G46/'Table Q5'!G46*100</f>
        <v>85.284744353609526</v>
      </c>
      <c r="H46" s="15">
        <f>'Table Q1'!H46/'Table Q5'!H46*100</f>
        <v>98.924985233313635</v>
      </c>
      <c r="I46" s="15">
        <f>'Table Q1'!I46/'Table Q5'!I46*100</f>
        <v>74.486251808972497</v>
      </c>
      <c r="J46" s="15">
        <f>'Table Q1'!J46/'Table Q5'!J46*100</f>
        <v>184.55911427441677</v>
      </c>
      <c r="K46" s="15">
        <f>'Table Q1'!K46/'Table Q5'!K46*100</f>
        <v>100.17869907076485</v>
      </c>
      <c r="L46" s="15">
        <f>'Table Q1'!L46/'Table Q5'!L46*100</f>
        <v>96.400683260126911</v>
      </c>
      <c r="M46" s="15"/>
      <c r="N46" s="11"/>
      <c r="O46" s="11"/>
      <c r="P46" s="11"/>
      <c r="Q46" s="11"/>
      <c r="R46" s="11"/>
      <c r="S46" s="11"/>
      <c r="T46" s="11"/>
      <c r="U46" s="11"/>
      <c r="V46" s="11"/>
      <c r="W46" s="11"/>
      <c r="X46" s="11"/>
      <c r="Y46" s="11"/>
      <c r="Z46" s="11"/>
      <c r="AA46" s="11"/>
      <c r="AB46" s="11"/>
      <c r="AC46" s="11"/>
      <c r="AD46" s="11"/>
      <c r="AE46" s="11"/>
      <c r="AF46" s="11"/>
      <c r="AG46" s="11"/>
    </row>
    <row r="47" spans="1:33" x14ac:dyDescent="0.2">
      <c r="A47" s="48" t="s">
        <v>93</v>
      </c>
      <c r="B47" s="15">
        <f>'Table Q1'!B47/'Table Q5'!B47*100</f>
        <v>156.65515409139215</v>
      </c>
      <c r="C47" s="15">
        <f>'Table Q1'!C47/'Table Q5'!C47*100</f>
        <v>88.145435054493475</v>
      </c>
      <c r="D47" s="15">
        <f>'Table Q1'!D47/'Table Q5'!D47*100</f>
        <v>107.51067869008068</v>
      </c>
      <c r="E47" s="15">
        <f>'Table Q1'!E47/'Table Q5'!E47*100</f>
        <v>93.804690234511739</v>
      </c>
      <c r="F47" s="15">
        <f>'Table Q1'!F47/'Table Q5'!F47*100</f>
        <v>111.06905253498508</v>
      </c>
      <c r="G47" s="15">
        <f>'Table Q1'!G47/'Table Q5'!G47*100</f>
        <v>86.092990978487165</v>
      </c>
      <c r="H47" s="15">
        <f>'Table Q1'!H47/'Table Q5'!H47*100</f>
        <v>100.52865553286074</v>
      </c>
      <c r="I47" s="15">
        <f>'Table Q1'!I47/'Table Q5'!I47*100</f>
        <v>75.176997543707571</v>
      </c>
      <c r="J47" s="15">
        <f>'Table Q1'!J47/'Table Q5'!J47*100</f>
        <v>181.38132295719848</v>
      </c>
      <c r="K47" s="15">
        <f>'Table Q1'!K47/'Table Q5'!K47*100</f>
        <v>102.39101557782877</v>
      </c>
      <c r="L47" s="15">
        <f>'Table Q1'!L47/'Table Q5'!L47*100</f>
        <v>96.498719043552512</v>
      </c>
      <c r="M47" s="15"/>
      <c r="N47" s="11"/>
      <c r="O47" s="11"/>
      <c r="P47" s="11"/>
      <c r="Q47" s="11"/>
      <c r="R47" s="11"/>
      <c r="S47" s="11"/>
      <c r="T47" s="11"/>
      <c r="U47" s="11"/>
      <c r="V47" s="11"/>
      <c r="W47" s="11"/>
      <c r="X47" s="11"/>
      <c r="Y47" s="11"/>
      <c r="Z47" s="11"/>
      <c r="AA47" s="11"/>
      <c r="AB47" s="11"/>
      <c r="AC47" s="11"/>
      <c r="AD47" s="11"/>
      <c r="AE47" s="11"/>
      <c r="AF47" s="11"/>
      <c r="AG47" s="11"/>
    </row>
    <row r="48" spans="1:33" x14ac:dyDescent="0.2">
      <c r="A48" s="48" t="s">
        <v>94</v>
      </c>
      <c r="B48" s="15">
        <f>'Table Q1'!B48/'Table Q5'!B48*100</f>
        <v>153.99179134118893</v>
      </c>
      <c r="C48" s="15">
        <f>'Table Q1'!C48/'Table Q5'!C48*100</f>
        <v>87.364264560710751</v>
      </c>
      <c r="D48" s="15">
        <f>'Table Q1'!D48/'Table Q5'!D48*100</f>
        <v>107.5122417293682</v>
      </c>
      <c r="E48" s="15">
        <f>'Table Q1'!E48/'Table Q5'!E48*100</f>
        <v>94.12661195779603</v>
      </c>
      <c r="F48" s="15">
        <f>'Table Q1'!F48/'Table Q5'!F48*100</f>
        <v>110.30974968567837</v>
      </c>
      <c r="G48" s="15">
        <f>'Table Q1'!G48/'Table Q5'!G48*100</f>
        <v>89.413407821229058</v>
      </c>
      <c r="H48" s="15">
        <f>'Table Q1'!H48/'Table Q5'!H48*100</f>
        <v>105.30641846972077</v>
      </c>
      <c r="I48" s="15">
        <f>'Table Q1'!I48/'Table Q5'!I48*100</f>
        <v>75.363351382160147</v>
      </c>
      <c r="J48" s="15">
        <f>'Table Q1'!J48/'Table Q5'!J48*100</f>
        <v>182.88863109048725</v>
      </c>
      <c r="K48" s="15">
        <f>'Table Q1'!K48/'Table Q5'!K48*100</f>
        <v>97.386172006745369</v>
      </c>
      <c r="L48" s="15">
        <f>'Table Q1'!L48/'Table Q5'!L48*100</f>
        <v>96.638655462184857</v>
      </c>
      <c r="M48" s="15"/>
      <c r="N48" s="11"/>
      <c r="O48" s="11"/>
      <c r="P48" s="11"/>
      <c r="Q48" s="11"/>
      <c r="R48" s="11"/>
      <c r="S48" s="11"/>
      <c r="T48" s="11"/>
      <c r="U48" s="11"/>
      <c r="V48" s="11"/>
      <c r="W48" s="11"/>
      <c r="X48" s="11"/>
      <c r="Y48" s="11"/>
      <c r="Z48" s="11"/>
      <c r="AA48" s="11"/>
      <c r="AB48" s="11"/>
      <c r="AC48" s="11"/>
      <c r="AD48" s="11"/>
      <c r="AE48" s="11"/>
      <c r="AF48" s="11"/>
      <c r="AG48" s="11"/>
    </row>
    <row r="49" spans="1:33" x14ac:dyDescent="0.2">
      <c r="A49" s="48" t="s">
        <v>95</v>
      </c>
      <c r="B49" s="15">
        <f>'Table Q1'!B49/'Table Q5'!B49*100</f>
        <v>152.29309435951504</v>
      </c>
      <c r="C49" s="15">
        <f>'Table Q1'!C49/'Table Q5'!C49*100</f>
        <v>88.86789056875449</v>
      </c>
      <c r="D49" s="15">
        <f>'Table Q1'!D49/'Table Q5'!D49*100</f>
        <v>104.98409331919405</v>
      </c>
      <c r="E49" s="15">
        <f>'Table Q1'!E49/'Table Q5'!E49*100</f>
        <v>92.747074498899309</v>
      </c>
      <c r="F49" s="15">
        <f>'Table Q1'!F49/'Table Q5'!F49*100</f>
        <v>113.80013596193066</v>
      </c>
      <c r="G49" s="15">
        <f>'Table Q1'!G49/'Table Q5'!G49*100</f>
        <v>87.180538472051381</v>
      </c>
      <c r="H49" s="15">
        <f>'Table Q1'!H49/'Table Q5'!H49*100</f>
        <v>106.44736842105263</v>
      </c>
      <c r="I49" s="15">
        <f>'Table Q1'!I49/'Table Q5'!I49*100</f>
        <v>75.143859649122803</v>
      </c>
      <c r="J49" s="15">
        <f>'Table Q1'!J49/'Table Q5'!J49*100</f>
        <v>184.34486670448101</v>
      </c>
      <c r="K49" s="15">
        <f>'Table Q1'!K49/'Table Q5'!K49*100</f>
        <v>98.965899298288804</v>
      </c>
      <c r="L49" s="15">
        <f>'Table Q1'!L49/'Table Q5'!L49*100</f>
        <v>96.497161492933927</v>
      </c>
      <c r="M49" s="15"/>
      <c r="N49" s="11"/>
      <c r="O49" s="11"/>
      <c r="P49" s="11"/>
      <c r="Q49" s="11"/>
      <c r="R49" s="11"/>
      <c r="S49" s="11"/>
      <c r="T49" s="11"/>
      <c r="U49" s="11"/>
      <c r="V49" s="11"/>
      <c r="W49" s="11"/>
      <c r="X49" s="11"/>
      <c r="Y49" s="11"/>
      <c r="Z49" s="11"/>
      <c r="AA49" s="11"/>
      <c r="AB49" s="11"/>
      <c r="AC49" s="11"/>
      <c r="AD49" s="11"/>
      <c r="AE49" s="11"/>
      <c r="AF49" s="11"/>
      <c r="AG49" s="11"/>
    </row>
    <row r="50" spans="1:33" x14ac:dyDescent="0.2">
      <c r="A50" s="48" t="s">
        <v>96</v>
      </c>
      <c r="B50" s="15">
        <f>'Table Q1'!B50/'Table Q5'!B50*100</f>
        <v>150.74568288854005</v>
      </c>
      <c r="C50" s="15">
        <f>'Table Q1'!C50/'Table Q5'!C50*100</f>
        <v>89.037360239978184</v>
      </c>
      <c r="D50" s="15">
        <f>'Table Q1'!D50/'Table Q5'!D50*100</f>
        <v>105.86499881991975</v>
      </c>
      <c r="E50" s="15">
        <f>'Table Q1'!E50/'Table Q5'!E50*100</f>
        <v>92.523798467610874</v>
      </c>
      <c r="F50" s="15">
        <f>'Table Q1'!F50/'Table Q5'!F50*100</f>
        <v>115.34271448025419</v>
      </c>
      <c r="G50" s="15">
        <f>'Table Q1'!G50/'Table Q5'!G50*100</f>
        <v>87.116398539948619</v>
      </c>
      <c r="H50" s="15">
        <f>'Table Q1'!H50/'Table Q5'!H50*100</f>
        <v>105.1709954166177</v>
      </c>
      <c r="I50" s="15">
        <f>'Table Q1'!I50/'Table Q5'!I50*100</f>
        <v>76.039493811709079</v>
      </c>
      <c r="J50" s="15">
        <f>'Table Q1'!J50/'Table Q5'!J50*100</f>
        <v>189.94392523364488</v>
      </c>
      <c r="K50" s="15">
        <f>'Table Q1'!K50/'Table Q5'!K50*100</f>
        <v>102.80327462168195</v>
      </c>
      <c r="L50" s="15">
        <f>'Table Q1'!L50/'Table Q5'!L50*100</f>
        <v>97.286213966952118</v>
      </c>
      <c r="M50" s="15"/>
      <c r="N50" s="11"/>
      <c r="O50" s="11"/>
      <c r="P50" s="11"/>
      <c r="Q50" s="11"/>
      <c r="R50" s="11"/>
      <c r="S50" s="11"/>
      <c r="T50" s="11"/>
      <c r="U50" s="11"/>
      <c r="V50" s="11"/>
      <c r="W50" s="11"/>
      <c r="X50" s="11"/>
      <c r="Y50" s="11"/>
      <c r="Z50" s="11"/>
      <c r="AA50" s="11"/>
      <c r="AB50" s="11"/>
      <c r="AC50" s="11"/>
      <c r="AD50" s="11"/>
      <c r="AE50" s="11"/>
      <c r="AF50" s="11"/>
      <c r="AG50" s="11"/>
    </row>
    <row r="51" spans="1:33" x14ac:dyDescent="0.2">
      <c r="A51" s="48" t="s">
        <v>97</v>
      </c>
      <c r="B51" s="15">
        <f>'Table Q1'!B51/'Table Q5'!B51*100</f>
        <v>151.45276872964169</v>
      </c>
      <c r="C51" s="15">
        <f>'Table Q1'!C51/'Table Q5'!C51*100</f>
        <v>90.618982118294355</v>
      </c>
      <c r="D51" s="15">
        <f>'Table Q1'!D51/'Table Q5'!D51*100</f>
        <v>104.55505987320967</v>
      </c>
      <c r="E51" s="15">
        <f>'Table Q1'!E51/'Table Q5'!E51*100</f>
        <v>93.474695407685104</v>
      </c>
      <c r="F51" s="15">
        <f>'Table Q1'!F51/'Table Q5'!F51*100</f>
        <v>113.55855345198958</v>
      </c>
      <c r="G51" s="15">
        <f>'Table Q1'!G51/'Table Q5'!G51*100</f>
        <v>87.145911277391761</v>
      </c>
      <c r="H51" s="15">
        <f>'Table Q1'!H51/'Table Q5'!H51*100</f>
        <v>108.41260744985675</v>
      </c>
      <c r="I51" s="15">
        <f>'Table Q1'!I51/'Table Q5'!I51*100</f>
        <v>76.421541826134501</v>
      </c>
      <c r="J51" s="15">
        <f>'Table Q1'!J51/'Table Q5'!J51*100</f>
        <v>185.38614577681315</v>
      </c>
      <c r="K51" s="15">
        <f>'Table Q1'!K51/'Table Q5'!K51*100</f>
        <v>106.64138943248531</v>
      </c>
      <c r="L51" s="15">
        <f>'Table Q1'!L51/'Table Q5'!L51*100</f>
        <v>97.937897134636131</v>
      </c>
      <c r="M51" s="15"/>
      <c r="N51" s="11"/>
      <c r="O51" s="11"/>
      <c r="P51" s="11"/>
      <c r="Q51" s="11"/>
      <c r="R51" s="11"/>
      <c r="S51" s="11"/>
      <c r="T51" s="11"/>
      <c r="U51" s="11"/>
      <c r="V51" s="11"/>
      <c r="W51" s="11"/>
      <c r="X51" s="11"/>
      <c r="Y51" s="11"/>
      <c r="Z51" s="11"/>
      <c r="AA51" s="11"/>
      <c r="AB51" s="11"/>
      <c r="AC51" s="11"/>
      <c r="AD51" s="11"/>
      <c r="AE51" s="11"/>
      <c r="AF51" s="11"/>
      <c r="AG51" s="11"/>
    </row>
    <row r="52" spans="1:33" x14ac:dyDescent="0.2">
      <c r="A52" s="48" t="s">
        <v>98</v>
      </c>
      <c r="B52" s="15">
        <f>'Table Q1'!B52/'Table Q5'!B52*100</f>
        <v>148.1275106906829</v>
      </c>
      <c r="C52" s="15">
        <f>'Table Q1'!C52/'Table Q5'!C52*100</f>
        <v>90.795056262682166</v>
      </c>
      <c r="D52" s="15">
        <f>'Table Q1'!D52/'Table Q5'!D52*100</f>
        <v>101.62980209545982</v>
      </c>
      <c r="E52" s="15">
        <f>'Table Q1'!E52/'Table Q5'!E52*100</f>
        <v>92.725159790819305</v>
      </c>
      <c r="F52" s="15">
        <f>'Table Q1'!F52/'Table Q5'!F52*100</f>
        <v>113.96432223610952</v>
      </c>
      <c r="G52" s="15">
        <f>'Table Q1'!G52/'Table Q5'!G52*100</f>
        <v>90.568802451045698</v>
      </c>
      <c r="H52" s="15">
        <f>'Table Q1'!H52/'Table Q5'!H52*100</f>
        <v>112.24676662469955</v>
      </c>
      <c r="I52" s="15">
        <f>'Table Q1'!I52/'Table Q5'!I52*100</f>
        <v>77.96221322537113</v>
      </c>
      <c r="J52" s="15">
        <f>'Table Q1'!J52/'Table Q5'!J52*100</f>
        <v>188.0952380952381</v>
      </c>
      <c r="K52" s="15">
        <f>'Table Q1'!K52/'Table Q5'!K52*100</f>
        <v>104.33557868952848</v>
      </c>
      <c r="L52" s="15">
        <f>'Table Q1'!L52/'Table Q5'!L52*100</f>
        <v>98.33194328607172</v>
      </c>
      <c r="N52" s="11"/>
      <c r="O52" s="11"/>
      <c r="P52" s="11"/>
      <c r="Q52" s="11"/>
      <c r="R52" s="11"/>
      <c r="S52" s="11"/>
      <c r="T52" s="11"/>
      <c r="U52" s="11"/>
      <c r="V52" s="11"/>
      <c r="W52" s="11"/>
      <c r="X52" s="11"/>
      <c r="Y52" s="11"/>
      <c r="Z52" s="11"/>
      <c r="AA52" s="11"/>
      <c r="AB52" s="11"/>
      <c r="AC52" s="11"/>
      <c r="AD52" s="11"/>
      <c r="AE52" s="11"/>
      <c r="AF52" s="11"/>
      <c r="AG52" s="11"/>
    </row>
    <row r="53" spans="1:33" x14ac:dyDescent="0.2">
      <c r="A53" s="48" t="s">
        <v>99</v>
      </c>
      <c r="B53" s="15">
        <f>'Table Q1'!B53/'Table Q5'!B53*100</f>
        <v>148.20993199024764</v>
      </c>
      <c r="C53" s="15">
        <f>'Table Q1'!C53/'Table Q5'!C53*100</f>
        <v>92.109937365616531</v>
      </c>
      <c r="D53" s="15">
        <f>'Table Q1'!D53/'Table Q5'!D53*100</f>
        <v>101.45619757688723</v>
      </c>
      <c r="E53" s="15">
        <f>'Table Q1'!E53/'Table Q5'!E53*100</f>
        <v>94.041270577324369</v>
      </c>
      <c r="F53" s="15">
        <f>'Table Q1'!F53/'Table Q5'!F53*100</f>
        <v>115.27371029511151</v>
      </c>
      <c r="G53" s="15">
        <f>'Table Q1'!G53/'Table Q5'!G53*100</f>
        <v>92.523117569352706</v>
      </c>
      <c r="H53" s="15">
        <f>'Table Q1'!H53/'Table Q5'!H53*100</f>
        <v>114.90733279613214</v>
      </c>
      <c r="I53" s="15">
        <f>'Table Q1'!I53/'Table Q5'!I53*100</f>
        <v>80.873734683004798</v>
      </c>
      <c r="J53" s="15">
        <f>'Table Q1'!J53/'Table Q5'!J53*100</f>
        <v>184.35495367070561</v>
      </c>
      <c r="K53" s="15">
        <f>'Table Q1'!K53/'Table Q5'!K53*100</f>
        <v>107.96577488551458</v>
      </c>
      <c r="L53" s="15">
        <f>'Table Q1'!L53/'Table Q5'!L53*100</f>
        <v>99.988100904331262</v>
      </c>
      <c r="N53" s="11"/>
      <c r="O53" s="11"/>
      <c r="P53" s="11"/>
      <c r="Q53" s="11"/>
      <c r="R53" s="11"/>
      <c r="S53" s="11"/>
      <c r="T53" s="11"/>
      <c r="U53" s="11"/>
      <c r="V53" s="11"/>
      <c r="W53" s="11"/>
      <c r="X53" s="11"/>
    </row>
    <row r="54" spans="1:33" x14ac:dyDescent="0.2">
      <c r="A54" s="48" t="s">
        <v>100</v>
      </c>
      <c r="B54" s="15">
        <f>'Table Q1'!B54/'Table Q5'!B54*100</f>
        <v>145.54103767601168</v>
      </c>
      <c r="C54" s="15">
        <f>'Table Q1'!C54/'Table Q5'!C54*100</f>
        <v>93.34896810506568</v>
      </c>
      <c r="D54" s="15">
        <f>'Table Q1'!D54/'Table Q5'!D54*100</f>
        <v>101.88788510539726</v>
      </c>
      <c r="E54" s="15">
        <f>'Table Q1'!E54/'Table Q5'!E54*100</f>
        <v>95.746899988411172</v>
      </c>
      <c r="F54" s="15">
        <f>'Table Q1'!F54/'Table Q5'!F54*100</f>
        <v>113.12528165840467</v>
      </c>
      <c r="G54" s="15">
        <f>'Table Q1'!G54/'Table Q5'!G54*100</f>
        <v>91.086755579030765</v>
      </c>
      <c r="H54" s="15">
        <f>'Table Q1'!H54/'Table Q5'!H54*100</f>
        <v>118.52366076593775</v>
      </c>
      <c r="I54" s="15">
        <f>'Table Q1'!I54/'Table Q5'!I54*100</f>
        <v>79.366539624129317</v>
      </c>
      <c r="J54" s="15">
        <f>'Table Q1'!J54/'Table Q5'!J54*100</f>
        <v>179.90044627531756</v>
      </c>
      <c r="K54" s="15">
        <f>'Table Q1'!K54/'Table Q5'!K54*100</f>
        <v>100.27283511269276</v>
      </c>
      <c r="L54" s="15">
        <f>'Table Q1'!L54/'Table Q5'!L54*100</f>
        <v>100.0947530498638</v>
      </c>
      <c r="N54" s="15"/>
      <c r="O54" s="15"/>
      <c r="P54" s="15"/>
      <c r="Q54" s="15"/>
      <c r="R54" s="15"/>
      <c r="S54" s="15"/>
      <c r="T54" s="15"/>
      <c r="U54" s="15"/>
      <c r="V54" s="15"/>
      <c r="W54" s="15"/>
      <c r="X54" s="15"/>
    </row>
    <row r="55" spans="1:33" x14ac:dyDescent="0.2">
      <c r="A55" s="48" t="s">
        <v>101</v>
      </c>
      <c r="B55" s="15">
        <f>'Table Q1'!B55/'Table Q5'!B55*100</f>
        <v>140.26744039359153</v>
      </c>
      <c r="C55" s="15">
        <f>'Table Q1'!C55/'Table Q5'!C55*100</f>
        <v>94.417862838915468</v>
      </c>
      <c r="D55" s="15">
        <f>'Table Q1'!D55/'Table Q5'!D55*100</f>
        <v>102.59469477586008</v>
      </c>
      <c r="E55" s="15">
        <f>'Table Q1'!E55/'Table Q5'!E55*100</f>
        <v>96.064627813040957</v>
      </c>
      <c r="F55" s="15">
        <f>'Table Q1'!F55/'Table Q5'!F55*100</f>
        <v>115.63933325875378</v>
      </c>
      <c r="G55" s="15">
        <f>'Table Q1'!G55/'Table Q5'!G55*100</f>
        <v>89.097988319273213</v>
      </c>
      <c r="H55" s="15">
        <f>'Table Q1'!H55/'Table Q5'!H55*100</f>
        <v>118.94478814053929</v>
      </c>
      <c r="I55" s="15">
        <f>'Table Q1'!I55/'Table Q5'!I55*100</f>
        <v>79.784861603043424</v>
      </c>
      <c r="J55" s="15">
        <f>'Table Q1'!J55/'Table Q5'!J55*100</f>
        <v>172.31384307846076</v>
      </c>
      <c r="K55" s="15">
        <f>'Table Q1'!K55/'Table Q5'!K55*100</f>
        <v>99.480764691999056</v>
      </c>
      <c r="L55" s="15">
        <f>'Table Q1'!L55/'Table Q5'!L55*100</f>
        <v>99.870267720250027</v>
      </c>
      <c r="N55" s="15"/>
      <c r="O55" s="15"/>
      <c r="P55" s="15"/>
      <c r="Q55" s="15"/>
      <c r="R55" s="15"/>
      <c r="S55" s="15"/>
      <c r="T55" s="15"/>
      <c r="U55" s="15"/>
      <c r="V55" s="15"/>
      <c r="W55" s="15"/>
      <c r="X55" s="15"/>
    </row>
    <row r="56" spans="1:33" x14ac:dyDescent="0.2">
      <c r="A56" s="48" t="s">
        <v>102</v>
      </c>
      <c r="B56" s="15">
        <f>'Table Q1'!B56/'Table Q5'!B56*100</f>
        <v>139.41779110444776</v>
      </c>
      <c r="C56" s="15">
        <f>'Table Q1'!C56/'Table Q5'!C56*100</f>
        <v>95.188422140776254</v>
      </c>
      <c r="D56" s="15">
        <f>'Table Q1'!D56/'Table Q5'!D56*100</f>
        <v>101.6007317630917</v>
      </c>
      <c r="E56" s="15">
        <f>'Table Q1'!E56/'Table Q5'!E56*100</f>
        <v>95.908724213437822</v>
      </c>
      <c r="F56" s="15">
        <f>'Table Q1'!F56/'Table Q5'!F56*100</f>
        <v>114.48314606741575</v>
      </c>
      <c r="G56" s="15">
        <f>'Table Q1'!G56/'Table Q5'!G56*100</f>
        <v>89.058458354888785</v>
      </c>
      <c r="H56" s="15">
        <f>'Table Q1'!H56/'Table Q5'!H56*100</f>
        <v>114.94200591312259</v>
      </c>
      <c r="I56" s="15">
        <f>'Table Q1'!I56/'Table Q5'!I56*100</f>
        <v>80.35597434890721</v>
      </c>
      <c r="J56" s="15">
        <f>'Table Q1'!J56/'Table Q5'!J56*100</f>
        <v>168.28787380874138</v>
      </c>
      <c r="K56" s="15">
        <f>'Table Q1'!K56/'Table Q5'!K56*100</f>
        <v>98.415306960910911</v>
      </c>
      <c r="L56" s="15">
        <f>'Table Q1'!L56/'Table Q5'!L56*100</f>
        <v>99.285044538209092</v>
      </c>
      <c r="N56" s="15"/>
      <c r="O56" s="15"/>
      <c r="P56" s="15"/>
      <c r="Q56" s="15"/>
      <c r="R56" s="15"/>
      <c r="S56" s="15"/>
      <c r="T56" s="15"/>
      <c r="U56" s="15"/>
      <c r="V56" s="15"/>
      <c r="W56" s="15"/>
      <c r="X56" s="15"/>
    </row>
    <row r="57" spans="1:33" x14ac:dyDescent="0.2">
      <c r="A57" s="48" t="s">
        <v>103</v>
      </c>
      <c r="B57" s="15">
        <f>'Table Q1'!B57/'Table Q5'!B57*100</f>
        <v>136.36813458683818</v>
      </c>
      <c r="C57" s="15">
        <f>'Table Q1'!C57/'Table Q5'!C57*100</f>
        <v>95.512158482771568</v>
      </c>
      <c r="D57" s="15">
        <f>'Table Q1'!D57/'Table Q5'!D57*100</f>
        <v>102.95790671217291</v>
      </c>
      <c r="E57" s="15">
        <f>'Table Q1'!E57/'Table Q5'!E57*100</f>
        <v>96.122519215326378</v>
      </c>
      <c r="F57" s="15">
        <f>'Table Q1'!F57/'Table Q5'!F57*100</f>
        <v>114.10227528722685</v>
      </c>
      <c r="G57" s="15">
        <f>'Table Q1'!G57/'Table Q5'!G57*100</f>
        <v>87.961436001522259</v>
      </c>
      <c r="H57" s="15">
        <f>'Table Q1'!H57/'Table Q5'!H57*100</f>
        <v>112.55454850621014</v>
      </c>
      <c r="I57" s="15">
        <f>'Table Q1'!I57/'Table Q5'!I57*100</f>
        <v>80.529154893398413</v>
      </c>
      <c r="J57" s="15">
        <f>'Table Q1'!J57/'Table Q5'!J57*100</f>
        <v>168.56292376384985</v>
      </c>
      <c r="K57" s="15">
        <f>'Table Q1'!K57/'Table Q5'!K57*100</f>
        <v>102.12233218075593</v>
      </c>
      <c r="L57" s="15">
        <f>'Table Q1'!L57/'Table Q5'!L57*100</f>
        <v>99.335896539671452</v>
      </c>
      <c r="N57" s="15"/>
      <c r="O57" s="15"/>
      <c r="P57" s="15"/>
      <c r="Q57" s="15"/>
      <c r="R57" s="15"/>
      <c r="S57" s="15"/>
      <c r="T57" s="15"/>
      <c r="U57" s="15"/>
      <c r="V57" s="15"/>
      <c r="W57" s="15"/>
      <c r="X57" s="15"/>
    </row>
    <row r="58" spans="1:33" x14ac:dyDescent="0.2">
      <c r="A58" s="48" t="s">
        <v>104</v>
      </c>
      <c r="B58" s="15">
        <f>'Table Q1'!B58/'Table Q5'!B58*100</f>
        <v>138.85500933416304</v>
      </c>
      <c r="C58" s="15">
        <f>'Table Q1'!C58/'Table Q5'!C58*100</f>
        <v>95.268999247554561</v>
      </c>
      <c r="D58" s="15">
        <f>'Table Q1'!D58/'Table Q5'!D58*100</f>
        <v>103.44321517272522</v>
      </c>
      <c r="E58" s="15">
        <f>'Table Q1'!E58/'Table Q5'!E58*100</f>
        <v>97.355824025529984</v>
      </c>
      <c r="F58" s="15">
        <f>'Table Q1'!F58/'Table Q5'!F58*100</f>
        <v>115.32588878760255</v>
      </c>
      <c r="G58" s="15">
        <f>'Table Q1'!G58/'Table Q5'!G58*100</f>
        <v>90.799897776641956</v>
      </c>
      <c r="H58" s="15">
        <f>'Table Q1'!H58/'Table Q5'!H58*100</f>
        <v>112.71120927664275</v>
      </c>
      <c r="I58" s="15">
        <f>'Table Q1'!I58/'Table Q5'!I58*100</f>
        <v>82.292590246991765</v>
      </c>
      <c r="J58" s="15">
        <f>'Table Q1'!J58/'Table Q5'!J58*100</f>
        <v>165.54773211069264</v>
      </c>
      <c r="K58" s="15">
        <f>'Table Q1'!K58/'Table Q5'!K58*100</f>
        <v>96.24911535739561</v>
      </c>
      <c r="L58" s="15">
        <f>'Table Q1'!L58/'Table Q5'!L58*100</f>
        <v>100.27822861117551</v>
      </c>
      <c r="N58" s="15"/>
      <c r="O58" s="15"/>
      <c r="P58" s="15"/>
      <c r="Q58" s="15"/>
      <c r="R58" s="15"/>
      <c r="S58" s="15"/>
      <c r="T58" s="15"/>
      <c r="U58" s="15"/>
      <c r="V58" s="15"/>
      <c r="W58" s="15"/>
      <c r="X58" s="15"/>
    </row>
    <row r="59" spans="1:33" x14ac:dyDescent="0.2">
      <c r="A59" s="48" t="s">
        <v>105</v>
      </c>
      <c r="B59" s="15">
        <f>'Table Q1'!B59/'Table Q5'!B59*100</f>
        <v>137.12435866112875</v>
      </c>
      <c r="C59" s="15">
        <f>'Table Q1'!C59/'Table Q5'!C59*100</f>
        <v>96.616792147145702</v>
      </c>
      <c r="D59" s="15">
        <f>'Table Q1'!D59/'Table Q5'!D59*100</f>
        <v>102.24215246636771</v>
      </c>
      <c r="E59" s="15">
        <f>'Table Q1'!E59/'Table Q5'!E59*100</f>
        <v>96.835085339663166</v>
      </c>
      <c r="F59" s="15">
        <f>'Table Q1'!F59/'Table Q5'!F59*100</f>
        <v>116.70274581292016</v>
      </c>
      <c r="G59" s="15">
        <f>'Table Q1'!G59/'Table Q5'!G59*100</f>
        <v>92.785723326161246</v>
      </c>
      <c r="H59" s="15">
        <f>'Table Q1'!H59/'Table Q5'!H59*100</f>
        <v>114.98530852105777</v>
      </c>
      <c r="I59" s="15">
        <f>'Table Q1'!I59/'Table Q5'!I59*100</f>
        <v>83.343824751353395</v>
      </c>
      <c r="J59" s="15">
        <f>'Table Q1'!J59/'Table Q5'!J59*100</f>
        <v>161.5533043897733</v>
      </c>
      <c r="K59" s="15">
        <f>'Table Q1'!K59/'Table Q5'!K59*100</f>
        <v>95.133310047735463</v>
      </c>
      <c r="L59" s="15">
        <f>'Table Q1'!L59/'Table Q5'!L59*100</f>
        <v>100.51783659378594</v>
      </c>
      <c r="N59" s="15"/>
      <c r="O59" s="15"/>
      <c r="P59" s="15"/>
      <c r="Q59" s="15"/>
      <c r="R59" s="15"/>
      <c r="S59" s="15"/>
      <c r="T59" s="15"/>
      <c r="U59" s="15"/>
      <c r="V59" s="15"/>
      <c r="W59" s="15"/>
      <c r="X59" s="15"/>
    </row>
    <row r="60" spans="1:33" x14ac:dyDescent="0.2">
      <c r="A60" s="48" t="s">
        <v>106</v>
      </c>
      <c r="B60" s="15">
        <f>'Table Q1'!B60/'Table Q5'!B60*100</f>
        <v>136.70947419433003</v>
      </c>
      <c r="C60" s="15">
        <f>'Table Q1'!C60/'Table Q5'!C60*100</f>
        <v>96.252971944840695</v>
      </c>
      <c r="D60" s="15">
        <f>'Table Q1'!D60/'Table Q5'!D60*100</f>
        <v>101.00044964028775</v>
      </c>
      <c r="E60" s="15">
        <f>'Table Q1'!E60/'Table Q5'!E60*100</f>
        <v>97.686491366662906</v>
      </c>
      <c r="F60" s="15">
        <f>'Table Q1'!F60/'Table Q5'!F60*100</f>
        <v>118.22531039981774</v>
      </c>
      <c r="G60" s="15">
        <f>'Table Q1'!G60/'Table Q5'!G60*100</f>
        <v>93.462072447305303</v>
      </c>
      <c r="H60" s="15">
        <f>'Table Q1'!H60/'Table Q5'!H60*100</f>
        <v>120.50638437193059</v>
      </c>
      <c r="I60" s="15">
        <f>'Table Q1'!I60/'Table Q5'!I60*100</f>
        <v>84.052416862405735</v>
      </c>
      <c r="J60" s="15">
        <f>'Table Q1'!J60/'Table Q5'!J60*100</f>
        <v>155.37280701754386</v>
      </c>
      <c r="K60" s="15">
        <f>'Table Q1'!K60/'Table Q5'!K60*100</f>
        <v>98.599766627771288</v>
      </c>
      <c r="L60" s="15">
        <f>'Table Q1'!L60/'Table Q5'!L60*100</f>
        <v>101.08658355255631</v>
      </c>
      <c r="N60" s="15"/>
      <c r="O60" s="15"/>
      <c r="P60" s="15"/>
      <c r="Q60" s="15"/>
      <c r="R60" s="15"/>
      <c r="S60" s="15"/>
      <c r="T60" s="15"/>
      <c r="U60" s="15"/>
      <c r="V60" s="15"/>
      <c r="W60" s="15"/>
      <c r="X60" s="15"/>
    </row>
    <row r="61" spans="1:33" x14ac:dyDescent="0.2">
      <c r="A61" s="48" t="s">
        <v>107</v>
      </c>
      <c r="B61" s="15">
        <f>'Table Q1'!B61/'Table Q5'!B61*100</f>
        <v>136.06359913273909</v>
      </c>
      <c r="C61" s="15">
        <f>'Table Q1'!C61/'Table Q5'!C61*100</f>
        <v>97.096310493531377</v>
      </c>
      <c r="D61" s="15">
        <f>'Table Q1'!D61/'Table Q5'!D61*100</f>
        <v>101.01111111111112</v>
      </c>
      <c r="E61" s="15">
        <f>'Table Q1'!E61/'Table Q5'!E61*100</f>
        <v>96.981936497251212</v>
      </c>
      <c r="F61" s="15">
        <f>'Table Q1'!F61/'Table Q5'!F61*100</f>
        <v>117.44762333858975</v>
      </c>
      <c r="G61" s="15">
        <f>'Table Q1'!G61/'Table Q5'!G61*100</f>
        <v>91.708605938600911</v>
      </c>
      <c r="H61" s="15">
        <f>'Table Q1'!H61/'Table Q5'!H61*100</f>
        <v>121.08343976160067</v>
      </c>
      <c r="I61" s="15">
        <f>'Table Q1'!I61/'Table Q5'!I61*100</f>
        <v>85.187013948895199</v>
      </c>
      <c r="J61" s="15">
        <f>'Table Q1'!J61/'Table Q5'!J61*100</f>
        <v>161.03875221096641</v>
      </c>
      <c r="K61" s="15">
        <f>'Table Q1'!K61/'Table Q5'!K61*100</f>
        <v>102.68278641335638</v>
      </c>
      <c r="L61" s="15">
        <f>'Table Q1'!L61/'Table Q5'!L61*100</f>
        <v>101.69007651022039</v>
      </c>
      <c r="N61" s="15"/>
      <c r="O61" s="15"/>
      <c r="P61" s="15"/>
      <c r="Q61" s="15"/>
      <c r="R61" s="15"/>
      <c r="S61" s="15"/>
      <c r="T61" s="15"/>
      <c r="U61" s="15"/>
      <c r="V61" s="15"/>
      <c r="W61" s="15"/>
      <c r="X61" s="15"/>
    </row>
    <row r="62" spans="1:33" x14ac:dyDescent="0.2">
      <c r="A62" s="48" t="s">
        <v>108</v>
      </c>
      <c r="B62" s="15">
        <f>'Table Q1'!B62/'Table Q5'!B62*100</f>
        <v>133.08315463426257</v>
      </c>
      <c r="C62" s="15">
        <f>'Table Q1'!C62/'Table Q5'!C62*100</f>
        <v>96.571755070945613</v>
      </c>
      <c r="D62" s="15">
        <f>'Table Q1'!D62/'Table Q5'!D62*100</f>
        <v>102.95864619522581</v>
      </c>
      <c r="E62" s="15">
        <f>'Table Q1'!E62/'Table Q5'!E62*100</f>
        <v>96.061511229118267</v>
      </c>
      <c r="F62" s="15">
        <f>'Table Q1'!F62/'Table Q5'!F62*100</f>
        <v>114.59063047285466</v>
      </c>
      <c r="G62" s="15">
        <f>'Table Q1'!G62/'Table Q5'!G62*100</f>
        <v>92.501251877816728</v>
      </c>
      <c r="H62" s="15">
        <f>'Table Q1'!H62/'Table Q5'!H62*100</f>
        <v>114.41213653603033</v>
      </c>
      <c r="I62" s="15">
        <f>'Table Q1'!I62/'Table Q5'!I62*100</f>
        <v>86.990672557682856</v>
      </c>
      <c r="J62" s="15">
        <f>'Table Q1'!J62/'Table Q5'!J62*100</f>
        <v>165.75906284628778</v>
      </c>
      <c r="K62" s="15">
        <f>'Table Q1'!K62/'Table Q5'!K62*100</f>
        <v>98.312723910782367</v>
      </c>
      <c r="L62" s="15">
        <f>'Table Q1'!L62/'Table Q5'!L62*100</f>
        <v>101.37094946748245</v>
      </c>
      <c r="N62" s="15"/>
      <c r="O62" s="15"/>
      <c r="P62" s="15"/>
      <c r="Q62" s="15"/>
      <c r="R62" s="15"/>
      <c r="S62" s="15"/>
      <c r="T62" s="15"/>
      <c r="U62" s="15"/>
      <c r="V62" s="15"/>
      <c r="W62" s="15"/>
      <c r="X62" s="15"/>
    </row>
    <row r="63" spans="1:33" x14ac:dyDescent="0.2">
      <c r="A63" s="48" t="s">
        <v>109</v>
      </c>
      <c r="B63" s="15">
        <f>'Table Q1'!B63/'Table Q5'!B63*100</f>
        <v>132.69162631392464</v>
      </c>
      <c r="C63" s="15">
        <f>'Table Q1'!C63/'Table Q5'!C63*100</f>
        <v>96.164225134926753</v>
      </c>
      <c r="D63" s="15">
        <f>'Table Q1'!D63/'Table Q5'!D63*100</f>
        <v>101.78071452570276</v>
      </c>
      <c r="E63" s="15">
        <f>'Table Q1'!E63/'Table Q5'!E63*100</f>
        <v>95.752251751362166</v>
      </c>
      <c r="F63" s="15">
        <f>'Table Q1'!F63/'Table Q5'!F63*100</f>
        <v>115.11155071985932</v>
      </c>
      <c r="G63" s="15">
        <f>'Table Q1'!G63/'Table Q5'!G63*100</f>
        <v>95.003813882532427</v>
      </c>
      <c r="H63" s="15">
        <f>'Table Q1'!H63/'Table Q5'!H63*100</f>
        <v>114.88590317764982</v>
      </c>
      <c r="I63" s="15">
        <f>'Table Q1'!I63/'Table Q5'!I63*100</f>
        <v>86.093692364441168</v>
      </c>
      <c r="J63" s="15">
        <f>'Table Q1'!J63/'Table Q5'!J63*100</f>
        <v>161.00946372239747</v>
      </c>
      <c r="K63" s="15">
        <f>'Table Q1'!K63/'Table Q5'!K63*100</f>
        <v>98.906854930539751</v>
      </c>
      <c r="L63" s="15">
        <f>'Table Q1'!L63/'Table Q5'!L63*100</f>
        <v>100.89752329016133</v>
      </c>
      <c r="N63" s="15"/>
      <c r="O63" s="15"/>
      <c r="P63" s="15"/>
      <c r="Q63" s="15"/>
      <c r="R63" s="15"/>
      <c r="S63" s="15"/>
      <c r="T63" s="15"/>
      <c r="U63" s="15"/>
      <c r="V63" s="15"/>
      <c r="W63" s="15"/>
      <c r="X63" s="15"/>
    </row>
    <row r="64" spans="1:33" x14ac:dyDescent="0.2">
      <c r="A64" s="48" t="s">
        <v>110</v>
      </c>
      <c r="B64" s="15">
        <f>'Table Q1'!B64/'Table Q5'!B64*100</f>
        <v>131.00620826988404</v>
      </c>
      <c r="C64" s="15">
        <f>'Table Q1'!C64/'Table Q5'!C64*100</f>
        <v>95.849166910260166</v>
      </c>
      <c r="D64" s="15">
        <f>'Table Q1'!D64/'Table Q5'!D64*100</f>
        <v>98.230974632843811</v>
      </c>
      <c r="E64" s="15">
        <f>'Table Q1'!E64/'Table Q5'!E64*100</f>
        <v>92.495812395309883</v>
      </c>
      <c r="F64" s="15">
        <f>'Table Q1'!F64/'Table Q5'!F64*100</f>
        <v>112.03175668120315</v>
      </c>
      <c r="G64" s="15">
        <f>'Table Q1'!G64/'Table Q5'!G64*100</f>
        <v>92.54540867810293</v>
      </c>
      <c r="H64" s="15">
        <f>'Table Q1'!H64/'Table Q5'!H64*100</f>
        <v>115.08753315649867</v>
      </c>
      <c r="I64" s="15">
        <f>'Table Q1'!I64/'Table Q5'!I64*100</f>
        <v>83.536883243771385</v>
      </c>
      <c r="J64" s="15">
        <f>'Table Q1'!J64/'Table Q5'!J64*100</f>
        <v>156.22688039457461</v>
      </c>
      <c r="K64" s="15">
        <f>'Table Q1'!K64/'Table Q5'!K64*100</f>
        <v>94.997726239199636</v>
      </c>
      <c r="L64" s="15">
        <f>'Table Q1'!L64/'Table Q5'!L64*100</f>
        <v>98.603700760585753</v>
      </c>
      <c r="N64" s="15"/>
      <c r="O64" s="15"/>
      <c r="P64" s="15"/>
      <c r="Q64" s="15"/>
      <c r="R64" s="15"/>
      <c r="S64" s="15"/>
      <c r="T64" s="15"/>
      <c r="U64" s="15"/>
      <c r="V64" s="15"/>
      <c r="W64" s="15"/>
      <c r="X64" s="15"/>
    </row>
    <row r="65" spans="1:24" x14ac:dyDescent="0.2">
      <c r="A65" s="48" t="s">
        <v>111</v>
      </c>
      <c r="B65" s="15">
        <f>'Table Q1'!B65/'Table Q5'!B65*100</f>
        <v>126.30290311297657</v>
      </c>
      <c r="C65" s="15">
        <f>'Table Q1'!C65/'Table Q5'!C65*100</f>
        <v>93.958996815286625</v>
      </c>
      <c r="D65" s="15">
        <f>'Table Q1'!D65/'Table Q5'!D65*100</f>
        <v>92.606222816995654</v>
      </c>
      <c r="E65" s="15">
        <f>'Table Q1'!E65/'Table Q5'!E65*100</f>
        <v>89.418108290271846</v>
      </c>
      <c r="F65" s="15">
        <f>'Table Q1'!F65/'Table Q5'!F65*100</f>
        <v>107.32203389830508</v>
      </c>
      <c r="G65" s="15">
        <f>'Table Q1'!G65/'Table Q5'!G65*100</f>
        <v>93.856393190835789</v>
      </c>
      <c r="H65" s="15">
        <f>'Table Q1'!H65/'Table Q5'!H65*100</f>
        <v>118.54855698335791</v>
      </c>
      <c r="I65" s="15">
        <f>'Table Q1'!I65/'Table Q5'!I65*100</f>
        <v>83.027295285359813</v>
      </c>
      <c r="J65" s="15">
        <f>'Table Q1'!J65/'Table Q5'!J65*100</f>
        <v>153.83421297733622</v>
      </c>
      <c r="K65" s="15">
        <f>'Table Q1'!K65/'Table Q5'!K65*100</f>
        <v>90.665163472378808</v>
      </c>
      <c r="L65" s="15">
        <f>'Table Q1'!L65/'Table Q5'!L65*100</f>
        <v>96.963446774378369</v>
      </c>
      <c r="N65" s="15"/>
      <c r="O65" s="15"/>
      <c r="P65" s="15"/>
      <c r="Q65" s="15"/>
      <c r="R65" s="15"/>
      <c r="S65" s="15"/>
      <c r="T65" s="15"/>
      <c r="U65" s="15"/>
      <c r="V65" s="15"/>
      <c r="W65" s="15"/>
      <c r="X65" s="15"/>
    </row>
    <row r="66" spans="1:24" x14ac:dyDescent="0.2">
      <c r="A66" s="48" t="s">
        <v>112</v>
      </c>
      <c r="B66" s="15">
        <f>'Table Q1'!B66/'Table Q5'!B66*100</f>
        <v>118.79785167409437</v>
      </c>
      <c r="C66" s="15">
        <f>'Table Q1'!C66/'Table Q5'!C66*100</f>
        <v>92.400494947411843</v>
      </c>
      <c r="D66" s="15">
        <f>'Table Q1'!D66/'Table Q5'!D66*100</f>
        <v>86.573866187696453</v>
      </c>
      <c r="E66" s="15">
        <f>'Table Q1'!E66/'Table Q5'!E66*100</f>
        <v>89.586645468998398</v>
      </c>
      <c r="F66" s="15">
        <f>'Table Q1'!F66/'Table Q5'!F66*100</f>
        <v>104.60164835164835</v>
      </c>
      <c r="G66" s="15">
        <f>'Table Q1'!G66/'Table Q5'!G66*100</f>
        <v>88.959264778936912</v>
      </c>
      <c r="H66" s="15">
        <f>'Table Q1'!H66/'Table Q5'!H66*100</f>
        <v>120.26669488834798</v>
      </c>
      <c r="I66" s="15">
        <f>'Table Q1'!I66/'Table Q5'!I66*100</f>
        <v>82.698696652185021</v>
      </c>
      <c r="J66" s="15">
        <f>'Table Q1'!J66/'Table Q5'!J66*100</f>
        <v>159.759807846277</v>
      </c>
      <c r="K66" s="15">
        <f>'Table Q1'!K66/'Table Q5'!K66*100</f>
        <v>92.409127393647523</v>
      </c>
      <c r="L66" s="15">
        <f>'Table Q1'!L66/'Table Q5'!L66*100</f>
        <v>95.716773070226338</v>
      </c>
      <c r="N66" s="15"/>
      <c r="O66" s="15"/>
      <c r="P66" s="15"/>
      <c r="Q66" s="15"/>
      <c r="R66" s="15"/>
      <c r="S66" s="15"/>
      <c r="T66" s="15"/>
      <c r="U66" s="15"/>
      <c r="V66" s="15"/>
      <c r="W66" s="15"/>
      <c r="X66" s="15"/>
    </row>
    <row r="67" spans="1:24" x14ac:dyDescent="0.2">
      <c r="A67" s="48" t="s">
        <v>113</v>
      </c>
      <c r="B67" s="15">
        <f>'Table Q1'!B67/'Table Q5'!B67*100</f>
        <v>120.28518859245629</v>
      </c>
      <c r="C67" s="15">
        <f>'Table Q1'!C67/'Table Q5'!C67*100</f>
        <v>92.891093201074597</v>
      </c>
      <c r="D67" s="15">
        <f>'Table Q1'!D67/'Table Q5'!D67*100</f>
        <v>86.398184912081661</v>
      </c>
      <c r="E67" s="15">
        <f>'Table Q1'!E67/'Table Q5'!E67*100</f>
        <v>89.788010029633014</v>
      </c>
      <c r="F67" s="15">
        <f>'Table Q1'!F67/'Table Q5'!F67*100</f>
        <v>97.890484739676836</v>
      </c>
      <c r="G67" s="15">
        <f>'Table Q1'!G67/'Table Q5'!G67*100</f>
        <v>87.675139491630489</v>
      </c>
      <c r="H67" s="15">
        <f>'Table Q1'!H67/'Table Q5'!H67*100</f>
        <v>117.78271448217497</v>
      </c>
      <c r="I67" s="15">
        <f>'Table Q1'!I67/'Table Q5'!I67*100</f>
        <v>82.46192893401016</v>
      </c>
      <c r="J67" s="15">
        <f>'Table Q1'!J67/'Table Q5'!J67*100</f>
        <v>155.76565406075636</v>
      </c>
      <c r="K67" s="15">
        <f>'Table Q1'!K67/'Table Q5'!K67*100</f>
        <v>93.673565380997175</v>
      </c>
      <c r="L67" s="15">
        <f>'Table Q1'!L67/'Table Q5'!L67*100</f>
        <v>95.106679035250465</v>
      </c>
      <c r="N67" s="15"/>
      <c r="O67" s="15"/>
      <c r="P67" s="15"/>
      <c r="Q67" s="15"/>
      <c r="R67" s="15"/>
      <c r="S67" s="15"/>
      <c r="T67" s="15"/>
      <c r="U67" s="15"/>
      <c r="V67" s="15"/>
      <c r="W67" s="15"/>
      <c r="X67" s="15"/>
    </row>
    <row r="68" spans="1:24" x14ac:dyDescent="0.2">
      <c r="A68" s="48" t="s">
        <v>114</v>
      </c>
      <c r="B68" s="15">
        <f>'Table Q1'!B68/'Table Q5'!B68*100</f>
        <v>121.22738722234942</v>
      </c>
      <c r="C68" s="15">
        <f>'Table Q1'!C68/'Table Q5'!C68*100</f>
        <v>93.739530988274723</v>
      </c>
      <c r="D68" s="15">
        <f>'Table Q1'!D68/'Table Q5'!D68*100</f>
        <v>88.877422313954838</v>
      </c>
      <c r="E68" s="15">
        <f>'Table Q1'!E68/'Table Q5'!E68*100</f>
        <v>90.093800045756126</v>
      </c>
      <c r="F68" s="15">
        <f>'Table Q1'!F68/'Table Q5'!F68*100</f>
        <v>97.721796276013137</v>
      </c>
      <c r="G68" s="15">
        <f>'Table Q1'!G68/'Table Q5'!G68*100</f>
        <v>88.222831505483569</v>
      </c>
      <c r="H68" s="15">
        <f>'Table Q1'!H68/'Table Q5'!H68*100</f>
        <v>116.78793066552538</v>
      </c>
      <c r="I68" s="15">
        <f>'Table Q1'!I68/'Table Q5'!I68*100</f>
        <v>82.112479370318653</v>
      </c>
      <c r="J68" s="15">
        <f>'Table Q1'!J68/'Table Q5'!J68*100</f>
        <v>150.13341239252892</v>
      </c>
      <c r="K68" s="15">
        <f>'Table Q1'!K68/'Table Q5'!K68*100</f>
        <v>91.693697868396669</v>
      </c>
      <c r="L68" s="15">
        <f>'Table Q1'!L68/'Table Q5'!L68*100</f>
        <v>94.791063780530152</v>
      </c>
      <c r="N68" s="15"/>
      <c r="O68" s="15"/>
      <c r="P68" s="15"/>
      <c r="Q68" s="15"/>
      <c r="R68" s="15"/>
      <c r="S68" s="15"/>
      <c r="T68" s="15"/>
      <c r="U68" s="15"/>
      <c r="V68" s="15"/>
      <c r="W68" s="15"/>
      <c r="X68" s="15"/>
    </row>
    <row r="69" spans="1:24" x14ac:dyDescent="0.2">
      <c r="A69" s="48" t="s">
        <v>115</v>
      </c>
      <c r="B69" s="15">
        <f>'Table Q1'!B69/'Table Q5'!B69*100</f>
        <v>119.21546333143831</v>
      </c>
      <c r="C69" s="15">
        <f>'Table Q1'!C69/'Table Q5'!C69*100</f>
        <v>95.117616309461567</v>
      </c>
      <c r="D69" s="15">
        <f>'Table Q1'!D69/'Table Q5'!D69*100</f>
        <v>88.971528181289955</v>
      </c>
      <c r="E69" s="15">
        <f>'Table Q1'!E69/'Table Q5'!E69*100</f>
        <v>91.586648376771834</v>
      </c>
      <c r="F69" s="15">
        <f>'Table Q1'!F69/'Table Q5'!F69*100</f>
        <v>98.745773803031966</v>
      </c>
      <c r="G69" s="15">
        <f>'Table Q1'!G69/'Table Q5'!G69*100</f>
        <v>89.981492905613834</v>
      </c>
      <c r="H69" s="15">
        <f>'Table Q1'!H69/'Table Q5'!H69*100</f>
        <v>116.3232104121475</v>
      </c>
      <c r="I69" s="15">
        <f>'Table Q1'!I69/'Table Q5'!I69*100</f>
        <v>81.486146095717885</v>
      </c>
      <c r="J69" s="15">
        <f>'Table Q1'!J69/'Table Q5'!J69*100</f>
        <v>148.90965732087227</v>
      </c>
      <c r="K69" s="15">
        <f>'Table Q1'!K69/'Table Q5'!K69*100</f>
        <v>91.394832222611953</v>
      </c>
      <c r="L69" s="15">
        <f>'Table Q1'!L69/'Table Q5'!L69*100</f>
        <v>95.206113941639643</v>
      </c>
      <c r="N69" s="15"/>
      <c r="O69" s="15"/>
      <c r="P69" s="15"/>
      <c r="Q69" s="15"/>
      <c r="R69" s="15"/>
      <c r="S69" s="15"/>
      <c r="T69" s="15"/>
      <c r="U69" s="15"/>
      <c r="V69" s="15"/>
      <c r="W69" s="15"/>
      <c r="X69" s="15"/>
    </row>
    <row r="70" spans="1:24" x14ac:dyDescent="0.2">
      <c r="A70" s="48" t="s">
        <v>116</v>
      </c>
      <c r="B70" s="15">
        <f>'Table Q1'!B70/'Table Q5'!B70*100</f>
        <v>120.71888775856223</v>
      </c>
      <c r="C70" s="15">
        <f>'Table Q1'!C70/'Table Q5'!C70*100</f>
        <v>96.148225469728601</v>
      </c>
      <c r="D70" s="15">
        <f>'Table Q1'!D70/'Table Q5'!D70*100</f>
        <v>94.667295894289751</v>
      </c>
      <c r="E70" s="15">
        <f>'Table Q1'!E70/'Table Q5'!E70*100</f>
        <v>92.214111922141115</v>
      </c>
      <c r="F70" s="15">
        <f>'Table Q1'!F70/'Table Q5'!F70*100</f>
        <v>98.200312989045386</v>
      </c>
      <c r="G70" s="15">
        <f>'Table Q1'!G70/'Table Q5'!G70*100</f>
        <v>91.959300161310324</v>
      </c>
      <c r="H70" s="15">
        <f>'Table Q1'!H70/'Table Q5'!H70*100</f>
        <v>112.49052107030657</v>
      </c>
      <c r="I70" s="15">
        <f>'Table Q1'!I70/'Table Q5'!I70*100</f>
        <v>83.283656234475913</v>
      </c>
      <c r="J70" s="15">
        <f>'Table Q1'!J70/'Table Q5'!J70*100</f>
        <v>150.10516826923075</v>
      </c>
      <c r="K70" s="15">
        <f>'Table Q1'!K70/'Table Q5'!K70*100</f>
        <v>95.235860126730813</v>
      </c>
      <c r="L70" s="15">
        <f>'Table Q1'!L70/'Table Q5'!L70*100</f>
        <v>96.446818392940088</v>
      </c>
      <c r="N70" s="15"/>
      <c r="O70" s="15"/>
      <c r="P70" s="15"/>
      <c r="Q70" s="15"/>
      <c r="R70" s="15"/>
      <c r="S70" s="15"/>
      <c r="T70" s="15"/>
      <c r="U70" s="15"/>
      <c r="V70" s="15"/>
      <c r="W70" s="15"/>
      <c r="X70" s="15"/>
    </row>
    <row r="71" spans="1:24" x14ac:dyDescent="0.2">
      <c r="A71" s="48" t="s">
        <v>117</v>
      </c>
      <c r="B71" s="15">
        <f>'Table Q1'!B71/'Table Q5'!B71*100</f>
        <v>117.43618201997781</v>
      </c>
      <c r="C71" s="15">
        <f>'Table Q1'!C71/'Table Q5'!C71*100</f>
        <v>98.654897015552763</v>
      </c>
      <c r="D71" s="15">
        <f>'Table Q1'!D71/'Table Q5'!D71*100</f>
        <v>99.140164899882208</v>
      </c>
      <c r="E71" s="15">
        <f>'Table Q1'!E71/'Table Q5'!E71*100</f>
        <v>91.48644009612083</v>
      </c>
      <c r="F71" s="15">
        <f>'Table Q1'!F71/'Table Q5'!F71*100</f>
        <v>100.83155410720306</v>
      </c>
      <c r="G71" s="15">
        <f>'Table Q1'!G71/'Table Q5'!G71*100</f>
        <v>92.033856111526006</v>
      </c>
      <c r="H71" s="15">
        <f>'Table Q1'!H71/'Table Q5'!H71*100</f>
        <v>110.83796494228302</v>
      </c>
      <c r="I71" s="15">
        <f>'Table Q1'!I71/'Table Q5'!I71*100</f>
        <v>84.894222442162572</v>
      </c>
      <c r="J71" s="15">
        <f>'Table Q1'!J71/'Table Q5'!J71*100</f>
        <v>150.52213560817768</v>
      </c>
      <c r="K71" s="15">
        <f>'Table Q1'!K71/'Table Q5'!K71*100</f>
        <v>96.135886061172073</v>
      </c>
      <c r="L71" s="15">
        <f>'Table Q1'!L71/'Table Q5'!L71*100</f>
        <v>97.082900956992972</v>
      </c>
      <c r="N71" s="15"/>
      <c r="O71" s="15"/>
      <c r="P71" s="15"/>
      <c r="Q71" s="15"/>
      <c r="R71" s="15"/>
      <c r="S71" s="15"/>
      <c r="T71" s="15"/>
      <c r="U71" s="15"/>
      <c r="V71" s="15"/>
      <c r="W71" s="15"/>
      <c r="X71" s="15"/>
    </row>
    <row r="72" spans="1:24" x14ac:dyDescent="0.2">
      <c r="A72" s="48" t="s">
        <v>118</v>
      </c>
      <c r="B72" s="15">
        <f>'Table Q1'!B72/'Table Q5'!B72*100</f>
        <v>115.55826048467412</v>
      </c>
      <c r="C72" s="15">
        <f>'Table Q1'!C72/'Table Q5'!C72*100</f>
        <v>99.340728338216834</v>
      </c>
      <c r="D72" s="15">
        <f>'Table Q1'!D72/'Table Q5'!D72*100</f>
        <v>101.81731797125551</v>
      </c>
      <c r="E72" s="15">
        <f>'Table Q1'!E72/'Table Q5'!E72*100</f>
        <v>91.709198139956911</v>
      </c>
      <c r="F72" s="15">
        <f>'Table Q1'!F72/'Table Q5'!F72*100</f>
        <v>102.24781927980318</v>
      </c>
      <c r="G72" s="15">
        <f>'Table Q1'!G72/'Table Q5'!G72*100</f>
        <v>92.170514229876616</v>
      </c>
      <c r="H72" s="15">
        <f>'Table Q1'!H72/'Table Q5'!H72*100</f>
        <v>112.73355653958311</v>
      </c>
      <c r="I72" s="15">
        <f>'Table Q1'!I72/'Table Q5'!I72*100</f>
        <v>87.090750653554082</v>
      </c>
      <c r="J72" s="15">
        <f>'Table Q1'!J72/'Table Q5'!J72*100</f>
        <v>149.23636363636362</v>
      </c>
      <c r="K72" s="15">
        <f>'Table Q1'!K72/'Table Q5'!K72*100</f>
        <v>93.682764934767675</v>
      </c>
      <c r="L72" s="15">
        <f>'Table Q1'!L72/'Table Q5'!L72*100</f>
        <v>97.829581993569121</v>
      </c>
      <c r="N72" s="15"/>
      <c r="O72" s="15"/>
      <c r="P72" s="15"/>
      <c r="Q72" s="15"/>
      <c r="R72" s="15"/>
      <c r="S72" s="15"/>
      <c r="T72" s="15"/>
      <c r="U72" s="15"/>
      <c r="V72" s="15"/>
      <c r="W72" s="15"/>
      <c r="X72" s="15"/>
    </row>
    <row r="73" spans="1:24" x14ac:dyDescent="0.2">
      <c r="A73" s="48" t="s">
        <v>119</v>
      </c>
      <c r="B73" s="15">
        <f>'Table Q1'!B73/'Table Q5'!B73*100</f>
        <v>116.18984983009975</v>
      </c>
      <c r="C73" s="15">
        <f>'Table Q1'!C73/'Table Q5'!C73*100</f>
        <v>99.182448514953961</v>
      </c>
      <c r="D73" s="15">
        <f>'Table Q1'!D73/'Table Q5'!D73*100</f>
        <v>99.641748268449973</v>
      </c>
      <c r="E73" s="15">
        <f>'Table Q1'!E73/'Table Q5'!E73*100</f>
        <v>90.990278091792902</v>
      </c>
      <c r="F73" s="15">
        <f>'Table Q1'!F73/'Table Q5'!F73*100</f>
        <v>103.06018361101665</v>
      </c>
      <c r="G73" s="15">
        <f>'Table Q1'!G73/'Table Q5'!G73*100</f>
        <v>91.808832425892305</v>
      </c>
      <c r="H73" s="15">
        <f>'Table Q1'!H73/'Table Q5'!H73*100</f>
        <v>108.07802395844377</v>
      </c>
      <c r="I73" s="15">
        <f>'Table Q1'!I73/'Table Q5'!I73*100</f>
        <v>87.110341415141008</v>
      </c>
      <c r="J73" s="15">
        <f>'Table Q1'!J73/'Table Q5'!J73*100</f>
        <v>146.30243621161884</v>
      </c>
      <c r="K73" s="15">
        <f>'Table Q1'!K73/'Table Q5'!K73*100</f>
        <v>94.73186865107489</v>
      </c>
      <c r="L73" s="15">
        <f>'Table Q1'!L73/'Table Q5'!L73*100</f>
        <v>97.093821510297474</v>
      </c>
      <c r="N73" s="15"/>
      <c r="O73" s="15"/>
      <c r="P73" s="15"/>
      <c r="Q73" s="15"/>
      <c r="R73" s="15"/>
      <c r="S73" s="15"/>
      <c r="T73" s="15"/>
      <c r="U73" s="15"/>
      <c r="V73" s="15"/>
      <c r="W73" s="15"/>
      <c r="X73" s="15"/>
    </row>
    <row r="74" spans="1:24" x14ac:dyDescent="0.2">
      <c r="A74" s="48" t="s">
        <v>120</v>
      </c>
      <c r="B74" s="15">
        <f>'Table Q1'!B74/'Table Q5'!B74*100</f>
        <v>114.3416331412417</v>
      </c>
      <c r="C74" s="15">
        <f>'Table Q1'!C74/'Table Q5'!C74*100</f>
        <v>100.18734388009993</v>
      </c>
      <c r="D74" s="15">
        <f>'Table Q1'!D74/'Table Q5'!D74*100</f>
        <v>102.20934444042014</v>
      </c>
      <c r="E74" s="15">
        <f>'Table Q1'!E74/'Table Q5'!E74*100</f>
        <v>91.356772594095105</v>
      </c>
      <c r="F74" s="15">
        <f>'Table Q1'!F74/'Table Q5'!F74*100</f>
        <v>105.15557574381103</v>
      </c>
      <c r="G74" s="15">
        <f>'Table Q1'!G74/'Table Q5'!G74*100</f>
        <v>91.077481840193713</v>
      </c>
      <c r="H74" s="15">
        <f>'Table Q1'!H74/'Table Q5'!H74*100</f>
        <v>105.88235294117648</v>
      </c>
      <c r="I74" s="15">
        <f>'Table Q1'!I74/'Table Q5'!I74*100</f>
        <v>89.103277674706263</v>
      </c>
      <c r="J74" s="15">
        <f>'Table Q1'!J74/'Table Q5'!J74*100</f>
        <v>137.42080810924961</v>
      </c>
      <c r="K74" s="15">
        <f>'Table Q1'!K74/'Table Q5'!K74*100</f>
        <v>99.48125442112709</v>
      </c>
      <c r="L74" s="15">
        <f>'Table Q1'!L74/'Table Q5'!L74*100</f>
        <v>97.622585438335804</v>
      </c>
      <c r="N74" s="15"/>
      <c r="O74" s="15"/>
      <c r="P74" s="15"/>
      <c r="Q74" s="15"/>
      <c r="R74" s="15"/>
      <c r="S74" s="15"/>
      <c r="T74" s="15"/>
      <c r="U74" s="15"/>
      <c r="V74" s="15"/>
      <c r="W74" s="15"/>
      <c r="X74" s="15"/>
    </row>
    <row r="75" spans="1:24" x14ac:dyDescent="0.2">
      <c r="A75" s="48" t="s">
        <v>121</v>
      </c>
      <c r="B75" s="15">
        <f>'Table Q1'!B75/'Table Q5'!B75*100</f>
        <v>111.82249696434485</v>
      </c>
      <c r="C75" s="15">
        <f>'Table Q1'!C75/'Table Q5'!C75*100</f>
        <v>102.23138747884941</v>
      </c>
      <c r="D75" s="15">
        <f>'Table Q1'!D75/'Table Q5'!D75*100</f>
        <v>102.68073750606503</v>
      </c>
      <c r="E75" s="15">
        <f>'Table Q1'!E75/'Table Q5'!E75*100</f>
        <v>92.313787638668771</v>
      </c>
      <c r="F75" s="15">
        <f>'Table Q1'!F75/'Table Q5'!F75*100</f>
        <v>106.95553021664766</v>
      </c>
      <c r="G75" s="15">
        <f>'Table Q1'!G75/'Table Q5'!G75*100</f>
        <v>91.223851887472946</v>
      </c>
      <c r="H75" s="15">
        <f>'Table Q1'!H75/'Table Q5'!H75*100</f>
        <v>105.63291801905559</v>
      </c>
      <c r="I75" s="15">
        <f>'Table Q1'!I75/'Table Q5'!I75*100</f>
        <v>90.740052063964299</v>
      </c>
      <c r="J75" s="15">
        <f>'Table Q1'!J75/'Table Q5'!J75*100</f>
        <v>135.80901856763927</v>
      </c>
      <c r="K75" s="15">
        <f>'Table Q1'!K75/'Table Q5'!K75*100</f>
        <v>98.186468263194598</v>
      </c>
      <c r="L75" s="15">
        <f>'Table Q1'!L75/'Table Q5'!L75*100</f>
        <v>98.471966911764696</v>
      </c>
      <c r="N75" s="15"/>
      <c r="O75" s="15"/>
      <c r="P75" s="15"/>
      <c r="Q75" s="15"/>
      <c r="R75" s="15"/>
      <c r="S75" s="15"/>
      <c r="T75" s="15"/>
      <c r="U75" s="15"/>
      <c r="V75" s="15"/>
      <c r="W75" s="15"/>
      <c r="X75" s="15"/>
    </row>
    <row r="76" spans="1:24" x14ac:dyDescent="0.2">
      <c r="A76" s="48" t="s">
        <v>122</v>
      </c>
      <c r="B76" s="15">
        <f>'Table Q1'!B76/'Table Q5'!B76*100</f>
        <v>112.89461983103604</v>
      </c>
      <c r="C76" s="15">
        <f>'Table Q1'!C76/'Table Q5'!C76*100</f>
        <v>102.30507754408329</v>
      </c>
      <c r="D76" s="15">
        <f>'Table Q1'!D76/'Table Q5'!D76*100</f>
        <v>99.726027397260268</v>
      </c>
      <c r="E76" s="15">
        <f>'Table Q1'!E76/'Table Q5'!E76*100</f>
        <v>93.32117620241624</v>
      </c>
      <c r="F76" s="15">
        <f>'Table Q1'!F76/'Table Q5'!F76*100</f>
        <v>106.97035595742244</v>
      </c>
      <c r="G76" s="15">
        <f>'Table Q1'!G76/'Table Q5'!G76*100</f>
        <v>92.632331902718178</v>
      </c>
      <c r="H76" s="15">
        <f>'Table Q1'!H76/'Table Q5'!H76*100</f>
        <v>107.55463059313215</v>
      </c>
      <c r="I76" s="15">
        <f>'Table Q1'!I76/'Table Q5'!I76*100</f>
        <v>88.965102286401944</v>
      </c>
      <c r="J76" s="15">
        <f>'Table Q1'!J76/'Table Q5'!J76*100</f>
        <v>137.47774887032728</v>
      </c>
      <c r="K76" s="15">
        <f>'Table Q1'!K76/'Table Q5'!K76*100</f>
        <v>94.701910973795634</v>
      </c>
      <c r="L76" s="15">
        <f>'Table Q1'!L76/'Table Q5'!L76*100</f>
        <v>98.191537761601452</v>
      </c>
      <c r="N76" s="15"/>
      <c r="O76" s="15"/>
      <c r="P76" s="15"/>
      <c r="Q76" s="15"/>
      <c r="R76" s="15"/>
      <c r="S76" s="15"/>
      <c r="T76" s="15"/>
      <c r="U76" s="15"/>
      <c r="V76" s="15"/>
      <c r="W76" s="15"/>
      <c r="X76" s="15"/>
    </row>
    <row r="77" spans="1:24" x14ac:dyDescent="0.2">
      <c r="A77" s="48" t="s">
        <v>123</v>
      </c>
      <c r="B77" s="15">
        <f>'Table Q1'!B77/'Table Q5'!B77*100</f>
        <v>110.20408163265307</v>
      </c>
      <c r="C77" s="15">
        <f>'Table Q1'!C77/'Table Q5'!C77*100</f>
        <v>102.01912858660999</v>
      </c>
      <c r="D77" s="15">
        <f>'Table Q1'!D77/'Table Q5'!D77*100</f>
        <v>101.23173529766936</v>
      </c>
      <c r="E77" s="15">
        <f>'Table Q1'!E77/'Table Q5'!E77*100</f>
        <v>91.84568664942077</v>
      </c>
      <c r="F77" s="15">
        <f>'Table Q1'!F77/'Table Q5'!F77*100</f>
        <v>105.40388086642601</v>
      </c>
      <c r="G77" s="15">
        <f>'Table Q1'!G77/'Table Q5'!G77*100</f>
        <v>90.379657839231299</v>
      </c>
      <c r="H77" s="15">
        <f>'Table Q1'!H77/'Table Q5'!H77*100</f>
        <v>107.64784807513675</v>
      </c>
      <c r="I77" s="15">
        <f>'Table Q1'!I77/'Table Q5'!I77*100</f>
        <v>89.178836485515916</v>
      </c>
      <c r="J77" s="15">
        <f>'Table Q1'!J77/'Table Q5'!J77*100</f>
        <v>144.78501489995745</v>
      </c>
      <c r="K77" s="15">
        <f>'Table Q1'!K77/'Table Q5'!K77*100</f>
        <v>96.1093585699264</v>
      </c>
      <c r="L77" s="15">
        <f>'Table Q1'!L77/'Table Q5'!L77*100</f>
        <v>98.059244126659863</v>
      </c>
      <c r="N77" s="15"/>
      <c r="O77" s="15"/>
      <c r="P77" s="15"/>
      <c r="Q77" s="15"/>
      <c r="R77" s="15"/>
      <c r="S77" s="15"/>
      <c r="T77" s="15"/>
      <c r="U77" s="15"/>
      <c r="V77" s="15"/>
      <c r="W77" s="15"/>
      <c r="X77" s="15"/>
    </row>
    <row r="78" spans="1:24" x14ac:dyDescent="0.2">
      <c r="A78" s="48" t="s">
        <v>124</v>
      </c>
      <c r="B78" s="15">
        <f>'Table Q1'!B78/'Table Q5'!B78*100</f>
        <v>106.91401519321811</v>
      </c>
      <c r="C78" s="15">
        <f>'Table Q1'!C78/'Table Q5'!C78*100</f>
        <v>101.47694904525792</v>
      </c>
      <c r="D78" s="15">
        <f>'Table Q1'!D78/'Table Q5'!D78*100</f>
        <v>95.918123054824022</v>
      </c>
      <c r="E78" s="15">
        <f>'Table Q1'!E78/'Table Q5'!E78*100</f>
        <v>91.622978248745113</v>
      </c>
      <c r="F78" s="15">
        <f>'Table Q1'!F78/'Table Q5'!F78*100</f>
        <v>103.01372921084943</v>
      </c>
      <c r="G78" s="15">
        <f>'Table Q1'!G78/'Table Q5'!G78*100</f>
        <v>94.471830985915489</v>
      </c>
      <c r="H78" s="15">
        <f>'Table Q1'!H78/'Table Q5'!H78*100</f>
        <v>105.35455861070912</v>
      </c>
      <c r="I78" s="15">
        <f>'Table Q1'!I78/'Table Q5'!I78*100</f>
        <v>90.853298713560733</v>
      </c>
      <c r="J78" s="15">
        <f>'Table Q1'!J78/'Table Q5'!J78*100</f>
        <v>145.07779349363506</v>
      </c>
      <c r="K78" s="15">
        <f>'Table Q1'!K78/'Table Q5'!K78*100</f>
        <v>97.721400046981444</v>
      </c>
      <c r="L78" s="15">
        <f>'Table Q1'!L78/'Table Q5'!L78*100</f>
        <v>97.888913976066831</v>
      </c>
      <c r="N78" s="15"/>
      <c r="O78" s="15"/>
      <c r="P78" s="15"/>
      <c r="Q78" s="15"/>
      <c r="R78" s="15"/>
      <c r="S78" s="15"/>
      <c r="T78" s="15"/>
      <c r="U78" s="15"/>
      <c r="V78" s="15"/>
      <c r="W78" s="15"/>
      <c r="X78" s="15"/>
    </row>
    <row r="79" spans="1:24" x14ac:dyDescent="0.2">
      <c r="A79" s="48" t="s">
        <v>125</v>
      </c>
      <c r="B79" s="15">
        <f>'Table Q1'!B79/'Table Q5'!B79*100</f>
        <v>105.38360941586748</v>
      </c>
      <c r="C79" s="15">
        <f>'Table Q1'!C79/'Table Q5'!C79*100</f>
        <v>99.081707189815305</v>
      </c>
      <c r="D79" s="15">
        <f>'Table Q1'!D79/'Table Q5'!D79*100</f>
        <v>94.005055976886979</v>
      </c>
      <c r="E79" s="15">
        <f>'Table Q1'!E79/'Table Q5'!E79*100</f>
        <v>91.76088660024628</v>
      </c>
      <c r="F79" s="15">
        <f>'Table Q1'!F79/'Table Q5'!F79*100</f>
        <v>102.57009345794393</v>
      </c>
      <c r="G79" s="15">
        <f>'Table Q1'!G79/'Table Q5'!G79*100</f>
        <v>91.771927753511989</v>
      </c>
      <c r="H79" s="15">
        <f>'Table Q1'!H79/'Table Q5'!H79*100</f>
        <v>109.39590408562312</v>
      </c>
      <c r="I79" s="15">
        <f>'Table Q1'!I79/'Table Q5'!I79*100</f>
        <v>89.690358902181558</v>
      </c>
      <c r="J79" s="15">
        <f>'Table Q1'!J79/'Table Q5'!J79*100</f>
        <v>138.49276146664863</v>
      </c>
      <c r="K79" s="15">
        <f>'Table Q1'!K79/'Table Q5'!K79*100</f>
        <v>98.765136074811181</v>
      </c>
      <c r="L79" s="15">
        <f>'Table Q1'!L79/'Table Q5'!L79*100</f>
        <v>97.09655638082377</v>
      </c>
      <c r="N79" s="15"/>
      <c r="O79" s="15"/>
      <c r="P79" s="15"/>
      <c r="Q79" s="15"/>
      <c r="R79" s="15"/>
      <c r="S79" s="15"/>
      <c r="T79" s="15"/>
      <c r="U79" s="15"/>
      <c r="V79" s="15"/>
      <c r="W79" s="15"/>
      <c r="X79" s="15"/>
    </row>
    <row r="80" spans="1:24" x14ac:dyDescent="0.2">
      <c r="A80" s="48" t="s">
        <v>126</v>
      </c>
      <c r="B80" s="15">
        <f>'Table Q1'!B80/'Table Q5'!B80*100</f>
        <v>103.96028919823029</v>
      </c>
      <c r="C80" s="15">
        <f>'Table Q1'!C80/'Table Q5'!C80*100</f>
        <v>99.499635150630667</v>
      </c>
      <c r="D80" s="15">
        <f>'Table Q1'!D80/'Table Q5'!D80*100</f>
        <v>91.379310344827587</v>
      </c>
      <c r="E80" s="15">
        <f>'Table Q1'!E80/'Table Q5'!E80*100</f>
        <v>91.897537379067728</v>
      </c>
      <c r="F80" s="15">
        <f>'Table Q1'!F80/'Table Q5'!F80*100</f>
        <v>101.873071837814</v>
      </c>
      <c r="G80" s="15">
        <f>'Table Q1'!G80/'Table Q5'!G80*100</f>
        <v>92.336802270577095</v>
      </c>
      <c r="H80" s="15">
        <f>'Table Q1'!H80/'Table Q5'!H80*100</f>
        <v>108.1927220979874</v>
      </c>
      <c r="I80" s="15">
        <f>'Table Q1'!I80/'Table Q5'!I80*100</f>
        <v>91.54240447343895</v>
      </c>
      <c r="J80" s="15">
        <f>'Table Q1'!J80/'Table Q5'!J80*100</f>
        <v>139.80166175288124</v>
      </c>
      <c r="K80" s="15">
        <f>'Table Q1'!K80/'Table Q5'!K80*100</f>
        <v>107.21845641574504</v>
      </c>
      <c r="L80" s="15">
        <f>'Table Q1'!L80/'Table Q5'!L80*100</f>
        <v>97.437325905292482</v>
      </c>
      <c r="N80" s="15"/>
      <c r="O80" s="15"/>
      <c r="P80" s="15"/>
      <c r="Q80" s="15"/>
      <c r="R80" s="15"/>
      <c r="S80" s="15"/>
      <c r="T80" s="15"/>
      <c r="U80" s="15"/>
      <c r="V80" s="15"/>
      <c r="W80" s="15"/>
      <c r="X80" s="15"/>
    </row>
    <row r="81" spans="1:24" x14ac:dyDescent="0.2">
      <c r="A81" s="48" t="s">
        <v>127</v>
      </c>
      <c r="B81" s="15">
        <f>'Table Q1'!B81/'Table Q5'!B81*100</f>
        <v>103.61220904699167</v>
      </c>
      <c r="C81" s="15">
        <f>'Table Q1'!C81/'Table Q5'!C81*100</f>
        <v>99.063355083140394</v>
      </c>
      <c r="D81" s="15">
        <f>'Table Q1'!D81/'Table Q5'!D81*100</f>
        <v>90.4862085086489</v>
      </c>
      <c r="E81" s="15">
        <f>'Table Q1'!E81/'Table Q5'!E81*100</f>
        <v>91.167811579980366</v>
      </c>
      <c r="F81" s="15">
        <f>'Table Q1'!F81/'Table Q5'!F81*100</f>
        <v>102.75300077084022</v>
      </c>
      <c r="G81" s="15">
        <f>'Table Q1'!G81/'Table Q5'!G81*100</f>
        <v>95.018516306295567</v>
      </c>
      <c r="H81" s="15">
        <f>'Table Q1'!H81/'Table Q5'!H81*100</f>
        <v>106.34126416828347</v>
      </c>
      <c r="I81" s="15">
        <f>'Table Q1'!I81/'Table Q5'!I81*100</f>
        <v>93.492230400747744</v>
      </c>
      <c r="J81" s="15">
        <f>'Table Q1'!J81/'Table Q5'!J81*100</f>
        <v>137.29807191245439</v>
      </c>
      <c r="K81" s="15">
        <f>'Table Q1'!K81/'Table Q5'!K81*100</f>
        <v>97.820512820512832</v>
      </c>
      <c r="L81" s="15">
        <f>'Table Q1'!L81/'Table Q5'!L81*100</f>
        <v>97.433608569515712</v>
      </c>
      <c r="N81" s="15"/>
      <c r="O81" s="15"/>
      <c r="P81" s="15"/>
      <c r="Q81" s="15"/>
      <c r="R81" s="15"/>
      <c r="S81" s="15"/>
      <c r="T81" s="15"/>
      <c r="U81" s="15"/>
      <c r="V81" s="15"/>
      <c r="W81" s="15"/>
      <c r="X81" s="15"/>
    </row>
    <row r="82" spans="1:24" x14ac:dyDescent="0.2">
      <c r="A82" s="48" t="s">
        <v>128</v>
      </c>
      <c r="B82" s="15">
        <f>'Table Q1'!B82/'Table Q5'!B82*100</f>
        <v>102.54832091566786</v>
      </c>
      <c r="C82" s="15">
        <f>'Table Q1'!C82/'Table Q5'!C82*100</f>
        <v>98.24376906088969</v>
      </c>
      <c r="D82" s="15">
        <f>'Table Q1'!D82/'Table Q5'!D82*100</f>
        <v>89.44055944055944</v>
      </c>
      <c r="E82" s="15">
        <f>'Table Q1'!E82/'Table Q5'!E82*100</f>
        <v>91.667568444973483</v>
      </c>
      <c r="F82" s="15">
        <f>'Table Q1'!F82/'Table Q5'!F82*100</f>
        <v>103.62751603627515</v>
      </c>
      <c r="G82" s="15">
        <f>'Table Q1'!G82/'Table Q5'!G82*100</f>
        <v>94.578941271863798</v>
      </c>
      <c r="H82" s="15">
        <f>'Table Q1'!H82/'Table Q5'!H82*100</f>
        <v>108.96608259042935</v>
      </c>
      <c r="I82" s="15">
        <f>'Table Q1'!I82/'Table Q5'!I82*100</f>
        <v>93.679563146276294</v>
      </c>
      <c r="J82" s="15">
        <f>'Table Q1'!J82/'Table Q5'!J82*100</f>
        <v>137.63398692810458</v>
      </c>
      <c r="K82" s="15">
        <f>'Table Q1'!K82/'Table Q5'!K82*100</f>
        <v>100.14132610999881</v>
      </c>
      <c r="L82" s="15">
        <f>'Table Q1'!L82/'Table Q5'!L82*100</f>
        <v>97.668480071055853</v>
      </c>
      <c r="N82" s="15"/>
      <c r="O82" s="15"/>
      <c r="P82" s="15"/>
      <c r="Q82" s="15"/>
      <c r="R82" s="15"/>
      <c r="S82" s="15"/>
      <c r="T82" s="15"/>
      <c r="U82" s="15"/>
      <c r="V82" s="15"/>
      <c r="W82" s="15"/>
      <c r="X82" s="15"/>
    </row>
    <row r="83" spans="1:24" x14ac:dyDescent="0.2">
      <c r="A83" s="48" t="s">
        <v>129</v>
      </c>
      <c r="B83" s="15">
        <f>'Table Q1'!B83/'Table Q5'!B83*100</f>
        <v>101.71336206896552</v>
      </c>
      <c r="C83" s="15">
        <f>'Table Q1'!C83/'Table Q5'!C83*100</f>
        <v>98.786791855680974</v>
      </c>
      <c r="D83" s="15">
        <f>'Table Q1'!D83/'Table Q5'!D83*100</f>
        <v>90.072723075147181</v>
      </c>
      <c r="E83" s="15">
        <f>'Table Q1'!E83/'Table Q5'!E83*100</f>
        <v>92.690563593176407</v>
      </c>
      <c r="F83" s="15">
        <f>'Table Q1'!F83/'Table Q5'!F83*100</f>
        <v>104.70075926753013</v>
      </c>
      <c r="G83" s="15">
        <f>'Table Q1'!G83/'Table Q5'!G83*100</f>
        <v>93.969500924214415</v>
      </c>
      <c r="H83" s="15">
        <f>'Table Q1'!H83/'Table Q5'!H83*100</f>
        <v>107.60354419946425</v>
      </c>
      <c r="I83" s="15">
        <f>'Table Q1'!I83/'Table Q5'!I83*100</f>
        <v>94.420206659012635</v>
      </c>
      <c r="J83" s="15">
        <f>'Table Q1'!J83/'Table Q5'!J83*100</f>
        <v>132.35960715185092</v>
      </c>
      <c r="K83" s="15">
        <f>'Table Q1'!K83/'Table Q5'!K83*100</f>
        <v>101.19144959700969</v>
      </c>
      <c r="L83" s="15">
        <f>'Table Q1'!L83/'Table Q5'!L83*100</f>
        <v>97.845779938135209</v>
      </c>
      <c r="N83" s="15"/>
      <c r="O83" s="15"/>
      <c r="P83" s="15"/>
      <c r="Q83" s="15"/>
      <c r="R83" s="15"/>
      <c r="S83" s="15"/>
      <c r="T83" s="15"/>
      <c r="U83" s="15"/>
      <c r="V83" s="15"/>
      <c r="W83" s="15"/>
      <c r="X83" s="15"/>
    </row>
    <row r="84" spans="1:24" x14ac:dyDescent="0.2">
      <c r="A84" s="48" t="s">
        <v>130</v>
      </c>
      <c r="B84" s="15">
        <f>'Table Q1'!B84/'Table Q5'!B84*100</f>
        <v>101.50983519404573</v>
      </c>
      <c r="C84" s="15">
        <f>'Table Q1'!C84/'Table Q5'!C84*100</f>
        <v>99.234158623583724</v>
      </c>
      <c r="D84" s="15">
        <f>'Table Q1'!D84/'Table Q5'!D84*100</f>
        <v>91.654382583059302</v>
      </c>
      <c r="E84" s="15">
        <f>'Table Q1'!E84/'Table Q5'!E84*100</f>
        <v>92.85867237687367</v>
      </c>
      <c r="F84" s="15">
        <f>'Table Q1'!F84/'Table Q5'!F84*100</f>
        <v>103.27778390906082</v>
      </c>
      <c r="G84" s="15">
        <f>'Table Q1'!G84/'Table Q5'!G84*100</f>
        <v>94.416944860135814</v>
      </c>
      <c r="H84" s="15">
        <f>'Table Q1'!H84/'Table Q5'!H84*100</f>
        <v>106.48737425579962</v>
      </c>
      <c r="I84" s="15">
        <f>'Table Q1'!I84/'Table Q5'!I84*100</f>
        <v>95.749287749287745</v>
      </c>
      <c r="J84" s="15">
        <f>'Table Q1'!J84/'Table Q5'!J84*100</f>
        <v>127.42479091249533</v>
      </c>
      <c r="K84" s="15">
        <f>'Table Q1'!K84/'Table Q5'!K84*100</f>
        <v>98.013245033112582</v>
      </c>
      <c r="L84" s="15">
        <f>'Table Q1'!L84/'Table Q5'!L84*100</f>
        <v>97.811576758945179</v>
      </c>
      <c r="N84" s="15"/>
      <c r="O84" s="15"/>
      <c r="P84" s="15"/>
      <c r="Q84" s="15"/>
      <c r="R84" s="15"/>
      <c r="S84" s="15"/>
      <c r="T84" s="15"/>
      <c r="U84" s="15"/>
      <c r="V84" s="15"/>
      <c r="W84" s="15"/>
      <c r="X84" s="15"/>
    </row>
    <row r="85" spans="1:24" x14ac:dyDescent="0.2">
      <c r="A85" s="48" t="s">
        <v>131</v>
      </c>
      <c r="B85" s="15">
        <f>'Table Q1'!B85/'Table Q5'!B85*100</f>
        <v>102.01912858660999</v>
      </c>
      <c r="C85" s="15">
        <f>'Table Q1'!C85/'Table Q5'!C85*100</f>
        <v>99.905322953923843</v>
      </c>
      <c r="D85" s="15">
        <f>'Table Q1'!D85/'Table Q5'!D85*100</f>
        <v>92.815864022662879</v>
      </c>
      <c r="E85" s="15">
        <f>'Table Q1'!E85/'Table Q5'!E85*100</f>
        <v>93.287583101007925</v>
      </c>
      <c r="F85" s="15">
        <f>'Table Q1'!F85/'Table Q5'!F85*100</f>
        <v>104.7740081776992</v>
      </c>
      <c r="G85" s="15">
        <f>'Table Q1'!G85/'Table Q5'!G85*100</f>
        <v>94.029509321743092</v>
      </c>
      <c r="H85" s="15">
        <f>'Table Q1'!H85/'Table Q5'!H85*100</f>
        <v>105.28103767757875</v>
      </c>
      <c r="I85" s="15">
        <f>'Table Q1'!I85/'Table Q5'!I85*100</f>
        <v>96.524701873935257</v>
      </c>
      <c r="J85" s="15">
        <f>'Table Q1'!J85/'Table Q5'!J85*100</f>
        <v>127.64778325123154</v>
      </c>
      <c r="K85" s="15">
        <f>'Table Q1'!K85/'Table Q5'!K85*100</f>
        <v>96.055333405382044</v>
      </c>
      <c r="L85" s="15">
        <f>'Table Q1'!L85/'Table Q5'!L85*100</f>
        <v>98.285277413717779</v>
      </c>
      <c r="N85" s="15"/>
      <c r="O85" s="15"/>
      <c r="P85" s="15"/>
      <c r="Q85" s="15"/>
      <c r="R85" s="15"/>
      <c r="S85" s="15"/>
      <c r="T85" s="15"/>
      <c r="U85" s="15"/>
      <c r="V85" s="15"/>
      <c r="W85" s="15"/>
      <c r="X85" s="15"/>
    </row>
    <row r="86" spans="1:24" x14ac:dyDescent="0.2">
      <c r="A86" s="48" t="s">
        <v>132</v>
      </c>
      <c r="B86" s="15">
        <f>'Table Q1'!B86/'Table Q5'!B86*100</f>
        <v>102.00445434298442</v>
      </c>
      <c r="C86" s="15">
        <f>'Table Q1'!C86/'Table Q5'!C86*100</f>
        <v>101.2742207245156</v>
      </c>
      <c r="D86" s="15">
        <f>'Table Q1'!D86/'Table Q5'!D86*100</f>
        <v>93.743054012002659</v>
      </c>
      <c r="E86" s="15">
        <f>'Table Q1'!E86/'Table Q5'!E86*100</f>
        <v>94.291506615450288</v>
      </c>
      <c r="F86" s="15">
        <f>'Table Q1'!F86/'Table Q5'!F86*100</f>
        <v>105.98703724047019</v>
      </c>
      <c r="G86" s="15">
        <f>'Table Q1'!G86/'Table Q5'!G86*100</f>
        <v>91.241122759553605</v>
      </c>
      <c r="H86" s="15">
        <f>'Table Q1'!H86/'Table Q5'!H86*100</f>
        <v>102.37635828171017</v>
      </c>
      <c r="I86" s="15">
        <f>'Table Q1'!I86/'Table Q5'!I86*100</f>
        <v>97.249464547401644</v>
      </c>
      <c r="J86" s="15">
        <f>'Table Q1'!J86/'Table Q5'!J86*100</f>
        <v>126.96233292831106</v>
      </c>
      <c r="K86" s="15">
        <f>'Table Q1'!K86/'Table Q5'!K86*100</f>
        <v>99.471698113207552</v>
      </c>
      <c r="L86" s="15">
        <f>'Table Q1'!L86/'Table Q5'!L86*100</f>
        <v>98.493714781100991</v>
      </c>
      <c r="N86" s="15"/>
      <c r="O86" s="15"/>
      <c r="P86" s="15"/>
      <c r="Q86" s="15"/>
      <c r="R86" s="15"/>
      <c r="S86" s="15"/>
      <c r="T86" s="15"/>
      <c r="U86" s="15"/>
      <c r="V86" s="15"/>
      <c r="W86" s="15"/>
      <c r="X86" s="15"/>
    </row>
    <row r="87" spans="1:24" x14ac:dyDescent="0.2">
      <c r="A87" s="48" t="s">
        <v>133</v>
      </c>
      <c r="B87" s="15">
        <f>'Table Q1'!B87/'Table Q5'!B87*100</f>
        <v>100.47624087204996</v>
      </c>
      <c r="C87" s="15">
        <f>'Table Q1'!C87/'Table Q5'!C87*100</f>
        <v>102.00337410375369</v>
      </c>
      <c r="D87" s="15">
        <f>'Table Q1'!D87/'Table Q5'!D87*100</f>
        <v>95.394592218069903</v>
      </c>
      <c r="E87" s="15">
        <f>'Table Q1'!E87/'Table Q5'!E87*100</f>
        <v>93.927553067905805</v>
      </c>
      <c r="F87" s="15">
        <f>'Table Q1'!F87/'Table Q5'!F87*100</f>
        <v>106.24181580096028</v>
      </c>
      <c r="G87" s="15">
        <f>'Table Q1'!G87/'Table Q5'!G87*100</f>
        <v>91.319328665110589</v>
      </c>
      <c r="H87" s="15">
        <f>'Table Q1'!H87/'Table Q5'!H87*100</f>
        <v>102.90016168148748</v>
      </c>
      <c r="I87" s="15">
        <f>'Table Q1'!I87/'Table Q5'!I87*100</f>
        <v>97.460176005346995</v>
      </c>
      <c r="J87" s="15">
        <f>'Table Q1'!J87/'Table Q5'!J87*100</f>
        <v>122.32089994079335</v>
      </c>
      <c r="K87" s="15">
        <f>'Table Q1'!K87/'Table Q5'!K87*100</f>
        <v>97.699451245251154</v>
      </c>
      <c r="L87" s="15">
        <f>'Table Q1'!L87/'Table Q5'!L87*100</f>
        <v>98.390385234467217</v>
      </c>
      <c r="N87" s="15"/>
      <c r="O87" s="15"/>
      <c r="P87" s="15"/>
      <c r="Q87" s="15"/>
      <c r="R87" s="15"/>
      <c r="S87" s="15"/>
      <c r="T87" s="15"/>
      <c r="U87" s="15"/>
      <c r="V87" s="15"/>
      <c r="W87" s="15"/>
      <c r="X87" s="15"/>
    </row>
    <row r="88" spans="1:24" x14ac:dyDescent="0.2">
      <c r="A88" s="48" t="s">
        <v>134</v>
      </c>
      <c r="B88" s="15">
        <f>'Table Q1'!B88/'Table Q5'!B88*100</f>
        <v>100.7171482809534</v>
      </c>
      <c r="C88" s="15">
        <f>'Table Q1'!C88/'Table Q5'!C88*100</f>
        <v>102.33708811453836</v>
      </c>
      <c r="D88" s="15">
        <f>'Table Q1'!D88/'Table Q5'!D88*100</f>
        <v>97.331136738056017</v>
      </c>
      <c r="E88" s="15">
        <f>'Table Q1'!E88/'Table Q5'!E88*100</f>
        <v>93.189628241174631</v>
      </c>
      <c r="F88" s="15">
        <f>'Table Q1'!F88/'Table Q5'!F88*100</f>
        <v>109.29617799317106</v>
      </c>
      <c r="G88" s="15">
        <f>'Table Q1'!G88/'Table Q5'!G88*100</f>
        <v>91.049894899878296</v>
      </c>
      <c r="H88" s="15">
        <f>'Table Q1'!H88/'Table Q5'!H88*100</f>
        <v>101.96989594908577</v>
      </c>
      <c r="I88" s="15">
        <f>'Table Q1'!I88/'Table Q5'!I88*100</f>
        <v>98.143646408839771</v>
      </c>
      <c r="J88" s="15">
        <f>'Table Q1'!J88/'Table Q5'!J88*100</f>
        <v>118.72967951695308</v>
      </c>
      <c r="K88" s="15">
        <f>'Table Q1'!K88/'Table Q5'!K88*100</f>
        <v>100.23516835916621</v>
      </c>
      <c r="L88" s="15">
        <f>'Table Q1'!L88/'Table Q5'!L88*100</f>
        <v>98.527371678582867</v>
      </c>
      <c r="N88" s="15"/>
      <c r="O88" s="15"/>
      <c r="P88" s="15"/>
      <c r="Q88" s="15"/>
      <c r="R88" s="15"/>
      <c r="S88" s="15"/>
      <c r="T88" s="15"/>
      <c r="U88" s="15"/>
      <c r="V88" s="15"/>
      <c r="W88" s="15"/>
      <c r="X88" s="15"/>
    </row>
    <row r="89" spans="1:24" x14ac:dyDescent="0.2">
      <c r="A89" s="48" t="s">
        <v>135</v>
      </c>
      <c r="B89" s="15">
        <f>'Table Q1'!B89/'Table Q5'!B89*100</f>
        <v>99.624687239366139</v>
      </c>
      <c r="C89" s="15">
        <f>'Table Q1'!C89/'Table Q5'!C89*100</f>
        <v>101.64191591717213</v>
      </c>
      <c r="D89" s="15">
        <f>'Table Q1'!D89/'Table Q5'!D89*100</f>
        <v>97.741723306292471</v>
      </c>
      <c r="E89" s="15">
        <f>'Table Q1'!E89/'Table Q5'!E89*100</f>
        <v>94.619491259290271</v>
      </c>
      <c r="F89" s="15">
        <f>'Table Q1'!F89/'Table Q5'!F89*100</f>
        <v>111.49628973308228</v>
      </c>
      <c r="G89" s="15">
        <f>'Table Q1'!G89/'Table Q5'!G89*100</f>
        <v>90.934937124111528</v>
      </c>
      <c r="H89" s="15">
        <f>'Table Q1'!H89/'Table Q5'!H89*100</f>
        <v>103.07536671724837</v>
      </c>
      <c r="I89" s="15">
        <f>'Table Q1'!I89/'Table Q5'!I89*100</f>
        <v>97.366139171905473</v>
      </c>
      <c r="J89" s="15">
        <f>'Table Q1'!J89/'Table Q5'!J89*100</f>
        <v>117.79247910863511</v>
      </c>
      <c r="K89" s="15">
        <f>'Table Q1'!K89/'Table Q5'!K89*100</f>
        <v>103.67262423714037</v>
      </c>
      <c r="L89" s="15">
        <f>'Table Q1'!L89/'Table Q5'!L89*100</f>
        <v>98.852040816326536</v>
      </c>
      <c r="N89" s="15"/>
      <c r="O89" s="15"/>
      <c r="P89" s="15"/>
      <c r="Q89" s="15"/>
      <c r="R89" s="15"/>
      <c r="S89" s="15"/>
      <c r="T89" s="15"/>
      <c r="U89" s="15"/>
      <c r="V89" s="15"/>
      <c r="W89" s="15"/>
      <c r="X89" s="15"/>
    </row>
    <row r="90" spans="1:24" x14ac:dyDescent="0.2">
      <c r="A90" s="48" t="s">
        <v>136</v>
      </c>
      <c r="B90" s="15">
        <f>'Table Q1'!B90/'Table Q5'!B90*100</f>
        <v>101.2179756404872</v>
      </c>
      <c r="C90" s="15">
        <f>'Table Q1'!C90/'Table Q5'!C90*100</f>
        <v>100.73720278268092</v>
      </c>
      <c r="D90" s="15">
        <f>'Table Q1'!D90/'Table Q5'!D90*100</f>
        <v>98.123295144571742</v>
      </c>
      <c r="E90" s="15">
        <f>'Table Q1'!E90/'Table Q5'!E90*100</f>
        <v>94.953795036860143</v>
      </c>
      <c r="F90" s="15">
        <f>'Table Q1'!F90/'Table Q5'!F90*100</f>
        <v>108.82675438596492</v>
      </c>
      <c r="G90" s="15">
        <f>'Table Q1'!G90/'Table Q5'!G90*100</f>
        <v>93.027562915350245</v>
      </c>
      <c r="H90" s="15">
        <f>'Table Q1'!H90/'Table Q5'!H90*100</f>
        <v>103.0063615842397</v>
      </c>
      <c r="I90" s="15">
        <f>'Table Q1'!I90/'Table Q5'!I90*100</f>
        <v>97.107659346545276</v>
      </c>
      <c r="J90" s="15">
        <f>'Table Q1'!J90/'Table Q5'!J90*100</f>
        <v>113.44213986172504</v>
      </c>
      <c r="K90" s="15">
        <f>'Table Q1'!K90/'Table Q5'!K90*100</f>
        <v>104.34924078091106</v>
      </c>
      <c r="L90" s="15">
        <f>'Table Q1'!L90/'Table Q5'!L90*100</f>
        <v>98.742071881606762</v>
      </c>
      <c r="N90" s="15"/>
      <c r="O90" s="15"/>
      <c r="P90" s="15"/>
      <c r="Q90" s="15"/>
      <c r="R90" s="15"/>
      <c r="S90" s="15"/>
      <c r="T90" s="15"/>
      <c r="U90" s="15"/>
      <c r="V90" s="15"/>
      <c r="W90" s="15"/>
      <c r="X90" s="15"/>
    </row>
    <row r="91" spans="1:24" x14ac:dyDescent="0.2">
      <c r="A91" s="48" t="s">
        <v>137</v>
      </c>
      <c r="B91" s="15">
        <f>'Table Q1'!B91/'Table Q5'!B91*100</f>
        <v>101.98256176043181</v>
      </c>
      <c r="C91" s="15">
        <f>'Table Q1'!C91/'Table Q5'!C91*100</f>
        <v>100.59251559251558</v>
      </c>
      <c r="D91" s="15">
        <f>'Table Q1'!D91/'Table Q5'!D91*100</f>
        <v>100.25394722314232</v>
      </c>
      <c r="E91" s="15">
        <f>'Table Q1'!E91/'Table Q5'!E91*100</f>
        <v>95.925772340866686</v>
      </c>
      <c r="F91" s="15">
        <f>'Table Q1'!F91/'Table Q5'!F91*100</f>
        <v>106.667382435044</v>
      </c>
      <c r="G91" s="15">
        <f>'Table Q1'!G91/'Table Q5'!G91*100</f>
        <v>94.77522586263197</v>
      </c>
      <c r="H91" s="15">
        <f>'Table Q1'!H91/'Table Q5'!H91*100</f>
        <v>97.516165452119481</v>
      </c>
      <c r="I91" s="15">
        <f>'Table Q1'!I91/'Table Q5'!I91*100</f>
        <v>98.632040183819612</v>
      </c>
      <c r="J91" s="15">
        <f>'Table Q1'!J91/'Table Q5'!J91*100</f>
        <v>111.70319279118924</v>
      </c>
      <c r="K91" s="15">
        <f>'Table Q1'!K91/'Table Q5'!K91*100</f>
        <v>106.79718433787943</v>
      </c>
      <c r="L91" s="15">
        <f>'Table Q1'!L91/'Table Q5'!L91*100</f>
        <v>99.176520270270274</v>
      </c>
      <c r="N91" s="15"/>
      <c r="O91" s="15"/>
      <c r="P91" s="15"/>
      <c r="Q91" s="15"/>
      <c r="R91" s="15"/>
      <c r="S91" s="15"/>
      <c r="T91" s="15"/>
      <c r="U91" s="15"/>
      <c r="V91" s="15"/>
      <c r="W91" s="15"/>
      <c r="X91" s="15"/>
    </row>
    <row r="92" spans="1:24" x14ac:dyDescent="0.2">
      <c r="A92" s="48" t="s">
        <v>138</v>
      </c>
      <c r="B92" s="15">
        <f>'Table Q1'!B92/'Table Q5'!B92*100</f>
        <v>102.24066390041493</v>
      </c>
      <c r="C92" s="15">
        <f>'Table Q1'!C92/'Table Q5'!C92*100</f>
        <v>99.688246908448505</v>
      </c>
      <c r="D92" s="15">
        <f>'Table Q1'!D92/'Table Q5'!D92*100</f>
        <v>98.53343548210573</v>
      </c>
      <c r="E92" s="15">
        <f>'Table Q1'!E92/'Table Q5'!E92*100</f>
        <v>97.008547008547012</v>
      </c>
      <c r="F92" s="15">
        <f>'Table Q1'!F92/'Table Q5'!F92*100</f>
        <v>104.55212922173276</v>
      </c>
      <c r="G92" s="15">
        <f>'Table Q1'!G92/'Table Q5'!G92*100</f>
        <v>96.644295302013433</v>
      </c>
      <c r="H92" s="15">
        <f>'Table Q1'!H92/'Table Q5'!H92*100</f>
        <v>95.798664612223945</v>
      </c>
      <c r="I92" s="15">
        <f>'Table Q1'!I92/'Table Q5'!I92*100</f>
        <v>99.489687433553044</v>
      </c>
      <c r="J92" s="15">
        <f>'Table Q1'!J92/'Table Q5'!J92*100</f>
        <v>111.37182145585507</v>
      </c>
      <c r="K92" s="15">
        <f>'Table Q1'!K92/'Table Q5'!K92*100</f>
        <v>106.84856454087223</v>
      </c>
      <c r="L92" s="15">
        <f>'Table Q1'!L92/'Table Q5'!L92*100</f>
        <v>99.293695973012859</v>
      </c>
      <c r="N92" s="15"/>
      <c r="O92" s="15"/>
      <c r="P92" s="15"/>
      <c r="Q92" s="15"/>
      <c r="R92" s="15"/>
      <c r="S92" s="15"/>
      <c r="T92" s="15"/>
      <c r="U92" s="15"/>
      <c r="V92" s="15"/>
      <c r="W92" s="15"/>
      <c r="X92" s="15"/>
    </row>
    <row r="93" spans="1:24" x14ac:dyDescent="0.2">
      <c r="A93" s="48" t="s">
        <v>139</v>
      </c>
      <c r="B93" s="15">
        <f>'Table Q1'!B93/'Table Q5'!B93*100</f>
        <v>100.42250618301732</v>
      </c>
      <c r="C93" s="15">
        <f>'Table Q1'!C93/'Table Q5'!C93*100</f>
        <v>97.653300683603703</v>
      </c>
      <c r="D93" s="15">
        <f>'Table Q1'!D93/'Table Q5'!D93*100</f>
        <v>97.641912078531803</v>
      </c>
      <c r="E93" s="15">
        <f>'Table Q1'!E93/'Table Q5'!E93*100</f>
        <v>96.243456840808776</v>
      </c>
      <c r="F93" s="15">
        <f>'Table Q1'!F93/'Table Q5'!F93*100</f>
        <v>100.3052503052503</v>
      </c>
      <c r="G93" s="15">
        <f>'Table Q1'!G93/'Table Q5'!G93*100</f>
        <v>95.995670995670991</v>
      </c>
      <c r="H93" s="15">
        <f>'Table Q1'!H93/'Table Q5'!H93*100</f>
        <v>97.497998398718977</v>
      </c>
      <c r="I93" s="15">
        <f>'Table Q1'!I93/'Table Q5'!I93*100</f>
        <v>97.760803599455912</v>
      </c>
      <c r="J93" s="15">
        <f>'Table Q1'!J93/'Table Q5'!J93*100</f>
        <v>111.60518225735618</v>
      </c>
      <c r="K93" s="15">
        <f>'Table Q1'!K93/'Table Q5'!K93*100</f>
        <v>108.11256458173024</v>
      </c>
      <c r="L93" s="15">
        <f>'Table Q1'!L93/'Table Q5'!L93*100</f>
        <v>98.247615097469932</v>
      </c>
      <c r="N93" s="15"/>
      <c r="O93" s="15"/>
      <c r="P93" s="15"/>
      <c r="Q93" s="15"/>
      <c r="R93" s="15"/>
      <c r="S93" s="15"/>
      <c r="T93" s="15"/>
      <c r="U93" s="15"/>
      <c r="V93" s="15"/>
      <c r="W93" s="15"/>
      <c r="X93" s="15"/>
    </row>
    <row r="94" spans="1:24" x14ac:dyDescent="0.2">
      <c r="A94" s="48" t="s">
        <v>140</v>
      </c>
      <c r="B94" s="15">
        <f>'Table Q1'!B94/'Table Q5'!B94*100</f>
        <v>99.897214513310715</v>
      </c>
      <c r="C94" s="15">
        <f>'Table Q1'!C94/'Table Q5'!C94*100</f>
        <v>98.281539411401525</v>
      </c>
      <c r="D94" s="15">
        <f>'Table Q1'!D94/'Table Q5'!D94*100</f>
        <v>99.064918314703348</v>
      </c>
      <c r="E94" s="15">
        <f>'Table Q1'!E94/'Table Q5'!E94*100</f>
        <v>96.631278072682733</v>
      </c>
      <c r="F94" s="15">
        <f>'Table Q1'!F94/'Table Q5'!F94*100</f>
        <v>101.16542904290431</v>
      </c>
      <c r="G94" s="15">
        <f>'Table Q1'!G94/'Table Q5'!G94*100</f>
        <v>96.785983016231327</v>
      </c>
      <c r="H94" s="15">
        <f>'Table Q1'!H94/'Table Q5'!H94*100</f>
        <v>97.33425142632305</v>
      </c>
      <c r="I94" s="15">
        <f>'Table Q1'!I94/'Table Q5'!I94*100</f>
        <v>97.924272452279112</v>
      </c>
      <c r="J94" s="15">
        <f>'Table Q1'!J94/'Table Q5'!J94*100</f>
        <v>108.91380060949064</v>
      </c>
      <c r="K94" s="15">
        <f>'Table Q1'!K94/'Table Q5'!K94*100</f>
        <v>106.32800525509087</v>
      </c>
      <c r="L94" s="15">
        <f>'Table Q1'!L94/'Table Q5'!L94*100</f>
        <v>98.548470710212541</v>
      </c>
      <c r="N94" s="15"/>
      <c r="O94" s="15"/>
      <c r="P94" s="15"/>
      <c r="Q94" s="15"/>
      <c r="R94" s="15"/>
      <c r="S94" s="15"/>
      <c r="T94" s="15"/>
      <c r="U94" s="15"/>
      <c r="V94" s="15"/>
      <c r="W94" s="15"/>
      <c r="X94" s="15"/>
    </row>
    <row r="95" spans="1:24" x14ac:dyDescent="0.2">
      <c r="A95" s="48" t="s">
        <v>141</v>
      </c>
      <c r="B95" s="15">
        <f>'Table Q1'!B95/'Table Q5'!B95*100</f>
        <v>102.84160853508411</v>
      </c>
      <c r="C95" s="15">
        <f>'Table Q1'!C95/'Table Q5'!C95*100</f>
        <v>99.713085357106252</v>
      </c>
      <c r="D95" s="15">
        <f>'Table Q1'!D95/'Table Q5'!D95*100</f>
        <v>99.062565831051188</v>
      </c>
      <c r="E95" s="15">
        <f>'Table Q1'!E95/'Table Q5'!E95*100</f>
        <v>97.408583427225238</v>
      </c>
      <c r="F95" s="15">
        <f>'Table Q1'!F95/'Table Q5'!F95*100</f>
        <v>97.861016268326978</v>
      </c>
      <c r="G95" s="15">
        <f>'Table Q1'!G95/'Table Q5'!G95*100</f>
        <v>96.052912310646477</v>
      </c>
      <c r="H95" s="15">
        <f>'Table Q1'!H95/'Table Q5'!H95*100</f>
        <v>98.333994446648148</v>
      </c>
      <c r="I95" s="15">
        <f>'Table Q1'!I95/'Table Q5'!I95*100</f>
        <v>96.215995091020659</v>
      </c>
      <c r="J95" s="15">
        <f>'Table Q1'!J95/'Table Q5'!J95*100</f>
        <v>110.69710193577262</v>
      </c>
      <c r="K95" s="15">
        <f>'Table Q1'!K95/'Table Q5'!K95*100</f>
        <v>103.9003250270856</v>
      </c>
      <c r="L95" s="15">
        <f>'Table Q1'!L95/'Table Q5'!L95*100</f>
        <v>98.577466240593751</v>
      </c>
      <c r="N95" s="15"/>
      <c r="O95" s="15"/>
      <c r="P95" s="15"/>
      <c r="Q95" s="15"/>
      <c r="R95" s="15"/>
      <c r="S95" s="15"/>
      <c r="T95" s="15"/>
      <c r="U95" s="15"/>
      <c r="V95" s="15"/>
      <c r="W95" s="15"/>
      <c r="X95" s="15"/>
    </row>
    <row r="96" spans="1:24" x14ac:dyDescent="0.2">
      <c r="A96" s="48" t="s">
        <v>142</v>
      </c>
      <c r="B96" s="15">
        <f>'Table Q1'!B96/'Table Q5'!B96*100</f>
        <v>102.94812532100667</v>
      </c>
      <c r="C96" s="15">
        <f>'Table Q1'!C96/'Table Q5'!C96*100</f>
        <v>99.095115681233935</v>
      </c>
      <c r="D96" s="15">
        <f>'Table Q1'!D96/'Table Q5'!D96*100</f>
        <v>100.86280357903708</v>
      </c>
      <c r="E96" s="15">
        <f>'Table Q1'!E96/'Table Q5'!E96*100</f>
        <v>97.367884105284645</v>
      </c>
      <c r="F96" s="15">
        <f>'Table Q1'!F96/'Table Q5'!F96*100</f>
        <v>96.817320163623663</v>
      </c>
      <c r="G96" s="15">
        <f>'Table Q1'!G96/'Table Q5'!G96*100</f>
        <v>96.129837702871413</v>
      </c>
      <c r="H96" s="15">
        <f>'Table Q1'!H96/'Table Q5'!H96*100</f>
        <v>100.64712226688893</v>
      </c>
      <c r="I96" s="15">
        <f>'Table Q1'!I96/'Table Q5'!I96*100</f>
        <v>96.704312114989719</v>
      </c>
      <c r="J96" s="15">
        <f>'Table Q1'!J96/'Table Q5'!J96*100</f>
        <v>105.02679528403</v>
      </c>
      <c r="K96" s="15">
        <f>'Table Q1'!K96/'Table Q5'!K96*100</f>
        <v>104.00777789780706</v>
      </c>
      <c r="L96" s="15">
        <f>'Table Q1'!L96/'Table Q5'!L96*100</f>
        <v>98.392052437525606</v>
      </c>
      <c r="N96" s="15"/>
      <c r="O96" s="15"/>
      <c r="P96" s="15"/>
      <c r="Q96" s="15"/>
      <c r="R96" s="15"/>
      <c r="S96" s="15"/>
      <c r="T96" s="15"/>
      <c r="U96" s="15"/>
      <c r="V96" s="15"/>
      <c r="W96" s="15"/>
      <c r="X96" s="15"/>
    </row>
    <row r="97" spans="1:24" x14ac:dyDescent="0.2">
      <c r="A97" s="48" t="s">
        <v>143</v>
      </c>
      <c r="B97" s="15">
        <f>'Table Q1'!B97/'Table Q5'!B97*100</f>
        <v>100.88459991958183</v>
      </c>
      <c r="C97" s="15">
        <f>'Table Q1'!C97/'Table Q5'!C97*100</f>
        <v>100.85000518295844</v>
      </c>
      <c r="D97" s="15">
        <f>'Table Q1'!D97/'Table Q5'!D97*100</f>
        <v>100.19816437213183</v>
      </c>
      <c r="E97" s="15">
        <f>'Table Q1'!E97/'Table Q5'!E97*100</f>
        <v>98.557057209633172</v>
      </c>
      <c r="F97" s="15">
        <f>'Table Q1'!F97/'Table Q5'!F97*100</f>
        <v>96.116504854368941</v>
      </c>
      <c r="G97" s="15">
        <f>'Table Q1'!G97/'Table Q5'!G97*100</f>
        <v>97.276790354433018</v>
      </c>
      <c r="H97" s="15">
        <f>'Table Q1'!H97/'Table Q5'!H97*100</f>
        <v>101.84165749174257</v>
      </c>
      <c r="I97" s="15">
        <f>'Table Q1'!I97/'Table Q5'!I97*100</f>
        <v>96.168968646032866</v>
      </c>
      <c r="J97" s="15">
        <f>'Table Q1'!J97/'Table Q5'!J97*100</f>
        <v>106.04466394674684</v>
      </c>
      <c r="K97" s="15">
        <f>'Table Q1'!K97/'Table Q5'!K97*100</f>
        <v>107.57166035694969</v>
      </c>
      <c r="L97" s="15">
        <f>'Table Q1'!L97/'Table Q5'!L97*100</f>
        <v>98.797023142012435</v>
      </c>
      <c r="N97" s="15"/>
      <c r="O97" s="15"/>
      <c r="P97" s="15"/>
      <c r="Q97" s="15"/>
      <c r="R97" s="15"/>
      <c r="S97" s="15"/>
      <c r="T97" s="15"/>
      <c r="U97" s="15"/>
      <c r="V97" s="15"/>
      <c r="W97" s="15"/>
      <c r="X97" s="15"/>
    </row>
    <row r="98" spans="1:24" x14ac:dyDescent="0.2">
      <c r="A98" s="48" t="s">
        <v>144</v>
      </c>
      <c r="B98" s="15">
        <f>'Table Q1'!B98/'Table Q5'!B98*100</f>
        <v>101.22983870967741</v>
      </c>
      <c r="C98" s="15">
        <f>'Table Q1'!C98/'Table Q5'!C98*100</f>
        <v>101.26921886286246</v>
      </c>
      <c r="D98" s="15">
        <f>'Table Q1'!D98/'Table Q5'!D98*100</f>
        <v>102.16383307573416</v>
      </c>
      <c r="E98" s="15">
        <f>'Table Q1'!E98/'Table Q5'!E98*100</f>
        <v>97.149476228847703</v>
      </c>
      <c r="F98" s="15">
        <f>'Table Q1'!F98/'Table Q5'!F98*100</f>
        <v>99.617398308497783</v>
      </c>
      <c r="G98" s="15">
        <f>'Table Q1'!G98/'Table Q5'!G98*100</f>
        <v>94.270938957615087</v>
      </c>
      <c r="H98" s="15">
        <f>'Table Q1'!H98/'Table Q5'!H98*100</f>
        <v>103.08723469076877</v>
      </c>
      <c r="I98" s="15">
        <f>'Table Q1'!I98/'Table Q5'!I98*100</f>
        <v>96.853500607041681</v>
      </c>
      <c r="J98" s="15">
        <f>'Table Q1'!J98/'Table Q5'!J98*100</f>
        <v>105.64710821874672</v>
      </c>
      <c r="K98" s="15">
        <f>'Table Q1'!K98/'Table Q5'!K98*100</f>
        <v>101.03969754253308</v>
      </c>
      <c r="L98" s="15">
        <f>'Table Q1'!L98/'Table Q5'!L98*100</f>
        <v>98.914366883116884</v>
      </c>
      <c r="N98" s="15"/>
      <c r="O98" s="15"/>
      <c r="P98" s="15"/>
      <c r="Q98" s="15"/>
      <c r="R98" s="15"/>
      <c r="S98" s="15"/>
      <c r="T98" s="15"/>
      <c r="U98" s="15"/>
      <c r="V98" s="15"/>
      <c r="W98" s="15"/>
      <c r="X98" s="15"/>
    </row>
    <row r="99" spans="1:24" x14ac:dyDescent="0.2">
      <c r="A99" s="48" t="s">
        <v>145</v>
      </c>
      <c r="B99" s="15">
        <f>'Table Q1'!B99/'Table Q5'!B99*100</f>
        <v>99.899376132018531</v>
      </c>
      <c r="C99" s="15">
        <f>'Table Q1'!C99/'Table Q5'!C99*100</f>
        <v>99.867792128546739</v>
      </c>
      <c r="D99" s="15">
        <f>'Table Q1'!D99/'Table Q5'!D99*100</f>
        <v>100.96212274660725</v>
      </c>
      <c r="E99" s="15">
        <f>'Table Q1'!E99/'Table Q5'!E99*100</f>
        <v>97.579835308294832</v>
      </c>
      <c r="F99" s="15">
        <f>'Table Q1'!F99/'Table Q5'!F99*100</f>
        <v>98.147961751384003</v>
      </c>
      <c r="G99" s="15">
        <f>'Table Q1'!G99/'Table Q5'!G99*100</f>
        <v>95.409181636726544</v>
      </c>
      <c r="H99" s="15">
        <f>'Table Q1'!H99/'Table Q5'!H99*100</f>
        <v>103.210729526519</v>
      </c>
      <c r="I99" s="15">
        <f>'Table Q1'!I99/'Table Q5'!I99*100</f>
        <v>98.194430276445985</v>
      </c>
      <c r="J99" s="15">
        <f>'Table Q1'!J99/'Table Q5'!J99*100</f>
        <v>104.80889073535522</v>
      </c>
      <c r="K99" s="15">
        <f>'Table Q1'!K99/'Table Q5'!K99*100</f>
        <v>102.4948024948025</v>
      </c>
      <c r="L99" s="15">
        <f>'Table Q1'!L99/'Table Q5'!L99*100</f>
        <v>99.089713765550712</v>
      </c>
      <c r="N99" s="15"/>
      <c r="O99" s="15"/>
      <c r="P99" s="15"/>
      <c r="Q99" s="15"/>
      <c r="R99" s="15"/>
      <c r="S99" s="15"/>
      <c r="T99" s="15"/>
      <c r="U99" s="15"/>
      <c r="V99" s="15"/>
      <c r="W99" s="15"/>
      <c r="X99" s="15"/>
    </row>
    <row r="100" spans="1:24" x14ac:dyDescent="0.2">
      <c r="A100" s="48" t="s">
        <v>217</v>
      </c>
      <c r="B100" s="15">
        <f>'Table Q1'!B100/'Table Q5'!B100*100</f>
        <v>103.07974709361616</v>
      </c>
      <c r="C100" s="15">
        <f>'Table Q1'!C100/'Table Q5'!C100*100</f>
        <v>99.919175591028491</v>
      </c>
      <c r="D100" s="15">
        <f>'Table Q1'!D100/'Table Q5'!D100*100</f>
        <v>101.59439423174572</v>
      </c>
      <c r="E100" s="15">
        <f>'Table Q1'!E100/'Table Q5'!E100*100</f>
        <v>98.949388827154266</v>
      </c>
      <c r="F100" s="15">
        <f>'Table Q1'!F100/'Table Q5'!F100*100</f>
        <v>100.04083716181724</v>
      </c>
      <c r="G100" s="15">
        <f>'Table Q1'!G100/'Table Q5'!G100*100</f>
        <v>97.184093661687527</v>
      </c>
      <c r="H100" s="15">
        <f>'Table Q1'!H100/'Table Q5'!H100*100</f>
        <v>102.32510914813689</v>
      </c>
      <c r="I100" s="15">
        <f>'Table Q1'!I100/'Table Q5'!I100*100</f>
        <v>101.63099937668814</v>
      </c>
      <c r="J100" s="15">
        <f>'Table Q1'!J100/'Table Q5'!J100*100</f>
        <v>104.8525413093495</v>
      </c>
      <c r="K100" s="15">
        <f>'Table Q1'!K100/'Table Q5'!K100*100</f>
        <v>98.400079499155325</v>
      </c>
      <c r="L100" s="15">
        <f>'Table Q1'!L100/'Table Q5'!L100*100</f>
        <v>100.26428135799961</v>
      </c>
    </row>
    <row r="101" spans="1:24" x14ac:dyDescent="0.2">
      <c r="A101" s="48" t="s">
        <v>218</v>
      </c>
      <c r="B101" s="15">
        <f>'Table Q1'!B101/'Table Q5'!B101*100</f>
        <v>101.68601716304897</v>
      </c>
      <c r="C101" s="15">
        <f>'Table Q1'!C101/'Table Q5'!C101*100</f>
        <v>101.13017154389506</v>
      </c>
      <c r="D101" s="15">
        <f>'Table Q1'!D101/'Table Q5'!D101*100</f>
        <v>103.16617301603515</v>
      </c>
      <c r="E101" s="15">
        <f>'Table Q1'!E101/'Table Q5'!E101*100</f>
        <v>97.349277528649722</v>
      </c>
      <c r="F101" s="15">
        <f>'Table Q1'!F101/'Table Q5'!F101*100</f>
        <v>100.08117706747844</v>
      </c>
      <c r="G101" s="15">
        <f>'Table Q1'!G101/'Table Q5'!G101*100</f>
        <v>99.297495418448378</v>
      </c>
      <c r="H101" s="15">
        <f>'Table Q1'!H101/'Table Q5'!H101*100</f>
        <v>101.62096034254257</v>
      </c>
      <c r="I101" s="15">
        <f>'Table Q1'!I101/'Table Q5'!I101*100</f>
        <v>101.25089715984825</v>
      </c>
      <c r="J101" s="15">
        <f>'Table Q1'!J101/'Table Q5'!J101*100</f>
        <v>105.56081152107643</v>
      </c>
      <c r="K101" s="15">
        <f>'Table Q1'!K101/'Table Q5'!K101*100</f>
        <v>104.4049769215332</v>
      </c>
      <c r="L101" s="15">
        <f>'Table Q1'!L101/'Table Q5'!L101*100</f>
        <v>100.45601945683013</v>
      </c>
    </row>
    <row r="102" spans="1:24" x14ac:dyDescent="0.2">
      <c r="A102" s="48" t="s">
        <v>219</v>
      </c>
      <c r="B102" s="15">
        <f>'Table Q1'!B102/'Table Q5'!B102*100</f>
        <v>100.71227929373995</v>
      </c>
      <c r="C102" s="15">
        <f>'Table Q1'!C102/'Table Q5'!C102*100</f>
        <v>100.80337417152039</v>
      </c>
      <c r="D102" s="15">
        <f>'Table Q1'!D102/'Table Q5'!D102*100</f>
        <v>100.4887983706721</v>
      </c>
      <c r="E102" s="15">
        <f>'Table Q1'!E102/'Table Q5'!E102*100</f>
        <v>98.660894079742249</v>
      </c>
      <c r="F102" s="15">
        <f>'Table Q1'!F102/'Table Q5'!F102*100</f>
        <v>97.510167642098992</v>
      </c>
      <c r="G102" s="15">
        <f>'Table Q1'!G102/'Table Q5'!G102*100</f>
        <v>97.709233396965729</v>
      </c>
      <c r="H102" s="15">
        <f>'Table Q1'!H102/'Table Q5'!H102*100</f>
        <v>101.68686868686869</v>
      </c>
      <c r="I102" s="15">
        <f>'Table Q1'!I102/'Table Q5'!I102*100</f>
        <v>100.17206477732795</v>
      </c>
      <c r="J102" s="15">
        <f>'Table Q1'!J102/'Table Q5'!J102*100</f>
        <v>102.55185034566898</v>
      </c>
      <c r="K102" s="15">
        <f>'Table Q1'!K102/'Table Q5'!K102*100</f>
        <v>98.576547879753136</v>
      </c>
      <c r="L102" s="15">
        <f>'Table Q1'!L102/'Table Q5'!L102*100</f>
        <v>99.828870545600964</v>
      </c>
    </row>
    <row r="103" spans="1:24" x14ac:dyDescent="0.2">
      <c r="A103" s="48" t="s">
        <v>220</v>
      </c>
      <c r="B103" s="15">
        <f>'Table Q1'!B103/'Table Q5'!B103*100</f>
        <v>98.194802618528072</v>
      </c>
      <c r="C103" s="15">
        <f>'Table Q1'!C103/'Table Q5'!C103*100</f>
        <v>100.51097084460474</v>
      </c>
      <c r="D103" s="15">
        <f>'Table Q1'!D103/'Table Q5'!D103*100</f>
        <v>100.81727373625264</v>
      </c>
      <c r="E103" s="15">
        <f>'Table Q1'!E103/'Table Q5'!E103*100</f>
        <v>100.13049588436056</v>
      </c>
      <c r="F103" s="15">
        <f>'Table Q1'!F103/'Table Q5'!F103*100</f>
        <v>100.07061434479976</v>
      </c>
      <c r="G103" s="15">
        <f>'Table Q1'!G103/'Table Q5'!G103*100</f>
        <v>99.467390212038993</v>
      </c>
      <c r="H103" s="15">
        <f>'Table Q1'!H103/'Table Q5'!H103*100</f>
        <v>99.691511593193354</v>
      </c>
      <c r="I103" s="15">
        <f>'Table Q1'!I103/'Table Q5'!I103*100</f>
        <v>100.32267822930321</v>
      </c>
      <c r="J103" s="15">
        <f>'Table Q1'!J103/'Table Q5'!J103*100</f>
        <v>101.33037694013305</v>
      </c>
      <c r="K103" s="15">
        <f>'Table Q1'!K103/'Table Q5'!K103*100</f>
        <v>99.354005167958647</v>
      </c>
      <c r="L103" s="15">
        <f>'Table Q1'!L103/'Table Q5'!L103*100</f>
        <v>100.19076305220884</v>
      </c>
    </row>
    <row r="104" spans="1:24" x14ac:dyDescent="0.2">
      <c r="A104" s="48" t="s">
        <v>246</v>
      </c>
      <c r="B104" s="15">
        <f>'Table Q1'!B104/'Table Q5'!B104*100</f>
        <v>100.54884742041715</v>
      </c>
      <c r="C104" s="15">
        <f>'Table Q1'!C104/'Table Q5'!C104*100</f>
        <v>99.950124688279303</v>
      </c>
      <c r="D104" s="15">
        <f>'Table Q1'!D104/'Table Q5'!D104*100</f>
        <v>100.16883503823617</v>
      </c>
      <c r="E104" s="15">
        <f>'Table Q1'!E104/'Table Q5'!E104*100</f>
        <v>100.26822968408504</v>
      </c>
      <c r="F104" s="15">
        <f>'Table Q1'!F104/'Table Q5'!F104*100</f>
        <v>101.41200201714572</v>
      </c>
      <c r="G104" s="15">
        <f>'Table Q1'!G104/'Table Q5'!G104*100</f>
        <v>100.66872941411317</v>
      </c>
      <c r="H104" s="15">
        <f>'Table Q1'!H104/'Table Q5'!H104*100</f>
        <v>99.56135978466753</v>
      </c>
      <c r="I104" s="15">
        <f>'Table Q1'!I104/'Table Q5'!I104*100</f>
        <v>99.385469323025077</v>
      </c>
      <c r="J104" s="15">
        <f>'Table Q1'!J104/'Table Q5'!J104*100</f>
        <v>97.914822464837215</v>
      </c>
      <c r="K104" s="15">
        <f>'Table Q1'!K104/'Table Q5'!K104*100</f>
        <v>98.835925740090303</v>
      </c>
      <c r="L104" s="15">
        <f>'Table Q1'!L104/'Table Q5'!L104*100</f>
        <v>99.950228946844518</v>
      </c>
    </row>
    <row r="105" spans="1:24" x14ac:dyDescent="0.2">
      <c r="A105" s="48" t="s">
        <v>250</v>
      </c>
      <c r="B105" s="15">
        <f>'Table Q1'!B105/'Table Q5'!B105*100</f>
        <v>100.55387713997985</v>
      </c>
      <c r="C105" s="15">
        <f>'Table Q1'!C105/'Table Q5'!C105*100</f>
        <v>98.734681677792153</v>
      </c>
      <c r="D105" s="15">
        <f>'Table Q1'!D105/'Table Q5'!D105*100</f>
        <v>98.529988239905919</v>
      </c>
      <c r="E105" s="15">
        <f>'Table Q1'!E105/'Table Q5'!E105*100</f>
        <v>100.91624340205159</v>
      </c>
      <c r="F105" s="15">
        <f>'Table Q1'!F105/'Table Q5'!F105*100</f>
        <v>101.02061038446296</v>
      </c>
      <c r="G105" s="15">
        <f>'Table Q1'!G105/'Table Q5'!G105*100</f>
        <v>102.12343718991863</v>
      </c>
      <c r="H105" s="15">
        <f>'Table Q1'!H105/'Table Q5'!H105*100</f>
        <v>99.081927951302276</v>
      </c>
      <c r="I105" s="15">
        <f>'Table Q1'!I105/'Table Q5'!I105*100</f>
        <v>100.10873863187031</v>
      </c>
      <c r="J105" s="15">
        <f>'Table Q1'!J105/'Table Q5'!J105*100</f>
        <v>98.263716638555408</v>
      </c>
      <c r="K105" s="15">
        <f>'Table Q1'!K105/'Table Q5'!K105*100</f>
        <v>103.25342465753424</v>
      </c>
      <c r="L105" s="15">
        <f>'Table Q1'!L105/'Table Q5'!L105*100</f>
        <v>100.0198787396879</v>
      </c>
    </row>
    <row r="106" spans="1:24" x14ac:dyDescent="0.2">
      <c r="A106" s="48" t="s">
        <v>251</v>
      </c>
      <c r="B106" s="15">
        <f>'Table Q1'!B106/'Table Q5'!B106*100</f>
        <v>100.10982428115017</v>
      </c>
      <c r="C106" s="15">
        <f>'Table Q1'!C106/'Table Q5'!C106*100</f>
        <v>99.18210484824597</v>
      </c>
      <c r="D106" s="15">
        <f>'Table Q1'!D106/'Table Q5'!D106*100</f>
        <v>97.686866755878427</v>
      </c>
      <c r="E106" s="15">
        <f>'Table Q1'!E106/'Table Q5'!E106*100</f>
        <v>100.65011820330972</v>
      </c>
      <c r="F106" s="15">
        <f>'Table Q1'!F106/'Table Q5'!F106*100</f>
        <v>97.912438387938536</v>
      </c>
      <c r="G106" s="15">
        <f>'Table Q1'!G106/'Table Q5'!G106*100</f>
        <v>105.94276597866188</v>
      </c>
      <c r="H106" s="15">
        <f>'Table Q1'!H106/'Table Q5'!H106*100</f>
        <v>98.562958496633499</v>
      </c>
      <c r="I106" s="15">
        <f>'Table Q1'!I106/'Table Q5'!I106*100</f>
        <v>99.369520244310905</v>
      </c>
      <c r="J106" s="15">
        <f>'Table Q1'!J106/'Table Q5'!J106*100</f>
        <v>97.509635339460417</v>
      </c>
      <c r="K106" s="15">
        <f>'Table Q1'!K106/'Table Q5'!K106*100</f>
        <v>93.450785139793183</v>
      </c>
      <c r="L106" s="15">
        <f>'Table Q1'!L106/'Table Q5'!L106*100</f>
        <v>99.714510730458755</v>
      </c>
    </row>
    <row r="107" spans="1:24" x14ac:dyDescent="0.2">
      <c r="A107" s="48" t="s">
        <v>254</v>
      </c>
      <c r="B107" s="15">
        <f>'Table Q1'!B107/'Table Q5'!B107*100</f>
        <v>102.85109812613338</v>
      </c>
      <c r="C107" s="15">
        <f>'Table Q1'!C107/'Table Q5'!C107*100</f>
        <v>97.369465951955533</v>
      </c>
      <c r="D107" s="15">
        <f>'Table Q1'!D107/'Table Q5'!D107*100</f>
        <v>98.819545234639577</v>
      </c>
      <c r="E107" s="15">
        <f>'Table Q1'!E107/'Table Q5'!E107*100</f>
        <v>100.67793279622717</v>
      </c>
      <c r="F107" s="15">
        <f>'Table Q1'!F107/'Table Q5'!F107*100</f>
        <v>97.21557745670269</v>
      </c>
      <c r="G107" s="15">
        <f>'Table Q1'!G107/'Table Q5'!G107*100</f>
        <v>107.62686417776</v>
      </c>
      <c r="H107" s="15">
        <f>'Table Q1'!H107/'Table Q5'!H107*100</f>
        <v>97.131394182547652</v>
      </c>
      <c r="I107" s="15">
        <f>'Table Q1'!I107/'Table Q5'!I107*100</f>
        <v>99.226930228006665</v>
      </c>
      <c r="J107" s="15">
        <f>'Table Q1'!J107/'Table Q5'!J107*100</f>
        <v>95.039720984305362</v>
      </c>
      <c r="K107" s="15">
        <f>'Table Q1'!K107/'Table Q5'!K107*100</f>
        <v>92.70724527585223</v>
      </c>
      <c r="L107" s="15">
        <f>'Table Q1'!L107/'Table Q5'!L107*100</f>
        <v>99.547021171836533</v>
      </c>
    </row>
    <row r="108" spans="1:24" x14ac:dyDescent="0.2">
      <c r="A108" s="48" t="s">
        <v>255</v>
      </c>
      <c r="B108" s="15">
        <f>'Table Q1'!B108/'Table Q5'!B108*100</f>
        <v>101.71280621390162</v>
      </c>
      <c r="C108" s="15">
        <f>'Table Q1'!C108/'Table Q5'!C108*100</f>
        <v>95.780466214222486</v>
      </c>
      <c r="D108" s="15">
        <f>'Table Q1'!D108/'Table Q5'!D108*100</f>
        <v>98.755787037037038</v>
      </c>
      <c r="E108" s="15">
        <f>'Table Q1'!E108/'Table Q5'!E108*100</f>
        <v>100.92410538733778</v>
      </c>
      <c r="F108" s="15">
        <f>'Table Q1'!F108/'Table Q5'!F108*100</f>
        <v>98.26439109054094</v>
      </c>
      <c r="G108" s="15">
        <f>'Table Q1'!G108/'Table Q5'!G108*100</f>
        <v>107.16190852514076</v>
      </c>
      <c r="H108" s="15">
        <f>'Table Q1'!H108/'Table Q5'!H108*100</f>
        <v>98.005412448631859</v>
      </c>
      <c r="I108" s="15">
        <f>'Table Q1'!I108/'Table Q5'!I108*100</f>
        <v>99.341850561362762</v>
      </c>
      <c r="J108" s="15">
        <f>'Table Q1'!J108/'Table Q5'!J108*100</f>
        <v>93.012893439514599</v>
      </c>
      <c r="K108" s="15">
        <f>'Table Q1'!K108/'Table Q5'!K108*100</f>
        <v>94.666666666666671</v>
      </c>
      <c r="L108" s="15">
        <f>'Table Q1'!L108/'Table Q5'!L108*100</f>
        <v>99.39281167368523</v>
      </c>
    </row>
    <row r="109" spans="1:24" x14ac:dyDescent="0.2">
      <c r="A109" s="48" t="s">
        <v>257</v>
      </c>
      <c r="B109" s="15">
        <f>'Table Q1'!B109/'Table Q5'!B109*100</f>
        <v>100.79349136199276</v>
      </c>
      <c r="C109" s="15">
        <f>'Table Q1'!C109/'Table Q5'!C109*100</f>
        <v>96.512207274539108</v>
      </c>
      <c r="D109" s="15">
        <f>'Table Q1'!D109/'Table Q5'!D109*100</f>
        <v>97.290497387265333</v>
      </c>
      <c r="E109" s="15">
        <f>'Table Q1'!E109/'Table Q5'!E109*100</f>
        <v>101.09435078379178</v>
      </c>
      <c r="F109" s="15">
        <f>'Table Q1'!F109/'Table Q5'!F109*100</f>
        <v>97.562374533983359</v>
      </c>
      <c r="G109" s="15">
        <f>'Table Q1'!G109/'Table Q5'!G109*100</f>
        <v>106.46020317585561</v>
      </c>
      <c r="H109" s="15">
        <f>'Table Q1'!H109/'Table Q5'!H109*100</f>
        <v>95.553145336225583</v>
      </c>
      <c r="I109" s="15">
        <f>'Table Q1'!I109/'Table Q5'!I109*100</f>
        <v>98.628151869384595</v>
      </c>
      <c r="J109" s="15">
        <f>'Table Q1'!J109/'Table Q5'!J109*100</f>
        <v>95.518207282913167</v>
      </c>
      <c r="K109" s="15">
        <f>'Table Q1'!K109/'Table Q5'!K109*100</f>
        <v>95.034151744508023</v>
      </c>
      <c r="L109" s="15">
        <f>'Table Q1'!L109/'Table Q5'!L109*100</f>
        <v>99.147560258671362</v>
      </c>
    </row>
    <row r="110" spans="1:24" x14ac:dyDescent="0.2">
      <c r="A110" s="48" t="s">
        <v>258</v>
      </c>
      <c r="B110" s="15">
        <f>'Table Q1'!B110/'Table Q5'!B110*100</f>
        <v>98.221870986861603</v>
      </c>
      <c r="C110" s="15">
        <f>'Table Q1'!C110/'Table Q5'!C110*100</f>
        <v>95.346038114343017</v>
      </c>
      <c r="D110" s="15">
        <f>'Table Q1'!D110/'Table Q5'!D110*100</f>
        <v>94.965210668728247</v>
      </c>
      <c r="E110" s="15">
        <f>'Table Q1'!E110/'Table Q5'!E110*100</f>
        <v>97.870630775411797</v>
      </c>
      <c r="F110" s="15">
        <f>'Table Q1'!F110/'Table Q5'!F110*100</f>
        <v>92.662859355338298</v>
      </c>
      <c r="G110" s="15">
        <f>'Table Q1'!G110/'Table Q5'!G110*100</f>
        <v>105.22765598650928</v>
      </c>
      <c r="H110" s="15">
        <f>'Table Q1'!H110/'Table Q5'!H110*100</f>
        <v>95.437300319488827</v>
      </c>
      <c r="I110" s="15">
        <f>'Table Q1'!I110/'Table Q5'!I110*100</f>
        <v>97.32280431432973</v>
      </c>
      <c r="J110" s="15">
        <f>'Table Q1'!J110/'Table Q5'!J110*100</f>
        <v>93.397760979810542</v>
      </c>
      <c r="K110" s="15">
        <f>'Table Q1'!K110/'Table Q5'!K110*100</f>
        <v>87.66927331680337</v>
      </c>
      <c r="L110" s="15">
        <f>'Table Q1'!L110/'Table Q5'!L110*100</f>
        <v>97.102591899083478</v>
      </c>
    </row>
    <row r="111" spans="1:24" x14ac:dyDescent="0.2">
      <c r="A111" s="48" t="s">
        <v>260</v>
      </c>
      <c r="B111" s="15">
        <f>'Table Q1'!B111/'Table Q5'!B111*100</f>
        <v>93.920080930703094</v>
      </c>
      <c r="C111" s="15">
        <f>'Table Q1'!C111/'Table Q5'!C111*100</f>
        <v>86.223904565267262</v>
      </c>
      <c r="D111" s="15">
        <f>'Table Q1'!D111/'Table Q5'!D111*100</f>
        <v>76.511327620612761</v>
      </c>
      <c r="E111" s="15">
        <f>'Table Q1'!E111/'Table Q5'!E111*100</f>
        <v>84.048920114493882</v>
      </c>
      <c r="F111" s="15">
        <f>'Table Q1'!F111/'Table Q5'!F111*100</f>
        <v>82.614908311502731</v>
      </c>
      <c r="G111" s="15">
        <f>'Table Q1'!G111/'Table Q5'!G111*100</f>
        <v>97.45287824758023</v>
      </c>
      <c r="H111" s="15">
        <f>'Table Q1'!H111/'Table Q5'!H111*100</f>
        <v>91.187282662692496</v>
      </c>
      <c r="I111" s="15">
        <f>'Table Q1'!I111/'Table Q5'!I111*100</f>
        <v>88.6778358766407</v>
      </c>
      <c r="J111" s="15">
        <f>'Table Q1'!J111/'Table Q5'!J111*100</f>
        <v>97.989335703177076</v>
      </c>
      <c r="K111" s="15">
        <f>'Table Q1'!K111/'Table Q5'!K111*100</f>
        <v>58.568193256165067</v>
      </c>
      <c r="L111" s="15">
        <f>'Table Q1'!L111/'Table Q5'!L111*100</f>
        <v>87.916807957499714</v>
      </c>
    </row>
    <row r="112" spans="1:24" x14ac:dyDescent="0.2">
      <c r="A112" s="48" t="s">
        <v>261</v>
      </c>
      <c r="B112" s="15">
        <f>'Table Q1'!B112/'Table Q5'!B112*100</f>
        <v>97.834369360336879</v>
      </c>
      <c r="C112" s="15">
        <f>'Table Q1'!C112/'Table Q5'!C112*100</f>
        <v>98.286453281603613</v>
      </c>
      <c r="D112" s="15">
        <f>'Table Q1'!D112/'Table Q5'!D112*100</f>
        <v>97.326994189117798</v>
      </c>
      <c r="E112" s="15">
        <f>'Table Q1'!E112/'Table Q5'!E112*100</f>
        <v>110.63273883903216</v>
      </c>
      <c r="F112" s="15">
        <f>'Table Q1'!F112/'Table Q5'!F112*100</f>
        <v>93.920124944221328</v>
      </c>
      <c r="G112" s="15">
        <f>'Table Q1'!G112/'Table Q5'!G112*100</f>
        <v>102.07290206288806</v>
      </c>
      <c r="H112" s="15">
        <f>'Table Q1'!H112/'Table Q5'!H112*100</f>
        <v>91.175022160937644</v>
      </c>
      <c r="I112" s="15">
        <f>'Table Q1'!I112/'Table Q5'!I112*100</f>
        <v>93.775038520801246</v>
      </c>
      <c r="J112" s="15">
        <f>'Table Q1'!J112/'Table Q5'!J112*100</f>
        <v>99.630021141649053</v>
      </c>
      <c r="K112" s="15">
        <f>'Table Q1'!K112/'Table Q5'!K112*100</f>
        <v>83.010752688172047</v>
      </c>
      <c r="L112" s="15">
        <f>'Table Q1'!L112/'Table Q5'!L112*100</f>
        <v>98.651375172560265</v>
      </c>
    </row>
    <row r="113" spans="1:24" x14ac:dyDescent="0.2">
      <c r="A113" s="48" t="s">
        <v>291</v>
      </c>
      <c r="B113" s="15">
        <f>'Table Q1'!B113/'Table Q5'!B113*100</f>
        <v>96.800572421547599</v>
      </c>
      <c r="C113" s="15">
        <f>'Table Q1'!C113/'Table Q5'!C113*100</f>
        <v>96.447947589313131</v>
      </c>
      <c r="D113" s="15">
        <f>'Table Q1'!D113/'Table Q5'!D113*100</f>
        <v>90.884641244837198</v>
      </c>
      <c r="E113" s="15">
        <f>'Table Q1'!E113/'Table Q5'!E113*100</f>
        <v>99.845252569912674</v>
      </c>
      <c r="F113" s="15">
        <f>'Table Q1'!F113/'Table Q5'!F113*100</f>
        <v>90.237440130439211</v>
      </c>
      <c r="G113" s="15">
        <f>'Table Q1'!G113/'Table Q5'!G113*100</f>
        <v>102.23253976094043</v>
      </c>
      <c r="H113" s="15">
        <f>'Table Q1'!H113/'Table Q5'!H113*100</f>
        <v>92.820060730727789</v>
      </c>
      <c r="I113" s="15">
        <f>'Table Q1'!I113/'Table Q5'!I113*100</f>
        <v>90.928578388385461</v>
      </c>
      <c r="J113" s="15">
        <f>'Table Q1'!J113/'Table Q5'!J113*100</f>
        <v>103.11027332704997</v>
      </c>
      <c r="K113" s="15">
        <f>'Table Q1'!K113/'Table Q5'!K113*100</f>
        <v>75.771314829149603</v>
      </c>
      <c r="L113" s="15">
        <f>'Table Q1'!L113/'Table Q5'!L113*100</f>
        <v>95.104538500764917</v>
      </c>
    </row>
    <row r="114" spans="1:24" x14ac:dyDescent="0.2">
      <c r="A114" s="48" t="s">
        <v>309</v>
      </c>
      <c r="B114" s="15">
        <f>'Table Q1'!B114/'Table Q5'!B114*100</f>
        <v>98.811458756603017</v>
      </c>
      <c r="C114" s="15">
        <f>'Table Q1'!C114/'Table Q5'!C114*100</f>
        <v>96.066316548244274</v>
      </c>
      <c r="D114" s="15">
        <f>'Table Q1'!D114/'Table Q5'!D114*100</f>
        <v>92.835219643199693</v>
      </c>
      <c r="E114" s="15">
        <f>'Table Q1'!E114/'Table Q5'!E114*100</f>
        <v>102.07522697795071</v>
      </c>
      <c r="F114" s="15">
        <f>'Table Q1'!F114/'Table Q5'!F114*100</f>
        <v>90.885114463551005</v>
      </c>
      <c r="G114" s="15">
        <f>'Table Q1'!G114/'Table Q5'!G114*100</f>
        <v>105.2156265854896</v>
      </c>
      <c r="H114" s="15">
        <f>'Table Q1'!H114/'Table Q5'!H114*100</f>
        <v>94.086973632428169</v>
      </c>
      <c r="I114" s="15">
        <f>'Table Q1'!I114/'Table Q5'!I114*100</f>
        <v>92.264169349331766</v>
      </c>
      <c r="J114" s="15">
        <f>'Table Q1'!J114/'Table Q5'!J114*100</f>
        <v>100.58022998206562</v>
      </c>
      <c r="K114" s="15">
        <f>'Table Q1'!K114/'Table Q5'!K114*100</f>
        <v>74.120885996746338</v>
      </c>
      <c r="L114" s="15">
        <f>'Table Q1'!L114/'Table Q5'!L114*100</f>
        <v>95.88812356501775</v>
      </c>
    </row>
    <row r="116" spans="1:24" x14ac:dyDescent="0.2">
      <c r="A116" s="9" t="s">
        <v>287</v>
      </c>
    </row>
    <row r="117" spans="1:24" x14ac:dyDescent="0.2">
      <c r="A117" s="13" t="str">
        <f t="shared" ref="A117:A148" si="0">A7</f>
        <v>1994 Q2</v>
      </c>
      <c r="B117" s="11">
        <f t="shared" ref="B117:L117" si="1">(B7/B6-1)*100</f>
        <v>2.7758671514198863</v>
      </c>
      <c r="C117" s="11">
        <f t="shared" si="1"/>
        <v>1.0648297037704868</v>
      </c>
      <c r="D117" s="11">
        <f t="shared" si="1"/>
        <v>-0.1171949341732037</v>
      </c>
      <c r="E117" s="11">
        <f t="shared" si="1"/>
        <v>-0.2987309631699242</v>
      </c>
      <c r="F117" s="11">
        <f t="shared" si="1"/>
        <v>3.3785113559931856</v>
      </c>
      <c r="G117" s="11">
        <f t="shared" si="1"/>
        <v>1.109268359268345</v>
      </c>
      <c r="H117" s="11">
        <f t="shared" si="1"/>
        <v>-0.32169240370739649</v>
      </c>
      <c r="I117" s="11">
        <f t="shared" si="1"/>
        <v>2.2326687199438311</v>
      </c>
      <c r="J117" s="11">
        <f t="shared" si="1"/>
        <v>-1.5560646577773452</v>
      </c>
      <c r="K117" s="11">
        <f t="shared" si="1"/>
        <v>-1.4918024026821186</v>
      </c>
      <c r="L117" s="11">
        <f t="shared" si="1"/>
        <v>0.87813144044950331</v>
      </c>
    </row>
    <row r="118" spans="1:24" x14ac:dyDescent="0.2">
      <c r="A118" s="13" t="str">
        <f t="shared" si="0"/>
        <v>1994 Q3</v>
      </c>
      <c r="B118" s="11">
        <f t="shared" ref="B118:L118" si="2">(B8/B7-1)*100</f>
        <v>1.2070006035002967</v>
      </c>
      <c r="C118" s="11">
        <f t="shared" si="2"/>
        <v>4.0916530278223284E-2</v>
      </c>
      <c r="D118" s="11">
        <f t="shared" si="2"/>
        <v>-1.0804512735271166</v>
      </c>
      <c r="E118" s="11">
        <f t="shared" si="2"/>
        <v>0.24059250703318824</v>
      </c>
      <c r="F118" s="11">
        <f t="shared" si="2"/>
        <v>-0.15731807522204599</v>
      </c>
      <c r="G118" s="11">
        <f t="shared" si="2"/>
        <v>-1.0304624910909665</v>
      </c>
      <c r="H118" s="11">
        <f t="shared" si="2"/>
        <v>0.91363583097534562</v>
      </c>
      <c r="I118" s="11">
        <f t="shared" si="2"/>
        <v>0.86715201331373226</v>
      </c>
      <c r="J118" s="11">
        <f t="shared" si="2"/>
        <v>-2.6411256216357315</v>
      </c>
      <c r="K118" s="11">
        <f t="shared" si="2"/>
        <v>-2.7173062963384842</v>
      </c>
      <c r="L118" s="11">
        <f t="shared" si="2"/>
        <v>-0.21223446531914991</v>
      </c>
      <c r="N118" s="60">
        <v>-6.9962250762409485E-3</v>
      </c>
      <c r="O118" s="60">
        <v>-2.9192294568776943E-2</v>
      </c>
      <c r="P118" s="60">
        <v>-3.4763651838083054E-2</v>
      </c>
      <c r="Q118" s="60">
        <v>0.12065623246560318</v>
      </c>
      <c r="R118" s="60">
        <v>6.4891184931702983E-2</v>
      </c>
      <c r="S118" s="60">
        <v>-4.3346569202267114E-2</v>
      </c>
      <c r="T118" s="60">
        <v>-0.23194368366986179</v>
      </c>
      <c r="U118" s="60">
        <v>-7.4279054693544549E-3</v>
      </c>
      <c r="V118" s="60">
        <v>-4.4245053429093718E-2</v>
      </c>
      <c r="W118" s="60">
        <v>9.9636343335250644E-5</v>
      </c>
      <c r="X118" s="15">
        <f>SUM(N118:W118)</f>
        <v>-0.21226832951303659</v>
      </c>
    </row>
    <row r="119" spans="1:24" x14ac:dyDescent="0.2">
      <c r="A119" s="13" t="str">
        <f t="shared" si="0"/>
        <v>1994 Q4</v>
      </c>
      <c r="B119" s="11">
        <f t="shared" ref="B119:L119" si="3">(B9/B8-1)*100</f>
        <v>-0.15816613763384169</v>
      </c>
      <c r="C119" s="11">
        <f t="shared" si="3"/>
        <v>1.043990086741009</v>
      </c>
      <c r="D119" s="11">
        <f t="shared" si="3"/>
        <v>-0.30130390310555422</v>
      </c>
      <c r="E119" s="11">
        <f t="shared" si="3"/>
        <v>-0.98646851930264123</v>
      </c>
      <c r="F119" s="11">
        <f t="shared" si="3"/>
        <v>1.6323576406065188</v>
      </c>
      <c r="G119" s="11">
        <f t="shared" si="3"/>
        <v>0.43096127520689809</v>
      </c>
      <c r="H119" s="11">
        <f t="shared" si="3"/>
        <v>-2.0724880762567288</v>
      </c>
      <c r="I119" s="11">
        <f t="shared" si="3"/>
        <v>-2.1871985748944667E-2</v>
      </c>
      <c r="J119" s="11">
        <f t="shared" si="3"/>
        <v>1.1033919798000724</v>
      </c>
      <c r="K119" s="11">
        <f t="shared" si="3"/>
        <v>1.7769449621592104</v>
      </c>
      <c r="L119" s="11">
        <f t="shared" si="3"/>
        <v>0.15621548558071296</v>
      </c>
      <c r="N119" s="60">
        <v>3.4835161302965774E-2</v>
      </c>
      <c r="O119" s="60">
        <v>7.9191349879151399E-2</v>
      </c>
      <c r="P119" s="60">
        <v>-9.9844906990930071E-2</v>
      </c>
      <c r="Q119" s="60">
        <v>-2.3422984062727126E-2</v>
      </c>
      <c r="R119" s="60">
        <v>-3.0082792328368642E-2</v>
      </c>
      <c r="S119" s="60">
        <v>4.1159728232103392E-2</v>
      </c>
      <c r="T119" s="60">
        <v>8.7919020071891146E-2</v>
      </c>
      <c r="U119" s="60">
        <v>0.1231998042935242</v>
      </c>
      <c r="V119" s="60">
        <v>-2.5974111021742897E-2</v>
      </c>
      <c r="W119" s="60">
        <v>-2.312638258752259E-2</v>
      </c>
      <c r="X119" s="15">
        <f t="shared" ref="X119:X182" si="4">SUM(N119:W119)</f>
        <v>0.16385388678834459</v>
      </c>
    </row>
    <row r="120" spans="1:24" x14ac:dyDescent="0.2">
      <c r="A120" s="13" t="str">
        <f t="shared" si="0"/>
        <v>1995 Q1</v>
      </c>
      <c r="B120" s="11">
        <f t="shared" ref="B120:L120" si="5">(B10/B9-1)*100</f>
        <v>-1.1567690265565589</v>
      </c>
      <c r="C120" s="11">
        <f t="shared" si="5"/>
        <v>-1.7142554953408884</v>
      </c>
      <c r="D120" s="11">
        <f t="shared" si="5"/>
        <v>-1.0958432883404368</v>
      </c>
      <c r="E120" s="11">
        <f t="shared" si="5"/>
        <v>0.4048627564616103</v>
      </c>
      <c r="F120" s="11">
        <f t="shared" si="5"/>
        <v>1.5402832874433781</v>
      </c>
      <c r="G120" s="11">
        <f t="shared" si="5"/>
        <v>-0.20616941482485274</v>
      </c>
      <c r="H120" s="11">
        <f t="shared" si="5"/>
        <v>1.9248883155126739</v>
      </c>
      <c r="I120" s="11">
        <f t="shared" si="5"/>
        <v>0.43476366774808373</v>
      </c>
      <c r="J120" s="11">
        <f t="shared" si="5"/>
        <v>-0.38199294125762506</v>
      </c>
      <c r="K120" s="11">
        <f t="shared" si="5"/>
        <v>-3.2349851883680114</v>
      </c>
      <c r="L120" s="11">
        <f t="shared" si="5"/>
        <v>-0.16526268600649541</v>
      </c>
      <c r="N120" s="60">
        <v>-9.8777214040926237E-2</v>
      </c>
      <c r="O120" s="60">
        <v>4.9745347322432111E-2</v>
      </c>
      <c r="P120" s="60">
        <v>-0.10011805657820325</v>
      </c>
      <c r="Q120" s="60">
        <v>0.14682121747949814</v>
      </c>
      <c r="R120" s="60">
        <v>2.0619545397849354E-2</v>
      </c>
      <c r="S120" s="60">
        <v>2.3983509545443472E-2</v>
      </c>
      <c r="T120" s="60">
        <v>9.5567778932002952E-4</v>
      </c>
      <c r="U120" s="60">
        <v>-1.452645674589206E-2</v>
      </c>
      <c r="V120" s="60">
        <v>-9.8788200457813655E-2</v>
      </c>
      <c r="W120" s="60">
        <v>-0.10250980723959972</v>
      </c>
      <c r="X120" s="15">
        <f t="shared" si="4"/>
        <v>-0.17259443752789183</v>
      </c>
    </row>
    <row r="121" spans="1:24" x14ac:dyDescent="0.2">
      <c r="A121" s="13" t="str">
        <f t="shared" si="0"/>
        <v>1995 Q2</v>
      </c>
      <c r="B121" s="11">
        <f t="shared" ref="B121:L121" si="6">(B11/B10-1)*100</f>
        <v>0.9061202145333791</v>
      </c>
      <c r="C121" s="11">
        <f t="shared" si="6"/>
        <v>1.1668131566877626E-2</v>
      </c>
      <c r="D121" s="11">
        <f t="shared" si="6"/>
        <v>0.94400046985247954</v>
      </c>
      <c r="E121" s="11">
        <f t="shared" si="6"/>
        <v>-0.56540342298289081</v>
      </c>
      <c r="F121" s="11">
        <f t="shared" si="6"/>
        <v>1.318337002839276</v>
      </c>
      <c r="G121" s="11">
        <f t="shared" si="6"/>
        <v>-5.1325262447798892E-2</v>
      </c>
      <c r="H121" s="11">
        <f t="shared" si="6"/>
        <v>-3.183371747080721</v>
      </c>
      <c r="I121" s="11">
        <f t="shared" si="6"/>
        <v>-0.24616712477024683</v>
      </c>
      <c r="J121" s="11">
        <f t="shared" si="6"/>
        <v>-5.6833819308643729E-2</v>
      </c>
      <c r="K121" s="11">
        <f t="shared" si="6"/>
        <v>4.4342882682327112</v>
      </c>
      <c r="L121" s="11">
        <f t="shared" si="6"/>
        <v>-8.8874596253252225E-2</v>
      </c>
      <c r="N121" s="60">
        <v>-7.317978238442438E-2</v>
      </c>
      <c r="O121" s="60">
        <v>8.5185734410333017E-2</v>
      </c>
      <c r="P121" s="60">
        <v>-2.9084362451324272E-2</v>
      </c>
      <c r="Q121" s="60">
        <v>1.1715432506243057E-2</v>
      </c>
      <c r="R121" s="60">
        <v>-5.2997808735039564E-2</v>
      </c>
      <c r="S121" s="60">
        <v>4.3732126618798439E-2</v>
      </c>
      <c r="T121" s="60">
        <v>6.0927298964204533E-3</v>
      </c>
      <c r="U121" s="60">
        <v>3.8399218504368192E-2</v>
      </c>
      <c r="V121" s="60">
        <v>-6.4763866060320807E-2</v>
      </c>
      <c r="W121" s="60">
        <v>-3.6945832731051807E-2</v>
      </c>
      <c r="X121" s="15">
        <f t="shared" si="4"/>
        <v>-7.1846410425997681E-2</v>
      </c>
    </row>
    <row r="122" spans="1:24" x14ac:dyDescent="0.2">
      <c r="A122" s="13" t="str">
        <f t="shared" si="0"/>
        <v>1995 Q3</v>
      </c>
      <c r="B122" s="11">
        <f t="shared" ref="B122:L122" si="7">(B12/B11-1)*100</f>
        <v>2.0908321929886453</v>
      </c>
      <c r="C122" s="11">
        <f t="shared" si="7"/>
        <v>-0.43463893096267192</v>
      </c>
      <c r="D122" s="11">
        <f t="shared" si="7"/>
        <v>-0.97695683965005609</v>
      </c>
      <c r="E122" s="11">
        <f t="shared" si="7"/>
        <v>1.3850272732915947</v>
      </c>
      <c r="F122" s="11">
        <f t="shared" si="7"/>
        <v>2.8354126157654758</v>
      </c>
      <c r="G122" s="11">
        <f t="shared" si="7"/>
        <v>-0.26385667708650473</v>
      </c>
      <c r="H122" s="11">
        <f t="shared" si="7"/>
        <v>2.9478969942902999</v>
      </c>
      <c r="I122" s="11">
        <f t="shared" si="7"/>
        <v>-0.38352248900457298</v>
      </c>
      <c r="J122" s="11">
        <f t="shared" si="7"/>
        <v>-2.0651488201351542</v>
      </c>
      <c r="K122" s="11">
        <f t="shared" si="7"/>
        <v>0.35836216082660854</v>
      </c>
      <c r="L122" s="11">
        <f t="shared" si="7"/>
        <v>0.36096156695619719</v>
      </c>
      <c r="N122" s="60">
        <v>-3.6878420809890206E-2</v>
      </c>
      <c r="O122" s="60">
        <v>0.15685735584474367</v>
      </c>
      <c r="P122" s="60">
        <v>-7.2233977119015066E-2</v>
      </c>
      <c r="Q122" s="60">
        <v>7.4683861586938169E-2</v>
      </c>
      <c r="R122" s="60">
        <v>-4.2876750135470314E-2</v>
      </c>
      <c r="S122" s="60">
        <v>6.2394842767215013E-2</v>
      </c>
      <c r="T122" s="60">
        <v>0.14450594279601386</v>
      </c>
      <c r="U122" s="60">
        <v>0.147729045972298</v>
      </c>
      <c r="V122" s="60">
        <v>-4.5751745789601846E-2</v>
      </c>
      <c r="W122" s="60">
        <v>-4.4090746858135701E-2</v>
      </c>
      <c r="X122" s="15">
        <f t="shared" si="4"/>
        <v>0.34433940825509562</v>
      </c>
    </row>
    <row r="123" spans="1:24" x14ac:dyDescent="0.2">
      <c r="A123" s="13" t="str">
        <f t="shared" si="0"/>
        <v>1995 Q4</v>
      </c>
      <c r="B123" s="11">
        <f t="shared" ref="B123:L123" si="8">(B13/B12-1)*100</f>
        <v>0.51090252726637697</v>
      </c>
      <c r="C123" s="11">
        <f t="shared" si="8"/>
        <v>-0.92954194284721181</v>
      </c>
      <c r="D123" s="11">
        <f t="shared" si="8"/>
        <v>0.46306120686097074</v>
      </c>
      <c r="E123" s="11">
        <f t="shared" si="8"/>
        <v>-1.3269663130072828</v>
      </c>
      <c r="F123" s="11">
        <f t="shared" si="8"/>
        <v>0.25485710999133548</v>
      </c>
      <c r="G123" s="11">
        <f t="shared" si="8"/>
        <v>-2.9446004878409093</v>
      </c>
      <c r="H123" s="11">
        <f t="shared" si="8"/>
        <v>-0.72757804011293059</v>
      </c>
      <c r="I123" s="11">
        <f t="shared" si="8"/>
        <v>0.63493318599840975</v>
      </c>
      <c r="J123" s="11">
        <f t="shared" si="8"/>
        <v>1.3915884385894195</v>
      </c>
      <c r="K123" s="11">
        <f t="shared" si="8"/>
        <v>-2.0823727268608261</v>
      </c>
      <c r="L123" s="11">
        <f t="shared" si="8"/>
        <v>-0.47040434046704549</v>
      </c>
      <c r="N123" s="60">
        <v>-8.4546993806450532E-2</v>
      </c>
      <c r="O123" s="60">
        <v>-9.6723175316673404E-2</v>
      </c>
      <c r="P123" s="60">
        <v>-7.4752094706151559E-2</v>
      </c>
      <c r="Q123" s="60">
        <v>-3.6309381997432645E-2</v>
      </c>
      <c r="R123" s="60">
        <v>-6.9486478320806497E-2</v>
      </c>
      <c r="S123" s="60">
        <v>7.4283799323995739E-3</v>
      </c>
      <c r="T123" s="60">
        <v>-3.7586580709778682E-2</v>
      </c>
      <c r="U123" s="60">
        <v>2.3819390987627219E-2</v>
      </c>
      <c r="V123" s="60">
        <v>-6.1087929134031736E-2</v>
      </c>
      <c r="W123" s="60">
        <v>-3.812371619870103E-2</v>
      </c>
      <c r="X123" s="15">
        <f t="shared" si="4"/>
        <v>-0.46736857926999931</v>
      </c>
    </row>
    <row r="124" spans="1:24" x14ac:dyDescent="0.2">
      <c r="A124" s="13" t="str">
        <f t="shared" si="0"/>
        <v>1996 Q1</v>
      </c>
      <c r="B124" s="11">
        <f t="shared" ref="B124:L124" si="9">(B14/B13-1)*100</f>
        <v>-0.66769020308546922</v>
      </c>
      <c r="C124" s="11">
        <f t="shared" si="9"/>
        <v>-2.697499555465166E-2</v>
      </c>
      <c r="D124" s="11">
        <f t="shared" si="9"/>
        <v>0.81883162563327616</v>
      </c>
      <c r="E124" s="11">
        <f t="shared" si="9"/>
        <v>0.82077966730642604</v>
      </c>
      <c r="F124" s="11">
        <f t="shared" si="9"/>
        <v>0.58922748834859817</v>
      </c>
      <c r="G124" s="11">
        <f t="shared" si="9"/>
        <v>-0.53858743228329953</v>
      </c>
      <c r="H124" s="11">
        <f t="shared" si="9"/>
        <v>1.9930186520920268</v>
      </c>
      <c r="I124" s="11">
        <f t="shared" si="9"/>
        <v>1.1929740685698409</v>
      </c>
      <c r="J124" s="11">
        <f t="shared" si="9"/>
        <v>-2.4920414886786646</v>
      </c>
      <c r="K124" s="11">
        <f t="shared" si="9"/>
        <v>-2.1017662951468674</v>
      </c>
      <c r="L124" s="11">
        <f t="shared" si="9"/>
        <v>0.41444810157176271</v>
      </c>
      <c r="N124" s="60">
        <v>2.3773423828531315E-2</v>
      </c>
      <c r="O124" s="60">
        <v>-3.2973438955984209E-2</v>
      </c>
      <c r="P124" s="60">
        <v>9.7691977314471948E-3</v>
      </c>
      <c r="Q124" s="60">
        <v>-9.8191175999569863E-2</v>
      </c>
      <c r="R124" s="60">
        <v>-4.9985721173044236E-2</v>
      </c>
      <c r="S124" s="60">
        <v>8.4786820059211288E-2</v>
      </c>
      <c r="T124" s="60">
        <v>0.24843158876648097</v>
      </c>
      <c r="U124" s="60">
        <v>0.17926674697083539</v>
      </c>
      <c r="V124" s="60">
        <v>2.4167065578092107E-2</v>
      </c>
      <c r="W124" s="60">
        <v>2.4652192101303032E-2</v>
      </c>
      <c r="X124" s="15">
        <f t="shared" si="4"/>
        <v>0.41369669890730304</v>
      </c>
    </row>
    <row r="125" spans="1:24" x14ac:dyDescent="0.2">
      <c r="A125" s="13" t="str">
        <f t="shared" si="0"/>
        <v>1996 Q2</v>
      </c>
      <c r="B125" s="11">
        <f t="shared" ref="B125:L125" si="10">(B15/B14-1)*100</f>
        <v>-1.0933955642461912</v>
      </c>
      <c r="C125" s="11">
        <f t="shared" si="10"/>
        <v>-0.52174140100432753</v>
      </c>
      <c r="D125" s="11">
        <f t="shared" si="10"/>
        <v>-0.13085047701499875</v>
      </c>
      <c r="E125" s="11">
        <f t="shared" si="10"/>
        <v>0.14776317042883846</v>
      </c>
      <c r="F125" s="11">
        <f t="shared" si="10"/>
        <v>1.6789410936682847</v>
      </c>
      <c r="G125" s="11">
        <f t="shared" si="10"/>
        <v>-2.4588105698612028</v>
      </c>
      <c r="H125" s="11">
        <f t="shared" si="10"/>
        <v>0.83004894456650824</v>
      </c>
      <c r="I125" s="11">
        <f t="shared" si="10"/>
        <v>1.7805216939040358</v>
      </c>
      <c r="J125" s="11">
        <f t="shared" si="10"/>
        <v>-1.1267453067546729</v>
      </c>
      <c r="K125" s="11">
        <f t="shared" si="10"/>
        <v>-1.0762045216283767E-2</v>
      </c>
      <c r="L125" s="11">
        <f t="shared" si="10"/>
        <v>-2.365226054847902E-2</v>
      </c>
      <c r="N125" s="60">
        <v>6.4012762233880735E-2</v>
      </c>
      <c r="O125" s="60">
        <v>-0.12024515981290057</v>
      </c>
      <c r="P125" s="60">
        <v>-2.6942696043610714E-2</v>
      </c>
      <c r="Q125" s="60">
        <v>-1.9576984438115015E-2</v>
      </c>
      <c r="R125" s="60">
        <v>-2.2543083175860634E-3</v>
      </c>
      <c r="S125" s="60">
        <v>2.1777983679685798E-2</v>
      </c>
      <c r="T125" s="60">
        <v>1.0273467762847531E-2</v>
      </c>
      <c r="U125" s="60">
        <v>7.8145602224151664E-2</v>
      </c>
      <c r="V125" s="60">
        <v>-2.393765216031218E-3</v>
      </c>
      <c r="W125" s="60">
        <v>-1.8807703831090542E-2</v>
      </c>
      <c r="X125" s="15">
        <f t="shared" si="4"/>
        <v>-1.6010801758768407E-2</v>
      </c>
    </row>
    <row r="126" spans="1:24" x14ac:dyDescent="0.2">
      <c r="A126" s="13" t="str">
        <f t="shared" si="0"/>
        <v>1996 Q3</v>
      </c>
      <c r="B126" s="11">
        <f t="shared" ref="B126:L126" si="11">(B16/B15-1)*100</f>
        <v>1.562259222248974</v>
      </c>
      <c r="C126" s="11">
        <f t="shared" si="11"/>
        <v>0.65753301259534602</v>
      </c>
      <c r="D126" s="11">
        <f t="shared" si="11"/>
        <v>1.6835693280618624</v>
      </c>
      <c r="E126" s="11">
        <f t="shared" si="11"/>
        <v>5.3997377790881984E-3</v>
      </c>
      <c r="F126" s="11">
        <f t="shared" si="11"/>
        <v>2.0556111454784087</v>
      </c>
      <c r="G126" s="11">
        <f t="shared" si="11"/>
        <v>-1.0938872083770312</v>
      </c>
      <c r="H126" s="11">
        <f t="shared" si="11"/>
        <v>4.9979564651388086</v>
      </c>
      <c r="I126" s="11">
        <f t="shared" si="11"/>
        <v>-1.0108571928903132</v>
      </c>
      <c r="J126" s="11">
        <f t="shared" si="11"/>
        <v>-4.0252105482039502</v>
      </c>
      <c r="K126" s="11">
        <f t="shared" si="11"/>
        <v>-2.5843732488144644</v>
      </c>
      <c r="L126" s="11">
        <f t="shared" si="11"/>
        <v>0.52428757364859635</v>
      </c>
      <c r="N126" s="60">
        <v>8.3846745914212983E-2</v>
      </c>
      <c r="O126" s="60">
        <v>7.3438872946256312E-2</v>
      </c>
      <c r="P126" s="60">
        <v>-5.300404716717869E-3</v>
      </c>
      <c r="Q126" s="60">
        <v>1.4075875072989203E-2</v>
      </c>
      <c r="R126" s="60">
        <v>2.1973772498476698E-3</v>
      </c>
      <c r="S126" s="60">
        <v>0.12858755459249821</v>
      </c>
      <c r="T126" s="60">
        <v>-1.6274745488897045E-2</v>
      </c>
      <c r="U126" s="60">
        <v>0.17110690254625391</v>
      </c>
      <c r="V126" s="60">
        <v>4.5762744227516146E-2</v>
      </c>
      <c r="W126" s="60">
        <v>1.9734834285842776E-2</v>
      </c>
      <c r="X126" s="15">
        <f t="shared" si="4"/>
        <v>0.51717575662980231</v>
      </c>
    </row>
    <row r="127" spans="1:24" x14ac:dyDescent="0.2">
      <c r="A127" s="13" t="str">
        <f t="shared" si="0"/>
        <v>1996 Q4</v>
      </c>
      <c r="B127" s="11">
        <f t="shared" ref="B127:L127" si="12">(B17/B16-1)*100</f>
        <v>0.10374288244729968</v>
      </c>
      <c r="C127" s="11">
        <f t="shared" si="12"/>
        <v>0.39317274279189185</v>
      </c>
      <c r="D127" s="11">
        <f t="shared" si="12"/>
        <v>-0.4306184592160256</v>
      </c>
      <c r="E127" s="11">
        <f t="shared" si="12"/>
        <v>-1.1829267632670004</v>
      </c>
      <c r="F127" s="11">
        <f t="shared" si="12"/>
        <v>0.34062445853266787</v>
      </c>
      <c r="G127" s="11">
        <f t="shared" si="12"/>
        <v>3.6323878227495499E-4</v>
      </c>
      <c r="H127" s="11">
        <f t="shared" si="12"/>
        <v>0.42466686659290431</v>
      </c>
      <c r="I127" s="11">
        <f t="shared" si="12"/>
        <v>-1.5370001565173097</v>
      </c>
      <c r="J127" s="11">
        <f t="shared" si="12"/>
        <v>5.5893142229486603</v>
      </c>
      <c r="K127" s="11">
        <f t="shared" si="12"/>
        <v>1.2501500926103137</v>
      </c>
      <c r="L127" s="11">
        <f t="shared" si="12"/>
        <v>0.21883139852718614</v>
      </c>
      <c r="N127" s="60">
        <v>6.0939127191101575E-2</v>
      </c>
      <c r="O127" s="60">
        <v>6.846481288035379E-2</v>
      </c>
      <c r="P127" s="60">
        <v>-2.8716068194646983E-2</v>
      </c>
      <c r="Q127" s="60">
        <v>1.8885895035723146E-2</v>
      </c>
      <c r="R127" s="60">
        <v>1.7574654534766941E-2</v>
      </c>
      <c r="S127" s="60">
        <v>3.467882515250547E-2</v>
      </c>
      <c r="T127" s="60">
        <v>2.9244722339195558E-2</v>
      </c>
      <c r="U127" s="60">
        <v>5.3160727516867672E-2</v>
      </c>
      <c r="V127" s="60">
        <v>-1.831215431915548E-2</v>
      </c>
      <c r="W127" s="60">
        <v>-4.8106797062125927E-3</v>
      </c>
      <c r="X127" s="15">
        <f t="shared" si="4"/>
        <v>0.23110986243049908</v>
      </c>
    </row>
    <row r="128" spans="1:24" x14ac:dyDescent="0.2">
      <c r="A128" s="13" t="str">
        <f t="shared" si="0"/>
        <v>1997 Q1</v>
      </c>
      <c r="B128" s="11">
        <f t="shared" ref="B128:L128" si="13">(B18/B17-1)*100</f>
        <v>-2.8627271617133632</v>
      </c>
      <c r="C128" s="11">
        <f t="shared" si="13"/>
        <v>1.1692061845769652</v>
      </c>
      <c r="D128" s="11">
        <f t="shared" si="13"/>
        <v>-1.0637803904087861</v>
      </c>
      <c r="E128" s="11">
        <f t="shared" si="13"/>
        <v>-3.3522983862194988</v>
      </c>
      <c r="F128" s="11">
        <f t="shared" si="13"/>
        <v>2.5900266193024324</v>
      </c>
      <c r="G128" s="11">
        <f t="shared" si="13"/>
        <v>-2.3934592658499398</v>
      </c>
      <c r="H128" s="11">
        <f t="shared" si="13"/>
        <v>2.217843785450957</v>
      </c>
      <c r="I128" s="11">
        <f t="shared" si="13"/>
        <v>-0.91780412109807585</v>
      </c>
      <c r="J128" s="11">
        <f t="shared" si="13"/>
        <v>-5.4277948177347657</v>
      </c>
      <c r="K128" s="11">
        <f t="shared" si="13"/>
        <v>-6.7789212054691905E-2</v>
      </c>
      <c r="L128" s="11">
        <f t="shared" si="13"/>
        <v>-0.58919678704975054</v>
      </c>
      <c r="N128" s="60">
        <v>-6.5205046162889651E-4</v>
      </c>
      <c r="O128" s="60">
        <v>-9.9408687494218079E-3</v>
      </c>
      <c r="P128" s="60">
        <v>-0.1119715525802344</v>
      </c>
      <c r="Q128" s="60">
        <v>-3.4774794595710527E-2</v>
      </c>
      <c r="R128" s="60">
        <v>-5.6996987016051291E-2</v>
      </c>
      <c r="S128" s="60">
        <v>4.0221266662784104E-2</v>
      </c>
      <c r="T128" s="60">
        <v>-0.16636555789574387</v>
      </c>
      <c r="U128" s="60">
        <v>-0.10521654218777804</v>
      </c>
      <c r="V128" s="60">
        <v>-7.16636486138756E-2</v>
      </c>
      <c r="W128" s="60">
        <v>-7.967561013741771E-2</v>
      </c>
      <c r="X128" s="15">
        <f t="shared" si="4"/>
        <v>-0.59703634557507812</v>
      </c>
    </row>
    <row r="129" spans="1:24" x14ac:dyDescent="0.2">
      <c r="A129" s="13" t="str">
        <f t="shared" si="0"/>
        <v>1997 Q2</v>
      </c>
      <c r="B129" s="11">
        <f t="shared" ref="B129:L129" si="14">(B19/B18-1)*100</f>
        <v>-0.75735183991264554</v>
      </c>
      <c r="C129" s="11">
        <f t="shared" si="14"/>
        <v>-1.0706714465711253</v>
      </c>
      <c r="D129" s="11">
        <f t="shared" si="14"/>
        <v>1.4149728579746057</v>
      </c>
      <c r="E129" s="11">
        <f t="shared" si="14"/>
        <v>1.3347802366433292</v>
      </c>
      <c r="F129" s="11">
        <f t="shared" si="14"/>
        <v>1.5271768421405651</v>
      </c>
      <c r="G129" s="11">
        <f t="shared" si="14"/>
        <v>0.30079711234771711</v>
      </c>
      <c r="H129" s="11">
        <f t="shared" si="14"/>
        <v>-2.3763818725841879</v>
      </c>
      <c r="I129" s="11">
        <f t="shared" si="14"/>
        <v>-0.53394591527908819</v>
      </c>
      <c r="J129" s="11">
        <f t="shared" si="14"/>
        <v>-5.9899325032615858</v>
      </c>
      <c r="K129" s="11">
        <f t="shared" si="14"/>
        <v>0.94617071183427104</v>
      </c>
      <c r="L129" s="11">
        <f t="shared" si="14"/>
        <v>4.0063372971799183E-3</v>
      </c>
      <c r="N129" s="60">
        <v>-3.8904939165448384E-2</v>
      </c>
      <c r="O129" s="60">
        <v>8.2629760651746348E-3</v>
      </c>
      <c r="P129" s="60">
        <v>-6.5127082183124213E-2</v>
      </c>
      <c r="Q129" s="60">
        <v>-4.0376450185691578E-3</v>
      </c>
      <c r="R129" s="60">
        <v>-5.2874105638445378E-2</v>
      </c>
      <c r="S129" s="60">
        <v>0.12518665536521606</v>
      </c>
      <c r="T129" s="60">
        <v>2.7291792962850565E-2</v>
      </c>
      <c r="U129" s="60">
        <v>3.9899258018531109E-3</v>
      </c>
      <c r="V129" s="60">
        <v>4.2023521036682158E-3</v>
      </c>
      <c r="W129" s="60">
        <v>-2.8281775769593994E-3</v>
      </c>
      <c r="X129" s="15">
        <f t="shared" si="4"/>
        <v>5.1617527162160452E-3</v>
      </c>
    </row>
    <row r="130" spans="1:24" x14ac:dyDescent="0.2">
      <c r="A130" s="13" t="str">
        <f t="shared" si="0"/>
        <v>1997 Q3</v>
      </c>
      <c r="B130" s="11">
        <f t="shared" ref="B130:L130" si="15">(B20/B19-1)*100</f>
        <v>1.7051177137101803</v>
      </c>
      <c r="C130" s="11">
        <f t="shared" si="15"/>
        <v>0.87551274325687878</v>
      </c>
      <c r="D130" s="11">
        <f t="shared" si="15"/>
        <v>-1.7759201974043126</v>
      </c>
      <c r="E130" s="11">
        <f t="shared" si="15"/>
        <v>-0.14125471174916138</v>
      </c>
      <c r="F130" s="11">
        <f t="shared" si="15"/>
        <v>1.8330734388999126</v>
      </c>
      <c r="G130" s="11">
        <f t="shared" si="15"/>
        <v>-1.7645622351504686</v>
      </c>
      <c r="H130" s="11">
        <f t="shared" si="15"/>
        <v>1.6401746641850456</v>
      </c>
      <c r="I130" s="11">
        <f t="shared" si="15"/>
        <v>1.3748457189664665</v>
      </c>
      <c r="J130" s="11">
        <f t="shared" si="15"/>
        <v>-1.807010602943504</v>
      </c>
      <c r="K130" s="11">
        <f t="shared" si="15"/>
        <v>-3.9449594593272463</v>
      </c>
      <c r="L130" s="11">
        <f t="shared" si="15"/>
        <v>0.30861036750595705</v>
      </c>
      <c r="N130" s="60">
        <v>9.0800661791039811E-3</v>
      </c>
      <c r="O130" s="60">
        <v>9.2248738163124705E-2</v>
      </c>
      <c r="P130" s="60">
        <v>7.5441346244032911E-2</v>
      </c>
      <c r="Q130" s="60">
        <v>9.2822961887476657E-2</v>
      </c>
      <c r="R130" s="60">
        <v>-1.8395674046979681E-2</v>
      </c>
      <c r="S130" s="60">
        <v>7.2732144334314769E-2</v>
      </c>
      <c r="T130" s="60">
        <v>-2.3926885718506458E-2</v>
      </c>
      <c r="U130" s="60">
        <v>2.5472100526058479E-2</v>
      </c>
      <c r="V130" s="60">
        <v>1.3127751722267942E-2</v>
      </c>
      <c r="W130" s="60">
        <v>-3.6055117005764852E-2</v>
      </c>
      <c r="X130" s="15">
        <f t="shared" si="4"/>
        <v>0.30254743228512854</v>
      </c>
    </row>
    <row r="131" spans="1:24" x14ac:dyDescent="0.2">
      <c r="A131" s="13" t="str">
        <f t="shared" si="0"/>
        <v>1997 Q4</v>
      </c>
      <c r="B131" s="11">
        <f t="shared" ref="B131:L131" si="16">(B21/B20-1)*100</f>
        <v>-1.1121487739428892</v>
      </c>
      <c r="C131" s="11">
        <f t="shared" si="16"/>
        <v>0.86314543184680126</v>
      </c>
      <c r="D131" s="11">
        <f t="shared" si="16"/>
        <v>0.63126896115939246</v>
      </c>
      <c r="E131" s="11">
        <f t="shared" si="16"/>
        <v>0.49195346461985423</v>
      </c>
      <c r="F131" s="11">
        <f t="shared" si="16"/>
        <v>5.4454873693868366</v>
      </c>
      <c r="G131" s="11">
        <f t="shared" si="16"/>
        <v>5.0584949854903138</v>
      </c>
      <c r="H131" s="11">
        <f t="shared" si="16"/>
        <v>-1.750030876990083</v>
      </c>
      <c r="I131" s="11">
        <f t="shared" si="16"/>
        <v>-0.62218900705307556</v>
      </c>
      <c r="J131" s="11">
        <f t="shared" si="16"/>
        <v>4.5771464944976081</v>
      </c>
      <c r="K131" s="11">
        <f t="shared" si="16"/>
        <v>7.6812529613154323</v>
      </c>
      <c r="L131" s="11">
        <f t="shared" si="16"/>
        <v>1.1768227541267384</v>
      </c>
      <c r="N131" s="60">
        <v>-6.7365678277847899E-4</v>
      </c>
      <c r="O131" s="60">
        <v>0.27360945694612387</v>
      </c>
      <c r="P131" s="60">
        <v>0.21098200312572279</v>
      </c>
      <c r="Q131" s="60">
        <v>0.29802097145146839</v>
      </c>
      <c r="R131" s="60">
        <v>6.8226916365257934E-2</v>
      </c>
      <c r="S131" s="60">
        <v>0.13284295425176881</v>
      </c>
      <c r="T131" s="60">
        <v>-1.0745198745622426E-2</v>
      </c>
      <c r="U131" s="60">
        <v>0.1397083586883206</v>
      </c>
      <c r="V131" s="60">
        <v>6.0686702492608817E-2</v>
      </c>
      <c r="W131" s="60">
        <v>-2.4112291282023203E-3</v>
      </c>
      <c r="X131" s="15">
        <f t="shared" si="4"/>
        <v>1.170247278664668</v>
      </c>
    </row>
    <row r="132" spans="1:24" x14ac:dyDescent="0.2">
      <c r="A132" s="13" t="str">
        <f t="shared" si="0"/>
        <v>1998 Q1</v>
      </c>
      <c r="B132" s="11">
        <f t="shared" ref="B132:L132" si="17">(B22/B21-1)*100</f>
        <v>-0.48543674858193553</v>
      </c>
      <c r="C132" s="11">
        <f t="shared" si="17"/>
        <v>-0.26522558913554262</v>
      </c>
      <c r="D132" s="11">
        <f t="shared" si="17"/>
        <v>-3.4686083874146956E-2</v>
      </c>
      <c r="E132" s="11">
        <f t="shared" si="17"/>
        <v>-3.3511837674286227</v>
      </c>
      <c r="F132" s="11">
        <f t="shared" si="17"/>
        <v>-2.7930201351736739</v>
      </c>
      <c r="G132" s="11">
        <f t="shared" si="17"/>
        <v>-3.0871085153471034</v>
      </c>
      <c r="H132" s="11">
        <f t="shared" si="17"/>
        <v>18.92917735840307</v>
      </c>
      <c r="I132" s="11">
        <f t="shared" si="17"/>
        <v>-1.2523418319168811</v>
      </c>
      <c r="J132" s="11">
        <f t="shared" si="17"/>
        <v>-9.5060526484339931</v>
      </c>
      <c r="K132" s="11">
        <f t="shared" si="17"/>
        <v>-4.035169272348071</v>
      </c>
      <c r="L132" s="11">
        <f t="shared" si="17"/>
        <v>-5.5949078969652621E-2</v>
      </c>
      <c r="N132" s="60">
        <v>-0.16683937880507679</v>
      </c>
      <c r="O132" s="60">
        <v>-0.1273206606722258</v>
      </c>
      <c r="P132" s="60">
        <v>0.16279586993466794</v>
      </c>
      <c r="Q132" s="60">
        <v>1.1087813931777922E-2</v>
      </c>
      <c r="R132" s="60">
        <v>4.1250012952496702E-2</v>
      </c>
      <c r="S132" s="60">
        <v>0.11980422127601573</v>
      </c>
      <c r="T132" s="60">
        <v>-0.16476027304996496</v>
      </c>
      <c r="U132" s="60">
        <v>5.3584972920006926E-2</v>
      </c>
      <c r="V132" s="60">
        <v>5.7579652662659776E-2</v>
      </c>
      <c r="W132" s="60">
        <v>-3.3508142083906366E-2</v>
      </c>
      <c r="X132" s="15">
        <f t="shared" si="4"/>
        <v>-4.6325910933548958E-2</v>
      </c>
    </row>
    <row r="133" spans="1:24" x14ac:dyDescent="0.2">
      <c r="A133" s="13" t="str">
        <f t="shared" si="0"/>
        <v>1998 Q2</v>
      </c>
      <c r="B133" s="11">
        <f t="shared" ref="B133:L133" si="18">(B23/B22-1)*100</f>
        <v>0.16752621416675773</v>
      </c>
      <c r="C133" s="11">
        <f t="shared" si="18"/>
        <v>-1.1270043800315377</v>
      </c>
      <c r="D133" s="11">
        <f t="shared" si="18"/>
        <v>-2.0382450240446381</v>
      </c>
      <c r="E133" s="11">
        <f t="shared" si="18"/>
        <v>0.6262231716592348</v>
      </c>
      <c r="F133" s="11">
        <f t="shared" si="18"/>
        <v>-2.1091336828779728</v>
      </c>
      <c r="G133" s="11">
        <f t="shared" si="18"/>
        <v>4.1442733191952241</v>
      </c>
      <c r="H133" s="11">
        <f t="shared" si="18"/>
        <v>0.29778498709154277</v>
      </c>
      <c r="I133" s="11">
        <f t="shared" si="18"/>
        <v>3.9572154550808314</v>
      </c>
      <c r="J133" s="11">
        <f t="shared" si="18"/>
        <v>0.93066757890629681</v>
      </c>
      <c r="K133" s="11">
        <f t="shared" si="18"/>
        <v>2.3995694785332145</v>
      </c>
      <c r="L133" s="11">
        <f t="shared" si="18"/>
        <v>0.62976366464866373</v>
      </c>
      <c r="N133" s="60">
        <v>-0.10988494599018155</v>
      </c>
      <c r="O133" s="60">
        <v>-8.687331873958358E-2</v>
      </c>
      <c r="P133" s="60">
        <v>0.18122497680339286</v>
      </c>
      <c r="Q133" s="60">
        <v>0.17350934334388984</v>
      </c>
      <c r="R133" s="60">
        <v>8.7841571151559009E-2</v>
      </c>
      <c r="S133" s="60">
        <v>0.14574195384518202</v>
      </c>
      <c r="T133" s="60">
        <v>-7.8152992215979045E-3</v>
      </c>
      <c r="U133" s="60">
        <v>0.2074411605371394</v>
      </c>
      <c r="V133" s="60">
        <v>5.6890122701447984E-2</v>
      </c>
      <c r="W133" s="60">
        <v>-1.3923381979183047E-2</v>
      </c>
      <c r="X133" s="15">
        <f t="shared" si="4"/>
        <v>0.63415218245206506</v>
      </c>
    </row>
    <row r="134" spans="1:24" x14ac:dyDescent="0.2">
      <c r="A134" s="13" t="str">
        <f t="shared" si="0"/>
        <v>1998 Q3</v>
      </c>
      <c r="B134" s="11">
        <f t="shared" ref="B134:L134" si="19">(B24/B23-1)*100</f>
        <v>0.71304818009199078</v>
      </c>
      <c r="C134" s="11">
        <f t="shared" si="19"/>
        <v>-0.49034186415604086</v>
      </c>
      <c r="D134" s="11">
        <f t="shared" si="19"/>
        <v>-0.2043933765793593</v>
      </c>
      <c r="E134" s="11">
        <f t="shared" si="19"/>
        <v>0.22968962942786497</v>
      </c>
      <c r="F134" s="11">
        <f t="shared" si="19"/>
        <v>-0.59048438000486314</v>
      </c>
      <c r="G134" s="11">
        <f t="shared" si="19"/>
        <v>2.8917640089159979</v>
      </c>
      <c r="H134" s="11">
        <f t="shared" si="19"/>
        <v>1.408481443235976</v>
      </c>
      <c r="I134" s="11">
        <f t="shared" si="19"/>
        <v>-0.54295998958739933</v>
      </c>
      <c r="J134" s="11">
        <f t="shared" si="19"/>
        <v>-5.664750225504589</v>
      </c>
      <c r="K134" s="11">
        <f t="shared" si="19"/>
        <v>7.5594570227044411</v>
      </c>
      <c r="L134" s="11">
        <f t="shared" si="19"/>
        <v>-3.4285271734701972E-2</v>
      </c>
      <c r="N134" s="60">
        <v>-0.19643442942820871</v>
      </c>
      <c r="O134" s="60">
        <v>-0.27961239812003297</v>
      </c>
      <c r="P134" s="60">
        <v>0.14447688879624668</v>
      </c>
      <c r="Q134" s="60">
        <v>7.0369443676179505E-2</v>
      </c>
      <c r="R134" s="60">
        <v>7.1839295629063715E-2</v>
      </c>
      <c r="S134" s="60">
        <v>6.5348224627409357E-2</v>
      </c>
      <c r="T134" s="60">
        <v>-7.0397918896285439E-2</v>
      </c>
      <c r="U134" s="60">
        <v>0.11082721318032389</v>
      </c>
      <c r="V134" s="60">
        <v>4.954287987376646E-2</v>
      </c>
      <c r="W134" s="60">
        <v>-7.8881204035212218E-3</v>
      </c>
      <c r="X134" s="15">
        <f t="shared" si="4"/>
        <v>-4.1928921065058793E-2</v>
      </c>
    </row>
    <row r="135" spans="1:24" x14ac:dyDescent="0.2">
      <c r="A135" s="13" t="str">
        <f t="shared" si="0"/>
        <v>1998 Q4</v>
      </c>
      <c r="B135" s="11">
        <f t="shared" ref="B135:L135" si="20">(B25/B24-1)*100</f>
        <v>0.41244484896110212</v>
      </c>
      <c r="C135" s="11">
        <f t="shared" si="20"/>
        <v>0.63432545921038308</v>
      </c>
      <c r="D135" s="11">
        <f t="shared" si="20"/>
        <v>0.13139570845195347</v>
      </c>
      <c r="E135" s="11">
        <f t="shared" si="20"/>
        <v>1.972299786742715</v>
      </c>
      <c r="F135" s="11">
        <f t="shared" si="20"/>
        <v>0.96379614187367402</v>
      </c>
      <c r="G135" s="11">
        <f t="shared" si="20"/>
        <v>6.5990266838088507</v>
      </c>
      <c r="H135" s="11">
        <f t="shared" si="20"/>
        <v>-3.7387389551520211</v>
      </c>
      <c r="I135" s="11">
        <f t="shared" si="20"/>
        <v>1.8307590676156948</v>
      </c>
      <c r="J135" s="11">
        <f t="shared" si="20"/>
        <v>-2.5560583312586926</v>
      </c>
      <c r="K135" s="11">
        <f t="shared" si="20"/>
        <v>-4.8650542025290733</v>
      </c>
      <c r="L135" s="11">
        <f t="shared" si="20"/>
        <v>0.80857189800724871</v>
      </c>
      <c r="N135" s="60">
        <v>-8.1931023728410504E-2</v>
      </c>
      <c r="O135" s="60">
        <v>-0.16424965684384743</v>
      </c>
      <c r="P135" s="60">
        <v>0.18697521517741705</v>
      </c>
      <c r="Q135" s="60">
        <v>0.23716599834520818</v>
      </c>
      <c r="R135" s="60">
        <v>0.10538054712492062</v>
      </c>
      <c r="S135" s="60">
        <v>0.14683128950944824</v>
      </c>
      <c r="T135" s="60">
        <v>3.0228092974664268E-2</v>
      </c>
      <c r="U135" s="60">
        <v>0.27407282104559372</v>
      </c>
      <c r="V135" s="60">
        <v>8.7258264406608804E-2</v>
      </c>
      <c r="W135" s="60">
        <v>2.0095130839201998E-4</v>
      </c>
      <c r="X135" s="15">
        <f t="shared" si="4"/>
        <v>0.8219324993199949</v>
      </c>
    </row>
    <row r="136" spans="1:24" x14ac:dyDescent="0.2">
      <c r="A136" s="13" t="str">
        <f t="shared" si="0"/>
        <v>1999 Q1</v>
      </c>
      <c r="B136" s="11">
        <f t="shared" ref="B136:L136" si="21">(B26/B25-1)*100</f>
        <v>0.77165907832259517</v>
      </c>
      <c r="C136" s="11">
        <f t="shared" si="21"/>
        <v>0.99514130889108987</v>
      </c>
      <c r="D136" s="11">
        <f t="shared" si="21"/>
        <v>-0.11588145630168079</v>
      </c>
      <c r="E136" s="11">
        <f t="shared" si="21"/>
        <v>-2.0325199602455934</v>
      </c>
      <c r="F136" s="11">
        <f t="shared" si="21"/>
        <v>1.1341975527581205</v>
      </c>
      <c r="G136" s="11">
        <f t="shared" si="21"/>
        <v>0.55150998440856025</v>
      </c>
      <c r="H136" s="11">
        <f t="shared" si="21"/>
        <v>-0.32560358345853357</v>
      </c>
      <c r="I136" s="11">
        <f t="shared" si="21"/>
        <v>-1.8406264212920687</v>
      </c>
      <c r="J136" s="11">
        <f t="shared" si="21"/>
        <v>-1.1874921378963288</v>
      </c>
      <c r="K136" s="11">
        <f t="shared" si="21"/>
        <v>-4.8825460325986558</v>
      </c>
      <c r="L136" s="11">
        <f t="shared" si="21"/>
        <v>-0.23044834927012925</v>
      </c>
      <c r="N136" s="60">
        <v>-5.3277631410790623E-2</v>
      </c>
      <c r="O136" s="60">
        <v>-0.2460186794615615</v>
      </c>
      <c r="P136" s="60">
        <v>0.15763308861693509</v>
      </c>
      <c r="Q136" s="60">
        <v>6.1555005897374677E-2</v>
      </c>
      <c r="R136" s="60">
        <v>3.3824070955484495E-2</v>
      </c>
      <c r="S136" s="60">
        <v>-1.5722052040511213E-2</v>
      </c>
      <c r="T136" s="60">
        <v>-0.17871992267933465</v>
      </c>
      <c r="U136" s="60">
        <v>2.557112796771991E-2</v>
      </c>
      <c r="V136" s="60">
        <v>-1.0021838736565354E-2</v>
      </c>
      <c r="W136" s="60">
        <v>-1.0415473968031693E-2</v>
      </c>
      <c r="X136" s="15">
        <f t="shared" si="4"/>
        <v>-0.23559230485928087</v>
      </c>
    </row>
    <row r="137" spans="1:24" x14ac:dyDescent="0.2">
      <c r="A137" s="13" t="str">
        <f t="shared" si="0"/>
        <v>1999 Q2</v>
      </c>
      <c r="B137" s="11">
        <f t="shared" ref="B137:L137" si="22">(B27/B26-1)*100</f>
        <v>1.1019814515535575</v>
      </c>
      <c r="C137" s="11">
        <f t="shared" si="22"/>
        <v>0.85570055062800243</v>
      </c>
      <c r="D137" s="11">
        <f t="shared" si="22"/>
        <v>-0.28503051087394038</v>
      </c>
      <c r="E137" s="11">
        <f t="shared" si="22"/>
        <v>-1.9310634811109173</v>
      </c>
      <c r="F137" s="11">
        <f t="shared" si="22"/>
        <v>0.6149912068118546</v>
      </c>
      <c r="G137" s="11">
        <f t="shared" si="22"/>
        <v>2.1100333307334074</v>
      </c>
      <c r="H137" s="11">
        <f t="shared" si="22"/>
        <v>-2.9716273918741543</v>
      </c>
      <c r="I137" s="11">
        <f t="shared" si="22"/>
        <v>-0.28474614786783148</v>
      </c>
      <c r="J137" s="11">
        <f t="shared" si="22"/>
        <v>-0.59349138659011702</v>
      </c>
      <c r="K137" s="11">
        <f t="shared" si="22"/>
        <v>1.1163434158812713</v>
      </c>
      <c r="L137" s="11">
        <f t="shared" si="22"/>
        <v>-0.18726658402121732</v>
      </c>
      <c r="N137" s="60">
        <v>-8.9358257252432613E-2</v>
      </c>
      <c r="O137" s="60">
        <v>-0.19105470009984088</v>
      </c>
      <c r="P137" s="60">
        <v>0.15648851463903651</v>
      </c>
      <c r="Q137" s="60">
        <v>-4.7739766490688992E-4</v>
      </c>
      <c r="R137" s="60">
        <v>1.9288336867127501E-2</v>
      </c>
      <c r="S137" s="60">
        <v>4.9443333924717038E-2</v>
      </c>
      <c r="T137" s="60">
        <v>-0.19465190465589444</v>
      </c>
      <c r="U137" s="60">
        <v>2.8095675816972684E-2</v>
      </c>
      <c r="V137" s="60">
        <v>2.7414665855881037E-2</v>
      </c>
      <c r="W137" s="60">
        <v>3.6336552898534442E-3</v>
      </c>
      <c r="X137" s="15">
        <f t="shared" si="4"/>
        <v>-0.1911780772794866</v>
      </c>
    </row>
    <row r="138" spans="1:24" x14ac:dyDescent="0.2">
      <c r="A138" s="13" t="str">
        <f t="shared" si="0"/>
        <v>1999 Q3</v>
      </c>
      <c r="B138" s="11">
        <f t="shared" ref="B138:L138" si="23">(B28/B27-1)*100</f>
        <v>2.3776994278601249</v>
      </c>
      <c r="C138" s="11">
        <f t="shared" si="23"/>
        <v>2.2213649324691387</v>
      </c>
      <c r="D138" s="11">
        <f t="shared" si="23"/>
        <v>1.0385479944992726</v>
      </c>
      <c r="E138" s="11">
        <f t="shared" si="23"/>
        <v>-1.2319012574949828</v>
      </c>
      <c r="F138" s="11">
        <f t="shared" si="23"/>
        <v>-0.18077284265236582</v>
      </c>
      <c r="G138" s="11">
        <f t="shared" si="23"/>
        <v>7.5875749565694539</v>
      </c>
      <c r="H138" s="11">
        <f t="shared" si="23"/>
        <v>-2.3898348600383978</v>
      </c>
      <c r="I138" s="11">
        <f t="shared" si="23"/>
        <v>1.1327820171222136</v>
      </c>
      <c r="J138" s="11">
        <f t="shared" si="23"/>
        <v>-0.52402650423999386</v>
      </c>
      <c r="K138" s="11">
        <f t="shared" si="23"/>
        <v>-5.9111276391286438</v>
      </c>
      <c r="L138" s="11">
        <f t="shared" si="23"/>
        <v>0.66618212923161835</v>
      </c>
      <c r="N138" s="60">
        <v>1.1977925077252174E-2</v>
      </c>
      <c r="O138" s="60">
        <v>-2.3105898136899727E-2</v>
      </c>
      <c r="P138" s="60">
        <v>0.21272433331482599</v>
      </c>
      <c r="Q138" s="60">
        <v>0.125858285059224</v>
      </c>
      <c r="R138" s="60">
        <v>3.9346970597914352E-2</v>
      </c>
      <c r="S138" s="60">
        <v>0.17118176350110176</v>
      </c>
      <c r="T138" s="60">
        <v>-0.1183138181308758</v>
      </c>
      <c r="U138" s="60">
        <v>0.2028918841397474</v>
      </c>
      <c r="V138" s="60">
        <v>3.175157759914965E-2</v>
      </c>
      <c r="W138" s="60">
        <v>4.2779047239572179E-3</v>
      </c>
      <c r="X138" s="15">
        <f t="shared" si="4"/>
        <v>0.65859092774539696</v>
      </c>
    </row>
    <row r="139" spans="1:24" x14ac:dyDescent="0.2">
      <c r="A139" s="13" t="str">
        <f t="shared" si="0"/>
        <v>1999 Q4</v>
      </c>
      <c r="B139" s="11">
        <f t="shared" ref="B139:L139" si="24">(B29/B28-1)*100</f>
        <v>0.93734580358533215</v>
      </c>
      <c r="C139" s="11">
        <f t="shared" si="24"/>
        <v>0.13211350482094097</v>
      </c>
      <c r="D139" s="11">
        <f t="shared" si="24"/>
        <v>-0.13351045720656485</v>
      </c>
      <c r="E139" s="11">
        <f t="shared" si="24"/>
        <v>0.60633263010760885</v>
      </c>
      <c r="F139" s="11">
        <f t="shared" si="24"/>
        <v>-1.7254563935266698</v>
      </c>
      <c r="G139" s="11">
        <f t="shared" si="24"/>
        <v>1.8960070337663115</v>
      </c>
      <c r="H139" s="11">
        <f t="shared" si="24"/>
        <v>4.4598746075636075</v>
      </c>
      <c r="I139" s="11">
        <f t="shared" si="24"/>
        <v>3.2353763040238404</v>
      </c>
      <c r="J139" s="11">
        <f t="shared" si="24"/>
        <v>1.7827935399043149</v>
      </c>
      <c r="K139" s="11">
        <f t="shared" si="24"/>
        <v>0.30512336269372664</v>
      </c>
      <c r="L139" s="11">
        <f t="shared" si="24"/>
        <v>1.2115416525046108</v>
      </c>
      <c r="N139" s="60">
        <v>1.0798761119244559E-2</v>
      </c>
      <c r="O139" s="60">
        <v>0.13366255615909059</v>
      </c>
      <c r="P139" s="60">
        <v>0.23780611061080087</v>
      </c>
      <c r="Q139" s="60">
        <v>0.22147576239121941</v>
      </c>
      <c r="R139" s="60">
        <v>7.1865997385928734E-2</v>
      </c>
      <c r="S139" s="60">
        <v>0.23653038871797569</v>
      </c>
      <c r="T139" s="60">
        <v>-6.0893441705400703E-2</v>
      </c>
      <c r="U139" s="60">
        <v>0.27372274001446795</v>
      </c>
      <c r="V139" s="60">
        <v>6.0828997000822144E-2</v>
      </c>
      <c r="W139" s="60">
        <v>3.4784601151632781E-2</v>
      </c>
      <c r="X139" s="15">
        <f t="shared" si="4"/>
        <v>1.2205824728457821</v>
      </c>
    </row>
    <row r="140" spans="1:24" x14ac:dyDescent="0.2">
      <c r="A140" s="13" t="str">
        <f t="shared" si="0"/>
        <v>2000 Q1</v>
      </c>
      <c r="B140" s="11">
        <f t="shared" ref="B140:L140" si="25">(B30/B29-1)*100</f>
        <v>-1.6712124069359735</v>
      </c>
      <c r="C140" s="11">
        <f t="shared" si="25"/>
        <v>1.3049909683683358</v>
      </c>
      <c r="D140" s="11">
        <f t="shared" si="25"/>
        <v>1.9434014740647765</v>
      </c>
      <c r="E140" s="11">
        <f t="shared" si="25"/>
        <v>0.49390284533883388</v>
      </c>
      <c r="F140" s="11">
        <f t="shared" si="25"/>
        <v>6.5473014141160135</v>
      </c>
      <c r="G140" s="11">
        <f t="shared" si="25"/>
        <v>4.9863004769725938</v>
      </c>
      <c r="H140" s="11">
        <f t="shared" si="25"/>
        <v>1.4684519479833513</v>
      </c>
      <c r="I140" s="11">
        <f t="shared" si="25"/>
        <v>-1.5839414163987042</v>
      </c>
      <c r="J140" s="11">
        <f t="shared" si="25"/>
        <v>-2.5374327108380945</v>
      </c>
      <c r="K140" s="11">
        <f t="shared" si="25"/>
        <v>6.7958247110283532</v>
      </c>
      <c r="L140" s="11">
        <f t="shared" si="25"/>
        <v>1.4529637284999453</v>
      </c>
      <c r="N140" s="60">
        <v>0.23423939311219347</v>
      </c>
      <c r="O140" s="60">
        <v>0.13934080783024042</v>
      </c>
      <c r="P140" s="60">
        <v>0.19436434077191986</v>
      </c>
      <c r="Q140" s="60">
        <v>9.9808254611148089E-2</v>
      </c>
      <c r="R140" s="60">
        <v>5.4604677258170274E-2</v>
      </c>
      <c r="S140" s="60">
        <v>0.26147128345260062</v>
      </c>
      <c r="T140" s="60">
        <v>8.1690431491777724E-2</v>
      </c>
      <c r="U140" s="60">
        <v>0.27018763070614793</v>
      </c>
      <c r="V140" s="60">
        <v>8.6774541086933513E-2</v>
      </c>
      <c r="W140" s="60">
        <v>2.5583674979688956E-2</v>
      </c>
      <c r="X140" s="15">
        <f t="shared" si="4"/>
        <v>1.4480650353008209</v>
      </c>
    </row>
    <row r="141" spans="1:24" x14ac:dyDescent="0.2">
      <c r="A141" s="13" t="str">
        <f t="shared" si="0"/>
        <v>2000 Q2</v>
      </c>
      <c r="B141" s="11">
        <f t="shared" ref="B141:L141" si="26">(B31/B30-1)*100</f>
        <v>-0.89233600173870276</v>
      </c>
      <c r="C141" s="11">
        <f t="shared" si="26"/>
        <v>0.14299426124264603</v>
      </c>
      <c r="D141" s="11">
        <f t="shared" si="26"/>
        <v>-3.6837542879581409</v>
      </c>
      <c r="E141" s="11">
        <f t="shared" si="26"/>
        <v>-1.573236964894642</v>
      </c>
      <c r="F141" s="11">
        <f t="shared" si="26"/>
        <v>-0.62631405272470797</v>
      </c>
      <c r="G141" s="11">
        <f t="shared" si="26"/>
        <v>5.0192170406793135</v>
      </c>
      <c r="H141" s="11">
        <f t="shared" si="26"/>
        <v>0.88296600724071528</v>
      </c>
      <c r="I141" s="11">
        <f t="shared" si="26"/>
        <v>1.378510608083916</v>
      </c>
      <c r="J141" s="11">
        <f t="shared" si="26"/>
        <v>-0.38674966839706837</v>
      </c>
      <c r="K141" s="11">
        <f t="shared" si="26"/>
        <v>-3.0510380747187482</v>
      </c>
      <c r="L141" s="11">
        <f t="shared" si="26"/>
        <v>-0.11579541191044651</v>
      </c>
      <c r="N141" s="60">
        <v>0.17735007293068619</v>
      </c>
      <c r="O141" s="60">
        <v>-0.16931228867898304</v>
      </c>
      <c r="P141" s="60">
        <v>4.6692246718700876E-2</v>
      </c>
      <c r="Q141" s="60">
        <v>-0.18194416108760067</v>
      </c>
      <c r="R141" s="60">
        <v>-4.5445543493546667E-2</v>
      </c>
      <c r="S141" s="60">
        <v>0.11415189587620882</v>
      </c>
      <c r="T141" s="60">
        <v>-8.4292001568276945E-2</v>
      </c>
      <c r="U141" s="60">
        <v>1.1462105805973935E-2</v>
      </c>
      <c r="V141" s="60">
        <v>3.8270672549706654E-2</v>
      </c>
      <c r="W141" s="60">
        <v>-1.3477154926219462E-2</v>
      </c>
      <c r="X141" s="15">
        <f t="shared" si="4"/>
        <v>-0.10654415587335032</v>
      </c>
    </row>
    <row r="142" spans="1:24" x14ac:dyDescent="0.2">
      <c r="A142" s="13" t="str">
        <f t="shared" si="0"/>
        <v>2000 Q3</v>
      </c>
      <c r="B142" s="11">
        <f t="shared" ref="B142:L142" si="27">(B32/B31-1)*100</f>
        <v>-6.3439794749542422E-3</v>
      </c>
      <c r="C142" s="11">
        <f t="shared" si="27"/>
        <v>0.76014718787755786</v>
      </c>
      <c r="D142" s="11">
        <f t="shared" si="27"/>
        <v>-2.9137911822452955</v>
      </c>
      <c r="E142" s="11">
        <f t="shared" si="27"/>
        <v>-1.4059636220761229</v>
      </c>
      <c r="F142" s="11">
        <f t="shared" si="27"/>
        <v>4.4915458338635306</v>
      </c>
      <c r="G142" s="11">
        <f t="shared" si="27"/>
        <v>1.9543379619100021</v>
      </c>
      <c r="H142" s="11">
        <f t="shared" si="27"/>
        <v>1.4131445564797174</v>
      </c>
      <c r="I142" s="11">
        <f t="shared" si="27"/>
        <v>0.5913029327160757</v>
      </c>
      <c r="J142" s="11">
        <f t="shared" si="27"/>
        <v>-4.7528277516472812</v>
      </c>
      <c r="K142" s="11">
        <f t="shared" si="27"/>
        <v>-0.21281451460761769</v>
      </c>
      <c r="L142" s="11">
        <f t="shared" si="27"/>
        <v>-5.8667756349706224E-2</v>
      </c>
      <c r="N142" s="60">
        <v>0.11883975319957395</v>
      </c>
      <c r="O142" s="60">
        <v>-0.21556957323782466</v>
      </c>
      <c r="P142" s="60">
        <v>2.7724333520103596E-2</v>
      </c>
      <c r="Q142" s="60">
        <v>-0.1422036453958942</v>
      </c>
      <c r="R142" s="60">
        <v>-1.8172763082095311E-2</v>
      </c>
      <c r="S142" s="60">
        <v>0.13528591074358659</v>
      </c>
      <c r="T142" s="60">
        <v>-7.8414853215454577E-2</v>
      </c>
      <c r="U142" s="60">
        <v>3.6914328419849582E-2</v>
      </c>
      <c r="V142" s="60">
        <v>5.141716201832109E-2</v>
      </c>
      <c r="W142" s="60">
        <v>2.7653274230497349E-2</v>
      </c>
      <c r="X142" s="15">
        <f t="shared" si="4"/>
        <v>-5.652607279933658E-2</v>
      </c>
    </row>
    <row r="143" spans="1:24" x14ac:dyDescent="0.2">
      <c r="A143" s="13" t="str">
        <f t="shared" si="0"/>
        <v>2000 Q4</v>
      </c>
      <c r="B143" s="11">
        <f t="shared" ref="B143:L143" si="28">(B33/B32-1)*100</f>
        <v>-1.5618044836588463</v>
      </c>
      <c r="C143" s="11">
        <f t="shared" si="28"/>
        <v>2.6441576167034908</v>
      </c>
      <c r="D143" s="11">
        <f t="shared" si="28"/>
        <v>2.354855470333117</v>
      </c>
      <c r="E143" s="11">
        <f t="shared" si="28"/>
        <v>-0.95649244585848114</v>
      </c>
      <c r="F143" s="11">
        <f t="shared" si="28"/>
        <v>-4.1345727680754845</v>
      </c>
      <c r="G143" s="11">
        <f t="shared" si="28"/>
        <v>-0.42899708985689733</v>
      </c>
      <c r="H143" s="11">
        <f t="shared" si="28"/>
        <v>-5.5595544258163931</v>
      </c>
      <c r="I143" s="11">
        <f t="shared" si="28"/>
        <v>-0.65452044864380277</v>
      </c>
      <c r="J143" s="11">
        <f t="shared" si="28"/>
        <v>2.6574685259366237</v>
      </c>
      <c r="K143" s="11">
        <f t="shared" si="28"/>
        <v>0.20251462749436566</v>
      </c>
      <c r="L143" s="11">
        <f t="shared" si="28"/>
        <v>-0.11487375735643734</v>
      </c>
      <c r="N143" s="60">
        <v>0.10952722769090066</v>
      </c>
      <c r="O143" s="60">
        <v>-0.24200985617299242</v>
      </c>
      <c r="P143" s="60">
        <v>2.79406697901706E-2</v>
      </c>
      <c r="Q143" s="60">
        <v>-0.10739386802223488</v>
      </c>
      <c r="R143" s="60">
        <v>5.7428620189270106E-3</v>
      </c>
      <c r="S143" s="60">
        <v>8.13533511792639E-2</v>
      </c>
      <c r="T143" s="60">
        <v>-0.12438278643670578</v>
      </c>
      <c r="U143" s="60">
        <v>7.0405288843736924E-2</v>
      </c>
      <c r="V143" s="60">
        <v>3.5079250818475946E-2</v>
      </c>
      <c r="W143" s="60">
        <v>1.290857574439977E-2</v>
      </c>
      <c r="X143" s="15">
        <f t="shared" si="4"/>
        <v>-0.13082928454605827</v>
      </c>
    </row>
    <row r="144" spans="1:24" x14ac:dyDescent="0.2">
      <c r="A144" s="13" t="str">
        <f t="shared" si="0"/>
        <v>2001 Q1</v>
      </c>
      <c r="B144" s="11">
        <f t="shared" ref="B144:L144" si="29">(B34/B33-1)*100</f>
        <v>-3.2647216487396213</v>
      </c>
      <c r="C144" s="11">
        <f t="shared" si="29"/>
        <v>-0.29990320472201848</v>
      </c>
      <c r="D144" s="11">
        <f t="shared" si="29"/>
        <v>-0.58897160525861469</v>
      </c>
      <c r="E144" s="11">
        <f t="shared" si="29"/>
        <v>2.0694244856471977</v>
      </c>
      <c r="F144" s="11">
        <f t="shared" si="29"/>
        <v>-2.8030866333382032</v>
      </c>
      <c r="G144" s="11">
        <f t="shared" si="29"/>
        <v>1.9828907707749144</v>
      </c>
      <c r="H144" s="11">
        <f t="shared" si="29"/>
        <v>3.8577037749378595</v>
      </c>
      <c r="I144" s="11">
        <f t="shared" si="29"/>
        <v>0.89087282998954187</v>
      </c>
      <c r="J144" s="11">
        <f t="shared" si="29"/>
        <v>-1.5374952479204174</v>
      </c>
      <c r="K144" s="11">
        <f t="shared" si="29"/>
        <v>0.40529104940645322</v>
      </c>
      <c r="L144" s="11">
        <f t="shared" si="29"/>
        <v>0.70145467763020886</v>
      </c>
      <c r="N144" s="60">
        <v>-8.9851509306607333E-2</v>
      </c>
      <c r="O144" s="60">
        <v>-0.27595396890518931</v>
      </c>
      <c r="P144" s="60">
        <v>8.0614598946868888E-3</v>
      </c>
      <c r="Q144" s="60">
        <v>0.23153779185331613</v>
      </c>
      <c r="R144" s="60">
        <v>4.6091786151958636E-2</v>
      </c>
      <c r="S144" s="60">
        <v>7.0779905342102545E-2</v>
      </c>
      <c r="T144" s="60">
        <v>0.23090747413410212</v>
      </c>
      <c r="U144" s="60">
        <v>0.23624997193012537</v>
      </c>
      <c r="V144" s="60">
        <v>0.16770510384094903</v>
      </c>
      <c r="W144" s="60">
        <v>7.342621910562723E-2</v>
      </c>
      <c r="X144" s="15">
        <f t="shared" si="4"/>
        <v>0.69895423404107127</v>
      </c>
    </row>
    <row r="145" spans="1:24" x14ac:dyDescent="0.2">
      <c r="A145" s="13" t="str">
        <f t="shared" si="0"/>
        <v>2001 Q2</v>
      </c>
      <c r="B145" s="11">
        <f t="shared" ref="B145:L145" si="30">(B35/B34-1)*100</f>
        <v>1.6374885349755841</v>
      </c>
      <c r="C145" s="11">
        <f t="shared" si="30"/>
        <v>-1.20862134696611</v>
      </c>
      <c r="D145" s="11">
        <f t="shared" si="30"/>
        <v>0.86615158895773092</v>
      </c>
      <c r="E145" s="11">
        <f t="shared" si="30"/>
        <v>0.79779759302951447</v>
      </c>
      <c r="F145" s="11">
        <f t="shared" si="30"/>
        <v>1.3516495829591024</v>
      </c>
      <c r="G145" s="11">
        <f t="shared" si="30"/>
        <v>-1.6852746660079188</v>
      </c>
      <c r="H145" s="11">
        <f t="shared" si="30"/>
        <v>1.4686852857282329</v>
      </c>
      <c r="I145" s="11">
        <f t="shared" si="30"/>
        <v>9.5000218197238695E-2</v>
      </c>
      <c r="J145" s="11">
        <f t="shared" si="30"/>
        <v>-8.3664212441537327</v>
      </c>
      <c r="K145" s="11">
        <f t="shared" si="30"/>
        <v>7.0844711228413848</v>
      </c>
      <c r="L145" s="11">
        <f t="shared" si="30"/>
        <v>-0.21268142670163304</v>
      </c>
      <c r="N145" s="60">
        <v>-0.12497560559336986</v>
      </c>
      <c r="O145" s="60">
        <v>-0.41779235673937742</v>
      </c>
      <c r="P145" s="60">
        <v>-5.6432087823000965E-5</v>
      </c>
      <c r="Q145" s="60">
        <v>0.12872833272538328</v>
      </c>
      <c r="R145" s="60">
        <v>1.4923251120971476E-3</v>
      </c>
      <c r="S145" s="60">
        <v>1.2215578980827459E-2</v>
      </c>
      <c r="T145" s="60">
        <v>-5.8795202167523437E-2</v>
      </c>
      <c r="U145" s="60">
        <v>0.14575682703725021</v>
      </c>
      <c r="V145" s="60">
        <v>0.11808552954961846</v>
      </c>
      <c r="W145" s="60">
        <v>-6.5076304316751135E-3</v>
      </c>
      <c r="X145" s="15">
        <f t="shared" si="4"/>
        <v>-0.20184863361459229</v>
      </c>
    </row>
    <row r="146" spans="1:24" x14ac:dyDescent="0.2">
      <c r="A146" s="13" t="str">
        <f t="shared" si="0"/>
        <v>2001 Q3</v>
      </c>
      <c r="B146" s="11">
        <f t="shared" ref="B146:L146" si="31">(B36/B35-1)*100</f>
        <v>1.2038182363016015</v>
      </c>
      <c r="C146" s="11">
        <f t="shared" si="31"/>
        <v>1.6500857095478771</v>
      </c>
      <c r="D146" s="11">
        <f t="shared" si="31"/>
        <v>-1.1244529431418626</v>
      </c>
      <c r="E146" s="11">
        <f t="shared" si="31"/>
        <v>1.7490498531906651</v>
      </c>
      <c r="F146" s="11">
        <f t="shared" si="31"/>
        <v>1.086590501369078</v>
      </c>
      <c r="G146" s="11">
        <f t="shared" si="31"/>
        <v>-0.23687842050197361</v>
      </c>
      <c r="H146" s="11">
        <f t="shared" si="31"/>
        <v>-0.14378203437688253</v>
      </c>
      <c r="I146" s="11">
        <f t="shared" si="31"/>
        <v>2.0392648352016707</v>
      </c>
      <c r="J146" s="11">
        <f t="shared" si="31"/>
        <v>-0.7582861832227894</v>
      </c>
      <c r="K146" s="11">
        <f t="shared" si="31"/>
        <v>-2.9241928312257248</v>
      </c>
      <c r="L146" s="11">
        <f t="shared" si="31"/>
        <v>0.84444188110461837</v>
      </c>
      <c r="N146" s="60">
        <v>-1.8605142342664409E-2</v>
      </c>
      <c r="O146" s="60">
        <v>-0.11763649227431983</v>
      </c>
      <c r="P146" s="60">
        <v>0.14573814551092162</v>
      </c>
      <c r="Q146" s="60">
        <v>0.34013862202108847</v>
      </c>
      <c r="R146" s="60">
        <v>5.9241857085570303E-2</v>
      </c>
      <c r="S146" s="60">
        <v>3.8372691838513134E-2</v>
      </c>
      <c r="T146" s="60">
        <v>-6.2707642699310609E-3</v>
      </c>
      <c r="U146" s="60">
        <v>0.28960427305118425</v>
      </c>
      <c r="V146" s="60">
        <v>9.6639813230986651E-2</v>
      </c>
      <c r="W146" s="60">
        <v>1.4758073050727563E-2</v>
      </c>
      <c r="X146" s="15">
        <f t="shared" si="4"/>
        <v>0.84198107690207669</v>
      </c>
    </row>
    <row r="147" spans="1:24" x14ac:dyDescent="0.2">
      <c r="A147" s="13" t="str">
        <f t="shared" si="0"/>
        <v>2001 Q4</v>
      </c>
      <c r="B147" s="11">
        <f t="shared" ref="B147:L147" si="32">(B37/B36-1)*100</f>
        <v>-1.1951054237848702</v>
      </c>
      <c r="C147" s="11">
        <f t="shared" si="32"/>
        <v>-0.48218269352033882</v>
      </c>
      <c r="D147" s="11">
        <f t="shared" si="32"/>
        <v>0.89073386484743722</v>
      </c>
      <c r="E147" s="11">
        <f t="shared" si="32"/>
        <v>2.4184972663411575</v>
      </c>
      <c r="F147" s="11">
        <f t="shared" si="32"/>
        <v>0.15546035297095973</v>
      </c>
      <c r="G147" s="11">
        <f t="shared" si="32"/>
        <v>0.50302404115396548</v>
      </c>
      <c r="H147" s="11">
        <f t="shared" si="32"/>
        <v>1.0762777691367242</v>
      </c>
      <c r="I147" s="11">
        <f t="shared" si="32"/>
        <v>-2.3196247231339617</v>
      </c>
      <c r="J147" s="11">
        <f t="shared" si="32"/>
        <v>0.93357651808079201</v>
      </c>
      <c r="K147" s="11">
        <f t="shared" si="32"/>
        <v>-2.333082211130999</v>
      </c>
      <c r="L147" s="11">
        <f t="shared" si="32"/>
        <v>0.26138376815383335</v>
      </c>
      <c r="N147" s="60">
        <v>-4.9263930472918306E-2</v>
      </c>
      <c r="O147" s="60">
        <v>-0.21161068373428288</v>
      </c>
      <c r="P147" s="60">
        <v>0.11071469630864426</v>
      </c>
      <c r="Q147" s="60">
        <v>0.20339608459926806</v>
      </c>
      <c r="R147" s="60">
        <v>4.9054525028711824E-3</v>
      </c>
      <c r="S147" s="60">
        <v>8.0117699340956881E-3</v>
      </c>
      <c r="T147" s="60">
        <v>-9.1895217766942691E-2</v>
      </c>
      <c r="U147" s="60">
        <v>0.17636064336060175</v>
      </c>
      <c r="V147" s="60">
        <v>0.1040383329034006</v>
      </c>
      <c r="W147" s="60">
        <v>1.1640508257745307E-2</v>
      </c>
      <c r="X147" s="15">
        <f t="shared" si="4"/>
        <v>0.266297655892483</v>
      </c>
    </row>
    <row r="148" spans="1:24" x14ac:dyDescent="0.2">
      <c r="A148" s="13" t="str">
        <f t="shared" si="0"/>
        <v>2002 Q1</v>
      </c>
      <c r="B148" s="11">
        <f t="shared" ref="B148:L148" si="33">(B38/B37-1)*100</f>
        <v>0.96811179080220633</v>
      </c>
      <c r="C148" s="11">
        <f t="shared" si="33"/>
        <v>1.1762332272172937</v>
      </c>
      <c r="D148" s="11">
        <f t="shared" si="33"/>
        <v>1.1271189697425799</v>
      </c>
      <c r="E148" s="11">
        <f t="shared" si="33"/>
        <v>0.20935529718999479</v>
      </c>
      <c r="F148" s="11">
        <f t="shared" si="33"/>
        <v>-0.6460002930529396</v>
      </c>
      <c r="G148" s="11">
        <f t="shared" si="33"/>
        <v>1.4861663673133352</v>
      </c>
      <c r="H148" s="11">
        <f t="shared" si="33"/>
        <v>-1.8735082085180044</v>
      </c>
      <c r="I148" s="11">
        <f t="shared" si="33"/>
        <v>-1.582568154635311</v>
      </c>
      <c r="J148" s="11">
        <f t="shared" si="33"/>
        <v>0.89457914535253646</v>
      </c>
      <c r="K148" s="11">
        <f t="shared" si="33"/>
        <v>-1.0389990624609879</v>
      </c>
      <c r="L148" s="11">
        <f t="shared" si="33"/>
        <v>0.37947820345329841</v>
      </c>
      <c r="N148" s="60">
        <v>-9.5333505672632587E-2</v>
      </c>
      <c r="O148" s="60">
        <v>-3.5625920857019884E-2</v>
      </c>
      <c r="P148" s="60">
        <v>0.16534491839888318</v>
      </c>
      <c r="Q148" s="60">
        <v>9.1527109598831136E-3</v>
      </c>
      <c r="R148" s="60">
        <v>-1.4056567559347758E-2</v>
      </c>
      <c r="S148" s="60">
        <v>7.4322496457508797E-2</v>
      </c>
      <c r="T148" s="60">
        <v>1.2323482516679208E-2</v>
      </c>
      <c r="U148" s="60">
        <v>0.23782026267898754</v>
      </c>
      <c r="V148" s="60">
        <v>-1.7919513970084074E-2</v>
      </c>
      <c r="W148" s="60">
        <v>4.4506449885308795E-2</v>
      </c>
      <c r="X148" s="15">
        <f t="shared" si="4"/>
        <v>0.38053481283816631</v>
      </c>
    </row>
    <row r="149" spans="1:24" x14ac:dyDescent="0.2">
      <c r="A149" s="13" t="str">
        <f t="shared" ref="A149:A180" si="34">A39</f>
        <v>2002 Q2</v>
      </c>
      <c r="B149" s="11">
        <f t="shared" ref="B149:L149" si="35">(B39/B38-1)*100</f>
        <v>3.2579395844875458</v>
      </c>
      <c r="C149" s="11">
        <f t="shared" si="35"/>
        <v>-0.14564883054827282</v>
      </c>
      <c r="D149" s="11">
        <f t="shared" si="35"/>
        <v>1.1503521143869655</v>
      </c>
      <c r="E149" s="11">
        <f t="shared" si="35"/>
        <v>0.82321889103804669</v>
      </c>
      <c r="F149" s="11">
        <f t="shared" si="35"/>
        <v>0.16928293622191504</v>
      </c>
      <c r="G149" s="11">
        <f t="shared" si="35"/>
        <v>-0.16078785807758234</v>
      </c>
      <c r="H149" s="11">
        <f t="shared" si="35"/>
        <v>-0.21708563698032979</v>
      </c>
      <c r="I149" s="11">
        <f t="shared" si="35"/>
        <v>2.5010966559584125</v>
      </c>
      <c r="J149" s="11">
        <f t="shared" si="35"/>
        <v>0.47956381544236315</v>
      </c>
      <c r="K149" s="11">
        <f t="shared" si="35"/>
        <v>-1.2145650693026866</v>
      </c>
      <c r="L149" s="11">
        <f t="shared" si="35"/>
        <v>0.62361409895470565</v>
      </c>
      <c r="N149" s="60">
        <v>-1.5847086230828776E-2</v>
      </c>
      <c r="O149" s="60">
        <v>-1.6568469136242513E-2</v>
      </c>
      <c r="P149" s="60">
        <v>0.15048986065861539</v>
      </c>
      <c r="Q149" s="60">
        <v>3.8580037579415201E-2</v>
      </c>
      <c r="R149" s="60">
        <v>-1.7902049295961876E-2</v>
      </c>
      <c r="S149" s="60">
        <v>6.6208034611474162E-2</v>
      </c>
      <c r="T149" s="60">
        <v>0.13225777951531009</v>
      </c>
      <c r="U149" s="60">
        <v>0.18519569852923579</v>
      </c>
      <c r="V149" s="60">
        <v>-1.3835087443636379E-2</v>
      </c>
      <c r="W149" s="60">
        <v>0.11290426074174079</v>
      </c>
      <c r="X149" s="15">
        <f t="shared" si="4"/>
        <v>0.6214829795291219</v>
      </c>
    </row>
    <row r="150" spans="1:24" x14ac:dyDescent="0.2">
      <c r="A150" s="13" t="str">
        <f t="shared" si="34"/>
        <v>2002 Q3</v>
      </c>
      <c r="B150" s="11">
        <f t="shared" ref="B150:L150" si="36">(B40/B39-1)*100</f>
        <v>-1.5814368815509017</v>
      </c>
      <c r="C150" s="11">
        <f t="shared" si="36"/>
        <v>1.2793090619023006</v>
      </c>
      <c r="D150" s="11">
        <f t="shared" si="36"/>
        <v>2.4520738502687545</v>
      </c>
      <c r="E150" s="11">
        <f t="shared" si="36"/>
        <v>0.85443517617262987</v>
      </c>
      <c r="F150" s="11">
        <f t="shared" si="36"/>
        <v>-0.27904787109088725</v>
      </c>
      <c r="G150" s="11">
        <f t="shared" si="36"/>
        <v>0.10410118090704579</v>
      </c>
      <c r="H150" s="11">
        <f t="shared" si="36"/>
        <v>0.72937869443645553</v>
      </c>
      <c r="I150" s="11">
        <f t="shared" si="36"/>
        <v>-1.3055767136481267</v>
      </c>
      <c r="J150" s="11">
        <f t="shared" si="36"/>
        <v>-3.2378205815174366</v>
      </c>
      <c r="K150" s="11">
        <f t="shared" si="36"/>
        <v>2.616709022561281</v>
      </c>
      <c r="L150" s="11">
        <f t="shared" si="36"/>
        <v>0.13630010745762089</v>
      </c>
      <c r="N150" s="60">
        <v>2.5097929979860318E-4</v>
      </c>
      <c r="O150" s="60">
        <v>-9.4143985843081757E-2</v>
      </c>
      <c r="P150" s="60">
        <v>8.5690249649963343E-2</v>
      </c>
      <c r="Q150" s="60">
        <v>-4.8364844011747558E-2</v>
      </c>
      <c r="R150" s="60">
        <v>-5.0793530069782725E-2</v>
      </c>
      <c r="S150" s="60">
        <v>2.8396053323340022E-2</v>
      </c>
      <c r="T150" s="60">
        <v>0.11915260434281821</v>
      </c>
      <c r="U150" s="60">
        <v>4.4257464641421461E-2</v>
      </c>
      <c r="V150" s="60">
        <v>-9.9994115199818333E-3</v>
      </c>
      <c r="W150" s="60">
        <v>6.6182252271173719E-2</v>
      </c>
      <c r="X150" s="15">
        <f t="shared" si="4"/>
        <v>0.14062783208392149</v>
      </c>
    </row>
    <row r="151" spans="1:24" x14ac:dyDescent="0.2">
      <c r="A151" s="13" t="str">
        <f t="shared" si="34"/>
        <v>2002 Q4</v>
      </c>
      <c r="B151" s="11">
        <f t="shared" ref="B151:L151" si="37">(B41/B40-1)*100</f>
        <v>1.586711254865425</v>
      </c>
      <c r="C151" s="11">
        <f t="shared" si="37"/>
        <v>-0.85578447735465968</v>
      </c>
      <c r="D151" s="11">
        <f t="shared" si="37"/>
        <v>0.5872127157170226</v>
      </c>
      <c r="E151" s="11">
        <f t="shared" si="37"/>
        <v>9.9008761375452004E-2</v>
      </c>
      <c r="F151" s="11">
        <f t="shared" si="37"/>
        <v>-2.7628713477842903</v>
      </c>
      <c r="G151" s="11">
        <f t="shared" si="37"/>
        <v>1.9898488706716622</v>
      </c>
      <c r="H151" s="11">
        <f t="shared" si="37"/>
        <v>4.3635887458844724</v>
      </c>
      <c r="I151" s="11">
        <f t="shared" si="37"/>
        <v>-0.27961564878306033</v>
      </c>
      <c r="J151" s="11">
        <f t="shared" si="37"/>
        <v>8.6663939854547678E-2</v>
      </c>
      <c r="K151" s="11">
        <f t="shared" si="37"/>
        <v>1.1434770027655139</v>
      </c>
      <c r="L151" s="11">
        <f t="shared" si="37"/>
        <v>0.45561476106796839</v>
      </c>
      <c r="N151" s="60">
        <v>4.4890483114592622E-2</v>
      </c>
      <c r="O151" s="60">
        <v>-2.0178803340820724E-2</v>
      </c>
      <c r="P151" s="60">
        <v>8.7068405698825138E-2</v>
      </c>
      <c r="Q151" s="60">
        <v>6.6666501816145085E-2</v>
      </c>
      <c r="R151" s="60">
        <v>-1.6768423427678782E-2</v>
      </c>
      <c r="S151" s="60">
        <v>5.0628720457199378E-2</v>
      </c>
      <c r="T151" s="60">
        <v>0.14811181338313587</v>
      </c>
      <c r="U151" s="60">
        <v>5.151589595019998E-2</v>
      </c>
      <c r="V151" s="60">
        <v>-4.8099239159279635E-4</v>
      </c>
      <c r="W151" s="60">
        <v>4.6782553708249665E-2</v>
      </c>
      <c r="X151" s="15">
        <f t="shared" si="4"/>
        <v>0.45823615496825548</v>
      </c>
    </row>
    <row r="152" spans="1:24" x14ac:dyDescent="0.2">
      <c r="A152" s="13" t="str">
        <f t="shared" si="34"/>
        <v>2003 Q1</v>
      </c>
      <c r="B152" s="11">
        <f t="shared" ref="B152:L152" si="38">(B42/B41-1)*100</f>
        <v>-2.89500651688952</v>
      </c>
      <c r="C152" s="11">
        <f t="shared" si="38"/>
        <v>1.5987225458226728</v>
      </c>
      <c r="D152" s="11">
        <f t="shared" si="38"/>
        <v>-2.8662168280998324</v>
      </c>
      <c r="E152" s="11">
        <f t="shared" si="38"/>
        <v>-1.1893317038067175</v>
      </c>
      <c r="F152" s="11">
        <f t="shared" si="38"/>
        <v>1.708547175748576</v>
      </c>
      <c r="G152" s="11">
        <f t="shared" si="38"/>
        <v>2.9849592379547651</v>
      </c>
      <c r="H152" s="11">
        <f t="shared" si="38"/>
        <v>0.97796260662708079</v>
      </c>
      <c r="I152" s="11">
        <f t="shared" si="38"/>
        <v>1.8795241778597038</v>
      </c>
      <c r="J152" s="11">
        <f t="shared" si="38"/>
        <v>-1.3824634438646122</v>
      </c>
      <c r="K152" s="11">
        <f t="shared" si="38"/>
        <v>1.9213705114637714</v>
      </c>
      <c r="L152" s="11">
        <f t="shared" si="38"/>
        <v>0.53043088125501736</v>
      </c>
      <c r="N152" s="60">
        <v>0.12428648158713503</v>
      </c>
      <c r="O152" s="60">
        <v>-5.0759430758220765E-2</v>
      </c>
      <c r="P152" s="60">
        <v>6.5314084234851341E-2</v>
      </c>
      <c r="Q152" s="60">
        <v>8.6161669022121731E-2</v>
      </c>
      <c r="R152" s="60">
        <v>4.0183603272711907E-2</v>
      </c>
      <c r="S152" s="60">
        <v>8.7599992640622834E-2</v>
      </c>
      <c r="T152" s="60">
        <v>0.12582242822893525</v>
      </c>
      <c r="U152" s="60">
        <v>4.2540815066483495E-2</v>
      </c>
      <c r="V152" s="60">
        <v>-2.3907025320921995E-3</v>
      </c>
      <c r="W152" s="60">
        <v>2.6495601318551861E-3</v>
      </c>
      <c r="X152" s="15">
        <f t="shared" si="4"/>
        <v>0.52140850089440383</v>
      </c>
    </row>
    <row r="153" spans="1:24" x14ac:dyDescent="0.2">
      <c r="A153" s="13" t="str">
        <f t="shared" si="34"/>
        <v>2003 Q2</v>
      </c>
      <c r="B153" s="11">
        <f t="shared" ref="B153:L153" si="39">(B43/B42-1)*100</f>
        <v>-2.441986127710305</v>
      </c>
      <c r="C153" s="11">
        <f t="shared" si="39"/>
        <v>0.71789650739475519</v>
      </c>
      <c r="D153" s="11">
        <f t="shared" si="39"/>
        <v>1.8682528790186392</v>
      </c>
      <c r="E153" s="11">
        <f t="shared" si="39"/>
        <v>1.2040199357260306</v>
      </c>
      <c r="F153" s="11">
        <f t="shared" si="39"/>
        <v>2.6194227480533572</v>
      </c>
      <c r="G153" s="11">
        <f t="shared" si="39"/>
        <v>1.1074811955073871</v>
      </c>
      <c r="H153" s="11">
        <f t="shared" si="39"/>
        <v>1.1293359257128044</v>
      </c>
      <c r="I153" s="11">
        <f t="shared" si="39"/>
        <v>-0.89943638748746224</v>
      </c>
      <c r="J153" s="11">
        <f t="shared" si="39"/>
        <v>-2.1781072423947112</v>
      </c>
      <c r="K153" s="11">
        <f t="shared" si="39"/>
        <v>0.31947988721277021</v>
      </c>
      <c r="L153" s="11">
        <f t="shared" si="39"/>
        <v>0.18116166638746378</v>
      </c>
      <c r="N153" s="60">
        <v>1.5230998038057299E-2</v>
      </c>
      <c r="O153" s="60">
        <v>-0.16981786261613568</v>
      </c>
      <c r="P153" s="60">
        <v>-1.3747413666329733E-2</v>
      </c>
      <c r="Q153" s="60">
        <v>-8.3345956173795765E-3</v>
      </c>
      <c r="R153" s="60">
        <v>3.1374659877202928E-2</v>
      </c>
      <c r="S153" s="60">
        <v>5.8391148317688969E-2</v>
      </c>
      <c r="T153" s="60">
        <v>0.19785358240150264</v>
      </c>
      <c r="U153" s="60">
        <v>2.4872294589205375E-2</v>
      </c>
      <c r="V153" s="60">
        <v>2.6536395864252497E-2</v>
      </c>
      <c r="W153" s="60">
        <v>1.4852555408816321E-2</v>
      </c>
      <c r="X153" s="15">
        <f t="shared" si="4"/>
        <v>0.17721176259688104</v>
      </c>
    </row>
    <row r="154" spans="1:24" x14ac:dyDescent="0.2">
      <c r="A154" s="13" t="str">
        <f t="shared" si="34"/>
        <v>2003 Q3</v>
      </c>
      <c r="B154" s="11">
        <f t="shared" ref="B154:L154" si="40">(B44/B43-1)*100</f>
        <v>1.4223754542034506</v>
      </c>
      <c r="C154" s="11">
        <f t="shared" si="40"/>
        <v>2.3652101285128069</v>
      </c>
      <c r="D154" s="11">
        <f t="shared" si="40"/>
        <v>1.535071177488545</v>
      </c>
      <c r="E154" s="11">
        <f t="shared" si="40"/>
        <v>0.35826998216155204</v>
      </c>
      <c r="F154" s="11">
        <f t="shared" si="40"/>
        <v>0.81709180087308209</v>
      </c>
      <c r="G154" s="11">
        <f t="shared" si="40"/>
        <v>-1.4446969083506844</v>
      </c>
      <c r="H154" s="11">
        <f t="shared" si="40"/>
        <v>2.6505327528744127</v>
      </c>
      <c r="I154" s="11">
        <f t="shared" si="40"/>
        <v>2.2108105412277368</v>
      </c>
      <c r="J154" s="11">
        <f t="shared" si="40"/>
        <v>-2.9181182883542878</v>
      </c>
      <c r="K154" s="11">
        <f t="shared" si="40"/>
        <v>-0.49605457451806778</v>
      </c>
      <c r="L154" s="11">
        <f t="shared" si="40"/>
        <v>1.0446507628751878</v>
      </c>
      <c r="N154" s="60">
        <v>1.9879662767135323E-2</v>
      </c>
      <c r="O154" s="60">
        <v>-3.1794651287550286E-4</v>
      </c>
      <c r="P154" s="60">
        <v>3.8088231484256795E-2</v>
      </c>
      <c r="Q154" s="60">
        <v>0.13206863706592964</v>
      </c>
      <c r="R154" s="60">
        <v>7.7905590058389929E-2</v>
      </c>
      <c r="S154" s="60">
        <v>0.15310823162306927</v>
      </c>
      <c r="T154" s="60">
        <v>0.2746561935268797</v>
      </c>
      <c r="U154" s="60">
        <v>0.22733521347238417</v>
      </c>
      <c r="V154" s="60">
        <v>8.0323073761377192E-2</v>
      </c>
      <c r="W154" s="60">
        <v>4.0306678317861708E-2</v>
      </c>
      <c r="X154" s="15">
        <f t="shared" si="4"/>
        <v>1.0433535655644082</v>
      </c>
    </row>
    <row r="155" spans="1:24" x14ac:dyDescent="0.2">
      <c r="A155" s="13" t="str">
        <f t="shared" si="34"/>
        <v>2003 Q4</v>
      </c>
      <c r="B155" s="11">
        <f t="shared" ref="B155:L155" si="41">(B45/B44-1)*100</f>
        <v>0.27809510238467894</v>
      </c>
      <c r="C155" s="11">
        <f t="shared" si="41"/>
        <v>1.6436390351182384</v>
      </c>
      <c r="D155" s="11">
        <f t="shared" si="41"/>
        <v>2.0083228072555803</v>
      </c>
      <c r="E155" s="11">
        <f t="shared" si="41"/>
        <v>0.24660329029415617</v>
      </c>
      <c r="F155" s="11">
        <f t="shared" si="41"/>
        <v>1.1652412511619303</v>
      </c>
      <c r="G155" s="11">
        <f t="shared" si="41"/>
        <v>3.2518452763752537</v>
      </c>
      <c r="H155" s="11">
        <f t="shared" si="41"/>
        <v>-1.473482279047178</v>
      </c>
      <c r="I155" s="11">
        <f t="shared" si="41"/>
        <v>3.5432466522152817</v>
      </c>
      <c r="J155" s="11">
        <f t="shared" si="41"/>
        <v>4.3804124278795209</v>
      </c>
      <c r="K155" s="11">
        <f t="shared" si="41"/>
        <v>-1.1382036535995677</v>
      </c>
      <c r="L155" s="11">
        <f t="shared" si="41"/>
        <v>1.7102327165778641</v>
      </c>
      <c r="N155" s="60">
        <v>4.0215389819666464E-2</v>
      </c>
      <c r="O155" s="60">
        <v>5.363815398253427E-2</v>
      </c>
      <c r="P155" s="60">
        <v>0.10812607847453365</v>
      </c>
      <c r="Q155" s="60">
        <v>0.26086143770782222</v>
      </c>
      <c r="R155" s="60">
        <v>0.1235818095367114</v>
      </c>
      <c r="S155" s="60">
        <v>0.21075176225154221</v>
      </c>
      <c r="T155" s="60">
        <v>0.36046683436552773</v>
      </c>
      <c r="U155" s="60">
        <v>0.38846994771540422</v>
      </c>
      <c r="V155" s="60">
        <v>8.3323822623416963E-2</v>
      </c>
      <c r="W155" s="60">
        <v>8.2948361852604208E-2</v>
      </c>
      <c r="X155" s="15">
        <f t="shared" si="4"/>
        <v>1.7123835983297633</v>
      </c>
    </row>
    <row r="156" spans="1:24" x14ac:dyDescent="0.2">
      <c r="A156" s="13" t="str">
        <f t="shared" si="34"/>
        <v>2004 Q1</v>
      </c>
      <c r="B156" s="11">
        <f t="shared" ref="B156:L156" si="42">(B46/B45-1)*100</f>
        <v>-1.6355727620069094</v>
      </c>
      <c r="C156" s="11">
        <f t="shared" si="42"/>
        <v>1.5259151672697868</v>
      </c>
      <c r="D156" s="11">
        <f t="shared" si="42"/>
        <v>1.7054472030137324</v>
      </c>
      <c r="E156" s="11">
        <f t="shared" si="42"/>
        <v>1.4830777031309417</v>
      </c>
      <c r="F156" s="11">
        <f t="shared" si="42"/>
        <v>7.3851386832998189</v>
      </c>
      <c r="G156" s="11">
        <f t="shared" si="42"/>
        <v>0.19101053860028916</v>
      </c>
      <c r="H156" s="11">
        <f t="shared" si="42"/>
        <v>1.3794606635734397</v>
      </c>
      <c r="I156" s="11">
        <f t="shared" si="42"/>
        <v>-2.4032173774235388</v>
      </c>
      <c r="J156" s="11">
        <f t="shared" si="42"/>
        <v>-3.8120181096339634</v>
      </c>
      <c r="K156" s="11">
        <f t="shared" si="42"/>
        <v>1.3799698081686573</v>
      </c>
      <c r="L156" s="11">
        <f t="shared" si="42"/>
        <v>0.62565905850680004</v>
      </c>
      <c r="N156" s="60">
        <v>-5.8052668658754004E-2</v>
      </c>
      <c r="O156" s="60">
        <v>-0.16759980642268968</v>
      </c>
      <c r="P156" s="60">
        <v>-2.6883875910902334E-2</v>
      </c>
      <c r="Q156" s="60">
        <v>4.7408418840484884E-2</v>
      </c>
      <c r="R156" s="60">
        <v>-1.6488948902244015E-2</v>
      </c>
      <c r="S156" s="60">
        <v>5.3718350458172061E-2</v>
      </c>
      <c r="T156" s="60">
        <v>0.55631330680600821</v>
      </c>
      <c r="U156" s="60">
        <v>0.13234687148837398</v>
      </c>
      <c r="V156" s="60">
        <v>5.7541359425751115E-2</v>
      </c>
      <c r="W156" s="60">
        <v>4.952852668734576E-2</v>
      </c>
      <c r="X156" s="15">
        <f t="shared" si="4"/>
        <v>0.62783153381154599</v>
      </c>
    </row>
    <row r="157" spans="1:24" x14ac:dyDescent="0.2">
      <c r="A157" s="13" t="str">
        <f t="shared" si="34"/>
        <v>2004 Q2</v>
      </c>
      <c r="B157" s="11">
        <f t="shared" ref="B157:L157" si="43">(B47/B46-1)*100</f>
        <v>-8.4709445135555672E-2</v>
      </c>
      <c r="C157" s="11">
        <f t="shared" si="43"/>
        <v>0.70056656530101957</v>
      </c>
      <c r="D157" s="11">
        <f t="shared" si="43"/>
        <v>-2.1157517270474213</v>
      </c>
      <c r="E157" s="11">
        <f t="shared" si="43"/>
        <v>-0.40721121741821298</v>
      </c>
      <c r="F157" s="11">
        <f t="shared" si="43"/>
        <v>-2.0911073879601227</v>
      </c>
      <c r="G157" s="11">
        <f t="shared" si="43"/>
        <v>0.94770363797593848</v>
      </c>
      <c r="H157" s="11">
        <f t="shared" si="43"/>
        <v>1.6210973352837721</v>
      </c>
      <c r="I157" s="11">
        <f t="shared" si="43"/>
        <v>0.92734661492508419</v>
      </c>
      <c r="J157" s="11">
        <f t="shared" si="43"/>
        <v>-1.721828439474038</v>
      </c>
      <c r="K157" s="11">
        <f t="shared" si="43"/>
        <v>2.2083701700909231</v>
      </c>
      <c r="L157" s="11">
        <f t="shared" si="43"/>
        <v>0.10169614997548315</v>
      </c>
      <c r="N157" s="60">
        <v>-8.850312754306644E-3</v>
      </c>
      <c r="O157" s="60">
        <v>-0.18217349429209947</v>
      </c>
      <c r="P157" s="60">
        <v>-3.2241172637390292E-2</v>
      </c>
      <c r="Q157" s="60">
        <v>1.0504084167926094E-2</v>
      </c>
      <c r="R157" s="60">
        <v>-0.11021999571198907</v>
      </c>
      <c r="S157" s="60">
        <v>3.5648860084153668E-2</v>
      </c>
      <c r="T157" s="60">
        <v>0.21133891235337374</v>
      </c>
      <c r="U157" s="60">
        <v>6.4170762888126648E-2</v>
      </c>
      <c r="V157" s="60">
        <v>5.8660040764780069E-2</v>
      </c>
      <c r="W157" s="60">
        <v>4.9758495202358463E-2</v>
      </c>
      <c r="X157" s="15">
        <f t="shared" si="4"/>
        <v>9.6596180064933215E-2</v>
      </c>
    </row>
    <row r="158" spans="1:24" x14ac:dyDescent="0.2">
      <c r="A158" s="13" t="str">
        <f t="shared" si="34"/>
        <v>2004 Q3</v>
      </c>
      <c r="B158" s="11">
        <f t="shared" ref="B158:L158" si="44">(B48/B47-1)*100</f>
        <v>-1.7001437109751438</v>
      </c>
      <c r="C158" s="11">
        <f t="shared" si="44"/>
        <v>-0.88622909774033198</v>
      </c>
      <c r="D158" s="11">
        <f t="shared" si="44"/>
        <v>1.4538456147406009E-3</v>
      </c>
      <c r="E158" s="11">
        <f t="shared" si="44"/>
        <v>0.34318297142656995</v>
      </c>
      <c r="F158" s="11">
        <f t="shared" si="44"/>
        <v>-0.68363133742186388</v>
      </c>
      <c r="G158" s="11">
        <f t="shared" si="44"/>
        <v>3.8567795182903986</v>
      </c>
      <c r="H158" s="11">
        <f t="shared" si="44"/>
        <v>4.7526378538886194</v>
      </c>
      <c r="I158" s="11">
        <f t="shared" si="44"/>
        <v>0.24788677992124697</v>
      </c>
      <c r="J158" s="11">
        <f t="shared" si="44"/>
        <v>0.83101617559844243</v>
      </c>
      <c r="K158" s="11">
        <f t="shared" si="44"/>
        <v>-4.8879714131550456</v>
      </c>
      <c r="L158" s="11">
        <f t="shared" si="44"/>
        <v>0.14501375771547309</v>
      </c>
      <c r="N158" s="60">
        <v>2.8431922990619033E-3</v>
      </c>
      <c r="O158" s="60">
        <v>-0.1690510645969503</v>
      </c>
      <c r="P158" s="60">
        <v>-2.7406226360429199E-2</v>
      </c>
      <c r="Q158" s="60">
        <v>5.6418757163871493E-2</v>
      </c>
      <c r="R158" s="60">
        <v>-7.4087605321138436E-2</v>
      </c>
      <c r="S158" s="60">
        <v>1.6823811316536357E-2</v>
      </c>
      <c r="T158" s="60">
        <v>0.19211990859007658</v>
      </c>
      <c r="U158" s="60">
        <v>6.5478691560232713E-2</v>
      </c>
      <c r="V158" s="60">
        <v>4.7047985148647616E-2</v>
      </c>
      <c r="W158" s="60">
        <v>5.1291302303508216E-2</v>
      </c>
      <c r="X158" s="15">
        <f t="shared" si="4"/>
        <v>0.16147875210341694</v>
      </c>
    </row>
    <row r="159" spans="1:24" x14ac:dyDescent="0.2">
      <c r="A159" s="13" t="str">
        <f t="shared" si="34"/>
        <v>2004 Q4</v>
      </c>
      <c r="B159" s="11">
        <f t="shared" ref="B159:L159" si="45">(B49/B48-1)*100</f>
        <v>-1.1031087870847611</v>
      </c>
      <c r="C159" s="11">
        <f t="shared" si="45"/>
        <v>1.7210996001675749</v>
      </c>
      <c r="D159" s="11">
        <f t="shared" si="45"/>
        <v>-2.3514981824470316</v>
      </c>
      <c r="E159" s="11">
        <f t="shared" si="45"/>
        <v>-1.4656189468662428</v>
      </c>
      <c r="F159" s="11">
        <f t="shared" si="45"/>
        <v>3.1641684313471474</v>
      </c>
      <c r="G159" s="11">
        <f t="shared" si="45"/>
        <v>-2.4972421962062064</v>
      </c>
      <c r="H159" s="11">
        <f t="shared" si="45"/>
        <v>1.0834571794500203</v>
      </c>
      <c r="I159" s="11">
        <f t="shared" si="45"/>
        <v>-0.29124465540859568</v>
      </c>
      <c r="J159" s="11">
        <f t="shared" si="45"/>
        <v>0.7962417375595443</v>
      </c>
      <c r="K159" s="11">
        <f t="shared" si="45"/>
        <v>1.6221268985026072</v>
      </c>
      <c r="L159" s="11">
        <f t="shared" si="45"/>
        <v>-0.14641549861618142</v>
      </c>
      <c r="N159" s="60">
        <v>5.5566030317528243E-4</v>
      </c>
      <c r="O159" s="60">
        <v>-0.19455433604702246</v>
      </c>
      <c r="P159" s="60">
        <v>-2.2233414378948248E-2</v>
      </c>
      <c r="Q159" s="60">
        <v>-1.1539265060039588E-2</v>
      </c>
      <c r="R159" s="60">
        <v>-9.3795925121563942E-2</v>
      </c>
      <c r="S159" s="60">
        <v>1.9550245870713018E-3</v>
      </c>
      <c r="T159" s="60">
        <v>0.14499073209258495</v>
      </c>
      <c r="U159" s="60">
        <v>-6.5763649916222036E-2</v>
      </c>
      <c r="V159" s="60">
        <v>5.8176686101323601E-2</v>
      </c>
      <c r="W159" s="60">
        <v>2.2262716476957781E-2</v>
      </c>
      <c r="X159" s="15">
        <f t="shared" si="4"/>
        <v>-0.15994577096268336</v>
      </c>
    </row>
    <row r="160" spans="1:24" x14ac:dyDescent="0.2">
      <c r="A160" s="13" t="str">
        <f t="shared" si="34"/>
        <v>2005 Q1</v>
      </c>
      <c r="B160" s="11">
        <f t="shared" ref="B160:L160" si="46">(B50/B49-1)*100</f>
        <v>-1.0160746142054533</v>
      </c>
      <c r="C160" s="11">
        <f t="shared" si="46"/>
        <v>0.19069842902659229</v>
      </c>
      <c r="D160" s="11">
        <f t="shared" si="46"/>
        <v>0.83908473452962706</v>
      </c>
      <c r="E160" s="11">
        <f t="shared" si="46"/>
        <v>-0.2407364679638313</v>
      </c>
      <c r="F160" s="11">
        <f t="shared" si="46"/>
        <v>1.3555155319318501</v>
      </c>
      <c r="G160" s="11">
        <f t="shared" si="46"/>
        <v>-7.3571387865800641E-2</v>
      </c>
      <c r="H160" s="11">
        <f t="shared" si="46"/>
        <v>-1.1990648743764432</v>
      </c>
      <c r="I160" s="11">
        <f t="shared" si="46"/>
        <v>1.1918926799453056</v>
      </c>
      <c r="J160" s="11">
        <f t="shared" si="46"/>
        <v>3.0372739036664376</v>
      </c>
      <c r="K160" s="11">
        <f t="shared" si="46"/>
        <v>3.8774722915689175</v>
      </c>
      <c r="L160" s="11">
        <f t="shared" si="46"/>
        <v>0.81769500968789099</v>
      </c>
      <c r="N160" s="60">
        <v>0.13150633810183282</v>
      </c>
      <c r="O160" s="60">
        <v>-0.10262887996556209</v>
      </c>
      <c r="P160" s="60">
        <v>0.13788374047884913</v>
      </c>
      <c r="Q160" s="60">
        <v>6.8691096415533781E-2</v>
      </c>
      <c r="R160" s="60">
        <v>-7.3873194037058582E-2</v>
      </c>
      <c r="S160" s="60">
        <v>1.493980570702355E-2</v>
      </c>
      <c r="T160" s="60">
        <v>0.4046345296786365</v>
      </c>
      <c r="U160" s="60">
        <v>0.12680422301895528</v>
      </c>
      <c r="V160" s="60">
        <v>7.0412041701302303E-2</v>
      </c>
      <c r="W160" s="60">
        <v>3.51635303462609E-2</v>
      </c>
      <c r="X160" s="15">
        <f t="shared" si="4"/>
        <v>0.81353323144577361</v>
      </c>
    </row>
    <row r="161" spans="1:24" x14ac:dyDescent="0.2">
      <c r="A161" s="13" t="str">
        <f t="shared" si="34"/>
        <v>2005 Q2</v>
      </c>
      <c r="B161" s="11">
        <f t="shared" ref="B161:L161" si="47">(B51/B50-1)*100</f>
        <v>0.46905876676046621</v>
      </c>
      <c r="C161" s="11">
        <f t="shared" si="47"/>
        <v>1.7763575582803615</v>
      </c>
      <c r="D161" s="11">
        <f t="shared" si="47"/>
        <v>-1.2373673653350958</v>
      </c>
      <c r="E161" s="11">
        <f t="shared" si="47"/>
        <v>1.0277322762608954</v>
      </c>
      <c r="F161" s="11">
        <f t="shared" si="47"/>
        <v>-1.5468346104946629</v>
      </c>
      <c r="G161" s="11">
        <f t="shared" si="47"/>
        <v>3.3877361711187604E-2</v>
      </c>
      <c r="H161" s="11">
        <f t="shared" si="47"/>
        <v>3.0822300581999196</v>
      </c>
      <c r="I161" s="11">
        <f t="shared" si="47"/>
        <v>0.50243366344790985</v>
      </c>
      <c r="J161" s="11">
        <f t="shared" si="47"/>
        <v>-2.3995394699911188</v>
      </c>
      <c r="K161" s="11">
        <f t="shared" si="47"/>
        <v>3.7334557920724709</v>
      </c>
      <c r="L161" s="11">
        <f t="shared" si="47"/>
        <v>0.6698617831971454</v>
      </c>
      <c r="N161" s="60">
        <v>0.14320141553922028</v>
      </c>
      <c r="O161" s="60">
        <v>-9.5956554128168822E-2</v>
      </c>
      <c r="P161" s="60">
        <v>0.11676286611761789</v>
      </c>
      <c r="Q161" s="60">
        <v>4.0758641327604025E-2</v>
      </c>
      <c r="R161" s="60">
        <v>-8.7191603992483012E-3</v>
      </c>
      <c r="S161" s="60">
        <v>2.1806070980952556E-2</v>
      </c>
      <c r="T161" s="60">
        <v>0.36476604178315675</v>
      </c>
      <c r="U161" s="60">
        <v>8.9844157563722382E-2</v>
      </c>
      <c r="V161" s="60">
        <v>2.1373573361293486E-3</v>
      </c>
      <c r="W161" s="60">
        <v>-2.0658869652971099E-3</v>
      </c>
      <c r="X161" s="15">
        <f t="shared" si="4"/>
        <v>0.6725349491556889</v>
      </c>
    </row>
    <row r="162" spans="1:24" x14ac:dyDescent="0.2">
      <c r="A162" s="13" t="str">
        <f t="shared" si="34"/>
        <v>2005 Q3</v>
      </c>
      <c r="B162" s="11">
        <f t="shared" ref="B162:L162" si="48">(B52/B51-1)*100</f>
        <v>-2.1955742815733648</v>
      </c>
      <c r="C162" s="11">
        <f t="shared" si="48"/>
        <v>0.1943016134941411</v>
      </c>
      <c r="D162" s="11">
        <f t="shared" si="48"/>
        <v>-2.7978156019395017</v>
      </c>
      <c r="E162" s="11">
        <f t="shared" si="48"/>
        <v>-0.8018593840790178</v>
      </c>
      <c r="F162" s="11">
        <f t="shared" si="48"/>
        <v>0.35732119843485677</v>
      </c>
      <c r="G162" s="11">
        <f t="shared" si="48"/>
        <v>3.9277702458794916</v>
      </c>
      <c r="H162" s="11">
        <f t="shared" si="48"/>
        <v>3.5366358812245924</v>
      </c>
      <c r="I162" s="11">
        <f t="shared" si="48"/>
        <v>2.0160171627285228</v>
      </c>
      <c r="J162" s="11">
        <f t="shared" si="48"/>
        <v>1.4613240418118512</v>
      </c>
      <c r="K162" s="11">
        <f t="shared" si="48"/>
        <v>-2.1622099592172428</v>
      </c>
      <c r="L162" s="11">
        <f t="shared" si="48"/>
        <v>0.40234287539775426</v>
      </c>
      <c r="N162" s="60">
        <v>7.237472177114615E-2</v>
      </c>
      <c r="O162" s="60">
        <v>-0.11076351081128091</v>
      </c>
      <c r="P162" s="60">
        <v>0.14688619669954286</v>
      </c>
      <c r="Q162" s="60">
        <v>-8.0222282200994283E-2</v>
      </c>
      <c r="R162" s="60">
        <v>-4.8660691782336729E-2</v>
      </c>
      <c r="S162" s="60">
        <v>2.8354166339886761E-3</v>
      </c>
      <c r="T162" s="60">
        <v>0.31941264782558959</v>
      </c>
      <c r="U162" s="60">
        <v>8.6557986164033943E-2</v>
      </c>
      <c r="V162" s="60">
        <v>1.8018402358476376E-2</v>
      </c>
      <c r="W162" s="60">
        <v>-7.915315334037467E-3</v>
      </c>
      <c r="X162" s="15">
        <f t="shared" si="4"/>
        <v>0.39852357132412819</v>
      </c>
    </row>
    <row r="163" spans="1:24" x14ac:dyDescent="0.2">
      <c r="A163" s="13" t="str">
        <f t="shared" si="34"/>
        <v>2005 Q4</v>
      </c>
      <c r="B163" s="11">
        <f t="shared" ref="B163:L163" si="49">(B53/B52-1)*100</f>
        <v>5.564212831257187E-2</v>
      </c>
      <c r="C163" s="11">
        <f t="shared" si="49"/>
        <v>1.4481857901274209</v>
      </c>
      <c r="D163" s="11">
        <f t="shared" si="49"/>
        <v>-0.17082048276501061</v>
      </c>
      <c r="E163" s="11">
        <f t="shared" si="49"/>
        <v>1.4193675044336551</v>
      </c>
      <c r="F163" s="11">
        <f t="shared" si="49"/>
        <v>1.1489455939458049</v>
      </c>
      <c r="G163" s="11">
        <f t="shared" si="49"/>
        <v>2.1578237377747778</v>
      </c>
      <c r="H163" s="11">
        <f t="shared" si="49"/>
        <v>2.370283128357964</v>
      </c>
      <c r="I163" s="11">
        <f t="shared" si="49"/>
        <v>3.7345289944721305</v>
      </c>
      <c r="J163" s="11">
        <f t="shared" si="49"/>
        <v>-1.9885056434223336</v>
      </c>
      <c r="K163" s="11">
        <f t="shared" si="49"/>
        <v>3.479346395143379</v>
      </c>
      <c r="L163" s="11">
        <f t="shared" si="49"/>
        <v>1.6842518950747953</v>
      </c>
      <c r="N163" s="60">
        <v>0.21728561152425541</v>
      </c>
      <c r="O163" s="60">
        <v>8.5116658306013532E-2</v>
      </c>
      <c r="P163" s="60">
        <v>0.23436150439097395</v>
      </c>
      <c r="Q163" s="60">
        <v>0.13581240228956945</v>
      </c>
      <c r="R163" s="60">
        <v>7.1638811593921041E-3</v>
      </c>
      <c r="S163" s="60">
        <v>9.6180416321811943E-2</v>
      </c>
      <c r="T163" s="60">
        <v>0.45214550298203254</v>
      </c>
      <c r="U163" s="60">
        <v>0.35110425654135291</v>
      </c>
      <c r="V163" s="60">
        <v>7.3361192432763997E-2</v>
      </c>
      <c r="W163" s="60">
        <v>3.9200150869125212E-2</v>
      </c>
      <c r="X163" s="15">
        <f t="shared" si="4"/>
        <v>1.6917315768172911</v>
      </c>
    </row>
    <row r="164" spans="1:24" x14ac:dyDescent="0.2">
      <c r="A164" s="13" t="str">
        <f t="shared" si="34"/>
        <v>2006 Q1</v>
      </c>
      <c r="B164" s="11">
        <f t="shared" ref="B164:L164" si="50">(B54/B53-1)*100</f>
        <v>-1.8007526745316693</v>
      </c>
      <c r="C164" s="11">
        <f t="shared" si="50"/>
        <v>1.3451651090924166</v>
      </c>
      <c r="D164" s="11">
        <f t="shared" si="50"/>
        <v>0.42549153114364024</v>
      </c>
      <c r="E164" s="11">
        <f t="shared" si="50"/>
        <v>1.8137030695309031</v>
      </c>
      <c r="F164" s="11">
        <f t="shared" si="50"/>
        <v>-1.8637628919956351</v>
      </c>
      <c r="G164" s="11">
        <f t="shared" si="50"/>
        <v>-1.5524357890829621</v>
      </c>
      <c r="H164" s="11">
        <f t="shared" si="50"/>
        <v>3.147169011591</v>
      </c>
      <c r="I164" s="11">
        <f t="shared" si="50"/>
        <v>-1.8636397401246896</v>
      </c>
      <c r="J164" s="11">
        <f t="shared" si="50"/>
        <v>-2.4162667217202505</v>
      </c>
      <c r="K164" s="11">
        <f t="shared" si="50"/>
        <v>-7.1253504001423611</v>
      </c>
      <c r="L164" s="11">
        <f t="shared" si="50"/>
        <v>0.10666483768362323</v>
      </c>
      <c r="N164" s="60">
        <v>0.17347963450650797</v>
      </c>
      <c r="O164" s="60">
        <v>-0.12043668884184133</v>
      </c>
      <c r="P164" s="60">
        <v>-1.3555359908695478E-2</v>
      </c>
      <c r="Q164" s="60">
        <v>-9.739449475048946E-2</v>
      </c>
      <c r="R164" s="60">
        <v>-5.3016197212111205E-2</v>
      </c>
      <c r="S164" s="60">
        <v>-6.411932898486386E-2</v>
      </c>
      <c r="T164" s="60">
        <v>0.28510635594007061</v>
      </c>
      <c r="U164" s="60">
        <v>1.009023760687581E-2</v>
      </c>
      <c r="V164" s="60">
        <v>5.3286620016612196E-4</v>
      </c>
      <c r="W164" s="60">
        <v>-2.0614609630655058E-2</v>
      </c>
      <c r="X164" s="15">
        <f t="shared" si="4"/>
        <v>0.10007241492496412</v>
      </c>
    </row>
    <row r="165" spans="1:24" x14ac:dyDescent="0.2">
      <c r="A165" s="13" t="str">
        <f t="shared" si="34"/>
        <v>2006 Q2</v>
      </c>
      <c r="B165" s="11">
        <f t="shared" ref="B165:L165" si="51">(B55/B54-1)*100</f>
        <v>-3.6234435088745798</v>
      </c>
      <c r="C165" s="11">
        <f t="shared" si="51"/>
        <v>1.1450525437482373</v>
      </c>
      <c r="D165" s="11">
        <f t="shared" si="51"/>
        <v>0.69371316298465491</v>
      </c>
      <c r="E165" s="11">
        <f t="shared" si="51"/>
        <v>0.3318413699746392</v>
      </c>
      <c r="F165" s="11">
        <f t="shared" si="51"/>
        <v>2.2223605223283149</v>
      </c>
      <c r="G165" s="11">
        <f t="shared" si="51"/>
        <v>-2.1833769872635411</v>
      </c>
      <c r="H165" s="11">
        <f t="shared" si="51"/>
        <v>0.3553108061969068</v>
      </c>
      <c r="I165" s="11">
        <f t="shared" si="51"/>
        <v>0.5270759956213622</v>
      </c>
      <c r="J165" s="11">
        <f t="shared" si="51"/>
        <v>-4.2171119382585331</v>
      </c>
      <c r="K165" s="11">
        <f t="shared" si="51"/>
        <v>-0.78991525451885813</v>
      </c>
      <c r="L165" s="11">
        <f t="shared" si="51"/>
        <v>-0.22427282427275319</v>
      </c>
      <c r="N165" s="60">
        <v>0.10296334266986394</v>
      </c>
      <c r="O165" s="60">
        <v>-0.15868651055908686</v>
      </c>
      <c r="P165" s="60">
        <v>4.3331002662096042E-3</v>
      </c>
      <c r="Q165" s="60">
        <v>-6.8824441516935897E-2</v>
      </c>
      <c r="R165" s="60">
        <v>-7.3636883885288525E-3</v>
      </c>
      <c r="S165" s="60">
        <v>-0.12226061930502405</v>
      </c>
      <c r="T165" s="60">
        <v>-4.3129532323821662E-2</v>
      </c>
      <c r="U165" s="60">
        <v>3.8894164737533657E-3</v>
      </c>
      <c r="V165" s="60">
        <v>7.7687627466512643E-2</v>
      </c>
      <c r="W165" s="60">
        <v>-2.1218846803642711E-3</v>
      </c>
      <c r="X165" s="15">
        <f t="shared" si="4"/>
        <v>-0.21351318989742207</v>
      </c>
    </row>
    <row r="166" spans="1:24" x14ac:dyDescent="0.2">
      <c r="A166" s="13" t="str">
        <f t="shared" si="34"/>
        <v>2006 Q3</v>
      </c>
      <c r="B166" s="11">
        <f t="shared" ref="B166:L166" si="52">(B56/B55-1)*100</f>
        <v>-0.60573522034739202</v>
      </c>
      <c r="C166" s="11">
        <f t="shared" si="52"/>
        <v>0.81611601734241646</v>
      </c>
      <c r="D166" s="11">
        <f t="shared" si="52"/>
        <v>-0.96882496208979818</v>
      </c>
      <c r="E166" s="11">
        <f t="shared" si="52"/>
        <v>-0.16229032803474208</v>
      </c>
      <c r="F166" s="11">
        <f t="shared" si="52"/>
        <v>-0.999821737774087</v>
      </c>
      <c r="G166" s="11">
        <f t="shared" si="52"/>
        <v>-4.4366842765042325E-2</v>
      </c>
      <c r="H166" s="11">
        <f t="shared" si="52"/>
        <v>-3.365243900125503</v>
      </c>
      <c r="I166" s="11">
        <f t="shared" si="52"/>
        <v>0.71581592596507981</v>
      </c>
      <c r="J166" s="11">
        <f t="shared" si="52"/>
        <v>-2.3364166208551307</v>
      </c>
      <c r="K166" s="11">
        <f t="shared" si="52"/>
        <v>-1.0710188390558595</v>
      </c>
      <c r="L166" s="11">
        <f t="shared" si="52"/>
        <v>-0.58598339165388813</v>
      </c>
      <c r="N166" s="60">
        <v>0.11455366789859954</v>
      </c>
      <c r="O166" s="60">
        <v>-0.27184108458039868</v>
      </c>
      <c r="P166" s="60">
        <v>-4.2087571036838564E-2</v>
      </c>
      <c r="Q166" s="60">
        <v>-9.473158377304472E-2</v>
      </c>
      <c r="R166" s="60">
        <v>-1.8667327669305296E-2</v>
      </c>
      <c r="S166" s="60">
        <v>-0.17686423920167341</v>
      </c>
      <c r="T166" s="60">
        <v>-8.1384300822362449E-2</v>
      </c>
      <c r="U166" s="60">
        <v>-2.8305199525178369E-2</v>
      </c>
      <c r="V166" s="60">
        <v>4.1758196433558166E-2</v>
      </c>
      <c r="W166" s="60">
        <v>-2.344457867075125E-2</v>
      </c>
      <c r="X166" s="15">
        <f t="shared" si="4"/>
        <v>-0.58101402094739507</v>
      </c>
    </row>
    <row r="167" spans="1:24" x14ac:dyDescent="0.2">
      <c r="A167" s="13" t="str">
        <f t="shared" si="34"/>
        <v>2006 Q4</v>
      </c>
      <c r="B167" s="11">
        <f t="shared" ref="B167:L167" si="53">(B57/B56-1)*100</f>
        <v>-2.1874227768569843</v>
      </c>
      <c r="C167" s="11">
        <f t="shared" si="53"/>
        <v>0.34010054449324922</v>
      </c>
      <c r="D167" s="11">
        <f t="shared" si="53"/>
        <v>1.3357924943353972</v>
      </c>
      <c r="E167" s="11">
        <f t="shared" si="53"/>
        <v>0.22291507226472884</v>
      </c>
      <c r="F167" s="11">
        <f t="shared" si="53"/>
        <v>-0.33268720617147807</v>
      </c>
      <c r="G167" s="11">
        <f t="shared" si="53"/>
        <v>-1.2318002957057761</v>
      </c>
      <c r="H167" s="11">
        <f t="shared" si="53"/>
        <v>-2.077097391807281</v>
      </c>
      <c r="I167" s="11">
        <f t="shared" si="53"/>
        <v>0.21551670040020898</v>
      </c>
      <c r="J167" s="11">
        <f t="shared" si="53"/>
        <v>0.16344015102423004</v>
      </c>
      <c r="K167" s="11">
        <f t="shared" si="53"/>
        <v>3.7667161078076994</v>
      </c>
      <c r="L167" s="11">
        <f t="shared" si="53"/>
        <v>5.1218188699908573E-2</v>
      </c>
      <c r="N167" s="60">
        <v>3.7888919341120555E-2</v>
      </c>
      <c r="O167" s="60">
        <v>-0.1801835652435313</v>
      </c>
      <c r="P167" s="60">
        <v>1.7150022487541682E-2</v>
      </c>
      <c r="Q167" s="60">
        <v>6.5106271506255045E-2</v>
      </c>
      <c r="R167" s="60">
        <v>3.3807066906932214E-2</v>
      </c>
      <c r="S167" s="60">
        <v>-0.10700386283424551</v>
      </c>
      <c r="T167" s="60">
        <v>9.3668667290748991E-3</v>
      </c>
      <c r="U167" s="60">
        <v>0.10030431151298051</v>
      </c>
      <c r="V167" s="60">
        <v>7.2373882890342439E-2</v>
      </c>
      <c r="W167" s="60">
        <v>-6.9622187964625819E-4</v>
      </c>
      <c r="X167" s="15">
        <f t="shared" si="4"/>
        <v>4.811369141682427E-2</v>
      </c>
    </row>
    <row r="168" spans="1:24" x14ac:dyDescent="0.2">
      <c r="A168" s="13" t="str">
        <f t="shared" si="34"/>
        <v>2007 Q1</v>
      </c>
      <c r="B168" s="11">
        <f t="shared" ref="B168:L168" si="54">(B58/B57-1)*100</f>
        <v>1.8236479914163883</v>
      </c>
      <c r="C168" s="11">
        <f t="shared" si="54"/>
        <v>-0.25458458805626138</v>
      </c>
      <c r="D168" s="11">
        <f t="shared" si="54"/>
        <v>0.47136589704472875</v>
      </c>
      <c r="E168" s="11">
        <f t="shared" si="54"/>
        <v>1.2830550221440307</v>
      </c>
      <c r="F168" s="11">
        <f t="shared" si="54"/>
        <v>1.0723830855217775</v>
      </c>
      <c r="G168" s="11">
        <f t="shared" si="54"/>
        <v>3.2269388770217233</v>
      </c>
      <c r="H168" s="11">
        <f t="shared" si="54"/>
        <v>0.13918653000857262</v>
      </c>
      <c r="I168" s="11">
        <f t="shared" si="54"/>
        <v>2.1898098346216699</v>
      </c>
      <c r="J168" s="11">
        <f t="shared" si="54"/>
        <v>-1.7887632617131111</v>
      </c>
      <c r="K168" s="11">
        <f t="shared" si="54"/>
        <v>-5.7511581433185128</v>
      </c>
      <c r="L168" s="11">
        <f t="shared" si="54"/>
        <v>0.94863196923753446</v>
      </c>
      <c r="N168" s="60">
        <v>-9.9268501730797543E-2</v>
      </c>
      <c r="O168" s="60">
        <v>-0.1870063627101396</v>
      </c>
      <c r="P168" s="60">
        <v>8.6431348279568554E-2</v>
      </c>
      <c r="Q168" s="60">
        <v>6.1633944048055118E-2</v>
      </c>
      <c r="R168" s="60">
        <v>5.769988253767485E-2</v>
      </c>
      <c r="S168" s="60">
        <v>-5.3710445515861502E-3</v>
      </c>
      <c r="T168" s="60">
        <v>0.76815248128355784</v>
      </c>
      <c r="U168" s="60">
        <v>0.12584398005136377</v>
      </c>
      <c r="V168" s="60">
        <v>0.12099255395498168</v>
      </c>
      <c r="W168" s="60">
        <v>6.3307430538068737E-3</v>
      </c>
      <c r="X168" s="15">
        <f t="shared" si="4"/>
        <v>0.93543902421648539</v>
      </c>
    </row>
    <row r="169" spans="1:24" x14ac:dyDescent="0.2">
      <c r="A169" s="13" t="str">
        <f t="shared" si="34"/>
        <v>2007 Q2</v>
      </c>
      <c r="B169" s="11">
        <f t="shared" ref="B169:L169" si="55">(B59/B58-1)*100</f>
        <v>-1.2463725157148442</v>
      </c>
      <c r="C169" s="11">
        <f t="shared" si="55"/>
        <v>1.4147234779793738</v>
      </c>
      <c r="D169" s="11">
        <f t="shared" si="55"/>
        <v>-1.1610840830420965</v>
      </c>
      <c r="E169" s="11">
        <f t="shared" si="55"/>
        <v>-0.53488190468221619</v>
      </c>
      <c r="F169" s="11">
        <f t="shared" si="55"/>
        <v>1.1938837322583939</v>
      </c>
      <c r="G169" s="11">
        <f t="shared" si="55"/>
        <v>2.1870350057047627</v>
      </c>
      <c r="H169" s="11">
        <f t="shared" si="55"/>
        <v>2.0176336133821415</v>
      </c>
      <c r="I169" s="11">
        <f t="shared" si="55"/>
        <v>1.2774351873072298</v>
      </c>
      <c r="J169" s="11">
        <f t="shared" si="55"/>
        <v>-2.412855597591923</v>
      </c>
      <c r="K169" s="11">
        <f t="shared" si="55"/>
        <v>-1.1592888989336636</v>
      </c>
      <c r="L169" s="11">
        <f t="shared" si="55"/>
        <v>0.23894317433499346</v>
      </c>
      <c r="N169" s="60">
        <v>-8.8860848561418265E-2</v>
      </c>
      <c r="O169" s="60">
        <v>-0.2043439591859349</v>
      </c>
      <c r="P169" s="60">
        <v>6.5826443462781589E-2</v>
      </c>
      <c r="Q169" s="60">
        <v>2.120738384984721E-2</v>
      </c>
      <c r="R169" s="60">
        <v>1.4130287583228851E-2</v>
      </c>
      <c r="S169" s="60">
        <v>0.10569094483584451</v>
      </c>
      <c r="T169" s="60">
        <v>0.21979323974453779</v>
      </c>
      <c r="U169" s="60">
        <v>0.15593045308020262</v>
      </c>
      <c r="V169" s="60">
        <v>-1.4380689090188966E-2</v>
      </c>
      <c r="W169" s="60">
        <v>-3.3885037599688583E-2</v>
      </c>
      <c r="X169" s="15">
        <f t="shared" si="4"/>
        <v>0.2411082181192119</v>
      </c>
    </row>
    <row r="170" spans="1:24" x14ac:dyDescent="0.2">
      <c r="A170" s="13" t="str">
        <f t="shared" si="34"/>
        <v>2007 Q3</v>
      </c>
      <c r="B170" s="11">
        <f t="shared" ref="B170:L170" si="56">(B60/B59-1)*100</f>
        <v>-0.30256073454025811</v>
      </c>
      <c r="C170" s="11">
        <f t="shared" si="56"/>
        <v>-0.37656001013872675</v>
      </c>
      <c r="D170" s="11">
        <f t="shared" si="56"/>
        <v>-1.2144725009466284</v>
      </c>
      <c r="E170" s="11">
        <f t="shared" si="56"/>
        <v>0.87923300115171354</v>
      </c>
      <c r="F170" s="11">
        <f t="shared" si="56"/>
        <v>1.3046518968271137</v>
      </c>
      <c r="G170" s="11">
        <f t="shared" si="56"/>
        <v>0.72893662613002785</v>
      </c>
      <c r="H170" s="11">
        <f t="shared" si="56"/>
        <v>4.8015489299328307</v>
      </c>
      <c r="I170" s="11">
        <f t="shared" si="56"/>
        <v>0.85020349517956895</v>
      </c>
      <c r="J170" s="11">
        <f t="shared" si="56"/>
        <v>-3.8256706636702331</v>
      </c>
      <c r="K170" s="11">
        <f t="shared" si="56"/>
        <v>3.6437884672534171</v>
      </c>
      <c r="L170" s="11">
        <f t="shared" si="56"/>
        <v>0.5658169515414313</v>
      </c>
      <c r="N170" s="60">
        <v>-5.8572525738382016E-2</v>
      </c>
      <c r="O170" s="60">
        <v>-0.13813606677207887</v>
      </c>
      <c r="P170" s="60">
        <v>0.12834190868795012</v>
      </c>
      <c r="Q170" s="60">
        <v>-1.9369482563504653E-2</v>
      </c>
      <c r="R170" s="60">
        <v>1.8300732234336214E-2</v>
      </c>
      <c r="S170" s="60">
        <v>0.19630842914399727</v>
      </c>
      <c r="T170" s="60">
        <v>0.25944946360175231</v>
      </c>
      <c r="U170" s="60">
        <v>0.16060974565532884</v>
      </c>
      <c r="V170" s="60">
        <v>3.6208200674661732E-2</v>
      </c>
      <c r="W170" s="60">
        <v>-9.1090614306690906E-3</v>
      </c>
      <c r="X170" s="15">
        <f t="shared" si="4"/>
        <v>0.5740313434933918</v>
      </c>
    </row>
    <row r="171" spans="1:24" x14ac:dyDescent="0.2">
      <c r="A171" s="13" t="str">
        <f t="shared" si="34"/>
        <v>2007 Q4</v>
      </c>
      <c r="B171" s="11">
        <f t="shared" ref="B171:L171" si="57">(B61/B60-1)*100</f>
        <v>-0.47244352697373149</v>
      </c>
      <c r="C171" s="11">
        <f t="shared" si="57"/>
        <v>0.87616884097247993</v>
      </c>
      <c r="D171" s="11">
        <f t="shared" si="57"/>
        <v>1.0555864712813445E-2</v>
      </c>
      <c r="E171" s="11">
        <f t="shared" si="57"/>
        <v>-0.72124083847701081</v>
      </c>
      <c r="F171" s="11">
        <f t="shared" si="57"/>
        <v>-0.65780081997500739</v>
      </c>
      <c r="G171" s="11">
        <f t="shared" si="57"/>
        <v>-1.8761262860857442</v>
      </c>
      <c r="H171" s="11">
        <f t="shared" si="57"/>
        <v>0.47885876974704811</v>
      </c>
      <c r="I171" s="11">
        <f t="shared" si="57"/>
        <v>1.3498684854556853</v>
      </c>
      <c r="J171" s="11">
        <f t="shared" si="57"/>
        <v>3.6466774992246709</v>
      </c>
      <c r="K171" s="11">
        <f t="shared" si="57"/>
        <v>4.1410034985164712</v>
      </c>
      <c r="L171" s="11">
        <f t="shared" si="57"/>
        <v>0.59700598878220656</v>
      </c>
      <c r="N171" s="60">
        <v>6.8057863172736141E-2</v>
      </c>
      <c r="O171" s="60">
        <v>-5.6884795880054982E-2</v>
      </c>
      <c r="P171" s="60">
        <v>0.10314570377575343</v>
      </c>
      <c r="Q171" s="60">
        <v>-3.563983951486311E-2</v>
      </c>
      <c r="R171" s="60">
        <v>-1.9485861585533733E-2</v>
      </c>
      <c r="S171" s="60">
        <v>0.21286989974835463</v>
      </c>
      <c r="T171" s="60">
        <v>0.16592758605193672</v>
      </c>
      <c r="U171" s="60">
        <v>0.16149908222719958</v>
      </c>
      <c r="V171" s="60">
        <v>9.7411163045989756E-3</v>
      </c>
      <c r="W171" s="60">
        <v>-1.1597561464258801E-2</v>
      </c>
      <c r="X171" s="15">
        <f t="shared" si="4"/>
        <v>0.5976331928358688</v>
      </c>
    </row>
    <row r="172" spans="1:24" x14ac:dyDescent="0.2">
      <c r="A172" s="13" t="str">
        <f t="shared" si="34"/>
        <v>2008 Q1</v>
      </c>
      <c r="B172" s="11">
        <f t="shared" ref="B172:L172" si="58">(B62/B61-1)*100</f>
        <v>-2.1904789506331457</v>
      </c>
      <c r="C172" s="11">
        <f t="shared" si="58"/>
        <v>-0.54024238399945634</v>
      </c>
      <c r="D172" s="11">
        <f t="shared" si="58"/>
        <v>1.9280404528690065</v>
      </c>
      <c r="E172" s="11">
        <f t="shared" si="58"/>
        <v>-0.94906876618103819</v>
      </c>
      <c r="F172" s="11">
        <f t="shared" si="58"/>
        <v>-2.4325676284641995</v>
      </c>
      <c r="G172" s="11">
        <f t="shared" si="58"/>
        <v>0.8643092227860194</v>
      </c>
      <c r="H172" s="11">
        <f t="shared" si="58"/>
        <v>-5.509674352417937</v>
      </c>
      <c r="I172" s="11">
        <f t="shared" si="58"/>
        <v>2.1172929125907514</v>
      </c>
      <c r="J172" s="11">
        <f t="shared" si="58"/>
        <v>2.9311644374501844</v>
      </c>
      <c r="K172" s="11">
        <f t="shared" si="58"/>
        <v>-4.2558861667251975</v>
      </c>
      <c r="L172" s="11">
        <f t="shared" si="58"/>
        <v>-0.31382319070816234</v>
      </c>
      <c r="N172" s="60">
        <v>0.21155580447392514</v>
      </c>
      <c r="O172" s="60">
        <v>-9.1783021222283073E-2</v>
      </c>
      <c r="P172" s="60">
        <v>3.7377740461643069E-3</v>
      </c>
      <c r="Q172" s="60">
        <v>-0.11670699010092299</v>
      </c>
      <c r="R172" s="60">
        <v>2.5222144242805049E-3</v>
      </c>
      <c r="S172" s="60">
        <v>0.1082564234293393</v>
      </c>
      <c r="T172" s="60">
        <v>-0.42338918552848154</v>
      </c>
      <c r="U172" s="60">
        <v>0.12336712876353748</v>
      </c>
      <c r="V172" s="60">
        <v>-6.4429824646873107E-2</v>
      </c>
      <c r="W172" s="60">
        <v>-6.6877599893806594E-2</v>
      </c>
      <c r="X172" s="15">
        <f t="shared" si="4"/>
        <v>-0.31374727625512056</v>
      </c>
    </row>
    <row r="173" spans="1:24" x14ac:dyDescent="0.2">
      <c r="A173" s="13" t="str">
        <f t="shared" si="34"/>
        <v>2008 Q2</v>
      </c>
      <c r="B173" s="11">
        <f t="shared" ref="B173:L173" si="59">(B63/B62-1)*100</f>
        <v>-0.29419825628113072</v>
      </c>
      <c r="C173" s="11">
        <f t="shared" si="59"/>
        <v>-0.42199702772252046</v>
      </c>
      <c r="D173" s="11">
        <f t="shared" si="59"/>
        <v>-1.1440823214492357</v>
      </c>
      <c r="E173" s="11">
        <f t="shared" si="59"/>
        <v>-0.32193900949410992</v>
      </c>
      <c r="F173" s="11">
        <f t="shared" si="59"/>
        <v>0.45459235615958882</v>
      </c>
      <c r="G173" s="11">
        <f t="shared" si="59"/>
        <v>2.705435822664648</v>
      </c>
      <c r="H173" s="11">
        <f t="shared" si="59"/>
        <v>0.41408774974698304</v>
      </c>
      <c r="I173" s="11">
        <f t="shared" si="59"/>
        <v>-1.0311222650300933</v>
      </c>
      <c r="J173" s="11">
        <f t="shared" si="59"/>
        <v>-2.8653631616478936</v>
      </c>
      <c r="K173" s="11">
        <f t="shared" si="59"/>
        <v>0.60432769648062212</v>
      </c>
      <c r="L173" s="11">
        <f t="shared" si="59"/>
        <v>-0.46702352084901921</v>
      </c>
      <c r="N173" s="60">
        <v>0.18805195041458425</v>
      </c>
      <c r="O173" s="60">
        <v>-8.8932927962314362E-2</v>
      </c>
      <c r="P173" s="60">
        <v>-4.5491252370337187E-2</v>
      </c>
      <c r="Q173" s="60">
        <v>-0.19079006771551249</v>
      </c>
      <c r="R173" s="60">
        <v>-1.6568522846548004E-2</v>
      </c>
      <c r="S173" s="60">
        <v>-2.451198456920492E-2</v>
      </c>
      <c r="T173" s="60">
        <v>-0.31111812210792</v>
      </c>
      <c r="U173" s="60">
        <v>-1.3670480678086371E-2</v>
      </c>
      <c r="V173" s="60">
        <v>-2.7851558258551672E-2</v>
      </c>
      <c r="W173" s="60">
        <v>5.6688752493481313E-2</v>
      </c>
      <c r="X173" s="15">
        <f t="shared" si="4"/>
        <v>-0.47419421360040942</v>
      </c>
    </row>
    <row r="174" spans="1:24" x14ac:dyDescent="0.2">
      <c r="A174" s="13" t="str">
        <f t="shared" si="34"/>
        <v>2008 Q3</v>
      </c>
      <c r="B174" s="11">
        <f t="shared" ref="B174:L174" si="60">(B64/B63-1)*100</f>
        <v>-1.2701766425359806</v>
      </c>
      <c r="C174" s="11">
        <f t="shared" si="60"/>
        <v>-0.3276251893305826</v>
      </c>
      <c r="D174" s="11">
        <f t="shared" si="60"/>
        <v>-3.4876350685890789</v>
      </c>
      <c r="E174" s="11">
        <f t="shared" si="60"/>
        <v>-3.4009010717661381</v>
      </c>
      <c r="F174" s="11">
        <f t="shared" si="60"/>
        <v>-2.6754865340588685</v>
      </c>
      <c r="G174" s="11">
        <f t="shared" si="60"/>
        <v>-2.5876910662441355</v>
      </c>
      <c r="H174" s="11">
        <f t="shared" si="60"/>
        <v>0.17550454256956005</v>
      </c>
      <c r="I174" s="11">
        <f t="shared" si="60"/>
        <v>-2.9697984259364985</v>
      </c>
      <c r="J174" s="11">
        <f t="shared" si="60"/>
        <v>-2.970374049607849</v>
      </c>
      <c r="K174" s="11">
        <f t="shared" si="60"/>
        <v>-3.9523334293517065</v>
      </c>
      <c r="L174" s="11">
        <f t="shared" si="60"/>
        <v>-2.2734180728886666</v>
      </c>
      <c r="N174" s="60">
        <v>6.133729094126765E-2</v>
      </c>
      <c r="O174" s="60">
        <v>-0.33632818006274678</v>
      </c>
      <c r="P174" s="60">
        <v>-0.23675252375871986</v>
      </c>
      <c r="Q174" s="60">
        <v>-0.46301922806479145</v>
      </c>
      <c r="R174" s="60">
        <v>-0.12080596474418007</v>
      </c>
      <c r="S174" s="60">
        <v>-0.2275064963852175</v>
      </c>
      <c r="T174" s="60">
        <v>-0.47895709317033447</v>
      </c>
      <c r="U174" s="60">
        <v>-0.32201760752021236</v>
      </c>
      <c r="V174" s="60">
        <v>-0.15652246409846635</v>
      </c>
      <c r="W174" s="60">
        <v>1.5184666625880932E-2</v>
      </c>
      <c r="X174" s="15">
        <f t="shared" si="4"/>
        <v>-2.2653876002375202</v>
      </c>
    </row>
    <row r="175" spans="1:24" x14ac:dyDescent="0.2">
      <c r="A175" s="13" t="str">
        <f t="shared" si="34"/>
        <v>2008 Q4</v>
      </c>
      <c r="B175" s="11">
        <f t="shared" ref="B175:L175" si="61">(B65/B64-1)*100</f>
        <v>-3.5901391384584369</v>
      </c>
      <c r="C175" s="11">
        <f t="shared" si="61"/>
        <v>-1.9720255855152469</v>
      </c>
      <c r="D175" s="11">
        <f t="shared" si="61"/>
        <v>-5.7260470405304353</v>
      </c>
      <c r="E175" s="11">
        <f t="shared" si="61"/>
        <v>-3.3273983171092203</v>
      </c>
      <c r="F175" s="11">
        <f t="shared" si="61"/>
        <v>-4.2039176412274166</v>
      </c>
      <c r="G175" s="11">
        <f t="shared" si="61"/>
        <v>1.4165851461014123</v>
      </c>
      <c r="H175" s="11">
        <f t="shared" si="61"/>
        <v>3.007296908652024</v>
      </c>
      <c r="I175" s="11">
        <f t="shared" si="61"/>
        <v>-0.61001552682368176</v>
      </c>
      <c r="J175" s="11">
        <f t="shared" si="61"/>
        <v>-1.5315337611525925</v>
      </c>
      <c r="K175" s="11">
        <f t="shared" si="61"/>
        <v>-4.5607015434365739</v>
      </c>
      <c r="L175" s="11">
        <f t="shared" si="61"/>
        <v>-1.6634811610063194</v>
      </c>
      <c r="N175" s="60">
        <v>3.9507870500692634E-2</v>
      </c>
      <c r="O175" s="60">
        <v>-0.35046552453268742</v>
      </c>
      <c r="P175" s="60">
        <v>-0.17102856533646224</v>
      </c>
      <c r="Q175" s="60">
        <v>-0.33395974462088357</v>
      </c>
      <c r="R175" s="60">
        <v>-8.4026691694614838E-2</v>
      </c>
      <c r="S175" s="60">
        <v>-0.21472589105054732</v>
      </c>
      <c r="T175" s="60">
        <v>-0.31277788782568322</v>
      </c>
      <c r="U175" s="60">
        <v>-0.24368889940426472</v>
      </c>
      <c r="V175" s="60">
        <v>-4.7181370294003121E-2</v>
      </c>
      <c r="W175" s="60">
        <v>5.4571972140191702E-2</v>
      </c>
      <c r="X175" s="15">
        <f t="shared" si="4"/>
        <v>-1.6637747321182623</v>
      </c>
    </row>
    <row r="176" spans="1:24" x14ac:dyDescent="0.2">
      <c r="A176" s="13" t="str">
        <f t="shared" si="34"/>
        <v>2009 Q1</v>
      </c>
      <c r="B176" s="11">
        <f t="shared" ref="B176:L176" si="62">(B66/B65-1)*100</f>
        <v>-5.9421052516655193</v>
      </c>
      <c r="C176" s="11">
        <f t="shared" si="62"/>
        <v>-1.6587042440849298</v>
      </c>
      <c r="D176" s="11">
        <f t="shared" si="62"/>
        <v>-6.5139862590228752</v>
      </c>
      <c r="E176" s="11">
        <f t="shared" si="62"/>
        <v>0.1884821564100303</v>
      </c>
      <c r="F176" s="11">
        <f t="shared" si="62"/>
        <v>-2.5347875434735823</v>
      </c>
      <c r="G176" s="11">
        <f t="shared" si="62"/>
        <v>-5.2176822967633818</v>
      </c>
      <c r="H176" s="11">
        <f t="shared" si="62"/>
        <v>1.4493115299845094</v>
      </c>
      <c r="I176" s="11">
        <f t="shared" si="62"/>
        <v>-0.39577181461279975</v>
      </c>
      <c r="J176" s="11">
        <f t="shared" si="62"/>
        <v>3.8519356352892498</v>
      </c>
      <c r="K176" s="11">
        <f t="shared" si="62"/>
        <v>1.923521509780346</v>
      </c>
      <c r="L176" s="11">
        <f t="shared" si="62"/>
        <v>-1.2857151283543811</v>
      </c>
      <c r="N176" s="60">
        <v>-7.2401158250350955E-2</v>
      </c>
      <c r="O176" s="60">
        <v>-0.2337973525680016</v>
      </c>
      <c r="P176" s="60">
        <v>-0.31159154329071642</v>
      </c>
      <c r="Q176" s="60">
        <v>-0.17362892774870581</v>
      </c>
      <c r="R176" s="60">
        <v>-7.5588127576912342E-2</v>
      </c>
      <c r="S176" s="60">
        <v>-0.10181757240684634</v>
      </c>
      <c r="T176" s="60">
        <v>-0.37177883519672228</v>
      </c>
      <c r="U176" s="60">
        <v>-2.2331004344208212E-2</v>
      </c>
      <c r="V176" s="60">
        <v>-3.052400626160896E-2</v>
      </c>
      <c r="W176" s="60">
        <v>9.8026920433592776E-2</v>
      </c>
      <c r="X176" s="15">
        <f t="shared" si="4"/>
        <v>-1.2954316072104801</v>
      </c>
    </row>
    <row r="177" spans="1:24" x14ac:dyDescent="0.2">
      <c r="A177" s="13" t="str">
        <f t="shared" si="34"/>
        <v>2009 Q2</v>
      </c>
      <c r="B177" s="11">
        <f t="shared" ref="B177:L177" si="63">(B67/B66-1)*100</f>
        <v>1.251989743419113</v>
      </c>
      <c r="C177" s="11">
        <f t="shared" si="63"/>
        <v>0.53094764691679064</v>
      </c>
      <c r="D177" s="11">
        <f t="shared" si="63"/>
        <v>-0.20292645269405218</v>
      </c>
      <c r="E177" s="11">
        <f t="shared" si="63"/>
        <v>0.22477073405353654</v>
      </c>
      <c r="F177" s="11">
        <f t="shared" si="63"/>
        <v>-6.4159252915499181</v>
      </c>
      <c r="G177" s="11">
        <f t="shared" si="63"/>
        <v>-1.4434980892630622</v>
      </c>
      <c r="H177" s="11">
        <f t="shared" si="63"/>
        <v>-2.0653934229082016</v>
      </c>
      <c r="I177" s="11">
        <f t="shared" si="63"/>
        <v>-0.28630163202046921</v>
      </c>
      <c r="J177" s="11">
        <f t="shared" si="63"/>
        <v>-2.5000992673725908</v>
      </c>
      <c r="K177" s="11">
        <f t="shared" si="63"/>
        <v>1.3683042173565418</v>
      </c>
      <c r="L177" s="11">
        <f t="shared" si="63"/>
        <v>-0.63739511415439321</v>
      </c>
      <c r="N177" s="60">
        <v>-8.0084685360462537E-2</v>
      </c>
      <c r="O177" s="60">
        <v>-0.31453569669092984</v>
      </c>
      <c r="P177" s="60">
        <v>-0.33050268634515478</v>
      </c>
      <c r="Q177" s="60">
        <v>-0.17077843392040776</v>
      </c>
      <c r="R177" s="60">
        <v>-6.3949823240261897E-2</v>
      </c>
      <c r="S177" s="60">
        <v>-8.1949588064906237E-2</v>
      </c>
      <c r="T177" s="60">
        <v>0.43529714571630962</v>
      </c>
      <c r="U177" s="60">
        <v>-6.7710595508388691E-2</v>
      </c>
      <c r="V177" s="60">
        <v>4.6463271749293093E-2</v>
      </c>
      <c r="W177" s="60">
        <v>-9.9253830778031141E-3</v>
      </c>
      <c r="X177" s="15">
        <f t="shared" si="4"/>
        <v>-0.63767647474271216</v>
      </c>
    </row>
    <row r="178" spans="1:24" x14ac:dyDescent="0.2">
      <c r="A178" s="13" t="str">
        <f t="shared" si="34"/>
        <v>2009 Q3</v>
      </c>
      <c r="B178" s="11">
        <f t="shared" ref="B178:L178" si="64">(B68/B67-1)*100</f>
        <v>0.78330394699337447</v>
      </c>
      <c r="C178" s="11">
        <f t="shared" si="64"/>
        <v>0.91336828748862509</v>
      </c>
      <c r="D178" s="11">
        <f t="shared" si="64"/>
        <v>2.8695480170052523</v>
      </c>
      <c r="E178" s="11">
        <f t="shared" si="64"/>
        <v>0.34056887553493009</v>
      </c>
      <c r="F178" s="11">
        <f t="shared" si="64"/>
        <v>-0.17232365751614909</v>
      </c>
      <c r="G178" s="11">
        <f t="shared" si="64"/>
        <v>0.62468336751875242</v>
      </c>
      <c r="H178" s="11">
        <f t="shared" si="64"/>
        <v>-0.84459236741409871</v>
      </c>
      <c r="I178" s="11">
        <f t="shared" si="64"/>
        <v>-0.42377078514759248</v>
      </c>
      <c r="J178" s="11">
        <f t="shared" si="64"/>
        <v>-3.6158431087963572</v>
      </c>
      <c r="K178" s="11">
        <f t="shared" si="64"/>
        <v>-2.1135818889222557</v>
      </c>
      <c r="L178" s="11">
        <f t="shared" si="64"/>
        <v>-0.331853932785664</v>
      </c>
      <c r="N178" s="60">
        <v>-3.4843494956734979E-2</v>
      </c>
      <c r="O178" s="60">
        <v>-0.27418130347801517</v>
      </c>
      <c r="P178" s="60">
        <v>-0.36175696948280306</v>
      </c>
      <c r="Q178" s="60">
        <v>-8.1330495770143216E-2</v>
      </c>
      <c r="R178" s="60">
        <v>-2.9545809395615921E-2</v>
      </c>
      <c r="S178" s="60">
        <v>-3.3824943847122778E-2</v>
      </c>
      <c r="T178" s="60">
        <v>0.48779007068978719</v>
      </c>
      <c r="U178" s="60">
        <v>-4.9640139966523972E-2</v>
      </c>
      <c r="V178" s="60">
        <v>7.1954517778534774E-2</v>
      </c>
      <c r="W178" s="60">
        <v>-1.7474642331706963E-2</v>
      </c>
      <c r="X178" s="15">
        <f t="shared" si="4"/>
        <v>-0.32285321076034396</v>
      </c>
    </row>
    <row r="179" spans="1:24" x14ac:dyDescent="0.2">
      <c r="A179" s="13" t="str">
        <f t="shared" si="34"/>
        <v>2009 Q4</v>
      </c>
      <c r="B179" s="11">
        <f t="shared" ref="B179:L179" si="65">(B69/B68-1)*100</f>
        <v>-1.6596281888191955</v>
      </c>
      <c r="C179" s="11">
        <f t="shared" si="65"/>
        <v>1.4701218436427022</v>
      </c>
      <c r="D179" s="11">
        <f t="shared" si="65"/>
        <v>0.10588275951870507</v>
      </c>
      <c r="E179" s="11">
        <f t="shared" si="65"/>
        <v>1.6569934115971741</v>
      </c>
      <c r="F179" s="11">
        <f t="shared" si="65"/>
        <v>1.0478496773909329</v>
      </c>
      <c r="G179" s="11">
        <f t="shared" si="65"/>
        <v>1.9934311448856157</v>
      </c>
      <c r="H179" s="11">
        <f t="shared" si="65"/>
        <v>-0.39791804746400761</v>
      </c>
      <c r="I179" s="11">
        <f t="shared" si="65"/>
        <v>-0.76277476871215999</v>
      </c>
      <c r="J179" s="11">
        <f t="shared" si="65"/>
        <v>-0.81511174105408646</v>
      </c>
      <c r="K179" s="11">
        <f t="shared" si="65"/>
        <v>-0.32593913511227424</v>
      </c>
      <c r="L179" s="11">
        <f t="shared" si="65"/>
        <v>0.43785789984429613</v>
      </c>
      <c r="N179" s="60">
        <v>-6.6072713630772988E-3</v>
      </c>
      <c r="O179" s="60">
        <v>-6.0406354842439072E-2</v>
      </c>
      <c r="P179" s="60">
        <v>-0.283239290853399</v>
      </c>
      <c r="Q179" s="60">
        <v>3.1423724115161783E-2</v>
      </c>
      <c r="R179" s="60">
        <v>4.3605780833950065E-2</v>
      </c>
      <c r="S179" s="60">
        <v>3.7472052137066766E-2</v>
      </c>
      <c r="T179" s="60">
        <v>0.48849479096088133</v>
      </c>
      <c r="U179" s="60">
        <v>0.11515994430122056</v>
      </c>
      <c r="V179" s="60">
        <v>6.674398448847671E-2</v>
      </c>
      <c r="W179" s="60">
        <v>4.0438652344386905E-3</v>
      </c>
      <c r="X179" s="15">
        <f t="shared" si="4"/>
        <v>0.43669122501228053</v>
      </c>
    </row>
    <row r="180" spans="1:24" x14ac:dyDescent="0.2">
      <c r="A180" s="13" t="str">
        <f t="shared" si="34"/>
        <v>2010 Q1</v>
      </c>
      <c r="B180" s="11">
        <f t="shared" ref="B180:L180" si="66">(B70/B69-1)*100</f>
        <v>1.2610985061091817</v>
      </c>
      <c r="C180" s="11">
        <f t="shared" si="66"/>
        <v>1.0835102899487969</v>
      </c>
      <c r="D180" s="11">
        <f t="shared" si="66"/>
        <v>6.4017869867245558</v>
      </c>
      <c r="E180" s="11">
        <f t="shared" si="66"/>
        <v>0.6851037312644026</v>
      </c>
      <c r="F180" s="11">
        <f t="shared" si="66"/>
        <v>-0.55238902180726468</v>
      </c>
      <c r="G180" s="11">
        <f t="shared" si="66"/>
        <v>2.198015605021264</v>
      </c>
      <c r="H180" s="11">
        <f t="shared" si="66"/>
        <v>-3.2948620728926237</v>
      </c>
      <c r="I180" s="11">
        <f t="shared" si="66"/>
        <v>2.2059088874402999</v>
      </c>
      <c r="J180" s="11">
        <f t="shared" si="66"/>
        <v>0.80284312640810374</v>
      </c>
      <c r="K180" s="11">
        <f t="shared" si="66"/>
        <v>4.2026751520952477</v>
      </c>
      <c r="L180" s="11">
        <f t="shared" si="66"/>
        <v>1.3031772855060408</v>
      </c>
      <c r="N180" s="60">
        <v>-3.7348351909438689E-3</v>
      </c>
      <c r="O180" s="60">
        <v>0.24672970876964823</v>
      </c>
      <c r="P180" s="60">
        <v>1.3970334640480808E-2</v>
      </c>
      <c r="Q180" s="60">
        <v>0.24710320230975938</v>
      </c>
      <c r="R180" s="60">
        <v>0.11409266965282973</v>
      </c>
      <c r="S180" s="60">
        <v>2.8765399084446683E-2</v>
      </c>
      <c r="T180" s="60">
        <v>0.22775732439029797</v>
      </c>
      <c r="U180" s="60">
        <v>0.27571670881512667</v>
      </c>
      <c r="V180" s="60">
        <v>7.4167063662185048E-2</v>
      </c>
      <c r="W180" s="60">
        <v>8.5850530330457725E-2</v>
      </c>
      <c r="X180" s="15">
        <f t="shared" si="4"/>
        <v>1.3104181064642881</v>
      </c>
    </row>
    <row r="181" spans="1:24" x14ac:dyDescent="0.2">
      <c r="A181" s="13" t="str">
        <f t="shared" ref="A181:A212" si="67">A71</f>
        <v>2010 Q2</v>
      </c>
      <c r="B181" s="11">
        <f t="shared" ref="B181:L181" si="68">(B71/B70-1)*100</f>
        <v>-2.7192975345745718</v>
      </c>
      <c r="C181" s="11">
        <f t="shared" si="68"/>
        <v>2.607090805449519</v>
      </c>
      <c r="D181" s="11">
        <f t="shared" si="68"/>
        <v>4.72483022076291</v>
      </c>
      <c r="E181" s="11">
        <f t="shared" si="68"/>
        <v>-0.78911113586895842</v>
      </c>
      <c r="F181" s="11">
        <f t="shared" si="68"/>
        <v>2.6794630669366493</v>
      </c>
      <c r="G181" s="11">
        <f t="shared" si="68"/>
        <v>8.1074943029024737E-2</v>
      </c>
      <c r="H181" s="11">
        <f t="shared" si="68"/>
        <v>-1.4690625594939721</v>
      </c>
      <c r="I181" s="11">
        <f t="shared" si="68"/>
        <v>1.9338322553374532</v>
      </c>
      <c r="J181" s="11">
        <f t="shared" si="68"/>
        <v>0.27778346592239878</v>
      </c>
      <c r="K181" s="11">
        <f t="shared" si="68"/>
        <v>0.9450494102154261</v>
      </c>
      <c r="L181" s="11">
        <f t="shared" si="68"/>
        <v>0.65951637871699553</v>
      </c>
      <c r="N181" s="60">
        <v>-5.0618967292409826E-2</v>
      </c>
      <c r="O181" s="60">
        <v>0.28200818802479727</v>
      </c>
      <c r="P181" s="60">
        <v>5.6899044197826196E-2</v>
      </c>
      <c r="Q181" s="60">
        <v>0.15413107065428158</v>
      </c>
      <c r="R181" s="60">
        <v>6.4836351684413471E-2</v>
      </c>
      <c r="S181" s="60">
        <v>2.3753683805304741E-2</v>
      </c>
      <c r="T181" s="60">
        <v>-0.19129500754290554</v>
      </c>
      <c r="U181" s="60">
        <v>0.27280372223795096</v>
      </c>
      <c r="V181" s="60">
        <v>1.7301237128857609E-2</v>
      </c>
      <c r="W181" s="60">
        <v>2.6987170700188096E-2</v>
      </c>
      <c r="X181" s="15">
        <f t="shared" si="4"/>
        <v>0.65680649359830456</v>
      </c>
    </row>
    <row r="182" spans="1:24" x14ac:dyDescent="0.2">
      <c r="A182" s="13" t="str">
        <f t="shared" si="67"/>
        <v>2010 Q3</v>
      </c>
      <c r="B182" s="11">
        <f t="shared" ref="B182:L182" si="69">(B72/B71-1)*100</f>
        <v>-1.5990996156399429</v>
      </c>
      <c r="C182" s="11">
        <f t="shared" si="69"/>
        <v>0.69518223971787307</v>
      </c>
      <c r="D182" s="11">
        <f t="shared" si="69"/>
        <v>2.7003718160816481</v>
      </c>
      <c r="E182" s="11">
        <f t="shared" si="69"/>
        <v>0.24348749782157064</v>
      </c>
      <c r="F182" s="11">
        <f t="shared" si="69"/>
        <v>1.4045852859654984</v>
      </c>
      <c r="G182" s="11">
        <f t="shared" si="69"/>
        <v>0.14848678967118722</v>
      </c>
      <c r="H182" s="11">
        <f t="shared" si="69"/>
        <v>1.7102367390877227</v>
      </c>
      <c r="I182" s="11">
        <f t="shared" si="69"/>
        <v>2.5873706692914</v>
      </c>
      <c r="J182" s="11">
        <f t="shared" si="69"/>
        <v>-0.85420789880435999</v>
      </c>
      <c r="K182" s="11">
        <f t="shared" si="69"/>
        <v>-2.551722594873107</v>
      </c>
      <c r="L182" s="11">
        <f t="shared" si="69"/>
        <v>0.76911693945664883</v>
      </c>
      <c r="N182" s="60">
        <v>-6.7546400291643605E-2</v>
      </c>
      <c r="O182" s="60">
        <v>0.33228830701337542</v>
      </c>
      <c r="P182" s="60">
        <v>7.4942671245302878E-2</v>
      </c>
      <c r="Q182" s="60">
        <v>0.23028433840276194</v>
      </c>
      <c r="R182" s="60">
        <v>8.2112017767179676E-2</v>
      </c>
      <c r="S182" s="60">
        <v>7.3136730790799659E-2</v>
      </c>
      <c r="T182" s="60">
        <v>-0.31137957962730795</v>
      </c>
      <c r="U182" s="60">
        <v>0.2812156263075834</v>
      </c>
      <c r="V182" s="60">
        <v>1.3679683828803845E-2</v>
      </c>
      <c r="W182" s="60">
        <v>5.2768882070430366E-2</v>
      </c>
      <c r="X182" s="15">
        <f t="shared" si="4"/>
        <v>0.76150227750728561</v>
      </c>
    </row>
    <row r="183" spans="1:24" x14ac:dyDescent="0.2">
      <c r="A183" s="13" t="str">
        <f t="shared" si="67"/>
        <v>2010 Q4</v>
      </c>
      <c r="B183" s="11">
        <f t="shared" ref="B183:L183" si="70">(B73/B72-1)*100</f>
        <v>0.54655490899275794</v>
      </c>
      <c r="C183" s="11">
        <f t="shared" si="70"/>
        <v>-0.15933024239966898</v>
      </c>
      <c r="D183" s="11">
        <f t="shared" si="70"/>
        <v>-2.1367383723658206</v>
      </c>
      <c r="E183" s="11">
        <f t="shared" si="70"/>
        <v>-0.7839126965943688</v>
      </c>
      <c r="F183" s="11">
        <f t="shared" si="70"/>
        <v>0.79450528816700228</v>
      </c>
      <c r="G183" s="11">
        <f t="shared" si="70"/>
        <v>-0.39240510591300737</v>
      </c>
      <c r="H183" s="11">
        <f t="shared" si="70"/>
        <v>-4.1296777322062823</v>
      </c>
      <c r="I183" s="11">
        <f t="shared" si="70"/>
        <v>2.2494652348159505E-2</v>
      </c>
      <c r="J183" s="11">
        <f t="shared" si="70"/>
        <v>-1.9659601408499427</v>
      </c>
      <c r="K183" s="11">
        <f t="shared" si="70"/>
        <v>1.1198470893100998</v>
      </c>
      <c r="L183" s="11">
        <f t="shared" si="70"/>
        <v>-0.75208384649952942</v>
      </c>
      <c r="N183" s="60">
        <v>-0.12154478351408841</v>
      </c>
      <c r="O183" s="60">
        <v>8.4971980144908602E-2</v>
      </c>
      <c r="P183" s="60">
        <v>-7.8784691020134703E-2</v>
      </c>
      <c r="Q183" s="60">
        <v>-7.9362141512919884E-2</v>
      </c>
      <c r="R183" s="60">
        <v>-9.4286979694780775E-3</v>
      </c>
      <c r="S183" s="60">
        <v>-5.6802379403052237E-2</v>
      </c>
      <c r="T183" s="60">
        <v>-0.43626840005460488</v>
      </c>
      <c r="U183" s="60">
        <v>7.1067622226237179E-2</v>
      </c>
      <c r="V183" s="60">
        <v>-8.6071919269934349E-2</v>
      </c>
      <c r="W183" s="60">
        <v>-3.4873486031063571E-2</v>
      </c>
      <c r="X183" s="15">
        <f t="shared" ref="X183:X223" si="71">SUM(N183:W183)</f>
        <v>-0.74709689640413024</v>
      </c>
    </row>
    <row r="184" spans="1:24" x14ac:dyDescent="0.2">
      <c r="A184" s="13" t="str">
        <f t="shared" si="67"/>
        <v>2011 Q1</v>
      </c>
      <c r="B184" s="11">
        <f t="shared" ref="B184:L184" si="72">(B74/B73-1)*100</f>
        <v>-1.5906868728728263</v>
      </c>
      <c r="C184" s="11">
        <f t="shared" si="72"/>
        <v>1.0131786220164418</v>
      </c>
      <c r="D184" s="11">
        <f t="shared" si="72"/>
        <v>2.5768277018310304</v>
      </c>
      <c r="E184" s="11">
        <f t="shared" si="72"/>
        <v>0.40278424243573863</v>
      </c>
      <c r="F184" s="11">
        <f t="shared" si="72"/>
        <v>2.0331732967826532</v>
      </c>
      <c r="G184" s="11">
        <f t="shared" si="72"/>
        <v>-0.79660155387438758</v>
      </c>
      <c r="H184" s="11">
        <f t="shared" si="72"/>
        <v>-2.0315610304936116</v>
      </c>
      <c r="I184" s="11">
        <f t="shared" si="72"/>
        <v>2.287829696439303</v>
      </c>
      <c r="J184" s="11">
        <f t="shared" si="72"/>
        <v>-6.0707315150394514</v>
      </c>
      <c r="K184" s="11">
        <f t="shared" si="72"/>
        <v>5.0135037318281617</v>
      </c>
      <c r="L184" s="11">
        <f t="shared" si="72"/>
        <v>0.54459070599282011</v>
      </c>
      <c r="N184" s="60">
        <v>-1.0802714114843629E-2</v>
      </c>
      <c r="O184" s="60">
        <v>4.8463658108383594E-2</v>
      </c>
      <c r="P184" s="60">
        <v>5.8478967494097624E-2</v>
      </c>
      <c r="Q184" s="60">
        <v>-8.8934555403378857E-2</v>
      </c>
      <c r="R184" s="60">
        <v>3.5709157601627908E-4</v>
      </c>
      <c r="S184" s="60">
        <v>0.12179234626069954</v>
      </c>
      <c r="T184" s="60">
        <v>0.12098042618662939</v>
      </c>
      <c r="U184" s="60">
        <v>0.19147239463071389</v>
      </c>
      <c r="V184" s="60">
        <v>9.658950001122299E-2</v>
      </c>
      <c r="W184" s="60">
        <v>-1.8443686339505018E-3</v>
      </c>
      <c r="X184" s="15">
        <f t="shared" si="71"/>
        <v>0.53655274611559034</v>
      </c>
    </row>
    <row r="185" spans="1:24" x14ac:dyDescent="0.2">
      <c r="A185" s="13" t="str">
        <f t="shared" si="67"/>
        <v>2011 Q2</v>
      </c>
      <c r="B185" s="11">
        <f t="shared" ref="B185:L185" si="73">(B75/B74-1)*100</f>
        <v>-2.2031661676417236</v>
      </c>
      <c r="C185" s="11">
        <f t="shared" si="73"/>
        <v>2.0402213688744064</v>
      </c>
      <c r="D185" s="11">
        <f t="shared" si="73"/>
        <v>0.46120349193676802</v>
      </c>
      <c r="E185" s="11">
        <f t="shared" si="73"/>
        <v>1.0475578519238526</v>
      </c>
      <c r="F185" s="11">
        <f t="shared" si="73"/>
        <v>1.7117061649891241</v>
      </c>
      <c r="G185" s="11">
        <f t="shared" si="73"/>
        <v>0.16070937000218777</v>
      </c>
      <c r="H185" s="11">
        <f t="shared" si="73"/>
        <v>-0.23557742644749746</v>
      </c>
      <c r="I185" s="11">
        <f t="shared" si="73"/>
        <v>1.8369407186495268</v>
      </c>
      <c r="J185" s="11">
        <f t="shared" si="73"/>
        <v>-1.1728860889312798</v>
      </c>
      <c r="K185" s="11">
        <f t="shared" si="73"/>
        <v>-1.3015378278719347</v>
      </c>
      <c r="L185" s="11">
        <f t="shared" si="73"/>
        <v>0.87006656258392656</v>
      </c>
      <c r="N185" s="60">
        <v>2.9727852032016364E-2</v>
      </c>
      <c r="O185" s="60">
        <v>0.11754906294997014</v>
      </c>
      <c r="P185" s="60">
        <v>5.8913290766665606E-2</v>
      </c>
      <c r="Q185" s="60">
        <v>4.7157915918114163E-2</v>
      </c>
      <c r="R185" s="60">
        <v>2.8854433924612441E-2</v>
      </c>
      <c r="S185" s="60">
        <v>0.14332774161956227</v>
      </c>
      <c r="T185" s="60">
        <v>0.14944976295447207</v>
      </c>
      <c r="U185" s="60">
        <v>0.20415415744438442</v>
      </c>
      <c r="V185" s="60">
        <v>5.6670713675579035E-2</v>
      </c>
      <c r="W185" s="60">
        <v>4.2756567729069599E-2</v>
      </c>
      <c r="X185" s="15">
        <f t="shared" si="71"/>
        <v>0.87856149901444613</v>
      </c>
    </row>
    <row r="186" spans="1:24" x14ac:dyDescent="0.2">
      <c r="A186" s="13" t="str">
        <f t="shared" si="67"/>
        <v>2011 Q3</v>
      </c>
      <c r="B186" s="11">
        <f t="shared" ref="B186:L186" si="74">(B76/B75-1)*100</f>
        <v>0.95877206805088377</v>
      </c>
      <c r="C186" s="11">
        <f t="shared" si="74"/>
        <v>7.208164444518772E-2</v>
      </c>
      <c r="D186" s="11">
        <f t="shared" si="74"/>
        <v>-2.8775700102760093</v>
      </c>
      <c r="E186" s="11">
        <f t="shared" si="74"/>
        <v>1.0912655514586422</v>
      </c>
      <c r="F186" s="11">
        <f t="shared" si="74"/>
        <v>1.3861593453601273E-2</v>
      </c>
      <c r="G186" s="11">
        <f t="shared" si="74"/>
        <v>1.5439821780192098</v>
      </c>
      <c r="H186" s="11">
        <f t="shared" si="74"/>
        <v>1.8192364748741419</v>
      </c>
      <c r="I186" s="11">
        <f t="shared" si="74"/>
        <v>-1.9560819474857216</v>
      </c>
      <c r="J186" s="11">
        <f t="shared" si="74"/>
        <v>1.228733054908937</v>
      </c>
      <c r="K186" s="11">
        <f t="shared" si="74"/>
        <v>-3.548918044448246</v>
      </c>
      <c r="L186" s="11">
        <f t="shared" si="74"/>
        <v>-0.28478069338709888</v>
      </c>
      <c r="N186" s="60">
        <v>-4.6664299930204461E-2</v>
      </c>
      <c r="O186" s="60">
        <v>-9.5694239319102842E-2</v>
      </c>
      <c r="P186" s="60">
        <v>1.2049327672569997E-2</v>
      </c>
      <c r="Q186" s="60">
        <v>-0.19607417636000984</v>
      </c>
      <c r="R186" s="60">
        <v>-3.9852561950858047E-2</v>
      </c>
      <c r="S186" s="60">
        <v>9.2813171889622025E-3</v>
      </c>
      <c r="T186" s="60">
        <v>2.2631816125950714E-2</v>
      </c>
      <c r="U186" s="60">
        <v>8.5503417371510602E-3</v>
      </c>
      <c r="V186" s="60">
        <v>3.8907484620228736E-2</v>
      </c>
      <c r="W186" s="60">
        <v>-5.7587076419845012E-3</v>
      </c>
      <c r="X186" s="15">
        <f t="shared" si="71"/>
        <v>-0.29262369785729697</v>
      </c>
    </row>
    <row r="187" spans="1:24" x14ac:dyDescent="0.2">
      <c r="A187" s="13" t="str">
        <f t="shared" si="67"/>
        <v>2011 Q4</v>
      </c>
      <c r="B187" s="11">
        <f t="shared" ref="B187:L187" si="75">(B77/B76-1)*100</f>
        <v>-2.3832297787173218</v>
      </c>
      <c r="C187" s="11">
        <f t="shared" si="75"/>
        <v>-0.27950612456169033</v>
      </c>
      <c r="D187" s="11">
        <f t="shared" si="75"/>
        <v>1.5098444605750494</v>
      </c>
      <c r="E187" s="11">
        <f t="shared" si="75"/>
        <v>-1.5810876084492276</v>
      </c>
      <c r="F187" s="11">
        <f t="shared" si="75"/>
        <v>-1.4644011202691876</v>
      </c>
      <c r="G187" s="11">
        <f t="shared" si="75"/>
        <v>-2.4318442785750238</v>
      </c>
      <c r="H187" s="11">
        <f t="shared" si="75"/>
        <v>8.6669891840585045E-2</v>
      </c>
      <c r="I187" s="11">
        <f t="shared" si="75"/>
        <v>0.24024498777723835</v>
      </c>
      <c r="J187" s="11">
        <f t="shared" si="75"/>
        <v>5.3152354396801993</v>
      </c>
      <c r="K187" s="11">
        <f t="shared" si="75"/>
        <v>1.4861871124440151</v>
      </c>
      <c r="L187" s="11">
        <f t="shared" si="75"/>
        <v>-0.13473017935902165</v>
      </c>
      <c r="N187" s="60">
        <v>-3.8365819259387195E-2</v>
      </c>
      <c r="O187" s="60">
        <v>-7.9902672428298432E-2</v>
      </c>
      <c r="P187" s="60">
        <v>3.1511363403603172E-2</v>
      </c>
      <c r="Q187" s="60">
        <v>-0.1173849318309259</v>
      </c>
      <c r="R187" s="60">
        <v>-3.0078267083091234E-2</v>
      </c>
      <c r="S187" s="60">
        <v>2.7006374282484646E-2</v>
      </c>
      <c r="T187" s="60">
        <v>1.1675469869355181E-2</v>
      </c>
      <c r="U187" s="60">
        <v>3.9443310829905917E-2</v>
      </c>
      <c r="V187" s="60">
        <v>1.8355950450450281E-2</v>
      </c>
      <c r="W187" s="60">
        <v>6.3110926299922623E-3</v>
      </c>
      <c r="X187" s="15">
        <f t="shared" si="71"/>
        <v>-0.13142812913591129</v>
      </c>
    </row>
    <row r="188" spans="1:24" x14ac:dyDescent="0.2">
      <c r="A188" s="13" t="str">
        <f t="shared" si="67"/>
        <v>2012 Q1</v>
      </c>
      <c r="B188" s="11">
        <f t="shared" ref="B188:L188" si="76">(B78/B77-1)*100</f>
        <v>-2.9854306580058054</v>
      </c>
      <c r="C188" s="11">
        <f t="shared" si="76"/>
        <v>-0.53144890459614347</v>
      </c>
      <c r="D188" s="11">
        <f t="shared" si="76"/>
        <v>-5.2489589625435151</v>
      </c>
      <c r="E188" s="11">
        <f t="shared" si="76"/>
        <v>-0.24248106666755476</v>
      </c>
      <c r="F188" s="11">
        <f t="shared" si="76"/>
        <v>-2.2676125735877961</v>
      </c>
      <c r="G188" s="11">
        <f t="shared" si="76"/>
        <v>4.5277590605215634</v>
      </c>
      <c r="H188" s="11">
        <f t="shared" si="76"/>
        <v>-2.1303625715090369</v>
      </c>
      <c r="I188" s="11">
        <f t="shared" si="76"/>
        <v>1.8776452957163015</v>
      </c>
      <c r="J188" s="11">
        <f t="shared" si="76"/>
        <v>0.20221608837067695</v>
      </c>
      <c r="K188" s="11">
        <f t="shared" si="76"/>
        <v>1.677299173609792</v>
      </c>
      <c r="L188" s="11">
        <f t="shared" si="76"/>
        <v>-0.17370126815685616</v>
      </c>
      <c r="N188" s="60">
        <v>-2.9892440741437404E-2</v>
      </c>
      <c r="O188" s="60">
        <v>-4.1091245404133128E-2</v>
      </c>
      <c r="P188" s="60">
        <v>6.683650820063264E-4</v>
      </c>
      <c r="Q188" s="60">
        <v>1.9705559568182637E-2</v>
      </c>
      <c r="R188" s="60">
        <v>8.0645185796949202E-3</v>
      </c>
      <c r="S188" s="60">
        <v>4.0315957847321445E-3</v>
      </c>
      <c r="T188" s="60">
        <v>-0.24324986456385209</v>
      </c>
      <c r="U188" s="60">
        <v>0.13464464240455737</v>
      </c>
      <c r="V188" s="60">
        <v>-2.1152436813729667E-2</v>
      </c>
      <c r="W188" s="60">
        <v>-8.8779035637811012E-3</v>
      </c>
      <c r="X188" s="15">
        <f t="shared" si="71"/>
        <v>-0.17714920966775996</v>
      </c>
    </row>
    <row r="189" spans="1:24" x14ac:dyDescent="0.2">
      <c r="A189" s="13" t="str">
        <f t="shared" si="67"/>
        <v>2012 Q2</v>
      </c>
      <c r="B189" s="11">
        <f t="shared" ref="B189:L189" si="77">(B79/B78-1)*100</f>
        <v>-1.4314360699902884</v>
      </c>
      <c r="C189" s="11">
        <f t="shared" si="77"/>
        <v>-2.3603802419940312</v>
      </c>
      <c r="D189" s="11">
        <f t="shared" si="77"/>
        <v>-1.9944792673263545</v>
      </c>
      <c r="E189" s="11">
        <f t="shared" si="77"/>
        <v>0.15051721100656223</v>
      </c>
      <c r="F189" s="11">
        <f t="shared" si="77"/>
        <v>-0.43065691952328677</v>
      </c>
      <c r="G189" s="11">
        <f t="shared" si="77"/>
        <v>-2.8578923518546184</v>
      </c>
      <c r="H189" s="11">
        <f t="shared" si="77"/>
        <v>3.8359474219307188</v>
      </c>
      <c r="I189" s="11">
        <f t="shared" si="77"/>
        <v>-1.2800193585107533</v>
      </c>
      <c r="J189" s="11">
        <f t="shared" si="77"/>
        <v>-4.5389662114452616</v>
      </c>
      <c r="K189" s="11">
        <f t="shared" si="77"/>
        <v>1.0680731419401956</v>
      </c>
      <c r="L189" s="11">
        <f t="shared" si="77"/>
        <v>-0.8094456900776148</v>
      </c>
      <c r="N189" s="60">
        <v>-7.4506499620034486E-2</v>
      </c>
      <c r="O189" s="60">
        <v>-0.14317176265691425</v>
      </c>
      <c r="P189" s="60">
        <v>-4.780489394896692E-2</v>
      </c>
      <c r="Q189" s="60">
        <v>-0.1785165999073077</v>
      </c>
      <c r="R189" s="60">
        <v>-3.5189369162679111E-2</v>
      </c>
      <c r="S189" s="60">
        <v>-9.7160724438925428E-2</v>
      </c>
      <c r="T189" s="60">
        <v>-0.18754319638580444</v>
      </c>
      <c r="U189" s="60">
        <v>2.4297609901159801E-2</v>
      </c>
      <c r="V189" s="60">
        <v>-1.8693875635993604E-2</v>
      </c>
      <c r="W189" s="60">
        <v>-5.5562286921489297E-2</v>
      </c>
      <c r="X189" s="15">
        <f t="shared" si="71"/>
        <v>-0.81385159877695545</v>
      </c>
    </row>
    <row r="190" spans="1:24" x14ac:dyDescent="0.2">
      <c r="A190" s="13" t="str">
        <f t="shared" si="67"/>
        <v>2012 Q3</v>
      </c>
      <c r="B190" s="11">
        <f t="shared" ref="B190:L190" si="78">(B80/B79-1)*100</f>
        <v>-1.3506087194456007</v>
      </c>
      <c r="C190" s="11">
        <f t="shared" si="78"/>
        <v>0.4218013321215075</v>
      </c>
      <c r="D190" s="11">
        <f t="shared" si="78"/>
        <v>-2.7931961794746218</v>
      </c>
      <c r="E190" s="11">
        <f t="shared" si="78"/>
        <v>0.14892050838257731</v>
      </c>
      <c r="F190" s="11">
        <f t="shared" si="78"/>
        <v>-0.67955638591254974</v>
      </c>
      <c r="G190" s="11">
        <f t="shared" si="78"/>
        <v>0.61551994263679966</v>
      </c>
      <c r="H190" s="11">
        <f t="shared" si="78"/>
        <v>-1.0998418978227953</v>
      </c>
      <c r="I190" s="11">
        <f t="shared" si="78"/>
        <v>2.064932724014712</v>
      </c>
      <c r="J190" s="11">
        <f t="shared" si="78"/>
        <v>0.94510375298411109</v>
      </c>
      <c r="K190" s="11">
        <f t="shared" si="78"/>
        <v>8.5590124986318692</v>
      </c>
      <c r="L190" s="11">
        <f t="shared" si="78"/>
        <v>0.35095943375393901</v>
      </c>
      <c r="N190" s="60">
        <v>1.2961031753907466E-2</v>
      </c>
      <c r="O190" s="60">
        <v>3.4224523828105195E-2</v>
      </c>
      <c r="P190" s="60">
        <v>3.4648983307394299E-3</v>
      </c>
      <c r="Q190" s="60">
        <v>1.0576535783076583E-2</v>
      </c>
      <c r="R190" s="60">
        <v>-7.2577093624167192E-3</v>
      </c>
      <c r="S190" s="60">
        <v>2.324233342405381E-2</v>
      </c>
      <c r="T190" s="60">
        <v>-1.9679851332935209E-2</v>
      </c>
      <c r="U190" s="60">
        <v>0.25605760648820264</v>
      </c>
      <c r="V190" s="60">
        <v>5.7216476159072369E-2</v>
      </c>
      <c r="W190" s="60">
        <v>-1.4718385477632096E-2</v>
      </c>
      <c r="X190" s="15">
        <f t="shared" si="71"/>
        <v>0.35608745959417348</v>
      </c>
    </row>
    <row r="191" spans="1:24" x14ac:dyDescent="0.2">
      <c r="A191" s="13" t="str">
        <f t="shared" si="67"/>
        <v>2012 Q4</v>
      </c>
      <c r="B191" s="11">
        <f t="shared" ref="B191:L191" si="79">(B81/B80-1)*100</f>
        <v>-0.33482029909988054</v>
      </c>
      <c r="C191" s="11">
        <f t="shared" si="79"/>
        <v>-0.43847403744726732</v>
      </c>
      <c r="D191" s="11">
        <f t="shared" si="79"/>
        <v>-0.97735672638422644</v>
      </c>
      <c r="E191" s="11">
        <f t="shared" si="79"/>
        <v>-0.79406458529712731</v>
      </c>
      <c r="F191" s="11">
        <f t="shared" si="79"/>
        <v>0.86375026997036475</v>
      </c>
      <c r="G191" s="11">
        <f t="shared" si="79"/>
        <v>2.9042743194205078</v>
      </c>
      <c r="H191" s="11">
        <f t="shared" si="79"/>
        <v>-1.7112592176275143</v>
      </c>
      <c r="I191" s="11">
        <f t="shared" si="79"/>
        <v>2.129970190890651</v>
      </c>
      <c r="J191" s="11">
        <f t="shared" si="79"/>
        <v>-1.7908155089403022</v>
      </c>
      <c r="K191" s="11">
        <f t="shared" si="79"/>
        <v>-8.7652293358814966</v>
      </c>
      <c r="L191" s="11">
        <f t="shared" si="79"/>
        <v>-3.8151044707279702E-3</v>
      </c>
      <c r="N191" s="60">
        <v>-2.441362294580246E-2</v>
      </c>
      <c r="O191" s="60">
        <v>-6.4941201866775943E-3</v>
      </c>
      <c r="P191" s="60">
        <v>-2.202146733268678E-2</v>
      </c>
      <c r="Q191" s="60">
        <v>-9.5419794952804129E-2</v>
      </c>
      <c r="R191" s="60">
        <v>-3.1932446097710662E-2</v>
      </c>
      <c r="S191" s="60">
        <v>2.3461388097638997E-2</v>
      </c>
      <c r="T191" s="60">
        <v>-5.4578177400328602E-2</v>
      </c>
      <c r="U191" s="60">
        <v>0.15151763218536388</v>
      </c>
      <c r="V191" s="60">
        <v>6.7465311751609122E-2</v>
      </c>
      <c r="W191" s="60">
        <v>-1.430869497604525E-2</v>
      </c>
      <c r="X191" s="15">
        <f t="shared" si="71"/>
        <v>-6.7239918574434985E-3</v>
      </c>
    </row>
    <row r="192" spans="1:24" x14ac:dyDescent="0.2">
      <c r="A192" s="13" t="str">
        <f t="shared" si="67"/>
        <v>2013 Q1</v>
      </c>
      <c r="B192" s="11">
        <f t="shared" ref="B192:L192" si="80">(B82/B81-1)*100</f>
        <v>-1.026798039641541</v>
      </c>
      <c r="C192" s="11">
        <f t="shared" si="80"/>
        <v>-0.82733521549199773</v>
      </c>
      <c r="D192" s="11">
        <f t="shared" si="80"/>
        <v>-1.1555894376870879</v>
      </c>
      <c r="E192" s="11">
        <f t="shared" si="80"/>
        <v>0.54817249238749977</v>
      </c>
      <c r="F192" s="11">
        <f t="shared" si="80"/>
        <v>0.85108489180309999</v>
      </c>
      <c r="G192" s="11">
        <f t="shared" si="80"/>
        <v>-0.46262039391857801</v>
      </c>
      <c r="H192" s="11">
        <f t="shared" si="80"/>
        <v>2.4682971776526452</v>
      </c>
      <c r="I192" s="11">
        <f t="shared" si="80"/>
        <v>0.20037252799036676</v>
      </c>
      <c r="J192" s="11">
        <f t="shared" si="80"/>
        <v>0.24466113104950615</v>
      </c>
      <c r="K192" s="11">
        <f t="shared" si="80"/>
        <v>2.372522104585939</v>
      </c>
      <c r="L192" s="11">
        <f t="shared" si="80"/>
        <v>0.24105799322065025</v>
      </c>
      <c r="N192" s="60">
        <v>-3.1861484039225549E-2</v>
      </c>
      <c r="O192" s="60">
        <v>8.0025865668853377E-2</v>
      </c>
      <c r="P192" s="60">
        <v>6.0154796815417591E-2</v>
      </c>
      <c r="Q192" s="60">
        <v>-6.3291578418944353E-2</v>
      </c>
      <c r="R192" s="60">
        <v>-1.9766653248428377E-2</v>
      </c>
      <c r="S192" s="60">
        <v>-2.448920781605602E-2</v>
      </c>
      <c r="T192" s="60">
        <v>5.086539953827042E-2</v>
      </c>
      <c r="U192" s="60">
        <v>0.17042097295165212</v>
      </c>
      <c r="V192" s="60">
        <v>2.0456174531573314E-2</v>
      </c>
      <c r="W192" s="60">
        <v>2.9904267396404062E-3</v>
      </c>
      <c r="X192" s="15">
        <f t="shared" si="71"/>
        <v>0.2455047127227529</v>
      </c>
    </row>
    <row r="193" spans="1:24" x14ac:dyDescent="0.2">
      <c r="A193" s="13" t="str">
        <f t="shared" si="67"/>
        <v>2013 Q2</v>
      </c>
      <c r="B193" s="11">
        <f t="shared" ref="B193:L193" si="81">(B83/B82-1)*100</f>
        <v>-0.81421015892495507</v>
      </c>
      <c r="C193" s="11">
        <f t="shared" si="81"/>
        <v>0.55273001024087609</v>
      </c>
      <c r="D193" s="11">
        <f t="shared" si="81"/>
        <v>0.70679749605979669</v>
      </c>
      <c r="E193" s="11">
        <f t="shared" si="81"/>
        <v>1.1159837285495522</v>
      </c>
      <c r="F193" s="11">
        <f t="shared" si="81"/>
        <v>1.0356739911427493</v>
      </c>
      <c r="G193" s="11">
        <f t="shared" si="81"/>
        <v>-0.6443721397742963</v>
      </c>
      <c r="H193" s="11">
        <f t="shared" si="81"/>
        <v>-1.2504243142212101</v>
      </c>
      <c r="I193" s="11">
        <f t="shared" si="81"/>
        <v>0.7906137559372084</v>
      </c>
      <c r="J193" s="11">
        <f t="shared" si="81"/>
        <v>-3.8321782969266249</v>
      </c>
      <c r="K193" s="11">
        <f t="shared" si="81"/>
        <v>1.0486414827954205</v>
      </c>
      <c r="L193" s="11">
        <f t="shared" si="81"/>
        <v>0.18153232951958476</v>
      </c>
      <c r="N193" s="60">
        <v>-6.8572245374157043E-2</v>
      </c>
      <c r="O193" s="60">
        <v>5.1267024151981644E-2</v>
      </c>
      <c r="P193" s="60">
        <v>5.2188343159383747E-2</v>
      </c>
      <c r="Q193" s="60">
        <v>-6.963607736759958E-2</v>
      </c>
      <c r="R193" s="60">
        <v>1.8248464859924058E-2</v>
      </c>
      <c r="S193" s="60">
        <v>-3.5157888362950751E-2</v>
      </c>
      <c r="T193" s="60">
        <v>5.4826650750940217E-2</v>
      </c>
      <c r="U193" s="60">
        <v>0.19373707529404563</v>
      </c>
      <c r="V193" s="60">
        <v>-4.3333190255812518E-2</v>
      </c>
      <c r="W193" s="60">
        <v>3.8933332413789074E-2</v>
      </c>
      <c r="X193" s="15">
        <f t="shared" si="71"/>
        <v>0.1925014892695445</v>
      </c>
    </row>
    <row r="194" spans="1:24" x14ac:dyDescent="0.2">
      <c r="A194" s="13" t="str">
        <f t="shared" si="67"/>
        <v>2013 Q3</v>
      </c>
      <c r="B194" s="11">
        <f t="shared" ref="B194:L194" si="82">(B84/B83-1)*100</f>
        <v>-0.20009846374146045</v>
      </c>
      <c r="C194" s="11">
        <f t="shared" si="82"/>
        <v>0.45286091338638812</v>
      </c>
      <c r="D194" s="11">
        <f t="shared" si="82"/>
        <v>1.7559805609435708</v>
      </c>
      <c r="E194" s="11">
        <f t="shared" si="82"/>
        <v>0.18136558585952756</v>
      </c>
      <c r="F194" s="11">
        <f t="shared" si="82"/>
        <v>-1.3590879076944895</v>
      </c>
      <c r="G194" s="11">
        <f t="shared" si="82"/>
        <v>0.47615868076416046</v>
      </c>
      <c r="H194" s="11">
        <f t="shared" si="82"/>
        <v>-1.0372984941793284</v>
      </c>
      <c r="I194" s="11">
        <f t="shared" si="82"/>
        <v>1.4076235768842649</v>
      </c>
      <c r="J194" s="11">
        <f t="shared" si="82"/>
        <v>-3.7283400468951844</v>
      </c>
      <c r="K194" s="11">
        <f t="shared" si="82"/>
        <v>-3.1407837090526525</v>
      </c>
      <c r="L194" s="11">
        <f t="shared" si="82"/>
        <v>-3.4956212942094389E-2</v>
      </c>
      <c r="N194" s="60">
        <v>-0.11108080950104939</v>
      </c>
      <c r="O194" s="60">
        <v>6.5199320026768329E-2</v>
      </c>
      <c r="P194" s="60">
        <v>6.5329516731993262E-2</v>
      </c>
      <c r="Q194" s="60">
        <v>-6.7328782631725911E-2</v>
      </c>
      <c r="R194" s="60">
        <v>2.1780025443971465E-2</v>
      </c>
      <c r="S194" s="60">
        <v>-6.0526432147784914E-2</v>
      </c>
      <c r="T194" s="60">
        <v>-9.3767180070666686E-2</v>
      </c>
      <c r="U194" s="60">
        <v>0.14255381884608587</v>
      </c>
      <c r="V194" s="60">
        <v>-5.6737272228363431E-2</v>
      </c>
      <c r="W194" s="60">
        <v>5.4882050335345635E-2</v>
      </c>
      <c r="X194" s="15">
        <f t="shared" si="71"/>
        <v>-3.969574519542577E-2</v>
      </c>
    </row>
    <row r="195" spans="1:24" x14ac:dyDescent="0.2">
      <c r="A195" s="13" t="str">
        <f t="shared" si="67"/>
        <v>2013 Q4</v>
      </c>
      <c r="B195" s="11">
        <f t="shared" ref="B195:L195" si="83">(B85/B84-1)*100</f>
        <v>0.50171827349605458</v>
      </c>
      <c r="C195" s="11">
        <f t="shared" si="83"/>
        <v>0.67634405294449973</v>
      </c>
      <c r="D195" s="11">
        <f t="shared" si="83"/>
        <v>1.2672404819824346</v>
      </c>
      <c r="E195" s="11">
        <f t="shared" si="83"/>
        <v>0.46189624851999955</v>
      </c>
      <c r="F195" s="11">
        <f t="shared" si="83"/>
        <v>1.4487377749660579</v>
      </c>
      <c r="G195" s="11">
        <f t="shared" si="83"/>
        <v>-0.41034534528378019</v>
      </c>
      <c r="H195" s="11">
        <f t="shared" si="83"/>
        <v>-1.1328447026246136</v>
      </c>
      <c r="I195" s="11">
        <f t="shared" si="83"/>
        <v>0.80983800806735395</v>
      </c>
      <c r="J195" s="11">
        <f t="shared" si="83"/>
        <v>0.17499917962537914</v>
      </c>
      <c r="K195" s="11">
        <f t="shared" si="83"/>
        <v>-1.9975990255899467</v>
      </c>
      <c r="L195" s="11">
        <f t="shared" si="83"/>
        <v>0.4842991703732924</v>
      </c>
      <c r="N195" s="60">
        <v>-6.9691071913531008E-2</v>
      </c>
      <c r="O195" s="60">
        <v>0.11472693281658689</v>
      </c>
      <c r="P195" s="60">
        <v>0.117789681010477</v>
      </c>
      <c r="Q195" s="60">
        <v>3.8308809752100249E-2</v>
      </c>
      <c r="R195" s="60">
        <v>4.162323137463475E-2</v>
      </c>
      <c r="S195" s="60">
        <v>-6.2609738722244485E-2</v>
      </c>
      <c r="T195" s="60">
        <v>-5.1133979621840589E-2</v>
      </c>
      <c r="U195" s="60">
        <v>0.2617106092664761</v>
      </c>
      <c r="V195" s="60">
        <v>6.3607808634772453E-4</v>
      </c>
      <c r="W195" s="60">
        <v>8.3909041000290008E-2</v>
      </c>
      <c r="X195" s="15">
        <f t="shared" si="71"/>
        <v>0.47526959304929667</v>
      </c>
    </row>
    <row r="196" spans="1:24" x14ac:dyDescent="0.2">
      <c r="A196" s="13" t="str">
        <f t="shared" si="67"/>
        <v>2014 Q1</v>
      </c>
      <c r="B196" s="11">
        <f t="shared" ref="B196:L196" si="84">(B86/B85-1)*100</f>
        <v>-1.4383815887153428E-2</v>
      </c>
      <c r="C196" s="11">
        <f t="shared" si="84"/>
        <v>1.3701950307723809</v>
      </c>
      <c r="D196" s="11">
        <f t="shared" si="84"/>
        <v>0.99895637357143574</v>
      </c>
      <c r="E196" s="11">
        <f t="shared" si="84"/>
        <v>1.0761598500792502</v>
      </c>
      <c r="F196" s="11">
        <f t="shared" si="84"/>
        <v>1.1577576193454897</v>
      </c>
      <c r="G196" s="11">
        <f t="shared" si="84"/>
        <v>-2.9654377464083059</v>
      </c>
      <c r="H196" s="11">
        <f t="shared" si="84"/>
        <v>-2.7589767919690478</v>
      </c>
      <c r="I196" s="11">
        <f t="shared" si="84"/>
        <v>0.7508571996554414</v>
      </c>
      <c r="J196" s="11">
        <f t="shared" si="84"/>
        <v>-0.53698568471918229</v>
      </c>
      <c r="K196" s="11">
        <f t="shared" si="84"/>
        <v>3.5566632134911513</v>
      </c>
      <c r="L196" s="11">
        <f t="shared" si="84"/>
        <v>0.21207384551180652</v>
      </c>
      <c r="N196" s="60">
        <v>-0.10072416790947412</v>
      </c>
      <c r="O196" s="60">
        <v>2.4993211357564642E-2</v>
      </c>
      <c r="P196" s="60">
        <v>7.4144507669921061E-2</v>
      </c>
      <c r="Q196" s="60">
        <v>8.102039135686806E-2</v>
      </c>
      <c r="R196" s="60">
        <v>7.5987591031917026E-3</v>
      </c>
      <c r="S196" s="60">
        <v>1.0804119093070641E-2</v>
      </c>
      <c r="T196" s="60">
        <v>-4.3670830456472583E-2</v>
      </c>
      <c r="U196" s="60">
        <v>0.11581293424081628</v>
      </c>
      <c r="V196" s="60">
        <v>-9.6155738357101787E-3</v>
      </c>
      <c r="W196" s="60">
        <v>4.99790452533415E-2</v>
      </c>
      <c r="X196" s="15">
        <f t="shared" si="71"/>
        <v>0.21034239587311698</v>
      </c>
    </row>
    <row r="197" spans="1:24" x14ac:dyDescent="0.2">
      <c r="A197" s="13" t="str">
        <f t="shared" si="67"/>
        <v>2014 Q2</v>
      </c>
      <c r="B197" s="11">
        <f t="shared" ref="B197:L197" si="85">(B87/B86-1)*100</f>
        <v>-1.4981830752174075</v>
      </c>
      <c r="C197" s="11">
        <f t="shared" si="85"/>
        <v>0.7199792543667316</v>
      </c>
      <c r="D197" s="11">
        <f t="shared" si="85"/>
        <v>1.7617712837217692</v>
      </c>
      <c r="E197" s="11">
        <f t="shared" si="85"/>
        <v>-0.38598762561806721</v>
      </c>
      <c r="F197" s="11">
        <f t="shared" si="85"/>
        <v>0.24038652945079786</v>
      </c>
      <c r="G197" s="11">
        <f t="shared" si="85"/>
        <v>8.5713440597490198E-2</v>
      </c>
      <c r="H197" s="11">
        <f t="shared" si="85"/>
        <v>0.51164488419870313</v>
      </c>
      <c r="I197" s="11">
        <f t="shared" si="85"/>
        <v>0.21667107261309493</v>
      </c>
      <c r="J197" s="11">
        <f t="shared" si="85"/>
        <v>-3.6557559084381963</v>
      </c>
      <c r="K197" s="11">
        <f t="shared" si="85"/>
        <v>-1.7816594082262771</v>
      </c>
      <c r="L197" s="11">
        <f t="shared" si="85"/>
        <v>-0.10490978725233857</v>
      </c>
      <c r="N197" s="60">
        <v>-7.5523879547872222E-2</v>
      </c>
      <c r="O197" s="60">
        <v>-6.2022587793445286E-2</v>
      </c>
      <c r="P197" s="60">
        <v>2.4761456387845073E-2</v>
      </c>
      <c r="Q197" s="60">
        <v>2.3139990216898526E-2</v>
      </c>
      <c r="R197" s="60">
        <v>-5.4791530013954801E-2</v>
      </c>
      <c r="S197" s="60">
        <v>2.3241543173510088E-2</v>
      </c>
      <c r="T197" s="60">
        <v>-0.15787430925353435</v>
      </c>
      <c r="U197" s="60">
        <v>8.5513263844759518E-2</v>
      </c>
      <c r="V197" s="60">
        <v>7.1985608244735211E-2</v>
      </c>
      <c r="W197" s="60">
        <v>2.1575756251832379E-2</v>
      </c>
      <c r="X197" s="15">
        <f t="shared" si="71"/>
        <v>-9.9994688489225866E-2</v>
      </c>
    </row>
    <row r="198" spans="1:24" x14ac:dyDescent="0.2">
      <c r="A198" s="13" t="str">
        <f t="shared" si="67"/>
        <v>2014 Q3</v>
      </c>
      <c r="B198" s="11">
        <f t="shared" ref="B198:L198" si="86">(B88/B87-1)*100</f>
        <v>0.23976554736977462</v>
      </c>
      <c r="C198" s="11">
        <f t="shared" si="86"/>
        <v>0.32715977654349526</v>
      </c>
      <c r="D198" s="11">
        <f t="shared" si="86"/>
        <v>2.0300359537773538</v>
      </c>
      <c r="E198" s="11">
        <f t="shared" si="86"/>
        <v>-0.78563190738897282</v>
      </c>
      <c r="F198" s="11">
        <f t="shared" si="86"/>
        <v>2.8749152762345354</v>
      </c>
      <c r="G198" s="11">
        <f t="shared" si="86"/>
        <v>-0.29504571394777246</v>
      </c>
      <c r="H198" s="11">
        <f t="shared" si="86"/>
        <v>-0.90404691032577311</v>
      </c>
      <c r="I198" s="11">
        <f t="shared" si="86"/>
        <v>0.701281725014824</v>
      </c>
      <c r="J198" s="11">
        <f t="shared" si="86"/>
        <v>-2.9359009176506357</v>
      </c>
      <c r="K198" s="11">
        <f t="shared" si="86"/>
        <v>2.595426158075087</v>
      </c>
      <c r="L198" s="11">
        <f t="shared" si="86"/>
        <v>0.13922747003094482</v>
      </c>
      <c r="N198" s="60">
        <v>-6.6224029780360794E-2</v>
      </c>
      <c r="O198" s="60">
        <v>-7.7400748919250612E-2</v>
      </c>
      <c r="P198" s="60">
        <v>5.4105611418893973E-2</v>
      </c>
      <c r="Q198" s="60">
        <v>4.6333928337485071E-2</v>
      </c>
      <c r="R198" s="60">
        <v>-4.3742150664796357E-2</v>
      </c>
      <c r="S198" s="60">
        <v>7.3754641959671767E-4</v>
      </c>
      <c r="T198" s="60">
        <v>-5.8459664376577913E-3</v>
      </c>
      <c r="U198" s="60">
        <v>0.10642161010830567</v>
      </c>
      <c r="V198" s="60">
        <v>0.1104617128421851</v>
      </c>
      <c r="W198" s="60">
        <v>8.7993030552471763E-3</v>
      </c>
      <c r="X198" s="15">
        <f t="shared" si="71"/>
        <v>0.13364681637964815</v>
      </c>
    </row>
    <row r="199" spans="1:24" x14ac:dyDescent="0.2">
      <c r="A199" s="13" t="str">
        <f t="shared" si="67"/>
        <v>2014 Q4</v>
      </c>
      <c r="B199" s="11">
        <f t="shared" ref="B199:L199" si="87">(B89/B88-1)*100</f>
        <v>-1.0846822613958529</v>
      </c>
      <c r="C199" s="11">
        <f t="shared" si="87"/>
        <v>-0.67929644098156938</v>
      </c>
      <c r="D199" s="11">
        <f t="shared" si="87"/>
        <v>0.42184503540880769</v>
      </c>
      <c r="E199" s="11">
        <f t="shared" si="87"/>
        <v>1.5343585387154413</v>
      </c>
      <c r="F199" s="11">
        <f t="shared" si="87"/>
        <v>2.012981405487646</v>
      </c>
      <c r="G199" s="11">
        <f t="shared" si="87"/>
        <v>-0.12625799941139437</v>
      </c>
      <c r="H199" s="11">
        <f t="shared" si="87"/>
        <v>1.0841148339648887</v>
      </c>
      <c r="I199" s="11">
        <f t="shared" si="87"/>
        <v>-0.79221352108257426</v>
      </c>
      <c r="J199" s="11">
        <f t="shared" si="87"/>
        <v>-0.78935647104493301</v>
      </c>
      <c r="K199" s="11">
        <f t="shared" si="87"/>
        <v>3.4293910353469403</v>
      </c>
      <c r="L199" s="11">
        <f t="shared" si="87"/>
        <v>0.32952176863381144</v>
      </c>
      <c r="N199" s="60">
        <v>-6.7556582939568788E-2</v>
      </c>
      <c r="O199" s="60">
        <v>-6.6109493088933463E-2</v>
      </c>
      <c r="P199" s="60">
        <v>5.1528018500658614E-2</v>
      </c>
      <c r="Q199" s="60">
        <v>9.088671228804017E-2</v>
      </c>
      <c r="R199" s="60">
        <v>-2.4530360777440988E-2</v>
      </c>
      <c r="S199" s="60">
        <v>4.073503442181204E-2</v>
      </c>
      <c r="T199" s="60">
        <v>4.682070993671069E-2</v>
      </c>
      <c r="U199" s="60">
        <v>0.17628223657326775</v>
      </c>
      <c r="V199" s="60">
        <v>8.9058007211521212E-2</v>
      </c>
      <c r="W199" s="60">
        <v>-4.3901626620719541E-3</v>
      </c>
      <c r="X199" s="15">
        <f t="shared" si="71"/>
        <v>0.33272411946399527</v>
      </c>
    </row>
    <row r="200" spans="1:24" x14ac:dyDescent="0.2">
      <c r="A200" s="13" t="str">
        <f t="shared" si="67"/>
        <v>2015 Q1</v>
      </c>
      <c r="B200" s="11">
        <f t="shared" ref="B200:L200" si="88">(B90/B89-1)*100</f>
        <v>1.5992907433605152</v>
      </c>
      <c r="C200" s="11">
        <f t="shared" si="88"/>
        <v>-0.89009846609783283</v>
      </c>
      <c r="D200" s="11">
        <f t="shared" si="88"/>
        <v>0.39038787671417108</v>
      </c>
      <c r="E200" s="11">
        <f t="shared" si="88"/>
        <v>0.35331386072849913</v>
      </c>
      <c r="F200" s="11">
        <f t="shared" si="88"/>
        <v>-2.3942817770063241</v>
      </c>
      <c r="G200" s="11">
        <f t="shared" si="88"/>
        <v>2.3012341102546907</v>
      </c>
      <c r="H200" s="11">
        <f t="shared" si="88"/>
        <v>-6.6946289114799828E-2</v>
      </c>
      <c r="I200" s="11">
        <f t="shared" si="88"/>
        <v>-0.26547198806335937</v>
      </c>
      <c r="J200" s="11">
        <f t="shared" si="88"/>
        <v>-3.693223268437984</v>
      </c>
      <c r="K200" s="11">
        <f t="shared" si="88"/>
        <v>0.65264726223481784</v>
      </c>
      <c r="L200" s="11">
        <f t="shared" si="88"/>
        <v>-0.11124599331652218</v>
      </c>
      <c r="N200" s="60">
        <v>-0.18914978449931216</v>
      </c>
      <c r="O200" s="60">
        <v>-6.0940206282980518E-2</v>
      </c>
      <c r="P200" s="60">
        <v>3.3209842767844354E-2</v>
      </c>
      <c r="Q200" s="60">
        <v>1.4736350070687298E-3</v>
      </c>
      <c r="R200" s="60">
        <v>-2.4088494811912532E-2</v>
      </c>
      <c r="S200" s="60">
        <v>2.8453177662246688E-2</v>
      </c>
      <c r="T200" s="60">
        <v>-0.24587336985165154</v>
      </c>
      <c r="U200" s="60">
        <v>0.24409292300185881</v>
      </c>
      <c r="V200" s="60">
        <v>0.10833321517087352</v>
      </c>
      <c r="W200" s="60">
        <v>3.2525004529648455E-3</v>
      </c>
      <c r="X200" s="15">
        <f t="shared" si="71"/>
        <v>-0.10123656138299972</v>
      </c>
    </row>
    <row r="201" spans="1:24" x14ac:dyDescent="0.2">
      <c r="A201" s="13" t="str">
        <f t="shared" si="67"/>
        <v>2015 Q2</v>
      </c>
      <c r="B201" s="11">
        <f t="shared" ref="B201:L201" si="89">(B91/B90-1)*100</f>
        <v>0.75538570605315769</v>
      </c>
      <c r="C201" s="11">
        <f t="shared" si="89"/>
        <v>-0.1436283579140829</v>
      </c>
      <c r="D201" s="11">
        <f t="shared" si="89"/>
        <v>2.1714029022683601</v>
      </c>
      <c r="E201" s="11">
        <f t="shared" si="89"/>
        <v>1.0236318660346688</v>
      </c>
      <c r="F201" s="11">
        <f t="shared" si="89"/>
        <v>-1.9842289362618337</v>
      </c>
      <c r="G201" s="11">
        <f t="shared" si="89"/>
        <v>1.8786506842837447</v>
      </c>
      <c r="H201" s="11">
        <f t="shared" si="89"/>
        <v>-5.3299583129438837</v>
      </c>
      <c r="I201" s="11">
        <f t="shared" si="89"/>
        <v>1.5697843481473628</v>
      </c>
      <c r="J201" s="11">
        <f t="shared" si="89"/>
        <v>-1.5328933962770908</v>
      </c>
      <c r="K201" s="11">
        <f t="shared" si="89"/>
        <v>2.3459141040690579</v>
      </c>
      <c r="L201" s="11">
        <f t="shared" si="89"/>
        <v>0.43998305928238945</v>
      </c>
      <c r="N201" s="60">
        <v>-0.14405534448551943</v>
      </c>
      <c r="O201" s="60">
        <v>7.5461377299824869E-2</v>
      </c>
      <c r="P201" s="60">
        <v>0.14726939357660185</v>
      </c>
      <c r="Q201" s="60">
        <v>7.8525313437387056E-2</v>
      </c>
      <c r="R201" s="60">
        <v>-1.3208564423522208E-2</v>
      </c>
      <c r="S201" s="60">
        <v>4.9495045012930963E-2</v>
      </c>
      <c r="T201" s="60">
        <v>-0.16659381004448809</v>
      </c>
      <c r="U201" s="60">
        <v>0.3193660028069058</v>
      </c>
      <c r="V201" s="60">
        <v>3.6535603411425276E-2</v>
      </c>
      <c r="W201" s="60">
        <v>5.8128567335684139E-2</v>
      </c>
      <c r="X201" s="15">
        <f t="shared" si="71"/>
        <v>0.44092358392723019</v>
      </c>
    </row>
    <row r="202" spans="1:24" x14ac:dyDescent="0.2">
      <c r="A202" s="13" t="str">
        <f t="shared" si="67"/>
        <v>2015 Q3</v>
      </c>
      <c r="B202" s="11">
        <f t="shared" ref="B202:L202" si="90">(B92/B91-1)*100</f>
        <v>0.25308458184196692</v>
      </c>
      <c r="C202" s="11">
        <f t="shared" si="90"/>
        <v>-0.89894231070840602</v>
      </c>
      <c r="D202" s="11">
        <f t="shared" si="90"/>
        <v>-1.7161536165824165</v>
      </c>
      <c r="E202" s="11">
        <f t="shared" si="90"/>
        <v>1.1287630438176155</v>
      </c>
      <c r="F202" s="11">
        <f t="shared" si="90"/>
        <v>-1.983036580652342</v>
      </c>
      <c r="G202" s="11">
        <f t="shared" si="90"/>
        <v>1.9721076076257615</v>
      </c>
      <c r="H202" s="11">
        <f t="shared" si="90"/>
        <v>-1.7612473090308556</v>
      </c>
      <c r="I202" s="11">
        <f t="shared" si="90"/>
        <v>0.8695422381358453</v>
      </c>
      <c r="J202" s="11">
        <f t="shared" si="90"/>
        <v>-0.29665341433311454</v>
      </c>
      <c r="K202" s="11">
        <f t="shared" si="90"/>
        <v>4.8110072668450243E-2</v>
      </c>
      <c r="L202" s="11">
        <f t="shared" si="90"/>
        <v>0.11814863278452048</v>
      </c>
      <c r="N202" s="60">
        <v>-0.18482977228385361</v>
      </c>
      <c r="O202" s="60">
        <v>2.3640254776902494E-3</v>
      </c>
      <c r="P202" s="60">
        <v>0.13865362824523342</v>
      </c>
      <c r="Q202" s="60">
        <v>1.6508647329382491E-2</v>
      </c>
      <c r="R202" s="60">
        <v>1.3975150665794816E-2</v>
      </c>
      <c r="S202" s="60">
        <v>3.576246757037551E-2</v>
      </c>
      <c r="T202" s="60">
        <v>-0.22917827998029755</v>
      </c>
      <c r="U202" s="60">
        <v>0.24475256918006877</v>
      </c>
      <c r="V202" s="60">
        <v>3.7834288347726344E-3</v>
      </c>
      <c r="W202" s="60">
        <v>6.6398716012294662E-2</v>
      </c>
      <c r="X202" s="15">
        <f t="shared" si="71"/>
        <v>0.10819058105146138</v>
      </c>
    </row>
    <row r="203" spans="1:24" x14ac:dyDescent="0.2">
      <c r="A203" s="13" t="str">
        <f t="shared" si="67"/>
        <v>2015 Q4</v>
      </c>
      <c r="B203" s="11">
        <f t="shared" ref="B203:L203" si="91">(B93/B92-1)*100</f>
        <v>-1.7783117284611349</v>
      </c>
      <c r="C203" s="11">
        <f t="shared" si="91"/>
        <v>-2.0413100721027311</v>
      </c>
      <c r="D203" s="11">
        <f t="shared" si="91"/>
        <v>-0.90479277334832853</v>
      </c>
      <c r="E203" s="11">
        <f t="shared" si="91"/>
        <v>-0.78868325661122229</v>
      </c>
      <c r="F203" s="11">
        <f t="shared" si="91"/>
        <v>-4.0619726715232503</v>
      </c>
      <c r="G203" s="11">
        <f t="shared" si="91"/>
        <v>-0.6711459836459932</v>
      </c>
      <c r="H203" s="11">
        <f t="shared" si="91"/>
        <v>1.7738595766168874</v>
      </c>
      <c r="I203" s="11">
        <f t="shared" si="91"/>
        <v>-1.7377517999057068</v>
      </c>
      <c r="J203" s="11">
        <f t="shared" si="91"/>
        <v>0.20953307439046664</v>
      </c>
      <c r="K203" s="11">
        <f t="shared" si="91"/>
        <v>1.1829827066834442</v>
      </c>
      <c r="L203" s="11">
        <f t="shared" si="91"/>
        <v>-1.0535219434547383</v>
      </c>
      <c r="N203" s="60">
        <v>-0.24905398583505381</v>
      </c>
      <c r="O203" s="60">
        <v>-0.10257747092000365</v>
      </c>
      <c r="P203" s="60">
        <v>1.8966632185625193E-2</v>
      </c>
      <c r="Q203" s="60">
        <v>-0.18520959429778491</v>
      </c>
      <c r="R203" s="60">
        <v>-4.3910091928620221E-2</v>
      </c>
      <c r="S203" s="60">
        <v>-5.7793208778170735E-2</v>
      </c>
      <c r="T203" s="60">
        <v>-0.31832807737574648</v>
      </c>
      <c r="U203" s="60">
        <v>-6.5986972777601155E-2</v>
      </c>
      <c r="V203" s="60">
        <v>-3.3572112650258217E-2</v>
      </c>
      <c r="W203" s="60">
        <v>-1.0165570206156348E-2</v>
      </c>
      <c r="X203" s="15">
        <f t="shared" si="71"/>
        <v>-1.0476304525837703</v>
      </c>
    </row>
    <row r="204" spans="1:24" x14ac:dyDescent="0.2">
      <c r="A204" s="13" t="str">
        <f t="shared" si="67"/>
        <v>2016 Q1</v>
      </c>
      <c r="B204" s="11">
        <f t="shared" ref="B204:L204" si="92">(B94/B93-1)*100</f>
        <v>-0.52308161753030769</v>
      </c>
      <c r="C204" s="11">
        <f t="shared" si="92"/>
        <v>0.64333588665201891</v>
      </c>
      <c r="D204" s="11">
        <f t="shared" si="92"/>
        <v>1.4573723577095077</v>
      </c>
      <c r="E204" s="11">
        <f t="shared" si="92"/>
        <v>0.40295854347318638</v>
      </c>
      <c r="F204" s="11">
        <f t="shared" si="92"/>
        <v>0.8575610299922598</v>
      </c>
      <c r="G204" s="11">
        <f t="shared" si="92"/>
        <v>0.82327881284978144</v>
      </c>
      <c r="H204" s="11">
        <f t="shared" si="92"/>
        <v>-0.16794906058099635</v>
      </c>
      <c r="I204" s="11">
        <f t="shared" si="92"/>
        <v>0.16721308213971664</v>
      </c>
      <c r="J204" s="11">
        <f t="shared" si="92"/>
        <v>-2.4115203196024892</v>
      </c>
      <c r="K204" s="11">
        <f t="shared" si="92"/>
        <v>-1.6506493334456862</v>
      </c>
      <c r="L204" s="11">
        <f t="shared" si="92"/>
        <v>0.3062217972865211</v>
      </c>
      <c r="N204" s="60">
        <v>-9.3802384086440913E-2</v>
      </c>
      <c r="O204" s="60">
        <v>-3.5498347352799178E-2</v>
      </c>
      <c r="P204" s="60">
        <v>6.1384868163933522E-2</v>
      </c>
      <c r="Q204" s="60">
        <v>-2.2770308273084131E-2</v>
      </c>
      <c r="R204" s="60">
        <v>-1.0455203623406675E-2</v>
      </c>
      <c r="S204" s="60">
        <v>0.10134169052254437</v>
      </c>
      <c r="T204" s="60">
        <v>0.12459204616616713</v>
      </c>
      <c r="U204" s="60">
        <v>0.14356772042672675</v>
      </c>
      <c r="V204" s="60">
        <v>3.8495656357331199E-3</v>
      </c>
      <c r="W204" s="60">
        <v>3.2409753115145781E-2</v>
      </c>
      <c r="X204" s="15">
        <f t="shared" si="71"/>
        <v>0.30461940069451976</v>
      </c>
    </row>
    <row r="205" spans="1:24" x14ac:dyDescent="0.2">
      <c r="A205" s="13" t="str">
        <f t="shared" si="67"/>
        <v>2016 Q2</v>
      </c>
      <c r="B205" s="11">
        <f t="shared" ref="B205:L205" si="93">(B95/B94-1)*100</f>
        <v>2.9474235454093334</v>
      </c>
      <c r="C205" s="11">
        <f t="shared" si="93"/>
        <v>1.4565766412269365</v>
      </c>
      <c r="D205" s="11">
        <f t="shared" si="93"/>
        <v>-2.3746889334597121E-3</v>
      </c>
      <c r="E205" s="11">
        <f t="shared" si="93"/>
        <v>0.80440347064212325</v>
      </c>
      <c r="F205" s="11">
        <f t="shared" si="93"/>
        <v>-3.2663458316140037</v>
      </c>
      <c r="G205" s="11">
        <f t="shared" si="93"/>
        <v>-0.75741412417323906</v>
      </c>
      <c r="H205" s="11">
        <f t="shared" si="93"/>
        <v>1.0271235517559374</v>
      </c>
      <c r="I205" s="11">
        <f t="shared" si="93"/>
        <v>-1.7444881830405601</v>
      </c>
      <c r="J205" s="11">
        <f t="shared" si="93"/>
        <v>1.6373511128089158</v>
      </c>
      <c r="K205" s="11">
        <f t="shared" si="93"/>
        <v>-2.2831992589168237</v>
      </c>
      <c r="L205" s="11">
        <f t="shared" si="93"/>
        <v>2.9422608156415286E-2</v>
      </c>
      <c r="N205" s="60">
        <v>-0.14382706050084845</v>
      </c>
      <c r="O205" s="60">
        <v>-8.958569545740519E-2</v>
      </c>
      <c r="P205" s="60">
        <v>-2.2872293250898099E-2</v>
      </c>
      <c r="Q205" s="60">
        <v>-2.7839348876243838E-2</v>
      </c>
      <c r="R205" s="60">
        <v>2.2456384363646876E-2</v>
      </c>
      <c r="S205" s="60">
        <v>0.1098396749612334</v>
      </c>
      <c r="T205" s="60">
        <v>0.10413213703089187</v>
      </c>
      <c r="U205" s="60">
        <v>-4.4707280754794554E-3</v>
      </c>
      <c r="V205" s="60">
        <v>5.3679731211948301E-2</v>
      </c>
      <c r="W205" s="60">
        <v>3.0735928523188068E-2</v>
      </c>
      <c r="X205" s="15">
        <f t="shared" si="71"/>
        <v>3.2248729930033485E-2</v>
      </c>
    </row>
    <row r="206" spans="1:24" x14ac:dyDescent="0.2">
      <c r="A206" s="13" t="str">
        <f t="shared" si="67"/>
        <v>2016 Q3</v>
      </c>
      <c r="B206" s="11">
        <f t="shared" ref="B206:L206" si="94">(B96/B95-1)*100</f>
        <v>0.10357362884521049</v>
      </c>
      <c r="C206" s="11">
        <f t="shared" si="94"/>
        <v>-0.61974782312588239</v>
      </c>
      <c r="D206" s="11">
        <f t="shared" si="94"/>
        <v>1.8172734906303001</v>
      </c>
      <c r="E206" s="11">
        <f t="shared" si="94"/>
        <v>-4.1782069411777645E-2</v>
      </c>
      <c r="F206" s="11">
        <f t="shared" si="94"/>
        <v>-1.0665085490647153</v>
      </c>
      <c r="G206" s="11">
        <f t="shared" si="94"/>
        <v>8.0086475645990696E-2</v>
      </c>
      <c r="H206" s="11">
        <f t="shared" si="94"/>
        <v>2.3523175614469594</v>
      </c>
      <c r="I206" s="11">
        <f t="shared" si="94"/>
        <v>0.50752166883178962</v>
      </c>
      <c r="J206" s="11">
        <f t="shared" si="94"/>
        <v>-5.1223623316106188</v>
      </c>
      <c r="K206" s="11">
        <f t="shared" si="94"/>
        <v>0.10341918631482372</v>
      </c>
      <c r="L206" s="11">
        <f t="shared" si="94"/>
        <v>-0.18808943883342755</v>
      </c>
      <c r="N206" s="60">
        <v>-0.13924225389284126</v>
      </c>
      <c r="O206" s="60">
        <v>-9.8639351599944969E-2</v>
      </c>
      <c r="P206" s="60">
        <v>-7.4771881754216701E-2</v>
      </c>
      <c r="Q206" s="60">
        <v>-1.9262529353291577E-2</v>
      </c>
      <c r="R206" s="60">
        <v>2.4570461341907712E-2</v>
      </c>
      <c r="S206" s="60">
        <v>9.1153394666906792E-2</v>
      </c>
      <c r="T206" s="60">
        <v>8.0751300843850043E-2</v>
      </c>
      <c r="U206" s="60">
        <v>-6.3260155432155241E-2</v>
      </c>
      <c r="V206" s="60">
        <v>2.6454096183438299E-2</v>
      </c>
      <c r="W206" s="60">
        <v>-1.6021680920109676E-2</v>
      </c>
      <c r="X206" s="15">
        <f t="shared" si="71"/>
        <v>-0.18826859991645656</v>
      </c>
    </row>
    <row r="207" spans="1:24" x14ac:dyDescent="0.2">
      <c r="A207" s="13" t="str">
        <f t="shared" si="67"/>
        <v>2016 Q4</v>
      </c>
      <c r="B207" s="11">
        <f t="shared" ref="B207:L207" si="95">(B97/B96-1)*100</f>
        <v>-2.004432227386832</v>
      </c>
      <c r="C207" s="11">
        <f t="shared" si="95"/>
        <v>1.7709142268621747</v>
      </c>
      <c r="D207" s="11">
        <f t="shared" si="95"/>
        <v>-0.65895373053400652</v>
      </c>
      <c r="E207" s="11">
        <f t="shared" si="95"/>
        <v>1.2213196530620474</v>
      </c>
      <c r="F207" s="11">
        <f t="shared" si="95"/>
        <v>-0.72385324038128918</v>
      </c>
      <c r="G207" s="11">
        <f t="shared" si="95"/>
        <v>1.1931286674036867</v>
      </c>
      <c r="H207" s="11">
        <f t="shared" si="95"/>
        <v>1.1868548230182352</v>
      </c>
      <c r="I207" s="11">
        <f t="shared" si="95"/>
        <v>-0.55358800166044331</v>
      </c>
      <c r="J207" s="11">
        <f t="shared" si="95"/>
        <v>0.96915140556670387</v>
      </c>
      <c r="K207" s="11">
        <f t="shared" si="95"/>
        <v>3.4265537935483259</v>
      </c>
      <c r="L207" s="11">
        <f t="shared" si="95"/>
        <v>0.41158883716139183</v>
      </c>
      <c r="N207" s="60">
        <v>-8.1935755049502804E-2</v>
      </c>
      <c r="O207" s="60">
        <v>-4.8161360930908441E-2</v>
      </c>
      <c r="P207" s="60">
        <v>2.2822190861861401E-2</v>
      </c>
      <c r="Q207" s="60">
        <v>0.10768906986947221</v>
      </c>
      <c r="R207" s="60">
        <v>2.6737604231228899E-2</v>
      </c>
      <c r="S207" s="60">
        <v>0.12725224808730734</v>
      </c>
      <c r="T207" s="60">
        <v>0.11890443500422303</v>
      </c>
      <c r="U207" s="60">
        <v>3.0393083787617892E-2</v>
      </c>
      <c r="V207" s="60">
        <v>8.4095452733769796E-2</v>
      </c>
      <c r="W207" s="60">
        <v>2.0324885948184872E-2</v>
      </c>
      <c r="X207" s="15">
        <f t="shared" si="71"/>
        <v>0.40812185454325423</v>
      </c>
    </row>
    <row r="208" spans="1:24" x14ac:dyDescent="0.2">
      <c r="A208" s="13" t="str">
        <f t="shared" si="67"/>
        <v>2017 Q1</v>
      </c>
      <c r="B208" s="11">
        <f t="shared" ref="B208:L208" si="96">(B98/B97-1)*100</f>
        <v>0.34221158667504525</v>
      </c>
      <c r="C208" s="11">
        <f t="shared" si="96"/>
        <v>0.41568037517052403</v>
      </c>
      <c r="D208" s="11">
        <f t="shared" si="96"/>
        <v>1.9617811522992801</v>
      </c>
      <c r="E208" s="11">
        <f t="shared" si="96"/>
        <v>-1.4281889299834871</v>
      </c>
      <c r="F208" s="11">
        <f t="shared" si="96"/>
        <v>3.6423436946997123</v>
      </c>
      <c r="G208" s="11">
        <f t="shared" si="96"/>
        <v>-3.0899985349701176</v>
      </c>
      <c r="H208" s="11">
        <f t="shared" si="96"/>
        <v>1.2230527563116267</v>
      </c>
      <c r="I208" s="11">
        <f t="shared" si="96"/>
        <v>0.71180129167065509</v>
      </c>
      <c r="J208" s="11">
        <f t="shared" si="96"/>
        <v>-0.37489460874688962</v>
      </c>
      <c r="K208" s="11">
        <f t="shared" si="96"/>
        <v>-6.0721967037990598</v>
      </c>
      <c r="L208" s="11">
        <f t="shared" si="96"/>
        <v>0.11877254736287757</v>
      </c>
      <c r="N208" s="60">
        <v>5.7344979264543669E-2</v>
      </c>
      <c r="O208" s="60">
        <v>-4.2198922464475139E-2</v>
      </c>
      <c r="P208" s="60">
        <v>-1.9267859121885873E-3</v>
      </c>
      <c r="Q208" s="60">
        <v>7.4787116922228239E-2</v>
      </c>
      <c r="R208" s="60">
        <v>2.7588462649361267E-2</v>
      </c>
      <c r="S208" s="60">
        <v>1.184546807033785E-2</v>
      </c>
      <c r="T208" s="60">
        <v>-3.4178388634643633E-2</v>
      </c>
      <c r="U208" s="60">
        <v>-9.7514168868187701E-2</v>
      </c>
      <c r="V208" s="60">
        <v>8.8522540470433661E-2</v>
      </c>
      <c r="W208" s="60">
        <v>3.3664001625045202E-2</v>
      </c>
      <c r="X208" s="15">
        <f t="shared" si="71"/>
        <v>0.11793430312245484</v>
      </c>
    </row>
    <row r="209" spans="1:24" x14ac:dyDescent="0.2">
      <c r="A209" s="13" t="str">
        <f t="shared" si="67"/>
        <v>2017 Q2</v>
      </c>
      <c r="B209" s="11">
        <f t="shared" ref="B209:L209" si="97">(B99/B98-1)*100</f>
        <v>-1.3142988219852714</v>
      </c>
      <c r="C209" s="11">
        <f t="shared" si="97"/>
        <v>-1.3838624905495811</v>
      </c>
      <c r="D209" s="11">
        <f t="shared" si="97"/>
        <v>-1.176258067995628</v>
      </c>
      <c r="E209" s="11">
        <f t="shared" si="97"/>
        <v>0.44298651537078015</v>
      </c>
      <c r="F209" s="11">
        <f t="shared" si="97"/>
        <v>-1.4750802390594342</v>
      </c>
      <c r="G209" s="11">
        <f t="shared" si="97"/>
        <v>1.2074162957295131</v>
      </c>
      <c r="H209" s="11">
        <f t="shared" si="97"/>
        <v>0.11979643854127531</v>
      </c>
      <c r="I209" s="11">
        <f t="shared" si="97"/>
        <v>1.3844927245787231</v>
      </c>
      <c r="J209" s="11">
        <f t="shared" si="97"/>
        <v>-0.79341261443326427</v>
      </c>
      <c r="K209" s="11">
        <f t="shared" si="97"/>
        <v>1.4401319359224063</v>
      </c>
      <c r="L209" s="11">
        <f t="shared" si="97"/>
        <v>0.17727139945304948</v>
      </c>
      <c r="N209" s="60">
        <v>6.9497582508127348E-2</v>
      </c>
      <c r="O209" s="60">
        <v>-4.8936924387184329E-3</v>
      </c>
      <c r="P209" s="60">
        <v>4.6174831297321126E-2</v>
      </c>
      <c r="Q209" s="60">
        <v>9.8625749005679331E-2</v>
      </c>
      <c r="R209" s="60">
        <v>-2.7789152740422228E-3</v>
      </c>
      <c r="S209" s="60">
        <v>2.3502411110703156E-3</v>
      </c>
      <c r="T209" s="60">
        <v>-7.4807083914476852E-2</v>
      </c>
      <c r="U209" s="60">
        <v>7.8326074684300397E-3</v>
      </c>
      <c r="V209" s="60">
        <v>2.2243481356150743E-2</v>
      </c>
      <c r="W209" s="60">
        <v>1.8074335061331336E-2</v>
      </c>
      <c r="X209" s="15">
        <f t="shared" si="71"/>
        <v>0.18231913618087275</v>
      </c>
    </row>
    <row r="210" spans="1:24" x14ac:dyDescent="0.2">
      <c r="A210" s="13" t="str">
        <f t="shared" si="67"/>
        <v>2017 Q3</v>
      </c>
      <c r="B210" s="11">
        <f t="shared" ref="B210:L210" si="98">(B100/B99-1)*100</f>
        <v>3.1835743972962627</v>
      </c>
      <c r="C210" s="11">
        <f t="shared" si="98"/>
        <v>5.1451485395426211E-2</v>
      </c>
      <c r="D210" s="11">
        <f t="shared" si="98"/>
        <v>0.62624622773170824</v>
      </c>
      <c r="E210" s="11">
        <f t="shared" si="98"/>
        <v>1.4035210394980124</v>
      </c>
      <c r="F210" s="11">
        <f t="shared" si="98"/>
        <v>1.9285937034821288</v>
      </c>
      <c r="G210" s="11">
        <f t="shared" si="98"/>
        <v>1.8603157416432037</v>
      </c>
      <c r="H210" s="11">
        <f t="shared" si="98"/>
        <v>-0.85807006930860297</v>
      </c>
      <c r="I210" s="11">
        <f t="shared" si="98"/>
        <v>3.4997597018152637</v>
      </c>
      <c r="J210" s="11">
        <f t="shared" si="98"/>
        <v>4.164777786315188E-2</v>
      </c>
      <c r="K210" s="11">
        <f t="shared" si="98"/>
        <v>-3.9950542817571821</v>
      </c>
      <c r="L210" s="11">
        <f t="shared" si="98"/>
        <v>1.1853577407923144</v>
      </c>
      <c r="N210" s="60">
        <v>0.13085288750005827</v>
      </c>
      <c r="O210" s="60">
        <v>0.14940588338562788</v>
      </c>
      <c r="P210" s="60">
        <v>0.15374412072590238</v>
      </c>
      <c r="Q210" s="60">
        <v>0.21393315670244945</v>
      </c>
      <c r="R210" s="60">
        <v>4.5532634163486414E-3</v>
      </c>
      <c r="S210" s="60">
        <v>7.5369341230763942E-2</v>
      </c>
      <c r="T210" s="60">
        <v>-1.7734004019623349E-2</v>
      </c>
      <c r="U210" s="60">
        <v>0.27778904105903357</v>
      </c>
      <c r="V210" s="60">
        <v>0.11205758926099754</v>
      </c>
      <c r="W210" s="60">
        <v>8.2745994595364955E-2</v>
      </c>
      <c r="X210" s="15">
        <f t="shared" si="71"/>
        <v>1.1827172738569234</v>
      </c>
    </row>
    <row r="211" spans="1:24" x14ac:dyDescent="0.2">
      <c r="A211" s="13" t="str">
        <f t="shared" si="67"/>
        <v>2017 Q4</v>
      </c>
      <c r="B211" s="11">
        <f t="shared" ref="B211:L211" si="99">(B101/B100-1)*100</f>
        <v>-1.3520890086210824</v>
      </c>
      <c r="C211" s="11">
        <f t="shared" si="99"/>
        <v>1.2119755249214714</v>
      </c>
      <c r="D211" s="11">
        <f t="shared" si="99"/>
        <v>1.5471117242001231</v>
      </c>
      <c r="E211" s="11">
        <f t="shared" si="99"/>
        <v>-1.6171007395504366</v>
      </c>
      <c r="F211" s="11">
        <f t="shared" si="99"/>
        <v>4.0323438713274484E-2</v>
      </c>
      <c r="G211" s="11">
        <f t="shared" si="99"/>
        <v>2.1746375123051775</v>
      </c>
      <c r="H211" s="11">
        <f t="shared" si="99"/>
        <v>-0.68814859955332874</v>
      </c>
      <c r="I211" s="11">
        <f t="shared" si="99"/>
        <v>-0.37400224259437342</v>
      </c>
      <c r="J211" s="11">
        <f t="shared" si="99"/>
        <v>0.67549169803837739</v>
      </c>
      <c r="K211" s="11">
        <f t="shared" si="99"/>
        <v>6.1025331005239991</v>
      </c>
      <c r="L211" s="11">
        <f t="shared" si="99"/>
        <v>0.19123270643701673</v>
      </c>
      <c r="N211" s="60">
        <v>7.6178647655349763E-2</v>
      </c>
      <c r="O211" s="60">
        <v>4.8536983409206876E-2</v>
      </c>
      <c r="P211" s="60">
        <v>5.5465395758161229E-2</v>
      </c>
      <c r="Q211" s="60">
        <v>4.1260452262575832E-2</v>
      </c>
      <c r="R211" s="60">
        <v>1.2035287365025373E-3</v>
      </c>
      <c r="S211" s="60">
        <v>1.3215010217117198E-2</v>
      </c>
      <c r="T211" s="60">
        <v>-0.12068014203059302</v>
      </c>
      <c r="U211" s="60">
        <v>7.0340827168133821E-2</v>
      </c>
      <c r="V211" s="60">
        <v>-4.2316720607062708E-2</v>
      </c>
      <c r="W211" s="60">
        <v>4.6745848445072999E-2</v>
      </c>
      <c r="X211" s="15">
        <f t="shared" si="71"/>
        <v>0.18994983101446455</v>
      </c>
    </row>
    <row r="212" spans="1:24" x14ac:dyDescent="0.2">
      <c r="A212" s="13" t="str">
        <f t="shared" si="67"/>
        <v>2018 Q1</v>
      </c>
      <c r="B212" s="11">
        <f t="shared" ref="B212:L212" si="100">(B102/B101-1)*100</f>
        <v>-0.95759269216698639</v>
      </c>
      <c r="C212" s="11">
        <f t="shared" si="100"/>
        <v>-0.32314527641518209</v>
      </c>
      <c r="D212" s="11">
        <f t="shared" si="100"/>
        <v>-2.5952059353281376</v>
      </c>
      <c r="E212" s="11">
        <f t="shared" si="100"/>
        <v>1.3473305446016548</v>
      </c>
      <c r="F212" s="11">
        <f t="shared" si="100"/>
        <v>-2.5689240481713949</v>
      </c>
      <c r="G212" s="11">
        <f t="shared" si="100"/>
        <v>-1.5994985722344479</v>
      </c>
      <c r="H212" s="11">
        <f t="shared" si="100"/>
        <v>6.48570374693902E-2</v>
      </c>
      <c r="I212" s="11">
        <f t="shared" si="100"/>
        <v>-1.0655040229590407</v>
      </c>
      <c r="J212" s="11">
        <f t="shared" si="100"/>
        <v>-2.850452864135733</v>
      </c>
      <c r="K212" s="11">
        <f t="shared" si="100"/>
        <v>-5.5825203104642114</v>
      </c>
      <c r="L212" s="11">
        <f t="shared" si="100"/>
        <v>-0.62430197276399646</v>
      </c>
      <c r="N212" s="60">
        <v>2.2358003662805014E-2</v>
      </c>
      <c r="O212" s="60">
        <v>-9.1582068972635183E-2</v>
      </c>
      <c r="P212" s="60">
        <v>-3.42487454735039E-2</v>
      </c>
      <c r="Q212" s="60">
        <v>-0.1144682398656007</v>
      </c>
      <c r="R212" s="60">
        <v>-1.6020393485583647E-2</v>
      </c>
      <c r="S212" s="60">
        <v>-6.6337121372461533E-2</v>
      </c>
      <c r="T212" s="60">
        <v>-0.15820459245592702</v>
      </c>
      <c r="U212" s="60">
        <v>-0.10187973514388972</v>
      </c>
      <c r="V212" s="60">
        <v>-6.9318685189835527E-2</v>
      </c>
      <c r="W212" s="60">
        <v>5.9982681946948993E-3</v>
      </c>
      <c r="X212" s="15">
        <f t="shared" si="71"/>
        <v>-0.62370331010193736</v>
      </c>
    </row>
    <row r="213" spans="1:24" x14ac:dyDescent="0.2">
      <c r="A213" s="13" t="str">
        <f t="shared" ref="A213:A222" si="101">A103</f>
        <v>2018 Q2</v>
      </c>
      <c r="B213" s="11">
        <f t="shared" ref="B213:L213" si="102">(B103/B102-1)*100</f>
        <v>-2.4996720289383489</v>
      </c>
      <c r="C213" s="11">
        <f t="shared" si="102"/>
        <v>-0.29007295571089609</v>
      </c>
      <c r="D213" s="11">
        <f t="shared" si="102"/>
        <v>0.3268775932307344</v>
      </c>
      <c r="E213" s="11">
        <f t="shared" si="102"/>
        <v>1.4895484359086719</v>
      </c>
      <c r="F213" s="11">
        <f t="shared" si="102"/>
        <v>2.6258253519762409</v>
      </c>
      <c r="G213" s="11">
        <f t="shared" si="102"/>
        <v>1.7993763270359064</v>
      </c>
      <c r="H213" s="11">
        <f t="shared" si="102"/>
        <v>-1.9622564048262459</v>
      </c>
      <c r="I213" s="11">
        <f t="shared" si="102"/>
        <v>0.15035474441906782</v>
      </c>
      <c r="J213" s="11">
        <f t="shared" si="102"/>
        <v>-1.1910788556410701</v>
      </c>
      <c r="K213" s="11">
        <f t="shared" si="102"/>
        <v>0.78868382483212596</v>
      </c>
      <c r="L213" s="11">
        <f t="shared" si="102"/>
        <v>0.36251287290940404</v>
      </c>
      <c r="N213" s="60">
        <v>8.3221207233105179E-2</v>
      </c>
      <c r="O213" s="60">
        <v>6.0158266579384306E-2</v>
      </c>
      <c r="P213" s="60">
        <v>3.1622649219597343E-2</v>
      </c>
      <c r="Q213" s="60">
        <v>5.631300790712708E-2</v>
      </c>
      <c r="R213" s="60">
        <v>6.5256650555734305E-2</v>
      </c>
      <c r="S213" s="60">
        <v>1.3242720094233069E-2</v>
      </c>
      <c r="T213" s="60">
        <v>-5.2333635613386879E-2</v>
      </c>
      <c r="U213" s="60">
        <v>6.1763019271362296E-2</v>
      </c>
      <c r="V213" s="60">
        <v>1.0232863028673218E-2</v>
      </c>
      <c r="W213" s="60">
        <v>3.663830161873384E-2</v>
      </c>
      <c r="X213" s="15">
        <f t="shared" si="71"/>
        <v>0.36611504989456373</v>
      </c>
    </row>
    <row r="214" spans="1:24" x14ac:dyDescent="0.2">
      <c r="A214" s="13" t="str">
        <f t="shared" si="101"/>
        <v>2018 Q3</v>
      </c>
      <c r="B214" s="11">
        <f t="shared" ref="B214:L214" si="103">(B104/B103-1)*100</f>
        <v>2.3973211810753181</v>
      </c>
      <c r="C214" s="11">
        <f t="shared" si="103"/>
        <v>-0.55799496474124854</v>
      </c>
      <c r="D214" s="11">
        <f t="shared" si="103"/>
        <v>-0.64318213931557899</v>
      </c>
      <c r="E214" s="11">
        <f t="shared" si="103"/>
        <v>0.13755429702810851</v>
      </c>
      <c r="F214" s="11">
        <f t="shared" si="103"/>
        <v>1.3404411286255469</v>
      </c>
      <c r="G214" s="11">
        <f t="shared" si="103"/>
        <v>1.2077719135017428</v>
      </c>
      <c r="H214" s="11">
        <f t="shared" si="103"/>
        <v>-0.13055455419005435</v>
      </c>
      <c r="I214" s="11">
        <f t="shared" si="103"/>
        <v>-0.93419446412305041</v>
      </c>
      <c r="J214" s="11">
        <f t="shared" si="103"/>
        <v>-3.3707113093182084</v>
      </c>
      <c r="K214" s="11">
        <f t="shared" si="103"/>
        <v>-0.52144795470754346</v>
      </c>
      <c r="L214" s="11">
        <f t="shared" si="103"/>
        <v>-0.24007612881337126</v>
      </c>
      <c r="N214" s="60">
        <v>3.9093357951557189E-2</v>
      </c>
      <c r="O214" s="60">
        <v>-9.1830520757784848E-2</v>
      </c>
      <c r="P214" s="60">
        <v>-5.7980536517856847E-2</v>
      </c>
      <c r="Q214" s="60">
        <v>-6.1810074812636263E-2</v>
      </c>
      <c r="R214" s="60">
        <v>1.3886984939170521E-2</v>
      </c>
      <c r="S214" s="60">
        <v>-1.9493616996700863E-2</v>
      </c>
      <c r="T214" s="60">
        <v>-3.2892756482670447E-2</v>
      </c>
      <c r="U214" s="60">
        <v>-4.011478333264841E-2</v>
      </c>
      <c r="V214" s="60">
        <v>6.7966592363981953E-3</v>
      </c>
      <c r="W214" s="60">
        <v>1.7531246587769401E-3</v>
      </c>
      <c r="X214" s="15">
        <f t="shared" si="71"/>
        <v>-0.24259216211439483</v>
      </c>
    </row>
    <row r="215" spans="1:24" x14ac:dyDescent="0.2">
      <c r="A215" s="13" t="str">
        <f t="shared" si="101"/>
        <v>2018 Q4</v>
      </c>
      <c r="B215" s="11">
        <f t="shared" ref="B215:L215" si="104">(B105/B104-1)*100</f>
        <v>5.002264761588826E-3</v>
      </c>
      <c r="C215" s="11">
        <f t="shared" si="104"/>
        <v>-1.216049518975415</v>
      </c>
      <c r="D215" s="11">
        <f t="shared" si="104"/>
        <v>-1.6360845144147595</v>
      </c>
      <c r="E215" s="11">
        <f t="shared" si="104"/>
        <v>0.64628020262076369</v>
      </c>
      <c r="F215" s="11">
        <f t="shared" si="104"/>
        <v>-0.38594212213323154</v>
      </c>
      <c r="G215" s="11">
        <f t="shared" si="104"/>
        <v>1.4450443392618473</v>
      </c>
      <c r="H215" s="11">
        <f t="shared" si="104"/>
        <v>-0.48154407935184773</v>
      </c>
      <c r="I215" s="11">
        <f t="shared" si="104"/>
        <v>0.72774150363414947</v>
      </c>
      <c r="J215" s="11">
        <f t="shared" si="104"/>
        <v>0.35632416516251375</v>
      </c>
      <c r="K215" s="11">
        <f t="shared" si="104"/>
        <v>4.4695275370422172</v>
      </c>
      <c r="L215" s="11">
        <f t="shared" si="104"/>
        <v>6.9684475540743307E-2</v>
      </c>
      <c r="N215" s="60">
        <v>1.1685544749006732E-2</v>
      </c>
      <c r="O215" s="60">
        <v>-0.17215892357811269</v>
      </c>
      <c r="P215" s="60">
        <v>-3.2332936386503856E-2</v>
      </c>
      <c r="Q215" s="60">
        <v>-5.3784567828205204E-2</v>
      </c>
      <c r="R215" s="60">
        <v>2.4018795611371373E-2</v>
      </c>
      <c r="S215" s="60">
        <v>2.6062782888908956E-2</v>
      </c>
      <c r="T215" s="60">
        <v>7.3068772127176662E-2</v>
      </c>
      <c r="U215" s="60">
        <v>0.11608737020420933</v>
      </c>
      <c r="V215" s="60">
        <v>8.4188202652454636E-2</v>
      </c>
      <c r="W215" s="60">
        <v>-5.9424332746895632E-3</v>
      </c>
      <c r="X215" s="15">
        <f t="shared" si="71"/>
        <v>7.0892607165616378E-2</v>
      </c>
    </row>
    <row r="216" spans="1:24" x14ac:dyDescent="0.2">
      <c r="A216" s="13" t="str">
        <f t="shared" si="101"/>
        <v>2019 Q1</v>
      </c>
      <c r="B216" s="11">
        <f t="shared" ref="B216:L216" si="105">(B106/B105-1)*100</f>
        <v>-0.44160689916662443</v>
      </c>
      <c r="C216" s="11">
        <f t="shared" si="105"/>
        <v>0.45315704963118097</v>
      </c>
      <c r="D216" s="11">
        <f t="shared" si="105"/>
        <v>-0.8557003802483143</v>
      </c>
      <c r="E216" s="11">
        <f t="shared" si="105"/>
        <v>-0.26370898258829545</v>
      </c>
      <c r="F216" s="11">
        <f t="shared" si="105"/>
        <v>-3.0767701607576692</v>
      </c>
      <c r="G216" s="11">
        <f t="shared" si="105"/>
        <v>3.7399140626656058</v>
      </c>
      <c r="H216" s="11">
        <f t="shared" si="105"/>
        <v>-0.52377811514108252</v>
      </c>
      <c r="I216" s="11">
        <f t="shared" si="105"/>
        <v>-0.73841544470730769</v>
      </c>
      <c r="J216" s="11">
        <f t="shared" si="105"/>
        <v>-0.76740563545824036</v>
      </c>
      <c r="K216" s="11">
        <f t="shared" si="105"/>
        <v>-9.4937669624556857</v>
      </c>
      <c r="L216" s="11">
        <f t="shared" si="105"/>
        <v>-0.30530731798215083</v>
      </c>
      <c r="N216" s="60">
        <v>-3.2830237460329134E-2</v>
      </c>
      <c r="O216" s="60">
        <v>-5.849812602451844E-2</v>
      </c>
      <c r="P216" s="60">
        <v>-1.4310624619086557E-2</v>
      </c>
      <c r="Q216" s="60">
        <v>-8.5272721083288289E-2</v>
      </c>
      <c r="R216" s="60">
        <v>1.1303764502783233E-2</v>
      </c>
      <c r="S216" s="60">
        <v>-3.9967233213108772E-2</v>
      </c>
      <c r="T216" s="60">
        <v>-2.001279767979695E-2</v>
      </c>
      <c r="U216" s="60">
        <v>-6.3412404935380653E-2</v>
      </c>
      <c r="V216" s="60">
        <v>-8.887090820814585E-4</v>
      </c>
      <c r="W216" s="60">
        <v>-8.3723107302643533E-3</v>
      </c>
      <c r="X216" s="15">
        <f t="shared" si="71"/>
        <v>-0.31226140032507133</v>
      </c>
    </row>
    <row r="217" spans="1:24" x14ac:dyDescent="0.2">
      <c r="A217" s="13" t="str">
        <f t="shared" si="101"/>
        <v>2019 Q2</v>
      </c>
      <c r="B217" s="11">
        <f t="shared" ref="B217:L217" si="106">(B107/B106-1)*100</f>
        <v>2.7382665634139602</v>
      </c>
      <c r="C217" s="11">
        <f t="shared" si="106"/>
        <v>-1.8275866388033135</v>
      </c>
      <c r="D217" s="11">
        <f t="shared" si="106"/>
        <v>1.159499241174089</v>
      </c>
      <c r="E217" s="11">
        <f t="shared" si="106"/>
        <v>2.7634933186337918E-2</v>
      </c>
      <c r="F217" s="11">
        <f t="shared" si="106"/>
        <v>-0.71171849328766079</v>
      </c>
      <c r="G217" s="11">
        <f t="shared" si="106"/>
        <v>1.5896301965887094</v>
      </c>
      <c r="H217" s="11">
        <f t="shared" si="106"/>
        <v>-1.4524364283715618</v>
      </c>
      <c r="I217" s="11">
        <f t="shared" si="106"/>
        <v>-0.14349472147361375</v>
      </c>
      <c r="J217" s="11">
        <f t="shared" si="106"/>
        <v>-2.5329951717658838</v>
      </c>
      <c r="K217" s="11">
        <f t="shared" si="106"/>
        <v>-0.79564860030730822</v>
      </c>
      <c r="L217" s="11">
        <f t="shared" si="106"/>
        <v>-0.16796909235704538</v>
      </c>
      <c r="N217" s="60">
        <v>-4.4864314333754547E-2</v>
      </c>
      <c r="O217" s="60">
        <v>-4.9197970133915518E-2</v>
      </c>
      <c r="P217" s="60">
        <v>-1.6009533007429105E-2</v>
      </c>
      <c r="Q217" s="60">
        <v>-4.646830386642594E-2</v>
      </c>
      <c r="R217" s="60">
        <v>-4.5373969707208544E-3</v>
      </c>
      <c r="S217" s="60">
        <v>-2.2734895048766877E-2</v>
      </c>
      <c r="T217" s="60">
        <v>-5.108827182146887E-2</v>
      </c>
      <c r="U217" s="60">
        <v>-5.6460004549143045E-2</v>
      </c>
      <c r="V217" s="60">
        <v>0.11359613430522543</v>
      </c>
      <c r="W217" s="60">
        <v>2.3233827040114261E-2</v>
      </c>
      <c r="X217" s="15">
        <f t="shared" si="71"/>
        <v>-0.15453072838628509</v>
      </c>
    </row>
    <row r="218" spans="1:24" x14ac:dyDescent="0.2">
      <c r="A218" s="13" t="str">
        <f t="shared" si="101"/>
        <v>2019 Q3</v>
      </c>
      <c r="B218" s="11">
        <f t="shared" ref="B218:L218" si="107">(B108/B107-1)*100</f>
        <v>-1.1067377334521011</v>
      </c>
      <c r="C218" s="11">
        <f t="shared" si="107"/>
        <v>-1.6319281637193095</v>
      </c>
      <c r="D218" s="11">
        <f t="shared" si="107"/>
        <v>-6.4519824950770577E-2</v>
      </c>
      <c r="E218" s="11">
        <f t="shared" si="107"/>
        <v>0.24451494411279473</v>
      </c>
      <c r="F218" s="11">
        <f t="shared" si="107"/>
        <v>1.0788534731538846</v>
      </c>
      <c r="G218" s="11">
        <f t="shared" si="107"/>
        <v>-0.43200706084988161</v>
      </c>
      <c r="H218" s="11">
        <f t="shared" si="107"/>
        <v>0.89983086667282386</v>
      </c>
      <c r="I218" s="11">
        <f t="shared" si="107"/>
        <v>0.1158156692865786</v>
      </c>
      <c r="J218" s="11">
        <f t="shared" si="107"/>
        <v>-2.1326110007472199</v>
      </c>
      <c r="K218" s="11">
        <f t="shared" si="107"/>
        <v>2.113557991054682</v>
      </c>
      <c r="L218" s="11">
        <f t="shared" si="107"/>
        <v>-0.15491121314932244</v>
      </c>
      <c r="N218" s="60">
        <v>-1.2677583237349124E-2</v>
      </c>
      <c r="O218" s="60">
        <v>-3.8016349243442472E-2</v>
      </c>
      <c r="P218" s="60">
        <v>-3.3982174017521252E-2</v>
      </c>
      <c r="Q218" s="60">
        <v>-6.6833295076538568E-2</v>
      </c>
      <c r="R218" s="60">
        <v>1.4049123945850176E-2</v>
      </c>
      <c r="S218" s="60">
        <v>-6.077047055945058E-3</v>
      </c>
      <c r="T218" s="60">
        <v>-2.7608274744278575E-2</v>
      </c>
      <c r="U218" s="60">
        <v>-7.3205904576087472E-2</v>
      </c>
      <c r="V218" s="60">
        <v>7.9907065236030805E-2</v>
      </c>
      <c r="W218" s="60">
        <v>7.4832455183671456E-3</v>
      </c>
      <c r="X218" s="15">
        <f t="shared" si="71"/>
        <v>-0.1569611932509144</v>
      </c>
    </row>
    <row r="219" spans="1:24" x14ac:dyDescent="0.2">
      <c r="A219" s="13" t="str">
        <f t="shared" si="101"/>
        <v>2019 Q4</v>
      </c>
      <c r="B219" s="11">
        <f t="shared" ref="B219:L219" si="108">(B109/B108-1)*100</f>
        <v>-0.90383392822289688</v>
      </c>
      <c r="C219" s="11">
        <f t="shared" si="108"/>
        <v>0.76397734239463944</v>
      </c>
      <c r="D219" s="11">
        <f t="shared" si="108"/>
        <v>-1.4837506679200141</v>
      </c>
      <c r="E219" s="11">
        <f t="shared" si="108"/>
        <v>0.16868655491235618</v>
      </c>
      <c r="F219" s="11">
        <f t="shared" si="108"/>
        <v>-0.71441602473345522</v>
      </c>
      <c r="G219" s="11">
        <f t="shared" si="108"/>
        <v>-0.65480855925641457</v>
      </c>
      <c r="H219" s="11">
        <f t="shared" si="108"/>
        <v>-2.5021751872036591</v>
      </c>
      <c r="I219" s="11">
        <f t="shared" si="108"/>
        <v>-0.71842701534668985</v>
      </c>
      <c r="J219" s="11">
        <f t="shared" si="108"/>
        <v>2.6935124268849364</v>
      </c>
      <c r="K219" s="11">
        <f t="shared" si="108"/>
        <v>0.38818846250847638</v>
      </c>
      <c r="L219" s="11">
        <f t="shared" si="108"/>
        <v>-0.24674965008439909</v>
      </c>
      <c r="N219" s="60">
        <v>-3.5578004714483816E-2</v>
      </c>
      <c r="O219" s="60">
        <v>-4.3494658464043455E-2</v>
      </c>
      <c r="P219" s="60">
        <v>-3.4514908892040903E-2</v>
      </c>
      <c r="Q219" s="60">
        <v>-6.1402415544272802E-2</v>
      </c>
      <c r="R219" s="60">
        <v>6.8463171543384856E-4</v>
      </c>
      <c r="S219" s="60">
        <v>-1.0251419110802396E-2</v>
      </c>
      <c r="T219" s="60">
        <v>-2.9548850522467193E-2</v>
      </c>
      <c r="U219" s="60">
        <v>-6.464851918524285E-2</v>
      </c>
      <c r="V219" s="60">
        <v>3.6378878754272253E-4</v>
      </c>
      <c r="W219" s="60">
        <v>2.1974413040927045E-2</v>
      </c>
      <c r="X219" s="15">
        <f t="shared" si="71"/>
        <v>-0.2564159428894498</v>
      </c>
    </row>
    <row r="220" spans="1:24" x14ac:dyDescent="0.2">
      <c r="A220" s="13" t="str">
        <f t="shared" si="101"/>
        <v>2020 Q1</v>
      </c>
      <c r="B220" s="11">
        <f t="shared" ref="B220:L220" si="109">(B110/B109-1)*100</f>
        <v>-2.5513754314704373</v>
      </c>
      <c r="C220" s="11">
        <f t="shared" si="109"/>
        <v>-1.2083125991293575</v>
      </c>
      <c r="D220" s="11">
        <f t="shared" si="109"/>
        <v>-2.3900450516572747</v>
      </c>
      <c r="E220" s="11">
        <f t="shared" si="109"/>
        <v>-3.1888230978153076</v>
      </c>
      <c r="F220" s="11">
        <f t="shared" si="109"/>
        <v>-5.0219310487758184</v>
      </c>
      <c r="G220" s="11">
        <f t="shared" si="109"/>
        <v>-1.1577539329981956</v>
      </c>
      <c r="H220" s="11">
        <f t="shared" si="109"/>
        <v>-0.12123621501849424</v>
      </c>
      <c r="I220" s="11">
        <f t="shared" si="109"/>
        <v>-1.3235040202148052</v>
      </c>
      <c r="J220" s="11">
        <f t="shared" si="109"/>
        <v>-2.2199393847731286</v>
      </c>
      <c r="K220" s="11">
        <f t="shared" si="109"/>
        <v>-7.7497176462463351</v>
      </c>
      <c r="L220" s="11">
        <f t="shared" si="109"/>
        <v>-2.0625503585289029</v>
      </c>
      <c r="N220" s="60">
        <v>-0.1606581303039093</v>
      </c>
      <c r="O220" s="60">
        <v>-0.3919586891579751</v>
      </c>
      <c r="P220" s="60">
        <v>-0.1901875457693783</v>
      </c>
      <c r="Q220" s="60">
        <v>-0.48558171030621294</v>
      </c>
      <c r="R220" s="60">
        <v>-5.337230502330724E-2</v>
      </c>
      <c r="S220" s="60">
        <v>-0.12456979763631416</v>
      </c>
      <c r="T220" s="60">
        <v>-7.8258324172675586E-2</v>
      </c>
      <c r="U220" s="60">
        <v>-0.45962383836601306</v>
      </c>
      <c r="V220" s="60">
        <v>2.8530668446686353E-2</v>
      </c>
      <c r="W220" s="60">
        <v>-0.15245411147288027</v>
      </c>
      <c r="X220" s="15">
        <f t="shared" si="71"/>
        <v>-2.0681337837619798</v>
      </c>
    </row>
    <row r="221" spans="1:24" x14ac:dyDescent="0.2">
      <c r="A221" s="13" t="str">
        <f t="shared" si="101"/>
        <v>2020 Q2</v>
      </c>
      <c r="B221" s="11">
        <f t="shared" ref="B221:L221" si="110">(B111/B110-1)*100</f>
        <v>-4.3796661710240992</v>
      </c>
      <c r="C221" s="11">
        <f t="shared" si="110"/>
        <v>-9.5673965373748509</v>
      </c>
      <c r="D221" s="11">
        <f t="shared" si="110"/>
        <v>-19.43225621063387</v>
      </c>
      <c r="E221" s="11">
        <f t="shared" si="110"/>
        <v>-14.122429324722784</v>
      </c>
      <c r="F221" s="11">
        <f t="shared" si="110"/>
        <v>-10.843558156676615</v>
      </c>
      <c r="G221" s="11">
        <f t="shared" si="110"/>
        <v>-7.3885307679245615</v>
      </c>
      <c r="H221" s="11">
        <f t="shared" si="110"/>
        <v>-4.4532039805912804</v>
      </c>
      <c r="I221" s="11">
        <f t="shared" si="110"/>
        <v>-8.8827777812154114</v>
      </c>
      <c r="J221" s="11">
        <f t="shared" si="110"/>
        <v>4.9161507462251564</v>
      </c>
      <c r="K221" s="11">
        <f t="shared" si="110"/>
        <v>-33.194161374508127</v>
      </c>
      <c r="L221" s="11">
        <f t="shared" si="110"/>
        <v>-9.4598751299350923</v>
      </c>
      <c r="N221" s="60">
        <v>-0.54527580809635257</v>
      </c>
      <c r="O221" s="60">
        <v>-1.3227530192829133</v>
      </c>
      <c r="P221" s="60">
        <v>-0.83681072680022506</v>
      </c>
      <c r="Q221" s="60">
        <v>-8.8537934689073303</v>
      </c>
      <c r="R221" s="60">
        <v>-0.44725795165595961</v>
      </c>
      <c r="S221" s="60">
        <v>-0.76892697463705295</v>
      </c>
      <c r="T221" s="60">
        <v>-0.75506156589893791</v>
      </c>
      <c r="U221" s="60">
        <v>-2.100958949220221</v>
      </c>
      <c r="V221" s="60">
        <v>-0.50736237038236787</v>
      </c>
      <c r="W221" s="60">
        <v>-0.47074294639675057</v>
      </c>
      <c r="X221" s="15">
        <f t="shared" si="71"/>
        <v>-16.608943781278111</v>
      </c>
    </row>
    <row r="222" spans="1:24" x14ac:dyDescent="0.2">
      <c r="A222" s="13" t="str">
        <f t="shared" si="101"/>
        <v>2020 Q3</v>
      </c>
      <c r="B222" s="11">
        <f t="shared" ref="B222:L224" si="111">(B112/B111-1)*100</f>
        <v>4.1676800007464321</v>
      </c>
      <c r="C222" s="11">
        <f t="shared" si="111"/>
        <v>13.989796422644707</v>
      </c>
      <c r="D222" s="11">
        <f t="shared" si="111"/>
        <v>27.205993172306584</v>
      </c>
      <c r="E222" s="11">
        <f t="shared" si="111"/>
        <v>31.628983083096163</v>
      </c>
      <c r="F222" s="11">
        <f t="shared" si="111"/>
        <v>13.684233104867506</v>
      </c>
      <c r="G222" s="11">
        <f t="shared" si="111"/>
        <v>4.7407771821480704</v>
      </c>
      <c r="H222" s="11">
        <f t="shared" si="111"/>
        <v>-1.344540751390122E-2</v>
      </c>
      <c r="I222" s="11">
        <f t="shared" si="111"/>
        <v>5.7480007194258054</v>
      </c>
      <c r="J222" s="11">
        <f t="shared" si="111"/>
        <v>1.6743510165655451</v>
      </c>
      <c r="K222" s="11">
        <f t="shared" si="111"/>
        <v>41.733504267581424</v>
      </c>
      <c r="L222" s="11">
        <f t="shared" si="111"/>
        <v>12.209914650506647</v>
      </c>
      <c r="N222" s="60">
        <v>0.66312614871184383</v>
      </c>
      <c r="O222" s="60">
        <v>1.539541341893589</v>
      </c>
      <c r="P222" s="60">
        <v>1.0821777021077394</v>
      </c>
      <c r="Q222" s="60">
        <v>2.6605627907316625</v>
      </c>
      <c r="R222" s="60">
        <v>0.7192064171047482</v>
      </c>
      <c r="S222" s="60">
        <v>1.1646298279748764</v>
      </c>
      <c r="T222" s="60">
        <v>1.1900800598574202</v>
      </c>
      <c r="U222" s="60">
        <v>2.8603380314368065</v>
      </c>
      <c r="V222" s="60">
        <v>0.61314975086375922</v>
      </c>
      <c r="W222" s="60">
        <v>0.41675821539209668</v>
      </c>
      <c r="X222" s="15">
        <f t="shared" si="71"/>
        <v>12.90957028607454</v>
      </c>
    </row>
    <row r="223" spans="1:24" x14ac:dyDescent="0.2">
      <c r="A223" s="13" t="s">
        <v>291</v>
      </c>
      <c r="B223" s="11">
        <f t="shared" si="111"/>
        <v>-1.0566807406727108</v>
      </c>
      <c r="C223" s="11">
        <f t="shared" si="111"/>
        <v>-1.8705585875837039</v>
      </c>
      <c r="D223" s="11">
        <f t="shared" si="111"/>
        <v>-6.6192868668710219</v>
      </c>
      <c r="E223" s="11">
        <f t="shared" si="111"/>
        <v>-9.7507178998930915</v>
      </c>
      <c r="F223" s="11">
        <f t="shared" si="111"/>
        <v>-3.9210816808104121</v>
      </c>
      <c r="G223" s="11">
        <f t="shared" si="111"/>
        <v>0.15639576697252799</v>
      </c>
      <c r="H223" s="11">
        <f t="shared" si="111"/>
        <v>1.8042645132418045</v>
      </c>
      <c r="I223" s="11">
        <f t="shared" si="111"/>
        <v>-3.0354134504400943</v>
      </c>
      <c r="J223" s="11">
        <f t="shared" si="111"/>
        <v>3.4931761988215015</v>
      </c>
      <c r="K223" s="11">
        <f t="shared" si="111"/>
        <v>-8.7210844674752259</v>
      </c>
      <c r="L223" s="11">
        <f t="shared" si="111"/>
        <v>-3.59532410530643</v>
      </c>
      <c r="N223" s="60">
        <v>-0.22481729437651843</v>
      </c>
      <c r="O223" s="60">
        <v>-0.533607859022727</v>
      </c>
      <c r="P223" s="60">
        <v>-0.30912514560937115</v>
      </c>
      <c r="Q223" s="60">
        <v>-0.68344959142144535</v>
      </c>
      <c r="R223" s="60">
        <v>-0.11097818601863095</v>
      </c>
      <c r="S223" s="60">
        <v>-0.24594071718961322</v>
      </c>
      <c r="T223" s="60">
        <v>-0.24155285646847607</v>
      </c>
      <c r="U223" s="60">
        <v>-0.7492259864154176</v>
      </c>
      <c r="V223" s="60">
        <v>-0.2738749997889412</v>
      </c>
      <c r="W223" s="60">
        <v>-0.22764271958595717</v>
      </c>
      <c r="X223" s="15">
        <f t="shared" si="71"/>
        <v>-3.600215355897098</v>
      </c>
    </row>
    <row r="224" spans="1:24" x14ac:dyDescent="0.2">
      <c r="A224" s="13" t="s">
        <v>309</v>
      </c>
      <c r="B224" s="11">
        <f t="shared" si="111"/>
        <v>2.0773496320852347</v>
      </c>
      <c r="C224" s="11">
        <f t="shared" si="111"/>
        <v>-0.39568601572932405</v>
      </c>
      <c r="D224" s="11">
        <f t="shared" si="111"/>
        <v>2.1462134543808853</v>
      </c>
      <c r="E224" s="11">
        <f t="shared" si="111"/>
        <v>2.2334305844702751</v>
      </c>
      <c r="F224" s="11">
        <f t="shared" si="111"/>
        <v>0.7177445771683777</v>
      </c>
      <c r="G224" s="11">
        <f t="shared" si="111"/>
        <v>2.9179425958944183</v>
      </c>
      <c r="H224" s="11">
        <f t="shared" si="111"/>
        <v>1.3649128127331434</v>
      </c>
      <c r="I224" s="11">
        <f t="shared" si="111"/>
        <v>1.4688351941911648</v>
      </c>
      <c r="J224" s="11">
        <f t="shared" si="111"/>
        <v>-2.4537257669363766</v>
      </c>
      <c r="K224" s="11">
        <f t="shared" si="111"/>
        <v>-2.1781710349420225</v>
      </c>
      <c r="L224" s="11">
        <f t="shared" si="111"/>
        <v>0.82391973780151506</v>
      </c>
      <c r="N224" s="60">
        <v>5.1285408853688465E-2</v>
      </c>
      <c r="O224" s="60">
        <v>0.21788232004478358</v>
      </c>
      <c r="P224" s="60">
        <v>0.16987063714927478</v>
      </c>
      <c r="Q224" s="60">
        <v>-3.6548264049833912E-2</v>
      </c>
      <c r="R224" s="60">
        <v>8.3856773843621654E-2</v>
      </c>
      <c r="S224" s="60">
        <v>0.1095549509365665</v>
      </c>
      <c r="T224" s="60">
        <v>-0.30830912148986189</v>
      </c>
      <c r="U224" s="60">
        <v>0.50466336471915518</v>
      </c>
      <c r="V224" s="60">
        <v>4.9181219114760012E-2</v>
      </c>
      <c r="W224" s="60">
        <v>-1.1917104743992674E-2</v>
      </c>
      <c r="X224" s="15">
        <f t="shared" ref="X224" si="112">SUM(N224:W224)</f>
        <v>0.82952018437816177</v>
      </c>
    </row>
    <row r="225" spans="1:23" x14ac:dyDescent="0.2">
      <c r="N225" s="60"/>
      <c r="O225" s="60"/>
      <c r="P225" s="60"/>
      <c r="Q225" s="60"/>
      <c r="R225" s="60"/>
      <c r="S225" s="60"/>
      <c r="T225" s="60"/>
      <c r="U225" s="60"/>
      <c r="V225" s="60"/>
      <c r="W225" s="60"/>
    </row>
    <row r="226" spans="1:23" x14ac:dyDescent="0.2">
      <c r="A226" s="9" t="s">
        <v>288</v>
      </c>
    </row>
    <row r="227" spans="1:23" x14ac:dyDescent="0.2">
      <c r="A227" s="13" t="str">
        <f t="shared" ref="A227:A290" si="113">A10</f>
        <v>1995 Q1</v>
      </c>
      <c r="B227" s="15">
        <f t="shared" ref="B227:L227" si="114">(B10/B6-1)*100</f>
        <v>2.6505277309477826</v>
      </c>
      <c r="C227" s="15">
        <f t="shared" si="114"/>
        <v>0.41040753499219651</v>
      </c>
      <c r="D227" s="15">
        <f t="shared" si="114"/>
        <v>-2.5735496594849749</v>
      </c>
      <c r="E227" s="15">
        <f t="shared" si="114"/>
        <v>-0.64411211951311831</v>
      </c>
      <c r="F227" s="15">
        <f t="shared" si="114"/>
        <v>6.5164989680443153</v>
      </c>
      <c r="G227" s="15">
        <f t="shared" si="114"/>
        <v>0.29142947934759356</v>
      </c>
      <c r="H227" s="15">
        <f t="shared" si="114"/>
        <v>0.40040714768219132</v>
      </c>
      <c r="I227" s="15">
        <f t="shared" si="114"/>
        <v>3.5448538298927579</v>
      </c>
      <c r="J227" s="15">
        <f t="shared" si="114"/>
        <v>-3.4687153361544931</v>
      </c>
      <c r="K227" s="15">
        <f t="shared" si="114"/>
        <v>-5.620920278447306</v>
      </c>
      <c r="L227" s="15">
        <f t="shared" si="114"/>
        <v>0.65466612050066875</v>
      </c>
    </row>
    <row r="228" spans="1:23" x14ac:dyDescent="0.2">
      <c r="A228" s="13" t="str">
        <f t="shared" si="113"/>
        <v>1995 Q2</v>
      </c>
      <c r="B228" s="15">
        <f t="shared" ref="B228:L228" si="115">(B11/B7-1)*100</f>
        <v>0.78306102777756514</v>
      </c>
      <c r="C228" s="15">
        <f t="shared" si="115"/>
        <v>-0.63593453054251459</v>
      </c>
      <c r="D228" s="15">
        <f t="shared" si="115"/>
        <v>-1.5384515636340024</v>
      </c>
      <c r="E228" s="15">
        <f t="shared" si="115"/>
        <v>-0.90986078323577191</v>
      </c>
      <c r="F228" s="15">
        <f t="shared" si="115"/>
        <v>4.393789359603173</v>
      </c>
      <c r="G228" s="15">
        <f t="shared" si="115"/>
        <v>-0.85977649074147067</v>
      </c>
      <c r="H228" s="15">
        <f t="shared" si="115"/>
        <v>-2.482003059004334</v>
      </c>
      <c r="I228" s="15">
        <f t="shared" si="115"/>
        <v>1.0342014286301104</v>
      </c>
      <c r="J228" s="15">
        <f t="shared" si="115"/>
        <v>-1.9986128017328908</v>
      </c>
      <c r="K228" s="15">
        <f t="shared" si="115"/>
        <v>5.6769472346074323E-2</v>
      </c>
      <c r="L228" s="15">
        <f t="shared" si="115"/>
        <v>-0.31019780363221727</v>
      </c>
    </row>
    <row r="229" spans="1:23" x14ac:dyDescent="0.2">
      <c r="A229" s="13" t="str">
        <f t="shared" si="113"/>
        <v>1995 Q3</v>
      </c>
      <c r="B229" s="15">
        <f t="shared" ref="B229:L229" si="116">(B12/B8-1)*100</f>
        <v>1.6631903912655233</v>
      </c>
      <c r="C229" s="15">
        <f t="shared" si="116"/>
        <v>-1.1082725060827303</v>
      </c>
      <c r="D229" s="15">
        <f t="shared" si="116"/>
        <v>-1.4354363118938451</v>
      </c>
      <c r="E229" s="15">
        <f t="shared" si="116"/>
        <v>0.22143939643042287</v>
      </c>
      <c r="F229" s="15">
        <f t="shared" si="116"/>
        <v>7.5229370481673996</v>
      </c>
      <c r="G229" s="15">
        <f t="shared" si="116"/>
        <v>-9.1848564059404669E-2</v>
      </c>
      <c r="H229" s="15">
        <f t="shared" si="116"/>
        <v>-0.51619266809139752</v>
      </c>
      <c r="I229" s="15">
        <f t="shared" si="116"/>
        <v>-0.21854435695726204</v>
      </c>
      <c r="J229" s="15">
        <f t="shared" si="116"/>
        <v>-1.4188348831662756</v>
      </c>
      <c r="K229" s="15">
        <f t="shared" si="116"/>
        <v>3.2201425048544507</v>
      </c>
      <c r="L229" s="15">
        <f t="shared" si="116"/>
        <v>0.26243551239701901</v>
      </c>
    </row>
    <row r="230" spans="1:23" x14ac:dyDescent="0.2">
      <c r="A230" s="13" t="str">
        <f t="shared" si="113"/>
        <v>1995 Q4</v>
      </c>
      <c r="B230" s="15">
        <f t="shared" ref="B230:L230" si="117">(B13/B9-1)*100</f>
        <v>2.3444644868349851</v>
      </c>
      <c r="C230" s="15">
        <f t="shared" si="117"/>
        <v>-3.0397678033588615</v>
      </c>
      <c r="D230" s="15">
        <f t="shared" si="117"/>
        <v>-0.67976631307016255</v>
      </c>
      <c r="E230" s="15">
        <f t="shared" si="117"/>
        <v>-0.12321227376116406</v>
      </c>
      <c r="F230" s="15">
        <f t="shared" si="117"/>
        <v>6.0655970210776511</v>
      </c>
      <c r="G230" s="15">
        <f t="shared" si="117"/>
        <v>-3.449838286768625</v>
      </c>
      <c r="H230" s="15">
        <f t="shared" si="117"/>
        <v>0.85009110943037314</v>
      </c>
      <c r="I230" s="15">
        <f t="shared" si="117"/>
        <v>0.4369687778904785</v>
      </c>
      <c r="J230" s="15">
        <f t="shared" si="117"/>
        <v>-1.1378280629828819</v>
      </c>
      <c r="K230" s="15">
        <f t="shared" si="117"/>
        <v>-0.69390032655757272</v>
      </c>
      <c r="L230" s="15">
        <f t="shared" si="117"/>
        <v>-0.3648488712561293</v>
      </c>
    </row>
    <row r="231" spans="1:23" x14ac:dyDescent="0.2">
      <c r="A231" s="13" t="str">
        <f t="shared" si="113"/>
        <v>1996 Q1</v>
      </c>
      <c r="B231" s="15">
        <f t="shared" ref="B231:L231" si="118">(B14/B10-1)*100</f>
        <v>2.850867502874066</v>
      </c>
      <c r="C231" s="15">
        <f t="shared" si="118"/>
        <v>-1.3752424964118104</v>
      </c>
      <c r="D231" s="15">
        <f t="shared" si="118"/>
        <v>1.2429633902401926</v>
      </c>
      <c r="E231" s="15">
        <f t="shared" si="118"/>
        <v>0.29051714009162843</v>
      </c>
      <c r="F231" s="15">
        <f t="shared" si="118"/>
        <v>5.0721558185768956</v>
      </c>
      <c r="G231" s="15">
        <f t="shared" si="118"/>
        <v>-3.7714514882441486</v>
      </c>
      <c r="H231" s="15">
        <f t="shared" si="118"/>
        <v>0.91750301210595797</v>
      </c>
      <c r="I231" s="15">
        <f t="shared" si="118"/>
        <v>1.1951958257115702</v>
      </c>
      <c r="J231" s="15">
        <f t="shared" si="118"/>
        <v>-3.2318669666881461</v>
      </c>
      <c r="K231" s="15">
        <f t="shared" si="118"/>
        <v>0.46907731139467224</v>
      </c>
      <c r="L231" s="15">
        <f t="shared" si="118"/>
        <v>0.21370297838374519</v>
      </c>
    </row>
    <row r="232" spans="1:23" x14ac:dyDescent="0.2">
      <c r="A232" s="13" t="str">
        <f t="shared" si="113"/>
        <v>1996 Q2</v>
      </c>
      <c r="B232" s="15">
        <f t="shared" ref="B232:L232" si="119">(B15/B11-1)*100</f>
        <v>0.81281538080324456</v>
      </c>
      <c r="C232" s="15">
        <f t="shared" si="119"/>
        <v>-1.9012549785827004</v>
      </c>
      <c r="D232" s="15">
        <f t="shared" si="119"/>
        <v>0.16492908847731691</v>
      </c>
      <c r="E232" s="15">
        <f t="shared" si="119"/>
        <v>1.0098225822865015</v>
      </c>
      <c r="F232" s="15">
        <f t="shared" si="119"/>
        <v>5.4461201999636666</v>
      </c>
      <c r="G232" s="15">
        <f t="shared" si="119"/>
        <v>-6.0893293120781511</v>
      </c>
      <c r="H232" s="15">
        <f t="shared" si="119"/>
        <v>5.1009206961022402</v>
      </c>
      <c r="I232" s="15">
        <f t="shared" si="119"/>
        <v>3.2511686737929812</v>
      </c>
      <c r="J232" s="15">
        <f t="shared" si="119"/>
        <v>-4.26778909230765</v>
      </c>
      <c r="K232" s="15">
        <f t="shared" si="119"/>
        <v>-3.8072012078585793</v>
      </c>
      <c r="L232" s="15">
        <f t="shared" si="119"/>
        <v>0.27912283779842895</v>
      </c>
    </row>
    <row r="233" spans="1:23" x14ac:dyDescent="0.2">
      <c r="A233" s="13" t="str">
        <f t="shared" si="113"/>
        <v>1996 Q3</v>
      </c>
      <c r="B233" s="15">
        <f t="shared" ref="B233:L233" si="120">(B16/B12-1)*100</f>
        <v>0.29085931315429026</v>
      </c>
      <c r="C233" s="15">
        <f t="shared" si="120"/>
        <v>-0.82517092826369653</v>
      </c>
      <c r="D233" s="15">
        <f t="shared" si="120"/>
        <v>2.8561351595265405</v>
      </c>
      <c r="E233" s="15">
        <f t="shared" si="120"/>
        <v>-0.3646992414943484</v>
      </c>
      <c r="F233" s="15">
        <f t="shared" si="120"/>
        <v>4.6465217204473497</v>
      </c>
      <c r="G233" s="15">
        <f t="shared" si="120"/>
        <v>-6.8708787212283902</v>
      </c>
      <c r="H233" s="15">
        <f t="shared" si="120"/>
        <v>7.1938545408789967</v>
      </c>
      <c r="I233" s="15">
        <f t="shared" si="120"/>
        <v>2.6009445046169422</v>
      </c>
      <c r="J233" s="15">
        <f t="shared" si="120"/>
        <v>-6.1837673215384363</v>
      </c>
      <c r="K233" s="15">
        <f t="shared" si="120"/>
        <v>-6.6277928263675401</v>
      </c>
      <c r="L233" s="15">
        <f t="shared" si="120"/>
        <v>0.44231566130268352</v>
      </c>
    </row>
    <row r="234" spans="1:23" x14ac:dyDescent="0.2">
      <c r="A234" s="13" t="str">
        <f t="shared" si="113"/>
        <v>1996 Q4</v>
      </c>
      <c r="B234" s="15">
        <f t="shared" ref="B234:L234" si="121">(B17/B13-1)*100</f>
        <v>-0.11540895854358357</v>
      </c>
      <c r="C234" s="15">
        <f t="shared" si="121"/>
        <v>0.49893724112881621</v>
      </c>
      <c r="D234" s="15">
        <f t="shared" si="121"/>
        <v>1.9411676538672706</v>
      </c>
      <c r="E234" s="15">
        <f t="shared" si="121"/>
        <v>-0.21925500690217481</v>
      </c>
      <c r="F234" s="15">
        <f t="shared" si="121"/>
        <v>4.7360461082003313</v>
      </c>
      <c r="G234" s="15">
        <f t="shared" si="121"/>
        <v>-4.045050529939398</v>
      </c>
      <c r="H234" s="15">
        <f t="shared" si="121"/>
        <v>8.4380427100243303</v>
      </c>
      <c r="I234" s="15">
        <f t="shared" si="121"/>
        <v>0.38658011555021687</v>
      </c>
      <c r="J234" s="15">
        <f t="shared" si="121"/>
        <v>-2.2996697847457392</v>
      </c>
      <c r="K234" s="15">
        <f t="shared" si="121"/>
        <v>-3.4499685696325444</v>
      </c>
      <c r="L234" s="15">
        <f t="shared" si="121"/>
        <v>1.1378719247675306</v>
      </c>
    </row>
    <row r="235" spans="1:23" x14ac:dyDescent="0.2">
      <c r="A235" s="13" t="str">
        <f t="shared" si="113"/>
        <v>1997 Q1</v>
      </c>
      <c r="B235" s="15">
        <f t="shared" ref="B235:L235" si="122">(B18/B14-1)*100</f>
        <v>-2.3226501812805611</v>
      </c>
      <c r="C235" s="15">
        <f t="shared" si="122"/>
        <v>1.7014109818775935</v>
      </c>
      <c r="D235" s="15">
        <f t="shared" si="122"/>
        <v>3.7598012560957628E-2</v>
      </c>
      <c r="E235" s="15">
        <f t="shared" si="122"/>
        <v>-4.3492849319751397</v>
      </c>
      <c r="F235" s="15">
        <f t="shared" si="122"/>
        <v>6.8193287346336895</v>
      </c>
      <c r="G235" s="15">
        <f t="shared" si="122"/>
        <v>-5.8345297708676132</v>
      </c>
      <c r="H235" s="15">
        <f t="shared" si="122"/>
        <v>8.6770747313886787</v>
      </c>
      <c r="I235" s="15">
        <f t="shared" si="122"/>
        <v>-1.7073775509145572</v>
      </c>
      <c r="J235" s="15">
        <f t="shared" si="122"/>
        <v>-5.241215008933886</v>
      </c>
      <c r="K235" s="15">
        <f t="shared" si="122"/>
        <v>-1.4440023343963548</v>
      </c>
      <c r="L235" s="15">
        <f t="shared" si="122"/>
        <v>0.12699639716742261</v>
      </c>
    </row>
    <row r="236" spans="1:23" x14ac:dyDescent="0.2">
      <c r="A236" s="13" t="str">
        <f t="shared" si="113"/>
        <v>1997 Q2</v>
      </c>
      <c r="B236" s="15">
        <f t="shared" ref="B236:L236" si="123">(B19/B15-1)*100</f>
        <v>-1.9907829555945833</v>
      </c>
      <c r="C236" s="15">
        <f t="shared" si="123"/>
        <v>1.1402133800022751</v>
      </c>
      <c r="D236" s="15">
        <f t="shared" si="123"/>
        <v>1.58602867531068</v>
      </c>
      <c r="E236" s="15">
        <f t="shared" si="123"/>
        <v>-3.2155698335345706</v>
      </c>
      <c r="F236" s="15">
        <f t="shared" si="123"/>
        <v>6.6598920282741059</v>
      </c>
      <c r="G236" s="15">
        <f t="shared" si="123"/>
        <v>-3.1704269794079365</v>
      </c>
      <c r="H236" s="15">
        <f t="shared" si="123"/>
        <v>5.2211057500774816</v>
      </c>
      <c r="I236" s="15">
        <f t="shared" si="123"/>
        <v>-3.9425310664786162</v>
      </c>
      <c r="J236" s="15">
        <f t="shared" si="123"/>
        <v>-9.9020275952579784</v>
      </c>
      <c r="K236" s="15">
        <f t="shared" si="123"/>
        <v>-0.50078619934926794</v>
      </c>
      <c r="L236" s="15">
        <f t="shared" si="123"/>
        <v>0.15469667217706817</v>
      </c>
    </row>
    <row r="237" spans="1:23" x14ac:dyDescent="0.2">
      <c r="A237" s="13" t="str">
        <f t="shared" si="113"/>
        <v>1997 Q3</v>
      </c>
      <c r="B237" s="15">
        <f t="shared" ref="B237:L237" si="124">(B20/B16-1)*100</f>
        <v>-1.8529222088617181</v>
      </c>
      <c r="C237" s="15">
        <f t="shared" si="124"/>
        <v>1.3592383830178356</v>
      </c>
      <c r="D237" s="15">
        <f t="shared" si="124"/>
        <v>-1.8701423113912874</v>
      </c>
      <c r="E237" s="15">
        <f t="shared" si="124"/>
        <v>-3.3575008429219233</v>
      </c>
      <c r="F237" s="15">
        <f t="shared" si="124"/>
        <v>6.4273144415106787</v>
      </c>
      <c r="G237" s="15">
        <f t="shared" si="124"/>
        <v>-3.8270211437632207</v>
      </c>
      <c r="H237" s="15">
        <f t="shared" si="124"/>
        <v>1.8561877473052268</v>
      </c>
      <c r="I237" s="15">
        <f t="shared" si="124"/>
        <v>-1.6274834072939726</v>
      </c>
      <c r="J237" s="15">
        <f t="shared" si="124"/>
        <v>-7.8196545200176821</v>
      </c>
      <c r="K237" s="15">
        <f t="shared" si="124"/>
        <v>-1.8904734884307439</v>
      </c>
      <c r="L237" s="15">
        <f t="shared" si="124"/>
        <v>-6.0187568056846441E-2</v>
      </c>
    </row>
    <row r="238" spans="1:23" x14ac:dyDescent="0.2">
      <c r="A238" s="13" t="str">
        <f t="shared" si="113"/>
        <v>1997 Q4</v>
      </c>
      <c r="B238" s="15">
        <f t="shared" ref="B238:L238" si="125">(B21/B17-1)*100</f>
        <v>-3.0450475934785559</v>
      </c>
      <c r="C238" s="15">
        <f t="shared" si="125"/>
        <v>1.8337335356460649</v>
      </c>
      <c r="D238" s="15">
        <f t="shared" si="125"/>
        <v>-0.82360712326138286</v>
      </c>
      <c r="E238" s="15">
        <f t="shared" si="125"/>
        <v>-1.7194781236698597</v>
      </c>
      <c r="F238" s="15">
        <f t="shared" si="125"/>
        <v>11.84183974595312</v>
      </c>
      <c r="G238" s="15">
        <f t="shared" si="125"/>
        <v>1.0375171616291867</v>
      </c>
      <c r="H238" s="15">
        <f t="shared" si="125"/>
        <v>-0.3495096035088574</v>
      </c>
      <c r="I238" s="15">
        <f t="shared" si="125"/>
        <v>-0.71351292982614334</v>
      </c>
      <c r="J238" s="15">
        <f t="shared" si="125"/>
        <v>-8.7032853265906152</v>
      </c>
      <c r="K238" s="15">
        <f t="shared" si="125"/>
        <v>4.34114648268773</v>
      </c>
      <c r="L238" s="15">
        <f t="shared" si="125"/>
        <v>0.89513664650435754</v>
      </c>
    </row>
    <row r="239" spans="1:23" x14ac:dyDescent="0.2">
      <c r="A239" s="13" t="str">
        <f t="shared" si="113"/>
        <v>1998 Q1</v>
      </c>
      <c r="B239" s="15">
        <f t="shared" ref="B239:L239" si="126">(B22/B18-1)*100</f>
        <v>-0.67221920199842522</v>
      </c>
      <c r="C239" s="15">
        <f t="shared" si="126"/>
        <v>0.38987973340507409</v>
      </c>
      <c r="D239" s="15">
        <f t="shared" si="126"/>
        <v>0.20798536788935174</v>
      </c>
      <c r="E239" s="15">
        <f t="shared" si="126"/>
        <v>-1.7183446738864516</v>
      </c>
      <c r="F239" s="15">
        <f t="shared" si="126"/>
        <v>5.9733370045198297</v>
      </c>
      <c r="G239" s="15">
        <f t="shared" si="126"/>
        <v>0.31948538401391779</v>
      </c>
      <c r="H239" s="15">
        <f t="shared" si="126"/>
        <v>15.942093937056656</v>
      </c>
      <c r="I239" s="15">
        <f t="shared" si="126"/>
        <v>-1.0487404023812763</v>
      </c>
      <c r="J239" s="15">
        <f t="shared" si="126"/>
        <v>-12.64029346567721</v>
      </c>
      <c r="K239" s="15">
        <f t="shared" si="126"/>
        <v>0.19872852996192236</v>
      </c>
      <c r="L239" s="15">
        <f t="shared" si="126"/>
        <v>1.4363464409562265</v>
      </c>
    </row>
    <row r="240" spans="1:23" x14ac:dyDescent="0.2">
      <c r="A240" s="13" t="str">
        <f t="shared" si="113"/>
        <v>1998 Q2</v>
      </c>
      <c r="B240" s="15">
        <f t="shared" ref="B240:L240" si="127">(B23/B19-1)*100</f>
        <v>0.25345223385737636</v>
      </c>
      <c r="C240" s="15">
        <f t="shared" si="127"/>
        <v>0.3327151241045545</v>
      </c>
      <c r="D240" s="15">
        <f t="shared" si="127"/>
        <v>-3.2041341371676135</v>
      </c>
      <c r="E240" s="15">
        <f t="shared" si="127"/>
        <v>-2.4055535579144971</v>
      </c>
      <c r="F240" s="15">
        <f t="shared" si="127"/>
        <v>2.1777822308454153</v>
      </c>
      <c r="G240" s="15">
        <f t="shared" si="127"/>
        <v>4.1636777160524607</v>
      </c>
      <c r="H240" s="15">
        <f t="shared" si="127"/>
        <v>19.11805187833291</v>
      </c>
      <c r="I240" s="15">
        <f t="shared" si="127"/>
        <v>3.4191766045079008</v>
      </c>
      <c r="J240" s="15">
        <f t="shared" si="127"/>
        <v>-6.2092631694743883</v>
      </c>
      <c r="K240" s="15">
        <f t="shared" si="127"/>
        <v>1.6413658033060052</v>
      </c>
      <c r="L240" s="15">
        <f t="shared" si="127"/>
        <v>2.0710663823864106</v>
      </c>
    </row>
    <row r="241" spans="1:12" x14ac:dyDescent="0.2">
      <c r="A241" s="13" t="str">
        <f t="shared" si="113"/>
        <v>1998 Q3</v>
      </c>
      <c r="B241" s="15">
        <f t="shared" ref="B241:L241" si="128">(B24/B20-1)*100</f>
        <v>-0.72445721492001569</v>
      </c>
      <c r="C241" s="15">
        <f t="shared" si="128"/>
        <v>-1.0257900026579003</v>
      </c>
      <c r="D241" s="15">
        <f t="shared" si="128"/>
        <v>-1.6554578894070637</v>
      </c>
      <c r="E241" s="15">
        <f t="shared" si="128"/>
        <v>-2.0430203863480489</v>
      </c>
      <c r="F241" s="15">
        <f t="shared" si="128"/>
        <v>-0.25397942262657125</v>
      </c>
      <c r="G241" s="15">
        <f t="shared" si="128"/>
        <v>9.1010005118112645</v>
      </c>
      <c r="H241" s="15">
        <f t="shared" si="128"/>
        <v>18.846517072297274</v>
      </c>
      <c r="I241" s="15">
        <f t="shared" si="128"/>
        <v>1.4626963173180796</v>
      </c>
      <c r="J241" s="15">
        <f t="shared" si="128"/>
        <v>-9.8940500765849251</v>
      </c>
      <c r="K241" s="15">
        <f t="shared" si="128"/>
        <v>13.814850894998187</v>
      </c>
      <c r="L241" s="15">
        <f t="shared" si="128"/>
        <v>1.7221459514589643</v>
      </c>
    </row>
    <row r="242" spans="1:12" x14ac:dyDescent="0.2">
      <c r="A242" s="13" t="str">
        <f t="shared" si="113"/>
        <v>1998 Q4</v>
      </c>
      <c r="B242" s="15">
        <f t="shared" ref="B242:L242" si="129">(B25/B21-1)*100</f>
        <v>0.80611360408251453</v>
      </c>
      <c r="C242" s="15">
        <f t="shared" si="129"/>
        <v>-1.2503247018915808</v>
      </c>
      <c r="D242" s="15">
        <f t="shared" si="129"/>
        <v>-2.1439721122558097</v>
      </c>
      <c r="E242" s="15">
        <f t="shared" si="129"/>
        <v>-0.60001674776929415</v>
      </c>
      <c r="F242" s="15">
        <f t="shared" si="129"/>
        <v>-4.4934293654673274</v>
      </c>
      <c r="G242" s="15">
        <f t="shared" si="129"/>
        <v>10.700809738375217</v>
      </c>
      <c r="H242" s="15">
        <f t="shared" si="129"/>
        <v>16.440907883075283</v>
      </c>
      <c r="I242" s="15">
        <f t="shared" si="129"/>
        <v>3.9671057332181014</v>
      </c>
      <c r="J242" s="15">
        <f t="shared" si="129"/>
        <v>-16.040174907566783</v>
      </c>
      <c r="K242" s="15">
        <f t="shared" si="129"/>
        <v>0.55389748049059495</v>
      </c>
      <c r="L242" s="15">
        <f t="shared" si="129"/>
        <v>1.3519102955719786</v>
      </c>
    </row>
    <row r="243" spans="1:12" x14ac:dyDescent="0.2">
      <c r="A243" s="13" t="str">
        <f t="shared" si="113"/>
        <v>1999 Q1</v>
      </c>
      <c r="B243" s="15">
        <f t="shared" ref="B243:L243" si="130">(B26/B22-1)*100</f>
        <v>2.0795246566738701</v>
      </c>
      <c r="C243" s="15">
        <f t="shared" si="130"/>
        <v>-2.4066846121884033E-3</v>
      </c>
      <c r="D243" s="15">
        <f t="shared" si="130"/>
        <v>-2.2234542477822528</v>
      </c>
      <c r="E243" s="15">
        <f t="shared" si="130"/>
        <v>0.75618362238218939</v>
      </c>
      <c r="F243" s="15">
        <f t="shared" si="130"/>
        <v>-0.6349091848052435</v>
      </c>
      <c r="G243" s="15">
        <f t="shared" si="130"/>
        <v>14.85709904190684</v>
      </c>
      <c r="H243" s="15">
        <f t="shared" si="130"/>
        <v>-2.4110191524873259</v>
      </c>
      <c r="I243" s="15">
        <f t="shared" si="130"/>
        <v>3.3477265272759515</v>
      </c>
      <c r="J243" s="15">
        <f t="shared" si="130"/>
        <v>-8.3222566829124105</v>
      </c>
      <c r="K243" s="15">
        <f t="shared" si="130"/>
        <v>-0.33400108851125987</v>
      </c>
      <c r="L243" s="15">
        <f t="shared" si="130"/>
        <v>1.1749529456631658</v>
      </c>
    </row>
    <row r="244" spans="1:12" x14ac:dyDescent="0.2">
      <c r="A244" s="13" t="str">
        <f t="shared" si="113"/>
        <v>1999 Q2</v>
      </c>
      <c r="B244" s="15">
        <f t="shared" ref="B244:L244" si="131">(B27/B23-1)*100</f>
        <v>3.0318167821820285</v>
      </c>
      <c r="C244" s="15">
        <f t="shared" si="131"/>
        <v>2.0028498576550868</v>
      </c>
      <c r="D244" s="15">
        <f t="shared" si="131"/>
        <v>-0.47355441082483907</v>
      </c>
      <c r="E244" s="15">
        <f t="shared" si="131"/>
        <v>-1.8044058088839243</v>
      </c>
      <c r="F244" s="15">
        <f t="shared" si="131"/>
        <v>2.1302406932137474</v>
      </c>
      <c r="G244" s="15">
        <f t="shared" si="131"/>
        <v>12.613606467776982</v>
      </c>
      <c r="H244" s="15">
        <f t="shared" si="131"/>
        <v>-5.5921324948664086</v>
      </c>
      <c r="I244" s="15">
        <f t="shared" si="131"/>
        <v>-0.86936495369173139</v>
      </c>
      <c r="J244" s="15">
        <f t="shared" si="131"/>
        <v>-9.7066867849324723</v>
      </c>
      <c r="K244" s="15">
        <f t="shared" si="131"/>
        <v>-1.5829712552293485</v>
      </c>
      <c r="L244" s="15">
        <f t="shared" si="131"/>
        <v>0.35349621204867621</v>
      </c>
    </row>
    <row r="245" spans="1:12" x14ac:dyDescent="0.2">
      <c r="A245" s="13" t="str">
        <f t="shared" si="113"/>
        <v>1999 Q3</v>
      </c>
      <c r="B245" s="15">
        <f t="shared" ref="B245:L245" si="132">(B28/B24-1)*100</f>
        <v>4.7347941566686202</v>
      </c>
      <c r="C245" s="15">
        <f t="shared" si="132"/>
        <v>4.7824978477682079</v>
      </c>
      <c r="D245" s="15">
        <f t="shared" si="132"/>
        <v>0.76603459439055221</v>
      </c>
      <c r="E245" s="15">
        <f t="shared" si="132"/>
        <v>-3.2363346728397246</v>
      </c>
      <c r="F245" s="15">
        <f t="shared" si="132"/>
        <v>2.5511655680974465</v>
      </c>
      <c r="G245" s="15">
        <f t="shared" si="132"/>
        <v>17.753106321820699</v>
      </c>
      <c r="H245" s="15">
        <f t="shared" si="132"/>
        <v>-9.1282365484789185</v>
      </c>
      <c r="I245" s="15">
        <f t="shared" si="132"/>
        <v>0.80087748748194354</v>
      </c>
      <c r="J245" s="15">
        <f t="shared" si="132"/>
        <v>-4.7862251523417161</v>
      </c>
      <c r="K245" s="15">
        <f t="shared" si="132"/>
        <v>-13.908571946878878</v>
      </c>
      <c r="L245" s="15">
        <f t="shared" si="132"/>
        <v>1.0566808275002781</v>
      </c>
    </row>
    <row r="246" spans="1:12" x14ac:dyDescent="0.2">
      <c r="A246" s="13" t="str">
        <f t="shared" si="113"/>
        <v>1999 Q4</v>
      </c>
      <c r="B246" s="15">
        <f t="shared" ref="B246:L246" si="133">(B29/B25-1)*100</f>
        <v>5.2822899727290595</v>
      </c>
      <c r="C246" s="15">
        <f t="shared" si="133"/>
        <v>4.2595845893962814</v>
      </c>
      <c r="D246" s="15">
        <f t="shared" si="133"/>
        <v>0.49944943731616842</v>
      </c>
      <c r="E246" s="15">
        <f t="shared" si="133"/>
        <v>-4.5325297088343657</v>
      </c>
      <c r="F246" s="15">
        <f t="shared" si="133"/>
        <v>-0.18036783843903281</v>
      </c>
      <c r="G246" s="15">
        <f t="shared" si="133"/>
        <v>12.557982218786211</v>
      </c>
      <c r="H246" s="15">
        <f t="shared" si="133"/>
        <v>-1.3886488450265189</v>
      </c>
      <c r="I246" s="15">
        <f t="shared" si="133"/>
        <v>2.1912889040360373</v>
      </c>
      <c r="J246" s="15">
        <f t="shared" si="133"/>
        <v>-0.54667512918435968</v>
      </c>
      <c r="K246" s="15">
        <f t="shared" si="133"/>
        <v>-9.2298709065081646</v>
      </c>
      <c r="L246" s="15">
        <f t="shared" si="133"/>
        <v>1.4606423666497115</v>
      </c>
    </row>
    <row r="247" spans="1:12" x14ac:dyDescent="0.2">
      <c r="A247" s="13" t="str">
        <f t="shared" si="113"/>
        <v>2000 Q1</v>
      </c>
      <c r="B247" s="15">
        <f t="shared" ref="B247:L247" si="134">(B30/B26-1)*100</f>
        <v>2.7300733432776392</v>
      </c>
      <c r="C247" s="15">
        <f t="shared" si="134"/>
        <v>4.5794494498598182</v>
      </c>
      <c r="D247" s="15">
        <f t="shared" si="134"/>
        <v>2.5714184725832867</v>
      </c>
      <c r="E247" s="15">
        <f t="shared" si="134"/>
        <v>-2.0705781098223075</v>
      </c>
      <c r="F247" s="15">
        <f t="shared" si="134"/>
        <v>5.1623752629851527</v>
      </c>
      <c r="G247" s="15">
        <f t="shared" si="134"/>
        <v>17.522314126715454</v>
      </c>
      <c r="H247" s="15">
        <f t="shared" si="134"/>
        <v>0.38627276335934102</v>
      </c>
      <c r="I247" s="15">
        <f t="shared" si="134"/>
        <v>2.4585172953354162</v>
      </c>
      <c r="J247" s="15">
        <f t="shared" si="134"/>
        <v>-1.9053703112197229</v>
      </c>
      <c r="K247" s="15">
        <f t="shared" si="134"/>
        <v>1.9147421564527312</v>
      </c>
      <c r="L247" s="15">
        <f t="shared" si="134"/>
        <v>3.1725882254048932</v>
      </c>
    </row>
    <row r="248" spans="1:12" x14ac:dyDescent="0.2">
      <c r="A248" s="13" t="str">
        <f t="shared" si="113"/>
        <v>2000 Q2</v>
      </c>
      <c r="B248" s="15">
        <f t="shared" ref="B248:L248" si="135">(B31/B27-1)*100</f>
        <v>0.70364047514770434</v>
      </c>
      <c r="C248" s="15">
        <f t="shared" si="135"/>
        <v>3.8404289388084045</v>
      </c>
      <c r="D248" s="15">
        <f t="shared" si="135"/>
        <v>-0.92466562189199575</v>
      </c>
      <c r="E248" s="15">
        <f t="shared" si="135"/>
        <v>-1.7132606440283693</v>
      </c>
      <c r="F248" s="15">
        <f t="shared" si="135"/>
        <v>3.8649681077136178</v>
      </c>
      <c r="G248" s="15">
        <f t="shared" si="135"/>
        <v>20.870604110180601</v>
      </c>
      <c r="H248" s="15">
        <f t="shared" si="135"/>
        <v>4.3742636360722287</v>
      </c>
      <c r="I248" s="15">
        <f t="shared" si="135"/>
        <v>4.1675318594358357</v>
      </c>
      <c r="J248" s="15">
        <f t="shared" si="135"/>
        <v>-1.7013569868383316</v>
      </c>
      <c r="K248" s="15">
        <f t="shared" si="135"/>
        <v>-2.2855443228086192</v>
      </c>
      <c r="L248" s="15">
        <f t="shared" si="135"/>
        <v>3.246465230450335</v>
      </c>
    </row>
    <row r="249" spans="1:12" x14ac:dyDescent="0.2">
      <c r="A249" s="13" t="str">
        <f t="shared" si="113"/>
        <v>2000 Q3</v>
      </c>
      <c r="B249" s="15">
        <f t="shared" ref="B249:L249" si="136">(B32/B28-1)*100</f>
        <v>-1.6414195477979177</v>
      </c>
      <c r="C249" s="15">
        <f t="shared" si="136"/>
        <v>2.356067255009453</v>
      </c>
      <c r="D249" s="15">
        <f t="shared" si="136"/>
        <v>-4.8002094938504829</v>
      </c>
      <c r="E249" s="15">
        <f t="shared" si="136"/>
        <v>-1.886474692664375</v>
      </c>
      <c r="F249" s="15">
        <f t="shared" si="136"/>
        <v>8.7266590278448852</v>
      </c>
      <c r="G249" s="15">
        <f t="shared" si="136"/>
        <v>14.54187368833435</v>
      </c>
      <c r="H249" s="15">
        <f t="shared" si="136"/>
        <v>8.4407783853615257</v>
      </c>
      <c r="I249" s="15">
        <f t="shared" si="136"/>
        <v>3.6098042991819845</v>
      </c>
      <c r="J249" s="15">
        <f t="shared" si="136"/>
        <v>-5.8801089968422264</v>
      </c>
      <c r="K249" s="15">
        <f t="shared" si="136"/>
        <v>3.6323453411802431</v>
      </c>
      <c r="L249" s="15">
        <f t="shared" si="136"/>
        <v>2.503035938447451</v>
      </c>
    </row>
    <row r="250" spans="1:12" x14ac:dyDescent="0.2">
      <c r="A250" s="13" t="str">
        <f t="shared" si="113"/>
        <v>2000 Q4</v>
      </c>
      <c r="B250" s="15">
        <f t="shared" ref="B250:L250" si="137">(B33/B29-1)*100</f>
        <v>-4.0767210968239764</v>
      </c>
      <c r="C250" s="15">
        <f t="shared" si="137"/>
        <v>4.9239043560511897</v>
      </c>
      <c r="D250" s="15">
        <f t="shared" si="137"/>
        <v>-2.428123360764689</v>
      </c>
      <c r="E250" s="15">
        <f t="shared" si="137"/>
        <v>-3.4105763434569836</v>
      </c>
      <c r="F250" s="15">
        <f t="shared" si="137"/>
        <v>6.0613179842593734</v>
      </c>
      <c r="G250" s="15">
        <f t="shared" si="137"/>
        <v>11.928323497259075</v>
      </c>
      <c r="H250" s="15">
        <f t="shared" si="137"/>
        <v>-1.9604851374835142</v>
      </c>
      <c r="I250" s="15">
        <f t="shared" si="137"/>
        <v>-0.29420085599861645</v>
      </c>
      <c r="J250" s="15">
        <f t="shared" si="137"/>
        <v>-5.0712855062954425</v>
      </c>
      <c r="K250" s="15">
        <f t="shared" si="137"/>
        <v>3.5263329708773883</v>
      </c>
      <c r="L250" s="15">
        <f t="shared" si="137"/>
        <v>1.1596950090789315</v>
      </c>
    </row>
    <row r="251" spans="1:12" x14ac:dyDescent="0.2">
      <c r="A251" s="13" t="str">
        <f t="shared" si="113"/>
        <v>2001 Q1</v>
      </c>
      <c r="B251" s="15">
        <f t="shared" ref="B251:L251" si="138">(B34/B30-1)*100</f>
        <v>-5.6312468382468506</v>
      </c>
      <c r="C251" s="15">
        <f t="shared" si="138"/>
        <v>3.2616786245322382</v>
      </c>
      <c r="D251" s="15">
        <f t="shared" si="138"/>
        <v>-4.851903518454681</v>
      </c>
      <c r="E251" s="15">
        <f t="shared" si="138"/>
        <v>-1.8962682821012655</v>
      </c>
      <c r="F251" s="15">
        <f t="shared" si="138"/>
        <v>-3.2464210838825336</v>
      </c>
      <c r="G251" s="15">
        <f t="shared" si="138"/>
        <v>8.7263189341605383</v>
      </c>
      <c r="H251" s="15">
        <f t="shared" si="138"/>
        <v>0.34802638015631882</v>
      </c>
      <c r="I251" s="15">
        <f t="shared" si="138"/>
        <v>2.2130457836287087</v>
      </c>
      <c r="J251" s="15">
        <f t="shared" si="138"/>
        <v>-4.0973446326957763</v>
      </c>
      <c r="K251" s="15">
        <f t="shared" si="138"/>
        <v>-2.6685582386321571</v>
      </c>
      <c r="L251" s="15">
        <f t="shared" si="138"/>
        <v>0.41035833532743204</v>
      </c>
    </row>
    <row r="252" spans="1:12" x14ac:dyDescent="0.2">
      <c r="A252" s="13" t="str">
        <f t="shared" si="113"/>
        <v>2001 Q2</v>
      </c>
      <c r="B252" s="15">
        <f t="shared" ref="B252:L252" si="139">(B35/B31-1)*100</f>
        <v>-3.222387849784325</v>
      </c>
      <c r="C252" s="15">
        <f t="shared" si="139"/>
        <v>1.8679705814647729</v>
      </c>
      <c r="D252" s="15">
        <f t="shared" si="139"/>
        <v>-0.35718011890447654</v>
      </c>
      <c r="E252" s="15">
        <f t="shared" si="139"/>
        <v>0.46698466853671849</v>
      </c>
      <c r="F252" s="15">
        <f t="shared" si="139"/>
        <v>-1.3206088440116837</v>
      </c>
      <c r="G252" s="15">
        <f t="shared" si="139"/>
        <v>1.7851635519950948</v>
      </c>
      <c r="H252" s="15">
        <f t="shared" si="139"/>
        <v>0.93063983746497492</v>
      </c>
      <c r="I252" s="15">
        <f t="shared" si="139"/>
        <v>0.91896969730287381</v>
      </c>
      <c r="J252" s="15">
        <f t="shared" si="139"/>
        <v>-11.77977333095177</v>
      </c>
      <c r="K252" s="15">
        <f t="shared" si="139"/>
        <v>7.5069372343821161</v>
      </c>
      <c r="L252" s="15">
        <f t="shared" si="139"/>
        <v>0.31296196016499245</v>
      </c>
    </row>
    <row r="253" spans="1:12" x14ac:dyDescent="0.2">
      <c r="A253" s="13" t="str">
        <f t="shared" si="113"/>
        <v>2001 Q3</v>
      </c>
      <c r="B253" s="15">
        <f t="shared" ref="B253:L253" si="140">(B36/B32-1)*100</f>
        <v>-2.0511474509611327</v>
      </c>
      <c r="C253" s="15">
        <f t="shared" si="140"/>
        <v>2.7676936731330315</v>
      </c>
      <c r="D253" s="15">
        <f t="shared" si="140"/>
        <v>1.4792774999116576</v>
      </c>
      <c r="E253" s="15">
        <f t="shared" si="140"/>
        <v>3.6819325710006234</v>
      </c>
      <c r="F253" s="15">
        <f t="shared" si="140"/>
        <v>-4.5361696479269682</v>
      </c>
      <c r="G253" s="15">
        <f t="shared" si="140"/>
        <v>-0.40241691118183542</v>
      </c>
      <c r="H253" s="15">
        <f t="shared" si="140"/>
        <v>-0.61887918871611491</v>
      </c>
      <c r="I253" s="15">
        <f t="shared" si="140"/>
        <v>2.3716482003095729</v>
      </c>
      <c r="J253" s="15">
        <f t="shared" si="140"/>
        <v>-8.0799326502596696</v>
      </c>
      <c r="K253" s="15">
        <f t="shared" si="140"/>
        <v>4.5858008471252765</v>
      </c>
      <c r="L253" s="15">
        <f t="shared" si="140"/>
        <v>1.2194297915818275</v>
      </c>
    </row>
    <row r="254" spans="1:12" x14ac:dyDescent="0.2">
      <c r="A254" s="13" t="str">
        <f t="shared" si="113"/>
        <v>2001 Q4</v>
      </c>
      <c r="B254" s="15">
        <f t="shared" ref="B254:L254" si="141">(B37/B33-1)*100</f>
        <v>-1.686271277062712</v>
      </c>
      <c r="C254" s="15">
        <f t="shared" si="141"/>
        <v>-0.36240930378270697</v>
      </c>
      <c r="D254" s="15">
        <f t="shared" si="141"/>
        <v>2.7680484665415506E-2</v>
      </c>
      <c r="E254" s="15">
        <f t="shared" si="141"/>
        <v>7.2149804648953042</v>
      </c>
      <c r="F254" s="15">
        <f t="shared" si="141"/>
        <v>-0.26410821871581946</v>
      </c>
      <c r="G254" s="15">
        <f t="shared" si="141"/>
        <v>0.52985302005668089</v>
      </c>
      <c r="H254" s="15">
        <f t="shared" si="141"/>
        <v>6.3641082065733157</v>
      </c>
      <c r="I254" s="15">
        <f t="shared" si="141"/>
        <v>0.65582308401106459</v>
      </c>
      <c r="J254" s="15">
        <f t="shared" si="141"/>
        <v>-9.6235151264411396</v>
      </c>
      <c r="K254" s="15">
        <f t="shared" si="141"/>
        <v>1.9392861665415095</v>
      </c>
      <c r="L254" s="15">
        <f t="shared" si="141"/>
        <v>1.6007135083829116</v>
      </c>
    </row>
    <row r="255" spans="1:12" x14ac:dyDescent="0.2">
      <c r="A255" s="13" t="str">
        <f t="shared" si="113"/>
        <v>2002 Q1</v>
      </c>
      <c r="B255" s="15">
        <f t="shared" ref="B255:L255" si="142">(B38/B34-1)*100</f>
        <v>2.6156302173786949</v>
      </c>
      <c r="C255" s="15">
        <f t="shared" si="142"/>
        <v>1.1128016773997329</v>
      </c>
      <c r="D255" s="15">
        <f t="shared" si="142"/>
        <v>1.7544160641159268</v>
      </c>
      <c r="E255" s="15">
        <f t="shared" si="142"/>
        <v>5.2611408825840034</v>
      </c>
      <c r="F255" s="15">
        <f t="shared" si="142"/>
        <v>1.9493255452350366</v>
      </c>
      <c r="G255" s="15">
        <f t="shared" si="142"/>
        <v>4.0205875383092504E-2</v>
      </c>
      <c r="H255" s="15">
        <f t="shared" si="142"/>
        <v>0.49458452748141202</v>
      </c>
      <c r="I255" s="15">
        <f t="shared" si="142"/>
        <v>-1.8118554202345316</v>
      </c>
      <c r="J255" s="15">
        <f t="shared" si="142"/>
        <v>-7.3911695734974359</v>
      </c>
      <c r="K255" s="15">
        <f t="shared" si="142"/>
        <v>0.47293014603344563</v>
      </c>
      <c r="L255" s="15">
        <f t="shared" si="142"/>
        <v>1.2758618007883138</v>
      </c>
    </row>
    <row r="256" spans="1:12" x14ac:dyDescent="0.2">
      <c r="A256" s="13" t="str">
        <f t="shared" si="113"/>
        <v>2002 Q2</v>
      </c>
      <c r="B256" s="15">
        <f t="shared" ref="B256:L256" si="143">(B39/B35-1)*100</f>
        <v>4.2516762086652671</v>
      </c>
      <c r="C256" s="15">
        <f t="shared" si="143"/>
        <v>2.2007521717294365</v>
      </c>
      <c r="D256" s="15">
        <f t="shared" si="143"/>
        <v>2.0411193640297753</v>
      </c>
      <c r="E256" s="15">
        <f t="shared" si="143"/>
        <v>5.2876878399083838</v>
      </c>
      <c r="F256" s="15">
        <f t="shared" si="143"/>
        <v>0.75998642073100697</v>
      </c>
      <c r="G256" s="15">
        <f t="shared" si="143"/>
        <v>1.591448312378696</v>
      </c>
      <c r="H256" s="15">
        <f t="shared" si="143"/>
        <v>-1.1750029714504784</v>
      </c>
      <c r="I256" s="15">
        <f t="shared" si="143"/>
        <v>0.54840377741520729</v>
      </c>
      <c r="J256" s="15">
        <f t="shared" si="143"/>
        <v>1.548962869897319</v>
      </c>
      <c r="K256" s="15">
        <f t="shared" si="143"/>
        <v>-7.3137122575712032</v>
      </c>
      <c r="L256" s="15">
        <f t="shared" si="143"/>
        <v>2.124632479186439</v>
      </c>
    </row>
    <row r="257" spans="1:12" x14ac:dyDescent="0.2">
      <c r="A257" s="13" t="str">
        <f t="shared" si="113"/>
        <v>2002 Q3</v>
      </c>
      <c r="B257" s="15">
        <f t="shared" ref="B257:L257" si="144">(B40/B36-1)*100</f>
        <v>1.3825402435882816</v>
      </c>
      <c r="C257" s="15">
        <f t="shared" si="144"/>
        <v>1.8279669250414354</v>
      </c>
      <c r="D257" s="15">
        <f t="shared" si="144"/>
        <v>5.7321512551120168</v>
      </c>
      <c r="E257" s="15">
        <f t="shared" si="144"/>
        <v>4.3619601698536403</v>
      </c>
      <c r="F257" s="15">
        <f t="shared" si="144"/>
        <v>-0.60123966457089617</v>
      </c>
      <c r="G257" s="15">
        <f t="shared" si="144"/>
        <v>1.9386769375828283</v>
      </c>
      <c r="H257" s="15">
        <f t="shared" si="144"/>
        <v>-0.31085942397374167</v>
      </c>
      <c r="I257" s="15">
        <f t="shared" si="144"/>
        <v>-2.7475674270852846</v>
      </c>
      <c r="J257" s="15">
        <f t="shared" si="144"/>
        <v>-0.98821768516569319</v>
      </c>
      <c r="K257" s="15">
        <f t="shared" si="144"/>
        <v>-2.0233557974927208</v>
      </c>
      <c r="L257" s="15">
        <f t="shared" si="144"/>
        <v>1.4075010535187671</v>
      </c>
    </row>
    <row r="258" spans="1:12" x14ac:dyDescent="0.2">
      <c r="A258" s="13" t="str">
        <f t="shared" si="113"/>
        <v>2002 Q4</v>
      </c>
      <c r="B258" s="15">
        <f t="shared" ref="B258:L258" si="145">(B41/B37-1)*100</f>
        <v>4.236929619572094</v>
      </c>
      <c r="C258" s="15">
        <f t="shared" si="145"/>
        <v>1.445692563353429</v>
      </c>
      <c r="D258" s="15">
        <f t="shared" si="145"/>
        <v>5.4140651155863306</v>
      </c>
      <c r="E258" s="15">
        <f t="shared" si="145"/>
        <v>1.998457741770121</v>
      </c>
      <c r="F258" s="15">
        <f t="shared" si="145"/>
        <v>-3.4975226258827652</v>
      </c>
      <c r="G258" s="15">
        <f t="shared" si="145"/>
        <v>3.4467405745229218</v>
      </c>
      <c r="H258" s="15">
        <f t="shared" si="145"/>
        <v>2.9313375911026007</v>
      </c>
      <c r="I258" s="15">
        <f t="shared" si="145"/>
        <v>-0.71649573649124054</v>
      </c>
      <c r="J258" s="15">
        <f t="shared" si="145"/>
        <v>-1.8190048892633537</v>
      </c>
      <c r="K258" s="15">
        <f t="shared" si="145"/>
        <v>1.4642284619514445</v>
      </c>
      <c r="L258" s="15">
        <f t="shared" si="145"/>
        <v>1.6039523578824877</v>
      </c>
    </row>
    <row r="259" spans="1:12" x14ac:dyDescent="0.2">
      <c r="A259" s="13" t="str">
        <f t="shared" si="113"/>
        <v>2003 Q1</v>
      </c>
      <c r="B259" s="15">
        <f t="shared" ref="B259:L259" si="146">(B42/B38-1)*100</f>
        <v>0.24874380517099226</v>
      </c>
      <c r="C259" s="15">
        <f t="shared" si="146"/>
        <v>1.869307083873184</v>
      </c>
      <c r="D259" s="15">
        <f t="shared" si="146"/>
        <v>1.2514451961153528</v>
      </c>
      <c r="E259" s="15">
        <f t="shared" si="146"/>
        <v>0.57479907694757415</v>
      </c>
      <c r="F259" s="15">
        <f t="shared" si="146"/>
        <v>-1.2105521515736628</v>
      </c>
      <c r="G259" s="15">
        <f t="shared" si="146"/>
        <v>4.9744880775966616</v>
      </c>
      <c r="H259" s="15">
        <f t="shared" si="146"/>
        <v>5.922433061310306</v>
      </c>
      <c r="I259" s="15">
        <f t="shared" si="146"/>
        <v>2.7760629739819409</v>
      </c>
      <c r="J259" s="15">
        <f t="shared" si="146"/>
        <v>-4.0348058689849253</v>
      </c>
      <c r="K259" s="15">
        <f t="shared" si="146"/>
        <v>4.49948085364964</v>
      </c>
      <c r="L259" s="15">
        <f t="shared" si="146"/>
        <v>1.7567464245399567</v>
      </c>
    </row>
    <row r="260" spans="1:12" x14ac:dyDescent="0.2">
      <c r="A260" s="13" t="str">
        <f t="shared" si="113"/>
        <v>2003 Q2</v>
      </c>
      <c r="B260" s="15">
        <f t="shared" ref="B260:L260" si="147">(B43/B39-1)*100</f>
        <v>-5.2850717515793955</v>
      </c>
      <c r="C260" s="15">
        <f t="shared" si="147"/>
        <v>2.7502778596231847</v>
      </c>
      <c r="D260" s="15">
        <f t="shared" si="147"/>
        <v>1.9700634550429585</v>
      </c>
      <c r="E260" s="15">
        <f t="shared" si="147"/>
        <v>0.95466186033259515</v>
      </c>
      <c r="F260" s="15">
        <f t="shared" si="147"/>
        <v>1.2058369057023732</v>
      </c>
      <c r="G260" s="15">
        <f t="shared" si="147"/>
        <v>6.3079911350475415</v>
      </c>
      <c r="H260" s="15">
        <f t="shared" si="147"/>
        <v>7.3516982692577892</v>
      </c>
      <c r="I260" s="15">
        <f t="shared" si="147"/>
        <v>-0.63359223577023061</v>
      </c>
      <c r="J260" s="15">
        <f t="shared" si="147"/>
        <v>-6.5730724509355687</v>
      </c>
      <c r="K260" s="15">
        <f t="shared" si="147"/>
        <v>6.1222595727440821</v>
      </c>
      <c r="L260" s="15">
        <f t="shared" si="147"/>
        <v>1.3093114920062376</v>
      </c>
    </row>
    <row r="261" spans="1:12" x14ac:dyDescent="0.2">
      <c r="A261" s="13" t="str">
        <f t="shared" si="113"/>
        <v>2003 Q3</v>
      </c>
      <c r="B261" s="15">
        <f t="shared" ref="B261:L261" si="148">(B44/B40-1)*100</f>
        <v>-2.3942972793867368</v>
      </c>
      <c r="C261" s="15">
        <f t="shared" si="148"/>
        <v>3.8519504258735404</v>
      </c>
      <c r="D261" s="15">
        <f t="shared" si="148"/>
        <v>1.0573750416439154</v>
      </c>
      <c r="E261" s="15">
        <f t="shared" si="148"/>
        <v>0.45800358942207353</v>
      </c>
      <c r="F261" s="15">
        <f t="shared" si="148"/>
        <v>2.3182985348618068</v>
      </c>
      <c r="G261" s="15">
        <f t="shared" si="148"/>
        <v>4.6632072390787149</v>
      </c>
      <c r="H261" s="15">
        <f t="shared" si="148"/>
        <v>9.3991560564820951</v>
      </c>
      <c r="I261" s="15">
        <f t="shared" si="148"/>
        <v>2.9067371789035512</v>
      </c>
      <c r="J261" s="15">
        <f t="shared" si="148"/>
        <v>-6.2643898317539133</v>
      </c>
      <c r="K261" s="15">
        <f t="shared" si="148"/>
        <v>2.903159003408784</v>
      </c>
      <c r="L261" s="15">
        <f t="shared" si="148"/>
        <v>2.2283027009376344</v>
      </c>
    </row>
    <row r="262" spans="1:12" x14ac:dyDescent="0.2">
      <c r="A262" s="13" t="str">
        <f t="shared" si="113"/>
        <v>2003 Q4</v>
      </c>
      <c r="B262" s="15">
        <f t="shared" ref="B262:L262" si="149">(B45/B41-1)*100</f>
        <v>-3.6516310150362274</v>
      </c>
      <c r="C262" s="15">
        <f t="shared" si="149"/>
        <v>6.4700558326515223</v>
      </c>
      <c r="D262" s="15">
        <f t="shared" si="149"/>
        <v>2.4851276517292797</v>
      </c>
      <c r="E262" s="15">
        <f t="shared" si="149"/>
        <v>0.60612745098038712</v>
      </c>
      <c r="F262" s="15">
        <f t="shared" si="149"/>
        <v>6.4516764240326596</v>
      </c>
      <c r="G262" s="15">
        <f t="shared" si="149"/>
        <v>5.9582831001344427</v>
      </c>
      <c r="H262" s="15">
        <f t="shared" si="149"/>
        <v>3.2804450036825861</v>
      </c>
      <c r="I262" s="15">
        <f t="shared" si="149"/>
        <v>6.8517509154573331</v>
      </c>
      <c r="J262" s="15">
        <f t="shared" si="149"/>
        <v>-2.2431034925882165</v>
      </c>
      <c r="K262" s="15">
        <f t="shared" si="149"/>
        <v>0.58178194247862081</v>
      </c>
      <c r="L262" s="15">
        <f t="shared" si="149"/>
        <v>3.505060246396452</v>
      </c>
    </row>
    <row r="263" spans="1:12" x14ac:dyDescent="0.2">
      <c r="A263" s="13" t="str">
        <f t="shared" si="113"/>
        <v>2004 Q1</v>
      </c>
      <c r="B263" s="15">
        <f t="shared" ref="B263:L263" si="150">(B46/B42-1)*100</f>
        <v>-2.4020105395593072</v>
      </c>
      <c r="C263" s="15">
        <f t="shared" si="150"/>
        <v>6.3937575735266483</v>
      </c>
      <c r="D263" s="15">
        <f t="shared" si="150"/>
        <v>7.3086561555076868</v>
      </c>
      <c r="E263" s="15">
        <f t="shared" si="150"/>
        <v>3.3270964114334944</v>
      </c>
      <c r="F263" s="15">
        <f t="shared" si="150"/>
        <v>12.392993050147471</v>
      </c>
      <c r="G263" s="15">
        <f t="shared" si="150"/>
        <v>3.0836690842233727</v>
      </c>
      <c r="H263" s="15">
        <f t="shared" si="150"/>
        <v>3.6910979513071318</v>
      </c>
      <c r="I263" s="15">
        <f t="shared" si="150"/>
        <v>2.3599903031727765</v>
      </c>
      <c r="J263" s="15">
        <f t="shared" si="150"/>
        <v>-4.6514553163586321</v>
      </c>
      <c r="K263" s="15">
        <f t="shared" si="150"/>
        <v>4.7497059837531275E-2</v>
      </c>
      <c r="L263" s="15">
        <f t="shared" si="150"/>
        <v>3.6031061628139627</v>
      </c>
    </row>
    <row r="264" spans="1:12" x14ac:dyDescent="0.2">
      <c r="A264" s="13" t="str">
        <f t="shared" si="113"/>
        <v>2004 Q2</v>
      </c>
      <c r="B264" s="15">
        <f t="shared" ref="B264:L264" si="151">(B47/B43-1)*100</f>
        <v>-4.3767934062588498E-2</v>
      </c>
      <c r="C264" s="15">
        <f t="shared" si="151"/>
        <v>6.3754510190629388</v>
      </c>
      <c r="D264" s="15">
        <f t="shared" si="151"/>
        <v>3.1118807292909167</v>
      </c>
      <c r="E264" s="15">
        <f t="shared" si="151"/>
        <v>1.6820645559027181</v>
      </c>
      <c r="F264" s="15">
        <f t="shared" si="151"/>
        <v>7.233827595287079</v>
      </c>
      <c r="G264" s="15">
        <f t="shared" si="151"/>
        <v>2.9207686076917705</v>
      </c>
      <c r="H264" s="15">
        <f t="shared" si="151"/>
        <v>4.195316435703722</v>
      </c>
      <c r="I264" s="15">
        <f t="shared" si="151"/>
        <v>4.2468563672658721</v>
      </c>
      <c r="J264" s="15">
        <f t="shared" si="151"/>
        <v>-4.2067131568884193</v>
      </c>
      <c r="K264" s="15">
        <f t="shared" si="151"/>
        <v>1.9312662463910613</v>
      </c>
      <c r="L264" s="15">
        <f t="shared" si="151"/>
        <v>3.5209262978955325</v>
      </c>
    </row>
    <row r="265" spans="1:12" x14ac:dyDescent="0.2">
      <c r="A265" s="13" t="str">
        <f t="shared" si="113"/>
        <v>2004 Q3</v>
      </c>
      <c r="B265" s="15">
        <f t="shared" ref="B265:L265" si="152">(B48/B44-1)*100</f>
        <v>-3.1211485308704656</v>
      </c>
      <c r="C265" s="15">
        <f t="shared" si="152"/>
        <v>2.9966339998869218</v>
      </c>
      <c r="D265" s="15">
        <f t="shared" si="152"/>
        <v>1.554446774947027</v>
      </c>
      <c r="E265" s="15">
        <f t="shared" si="152"/>
        <v>1.6667785371243804</v>
      </c>
      <c r="F265" s="15">
        <f t="shared" si="152"/>
        <v>5.6375874795928871</v>
      </c>
      <c r="G265" s="15">
        <f t="shared" si="152"/>
        <v>8.4570716930575607</v>
      </c>
      <c r="H265" s="15">
        <f t="shared" si="152"/>
        <v>6.3290560306903609</v>
      </c>
      <c r="I265" s="15">
        <f t="shared" si="152"/>
        <v>2.2448310401868676</v>
      </c>
      <c r="J265" s="15">
        <f t="shared" si="152"/>
        <v>-0.50734199939943547</v>
      </c>
      <c r="K265" s="15">
        <f t="shared" si="152"/>
        <v>-2.5677879639404821</v>
      </c>
      <c r="L265" s="15">
        <f t="shared" si="152"/>
        <v>2.5992421176556979</v>
      </c>
    </row>
    <row r="266" spans="1:12" x14ac:dyDescent="0.2">
      <c r="A266" s="13" t="str">
        <f t="shared" si="113"/>
        <v>2004 Q4</v>
      </c>
      <c r="B266" s="15">
        <f t="shared" ref="B266:L266" si="153">(B49/B45-1)*100</f>
        <v>-4.4555321399714849</v>
      </c>
      <c r="C266" s="15">
        <f t="shared" si="153"/>
        <v>3.075125655080968</v>
      </c>
      <c r="D266" s="15">
        <f t="shared" si="153"/>
        <v>-2.7859756186614293</v>
      </c>
      <c r="E266" s="15">
        <f t="shared" si="153"/>
        <v>-6.970043850372809E-2</v>
      </c>
      <c r="F266" s="15">
        <f t="shared" si="153"/>
        <v>7.7248838894131699</v>
      </c>
      <c r="G266" s="15">
        <f t="shared" si="153"/>
        <v>2.4181559670052089</v>
      </c>
      <c r="H266" s="15">
        <f t="shared" si="153"/>
        <v>9.0884853217939146</v>
      </c>
      <c r="I266" s="15">
        <f t="shared" si="153"/>
        <v>-1.5415763649230252</v>
      </c>
      <c r="J266" s="15">
        <f t="shared" si="153"/>
        <v>-3.9236790344170935</v>
      </c>
      <c r="K266" s="15">
        <f t="shared" si="153"/>
        <v>0.15262701516509658</v>
      </c>
      <c r="L266" s="15">
        <f t="shared" si="153"/>
        <v>0.72636566589472373</v>
      </c>
    </row>
    <row r="267" spans="1:12" x14ac:dyDescent="0.2">
      <c r="A267" s="13" t="str">
        <f t="shared" si="113"/>
        <v>2005 Q1</v>
      </c>
      <c r="B267" s="15">
        <f t="shared" ref="B267:L267" si="154">(B50/B46-1)*100</f>
        <v>-3.8537940672355608</v>
      </c>
      <c r="C267" s="15">
        <f t="shared" si="154"/>
        <v>1.7195344954796576</v>
      </c>
      <c r="D267" s="15">
        <f t="shared" si="154"/>
        <v>-3.6140785811917708</v>
      </c>
      <c r="E267" s="15">
        <f t="shared" si="154"/>
        <v>-1.7671387740828881</v>
      </c>
      <c r="F267" s="15">
        <f t="shared" si="154"/>
        <v>1.6761842104598523</v>
      </c>
      <c r="G267" s="15">
        <f t="shared" si="154"/>
        <v>2.147692650334565</v>
      </c>
      <c r="H267" s="15">
        <f t="shared" si="154"/>
        <v>6.3138853835286612</v>
      </c>
      <c r="I267" s="15">
        <f t="shared" si="154"/>
        <v>2.0852734095414327</v>
      </c>
      <c r="J267" s="15">
        <f t="shared" si="154"/>
        <v>2.9176618994939174</v>
      </c>
      <c r="K267" s="15">
        <f t="shared" si="154"/>
        <v>2.6198938249968107</v>
      </c>
      <c r="L267" s="15">
        <f t="shared" si="154"/>
        <v>0.91859380751035946</v>
      </c>
    </row>
    <row r="268" spans="1:12" x14ac:dyDescent="0.2">
      <c r="A268" s="13" t="str">
        <f t="shared" si="113"/>
        <v>2005 Q2</v>
      </c>
      <c r="B268" s="15">
        <f t="shared" ref="B268:L268" si="155">(B51/B47-1)*100</f>
        <v>-3.3209155433950199</v>
      </c>
      <c r="C268" s="15">
        <f t="shared" si="155"/>
        <v>2.8062111920732713</v>
      </c>
      <c r="D268" s="15">
        <f t="shared" si="155"/>
        <v>-2.7491397625636127</v>
      </c>
      <c r="E268" s="15">
        <f t="shared" si="155"/>
        <v>-0.35178926128496268</v>
      </c>
      <c r="F268" s="15">
        <f t="shared" si="155"/>
        <v>2.2413992558551366</v>
      </c>
      <c r="G268" s="15">
        <f t="shared" si="155"/>
        <v>1.2230035069494827</v>
      </c>
      <c r="H268" s="15">
        <f t="shared" si="155"/>
        <v>7.8424921483396526</v>
      </c>
      <c r="I268" s="15">
        <f t="shared" si="155"/>
        <v>1.6554854850426182</v>
      </c>
      <c r="J268" s="15">
        <f t="shared" si="155"/>
        <v>2.2079576630719133</v>
      </c>
      <c r="K268" s="15">
        <f t="shared" si="155"/>
        <v>4.151119930464775</v>
      </c>
      <c r="L268" s="15">
        <f t="shared" si="155"/>
        <v>1.4913960572202845</v>
      </c>
    </row>
    <row r="269" spans="1:12" x14ac:dyDescent="0.2">
      <c r="A269" s="13" t="str">
        <f t="shared" si="113"/>
        <v>2005 Q3</v>
      </c>
      <c r="B269" s="15">
        <f t="shared" ref="B269:L269" si="156">(B52/B48-1)*100</f>
        <v>-3.8081774355835374</v>
      </c>
      <c r="C269" s="15">
        <f t="shared" si="156"/>
        <v>3.9269966034994885</v>
      </c>
      <c r="D269" s="15">
        <f t="shared" si="156"/>
        <v>-5.4714138030120925</v>
      </c>
      <c r="E269" s="15">
        <f t="shared" si="156"/>
        <v>-1.4889011065277735</v>
      </c>
      <c r="F269" s="15">
        <f t="shared" si="156"/>
        <v>3.3130095579444685</v>
      </c>
      <c r="G269" s="15">
        <f t="shared" si="156"/>
        <v>1.2921939315037712</v>
      </c>
      <c r="H269" s="15">
        <f t="shared" si="156"/>
        <v>6.5906221632391571</v>
      </c>
      <c r="I269" s="15">
        <f t="shared" si="156"/>
        <v>3.4484425062686119</v>
      </c>
      <c r="J269" s="15">
        <f t="shared" si="156"/>
        <v>2.8468729705646956</v>
      </c>
      <c r="K269" s="15">
        <f t="shared" si="156"/>
        <v>7.1359275547885348</v>
      </c>
      <c r="L269" s="15">
        <f t="shared" si="156"/>
        <v>1.7521847916742272</v>
      </c>
    </row>
    <row r="270" spans="1:12" x14ac:dyDescent="0.2">
      <c r="A270" s="13" t="str">
        <f t="shared" si="113"/>
        <v>2005 Q4</v>
      </c>
      <c r="B270" s="15">
        <f t="shared" ref="B270:L270" si="157">(B53/B49-1)*100</f>
        <v>-2.6811211542056901</v>
      </c>
      <c r="C270" s="15">
        <f t="shared" si="157"/>
        <v>3.6481644563778337</v>
      </c>
      <c r="D270" s="15">
        <f t="shared" si="157"/>
        <v>-3.3604097828235591</v>
      </c>
      <c r="E270" s="15">
        <f t="shared" si="157"/>
        <v>1.3954036668190728</v>
      </c>
      <c r="F270" s="15">
        <f t="shared" si="157"/>
        <v>1.2948792378190133</v>
      </c>
      <c r="G270" s="15">
        <f t="shared" si="157"/>
        <v>6.1281785946000644</v>
      </c>
      <c r="H270" s="15">
        <f t="shared" si="157"/>
        <v>7.9475561496420655</v>
      </c>
      <c r="I270" s="15">
        <f t="shared" si="157"/>
        <v>7.6252072499830348</v>
      </c>
      <c r="J270" s="15">
        <f t="shared" si="157"/>
        <v>5.4717912166157845E-3</v>
      </c>
      <c r="K270" s="15">
        <f t="shared" si="157"/>
        <v>9.0939158346852835</v>
      </c>
      <c r="L270" s="15">
        <f t="shared" si="157"/>
        <v>3.6176602061532837</v>
      </c>
    </row>
    <row r="271" spans="1:12" x14ac:dyDescent="0.2">
      <c r="A271" s="13" t="str">
        <f t="shared" si="113"/>
        <v>2006 Q1</v>
      </c>
      <c r="B271" s="15">
        <f t="shared" ref="B271:L271" si="158">(B54/B50-1)*100</f>
        <v>-3.4525998441869987</v>
      </c>
      <c r="C271" s="15">
        <f t="shared" si="158"/>
        <v>4.8424704567460397</v>
      </c>
      <c r="D271" s="15">
        <f t="shared" si="158"/>
        <v>-3.7567786887597321</v>
      </c>
      <c r="E271" s="15">
        <f t="shared" si="158"/>
        <v>3.4835378293819108</v>
      </c>
      <c r="F271" s="15">
        <f t="shared" si="158"/>
        <v>-1.922473241453948</v>
      </c>
      <c r="G271" s="15">
        <f t="shared" si="158"/>
        <v>4.5575311946136843</v>
      </c>
      <c r="H271" s="15">
        <f t="shared" si="158"/>
        <v>12.696148112343764</v>
      </c>
      <c r="I271" s="15">
        <f t="shared" si="158"/>
        <v>4.37541814870408</v>
      </c>
      <c r="J271" s="15">
        <f t="shared" si="158"/>
        <v>-5.2876020888654951</v>
      </c>
      <c r="K271" s="15">
        <f t="shared" si="158"/>
        <v>-2.461438624694845</v>
      </c>
      <c r="L271" s="15">
        <f t="shared" si="158"/>
        <v>2.8868829080610947</v>
      </c>
    </row>
    <row r="272" spans="1:12" x14ac:dyDescent="0.2">
      <c r="A272" s="13" t="str">
        <f t="shared" si="113"/>
        <v>2006 Q2</v>
      </c>
      <c r="B272" s="15">
        <f t="shared" ref="B272:L272" si="159">(B55/B51-1)*100</f>
        <v>-7.3853574483125461</v>
      </c>
      <c r="C272" s="15">
        <f t="shared" si="159"/>
        <v>4.1921467575767313</v>
      </c>
      <c r="D272" s="15">
        <f t="shared" si="159"/>
        <v>-1.8749595664971808</v>
      </c>
      <c r="E272" s="15">
        <f t="shared" si="159"/>
        <v>2.7707310455091561</v>
      </c>
      <c r="F272" s="15">
        <f t="shared" si="159"/>
        <v>1.8323408880370318</v>
      </c>
      <c r="G272" s="15">
        <f t="shared" si="159"/>
        <v>2.2400099020914999</v>
      </c>
      <c r="H272" s="15">
        <f t="shared" si="159"/>
        <v>9.7149039566767126</v>
      </c>
      <c r="I272" s="15">
        <f t="shared" si="159"/>
        <v>4.4010101033564064</v>
      </c>
      <c r="J272" s="15">
        <f t="shared" si="159"/>
        <v>-7.0513913774819859</v>
      </c>
      <c r="K272" s="15">
        <f t="shared" si="159"/>
        <v>-6.7146768985222653</v>
      </c>
      <c r="L272" s="15">
        <f t="shared" si="159"/>
        <v>1.9730570516104162</v>
      </c>
    </row>
    <row r="273" spans="1:12" x14ac:dyDescent="0.2">
      <c r="A273" s="13" t="str">
        <f t="shared" si="113"/>
        <v>2006 Q3</v>
      </c>
      <c r="B273" s="15">
        <f t="shared" ref="B273:L273" si="160">(B56/B52-1)*100</f>
        <v>-5.8798798046519662</v>
      </c>
      <c r="C273" s="15">
        <f t="shared" si="160"/>
        <v>4.8387721302616926</v>
      </c>
      <c r="D273" s="15">
        <f t="shared" si="160"/>
        <v>-2.8604141471033628E-2</v>
      </c>
      <c r="E273" s="15">
        <f t="shared" si="160"/>
        <v>3.4333339837864907</v>
      </c>
      <c r="F273" s="15">
        <f t="shared" si="160"/>
        <v>0.45525110063071583</v>
      </c>
      <c r="G273" s="15">
        <f t="shared" si="160"/>
        <v>-1.6676206986100839</v>
      </c>
      <c r="H273" s="15">
        <f t="shared" si="160"/>
        <v>2.4011732092334093</v>
      </c>
      <c r="I273" s="15">
        <f t="shared" si="160"/>
        <v>3.0704119656226991</v>
      </c>
      <c r="J273" s="15">
        <f t="shared" si="160"/>
        <v>-10.530497468770406</v>
      </c>
      <c r="K273" s="15">
        <f t="shared" si="160"/>
        <v>-5.6742597328515609</v>
      </c>
      <c r="L273" s="15">
        <f t="shared" si="160"/>
        <v>0.96926921230933161</v>
      </c>
    </row>
    <row r="274" spans="1:12" x14ac:dyDescent="0.2">
      <c r="A274" s="13" t="str">
        <f t="shared" si="113"/>
        <v>2006 Q4</v>
      </c>
      <c r="B274" s="15">
        <f t="shared" ref="B274:L274" si="161">(B57/B53-1)*100</f>
        <v>-7.9898811398069203</v>
      </c>
      <c r="C274" s="15">
        <f t="shared" si="161"/>
        <v>3.6936526225725519</v>
      </c>
      <c r="D274" s="15">
        <f t="shared" si="161"/>
        <v>1.4801551518305534</v>
      </c>
      <c r="E274" s="15">
        <f t="shared" si="161"/>
        <v>2.2131226271456361</v>
      </c>
      <c r="F274" s="15">
        <f t="shared" si="161"/>
        <v>-1.01622044166505</v>
      </c>
      <c r="G274" s="15">
        <f t="shared" si="161"/>
        <v>-4.9303154580920161</v>
      </c>
      <c r="H274" s="15">
        <f t="shared" si="161"/>
        <v>-2.0475493013977553</v>
      </c>
      <c r="I274" s="15">
        <f t="shared" si="161"/>
        <v>-0.42607132087693067</v>
      </c>
      <c r="J274" s="15">
        <f t="shared" si="161"/>
        <v>-8.5661001195896489</v>
      </c>
      <c r="K274" s="15">
        <f t="shared" si="161"/>
        <v>-5.4123102538327084</v>
      </c>
      <c r="L274" s="15">
        <f t="shared" si="161"/>
        <v>-0.65228198031668239</v>
      </c>
    </row>
    <row r="275" spans="1:12" x14ac:dyDescent="0.2">
      <c r="A275" s="13" t="str">
        <f t="shared" si="113"/>
        <v>2007 Q1</v>
      </c>
      <c r="B275" s="15">
        <f t="shared" ref="B275:L275" si="162">(B58/B54-1)*100</f>
        <v>-4.5939127881803206</v>
      </c>
      <c r="C275" s="15">
        <f t="shared" si="162"/>
        <v>2.0568316730912972</v>
      </c>
      <c r="D275" s="15">
        <f t="shared" si="162"/>
        <v>1.5265112880879395</v>
      </c>
      <c r="E275" s="15">
        <f t="shared" si="162"/>
        <v>1.6803928245338051</v>
      </c>
      <c r="F275" s="15">
        <f t="shared" si="162"/>
        <v>1.9452832266467768</v>
      </c>
      <c r="G275" s="15">
        <f t="shared" si="162"/>
        <v>-0.31492811503195384</v>
      </c>
      <c r="H275" s="15">
        <f t="shared" si="162"/>
        <v>-4.9040431688770703</v>
      </c>
      <c r="I275" s="15">
        <f t="shared" si="162"/>
        <v>3.6867559512105297</v>
      </c>
      <c r="J275" s="15">
        <f t="shared" si="162"/>
        <v>-7.9781426126423804</v>
      </c>
      <c r="K275" s="15">
        <f t="shared" si="162"/>
        <v>-4.0127715056376463</v>
      </c>
      <c r="L275" s="15">
        <f t="shared" si="162"/>
        <v>0.18330187719262092</v>
      </c>
    </row>
    <row r="276" spans="1:12" x14ac:dyDescent="0.2">
      <c r="A276" s="13" t="str">
        <f t="shared" si="113"/>
        <v>2007 Q2</v>
      </c>
      <c r="B276" s="15">
        <f t="shared" ref="B276:L276" si="163">(B59/B55-1)*100</f>
        <v>-2.2407778481187579</v>
      </c>
      <c r="C276" s="15">
        <f t="shared" si="163"/>
        <v>2.3289335747641138</v>
      </c>
      <c r="D276" s="15">
        <f t="shared" si="163"/>
        <v>-0.34362625695467663</v>
      </c>
      <c r="E276" s="15">
        <f t="shared" si="163"/>
        <v>0.80201999858018347</v>
      </c>
      <c r="F276" s="15">
        <f t="shared" si="163"/>
        <v>0.91959415901066155</v>
      </c>
      <c r="G276" s="15">
        <f t="shared" si="163"/>
        <v>4.1389655102800127</v>
      </c>
      <c r="H276" s="15">
        <f t="shared" si="163"/>
        <v>-3.3288382630125679</v>
      </c>
      <c r="I276" s="15">
        <f t="shared" si="163"/>
        <v>4.4606997828949169</v>
      </c>
      <c r="J276" s="15">
        <f t="shared" si="163"/>
        <v>-6.2447325742643889</v>
      </c>
      <c r="K276" s="15">
        <f t="shared" si="163"/>
        <v>-4.3701459852300895</v>
      </c>
      <c r="L276" s="15">
        <f t="shared" si="163"/>
        <v>0.64841007070277623</v>
      </c>
    </row>
    <row r="277" spans="1:12" x14ac:dyDescent="0.2">
      <c r="A277" s="13" t="str">
        <f t="shared" si="113"/>
        <v>2007 Q3</v>
      </c>
      <c r="B277" s="15">
        <f t="shared" ref="B277:L277" si="164">(B60/B56-1)*100</f>
        <v>-1.9425906038697316</v>
      </c>
      <c r="C277" s="15">
        <f t="shared" si="164"/>
        <v>1.1183605948316355</v>
      </c>
      <c r="D277" s="15">
        <f t="shared" si="164"/>
        <v>-0.59082460567672079</v>
      </c>
      <c r="E277" s="15">
        <f t="shared" si="164"/>
        <v>1.8536031709365686</v>
      </c>
      <c r="F277" s="15">
        <f t="shared" si="164"/>
        <v>3.2687469386964096</v>
      </c>
      <c r="G277" s="15">
        <f t="shared" si="164"/>
        <v>4.9446331923561626</v>
      </c>
      <c r="H277" s="15">
        <f t="shared" si="164"/>
        <v>4.8410312788640386</v>
      </c>
      <c r="I277" s="15">
        <f t="shared" si="164"/>
        <v>4.6000842419612775</v>
      </c>
      <c r="J277" s="15">
        <f t="shared" si="164"/>
        <v>-7.6743894250369209</v>
      </c>
      <c r="K277" s="15">
        <f t="shared" si="164"/>
        <v>0.18742985472131046</v>
      </c>
      <c r="L277" s="15">
        <f t="shared" si="164"/>
        <v>1.814511966758392</v>
      </c>
    </row>
    <row r="278" spans="1:12" x14ac:dyDescent="0.2">
      <c r="A278" s="13" t="str">
        <f t="shared" si="113"/>
        <v>2007 Q4</v>
      </c>
      <c r="B278" s="15">
        <f t="shared" ref="B278:L278" si="165">(B61/B57-1)*100</f>
        <v>-0.22331863306759292</v>
      </c>
      <c r="C278" s="15">
        <f t="shared" si="165"/>
        <v>1.6585867557851852</v>
      </c>
      <c r="D278" s="15">
        <f t="shared" si="165"/>
        <v>-1.8908655616942771</v>
      </c>
      <c r="E278" s="15">
        <f t="shared" si="165"/>
        <v>0.89408526632519525</v>
      </c>
      <c r="F278" s="15">
        <f t="shared" si="165"/>
        <v>2.9318854886475787</v>
      </c>
      <c r="G278" s="15">
        <f t="shared" si="165"/>
        <v>4.2600145102380971</v>
      </c>
      <c r="H278" s="15">
        <f t="shared" si="165"/>
        <v>7.5775624962148624</v>
      </c>
      <c r="I278" s="15">
        <f t="shared" si="165"/>
        <v>5.7840654874159458</v>
      </c>
      <c r="J278" s="15">
        <f t="shared" si="165"/>
        <v>-4.4637168037168884</v>
      </c>
      <c r="K278" s="15">
        <f t="shared" si="165"/>
        <v>0.54880673074371167</v>
      </c>
      <c r="L278" s="15">
        <f t="shared" si="165"/>
        <v>2.3699186825265617</v>
      </c>
    </row>
    <row r="279" spans="1:12" x14ac:dyDescent="0.2">
      <c r="A279" s="13" t="str">
        <f t="shared" si="113"/>
        <v>2008 Q1</v>
      </c>
      <c r="B279" s="15">
        <f t="shared" ref="B279:L279" si="166">(B62/B58-1)*100</f>
        <v>-4.1567493514116922</v>
      </c>
      <c r="C279" s="15">
        <f t="shared" si="166"/>
        <v>1.3674498878757602</v>
      </c>
      <c r="D279" s="15">
        <f t="shared" si="166"/>
        <v>-0.46843959431297488</v>
      </c>
      <c r="E279" s="15">
        <f t="shared" si="166"/>
        <v>-1.3294662228654164</v>
      </c>
      <c r="F279" s="15">
        <f t="shared" si="166"/>
        <v>-0.63754836184443109</v>
      </c>
      <c r="G279" s="15">
        <f t="shared" si="166"/>
        <v>1.8737401063599446</v>
      </c>
      <c r="H279" s="15">
        <f t="shared" si="166"/>
        <v>1.5091021295076112</v>
      </c>
      <c r="I279" s="15">
        <f t="shared" si="166"/>
        <v>5.7089979748970565</v>
      </c>
      <c r="J279" s="15">
        <f t="shared" si="166"/>
        <v>0.12765547005733069</v>
      </c>
      <c r="K279" s="15">
        <f t="shared" si="166"/>
        <v>2.1440285925996339</v>
      </c>
      <c r="L279" s="15">
        <f t="shared" si="166"/>
        <v>1.0896890296536066</v>
      </c>
    </row>
    <row r="280" spans="1:12" x14ac:dyDescent="0.2">
      <c r="A280" s="13" t="str">
        <f t="shared" si="113"/>
        <v>2008 Q2</v>
      </c>
      <c r="B280" s="15">
        <f t="shared" ref="B280:L280" si="167">(B63/B59-1)*100</f>
        <v>-3.2326367032706305</v>
      </c>
      <c r="C280" s="15">
        <f t="shared" si="167"/>
        <v>-0.46841444655882913</v>
      </c>
      <c r="D280" s="15">
        <f t="shared" si="167"/>
        <v>-0.45131868758019333</v>
      </c>
      <c r="E280" s="15">
        <f t="shared" si="167"/>
        <v>-1.1182244374575601</v>
      </c>
      <c r="F280" s="15">
        <f t="shared" si="167"/>
        <v>-1.3634598586151458</v>
      </c>
      <c r="G280" s="15">
        <f t="shared" si="167"/>
        <v>2.3905515599357052</v>
      </c>
      <c r="H280" s="15">
        <f t="shared" si="167"/>
        <v>-8.6450473270460737E-2</v>
      </c>
      <c r="I280" s="15">
        <f t="shared" si="167"/>
        <v>3.2994257478483613</v>
      </c>
      <c r="J280" s="15">
        <f t="shared" si="167"/>
        <v>-0.33663233904750456</v>
      </c>
      <c r="K280" s="15">
        <f t="shared" si="167"/>
        <v>3.9665863417459368</v>
      </c>
      <c r="L280" s="15">
        <f t="shared" si="167"/>
        <v>0.3777306687466675</v>
      </c>
    </row>
    <row r="281" spans="1:12" x14ac:dyDescent="0.2">
      <c r="A281" s="13" t="str">
        <f t="shared" si="113"/>
        <v>2008 Q3</v>
      </c>
      <c r="B281" s="15">
        <f t="shared" ref="B281:L281" si="168">(B64/B60-1)*100</f>
        <v>-4.1718146880873057</v>
      </c>
      <c r="C281" s="15">
        <f t="shared" si="168"/>
        <v>-0.4195247444535366</v>
      </c>
      <c r="D281" s="15">
        <f t="shared" si="168"/>
        <v>-2.7420422555616386</v>
      </c>
      <c r="E281" s="15">
        <f t="shared" si="168"/>
        <v>-5.3136097926477781</v>
      </c>
      <c r="F281" s="15">
        <f t="shared" si="168"/>
        <v>-5.2387713744790005</v>
      </c>
      <c r="G281" s="15">
        <f t="shared" si="168"/>
        <v>-0.98078690660234891</v>
      </c>
      <c r="H281" s="15">
        <f t="shared" si="168"/>
        <v>-4.4967337155409126</v>
      </c>
      <c r="I281" s="15">
        <f t="shared" si="168"/>
        <v>-0.6133477630729911</v>
      </c>
      <c r="J281" s="15">
        <f t="shared" si="168"/>
        <v>0.54969295684688113</v>
      </c>
      <c r="K281" s="15">
        <f t="shared" si="168"/>
        <v>-3.6531936248590635</v>
      </c>
      <c r="L281" s="15">
        <f t="shared" si="168"/>
        <v>-2.4561941898844308</v>
      </c>
    </row>
    <row r="282" spans="1:12" x14ac:dyDescent="0.2">
      <c r="A282" s="13" t="str">
        <f t="shared" si="113"/>
        <v>2008 Q4</v>
      </c>
      <c r="B282" s="15">
        <f t="shared" ref="B282:L282" si="169">(B65/B61-1)*100</f>
        <v>-7.1736276873290095</v>
      </c>
      <c r="C282" s="15">
        <f t="shared" si="169"/>
        <v>-3.2311358302885895</v>
      </c>
      <c r="D282" s="15">
        <f t="shared" si="169"/>
        <v>-8.3207562036122784</v>
      </c>
      <c r="E282" s="15">
        <f t="shared" si="169"/>
        <v>-7.7992134207319648</v>
      </c>
      <c r="F282" s="15">
        <f t="shared" si="169"/>
        <v>-8.6213659778313296</v>
      </c>
      <c r="G282" s="15">
        <f t="shared" si="169"/>
        <v>2.3419691426482148</v>
      </c>
      <c r="H282" s="15">
        <f t="shared" si="169"/>
        <v>-2.0935007984854481</v>
      </c>
      <c r="I282" s="15">
        <f t="shared" si="169"/>
        <v>-2.5352674820026344</v>
      </c>
      <c r="J282" s="15">
        <f t="shared" si="169"/>
        <v>-4.4737922610031067</v>
      </c>
      <c r="K282" s="15">
        <f t="shared" si="169"/>
        <v>-11.703639296074254</v>
      </c>
      <c r="L282" s="15">
        <f t="shared" si="169"/>
        <v>-4.6480737334945061</v>
      </c>
    </row>
    <row r="283" spans="1:12" x14ac:dyDescent="0.2">
      <c r="A283" s="13" t="str">
        <f t="shared" si="113"/>
        <v>2009 Q1</v>
      </c>
      <c r="B283" s="15">
        <f t="shared" ref="B283:L283" si="170">(B66/B62-1)*100</f>
        <v>-10.734118077849054</v>
      </c>
      <c r="C283" s="15">
        <f t="shared" si="170"/>
        <v>-4.3193375956245061</v>
      </c>
      <c r="D283" s="15">
        <f t="shared" si="170"/>
        <v>-15.913942745965437</v>
      </c>
      <c r="E283" s="15">
        <f t="shared" si="170"/>
        <v>-6.740333019201139</v>
      </c>
      <c r="F283" s="15">
        <f t="shared" si="170"/>
        <v>-8.7171019829344498</v>
      </c>
      <c r="G283" s="15">
        <f t="shared" si="170"/>
        <v>-3.8291234193871926</v>
      </c>
      <c r="H283" s="15">
        <f t="shared" si="170"/>
        <v>5.1170780736831567</v>
      </c>
      <c r="I283" s="15">
        <f t="shared" si="170"/>
        <v>-4.9338346046834625</v>
      </c>
      <c r="J283" s="15">
        <f t="shared" si="170"/>
        <v>-3.6192621368606681</v>
      </c>
      <c r="K283" s="15">
        <f t="shared" si="170"/>
        <v>-6.0049160294778243</v>
      </c>
      <c r="L283" s="15">
        <f t="shared" si="170"/>
        <v>-5.5777088277838889</v>
      </c>
    </row>
    <row r="284" spans="1:12" x14ac:dyDescent="0.2">
      <c r="A284" s="13" t="str">
        <f t="shared" si="113"/>
        <v>2009 Q2</v>
      </c>
      <c r="B284" s="15">
        <f t="shared" ref="B284:L284" si="171">(B67/B63-1)*100</f>
        <v>-9.349827164011792</v>
      </c>
      <c r="C284" s="15">
        <f t="shared" si="171"/>
        <v>-3.4036898121517334</v>
      </c>
      <c r="D284" s="15">
        <f t="shared" si="171"/>
        <v>-15.113403050178565</v>
      </c>
      <c r="E284" s="15">
        <f t="shared" si="171"/>
        <v>-6.2288265942991856</v>
      </c>
      <c r="F284" s="15">
        <f t="shared" si="171"/>
        <v>-14.960328370601527</v>
      </c>
      <c r="G284" s="15">
        <f t="shared" si="171"/>
        <v>-7.7140844050360808</v>
      </c>
      <c r="H284" s="15">
        <f t="shared" si="171"/>
        <v>2.5214680168773818</v>
      </c>
      <c r="I284" s="15">
        <f t="shared" si="171"/>
        <v>-4.2183850299479246</v>
      </c>
      <c r="J284" s="15">
        <f t="shared" si="171"/>
        <v>-3.2568331950239671</v>
      </c>
      <c r="K284" s="15">
        <f t="shared" si="171"/>
        <v>-5.2911292682572997</v>
      </c>
      <c r="L284" s="15">
        <f t="shared" si="171"/>
        <v>-5.7393324098328424</v>
      </c>
    </row>
    <row r="285" spans="1:12" x14ac:dyDescent="0.2">
      <c r="A285" s="13" t="str">
        <f t="shared" si="113"/>
        <v>2009 Q3</v>
      </c>
      <c r="B285" s="15">
        <f t="shared" ref="B285:L285" si="172">(B68/B64-1)*100</f>
        <v>-7.4643951433121414</v>
      </c>
      <c r="C285" s="15">
        <f t="shared" si="172"/>
        <v>-2.200995574599629</v>
      </c>
      <c r="D285" s="15">
        <f t="shared" si="172"/>
        <v>-9.5219988947982888</v>
      </c>
      <c r="E285" s="15">
        <f t="shared" si="172"/>
        <v>-2.596887672371595</v>
      </c>
      <c r="F285" s="15">
        <f t="shared" si="172"/>
        <v>-12.77312864593415</v>
      </c>
      <c r="G285" s="15">
        <f t="shared" si="172"/>
        <v>-4.6707635034109689</v>
      </c>
      <c r="H285" s="15">
        <f t="shared" si="172"/>
        <v>1.4774819325690691</v>
      </c>
      <c r="I285" s="15">
        <f t="shared" si="172"/>
        <v>-1.7051197245366967</v>
      </c>
      <c r="J285" s="15">
        <f t="shared" si="172"/>
        <v>-3.9003966453504679</v>
      </c>
      <c r="K285" s="15">
        <f t="shared" si="172"/>
        <v>-3.4780078446126073</v>
      </c>
      <c r="L285" s="15">
        <f t="shared" si="172"/>
        <v>-3.8666266586817599</v>
      </c>
    </row>
    <row r="286" spans="1:12" x14ac:dyDescent="0.2">
      <c r="A286" s="13" t="str">
        <f t="shared" si="113"/>
        <v>2009 Q4</v>
      </c>
      <c r="B286" s="15">
        <f t="shared" ref="B286:L286" si="173">(B69/B65-1)*100</f>
        <v>-5.6114622917246892</v>
      </c>
      <c r="C286" s="15">
        <f t="shared" si="173"/>
        <v>1.2331118183952716</v>
      </c>
      <c r="D286" s="15">
        <f t="shared" si="173"/>
        <v>-3.9248924371836469</v>
      </c>
      <c r="E286" s="15">
        <f t="shared" si="173"/>
        <v>2.4251688253797532</v>
      </c>
      <c r="F286" s="15">
        <f t="shared" si="173"/>
        <v>-7.991145698375135</v>
      </c>
      <c r="G286" s="15">
        <f t="shared" si="173"/>
        <v>-4.1285416512258477</v>
      </c>
      <c r="H286" s="15">
        <f t="shared" si="173"/>
        <v>-1.8771604040045853</v>
      </c>
      <c r="I286" s="15">
        <f t="shared" si="173"/>
        <v>-1.8561958261377631</v>
      </c>
      <c r="J286" s="15">
        <f t="shared" si="173"/>
        <v>-3.2012096406600188</v>
      </c>
      <c r="K286" s="15">
        <f t="shared" si="173"/>
        <v>0.80479505279382746</v>
      </c>
      <c r="L286" s="15">
        <f t="shared" si="173"/>
        <v>-1.8123663000840007</v>
      </c>
    </row>
    <row r="287" spans="1:12" x14ac:dyDescent="0.2">
      <c r="A287" s="13" t="str">
        <f t="shared" si="113"/>
        <v>2010 Q1</v>
      </c>
      <c r="B287" s="15">
        <f t="shared" ref="B287:L287" si="174">(B70/B66-1)*100</f>
        <v>1.6170629833761385</v>
      </c>
      <c r="C287" s="15">
        <f t="shared" si="174"/>
        <v>4.0559636876942307</v>
      </c>
      <c r="D287" s="15">
        <f t="shared" si="174"/>
        <v>9.3485829650328256</v>
      </c>
      <c r="E287" s="15">
        <f t="shared" si="174"/>
        <v>2.9328773718310108</v>
      </c>
      <c r="F287" s="15">
        <f t="shared" si="174"/>
        <v>-6.1197270439592337</v>
      </c>
      <c r="G287" s="15">
        <f t="shared" si="174"/>
        <v>3.3723698029974436</v>
      </c>
      <c r="H287" s="15">
        <f t="shared" si="174"/>
        <v>-6.465774938989199</v>
      </c>
      <c r="I287" s="15">
        <f t="shared" si="174"/>
        <v>0.70733833297411675</v>
      </c>
      <c r="J287" s="15">
        <f t="shared" si="174"/>
        <v>-6.043221826065337</v>
      </c>
      <c r="K287" s="15">
        <f t="shared" si="174"/>
        <v>3.0589323942448621</v>
      </c>
      <c r="L287" s="15">
        <f t="shared" si="174"/>
        <v>0.76271409837240789</v>
      </c>
    </row>
    <row r="288" spans="1:12" x14ac:dyDescent="0.2">
      <c r="A288" s="13" t="str">
        <f t="shared" si="113"/>
        <v>2010 Q2</v>
      </c>
      <c r="B288" s="15">
        <f t="shared" ref="B288:L288" si="175">(B71/B67-1)*100</f>
        <v>-2.3685431313836491</v>
      </c>
      <c r="C288" s="15">
        <f t="shared" si="175"/>
        <v>6.2049047070655838</v>
      </c>
      <c r="D288" s="15">
        <f t="shared" si="175"/>
        <v>14.747971847749719</v>
      </c>
      <c r="E288" s="15">
        <f t="shared" si="175"/>
        <v>1.8916000765884844</v>
      </c>
      <c r="F288" s="15">
        <f t="shared" si="175"/>
        <v>3.0044486707237139</v>
      </c>
      <c r="G288" s="15">
        <f t="shared" si="175"/>
        <v>4.9714396180819298</v>
      </c>
      <c r="H288" s="15">
        <f t="shared" si="175"/>
        <v>-5.8962383151247133</v>
      </c>
      <c r="I288" s="15">
        <f t="shared" si="175"/>
        <v>2.9495956977902527</v>
      </c>
      <c r="J288" s="15">
        <f t="shared" si="175"/>
        <v>-3.3662866722425577</v>
      </c>
      <c r="K288" s="15">
        <f t="shared" si="175"/>
        <v>2.6286185117006422</v>
      </c>
      <c r="L288" s="15">
        <f t="shared" si="175"/>
        <v>2.0779002503178878</v>
      </c>
    </row>
    <row r="289" spans="1:12" x14ac:dyDescent="0.2">
      <c r="A289" s="13" t="str">
        <f t="shared" si="113"/>
        <v>2010 Q3</v>
      </c>
      <c r="B289" s="15">
        <f t="shared" ref="B289:L289" si="176">(B72/B68-1)*100</f>
        <v>-4.6764405862161018</v>
      </c>
      <c r="C289" s="15">
        <f t="shared" si="176"/>
        <v>5.9752777626364884</v>
      </c>
      <c r="D289" s="15">
        <f t="shared" si="176"/>
        <v>14.559260744074187</v>
      </c>
      <c r="E289" s="15">
        <f t="shared" si="176"/>
        <v>1.793018047169026</v>
      </c>
      <c r="F289" s="15">
        <f t="shared" si="176"/>
        <v>4.6315388953825476</v>
      </c>
      <c r="G289" s="15">
        <f t="shared" si="176"/>
        <v>4.4746724368597057</v>
      </c>
      <c r="H289" s="15">
        <f t="shared" si="176"/>
        <v>-3.4715694531430641</v>
      </c>
      <c r="I289" s="15">
        <f t="shared" si="176"/>
        <v>6.0627462736619453</v>
      </c>
      <c r="J289" s="15">
        <f t="shared" si="176"/>
        <v>-0.59750107712195355</v>
      </c>
      <c r="K289" s="15">
        <f t="shared" si="176"/>
        <v>2.1692516635394288</v>
      </c>
      <c r="L289" s="15">
        <f t="shared" si="176"/>
        <v>3.2054901504998901</v>
      </c>
    </row>
    <row r="290" spans="1:12" x14ac:dyDescent="0.2">
      <c r="A290" s="13" t="str">
        <f t="shared" si="113"/>
        <v>2010 Q4</v>
      </c>
      <c r="B290" s="15">
        <f t="shared" ref="B290:L290" si="177">(B73/B69-1)*100</f>
        <v>-2.5379371239172777</v>
      </c>
      <c r="C290" s="15">
        <f t="shared" si="177"/>
        <v>4.2734798906940874</v>
      </c>
      <c r="D290" s="15">
        <f t="shared" si="177"/>
        <v>11.99284794279154</v>
      </c>
      <c r="E290" s="15">
        <f t="shared" si="177"/>
        <v>-0.65115417536142361</v>
      </c>
      <c r="F290" s="15">
        <f t="shared" si="177"/>
        <v>4.3692095791265206</v>
      </c>
      <c r="G290" s="15">
        <f t="shared" si="177"/>
        <v>2.0307948459971303</v>
      </c>
      <c r="H290" s="15">
        <f t="shared" si="177"/>
        <v>-7.0881696133471728</v>
      </c>
      <c r="I290" s="15">
        <f t="shared" si="177"/>
        <v>6.9020264043616164</v>
      </c>
      <c r="J290" s="15">
        <f t="shared" si="177"/>
        <v>-1.7508744269254195</v>
      </c>
      <c r="K290" s="15">
        <f t="shared" si="177"/>
        <v>3.6512309802537501</v>
      </c>
      <c r="L290" s="15">
        <f t="shared" si="177"/>
        <v>1.9827587646471745</v>
      </c>
    </row>
    <row r="291" spans="1:12" x14ac:dyDescent="0.2">
      <c r="A291" s="13" t="str">
        <f t="shared" ref="A291:A329" si="178">A74</f>
        <v>2011 Q1</v>
      </c>
      <c r="B291" s="15">
        <f t="shared" ref="B291:L291" si="179">(B74/B70-1)*100</f>
        <v>-5.2827314231680411</v>
      </c>
      <c r="C291" s="15">
        <f t="shared" si="179"/>
        <v>4.2009287125564398</v>
      </c>
      <c r="D291" s="15">
        <f t="shared" si="179"/>
        <v>7.9668997354188864</v>
      </c>
      <c r="E291" s="15">
        <f t="shared" si="179"/>
        <v>-0.92972681748525465</v>
      </c>
      <c r="F291" s="15">
        <f t="shared" si="179"/>
        <v>7.0827297215860563</v>
      </c>
      <c r="G291" s="15">
        <f t="shared" si="179"/>
        <v>-0.95892239237332921</v>
      </c>
      <c r="H291" s="15">
        <f t="shared" si="179"/>
        <v>-5.874422187981498</v>
      </c>
      <c r="I291" s="15">
        <f t="shared" si="179"/>
        <v>6.987711278964337</v>
      </c>
      <c r="J291" s="15">
        <f t="shared" si="179"/>
        <v>-8.4503154063491621</v>
      </c>
      <c r="K291" s="15">
        <f t="shared" si="179"/>
        <v>4.457768627013925</v>
      </c>
      <c r="L291" s="15">
        <f t="shared" si="179"/>
        <v>1.2190832885802916</v>
      </c>
    </row>
    <row r="292" spans="1:12" x14ac:dyDescent="0.2">
      <c r="A292" s="13" t="str">
        <f t="shared" si="178"/>
        <v>2011 Q2</v>
      </c>
      <c r="B292" s="15">
        <f t="shared" ref="B292:L292" si="180">(B75/B71-1)*100</f>
        <v>-4.7802005813489252</v>
      </c>
      <c r="C292" s="15">
        <f t="shared" si="180"/>
        <v>3.6252538611771357</v>
      </c>
      <c r="D292" s="15">
        <f t="shared" si="180"/>
        <v>3.5712797227625215</v>
      </c>
      <c r="E292" s="15">
        <f t="shared" si="180"/>
        <v>0.90433898365558374</v>
      </c>
      <c r="F292" s="15">
        <f t="shared" si="180"/>
        <v>6.0734719043739505</v>
      </c>
      <c r="G292" s="15">
        <f t="shared" si="180"/>
        <v>-0.88011549040334369</v>
      </c>
      <c r="H292" s="15">
        <f t="shared" si="180"/>
        <v>-4.6960866937045154</v>
      </c>
      <c r="I292" s="15">
        <f t="shared" si="180"/>
        <v>6.8860158602482402</v>
      </c>
      <c r="J292" s="15">
        <f t="shared" si="180"/>
        <v>-9.7747198317979844</v>
      </c>
      <c r="K292" s="15">
        <f t="shared" si="180"/>
        <v>2.133003903160291</v>
      </c>
      <c r="L292" s="15">
        <f t="shared" si="180"/>
        <v>1.4308039222963309</v>
      </c>
    </row>
    <row r="293" spans="1:12" x14ac:dyDescent="0.2">
      <c r="A293" s="13" t="str">
        <f t="shared" si="178"/>
        <v>2011 Q3</v>
      </c>
      <c r="B293" s="15">
        <f t="shared" ref="B293:L293" si="181">(B76/B72-1)*100</f>
        <v>-2.3050196865773587</v>
      </c>
      <c r="C293" s="15">
        <f t="shared" si="181"/>
        <v>2.9840220174085941</v>
      </c>
      <c r="D293" s="15">
        <f t="shared" si="181"/>
        <v>-2.0539635257193045</v>
      </c>
      <c r="E293" s="15">
        <f t="shared" si="181"/>
        <v>1.7577059827731834</v>
      </c>
      <c r="F293" s="15">
        <f t="shared" si="181"/>
        <v>4.6187162825408912</v>
      </c>
      <c r="G293" s="15">
        <f t="shared" si="181"/>
        <v>0.50104708289873123</v>
      </c>
      <c r="H293" s="15">
        <f t="shared" si="181"/>
        <v>-4.5939524179142932</v>
      </c>
      <c r="I293" s="15">
        <f t="shared" si="181"/>
        <v>2.1521821993520485</v>
      </c>
      <c r="J293" s="15">
        <f t="shared" si="181"/>
        <v>-7.8791887442982382</v>
      </c>
      <c r="K293" s="15">
        <f t="shared" si="181"/>
        <v>1.0878692999054751</v>
      </c>
      <c r="L293" s="15">
        <f t="shared" si="181"/>
        <v>0.3699860110371489</v>
      </c>
    </row>
    <row r="294" spans="1:12" x14ac:dyDescent="0.2">
      <c r="A294" s="13" t="str">
        <f t="shared" si="178"/>
        <v>2011 Q4</v>
      </c>
      <c r="B294" s="15">
        <f t="shared" ref="B294:L294" si="182">(B77/B73-1)*100</f>
        <v>-5.1517135155949028</v>
      </c>
      <c r="C294" s="15">
        <f t="shared" si="182"/>
        <v>2.8600625555522008</v>
      </c>
      <c r="D294" s="15">
        <f t="shared" si="182"/>
        <v>1.5957036652304746</v>
      </c>
      <c r="E294" s="15">
        <f t="shared" si="182"/>
        <v>0.94010983982806273</v>
      </c>
      <c r="F294" s="15">
        <f t="shared" si="182"/>
        <v>2.2741054530382332</v>
      </c>
      <c r="G294" s="15">
        <f t="shared" si="182"/>
        <v>-1.5566852871314207</v>
      </c>
      <c r="H294" s="15">
        <f t="shared" si="182"/>
        <v>-0.39802345338254552</v>
      </c>
      <c r="I294" s="15">
        <f t="shared" si="182"/>
        <v>2.374568893625506</v>
      </c>
      <c r="J294" s="15">
        <f t="shared" si="182"/>
        <v>-1.0371811645477513</v>
      </c>
      <c r="K294" s="15">
        <f t="shared" si="182"/>
        <v>1.4540934729422528</v>
      </c>
      <c r="L294" s="15">
        <f t="shared" si="182"/>
        <v>0.99431931027660347</v>
      </c>
    </row>
    <row r="295" spans="1:12" x14ac:dyDescent="0.2">
      <c r="A295" s="13" t="str">
        <f t="shared" si="178"/>
        <v>2012 Q1</v>
      </c>
      <c r="B295" s="15">
        <f t="shared" ref="B295:L295" si="183">(B78/B74-1)*100</f>
        <v>-6.4959872829947756</v>
      </c>
      <c r="C295" s="15">
        <f t="shared" si="183"/>
        <v>1.2871936865611833</v>
      </c>
      <c r="D295" s="15">
        <f t="shared" si="183"/>
        <v>-6.155231128855732</v>
      </c>
      <c r="E295" s="15">
        <f t="shared" si="183"/>
        <v>0.29139126426103168</v>
      </c>
      <c r="F295" s="15">
        <f t="shared" si="183"/>
        <v>-2.0368359146068937</v>
      </c>
      <c r="G295" s="15">
        <f t="shared" si="183"/>
        <v>3.7268807581632091</v>
      </c>
      <c r="H295" s="15">
        <f t="shared" si="183"/>
        <v>-0.49847242321917618</v>
      </c>
      <c r="I295" s="15">
        <f t="shared" si="183"/>
        <v>1.9640366600691905</v>
      </c>
      <c r="J295" s="15">
        <f t="shared" si="183"/>
        <v>5.5719257438059389</v>
      </c>
      <c r="K295" s="15">
        <f t="shared" si="183"/>
        <v>-1.7690311449992113</v>
      </c>
      <c r="L295" s="15">
        <f t="shared" si="183"/>
        <v>0.27281446863467451</v>
      </c>
    </row>
    <row r="296" spans="1:12" x14ac:dyDescent="0.2">
      <c r="A296" s="13" t="str">
        <f t="shared" si="178"/>
        <v>2012 Q2</v>
      </c>
      <c r="B296" s="15">
        <f t="shared" ref="B296:L296" si="184">(B79/B75-1)*100</f>
        <v>-5.7581325075672707</v>
      </c>
      <c r="C296" s="15">
        <f t="shared" si="184"/>
        <v>-3.080932741606135</v>
      </c>
      <c r="D296" s="15">
        <f t="shared" si="184"/>
        <v>-8.4491811608439207</v>
      </c>
      <c r="E296" s="15">
        <f t="shared" si="184"/>
        <v>-0.59893657552719803</v>
      </c>
      <c r="F296" s="15">
        <f t="shared" si="184"/>
        <v>-4.1002431102166064</v>
      </c>
      <c r="G296" s="15">
        <f t="shared" si="184"/>
        <v>0.60080324903963866</v>
      </c>
      <c r="H296" s="15">
        <f t="shared" si="184"/>
        <v>3.5623233146780064</v>
      </c>
      <c r="I296" s="15">
        <f t="shared" si="184"/>
        <v>-1.156813488538444</v>
      </c>
      <c r="J296" s="15">
        <f t="shared" si="184"/>
        <v>1.9761153768096174</v>
      </c>
      <c r="K296" s="15">
        <f t="shared" si="184"/>
        <v>0.58935596916005473</v>
      </c>
      <c r="L296" s="15">
        <f t="shared" si="184"/>
        <v>-1.3967533848220581</v>
      </c>
    </row>
    <row r="297" spans="1:12" x14ac:dyDescent="0.2">
      <c r="A297" s="13" t="str">
        <f t="shared" si="178"/>
        <v>2012 Q3</v>
      </c>
      <c r="B297" s="15">
        <f t="shared" ref="B297:L297" si="185">(B80/B76-1)*100</f>
        <v>-7.9138675042064293</v>
      </c>
      <c r="C297" s="15">
        <f t="shared" si="185"/>
        <v>-2.7422318234828102</v>
      </c>
      <c r="D297" s="15">
        <f t="shared" si="185"/>
        <v>-8.3696475937855226</v>
      </c>
      <c r="E297" s="15">
        <f t="shared" si="185"/>
        <v>-1.5255260180825347</v>
      </c>
      <c r="F297" s="15">
        <f t="shared" si="185"/>
        <v>-4.765137101756789</v>
      </c>
      <c r="G297" s="15">
        <f t="shared" si="185"/>
        <v>-0.31903507778627826</v>
      </c>
      <c r="H297" s="15">
        <f t="shared" si="185"/>
        <v>0.59327199706453726</v>
      </c>
      <c r="I297" s="15">
        <f t="shared" si="185"/>
        <v>2.8969810867411683</v>
      </c>
      <c r="J297" s="15">
        <f t="shared" si="185"/>
        <v>1.6903920100888037</v>
      </c>
      <c r="K297" s="15">
        <f t="shared" si="185"/>
        <v>13.216782336538891</v>
      </c>
      <c r="L297" s="15">
        <f t="shared" si="185"/>
        <v>-0.76810270365672562</v>
      </c>
    </row>
    <row r="298" spans="1:12" x14ac:dyDescent="0.2">
      <c r="A298" s="13" t="str">
        <f t="shared" si="178"/>
        <v>2012 Q4</v>
      </c>
      <c r="B298" s="15">
        <f t="shared" ref="B298:L298" si="186">(B81/B77-1)*100</f>
        <v>-5.9815140129149791</v>
      </c>
      <c r="C298" s="15">
        <f t="shared" si="186"/>
        <v>-2.897273819546764</v>
      </c>
      <c r="D298" s="15">
        <f t="shared" si="186"/>
        <v>-10.614780787293142</v>
      </c>
      <c r="E298" s="15">
        <f t="shared" si="186"/>
        <v>-0.7380586875330164</v>
      </c>
      <c r="F298" s="15">
        <f t="shared" si="186"/>
        <v>-2.5149739020948747</v>
      </c>
      <c r="G298" s="15">
        <f t="shared" si="186"/>
        <v>5.1326355708448679</v>
      </c>
      <c r="H298" s="15">
        <f t="shared" si="186"/>
        <v>-1.2137575717642735</v>
      </c>
      <c r="I298" s="15">
        <f t="shared" si="186"/>
        <v>4.8367909755498983</v>
      </c>
      <c r="J298" s="15">
        <f t="shared" si="186"/>
        <v>-5.1710758828711239</v>
      </c>
      <c r="K298" s="15">
        <f t="shared" si="186"/>
        <v>1.7804241710149826</v>
      </c>
      <c r="L298" s="15">
        <f t="shared" si="186"/>
        <v>-0.63801792754596409</v>
      </c>
    </row>
    <row r="299" spans="1:12" x14ac:dyDescent="0.2">
      <c r="A299" s="13" t="str">
        <f t="shared" si="178"/>
        <v>2013 Q1</v>
      </c>
      <c r="B299" s="15">
        <f t="shared" ref="B299:L299" si="187">(B82/B78-1)*100</f>
        <v>-4.0833694905765494</v>
      </c>
      <c r="C299" s="15">
        <f t="shared" si="187"/>
        <v>-3.1861225773808566</v>
      </c>
      <c r="D299" s="15">
        <f t="shared" si="187"/>
        <v>-6.7532218187403403</v>
      </c>
      <c r="E299" s="15">
        <f t="shared" si="187"/>
        <v>4.8667045189598745E-2</v>
      </c>
      <c r="F299" s="15">
        <f t="shared" si="187"/>
        <v>0.59583011907997641</v>
      </c>
      <c r="G299" s="15">
        <f t="shared" si="187"/>
        <v>0.11337801419799565</v>
      </c>
      <c r="H299" s="15">
        <f t="shared" si="187"/>
        <v>3.4279712499817094</v>
      </c>
      <c r="I299" s="15">
        <f t="shared" si="187"/>
        <v>3.1108000179785655</v>
      </c>
      <c r="J299" s="15">
        <f t="shared" si="187"/>
        <v>-5.1309069336356146</v>
      </c>
      <c r="K299" s="15">
        <f t="shared" si="187"/>
        <v>2.476352223621392</v>
      </c>
      <c r="L299" s="15">
        <f t="shared" si="187"/>
        <v>-0.22518781346871908</v>
      </c>
    </row>
    <row r="300" spans="1:12" x14ac:dyDescent="0.2">
      <c r="A300" s="13" t="str">
        <f t="shared" si="178"/>
        <v>2013 Q2</v>
      </c>
      <c r="B300" s="15">
        <f t="shared" ref="B300:L300" si="188">(B83/B79-1)*100</f>
        <v>-3.4827497058089296</v>
      </c>
      <c r="C300" s="15">
        <f t="shared" si="188"/>
        <v>-0.29764862001151471</v>
      </c>
      <c r="D300" s="15">
        <f t="shared" si="188"/>
        <v>-4.1831078774174024</v>
      </c>
      <c r="E300" s="15">
        <f t="shared" si="188"/>
        <v>1.0131517113388888</v>
      </c>
      <c r="F300" s="15">
        <f t="shared" si="188"/>
        <v>2.0772778280248261</v>
      </c>
      <c r="G300" s="15">
        <f t="shared" si="188"/>
        <v>2.3946028208155612</v>
      </c>
      <c r="H300" s="15">
        <f t="shared" si="188"/>
        <v>-1.6384158996994969</v>
      </c>
      <c r="I300" s="15">
        <f t="shared" si="188"/>
        <v>5.2735297469258313</v>
      </c>
      <c r="J300" s="15">
        <f t="shared" si="188"/>
        <v>-4.4285017136254208</v>
      </c>
      <c r="K300" s="15">
        <f t="shared" si="188"/>
        <v>2.4566498044012786</v>
      </c>
      <c r="L300" s="15">
        <f t="shared" si="188"/>
        <v>0.77162732154258951</v>
      </c>
    </row>
    <row r="301" spans="1:12" x14ac:dyDescent="0.2">
      <c r="A301" s="13" t="str">
        <f t="shared" si="178"/>
        <v>2013 Q3</v>
      </c>
      <c r="B301" s="15">
        <f t="shared" ref="B301:L301" si="189">(B84/B80-1)*100</f>
        <v>-2.3571057978802434</v>
      </c>
      <c r="C301" s="15">
        <f t="shared" si="189"/>
        <v>-0.2668115582987185</v>
      </c>
      <c r="D301" s="15">
        <f t="shared" si="189"/>
        <v>0.30102244938565725</v>
      </c>
      <c r="E301" s="15">
        <f t="shared" si="189"/>
        <v>1.0458767723463103</v>
      </c>
      <c r="F301" s="15">
        <f t="shared" si="189"/>
        <v>1.3788845726407262</v>
      </c>
      <c r="G301" s="15">
        <f t="shared" si="189"/>
        <v>2.2527773741430002</v>
      </c>
      <c r="H301" s="15">
        <f t="shared" si="189"/>
        <v>-1.576213084502387</v>
      </c>
      <c r="I301" s="15">
        <f t="shared" si="189"/>
        <v>4.5955568897793508</v>
      </c>
      <c r="J301" s="15">
        <f t="shared" si="189"/>
        <v>-8.8531643223696115</v>
      </c>
      <c r="K301" s="15">
        <f t="shared" si="189"/>
        <v>-8.5854727724663178</v>
      </c>
      <c r="L301" s="15">
        <f t="shared" si="189"/>
        <v>0.38409392927762909</v>
      </c>
    </row>
    <row r="302" spans="1:12" x14ac:dyDescent="0.2">
      <c r="A302" s="13" t="str">
        <f t="shared" si="178"/>
        <v>2013 Q4</v>
      </c>
      <c r="B302" s="15">
        <f t="shared" ref="B302:L302" si="190">(B85/B81-1)*100</f>
        <v>-1.5375412560301172</v>
      </c>
      <c r="C302" s="15">
        <f t="shared" si="190"/>
        <v>0.84992868460473936</v>
      </c>
      <c r="D302" s="15">
        <f t="shared" si="190"/>
        <v>2.5745973363347385</v>
      </c>
      <c r="E302" s="15">
        <f t="shared" si="190"/>
        <v>2.3251315176825438</v>
      </c>
      <c r="F302" s="15">
        <f t="shared" si="190"/>
        <v>1.9668597429735701</v>
      </c>
      <c r="G302" s="15">
        <f t="shared" si="190"/>
        <v>-1.0408571118542542</v>
      </c>
      <c r="H302" s="15">
        <f t="shared" si="190"/>
        <v>-0.99700384323712088</v>
      </c>
      <c r="I302" s="15">
        <f t="shared" si="190"/>
        <v>3.2435545287442968</v>
      </c>
      <c r="J302" s="15">
        <f t="shared" si="190"/>
        <v>-7.0287138972906842</v>
      </c>
      <c r="K302" s="15">
        <f t="shared" si="190"/>
        <v>-1.8045084453499505</v>
      </c>
      <c r="L302" s="15">
        <f t="shared" si="190"/>
        <v>0.87410171572823714</v>
      </c>
    </row>
    <row r="303" spans="1:12" x14ac:dyDescent="0.2">
      <c r="A303" s="13" t="str">
        <f t="shared" si="178"/>
        <v>2014 Q1</v>
      </c>
      <c r="B303" s="15">
        <f t="shared" ref="B303:L303" si="191">(B86/B82-1)*100</f>
        <v>-0.5303515141224957</v>
      </c>
      <c r="C303" s="15">
        <f t="shared" si="191"/>
        <v>3.0846247986960895</v>
      </c>
      <c r="D303" s="15">
        <f t="shared" si="191"/>
        <v>4.8104513191272957</v>
      </c>
      <c r="E303" s="15">
        <f t="shared" si="191"/>
        <v>2.8624498445728008</v>
      </c>
      <c r="F303" s="15">
        <f t="shared" si="191"/>
        <v>2.2769253712200177</v>
      </c>
      <c r="G303" s="15">
        <f t="shared" si="191"/>
        <v>-3.5291349928688209</v>
      </c>
      <c r="H303" s="15">
        <f t="shared" si="191"/>
        <v>-6.0475004258783605</v>
      </c>
      <c r="I303" s="15">
        <f t="shared" si="191"/>
        <v>3.8107579510710421</v>
      </c>
      <c r="J303" s="15">
        <f t="shared" si="191"/>
        <v>-7.7536473642720534</v>
      </c>
      <c r="K303" s="15">
        <f t="shared" si="191"/>
        <v>-0.66868297315707537</v>
      </c>
      <c r="L303" s="15">
        <f t="shared" si="191"/>
        <v>0.84493452692697701</v>
      </c>
    </row>
    <row r="304" spans="1:12" x14ac:dyDescent="0.2">
      <c r="A304" s="13" t="str">
        <f t="shared" si="178"/>
        <v>2014 Q2</v>
      </c>
      <c r="B304" s="15">
        <f t="shared" ref="B304:L304" si="192">(B87/B83-1)*100</f>
        <v>-1.2162818844556056</v>
      </c>
      <c r="C304" s="15">
        <f t="shared" si="192"/>
        <v>3.2560853406109924</v>
      </c>
      <c r="D304" s="15">
        <f t="shared" si="192"/>
        <v>5.9084137364013189</v>
      </c>
      <c r="E304" s="15">
        <f t="shared" si="192"/>
        <v>1.3345365771629147</v>
      </c>
      <c r="F304" s="15">
        <f t="shared" si="192"/>
        <v>1.471867581678632</v>
      </c>
      <c r="G304" s="15">
        <f t="shared" si="192"/>
        <v>-2.8202472430295944</v>
      </c>
      <c r="H304" s="15">
        <f t="shared" si="192"/>
        <v>-4.3710293680086725</v>
      </c>
      <c r="I304" s="15">
        <f t="shared" si="192"/>
        <v>3.2196173402933237</v>
      </c>
      <c r="J304" s="15">
        <f t="shared" si="192"/>
        <v>-7.5844190135292315</v>
      </c>
      <c r="K304" s="15">
        <f t="shared" si="192"/>
        <v>-3.4508828222792221</v>
      </c>
      <c r="L304" s="15">
        <f t="shared" si="192"/>
        <v>0.55659559019953786</v>
      </c>
    </row>
    <row r="305" spans="1:12" x14ac:dyDescent="0.2">
      <c r="A305" s="13" t="str">
        <f t="shared" si="178"/>
        <v>2014 Q3</v>
      </c>
      <c r="B305" s="15">
        <f t="shared" ref="B305:L305" si="193">(B88/B84-1)*100</f>
        <v>-0.78089666048323236</v>
      </c>
      <c r="C305" s="15">
        <f t="shared" si="193"/>
        <v>3.1268764042477581</v>
      </c>
      <c r="D305" s="15">
        <f t="shared" si="193"/>
        <v>6.1936527146994935</v>
      </c>
      <c r="E305" s="15">
        <f t="shared" si="193"/>
        <v>0.35640813704265195</v>
      </c>
      <c r="F305" s="15">
        <f t="shared" si="193"/>
        <v>5.8273849963798696</v>
      </c>
      <c r="G305" s="15">
        <f t="shared" si="193"/>
        <v>-3.5661500859250239</v>
      </c>
      <c r="H305" s="15">
        <f t="shared" si="193"/>
        <v>-4.2422665957206895</v>
      </c>
      <c r="I305" s="15">
        <f t="shared" si="193"/>
        <v>2.5006542772636253</v>
      </c>
      <c r="J305" s="15">
        <f t="shared" si="193"/>
        <v>-6.8237203555729709</v>
      </c>
      <c r="K305" s="15">
        <f t="shared" si="193"/>
        <v>2.266962312392562</v>
      </c>
      <c r="L305" s="15">
        <f t="shared" si="193"/>
        <v>0.73181002020010766</v>
      </c>
    </row>
    <row r="306" spans="1:12" x14ac:dyDescent="0.2">
      <c r="A306" s="13" t="str">
        <f t="shared" si="178"/>
        <v>2014 Q4</v>
      </c>
      <c r="B306" s="15">
        <f t="shared" ref="B306:L306" si="194">(B89/B85-1)*100</f>
        <v>-2.3470513622463218</v>
      </c>
      <c r="C306" s="15">
        <f t="shared" si="194"/>
        <v>1.7382386762807345</v>
      </c>
      <c r="D306" s="15">
        <f t="shared" si="194"/>
        <v>5.3071307750007568</v>
      </c>
      <c r="E306" s="15">
        <f t="shared" si="194"/>
        <v>1.4277443085219721</v>
      </c>
      <c r="F306" s="15">
        <f t="shared" si="194"/>
        <v>6.4159820477440732</v>
      </c>
      <c r="G306" s="15">
        <f t="shared" si="194"/>
        <v>-3.2910649220159072</v>
      </c>
      <c r="H306" s="15">
        <f t="shared" si="194"/>
        <v>-2.0950315545760545</v>
      </c>
      <c r="I306" s="15">
        <f t="shared" si="194"/>
        <v>0.87173260485089443</v>
      </c>
      <c r="J306" s="15">
        <f t="shared" si="194"/>
        <v>-7.7207013640022248</v>
      </c>
      <c r="K306" s="15">
        <f t="shared" si="194"/>
        <v>7.930107118166041</v>
      </c>
      <c r="L306" s="15">
        <f t="shared" si="194"/>
        <v>0.57665137396218924</v>
      </c>
    </row>
    <row r="307" spans="1:12" x14ac:dyDescent="0.2">
      <c r="A307" s="13" t="str">
        <f t="shared" si="178"/>
        <v>2015 Q1</v>
      </c>
      <c r="B307" s="15">
        <f t="shared" ref="B307:L307" si="195">(B90/B86-1)*100</f>
        <v>-0.77102388083242213</v>
      </c>
      <c r="C307" s="15">
        <f t="shared" si="195"/>
        <v>-0.530261243180008</v>
      </c>
      <c r="D307" s="15">
        <f t="shared" si="195"/>
        <v>4.6726034037767095</v>
      </c>
      <c r="E307" s="15">
        <f t="shared" si="195"/>
        <v>0.70238396350041921</v>
      </c>
      <c r="F307" s="15">
        <f t="shared" si="195"/>
        <v>2.6793060919816147</v>
      </c>
      <c r="G307" s="15">
        <f t="shared" si="195"/>
        <v>1.957933113673338</v>
      </c>
      <c r="H307" s="15">
        <f t="shared" si="195"/>
        <v>0.61537967662019799</v>
      </c>
      <c r="I307" s="15">
        <f t="shared" si="195"/>
        <v>-0.14581591941542627</v>
      </c>
      <c r="J307" s="15">
        <f t="shared" si="195"/>
        <v>-10.648979705043827</v>
      </c>
      <c r="K307" s="15">
        <f t="shared" si="195"/>
        <v>4.9034476742846334</v>
      </c>
      <c r="L307" s="15">
        <f t="shared" si="195"/>
        <v>0.25215527818982508</v>
      </c>
    </row>
    <row r="308" spans="1:12" x14ac:dyDescent="0.2">
      <c r="A308" s="13" t="str">
        <f t="shared" si="178"/>
        <v>2015 Q2</v>
      </c>
      <c r="B308" s="15">
        <f t="shared" ref="B308:L308" si="196">(B91/B87-1)*100</f>
        <v>1.4991811748809925</v>
      </c>
      <c r="C308" s="15">
        <f t="shared" si="196"/>
        <v>-1.3831488650591472</v>
      </c>
      <c r="D308" s="15">
        <f t="shared" si="196"/>
        <v>5.0939522797728731</v>
      </c>
      <c r="E308" s="15">
        <f t="shared" si="196"/>
        <v>2.1274048005021973</v>
      </c>
      <c r="F308" s="15">
        <f t="shared" si="196"/>
        <v>0.40056415722506955</v>
      </c>
      <c r="G308" s="15">
        <f t="shared" si="196"/>
        <v>3.784409333751193</v>
      </c>
      <c r="H308" s="15">
        <f t="shared" si="196"/>
        <v>-5.232252448770069</v>
      </c>
      <c r="I308" s="15">
        <f t="shared" si="196"/>
        <v>1.2024031009428171</v>
      </c>
      <c r="J308" s="15">
        <f t="shared" si="196"/>
        <v>-8.6802068614140193</v>
      </c>
      <c r="K308" s="15">
        <f t="shared" si="196"/>
        <v>9.3119592553192465</v>
      </c>
      <c r="L308" s="15">
        <f t="shared" si="196"/>
        <v>0.79899579001512233</v>
      </c>
    </row>
    <row r="309" spans="1:12" x14ac:dyDescent="0.2">
      <c r="A309" s="13" t="str">
        <f t="shared" si="178"/>
        <v>2015 Q3</v>
      </c>
      <c r="B309" s="15">
        <f t="shared" ref="B309:L309" si="197">(B92/B88-1)*100</f>
        <v>1.512667550129243</v>
      </c>
      <c r="C309" s="15">
        <f t="shared" si="197"/>
        <v>-2.5883492044694534</v>
      </c>
      <c r="D309" s="15">
        <f t="shared" si="197"/>
        <v>1.2352663128608166</v>
      </c>
      <c r="E309" s="15">
        <f t="shared" si="197"/>
        <v>4.0980083722289562</v>
      </c>
      <c r="F309" s="15">
        <f t="shared" si="197"/>
        <v>-4.3405440689195167</v>
      </c>
      <c r="G309" s="15">
        <f t="shared" si="197"/>
        <v>6.1443238438517067</v>
      </c>
      <c r="H309" s="15">
        <f t="shared" si="197"/>
        <v>-6.0520129783629084</v>
      </c>
      <c r="I309" s="15">
        <f t="shared" si="197"/>
        <v>1.3715009315081295</v>
      </c>
      <c r="J309" s="15">
        <f t="shared" si="197"/>
        <v>-6.1971514544915447</v>
      </c>
      <c r="K309" s="15">
        <f t="shared" si="197"/>
        <v>6.5978800554398864</v>
      </c>
      <c r="L309" s="15">
        <f t="shared" si="197"/>
        <v>0.77777807463483839</v>
      </c>
    </row>
    <row r="310" spans="1:12" x14ac:dyDescent="0.2">
      <c r="A310" s="13" t="str">
        <f t="shared" si="178"/>
        <v>2015 Q4</v>
      </c>
      <c r="B310" s="15">
        <f t="shared" ref="B310:L310" si="198">(B93/B89-1)*100</f>
        <v>0.80082454034136052</v>
      </c>
      <c r="C310" s="15">
        <f t="shared" si="198"/>
        <v>-3.9241834410311038</v>
      </c>
      <c r="D310" s="15">
        <f t="shared" si="198"/>
        <v>-0.10211731938456481</v>
      </c>
      <c r="E310" s="15">
        <f t="shared" si="198"/>
        <v>1.7163118929357513</v>
      </c>
      <c r="F310" s="15">
        <f t="shared" si="198"/>
        <v>-10.037140656987676</v>
      </c>
      <c r="G310" s="15">
        <f t="shared" si="198"/>
        <v>5.5652250186882357</v>
      </c>
      <c r="H310" s="15">
        <f t="shared" si="198"/>
        <v>-5.4109614121761744</v>
      </c>
      <c r="I310" s="15">
        <f t="shared" si="198"/>
        <v>0.40534053307139661</v>
      </c>
      <c r="J310" s="15">
        <f t="shared" si="198"/>
        <v>-5.2527095941096942</v>
      </c>
      <c r="K310" s="15">
        <f t="shared" si="198"/>
        <v>4.2826545361039248</v>
      </c>
      <c r="L310" s="15">
        <f t="shared" si="198"/>
        <v>-0.61144485623687572</v>
      </c>
    </row>
    <row r="311" spans="1:12" x14ac:dyDescent="0.2">
      <c r="A311" s="13" t="str">
        <f t="shared" si="178"/>
        <v>2016 Q1</v>
      </c>
      <c r="B311" s="15">
        <f t="shared" ref="B311:L311" si="199">(B94/B90-1)*100</f>
        <v>-1.3048681509573501</v>
      </c>
      <c r="C311" s="15">
        <f t="shared" si="199"/>
        <v>-2.4376926333531168</v>
      </c>
      <c r="D311" s="15">
        <f t="shared" si="199"/>
        <v>0.95963264252820757</v>
      </c>
      <c r="E311" s="15">
        <f t="shared" si="199"/>
        <v>1.7666308494267202</v>
      </c>
      <c r="F311" s="15">
        <f t="shared" si="199"/>
        <v>-7.0399281741776125</v>
      </c>
      <c r="G311" s="15">
        <f t="shared" si="199"/>
        <v>4.0401145457298782</v>
      </c>
      <c r="H311" s="15">
        <f t="shared" si="199"/>
        <v>-5.506562964344619</v>
      </c>
      <c r="I311" s="15">
        <f t="shared" si="199"/>
        <v>0.84093583475182143</v>
      </c>
      <c r="J311" s="15">
        <f t="shared" si="199"/>
        <v>-3.9917611372229156</v>
      </c>
      <c r="K311" s="15">
        <f t="shared" si="199"/>
        <v>1.8962902454981778</v>
      </c>
      <c r="L311" s="15">
        <f t="shared" si="199"/>
        <v>-0.19606756036713024</v>
      </c>
    </row>
    <row r="312" spans="1:12" x14ac:dyDescent="0.2">
      <c r="A312" s="13" t="str">
        <f t="shared" si="178"/>
        <v>2016 Q2</v>
      </c>
      <c r="B312" s="15">
        <f t="shared" ref="B312:L312" si="200">(B95/B91-1)*100</f>
        <v>0.84234673048348974</v>
      </c>
      <c r="C312" s="15">
        <f t="shared" si="200"/>
        <v>-0.87425016685312995</v>
      </c>
      <c r="D312" s="15">
        <f t="shared" si="200"/>
        <v>-1.188363575789575</v>
      </c>
      <c r="E312" s="15">
        <f t="shared" si="200"/>
        <v>1.5457900939170655</v>
      </c>
      <c r="F312" s="15">
        <f t="shared" si="200"/>
        <v>-8.2559128814093992</v>
      </c>
      <c r="G312" s="15">
        <f t="shared" si="200"/>
        <v>1.3481228204788476</v>
      </c>
      <c r="H312" s="15">
        <f t="shared" si="200"/>
        <v>0.8386599193445754</v>
      </c>
      <c r="I312" s="15">
        <f t="shared" si="200"/>
        <v>-2.4495540072943744</v>
      </c>
      <c r="J312" s="15">
        <f t="shared" si="200"/>
        <v>-0.9006822726162711</v>
      </c>
      <c r="K312" s="15">
        <f t="shared" si="200"/>
        <v>-2.7124865966773992</v>
      </c>
      <c r="L312" s="15">
        <f t="shared" si="200"/>
        <v>-0.60402807846455797</v>
      </c>
    </row>
    <row r="313" spans="1:12" x14ac:dyDescent="0.2">
      <c r="A313" s="13" t="str">
        <f t="shared" si="178"/>
        <v>2016 Q3</v>
      </c>
      <c r="B313" s="15">
        <f t="shared" ref="B313:L313" si="201">(B96/B92-1)*100</f>
        <v>0.69195699010800027</v>
      </c>
      <c r="C313" s="15">
        <f t="shared" si="201"/>
        <v>-0.59498611482182717</v>
      </c>
      <c r="D313" s="15">
        <f t="shared" si="201"/>
        <v>2.3640382429925166</v>
      </c>
      <c r="E313" s="15">
        <f t="shared" si="201"/>
        <v>0.37041797637271667</v>
      </c>
      <c r="F313" s="15">
        <f t="shared" si="201"/>
        <v>-7.3980406861970387</v>
      </c>
      <c r="G313" s="15">
        <f t="shared" si="201"/>
        <v>-0.53232071022334404</v>
      </c>
      <c r="H313" s="15">
        <f t="shared" si="201"/>
        <v>5.0610910645682683</v>
      </c>
      <c r="I313" s="15">
        <f t="shared" si="201"/>
        <v>-2.7996623473398818</v>
      </c>
      <c r="J313" s="15">
        <f t="shared" si="201"/>
        <v>-5.6971557875975627</v>
      </c>
      <c r="K313" s="15">
        <f t="shared" si="201"/>
        <v>-2.6587036103592254</v>
      </c>
      <c r="L313" s="15">
        <f t="shared" si="201"/>
        <v>-0.90805717991634394</v>
      </c>
    </row>
    <row r="314" spans="1:12" x14ac:dyDescent="0.2">
      <c r="A314" s="13" t="str">
        <f t="shared" si="178"/>
        <v>2016 Q4</v>
      </c>
      <c r="B314" s="15">
        <f t="shared" ref="B314:L314" si="202">(B97/B93-1)*100</f>
        <v>0.460149576154123</v>
      </c>
      <c r="C314" s="15">
        <f t="shared" si="202"/>
        <v>3.273524271045436</v>
      </c>
      <c r="D314" s="15">
        <f t="shared" si="202"/>
        <v>2.6179867222838382</v>
      </c>
      <c r="E314" s="15">
        <f t="shared" si="202"/>
        <v>2.4039040624353358</v>
      </c>
      <c r="F314" s="15">
        <f t="shared" si="202"/>
        <v>-4.1759982036175707</v>
      </c>
      <c r="G314" s="15">
        <f t="shared" si="202"/>
        <v>1.33455951239696</v>
      </c>
      <c r="H314" s="15">
        <f t="shared" si="202"/>
        <v>4.4551264275807467</v>
      </c>
      <c r="I314" s="15">
        <f t="shared" si="202"/>
        <v>-1.6282956919473457</v>
      </c>
      <c r="J314" s="15">
        <f t="shared" si="202"/>
        <v>-4.9823119304505559</v>
      </c>
      <c r="K314" s="15">
        <f t="shared" si="202"/>
        <v>-0.50031578371414476</v>
      </c>
      <c r="L314" s="15">
        <f t="shared" si="202"/>
        <v>0.55920751256652856</v>
      </c>
    </row>
    <row r="315" spans="1:12" x14ac:dyDescent="0.2">
      <c r="A315" s="13" t="str">
        <f t="shared" si="178"/>
        <v>2017 Q1</v>
      </c>
      <c r="B315" s="15">
        <f t="shared" ref="B315:L315" si="203">(B98/B94-1)*100</f>
        <v>1.3339953499795776</v>
      </c>
      <c r="C315" s="15">
        <f t="shared" si="203"/>
        <v>3.0399192659718688</v>
      </c>
      <c r="D315" s="15">
        <f t="shared" si="203"/>
        <v>3.128165665252336</v>
      </c>
      <c r="E315" s="15">
        <f t="shared" si="203"/>
        <v>0.53626337817367364</v>
      </c>
      <c r="F315" s="15">
        <f t="shared" si="203"/>
        <v>-1.5301973698445992</v>
      </c>
      <c r="G315" s="15">
        <f t="shared" si="203"/>
        <v>-2.5985622920154272</v>
      </c>
      <c r="H315" s="15">
        <f t="shared" si="203"/>
        <v>5.9105434933153234</v>
      </c>
      <c r="I315" s="15">
        <f t="shared" si="203"/>
        <v>-1.0934692884843722</v>
      </c>
      <c r="J315" s="15">
        <f t="shared" si="203"/>
        <v>-2.9993374324128186</v>
      </c>
      <c r="K315" s="15">
        <f t="shared" si="203"/>
        <v>-4.9735793499282259</v>
      </c>
      <c r="L315" s="15">
        <f t="shared" si="203"/>
        <v>0.37128549054838977</v>
      </c>
    </row>
    <row r="316" spans="1:12" x14ac:dyDescent="0.2">
      <c r="A316" s="13" t="str">
        <f t="shared" si="178"/>
        <v>2017 Q2</v>
      </c>
      <c r="B316" s="15">
        <f t="shared" ref="B316:L316" si="204">(B99/B95-1)*100</f>
        <v>-2.8609358069908497</v>
      </c>
      <c r="C316" s="15">
        <f t="shared" si="204"/>
        <v>0.15515192503212649</v>
      </c>
      <c r="D316" s="15">
        <f t="shared" si="204"/>
        <v>1.9175325206049143</v>
      </c>
      <c r="E316" s="15">
        <f t="shared" si="204"/>
        <v>0.17580779336303642</v>
      </c>
      <c r="F316" s="15">
        <f t="shared" si="204"/>
        <v>0.2932173545697081</v>
      </c>
      <c r="G316" s="15">
        <f t="shared" si="204"/>
        <v>-0.67018340041375968</v>
      </c>
      <c r="H316" s="15">
        <f t="shared" si="204"/>
        <v>4.959358263959035</v>
      </c>
      <c r="I316" s="15">
        <f t="shared" si="204"/>
        <v>2.0562435419949843</v>
      </c>
      <c r="J316" s="15">
        <f t="shared" si="204"/>
        <v>-5.3192098956969858</v>
      </c>
      <c r="K316" s="15">
        <f t="shared" si="204"/>
        <v>-1.3527604768480694</v>
      </c>
      <c r="L316" s="15">
        <f t="shared" si="204"/>
        <v>0.51963957331460087</v>
      </c>
    </row>
    <row r="317" spans="1:12" x14ac:dyDescent="0.2">
      <c r="A317" s="13" t="str">
        <f t="shared" si="178"/>
        <v>2017 Q3</v>
      </c>
      <c r="B317" s="15">
        <f t="shared" ref="B317:L317" si="205">(B100/B96-1)*100</f>
        <v>0.12785252009113179</v>
      </c>
      <c r="C317" s="15">
        <f t="shared" si="205"/>
        <v>0.83158479015794651</v>
      </c>
      <c r="D317" s="15">
        <f t="shared" si="205"/>
        <v>0.72533245829853321</v>
      </c>
      <c r="E317" s="15">
        <f t="shared" si="205"/>
        <v>1.6242570498497422</v>
      </c>
      <c r="F317" s="15">
        <f t="shared" si="205"/>
        <v>3.3294838080064171</v>
      </c>
      <c r="G317" s="15">
        <f t="shared" si="205"/>
        <v>1.0967000298853335</v>
      </c>
      <c r="H317" s="15">
        <f t="shared" si="205"/>
        <v>1.6671980712954726</v>
      </c>
      <c r="I317" s="15">
        <f t="shared" si="205"/>
        <v>5.0945890146451456</v>
      </c>
      <c r="J317" s="15">
        <f t="shared" si="205"/>
        <v>-0.16591382628523554</v>
      </c>
      <c r="K317" s="15">
        <f t="shared" si="205"/>
        <v>-5.39161446575811</v>
      </c>
      <c r="L317" s="15">
        <f t="shared" si="205"/>
        <v>1.9028253543778684</v>
      </c>
    </row>
    <row r="318" spans="1:12" x14ac:dyDescent="0.2">
      <c r="A318" s="13" t="str">
        <f t="shared" si="178"/>
        <v>2017 Q4</v>
      </c>
      <c r="B318" s="15">
        <f t="shared" ref="B318:L318" si="206">(B101/B97-1)*100</f>
        <v>0.79439006955073221</v>
      </c>
      <c r="C318" s="15">
        <f t="shared" si="206"/>
        <v>0.27780500400407249</v>
      </c>
      <c r="D318" s="15">
        <f t="shared" si="206"/>
        <v>2.9621387402669841</v>
      </c>
      <c r="E318" s="15">
        <f t="shared" si="206"/>
        <v>-1.2254624023670613</v>
      </c>
      <c r="F318" s="15">
        <f t="shared" si="206"/>
        <v>4.1248609893967503</v>
      </c>
      <c r="G318" s="15">
        <f t="shared" si="206"/>
        <v>2.0772735784690521</v>
      </c>
      <c r="H318" s="15">
        <f t="shared" si="206"/>
        <v>-0.21670616389750652</v>
      </c>
      <c r="I318" s="15">
        <f t="shared" si="206"/>
        <v>5.2843745600728464</v>
      </c>
      <c r="J318" s="15">
        <f t="shared" si="206"/>
        <v>-0.45627229854147133</v>
      </c>
      <c r="K318" s="15">
        <f t="shared" si="206"/>
        <v>-2.9437896792785745</v>
      </c>
      <c r="L318" s="15">
        <f t="shared" si="206"/>
        <v>1.6791966620623988</v>
      </c>
    </row>
    <row r="319" spans="1:12" x14ac:dyDescent="0.2">
      <c r="A319" s="13" t="str">
        <f t="shared" si="178"/>
        <v>2018 Q1</v>
      </c>
      <c r="B319" s="15">
        <f t="shared" ref="B319:L319" si="207">(B102/B98-1)*100</f>
        <v>-0.51127159989041715</v>
      </c>
      <c r="C319" s="15">
        <f t="shared" si="207"/>
        <v>-0.46000620580761709</v>
      </c>
      <c r="D319" s="15">
        <f t="shared" si="207"/>
        <v>-1.639557419327009</v>
      </c>
      <c r="E319" s="15">
        <f t="shared" si="207"/>
        <v>1.5557653109052438</v>
      </c>
      <c r="F319" s="15">
        <f t="shared" si="207"/>
        <v>-2.1153239315416239</v>
      </c>
      <c r="G319" s="15">
        <f t="shared" si="207"/>
        <v>3.6472474734727367</v>
      </c>
      <c r="H319" s="15">
        <f t="shared" si="207"/>
        <v>-1.3584281391394004</v>
      </c>
      <c r="I319" s="15">
        <f t="shared" si="207"/>
        <v>3.426375040124241</v>
      </c>
      <c r="J319" s="15">
        <f t="shared" si="207"/>
        <v>-2.9298084209450237</v>
      </c>
      <c r="K319" s="15">
        <f t="shared" si="207"/>
        <v>-2.4378038757915554</v>
      </c>
      <c r="L319" s="15">
        <f t="shared" si="207"/>
        <v>0.92454078340784562</v>
      </c>
    </row>
    <row r="320" spans="1:12" x14ac:dyDescent="0.2">
      <c r="A320" s="13" t="str">
        <f t="shared" si="178"/>
        <v>2018 Q2</v>
      </c>
      <c r="B320" s="15">
        <f t="shared" ref="B320:L320" si="208">(B103/B99-1)*100</f>
        <v>-1.706290448939185</v>
      </c>
      <c r="C320" s="15">
        <f t="shared" si="208"/>
        <v>0.64403017464340628</v>
      </c>
      <c r="D320" s="15">
        <f t="shared" si="208"/>
        <v>-0.14346866568777372</v>
      </c>
      <c r="E320" s="15">
        <f t="shared" si="208"/>
        <v>2.6139217882538368</v>
      </c>
      <c r="F320" s="15">
        <f t="shared" si="208"/>
        <v>1.9589327777238763</v>
      </c>
      <c r="G320" s="15">
        <f t="shared" si="208"/>
        <v>4.253478025588997</v>
      </c>
      <c r="H320" s="15">
        <f t="shared" si="208"/>
        <v>-3.4097403917888403</v>
      </c>
      <c r="I320" s="15">
        <f t="shared" si="208"/>
        <v>2.1673815376957561</v>
      </c>
      <c r="J320" s="15">
        <f t="shared" si="208"/>
        <v>-3.3189109920125914</v>
      </c>
      <c r="K320" s="15">
        <f t="shared" si="208"/>
        <v>-3.0643478990099227</v>
      </c>
      <c r="L320" s="15">
        <f t="shared" si="208"/>
        <v>1.1111640601397132</v>
      </c>
    </row>
    <row r="321" spans="1:12" x14ac:dyDescent="0.2">
      <c r="A321" s="13" t="str">
        <f t="shared" si="178"/>
        <v>2018 Q3</v>
      </c>
      <c r="B321" s="15">
        <f t="shared" ref="B321:L321" si="209">(B104/B100-1)*100</f>
        <v>-2.4552831613958825</v>
      </c>
      <c r="C321" s="15">
        <f t="shared" si="209"/>
        <v>3.0974131909866642E-2</v>
      </c>
      <c r="D321" s="15">
        <f t="shared" si="209"/>
        <v>-1.4031868631036226</v>
      </c>
      <c r="E321" s="15">
        <f t="shared" si="209"/>
        <v>1.3328438634770512</v>
      </c>
      <c r="F321" s="15">
        <f t="shared" si="209"/>
        <v>1.3706051390899532</v>
      </c>
      <c r="G321" s="15">
        <f t="shared" si="209"/>
        <v>3.5856029738325246</v>
      </c>
      <c r="H321" s="15">
        <f t="shared" si="209"/>
        <v>-2.7009493432039844</v>
      </c>
      <c r="I321" s="15">
        <f t="shared" si="209"/>
        <v>-2.2094932328079908</v>
      </c>
      <c r="J321" s="15">
        <f t="shared" si="209"/>
        <v>-6.6166434860589041</v>
      </c>
      <c r="K321" s="15">
        <f t="shared" si="209"/>
        <v>0.44293281382838945</v>
      </c>
      <c r="L321" s="15">
        <f t="shared" si="209"/>
        <v>-0.31322461688400027</v>
      </c>
    </row>
    <row r="322" spans="1:12" x14ac:dyDescent="0.2">
      <c r="A322" s="13" t="str">
        <f t="shared" si="178"/>
        <v>2018 Q4</v>
      </c>
      <c r="B322" s="15">
        <f t="shared" ref="B322:L322" si="210">(B105/B101-1)*100</f>
        <v>-1.1133684400813859</v>
      </c>
      <c r="C322" s="15">
        <f t="shared" si="210"/>
        <v>-2.3687192749031971</v>
      </c>
      <c r="D322" s="15">
        <f t="shared" si="210"/>
        <v>-4.4939001230651643</v>
      </c>
      <c r="E322" s="15">
        <f t="shared" si="210"/>
        <v>3.6640907502904829</v>
      </c>
      <c r="F322" s="15">
        <f t="shared" si="210"/>
        <v>0.93867133112464085</v>
      </c>
      <c r="G322" s="15">
        <f t="shared" si="210"/>
        <v>2.8459345923696144</v>
      </c>
      <c r="H322" s="15">
        <f t="shared" si="210"/>
        <v>-2.4985321755293</v>
      </c>
      <c r="I322" s="15">
        <f t="shared" si="210"/>
        <v>-1.1280478099614077</v>
      </c>
      <c r="J322" s="15">
        <f t="shared" si="210"/>
        <v>-6.912693050928354</v>
      </c>
      <c r="K322" s="15">
        <f t="shared" si="210"/>
        <v>-1.1029668296985817</v>
      </c>
      <c r="L322" s="15">
        <f t="shared" si="210"/>
        <v>-0.43416085915056746</v>
      </c>
    </row>
    <row r="323" spans="1:12" x14ac:dyDescent="0.2">
      <c r="A323" s="13" t="str">
        <f t="shared" si="178"/>
        <v>2019 Q1</v>
      </c>
      <c r="B323" s="15">
        <f t="shared" ref="B323:L323" si="211">(B106/B102-1)*100</f>
        <v>-0.5981941991727302</v>
      </c>
      <c r="C323" s="15">
        <f t="shared" si="211"/>
        <v>-1.6083482686956252</v>
      </c>
      <c r="D323" s="15">
        <f t="shared" si="211"/>
        <v>-2.7883024379077748</v>
      </c>
      <c r="E323" s="15">
        <f t="shared" si="211"/>
        <v>2.0162234917106003</v>
      </c>
      <c r="F323" s="15">
        <f t="shared" si="211"/>
        <v>0.41254235898355862</v>
      </c>
      <c r="G323" s="15">
        <f t="shared" si="211"/>
        <v>8.4265655306551945</v>
      </c>
      <c r="H323" s="15">
        <f t="shared" si="211"/>
        <v>-3.0720880980757315</v>
      </c>
      <c r="I323" s="15">
        <f t="shared" si="211"/>
        <v>-0.80116600850846931</v>
      </c>
      <c r="J323" s="15">
        <f t="shared" si="211"/>
        <v>-4.9167469813688358</v>
      </c>
      <c r="K323" s="15">
        <f t="shared" si="211"/>
        <v>-5.1997791058909115</v>
      </c>
      <c r="L323" s="15">
        <f t="shared" si="211"/>
        <v>-0.11455585395006018</v>
      </c>
    </row>
    <row r="324" spans="1:12" x14ac:dyDescent="0.2">
      <c r="A324" s="13" t="str">
        <f t="shared" si="178"/>
        <v>2019 Q2</v>
      </c>
      <c r="B324" s="15">
        <f t="shared" ref="B324:L324" si="212">(B107/B103-1)*100</f>
        <v>4.7418960916845165</v>
      </c>
      <c r="C324" s="15">
        <f t="shared" si="212"/>
        <v>-3.12553432351792</v>
      </c>
      <c r="D324" s="15">
        <f t="shared" si="212"/>
        <v>-1.9815339451047964</v>
      </c>
      <c r="E324" s="15">
        <f t="shared" si="212"/>
        <v>0.54672346025215202</v>
      </c>
      <c r="F324" s="15">
        <f t="shared" si="212"/>
        <v>-2.8530222451316867</v>
      </c>
      <c r="G324" s="15">
        <f t="shared" si="212"/>
        <v>8.2031648244988542</v>
      </c>
      <c r="H324" s="15">
        <f t="shared" si="212"/>
        <v>-2.5680395148311663</v>
      </c>
      <c r="I324" s="15">
        <f t="shared" si="212"/>
        <v>-1.0922236334162005</v>
      </c>
      <c r="J324" s="15">
        <f t="shared" si="212"/>
        <v>-6.2080652868233832</v>
      </c>
      <c r="K324" s="15">
        <f t="shared" si="212"/>
        <v>-6.6899767964764152</v>
      </c>
      <c r="L324" s="15">
        <f t="shared" si="212"/>
        <v>-0.64251619686422901</v>
      </c>
    </row>
    <row r="325" spans="1:12" x14ac:dyDescent="0.2">
      <c r="A325" s="13" t="str">
        <f t="shared" si="178"/>
        <v>2019 Q3</v>
      </c>
      <c r="B325" s="15">
        <f t="shared" ref="B325:L325" si="213">(B108/B104-1)*100</f>
        <v>1.1576053066204794</v>
      </c>
      <c r="C325" s="15">
        <f t="shared" si="213"/>
        <v>-4.1717391419580423</v>
      </c>
      <c r="D325" s="15">
        <f t="shared" si="213"/>
        <v>-1.4106663022084076</v>
      </c>
      <c r="E325" s="15">
        <f t="shared" si="213"/>
        <v>0.65412115614207345</v>
      </c>
      <c r="F325" s="15">
        <f t="shared" si="213"/>
        <v>-3.1037854139519094</v>
      </c>
      <c r="G325" s="15">
        <f t="shared" si="213"/>
        <v>6.4500457578212878</v>
      </c>
      <c r="H325" s="15">
        <f t="shared" si="213"/>
        <v>-1.5628024159180742</v>
      </c>
      <c r="I325" s="15">
        <f t="shared" si="213"/>
        <v>-4.3888469772723759E-2</v>
      </c>
      <c r="J325" s="15">
        <f t="shared" si="213"/>
        <v>-5.006319678599203</v>
      </c>
      <c r="K325" s="15">
        <f t="shared" si="213"/>
        <v>-4.2183639625004048</v>
      </c>
      <c r="L325" s="15">
        <f t="shared" si="213"/>
        <v>-0.55769484375641776</v>
      </c>
    </row>
    <row r="326" spans="1:12" x14ac:dyDescent="0.2">
      <c r="A326" s="13" t="str">
        <f t="shared" si="178"/>
        <v>2019 Q4</v>
      </c>
      <c r="B326" s="15">
        <f t="shared" ref="B326:L326" si="214">(B109/B105-1)*100</f>
        <v>0.23829436400484294</v>
      </c>
      <c r="C326" s="15">
        <f t="shared" si="214"/>
        <v>-2.2509561640212783</v>
      </c>
      <c r="D326" s="15">
        <f t="shared" si="214"/>
        <v>-1.2579833559125286</v>
      </c>
      <c r="E326" s="15">
        <f t="shared" si="214"/>
        <v>0.17649030100199692</v>
      </c>
      <c r="F326" s="15">
        <f t="shared" si="214"/>
        <v>-3.4232973225149621</v>
      </c>
      <c r="G326" s="15">
        <f t="shared" si="214"/>
        <v>4.2465922664470357</v>
      </c>
      <c r="H326" s="15">
        <f t="shared" si="214"/>
        <v>-3.5614795634689833</v>
      </c>
      <c r="I326" s="15">
        <f t="shared" si="214"/>
        <v>-1.478978541454079</v>
      </c>
      <c r="J326" s="15">
        <f t="shared" si="214"/>
        <v>-2.7940214858156454</v>
      </c>
      <c r="K326" s="15">
        <f t="shared" si="214"/>
        <v>-7.9602908477733214</v>
      </c>
      <c r="L326" s="15">
        <f t="shared" si="214"/>
        <v>-0.87214510956050706</v>
      </c>
    </row>
    <row r="327" spans="1:12" x14ac:dyDescent="0.2">
      <c r="A327" s="13" t="str">
        <f t="shared" si="178"/>
        <v>2020 Q1</v>
      </c>
      <c r="B327" s="15">
        <f t="shared" ref="B327:L327" si="215">(B110/B106-1)*100</f>
        <v>-1.885882137787398</v>
      </c>
      <c r="C327" s="15">
        <f t="shared" si="215"/>
        <v>-3.8677004685193417</v>
      </c>
      <c r="D327" s="15">
        <f t="shared" si="215"/>
        <v>-2.786102346748065</v>
      </c>
      <c r="E327" s="15">
        <f t="shared" si="215"/>
        <v>-2.7615341914288161</v>
      </c>
      <c r="F327" s="15">
        <f t="shared" si="215"/>
        <v>-5.3615037262180092</v>
      </c>
      <c r="G327" s="15">
        <f t="shared" si="215"/>
        <v>-0.67499652812220701</v>
      </c>
      <c r="H327" s="15">
        <f t="shared" si="215"/>
        <v>-3.1712300694093254</v>
      </c>
      <c r="I327" s="15">
        <f t="shared" si="215"/>
        <v>-2.0597019337006972</v>
      </c>
      <c r="J327" s="15">
        <f t="shared" si="215"/>
        <v>-4.216890305594112</v>
      </c>
      <c r="K327" s="15">
        <f t="shared" si="215"/>
        <v>-6.1866915450108255</v>
      </c>
      <c r="L327" s="15">
        <f t="shared" si="215"/>
        <v>-2.6193969285329355</v>
      </c>
    </row>
    <row r="328" spans="1:12" x14ac:dyDescent="0.2">
      <c r="A328" s="13" t="str">
        <f t="shared" si="178"/>
        <v>2020 Q2</v>
      </c>
      <c r="B328" s="15">
        <f t="shared" ref="B328:L328" si="216">(B111/B107-1)*100</f>
        <v>-8.6834436949594469</v>
      </c>
      <c r="C328" s="15">
        <f t="shared" si="216"/>
        <v>-11.446669936741527</v>
      </c>
      <c r="D328" s="15">
        <f t="shared" si="216"/>
        <v>-22.574701756679438</v>
      </c>
      <c r="E328" s="15">
        <f t="shared" si="216"/>
        <v>-16.517038262387175</v>
      </c>
      <c r="F328" s="15">
        <f t="shared" si="216"/>
        <v>-15.018857602016222</v>
      </c>
      <c r="G328" s="15">
        <f t="shared" si="216"/>
        <v>-9.4530171513462324</v>
      </c>
      <c r="H328" s="15">
        <f t="shared" si="216"/>
        <v>-6.1196604556955752</v>
      </c>
      <c r="I328" s="15">
        <f t="shared" si="216"/>
        <v>-10.631281575602447</v>
      </c>
      <c r="J328" s="15">
        <f t="shared" si="216"/>
        <v>3.1035599519055879</v>
      </c>
      <c r="K328" s="15">
        <f t="shared" si="216"/>
        <v>-36.824578184915048</v>
      </c>
      <c r="L328" s="15">
        <f t="shared" si="216"/>
        <v>-11.683135343910422</v>
      </c>
    </row>
    <row r="329" spans="1:12" x14ac:dyDescent="0.2">
      <c r="A329" s="13" t="str">
        <f t="shared" si="178"/>
        <v>2020 Q3</v>
      </c>
      <c r="B329" s="15">
        <f t="shared" ref="B329:L331" si="217">(B112/B108-1)*100</f>
        <v>-3.8131254046893548</v>
      </c>
      <c r="C329" s="15">
        <f t="shared" si="217"/>
        <v>2.616386374416102</v>
      </c>
      <c r="D329" s="15">
        <f t="shared" si="217"/>
        <v>-1.4467940469993779</v>
      </c>
      <c r="E329" s="15">
        <f t="shared" si="217"/>
        <v>9.6197369443439698</v>
      </c>
      <c r="F329" s="15">
        <f t="shared" si="217"/>
        <v>-4.4209973705701788</v>
      </c>
      <c r="G329" s="15">
        <f t="shared" si="217"/>
        <v>-4.7488949499800981</v>
      </c>
      <c r="H329" s="15">
        <f t="shared" si="217"/>
        <v>-6.9694010943265656</v>
      </c>
      <c r="I329" s="15">
        <f t="shared" si="217"/>
        <v>-5.6036927126930642</v>
      </c>
      <c r="J329" s="15">
        <f t="shared" si="217"/>
        <v>7.1142047703714351</v>
      </c>
      <c r="K329" s="15">
        <f t="shared" si="217"/>
        <v>-12.312585188550662</v>
      </c>
      <c r="L329" s="15">
        <f t="shared" si="217"/>
        <v>-0.74596591910405241</v>
      </c>
    </row>
    <row r="330" spans="1:12" x14ac:dyDescent="0.2">
      <c r="A330" s="13" t="s">
        <v>291</v>
      </c>
      <c r="B330" s="15">
        <f t="shared" si="217"/>
        <v>-3.9614848999573571</v>
      </c>
      <c r="C330" s="15">
        <f t="shared" si="217"/>
        <v>-6.6581924754016697E-2</v>
      </c>
      <c r="D330" s="15">
        <f t="shared" si="217"/>
        <v>-6.5842567511291357</v>
      </c>
      <c r="E330" s="15">
        <f t="shared" si="217"/>
        <v>-1.2355766708967986</v>
      </c>
      <c r="F330" s="15">
        <f t="shared" si="217"/>
        <v>-7.507950107336403</v>
      </c>
      <c r="G330" s="15">
        <f t="shared" si="217"/>
        <v>-3.9711209342065068</v>
      </c>
      <c r="H330" s="15">
        <f t="shared" si="217"/>
        <v>-2.8602769651180138</v>
      </c>
      <c r="I330" s="15">
        <f t="shared" si="217"/>
        <v>-7.8066691254600862</v>
      </c>
      <c r="J330" s="15">
        <f t="shared" si="217"/>
        <v>7.9482920168822302</v>
      </c>
      <c r="K330" s="15">
        <f t="shared" si="217"/>
        <v>-20.26938375495272</v>
      </c>
      <c r="L330" s="15">
        <f t="shared" si="217"/>
        <v>-4.07778239561154</v>
      </c>
    </row>
    <row r="331" spans="1:12" x14ac:dyDescent="0.2">
      <c r="A331" s="13" t="s">
        <v>309</v>
      </c>
      <c r="B331" s="15">
        <f t="shared" si="217"/>
        <v>0.60026118808129691</v>
      </c>
      <c r="C331" s="15">
        <f t="shared" si="217"/>
        <v>0.75543614411903715</v>
      </c>
      <c r="D331" s="15">
        <f t="shared" si="217"/>
        <v>-2.2429171804385306</v>
      </c>
      <c r="E331" s="15">
        <f t="shared" si="217"/>
        <v>4.2960755123642613</v>
      </c>
      <c r="F331" s="15">
        <f t="shared" si="217"/>
        <v>-1.9185085633609655</v>
      </c>
      <c r="G331" s="15">
        <f t="shared" si="217"/>
        <v>-1.1431786545945677E-2</v>
      </c>
      <c r="H331" s="15">
        <f t="shared" si="217"/>
        <v>-1.4148835754367095</v>
      </c>
      <c r="I331" s="15">
        <f t="shared" si="217"/>
        <v>-5.197789973930222</v>
      </c>
      <c r="J331" s="15">
        <f t="shared" si="217"/>
        <v>7.6901939906329098</v>
      </c>
      <c r="K331" s="15">
        <f t="shared" si="217"/>
        <v>-15.45397470228631</v>
      </c>
      <c r="L331" s="15">
        <f t="shared" si="217"/>
        <v>-1.2507064026961223</v>
      </c>
    </row>
  </sheetData>
  <hyperlinks>
    <hyperlink ref="A1" location="Contents!A1" display="Back to Contents" xr:uid="{8883A3CA-D14E-4969-AAE1-76CD72566C30}"/>
    <hyperlink ref="N3" location="'Table Q6'!N107" display="data" xr:uid="{A01BBEC6-3A55-4375-88E8-7CFD9EE9A2E4}"/>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G331"/>
  <sheetViews>
    <sheetView workbookViewId="0">
      <pane xSplit="1" ySplit="4" topLeftCell="B5" activePane="bottomRight" state="frozen"/>
      <selection activeCell="A114" sqref="A114"/>
      <selection pane="topRight" activeCell="A114" sqref="A114"/>
      <selection pane="bottomLeft" activeCell="A114" sqref="A114"/>
      <selection pane="bottomRight"/>
    </sheetView>
  </sheetViews>
  <sheetFormatPr defaultColWidth="8.7109375" defaultRowHeight="12" x14ac:dyDescent="0.2"/>
  <cols>
    <col min="1" max="1" width="20.7109375" style="13" customWidth="1"/>
    <col min="2" max="13" width="9.28515625" style="13" customWidth="1"/>
    <col min="14" max="16384" width="8.7109375" style="13"/>
  </cols>
  <sheetData>
    <row r="1" spans="1:33" ht="12.75" x14ac:dyDescent="0.2">
      <c r="A1" s="61" t="s">
        <v>183</v>
      </c>
      <c r="B1" s="9" t="s">
        <v>208</v>
      </c>
      <c r="N1" s="9" t="s">
        <v>209</v>
      </c>
      <c r="Z1" s="9"/>
    </row>
    <row r="2" spans="1:33" x14ac:dyDescent="0.2">
      <c r="B2" s="9" t="s">
        <v>160</v>
      </c>
      <c r="N2" s="9" t="s">
        <v>248</v>
      </c>
      <c r="Z2" s="9"/>
    </row>
    <row r="3" spans="1:33" ht="12.75" x14ac:dyDescent="0.2">
      <c r="A3" s="16"/>
      <c r="B3" s="9"/>
      <c r="N3" s="54" t="s">
        <v>210</v>
      </c>
    </row>
    <row r="4" spans="1:33" x14ac:dyDescent="0.2">
      <c r="B4" s="13" t="s">
        <v>163</v>
      </c>
      <c r="C4" s="13" t="s">
        <v>0</v>
      </c>
      <c r="D4" s="13" t="s">
        <v>1</v>
      </c>
      <c r="E4" s="13" t="s">
        <v>164</v>
      </c>
      <c r="F4" s="13" t="s">
        <v>2</v>
      </c>
      <c r="G4" s="13" t="s">
        <v>3</v>
      </c>
      <c r="H4" s="13" t="s">
        <v>4</v>
      </c>
      <c r="I4" s="13" t="s">
        <v>165</v>
      </c>
      <c r="J4" s="13" t="s">
        <v>166</v>
      </c>
      <c r="K4" s="13" t="s">
        <v>167</v>
      </c>
      <c r="L4" s="13" t="s">
        <v>10</v>
      </c>
      <c r="N4" s="13" t="s">
        <v>163</v>
      </c>
      <c r="O4" s="13" t="s">
        <v>0</v>
      </c>
      <c r="P4" s="13" t="s">
        <v>1</v>
      </c>
      <c r="Q4" s="13" t="s">
        <v>164</v>
      </c>
      <c r="R4" s="13" t="s">
        <v>2</v>
      </c>
      <c r="S4" s="13" t="s">
        <v>3</v>
      </c>
      <c r="T4" s="13" t="s">
        <v>4</v>
      </c>
      <c r="U4" s="13" t="s">
        <v>165</v>
      </c>
      <c r="V4" s="13" t="s">
        <v>166</v>
      </c>
      <c r="W4" s="13" t="s">
        <v>167</v>
      </c>
      <c r="X4" s="13" t="s">
        <v>10</v>
      </c>
    </row>
    <row r="5" spans="1:33" x14ac:dyDescent="0.2">
      <c r="A5" s="17" t="str">
        <f>Base_year</f>
        <v>2018=100</v>
      </c>
      <c r="B5" s="13" t="s">
        <v>232</v>
      </c>
    </row>
    <row r="6" spans="1:33" x14ac:dyDescent="0.2">
      <c r="A6" s="48" t="s">
        <v>52</v>
      </c>
      <c r="B6" s="15">
        <f>'Table Q1'!B6/'Table Q5 (a)'!B6*100</f>
        <v>154.05691795337572</v>
      </c>
      <c r="C6" s="15">
        <f>'Table Q1'!C6/'Table Q5 (a)'!C6*100</f>
        <v>73.155266703653794</v>
      </c>
      <c r="D6" s="15">
        <f>'Table Q1'!D6/'Table Q5 (a)'!D6*100</f>
        <v>105.28853177501824</v>
      </c>
      <c r="E6" s="15">
        <f>'Table Q1'!E6/'Table Q5 (a)'!E6*100</f>
        <v>94.959976282241342</v>
      </c>
      <c r="F6" s="15">
        <f>'Table Q1'!F6/'Table Q5 (a)'!F6*100</f>
        <v>78.239224420280365</v>
      </c>
      <c r="G6" s="15">
        <f>'Table Q1'!G6/'Table Q5 (a)'!G6*100</f>
        <v>58.879694462126032</v>
      </c>
      <c r="H6" s="15">
        <f>'Table Q1'!H6/'Table Q5 (a)'!H6*100</f>
        <v>71.411625148279938</v>
      </c>
      <c r="I6" s="15">
        <f>'Table Q1'!I6/'Table Q5 (a)'!I6*100</f>
        <v>65.374573207471371</v>
      </c>
      <c r="J6" s="15">
        <f>'Table Q1'!J6/'Table Q5 (a)'!J6*100</f>
        <v>326.57610588645076</v>
      </c>
      <c r="K6" s="15">
        <f>'Table Q1'!K6/'Table Q5 (a)'!K6*100</f>
        <v>103.01852958756723</v>
      </c>
      <c r="L6" s="15">
        <f>'Table Q1'!L6/'Table Q5 (a)'!L6*100</f>
        <v>84.084609773887678</v>
      </c>
      <c r="M6" s="15"/>
    </row>
    <row r="7" spans="1:33" x14ac:dyDescent="0.2">
      <c r="A7" s="48" t="s">
        <v>53</v>
      </c>
      <c r="B7" s="15">
        <f>'Table Q1'!B7/'Table Q5 (a)'!B7*100</f>
        <v>158.33333333333334</v>
      </c>
      <c r="C7" s="15">
        <f>'Table Q1'!C7/'Table Q5 (a)'!C7*100</f>
        <v>73.934245713386815</v>
      </c>
      <c r="D7" s="15">
        <f>'Table Q1'!D7/'Table Q5 (a)'!D7*100</f>
        <v>105.16513894951258</v>
      </c>
      <c r="E7" s="15">
        <f>'Table Q1'!E7/'Table Q5 (a)'!E7*100</f>
        <v>94.676301430467475</v>
      </c>
      <c r="F7" s="15">
        <f>'Table Q1'!F7/'Table Q5 (a)'!F7*100</f>
        <v>80.882545502160525</v>
      </c>
      <c r="G7" s="15">
        <f>'Table Q1'!G7/'Table Q5 (a)'!G7*100</f>
        <v>59.532828282828277</v>
      </c>
      <c r="H7" s="15">
        <f>'Table Q1'!H7/'Table Q5 (a)'!H7*100</f>
        <v>71.181899374813923</v>
      </c>
      <c r="I7" s="15">
        <f>'Table Q1'!I7/'Table Q5 (a)'!I7*100</f>
        <v>66.834170854271363</v>
      </c>
      <c r="J7" s="15">
        <f>'Table Q1'!J7/'Table Q5 (a)'!J7*100</f>
        <v>321.49437052200619</v>
      </c>
      <c r="K7" s="15">
        <f>'Table Q1'!K7/'Table Q5 (a)'!K7*100</f>
        <v>101.48169668797212</v>
      </c>
      <c r="L7" s="15">
        <f>'Table Q1'!L7/'Table Q5 (a)'!L7*100</f>
        <v>84.822983168891469</v>
      </c>
      <c r="M7" s="15"/>
      <c r="N7" s="15"/>
      <c r="O7" s="15"/>
      <c r="P7" s="15"/>
      <c r="Q7" s="15"/>
      <c r="R7" s="15"/>
      <c r="S7" s="15"/>
      <c r="T7" s="15"/>
      <c r="U7" s="15"/>
      <c r="V7" s="15"/>
      <c r="W7" s="15"/>
      <c r="X7" s="15"/>
      <c r="Y7" s="11"/>
      <c r="Z7" s="11"/>
      <c r="AA7" s="11"/>
      <c r="AB7" s="11"/>
      <c r="AC7" s="11"/>
      <c r="AD7" s="11"/>
      <c r="AE7" s="11"/>
      <c r="AF7" s="11"/>
      <c r="AG7" s="11"/>
    </row>
    <row r="8" spans="1:33" x14ac:dyDescent="0.2">
      <c r="A8" s="48" t="s">
        <v>54</v>
      </c>
      <c r="B8" s="15">
        <f>'Table Q1'!B8/'Table Q5 (a)'!B8*100</f>
        <v>160.2444176222088</v>
      </c>
      <c r="C8" s="15">
        <f>'Table Q1'!C8/'Table Q5 (a)'!C8*100</f>
        <v>73.964497041420117</v>
      </c>
      <c r="D8" s="15">
        <f>'Table Q1'!D8/'Table Q5 (a)'!D8*100</f>
        <v>104.02888086642601</v>
      </c>
      <c r="E8" s="15">
        <f>'Table Q1'!E8/'Table Q5 (a)'!E8*100</f>
        <v>94.904085517645328</v>
      </c>
      <c r="F8" s="15">
        <f>'Table Q1'!F8/'Table Q5 (a)'!F8*100</f>
        <v>80.755302638385928</v>
      </c>
      <c r="G8" s="15">
        <f>'Table Q1'!G8/'Table Q5 (a)'!G8*100</f>
        <v>58.919364817488137</v>
      </c>
      <c r="H8" s="15">
        <f>'Table Q1'!H8/'Table Q5 (a)'!H8*100</f>
        <v>71.832242712671032</v>
      </c>
      <c r="I8" s="15">
        <f>'Table Q1'!I8/'Table Q5 (a)'!I8*100</f>
        <v>67.413724712415714</v>
      </c>
      <c r="J8" s="15">
        <f>'Table Q1'!J8/'Table Q5 (a)'!J8*100</f>
        <v>313.00330033003297</v>
      </c>
      <c r="K8" s="15">
        <f>'Table Q1'!K8/'Table Q5 (a)'!K8*100</f>
        <v>98.724128154238727</v>
      </c>
      <c r="L8" s="15">
        <f>'Table Q1'!L8/'Table Q5 (a)'!L8*100</f>
        <v>84.642959564095221</v>
      </c>
      <c r="M8" s="15"/>
      <c r="N8" s="11"/>
      <c r="O8" s="11"/>
      <c r="P8" s="11"/>
      <c r="Q8" s="11"/>
      <c r="R8" s="11"/>
      <c r="S8" s="11"/>
      <c r="T8" s="11"/>
      <c r="U8" s="11"/>
      <c r="V8" s="11"/>
      <c r="W8" s="11"/>
      <c r="X8" s="11"/>
      <c r="Y8" s="11"/>
      <c r="Z8" s="11"/>
      <c r="AA8" s="11"/>
      <c r="AB8" s="11"/>
      <c r="AC8" s="11"/>
      <c r="AD8" s="11"/>
      <c r="AE8" s="11"/>
      <c r="AF8" s="11"/>
      <c r="AG8" s="11"/>
    </row>
    <row r="9" spans="1:33" x14ac:dyDescent="0.2">
      <c r="A9" s="48" t="s">
        <v>55</v>
      </c>
      <c r="B9" s="15">
        <f>'Table Q1'!B9/'Table Q5 (a)'!B9*100</f>
        <v>159.99096521608192</v>
      </c>
      <c r="C9" s="15">
        <f>'Table Q1'!C9/'Table Q5 (a)'!C9*100</f>
        <v>74.736679058240398</v>
      </c>
      <c r="D9" s="15">
        <f>'Table Q1'!D9/'Table Q5 (a)'!D9*100</f>
        <v>103.71543778801843</v>
      </c>
      <c r="E9" s="15">
        <f>'Table Q1'!E9/'Table Q5 (a)'!E9*100</f>
        <v>93.967886590481697</v>
      </c>
      <c r="F9" s="15">
        <f>'Table Q1'!F9/'Table Q5 (a)'!F9*100</f>
        <v>82.073517991198543</v>
      </c>
      <c r="G9" s="15">
        <f>'Table Q1'!G9/'Table Q5 (a)'!G9*100</f>
        <v>59.173284463449392</v>
      </c>
      <c r="H9" s="15">
        <f>'Table Q1'!H9/'Table Q5 (a)'!H9*100</f>
        <v>70.343528047543131</v>
      </c>
      <c r="I9" s="15">
        <f>'Table Q1'!I9/'Table Q5 (a)'!I9*100</f>
        <v>67.398979992153784</v>
      </c>
      <c r="J9" s="15">
        <f>'Table Q1'!J9/'Table Q5 (a)'!J9*100</f>
        <v>316.45695364238412</v>
      </c>
      <c r="K9" s="15">
        <f>'Table Q1'!K9/'Table Q5 (a)'!K9*100</f>
        <v>100.47840157591108</v>
      </c>
      <c r="L9" s="15">
        <f>'Table Q1'!L9/'Table Q5 (a)'!L9*100</f>
        <v>84.775184974388168</v>
      </c>
      <c r="M9" s="15"/>
      <c r="N9" s="11"/>
      <c r="O9" s="11"/>
      <c r="P9" s="11"/>
      <c r="Q9" s="11"/>
      <c r="R9" s="11"/>
      <c r="S9" s="11"/>
      <c r="T9" s="11"/>
      <c r="U9" s="11"/>
      <c r="V9" s="11"/>
      <c r="W9" s="11"/>
      <c r="X9" s="11"/>
      <c r="Y9" s="11"/>
      <c r="Z9" s="11"/>
      <c r="AA9" s="11"/>
      <c r="AB9" s="11"/>
      <c r="AC9" s="11"/>
      <c r="AD9" s="11"/>
      <c r="AE9" s="11"/>
      <c r="AF9" s="11"/>
      <c r="AG9" s="11"/>
    </row>
    <row r="10" spans="1:33" x14ac:dyDescent="0.2">
      <c r="A10" s="48" t="s">
        <v>56</v>
      </c>
      <c r="B10" s="15">
        <f>'Table Q1'!B10/'Table Q5 (a)'!B10*100</f>
        <v>158.14023928517341</v>
      </c>
      <c r="C10" s="15">
        <f>'Table Q1'!C10/'Table Q5 (a)'!C10*100</f>
        <v>73.455501430449232</v>
      </c>
      <c r="D10" s="15">
        <f>'Table Q1'!D10/'Table Q5 (a)'!D10*100</f>
        <v>102.57887912404553</v>
      </c>
      <c r="E10" s="15">
        <f>'Table Q1'!E10/'Table Q5 (a)'!E10*100</f>
        <v>94.348327566320648</v>
      </c>
      <c r="F10" s="15">
        <f>'Table Q1'!F10/'Table Q5 (a)'!F10*100</f>
        <v>83.337682672233811</v>
      </c>
      <c r="G10" s="15">
        <f>'Table Q1'!G10/'Table Q5 (a)'!G10*100</f>
        <v>59.051287249138454</v>
      </c>
      <c r="H10" s="15">
        <f>'Table Q1'!H10/'Table Q5 (a)'!H10*100</f>
        <v>71.697562399649669</v>
      </c>
      <c r="I10" s="15">
        <f>'Table Q1'!I10/'Table Q5 (a)'!I10*100</f>
        <v>67.692006269592468</v>
      </c>
      <c r="J10" s="15">
        <f>'Table Q1'!J10/'Table Q5 (a)'!J10*100</f>
        <v>315.24811041735131</v>
      </c>
      <c r="K10" s="15">
        <f>'Table Q1'!K10/'Table Q5 (a)'!K10*100</f>
        <v>97.227940167421423</v>
      </c>
      <c r="L10" s="15">
        <f>'Table Q1'!L10/'Table Q5 (a)'!L10*100</f>
        <v>84.635083226632517</v>
      </c>
      <c r="M10" s="15"/>
      <c r="N10" s="11"/>
      <c r="O10" s="11"/>
      <c r="P10" s="11"/>
      <c r="Q10" s="11"/>
      <c r="R10" s="11"/>
      <c r="S10" s="11"/>
      <c r="T10" s="11"/>
      <c r="U10" s="11"/>
      <c r="V10" s="11"/>
      <c r="W10" s="11"/>
      <c r="X10" s="11"/>
      <c r="Y10" s="11"/>
      <c r="Z10" s="11"/>
      <c r="AA10" s="11"/>
      <c r="AB10" s="11"/>
      <c r="AC10" s="11"/>
      <c r="AD10" s="11"/>
      <c r="AE10" s="11"/>
      <c r="AF10" s="11"/>
      <c r="AG10" s="11"/>
    </row>
    <row r="11" spans="1:33" x14ac:dyDescent="0.2">
      <c r="A11" s="48" t="s">
        <v>57</v>
      </c>
      <c r="B11" s="15">
        <f>'Table Q1'!B11/'Table Q5 (a)'!B11*100</f>
        <v>159.57317996064782</v>
      </c>
      <c r="C11" s="15">
        <f>'Table Q1'!C11/'Table Q5 (a)'!C11*100</f>
        <v>73.464072314999243</v>
      </c>
      <c r="D11" s="15">
        <f>'Table Q1'!D11/'Table Q5 (a)'!D11*100</f>
        <v>103.54722422494594</v>
      </c>
      <c r="E11" s="15">
        <f>'Table Q1'!E11/'Table Q5 (a)'!E11*100</f>
        <v>93.81487889273356</v>
      </c>
      <c r="F11" s="15">
        <f>'Table Q1'!F11/'Table Q5 (a)'!F11*100</f>
        <v>84.436354180210643</v>
      </c>
      <c r="G11" s="15">
        <f>'Table Q1'!G11/'Table Q5 (a)'!G11*100</f>
        <v>59.020979020979027</v>
      </c>
      <c r="H11" s="15">
        <f>'Table Q1'!H11/'Table Q5 (a)'!H11*100</f>
        <v>69.415162454873652</v>
      </c>
      <c r="I11" s="15">
        <f>'Table Q1'!I11/'Table Q5 (a)'!I11*100</f>
        <v>67.525370804059321</v>
      </c>
      <c r="J11" s="15">
        <f>'Table Q1'!J11/'Table Q5 (a)'!J11*100</f>
        <v>315.06894287590279</v>
      </c>
      <c r="K11" s="15">
        <f>'Table Q1'!K11/'Table Q5 (a)'!K11*100</f>
        <v>101.53930731170972</v>
      </c>
      <c r="L11" s="15">
        <f>'Table Q1'!L11/'Table Q5 (a)'!L11*100</f>
        <v>84.559864138126244</v>
      </c>
      <c r="M11" s="15"/>
      <c r="N11" s="11"/>
      <c r="O11" s="11"/>
      <c r="P11" s="11"/>
      <c r="Q11" s="11"/>
      <c r="R11" s="11"/>
      <c r="S11" s="11"/>
      <c r="T11" s="11"/>
      <c r="U11" s="11"/>
      <c r="V11" s="11"/>
      <c r="W11" s="11"/>
      <c r="X11" s="11"/>
      <c r="Y11" s="11"/>
      <c r="Z11" s="11"/>
      <c r="AA11" s="11"/>
      <c r="AB11" s="11"/>
      <c r="AC11" s="11"/>
      <c r="AD11" s="11"/>
      <c r="AE11" s="11"/>
      <c r="AF11" s="11"/>
      <c r="AG11" s="11"/>
    </row>
    <row r="12" spans="1:33" x14ac:dyDescent="0.2">
      <c r="A12" s="48" t="s">
        <v>58</v>
      </c>
      <c r="B12" s="15">
        <f>'Table Q1'!B12/'Table Q5 (a)'!B12*100</f>
        <v>162.90958737864077</v>
      </c>
      <c r="C12" s="15">
        <f>'Table Q1'!C12/'Table Q5 (a)'!C12*100</f>
        <v>73.144768856447683</v>
      </c>
      <c r="D12" s="15">
        <f>'Table Q1'!D12/'Table Q5 (a)'!D12*100</f>
        <v>102.53561253561254</v>
      </c>
      <c r="E12" s="15">
        <f>'Table Q1'!E12/'Table Q5 (a)'!E12*100</f>
        <v>95.114240551803405</v>
      </c>
      <c r="F12" s="15">
        <f>'Table Q1'!F12/'Table Q5 (a)'!F12*100</f>
        <v>86.830473218928759</v>
      </c>
      <c r="G12" s="15">
        <f>'Table Q1'!G12/'Table Q5 (a)'!G12*100</f>
        <v>58.865248226950349</v>
      </c>
      <c r="H12" s="15">
        <f>'Table Q1'!H12/'Table Q5 (a)'!H12*100</f>
        <v>71.461449942462608</v>
      </c>
      <c r="I12" s="15">
        <f>'Table Q1'!I12/'Table Q5 (a)'!I12*100</f>
        <v>67.266395821242028</v>
      </c>
      <c r="J12" s="15">
        <f>'Table Q1'!J12/'Table Q5 (a)'!J12*100</f>
        <v>308.56230031948877</v>
      </c>
      <c r="K12" s="15">
        <f>'Table Q1'!K12/'Table Q5 (a)'!K12*100</f>
        <v>101.90318576748034</v>
      </c>
      <c r="L12" s="15">
        <f>'Table Q1'!L12/'Table Q5 (a)'!L12*100</f>
        <v>84.86509274873525</v>
      </c>
      <c r="M12" s="15"/>
      <c r="N12" s="11"/>
      <c r="O12" s="11"/>
      <c r="P12" s="11"/>
      <c r="Q12" s="11"/>
      <c r="R12" s="11"/>
      <c r="S12" s="11"/>
      <c r="T12" s="11"/>
      <c r="U12" s="11"/>
      <c r="V12" s="11"/>
      <c r="W12" s="11"/>
      <c r="X12" s="11"/>
      <c r="Y12" s="11"/>
      <c r="Z12" s="11"/>
      <c r="AA12" s="11"/>
      <c r="AB12" s="11"/>
      <c r="AC12" s="11"/>
      <c r="AD12" s="11"/>
      <c r="AE12" s="11"/>
      <c r="AF12" s="11"/>
      <c r="AG12" s="11"/>
    </row>
    <row r="13" spans="1:33" x14ac:dyDescent="0.2">
      <c r="A13" s="48" t="s">
        <v>59</v>
      </c>
      <c r="B13" s="15">
        <f>'Table Q1'!B13/'Table Q5 (a)'!B13*100</f>
        <v>163.74189657771748</v>
      </c>
      <c r="C13" s="15">
        <f>'Table Q1'!C13/'Table Q5 (a)'!C13*100</f>
        <v>72.464857550928357</v>
      </c>
      <c r="D13" s="15">
        <f>'Table Q1'!D13/'Table Q5 (a)'!D13*100</f>
        <v>103.01041518048224</v>
      </c>
      <c r="E13" s="15">
        <f>'Table Q1'!E13/'Table Q5 (a)'!E13*100</f>
        <v>93.852106620808257</v>
      </c>
      <c r="F13" s="15">
        <f>'Table Q1'!F13/'Table Q5 (a)'!F13*100</f>
        <v>87.05176685356632</v>
      </c>
      <c r="G13" s="15">
        <f>'Table Q1'!G13/'Table Q5 (a)'!G13*100</f>
        <v>57.131901840490805</v>
      </c>
      <c r="H13" s="15">
        <f>'Table Q1'!H13/'Table Q5 (a)'!H13*100</f>
        <v>70.941512125534956</v>
      </c>
      <c r="I13" s="15">
        <f>'Table Q1'!I13/'Table Q5 (a)'!I13*100</f>
        <v>67.693492491336144</v>
      </c>
      <c r="J13" s="15">
        <f>'Table Q1'!J13/'Table Q5 (a)'!J13*100</f>
        <v>312.85621761658035</v>
      </c>
      <c r="K13" s="15">
        <f>'Table Q1'!K13/'Table Q5 (a)'!K13*100</f>
        <v>99.781181619256003</v>
      </c>
      <c r="L13" s="15">
        <f>'Table Q1'!L13/'Table Q5 (a)'!L13*100</f>
        <v>84.465883668903814</v>
      </c>
      <c r="M13" s="15"/>
      <c r="N13" s="11"/>
      <c r="O13" s="11"/>
      <c r="P13" s="11"/>
      <c r="Q13" s="11"/>
      <c r="R13" s="11"/>
      <c r="S13" s="11"/>
      <c r="T13" s="11"/>
      <c r="U13" s="11"/>
      <c r="V13" s="11"/>
      <c r="W13" s="11"/>
      <c r="X13" s="11"/>
      <c r="Y13" s="11"/>
      <c r="Z13" s="11"/>
      <c r="AA13" s="11"/>
      <c r="AB13" s="11"/>
      <c r="AC13" s="11"/>
      <c r="AD13" s="11"/>
      <c r="AE13" s="11"/>
      <c r="AF13" s="11"/>
      <c r="AG13" s="11"/>
    </row>
    <row r="14" spans="1:33" x14ac:dyDescent="0.2">
      <c r="A14" s="48" t="s">
        <v>60</v>
      </c>
      <c r="B14" s="15">
        <f>'Table Q1'!B14/'Table Q5 (a)'!B14*100</f>
        <v>162.64860797592172</v>
      </c>
      <c r="C14" s="15">
        <f>'Table Q1'!C14/'Table Q5 (a)'!C14*100</f>
        <v>72.445310158825308</v>
      </c>
      <c r="D14" s="15">
        <f>'Table Q1'!D14/'Table Q5 (a)'!D14*100</f>
        <v>103.85389703767616</v>
      </c>
      <c r="E14" s="15">
        <f>'Table Q1'!E14/'Table Q5 (a)'!E14*100</f>
        <v>94.622425629290603</v>
      </c>
      <c r="F14" s="15">
        <f>'Table Q1'!F14/'Table Q5 (a)'!F14*100</f>
        <v>87.564699792960667</v>
      </c>
      <c r="G14" s="15">
        <f>'Table Q1'!G14/'Table Q5 (a)'!G14*100</f>
        <v>56.824196597353492</v>
      </c>
      <c r="H14" s="15">
        <f>'Table Q1'!H14/'Table Q5 (a)'!H14*100</f>
        <v>72.355389694273001</v>
      </c>
      <c r="I14" s="15">
        <f>'Table Q1'!I14/'Table Q5 (a)'!I14*100</f>
        <v>68.501058302867051</v>
      </c>
      <c r="J14" s="15">
        <f>'Table Q1'!J14/'Table Q5 (a)'!J14*100</f>
        <v>305.05971087366436</v>
      </c>
      <c r="K14" s="15">
        <f>'Table Q1'!K14/'Table Q5 (a)'!K14*100</f>
        <v>97.684014375083194</v>
      </c>
      <c r="L14" s="15">
        <f>'Table Q1'!L14/'Table Q5 (a)'!L14*100</f>
        <v>84.815950920245399</v>
      </c>
      <c r="M14" s="15"/>
      <c r="N14" s="11"/>
      <c r="O14" s="11"/>
      <c r="P14" s="11"/>
      <c r="Q14" s="11"/>
      <c r="R14" s="11"/>
      <c r="S14" s="11"/>
      <c r="T14" s="11"/>
      <c r="U14" s="11"/>
      <c r="V14" s="11"/>
      <c r="W14" s="11"/>
      <c r="X14" s="11"/>
      <c r="Y14" s="11"/>
      <c r="Z14" s="11"/>
      <c r="AA14" s="11"/>
      <c r="AB14" s="11"/>
      <c r="AC14" s="11"/>
      <c r="AD14" s="11"/>
      <c r="AE14" s="11"/>
      <c r="AF14" s="11"/>
      <c r="AG14" s="11"/>
    </row>
    <row r="15" spans="1:33" x14ac:dyDescent="0.2">
      <c r="A15" s="48" t="s">
        <v>61</v>
      </c>
      <c r="B15" s="15">
        <f>'Table Q1'!B15/'Table Q5 (a)'!B15*100</f>
        <v>160.87021531100481</v>
      </c>
      <c r="C15" s="15">
        <f>'Table Q1'!C15/'Table Q5 (a)'!C15*100</f>
        <v>72.067332982640721</v>
      </c>
      <c r="D15" s="15">
        <f>'Table Q1'!D15/'Table Q5 (a)'!D15*100</f>
        <v>103.7180037180037</v>
      </c>
      <c r="E15" s="15">
        <f>'Table Q1'!E15/'Table Q5 (a)'!E15*100</f>
        <v>94.762242725337117</v>
      </c>
      <c r="F15" s="15">
        <f>'Table Q1'!F15/'Table Q5 (a)'!F15*100</f>
        <v>89.034859521331953</v>
      </c>
      <c r="G15" s="15">
        <f>'Table Q1'!G15/'Table Q5 (a)'!G15*100</f>
        <v>55.426997245179052</v>
      </c>
      <c r="H15" s="15">
        <f>'Table Q1'!H15/'Table Q5 (a)'!H15*100</f>
        <v>72.95597484276729</v>
      </c>
      <c r="I15" s="15">
        <f>'Table Q1'!I15/'Table Q5 (a)'!I15*100</f>
        <v>69.720734506503447</v>
      </c>
      <c r="J15" s="15">
        <f>'Table Q1'!J15/'Table Q5 (a)'!J15*100</f>
        <v>301.62246489859598</v>
      </c>
      <c r="K15" s="15">
        <f>'Table Q1'!K15/'Table Q5 (a)'!K15*100</f>
        <v>97.67350157728707</v>
      </c>
      <c r="L15" s="15">
        <f>'Table Q1'!L15/'Table Q5 (a)'!L15*100</f>
        <v>84.795890030547071</v>
      </c>
      <c r="M15" s="15"/>
      <c r="N15" s="11"/>
      <c r="O15" s="11"/>
      <c r="P15" s="11"/>
      <c r="Q15" s="11"/>
      <c r="R15" s="11"/>
      <c r="S15" s="11"/>
      <c r="T15" s="11"/>
      <c r="U15" s="11"/>
      <c r="V15" s="11"/>
      <c r="W15" s="11"/>
      <c r="X15" s="11"/>
      <c r="Y15" s="11"/>
      <c r="Z15" s="11"/>
      <c r="AA15" s="11"/>
      <c r="AB15" s="11"/>
      <c r="AC15" s="11"/>
      <c r="AD15" s="11"/>
      <c r="AE15" s="11"/>
      <c r="AF15" s="11"/>
      <c r="AG15" s="11"/>
    </row>
    <row r="16" spans="1:33" x14ac:dyDescent="0.2">
      <c r="A16" s="48" t="s">
        <v>62</v>
      </c>
      <c r="B16" s="15">
        <f>'Table Q1'!B16/'Table Q5 (a)'!B16*100</f>
        <v>163.38342508555277</v>
      </c>
      <c r="C16" s="15">
        <f>'Table Q1'!C16/'Table Q5 (a)'!C16*100</f>
        <v>72.541199488298602</v>
      </c>
      <c r="D16" s="15">
        <f>'Table Q1'!D16/'Table Q5 (a)'!D16*100</f>
        <v>105.46416821627808</v>
      </c>
      <c r="E16" s="15">
        <f>'Table Q1'!E16/'Table Q5 (a)'!E16*100</f>
        <v>94.767359637957867</v>
      </c>
      <c r="F16" s="15">
        <f>'Table Q1'!F16/'Table Q5 (a)'!F16*100</f>
        <v>90.865070017013494</v>
      </c>
      <c r="G16" s="15">
        <f>'Table Q1'!G16/'Table Q5 (a)'!G16*100</f>
        <v>54.820688412326547</v>
      </c>
      <c r="H16" s="15">
        <f>'Table Q1'!H16/'Table Q5 (a)'!H16*100</f>
        <v>76.602282704126424</v>
      </c>
      <c r="I16" s="15">
        <f>'Table Q1'!I16/'Table Q5 (a)'!I16*100</f>
        <v>69.0159574468085</v>
      </c>
      <c r="J16" s="15">
        <f>'Table Q1'!J16/'Table Q5 (a)'!J16*100</f>
        <v>289.48152562574495</v>
      </c>
      <c r="K16" s="15">
        <f>'Table Q1'!K16/'Table Q5 (a)'!K16*100</f>
        <v>95.149253731343293</v>
      </c>
      <c r="L16" s="15">
        <f>'Table Q1'!L16/'Table Q5 (a)'!L16*100</f>
        <v>85.240464344941955</v>
      </c>
      <c r="M16" s="15"/>
      <c r="N16" s="11"/>
      <c r="O16" s="11"/>
      <c r="P16" s="11"/>
      <c r="Q16" s="11"/>
      <c r="R16" s="11"/>
      <c r="S16" s="11"/>
      <c r="T16" s="11"/>
      <c r="U16" s="11"/>
      <c r="V16" s="11"/>
      <c r="W16" s="11"/>
      <c r="X16" s="11"/>
      <c r="Y16" s="11"/>
      <c r="Z16" s="11"/>
      <c r="AA16" s="11"/>
      <c r="AB16" s="11"/>
      <c r="AC16" s="11"/>
      <c r="AD16" s="11"/>
      <c r="AE16" s="11"/>
      <c r="AF16" s="11"/>
      <c r="AG16" s="11"/>
    </row>
    <row r="17" spans="1:33" x14ac:dyDescent="0.2">
      <c r="A17" s="48" t="s">
        <v>63</v>
      </c>
      <c r="B17" s="15">
        <f>'Table Q1'!B17/'Table Q5 (a)'!B17*100</f>
        <v>163.55292376017763</v>
      </c>
      <c r="C17" s="15">
        <f>'Table Q1'!C17/'Table Q5 (a)'!C17*100</f>
        <v>72.826411711980882</v>
      </c>
      <c r="D17" s="15">
        <f>'Table Q1'!D17/'Table Q5 (a)'!D17*100</f>
        <v>105.01002004008015</v>
      </c>
      <c r="E17" s="15">
        <f>'Table Q1'!E17/'Table Q5 (a)'!E17*100</f>
        <v>93.64633117795897</v>
      </c>
      <c r="F17" s="15">
        <f>'Table Q1'!F17/'Table Q5 (a)'!F17*100</f>
        <v>91.174578669754283</v>
      </c>
      <c r="G17" s="15">
        <f>'Table Q1'!G17/'Table Q5 (a)'!G17*100</f>
        <v>54.820887542327576</v>
      </c>
      <c r="H17" s="15">
        <f>'Table Q1'!H17/'Table Q5 (a)'!H17*100</f>
        <v>76.92758721782468</v>
      </c>
      <c r="I17" s="15">
        <f>'Table Q1'!I17/'Table Q5 (a)'!I17*100</f>
        <v>67.955182072829132</v>
      </c>
      <c r="J17" s="15">
        <f>'Table Q1'!J17/'Table Q5 (a)'!J17*100</f>
        <v>305.66155771035346</v>
      </c>
      <c r="K17" s="15">
        <f>'Table Q1'!K17/'Table Q5 (a)'!K17*100</f>
        <v>96.338762214983703</v>
      </c>
      <c r="L17" s="15">
        <f>'Table Q1'!L17/'Table Q5 (a)'!L17*100</f>
        <v>85.426997245179066</v>
      </c>
      <c r="M17" s="15"/>
      <c r="N17" s="11"/>
      <c r="O17" s="11"/>
      <c r="P17" s="11"/>
      <c r="Q17" s="11"/>
      <c r="R17" s="11"/>
      <c r="S17" s="11"/>
      <c r="T17" s="11"/>
      <c r="U17" s="11"/>
      <c r="V17" s="11"/>
      <c r="W17" s="11"/>
      <c r="X17" s="11"/>
      <c r="Y17" s="11"/>
      <c r="Z17" s="11"/>
      <c r="AA17" s="11"/>
      <c r="AB17" s="11"/>
      <c r="AC17" s="11"/>
      <c r="AD17" s="11"/>
      <c r="AE17" s="11"/>
      <c r="AF17" s="11"/>
      <c r="AG17" s="11"/>
    </row>
    <row r="18" spans="1:33" x14ac:dyDescent="0.2">
      <c r="A18" s="48" t="s">
        <v>64</v>
      </c>
      <c r="B18" s="15">
        <f>'Table Q1'!B18/'Table Q5 (a)'!B18*100</f>
        <v>158.87084978791867</v>
      </c>
      <c r="C18" s="15">
        <f>'Table Q1'!C18/'Table Q5 (a)'!C18*100</f>
        <v>73.677902621722851</v>
      </c>
      <c r="D18" s="15">
        <f>'Table Q1'!D18/'Table Q5 (a)'!D18*100</f>
        <v>103.89294403892944</v>
      </c>
      <c r="E18" s="15">
        <f>'Table Q1'!E18/'Table Q5 (a)'!E18*100</f>
        <v>90.50702672912648</v>
      </c>
      <c r="F18" s="15">
        <f>'Table Q1'!F18/'Table Q5 (a)'!F18*100</f>
        <v>93.536024527337759</v>
      </c>
      <c r="G18" s="15">
        <f>'Table Q1'!G18/'Table Q5 (a)'!G18*100</f>
        <v>53.508771929824562</v>
      </c>
      <c r="H18" s="15">
        <f>'Table Q1'!H18/'Table Q5 (a)'!H18*100</f>
        <v>78.63372093023257</v>
      </c>
      <c r="I18" s="15">
        <f>'Table Q1'!I18/'Table Q5 (a)'!I18*100</f>
        <v>67.331486611265007</v>
      </c>
      <c r="J18" s="15">
        <f>'Table Q1'!J18/'Table Q5 (a)'!J18*100</f>
        <v>289.07087552114353</v>
      </c>
      <c r="K18" s="15">
        <f>'Table Q1'!K18/'Table Q5 (a)'!K18*100</f>
        <v>96.273454927174924</v>
      </c>
      <c r="L18" s="15">
        <f>'Table Q1'!L18/'Table Q5 (a)'!L18*100</f>
        <v>84.923664122137396</v>
      </c>
      <c r="M18" s="15"/>
      <c r="N18" s="11"/>
      <c r="O18" s="11"/>
      <c r="P18" s="11"/>
      <c r="Q18" s="11"/>
      <c r="R18" s="11"/>
      <c r="S18" s="11"/>
      <c r="T18" s="11"/>
      <c r="U18" s="11"/>
      <c r="V18" s="11"/>
      <c r="W18" s="11"/>
      <c r="X18" s="11"/>
      <c r="Y18" s="11"/>
      <c r="Z18" s="11"/>
      <c r="AA18" s="11"/>
      <c r="AB18" s="11"/>
      <c r="AC18" s="11"/>
      <c r="AD18" s="11"/>
      <c r="AE18" s="11"/>
      <c r="AF18" s="11"/>
      <c r="AG18" s="11"/>
    </row>
    <row r="19" spans="1:33" x14ac:dyDescent="0.2">
      <c r="A19" s="48" t="s">
        <v>65</v>
      </c>
      <c r="B19" s="15">
        <f>'Table Q1'!B19/'Table Q5 (a)'!B19*100</f>
        <v>157.66763848396502</v>
      </c>
      <c r="C19" s="15">
        <f>'Table Q1'!C19/'Table Q5 (a)'!C19*100</f>
        <v>72.889054355919583</v>
      </c>
      <c r="D19" s="15">
        <f>'Table Q1'!D19/'Table Q5 (a)'!D19*100</f>
        <v>105.36300099843103</v>
      </c>
      <c r="E19" s="15">
        <f>'Table Q1'!E19/'Table Q5 (a)'!E19*100</f>
        <v>91.715096634680364</v>
      </c>
      <c r="F19" s="15">
        <f>'Table Q1'!F19/'Table Q5 (a)'!F19*100</f>
        <v>94.964485032978189</v>
      </c>
      <c r="G19" s="15">
        <f>'Table Q1'!G19/'Table Q5 (a)'!G19*100</f>
        <v>53.669724770642205</v>
      </c>
      <c r="H19" s="15">
        <f>'Table Q1'!H19/'Table Q5 (a)'!H19*100</f>
        <v>76.765083440308089</v>
      </c>
      <c r="I19" s="15">
        <f>'Table Q1'!I19/'Table Q5 (a)'!I19*100</f>
        <v>66.971972888807471</v>
      </c>
      <c r="J19" s="15">
        <f>'Table Q1'!J19/'Table Q5 (a)'!J19*100</f>
        <v>271.75572519083971</v>
      </c>
      <c r="K19" s="15">
        <f>'Table Q1'!K19/'Table Q5 (a)'!K19*100</f>
        <v>97.184366160966832</v>
      </c>
      <c r="L19" s="15">
        <f>'Table Q1'!L19/'Table Q5 (a)'!L19*100</f>
        <v>84.927066450567253</v>
      </c>
      <c r="M19" s="15"/>
      <c r="N19" s="11"/>
      <c r="O19" s="11"/>
      <c r="P19" s="11"/>
      <c r="Q19" s="11"/>
      <c r="R19" s="11"/>
      <c r="S19" s="11"/>
      <c r="T19" s="11"/>
      <c r="U19" s="11"/>
      <c r="V19" s="11"/>
      <c r="W19" s="11"/>
      <c r="X19" s="11"/>
      <c r="Y19" s="11"/>
      <c r="Z19" s="11"/>
      <c r="AA19" s="11"/>
      <c r="AB19" s="11"/>
      <c r="AC19" s="11"/>
      <c r="AD19" s="11"/>
      <c r="AE19" s="11"/>
      <c r="AF19" s="11"/>
      <c r="AG19" s="11"/>
    </row>
    <row r="20" spans="1:33" x14ac:dyDescent="0.2">
      <c r="A20" s="48" t="s">
        <v>66</v>
      </c>
      <c r="B20" s="15">
        <f>'Table Q1'!B20/'Table Q5 (a)'!B20*100</f>
        <v>160.35605731654363</v>
      </c>
      <c r="C20" s="15">
        <f>'Table Q1'!C20/'Table Q5 (a)'!C20*100</f>
        <v>73.527207315245093</v>
      </c>
      <c r="D20" s="15">
        <f>'Table Q1'!D20/'Table Q5 (a)'!D20*100</f>
        <v>103.49183818310858</v>
      </c>
      <c r="E20" s="15">
        <f>'Table Q1'!E20/'Table Q5 (a)'!E20*100</f>
        <v>91.585544739298584</v>
      </c>
      <c r="F20" s="15">
        <f>'Table Q1'!F20/'Table Q5 (a)'!F20*100</f>
        <v>96.705253784505786</v>
      </c>
      <c r="G20" s="15">
        <f>'Table Q1'!G20/'Table Q5 (a)'!G20*100</f>
        <v>52.722689075630257</v>
      </c>
      <c r="H20" s="15">
        <f>'Table Q1'!H20/'Table Q5 (a)'!H20*100</f>
        <v>78.024164889836527</v>
      </c>
      <c r="I20" s="15">
        <f>'Table Q1'!I20/'Table Q5 (a)'!I20*100</f>
        <v>67.892734190976626</v>
      </c>
      <c r="J20" s="15">
        <f>'Table Q1'!J20/'Table Q5 (a)'!J20*100</f>
        <v>266.84507042253523</v>
      </c>
      <c r="K20" s="15">
        <f>'Table Q1'!K20/'Table Q5 (a)'!K20*100</f>
        <v>93.350482315112544</v>
      </c>
      <c r="L20" s="15">
        <f>'Table Q1'!L20/'Table Q5 (a)'!L20*100</f>
        <v>85.189160182452369</v>
      </c>
      <c r="M20" s="15"/>
      <c r="N20" s="11"/>
      <c r="O20" s="11"/>
      <c r="P20" s="11"/>
      <c r="Q20" s="11"/>
      <c r="R20" s="11"/>
      <c r="S20" s="11"/>
      <c r="T20" s="11"/>
      <c r="U20" s="11"/>
      <c r="V20" s="11"/>
      <c r="W20" s="11"/>
      <c r="X20" s="11"/>
      <c r="Y20" s="11"/>
      <c r="Z20" s="11"/>
      <c r="AA20" s="11"/>
      <c r="AB20" s="11"/>
      <c r="AC20" s="11"/>
      <c r="AD20" s="11"/>
      <c r="AE20" s="11"/>
      <c r="AF20" s="11"/>
      <c r="AG20" s="11"/>
    </row>
    <row r="21" spans="1:33" x14ac:dyDescent="0.2">
      <c r="A21" s="48" t="s">
        <v>67</v>
      </c>
      <c r="B21" s="15">
        <f>'Table Q1'!B21/'Table Q5 (a)'!B21*100</f>
        <v>158.57265939115453</v>
      </c>
      <c r="C21" s="15">
        <f>'Table Q1'!C21/'Table Q5 (a)'!C21*100</f>
        <v>74.161854046351152</v>
      </c>
      <c r="D21" s="15">
        <f>'Table Q1'!D21/'Table Q5 (a)'!D21*100</f>
        <v>104.14515003489184</v>
      </c>
      <c r="E21" s="15">
        <f>'Table Q1'!E21/'Table Q5 (a)'!E21*100</f>
        <v>92.036102999734538</v>
      </c>
      <c r="F21" s="15">
        <f>'Table Q1'!F21/'Table Q5 (a)'!F21*100</f>
        <v>101.97132616487454</v>
      </c>
      <c r="G21" s="15">
        <f>'Table Q1'!G21/'Table Q5 (a)'!G21*100</f>
        <v>55.389663658736666</v>
      </c>
      <c r="H21" s="15">
        <f>'Table Q1'!H21/'Table Q5 (a)'!H21*100</f>
        <v>76.658717912750731</v>
      </c>
      <c r="I21" s="15">
        <f>'Table Q1'!I21/'Table Q5 (a)'!I21*100</f>
        <v>67.4703130622526</v>
      </c>
      <c r="J21" s="15">
        <f>'Table Q1'!J21/'Table Q5 (a)'!J21*100</f>
        <v>279.05896020911996</v>
      </c>
      <c r="K21" s="15">
        <f>'Table Q1'!K21/'Table Q5 (a)'!K21*100</f>
        <v>100.52096900234437</v>
      </c>
      <c r="L21" s="15">
        <f>'Table Q1'!L21/'Table Q5 (a)'!L21*100</f>
        <v>86.191685603528938</v>
      </c>
      <c r="M21" s="15"/>
      <c r="N21" s="11"/>
      <c r="O21" s="11"/>
      <c r="P21" s="11"/>
      <c r="Q21" s="11"/>
      <c r="R21" s="11"/>
      <c r="S21" s="11"/>
      <c r="T21" s="11"/>
      <c r="U21" s="11"/>
      <c r="V21" s="11"/>
      <c r="W21" s="11"/>
      <c r="X21" s="11"/>
      <c r="Y21" s="11"/>
      <c r="Z21" s="11"/>
      <c r="AA21" s="11"/>
      <c r="AB21" s="11"/>
      <c r="AC21" s="11"/>
      <c r="AD21" s="11"/>
      <c r="AE21" s="11"/>
      <c r="AF21" s="11"/>
      <c r="AG21" s="11"/>
    </row>
    <row r="22" spans="1:33" x14ac:dyDescent="0.2">
      <c r="A22" s="48" t="s">
        <v>68</v>
      </c>
      <c r="B22" s="15">
        <f>'Table Q1'!B22/'Table Q5 (a)'!B22*100</f>
        <v>157.8028894292662</v>
      </c>
      <c r="C22" s="15">
        <f>'Table Q1'!C22/'Table Q5 (a)'!C22*100</f>
        <v>73.965157832042877</v>
      </c>
      <c r="D22" s="15">
        <f>'Table Q1'!D22/'Table Q5 (a)'!D22*100</f>
        <v>104.10902616079989</v>
      </c>
      <c r="E22" s="15">
        <f>'Table Q1'!E22/'Table Q5 (a)'!E22*100</f>
        <v>88.951804055833549</v>
      </c>
      <c r="F22" s="15">
        <f>'Table Q1'!F22/'Table Q5 (a)'!F22*100</f>
        <v>99.12324649298597</v>
      </c>
      <c r="G22" s="15">
        <f>'Table Q1'!G22/'Table Q5 (a)'!G22*100</f>
        <v>53.679724635305689</v>
      </c>
      <c r="H22" s="15">
        <f>'Table Q1'!H22/'Table Q5 (a)'!H22*100</f>
        <v>91.16958258713322</v>
      </c>
      <c r="I22" s="15">
        <f>'Table Q1'!I22/'Table Q5 (a)'!I22*100</f>
        <v>66.625354107648732</v>
      </c>
      <c r="J22" s="15">
        <f>'Table Q1'!J22/'Table Q5 (a)'!J22*100</f>
        <v>252.53146853146853</v>
      </c>
      <c r="K22" s="15">
        <f>'Table Q1'!K22/'Table Q5 (a)'!K22*100</f>
        <v>96.464777748895244</v>
      </c>
      <c r="L22" s="15">
        <f>'Table Q1'!L22/'Table Q5 (a)'!L22*100</f>
        <v>86.143462149285341</v>
      </c>
      <c r="M22" s="15"/>
      <c r="N22" s="11"/>
      <c r="O22" s="11"/>
      <c r="P22" s="11"/>
      <c r="Q22" s="11"/>
      <c r="R22" s="11"/>
      <c r="S22" s="11"/>
      <c r="T22" s="11"/>
      <c r="U22" s="11"/>
      <c r="V22" s="11"/>
      <c r="W22" s="11"/>
      <c r="X22" s="11"/>
      <c r="Y22" s="11"/>
      <c r="Z22" s="11"/>
      <c r="AA22" s="11"/>
      <c r="AB22" s="11"/>
      <c r="AC22" s="11"/>
      <c r="AD22" s="11"/>
      <c r="AE22" s="11"/>
      <c r="AF22" s="11"/>
      <c r="AG22" s="11"/>
    </row>
    <row r="23" spans="1:33" x14ac:dyDescent="0.2">
      <c r="A23" s="48" t="s">
        <v>69</v>
      </c>
      <c r="B23" s="15">
        <f>'Table Q1'!B23/'Table Q5 (a)'!B23*100</f>
        <v>158.06725063577281</v>
      </c>
      <c r="C23" s="15">
        <f>'Table Q1'!C23/'Table Q5 (a)'!C23*100</f>
        <v>73.131567263578518</v>
      </c>
      <c r="D23" s="15">
        <f>'Table Q1'!D23/'Table Q5 (a)'!D23*100</f>
        <v>101.98702911549606</v>
      </c>
      <c r="E23" s="15">
        <f>'Table Q1'!E23/'Table Q5 (a)'!E23*100</f>
        <v>89.508840864440089</v>
      </c>
      <c r="F23" s="15">
        <f>'Table Q1'!F23/'Table Q5 (a)'!F23*100</f>
        <v>97.032604713640239</v>
      </c>
      <c r="G23" s="15">
        <f>'Table Q1'!G23/'Table Q5 (a)'!G23*100</f>
        <v>55.904359141184123</v>
      </c>
      <c r="H23" s="15">
        <f>'Table Q1'!H23/'Table Q5 (a)'!H23*100</f>
        <v>91.441071916871735</v>
      </c>
      <c r="I23" s="15">
        <f>'Table Q1'!I23/'Table Q5 (a)'!I23*100</f>
        <v>69.261862917398943</v>
      </c>
      <c r="J23" s="15">
        <f>'Table Q1'!J23/'Table Q5 (a)'!J23*100</f>
        <v>254.88169703562687</v>
      </c>
      <c r="K23" s="15">
        <f>'Table Q1'!K23/'Table Q5 (a)'!K23*100</f>
        <v>98.779517113292641</v>
      </c>
      <c r="L23" s="15">
        <f>'Table Q1'!L23/'Table Q5 (a)'!L23*100</f>
        <v>86.685962373371922</v>
      </c>
      <c r="M23" s="15"/>
      <c r="N23" s="11"/>
      <c r="O23" s="11"/>
      <c r="P23" s="11"/>
      <c r="Q23" s="11"/>
      <c r="R23" s="11"/>
      <c r="S23" s="11"/>
      <c r="T23" s="11"/>
      <c r="U23" s="11"/>
      <c r="V23" s="11"/>
      <c r="W23" s="11"/>
      <c r="X23" s="11"/>
      <c r="Y23" s="11"/>
      <c r="Z23" s="11"/>
      <c r="AA23" s="11"/>
      <c r="AB23" s="11"/>
      <c r="AC23" s="11"/>
      <c r="AD23" s="11"/>
      <c r="AE23" s="11"/>
      <c r="AF23" s="11"/>
      <c r="AG23" s="11"/>
    </row>
    <row r="24" spans="1:33" x14ac:dyDescent="0.2">
      <c r="A24" s="48" t="s">
        <v>70</v>
      </c>
      <c r="B24" s="15">
        <f>'Table Q1'!B24/'Table Q5 (a)'!B24*100</f>
        <v>159.19434628975264</v>
      </c>
      <c r="C24" s="15">
        <f>'Table Q1'!C24/'Table Q5 (a)'!C24*100</f>
        <v>72.77297257337176</v>
      </c>
      <c r="D24" s="15">
        <f>'Table Q1'!D24/'Table Q5 (a)'!D24*100</f>
        <v>101.77857438301392</v>
      </c>
      <c r="E24" s="15">
        <f>'Table Q1'!E24/'Table Q5 (a)'!E24*100</f>
        <v>89.7144333893268</v>
      </c>
      <c r="F24" s="15">
        <f>'Table Q1'!F24/'Table Q5 (a)'!F24*100</f>
        <v>96.459642339294334</v>
      </c>
      <c r="G24" s="15">
        <f>'Table Q1'!G24/'Table Q5 (a)'!G24*100</f>
        <v>57.52098127824403</v>
      </c>
      <c r="H24" s="15">
        <f>'Table Q1'!H24/'Table Q5 (a)'!H24*100</f>
        <v>92.72900244631694</v>
      </c>
      <c r="I24" s="15">
        <f>'Table Q1'!I24/'Table Q5 (a)'!I24*100</f>
        <v>68.885798713714593</v>
      </c>
      <c r="J24" s="15">
        <f>'Table Q1'!J24/'Table Q5 (a)'!J24*100</f>
        <v>240.44328552803128</v>
      </c>
      <c r="K24" s="15">
        <f>'Table Q1'!K24/'Table Q5 (a)'!K24*100</f>
        <v>106.24671225670699</v>
      </c>
      <c r="L24" s="15">
        <f>'Table Q1'!L24/'Table Q5 (a)'!L24*100</f>
        <v>86.656241855616372</v>
      </c>
      <c r="M24" s="15"/>
      <c r="N24" s="11"/>
      <c r="O24" s="11"/>
      <c r="P24" s="11"/>
      <c r="Q24" s="11"/>
      <c r="R24" s="11"/>
      <c r="S24" s="11"/>
      <c r="T24" s="11"/>
      <c r="U24" s="11"/>
      <c r="V24" s="11"/>
      <c r="W24" s="11"/>
      <c r="X24" s="11"/>
      <c r="Y24" s="11"/>
      <c r="Z24" s="11"/>
      <c r="AA24" s="11"/>
      <c r="AB24" s="11"/>
      <c r="AC24" s="11"/>
      <c r="AD24" s="11"/>
      <c r="AE24" s="11"/>
      <c r="AF24" s="11"/>
      <c r="AG24" s="11"/>
    </row>
    <row r="25" spans="1:33" x14ac:dyDescent="0.2">
      <c r="A25" s="48" t="s">
        <v>71</v>
      </c>
      <c r="B25" s="15">
        <f>'Table Q1'!B25/'Table Q5 (a)'!B25*100</f>
        <v>159.85093517086204</v>
      </c>
      <c r="C25" s="15">
        <f>'Table Q1'!C25/'Table Q5 (a)'!C25*100</f>
        <v>73.23459006582884</v>
      </c>
      <c r="D25" s="15">
        <f>'Table Q1'!D25/'Table Q5 (a)'!D25*100</f>
        <v>101.91230706187679</v>
      </c>
      <c r="E25" s="15">
        <f>'Table Q1'!E25/'Table Q5 (a)'!E25*100</f>
        <v>91.483870967741936</v>
      </c>
      <c r="F25" s="15">
        <f>'Table Q1'!F25/'Table Q5 (a)'!F25*100</f>
        <v>97.389316650625602</v>
      </c>
      <c r="G25" s="15">
        <f>'Table Q1'!G25/'Table Q5 (a)'!G25*100</f>
        <v>61.316806181584042</v>
      </c>
      <c r="H25" s="15">
        <f>'Table Q1'!H25/'Table Q5 (a)'!H25*100</f>
        <v>89.262107109132614</v>
      </c>
      <c r="I25" s="15">
        <f>'Table Q1'!I25/'Table Q5 (a)'!I25*100</f>
        <v>70.146931719965423</v>
      </c>
      <c r="J25" s="15">
        <f>'Table Q1'!J25/'Table Q5 (a)'!J25*100</f>
        <v>234.29741489633992</v>
      </c>
      <c r="K25" s="15">
        <f>'Table Q1'!K25/'Table Q5 (a)'!K25*100</f>
        <v>101.07775211701309</v>
      </c>
      <c r="L25" s="15">
        <f>'Table Q1'!L25/'Table Q5 (a)'!L25*100</f>
        <v>87.356919875130075</v>
      </c>
      <c r="M25" s="15"/>
      <c r="N25" s="11"/>
      <c r="O25" s="11"/>
      <c r="P25" s="11"/>
      <c r="Q25" s="11"/>
      <c r="R25" s="11"/>
      <c r="S25" s="11"/>
      <c r="T25" s="11"/>
      <c r="U25" s="11"/>
      <c r="V25" s="11"/>
      <c r="W25" s="11"/>
      <c r="X25" s="11"/>
      <c r="Y25" s="11"/>
      <c r="Z25" s="11"/>
      <c r="AA25" s="11"/>
      <c r="AB25" s="11"/>
      <c r="AC25" s="11"/>
      <c r="AD25" s="11"/>
      <c r="AE25" s="11"/>
      <c r="AF25" s="11"/>
      <c r="AG25" s="11"/>
    </row>
    <row r="26" spans="1:33" x14ac:dyDescent="0.2">
      <c r="A26" s="48" t="s">
        <v>72</v>
      </c>
      <c r="B26" s="15">
        <f>'Table Q1'!B26/'Table Q5 (a)'!B26*100</f>
        <v>161.08443942389158</v>
      </c>
      <c r="C26" s="15">
        <f>'Table Q1'!C26/'Table Q5 (a)'!C26*100</f>
        <v>73.96337772397095</v>
      </c>
      <c r="D26" s="15">
        <f>'Table Q1'!D26/'Table Q5 (a)'!D26*100</f>
        <v>101.79420959630285</v>
      </c>
      <c r="E26" s="15">
        <f>'Table Q1'!E26/'Table Q5 (a)'!E26*100</f>
        <v>89.624443029917259</v>
      </c>
      <c r="F26" s="15">
        <f>'Table Q1'!F26/'Table Q5 (a)'!F26*100</f>
        <v>98.493903896724859</v>
      </c>
      <c r="G26" s="15">
        <f>'Table Q1'!G26/'Table Q5 (a)'!G26*100</f>
        <v>61.654974489795919</v>
      </c>
      <c r="H26" s="15">
        <f>'Table Q1'!H26/'Table Q5 (a)'!H26*100</f>
        <v>88.971466489714686</v>
      </c>
      <c r="I26" s="15">
        <f>'Table Q1'!I26/'Table Q5 (a)'!I26*100</f>
        <v>68.855788761002032</v>
      </c>
      <c r="J26" s="15">
        <f>'Table Q1'!J26/'Table Q5 (a)'!J26*100</f>
        <v>231.51515151515153</v>
      </c>
      <c r="K26" s="15">
        <f>'Table Q1'!K26/'Table Q5 (a)'!K26*100</f>
        <v>96.142584341183962</v>
      </c>
      <c r="L26" s="15">
        <f>'Table Q1'!L26/'Table Q5 (a)'!L26*100</f>
        <v>87.155607295304605</v>
      </c>
      <c r="M26" s="15"/>
      <c r="N26" s="11"/>
      <c r="O26" s="11"/>
      <c r="P26" s="11"/>
      <c r="Q26" s="11"/>
      <c r="R26" s="11"/>
      <c r="S26" s="11"/>
      <c r="T26" s="11"/>
      <c r="U26" s="11"/>
      <c r="V26" s="11"/>
      <c r="W26" s="11"/>
      <c r="X26" s="11"/>
      <c r="Y26" s="11"/>
      <c r="Z26" s="11"/>
      <c r="AA26" s="11"/>
      <c r="AB26" s="11"/>
      <c r="AC26" s="11"/>
      <c r="AD26" s="11"/>
      <c r="AE26" s="11"/>
      <c r="AF26" s="11"/>
      <c r="AG26" s="11"/>
    </row>
    <row r="27" spans="1:33" x14ac:dyDescent="0.2">
      <c r="A27" s="48" t="s">
        <v>73</v>
      </c>
      <c r="B27" s="15">
        <f>'Table Q1'!B27/'Table Q5 (a)'!B27*100</f>
        <v>162.85956006768188</v>
      </c>
      <c r="C27" s="15">
        <f>'Table Q1'!C27/'Table Q5 (a)'!C27*100</f>
        <v>74.596282754418041</v>
      </c>
      <c r="D27" s="15">
        <f>'Table Q1'!D27/'Table Q5 (a)'!D27*100</f>
        <v>101.50406504065042</v>
      </c>
      <c r="E27" s="15">
        <f>'Table Q1'!E27/'Table Q5 (a)'!E27*100</f>
        <v>87.893738140417469</v>
      </c>
      <c r="F27" s="15">
        <f>'Table Q1'!F27/'Table Q5 (a)'!F27*100</f>
        <v>99.099632744935434</v>
      </c>
      <c r="G27" s="15">
        <f>'Table Q1'!G27/'Table Q5 (a)'!G27*100</f>
        <v>62.955915001585794</v>
      </c>
      <c r="H27" s="15">
        <f>'Table Q1'!H27/'Table Q5 (a)'!H27*100</f>
        <v>86.327566020554187</v>
      </c>
      <c r="I27" s="15">
        <f>'Table Q1'!I27/'Table Q5 (a)'!I27*100</f>
        <v>68.65972455492107</v>
      </c>
      <c r="J27" s="15">
        <f>'Table Q1'!J27/'Table Q5 (a)'!J27*100</f>
        <v>230.14112903225805</v>
      </c>
      <c r="K27" s="15">
        <f>'Table Q1'!K27/'Table Q5 (a)'!K27*100</f>
        <v>97.21586575133486</v>
      </c>
      <c r="L27" s="15">
        <f>'Table Q1'!L27/'Table Q5 (a)'!L27*100</f>
        <v>86.992393966739741</v>
      </c>
      <c r="M27" s="15"/>
      <c r="N27" s="11"/>
      <c r="O27" s="11"/>
      <c r="P27" s="11"/>
      <c r="Q27" s="11"/>
      <c r="R27" s="11"/>
      <c r="S27" s="11"/>
      <c r="T27" s="11"/>
      <c r="U27" s="11"/>
      <c r="V27" s="11"/>
      <c r="W27" s="11"/>
      <c r="X27" s="11"/>
      <c r="Y27" s="11"/>
      <c r="Z27" s="11"/>
      <c r="AA27" s="11"/>
      <c r="AB27" s="11"/>
      <c r="AC27" s="11"/>
      <c r="AD27" s="11"/>
      <c r="AE27" s="11"/>
      <c r="AF27" s="11"/>
      <c r="AG27" s="11"/>
    </row>
    <row r="28" spans="1:33" x14ac:dyDescent="0.2">
      <c r="A28" s="48" t="s">
        <v>74</v>
      </c>
      <c r="B28" s="15">
        <f>'Table Q1'!B28/'Table Q5 (a)'!B28*100</f>
        <v>166.73187089562666</v>
      </c>
      <c r="C28" s="15">
        <f>'Table Q1'!C28/'Table Q5 (a)'!C28*100</f>
        <v>76.253338420450206</v>
      </c>
      <c r="D28" s="15">
        <f>'Table Q1'!D28/'Table Q5 (a)'!D28*100</f>
        <v>102.55823347246533</v>
      </c>
      <c r="E28" s="15">
        <f>'Table Q1'!E28/'Table Q5 (a)'!E28*100</f>
        <v>86.810974075006314</v>
      </c>
      <c r="F28" s="15">
        <f>'Table Q1'!F28/'Table Q5 (a)'!F28*100</f>
        <v>98.920487521764358</v>
      </c>
      <c r="G28" s="15">
        <f>'Table Q1'!G28/'Table Q5 (a)'!G28*100</f>
        <v>67.732742241925266</v>
      </c>
      <c r="H28" s="15">
        <f>'Table Q1'!H28/'Table Q5 (a)'!H28*100</f>
        <v>84.264479753972324</v>
      </c>
      <c r="I28" s="15">
        <f>'Table Q1'!I28/'Table Q5 (a)'!I28*100</f>
        <v>69.437489567684864</v>
      </c>
      <c r="J28" s="15">
        <f>'Table Q1'!J28/'Table Q5 (a)'!J28*100</f>
        <v>228.93512851897185</v>
      </c>
      <c r="K28" s="15">
        <f>'Table Q1'!K28/'Table Q5 (a)'!K28*100</f>
        <v>91.46931184128951</v>
      </c>
      <c r="L28" s="15">
        <f>'Table Q1'!L28/'Table Q5 (a)'!L28*100</f>
        <v>87.571921749136933</v>
      </c>
      <c r="M28" s="15"/>
      <c r="N28" s="11"/>
      <c r="O28" s="11"/>
      <c r="P28" s="11"/>
      <c r="Q28" s="11"/>
      <c r="R28" s="11"/>
      <c r="S28" s="11"/>
      <c r="T28" s="11"/>
      <c r="U28" s="11"/>
      <c r="V28" s="11"/>
      <c r="W28" s="11"/>
      <c r="X28" s="11"/>
      <c r="Y28" s="11"/>
      <c r="Z28" s="11"/>
      <c r="AA28" s="11"/>
      <c r="AB28" s="11"/>
      <c r="AC28" s="11"/>
      <c r="AD28" s="11"/>
      <c r="AE28" s="11"/>
      <c r="AF28" s="11"/>
      <c r="AG28" s="11"/>
    </row>
    <row r="29" spans="1:33" x14ac:dyDescent="0.2">
      <c r="A29" s="48" t="s">
        <v>75</v>
      </c>
      <c r="B29" s="15">
        <f>'Table Q1'!B29/'Table Q5 (a)'!B29*100</f>
        <v>168.29472509070612</v>
      </c>
      <c r="C29" s="15">
        <f>'Table Q1'!C29/'Table Q5 (a)'!C29*100</f>
        <v>76.354079378380433</v>
      </c>
      <c r="D29" s="15">
        <f>'Table Q1'!D29/'Table Q5 (a)'!D29*100</f>
        <v>102.42130750605327</v>
      </c>
      <c r="E29" s="15">
        <f>'Table Q1'!E29/'Table Q5 (a)'!E29*100</f>
        <v>87.337337337337331</v>
      </c>
      <c r="F29" s="15">
        <f>'Table Q1'!F29/'Table Q5 (a)'!F29*100</f>
        <v>97.213657645312324</v>
      </c>
      <c r="G29" s="15">
        <f>'Table Q1'!G29/'Table Q5 (a)'!G29*100</f>
        <v>69.016959798994975</v>
      </c>
      <c r="H29" s="15">
        <f>'Table Q1'!H29/'Table Q5 (a)'!H29*100</f>
        <v>88.022569889715314</v>
      </c>
      <c r="I29" s="15">
        <f>'Table Q1'!I29/'Table Q5 (a)'!I29*100</f>
        <v>71.684053651266765</v>
      </c>
      <c r="J29" s="15">
        <f>'Table Q1'!J29/'Table Q5 (a)'!J29*100</f>
        <v>233.01656920077974</v>
      </c>
      <c r="K29" s="15">
        <f>'Table Q1'!K29/'Table Q5 (a)'!K29*100</f>
        <v>91.748406081412455</v>
      </c>
      <c r="L29" s="15">
        <f>'Table Q1'!L29/'Table Q5 (a)'!L29*100</f>
        <v>88.632892057026467</v>
      </c>
      <c r="M29" s="15"/>
      <c r="N29" s="11"/>
      <c r="O29" s="11"/>
      <c r="P29" s="11"/>
      <c r="Q29" s="11"/>
      <c r="R29" s="11"/>
      <c r="S29" s="11"/>
      <c r="T29" s="11"/>
      <c r="U29" s="11"/>
      <c r="V29" s="11"/>
      <c r="W29" s="11"/>
      <c r="X29" s="11"/>
      <c r="Y29" s="11"/>
      <c r="Z29" s="11"/>
      <c r="AA29" s="11"/>
      <c r="AB29" s="11"/>
      <c r="AC29" s="11"/>
      <c r="AD29" s="11"/>
      <c r="AE29" s="11"/>
      <c r="AF29" s="11"/>
      <c r="AG29" s="11"/>
    </row>
    <row r="30" spans="1:33" x14ac:dyDescent="0.2">
      <c r="A30" s="48" t="s">
        <v>76</v>
      </c>
      <c r="B30" s="15">
        <f>'Table Q1'!B30/'Table Q5 (a)'!B30*100</f>
        <v>165.48216276477146</v>
      </c>
      <c r="C30" s="15">
        <f>'Table Q1'!C30/'Table Q5 (a)'!C30*100</f>
        <v>77.350493218249085</v>
      </c>
      <c r="D30" s="15">
        <f>'Table Q1'!D30/'Table Q5 (a)'!D30*100</f>
        <v>104.41176470588233</v>
      </c>
      <c r="E30" s="15">
        <f>'Table Q1'!E30/'Table Q5 (a)'!E30*100</f>
        <v>87.768698931489624</v>
      </c>
      <c r="F30" s="15">
        <f>'Table Q1'!F30/'Table Q5 (a)'!F30*100</f>
        <v>103.57852882703776</v>
      </c>
      <c r="G30" s="15">
        <f>'Table Q1'!G30/'Table Q5 (a)'!G30*100</f>
        <v>72.458352794644242</v>
      </c>
      <c r="H30" s="15">
        <f>'Table Q1'!H30/'Table Q5 (a)'!H30*100</f>
        <v>89.315139031925838</v>
      </c>
      <c r="I30" s="15">
        <f>'Table Q1'!I30/'Table Q5 (a)'!I30*100</f>
        <v>70.54862023653088</v>
      </c>
      <c r="J30" s="15">
        <f>'Table Q1'!J30/'Table Q5 (a)'!J30*100</f>
        <v>227.10393055220646</v>
      </c>
      <c r="K30" s="15">
        <f>'Table Q1'!K30/'Table Q5 (a)'!K30*100</f>
        <v>97.983466933867732</v>
      </c>
      <c r="L30" s="15">
        <f>'Table Q1'!L30/'Table Q5 (a)'!L30*100</f>
        <v>89.920695830135571</v>
      </c>
      <c r="M30" s="15"/>
      <c r="N30" s="11"/>
      <c r="O30" s="11"/>
      <c r="P30" s="11"/>
      <c r="Q30" s="11"/>
      <c r="R30" s="11"/>
      <c r="S30" s="11"/>
      <c r="T30" s="11"/>
      <c r="U30" s="11"/>
      <c r="V30" s="11"/>
      <c r="W30" s="11"/>
      <c r="X30" s="11"/>
      <c r="Y30" s="11"/>
      <c r="Z30" s="11"/>
      <c r="AA30" s="11"/>
      <c r="AB30" s="11"/>
      <c r="AC30" s="11"/>
      <c r="AD30" s="11"/>
      <c r="AE30" s="11"/>
      <c r="AF30" s="11"/>
      <c r="AG30" s="11"/>
    </row>
    <row r="31" spans="1:33" x14ac:dyDescent="0.2">
      <c r="A31" s="48" t="s">
        <v>77</v>
      </c>
      <c r="B31" s="15">
        <f>'Table Q1'!B31/'Table Q5 (a)'!B31*100</f>
        <v>164.00550584996557</v>
      </c>
      <c r="C31" s="15">
        <f>'Table Q1'!C31/'Table Q5 (a)'!C31*100</f>
        <v>77.461099984594057</v>
      </c>
      <c r="D31" s="15">
        <f>'Table Q1'!D31/'Table Q5 (a)'!D31*100</f>
        <v>100.56549184639663</v>
      </c>
      <c r="E31" s="15">
        <f>'Table Q1'!E31/'Table Q5 (a)'!E31*100</f>
        <v>86.387889316292345</v>
      </c>
      <c r="F31" s="15">
        <f>'Table Q1'!F31/'Table Q5 (a)'!F31*100</f>
        <v>102.9298019453885</v>
      </c>
      <c r="G31" s="15">
        <f>'Table Q1'!G31/'Table Q5 (a)'!G31*100</f>
        <v>76.095194785508568</v>
      </c>
      <c r="H31" s="15">
        <f>'Table Q1'!H31/'Table Q5 (a)'!H31*100</f>
        <v>90.103761348897535</v>
      </c>
      <c r="I31" s="15">
        <f>'Table Q1'!I31/'Table Q5 (a)'!I31*100</f>
        <v>71.521140450348298</v>
      </c>
      <c r="J31" s="15">
        <f>'Table Q1'!J31/'Table Q5 (a)'!J31*100</f>
        <v>226.2256068538791</v>
      </c>
      <c r="K31" s="15">
        <f>'Table Q1'!K31/'Table Q5 (a)'!K31*100</f>
        <v>94.993954050785973</v>
      </c>
      <c r="L31" s="15">
        <f>'Table Q1'!L31/'Table Q5 (a)'!L31*100</f>
        <v>89.816571790006321</v>
      </c>
      <c r="M31" s="15"/>
      <c r="N31" s="11"/>
      <c r="O31" s="11"/>
      <c r="P31" s="11"/>
      <c r="Q31" s="11"/>
      <c r="R31" s="11"/>
      <c r="S31" s="11"/>
      <c r="T31" s="11"/>
      <c r="U31" s="11"/>
      <c r="V31" s="11"/>
      <c r="W31" s="11"/>
      <c r="X31" s="11"/>
      <c r="Y31" s="11"/>
      <c r="Z31" s="11"/>
      <c r="AA31" s="11"/>
      <c r="AB31" s="11"/>
      <c r="AC31" s="11"/>
      <c r="AD31" s="11"/>
      <c r="AE31" s="11"/>
      <c r="AF31" s="11"/>
      <c r="AG31" s="11"/>
    </row>
    <row r="32" spans="1:33" x14ac:dyDescent="0.2">
      <c r="A32" s="48" t="s">
        <v>78</v>
      </c>
      <c r="B32" s="15">
        <f>'Table Q1'!B32/'Table Q5 (a)'!B32*100</f>
        <v>163.99510137433666</v>
      </c>
      <c r="C32" s="15">
        <f>'Table Q1'!C32/'Table Q5 (a)'!C32*100</f>
        <v>78.049918357825973</v>
      </c>
      <c r="D32" s="15">
        <f>'Table Q1'!D32/'Table Q5 (a)'!D32*100</f>
        <v>97.635223412594712</v>
      </c>
      <c r="E32" s="15">
        <f>'Table Q1'!E32/'Table Q5 (a)'!E32*100</f>
        <v>85.173307018625891</v>
      </c>
      <c r="F32" s="15">
        <f>'Table Q1'!F32/'Table Q5 (a)'!F32*100</f>
        <v>107.55294117647058</v>
      </c>
      <c r="G32" s="15">
        <f>'Table Q1'!G32/'Table Q5 (a)'!G32*100</f>
        <v>77.582352064391117</v>
      </c>
      <c r="H32" s="15">
        <f>'Table Q1'!H32/'Table Q5 (a)'!H32*100</f>
        <v>91.377057747582953</v>
      </c>
      <c r="I32" s="15">
        <f>'Table Q1'!I32/'Table Q5 (a)'!I32*100</f>
        <v>71.94404705134319</v>
      </c>
      <c r="J32" s="15">
        <f>'Table Q1'!J32/'Table Q5 (a)'!J32*100</f>
        <v>215.47349342999547</v>
      </c>
      <c r="K32" s="15">
        <f>'Table Q1'!K32/'Table Q5 (a)'!K32*100</f>
        <v>94.791793128566212</v>
      </c>
      <c r="L32" s="15">
        <f>'Table Q1'!L32/'Table Q5 (a)'!L32*100</f>
        <v>89.763878422506906</v>
      </c>
      <c r="M32" s="15"/>
      <c r="N32" s="11"/>
      <c r="O32" s="11"/>
      <c r="P32" s="11"/>
      <c r="Q32" s="11"/>
      <c r="R32" s="11"/>
      <c r="S32" s="11"/>
      <c r="T32" s="11"/>
      <c r="U32" s="11"/>
      <c r="V32" s="11"/>
      <c r="W32" s="11"/>
      <c r="X32" s="11"/>
      <c r="Y32" s="11"/>
      <c r="Z32" s="11"/>
      <c r="AA32" s="11"/>
      <c r="AB32" s="11"/>
      <c r="AC32" s="11"/>
      <c r="AD32" s="11"/>
      <c r="AE32" s="11"/>
      <c r="AF32" s="11"/>
      <c r="AG32" s="11"/>
    </row>
    <row r="33" spans="1:33" x14ac:dyDescent="0.2">
      <c r="A33" s="48" t="s">
        <v>79</v>
      </c>
      <c r="B33" s="15">
        <f>'Table Q1'!B33/'Table Q5 (a)'!B33*100</f>
        <v>161.43381852809139</v>
      </c>
      <c r="C33" s="15">
        <f>'Table Q1'!C33/'Table Q5 (a)'!C33*100</f>
        <v>80.113681218915289</v>
      </c>
      <c r="D33" s="15">
        <f>'Table Q1'!D33/'Table Q5 (a)'!D33*100</f>
        <v>99.934391812098156</v>
      </c>
      <c r="E33" s="15">
        <f>'Table Q1'!E33/'Table Q5 (a)'!E33*100</f>
        <v>84.358630771104885</v>
      </c>
      <c r="F33" s="15">
        <f>'Table Q1'!F33/'Table Q5 (a)'!F33*100</f>
        <v>103.10608655932398</v>
      </c>
      <c r="G33" s="15">
        <f>'Table Q1'!G33/'Table Q5 (a)'!G33*100</f>
        <v>77.249526031792342</v>
      </c>
      <c r="H33" s="15">
        <f>'Table Q1'!H33/'Table Q5 (a)'!H33*100</f>
        <v>86.296900489396407</v>
      </c>
      <c r="I33" s="15">
        <f>'Table Q1'!I33/'Table Q5 (a)'!I33*100</f>
        <v>71.473158551810229</v>
      </c>
      <c r="J33" s="15">
        <f>'Table Q1'!J33/'Table Q5 (a)'!J33*100</f>
        <v>221.19963369963372</v>
      </c>
      <c r="K33" s="15">
        <f>'Table Q1'!K33/'Table Q5 (a)'!K33*100</f>
        <v>94.983760375315768</v>
      </c>
      <c r="L33" s="15">
        <f>'Table Q1'!L33/'Table Q5 (a)'!L33*100</f>
        <v>89.660763282614113</v>
      </c>
      <c r="M33" s="15"/>
      <c r="N33" s="11"/>
      <c r="O33" s="11"/>
      <c r="P33" s="11"/>
      <c r="Q33" s="11"/>
      <c r="R33" s="11"/>
      <c r="S33" s="11"/>
      <c r="T33" s="11"/>
      <c r="U33" s="11"/>
      <c r="V33" s="11"/>
      <c r="W33" s="11"/>
      <c r="X33" s="11"/>
      <c r="Y33" s="11"/>
      <c r="Z33" s="11"/>
      <c r="AA33" s="11"/>
      <c r="AB33" s="11"/>
      <c r="AC33" s="11"/>
      <c r="AD33" s="11"/>
      <c r="AE33" s="11"/>
      <c r="AF33" s="11"/>
      <c r="AG33" s="11"/>
    </row>
    <row r="34" spans="1:33" x14ac:dyDescent="0.2">
      <c r="A34" s="48" t="s">
        <v>80</v>
      </c>
      <c r="B34" s="15">
        <f>'Table Q1'!B34/'Table Q5 (a)'!B34*100</f>
        <v>156.16345370621775</v>
      </c>
      <c r="C34" s="15">
        <f>'Table Q1'!C34/'Table Q5 (a)'!C34*100</f>
        <v>79.873417721518976</v>
      </c>
      <c r="D34" s="15">
        <f>'Table Q1'!D34/'Table Q5 (a)'!D34*100</f>
        <v>99.345806620437003</v>
      </c>
      <c r="E34" s="15">
        <f>'Table Q1'!E34/'Table Q5 (a)'!E34*100</f>
        <v>86.104368932038838</v>
      </c>
      <c r="F34" s="15">
        <f>'Table Q1'!F34/'Table Q5 (a)'!F34*100</f>
        <v>100.21593362882146</v>
      </c>
      <c r="G34" s="15">
        <f>'Table Q1'!G34/'Table Q5 (a)'!G34*100</f>
        <v>78.781299753944126</v>
      </c>
      <c r="H34" s="15">
        <f>'Table Q1'!H34/'Table Q5 (a)'!H34*100</f>
        <v>89.625979277230229</v>
      </c>
      <c r="I34" s="15">
        <f>'Table Q1'!I34/'Table Q5 (a)'!I34*100</f>
        <v>72.109893502083651</v>
      </c>
      <c r="J34" s="15">
        <f>'Table Q1'!J34/'Table Q5 (a)'!J34*100</f>
        <v>217.79869984308448</v>
      </c>
      <c r="K34" s="15">
        <f>'Table Q1'!K34/'Table Q5 (a)'!K34*100</f>
        <v>95.368721054506594</v>
      </c>
      <c r="L34" s="15">
        <f>'Table Q1'!L34/'Table Q5 (a)'!L34*100</f>
        <v>90.289692900658963</v>
      </c>
      <c r="M34" s="15"/>
      <c r="N34" s="11"/>
      <c r="O34" s="11"/>
      <c r="P34" s="11"/>
      <c r="Q34" s="11"/>
      <c r="R34" s="11"/>
      <c r="S34" s="11"/>
      <c r="T34" s="11"/>
      <c r="U34" s="11"/>
      <c r="V34" s="11"/>
      <c r="W34" s="11"/>
      <c r="X34" s="11"/>
      <c r="Y34" s="11"/>
      <c r="Z34" s="11"/>
      <c r="AA34" s="11"/>
      <c r="AB34" s="11"/>
      <c r="AC34" s="11"/>
      <c r="AD34" s="11"/>
      <c r="AE34" s="11"/>
      <c r="AF34" s="11"/>
      <c r="AG34" s="11"/>
    </row>
    <row r="35" spans="1:33" x14ac:dyDescent="0.2">
      <c r="A35" s="48" t="s">
        <v>81</v>
      </c>
      <c r="B35" s="15">
        <f>'Table Q1'!B35/'Table Q5 (a)'!B35*100</f>
        <v>158.72061235647897</v>
      </c>
      <c r="C35" s="15">
        <f>'Table Q1'!C35/'Table Q5 (a)'!C35*100</f>
        <v>78.90805054438529</v>
      </c>
      <c r="D35" s="15">
        <f>'Table Q1'!D35/'Table Q5 (a)'!D35*100</f>
        <v>100.2062919030428</v>
      </c>
      <c r="E35" s="15">
        <f>'Table Q1'!E35/'Table Q5 (a)'!E35*100</f>
        <v>86.791307514871903</v>
      </c>
      <c r="F35" s="15">
        <f>'Table Q1'!F35/'Table Q5 (a)'!F35*100</f>
        <v>101.57050187777399</v>
      </c>
      <c r="G35" s="15">
        <f>'Table Q1'!G35/'Table Q5 (a)'!G35*100</f>
        <v>77.453618467639146</v>
      </c>
      <c r="H35" s="15">
        <f>'Table Q1'!H35/'Table Q5 (a)'!H35*100</f>
        <v>90.942302847064752</v>
      </c>
      <c r="I35" s="15">
        <f>'Table Q1'!I35/'Table Q5 (a)'!I35*100</f>
        <v>72.178398058252426</v>
      </c>
      <c r="J35" s="15">
        <f>'Table Q1'!J35/'Table Q5 (a)'!J35*100</f>
        <v>199.57674314992204</v>
      </c>
      <c r="K35" s="15">
        <f>'Table Q1'!K35/'Table Q5 (a)'!K35*100</f>
        <v>102.12509055783627</v>
      </c>
      <c r="L35" s="15">
        <f>'Table Q1'!L35/'Table Q5 (a)'!L35*100</f>
        <v>90.09766349363332</v>
      </c>
      <c r="M35" s="15"/>
      <c r="N35" s="11"/>
      <c r="O35" s="11"/>
      <c r="P35" s="11"/>
      <c r="Q35" s="11"/>
      <c r="R35" s="11"/>
      <c r="S35" s="11"/>
      <c r="T35" s="11"/>
      <c r="U35" s="11"/>
      <c r="V35" s="11"/>
      <c r="W35" s="11"/>
      <c r="X35" s="11"/>
      <c r="Y35" s="11"/>
      <c r="Z35" s="11"/>
      <c r="AA35" s="11"/>
      <c r="AB35" s="11"/>
      <c r="AC35" s="11"/>
      <c r="AD35" s="11"/>
      <c r="AE35" s="11"/>
      <c r="AF35" s="11"/>
      <c r="AG35" s="11"/>
    </row>
    <row r="36" spans="1:33" x14ac:dyDescent="0.2">
      <c r="A36" s="48" t="s">
        <v>82</v>
      </c>
      <c r="B36" s="15">
        <f>'Table Q1'!B36/'Table Q5 (a)'!B36*100</f>
        <v>160.63132003279583</v>
      </c>
      <c r="C36" s="15">
        <f>'Table Q1'!C36/'Table Q5 (a)'!C36*100</f>
        <v>80.210101010101013</v>
      </c>
      <c r="D36" s="15">
        <f>'Table Q1'!D36/'Table Q5 (a)'!D36*100</f>
        <v>99.079519304525704</v>
      </c>
      <c r="E36" s="15">
        <f>'Table Q1'!E36/'Table Q5 (a)'!E36*100</f>
        <v>88.30933075154303</v>
      </c>
      <c r="F36" s="15">
        <f>'Table Q1'!F36/'Table Q5 (a)'!F36*100</f>
        <v>102.67415730337078</v>
      </c>
      <c r="G36" s="15">
        <f>'Table Q1'!G36/'Table Q5 (a)'!G36*100</f>
        <v>77.270147559591379</v>
      </c>
      <c r="H36" s="15">
        <f>'Table Q1'!H36/'Table Q5 (a)'!H36*100</f>
        <v>90.811544153922057</v>
      </c>
      <c r="I36" s="15">
        <f>'Table Q1'!I36/'Table Q5 (a)'!I36*100</f>
        <v>73.650306748466249</v>
      </c>
      <c r="J36" s="15">
        <f>'Table Q1'!J36/'Table Q5 (a)'!J36*100</f>
        <v>198.06338028169014</v>
      </c>
      <c r="K36" s="15">
        <f>'Table Q1'!K36/'Table Q5 (a)'!K36*100</f>
        <v>99.138755980861248</v>
      </c>
      <c r="L36" s="15">
        <f>'Table Q1'!L36/'Table Q5 (a)'!L36*100</f>
        <v>90.858485898070256</v>
      </c>
      <c r="M36" s="15"/>
      <c r="N36" s="11"/>
      <c r="O36" s="11"/>
      <c r="P36" s="11"/>
      <c r="Q36" s="11"/>
      <c r="R36" s="11"/>
      <c r="S36" s="11"/>
      <c r="T36" s="11"/>
      <c r="U36" s="11"/>
      <c r="V36" s="11"/>
      <c r="W36" s="11"/>
      <c r="X36" s="11"/>
      <c r="Y36" s="11"/>
      <c r="Z36" s="11"/>
      <c r="AA36" s="11"/>
      <c r="AB36" s="11"/>
      <c r="AC36" s="11"/>
      <c r="AD36" s="11"/>
      <c r="AE36" s="11"/>
      <c r="AF36" s="11"/>
      <c r="AG36" s="11"/>
    </row>
    <row r="37" spans="1:33" x14ac:dyDescent="0.2">
      <c r="A37" s="48" t="s">
        <v>83</v>
      </c>
      <c r="B37" s="15">
        <f>'Table Q1'!B37/'Table Q5 (a)'!B37*100</f>
        <v>158.71160641478664</v>
      </c>
      <c r="C37" s="15">
        <f>'Table Q1'!C37/'Table Q5 (a)'!C37*100</f>
        <v>79.823341784575121</v>
      </c>
      <c r="D37" s="15">
        <f>'Table Q1'!D37/'Table Q5 (a)'!D37*100</f>
        <v>99.962054136099169</v>
      </c>
      <c r="E37" s="15">
        <f>'Table Q1'!E37/'Table Q5 (a)'!E37*100</f>
        <v>90.445089501693261</v>
      </c>
      <c r="F37" s="15">
        <f>'Table Q1'!F37/'Table Q5 (a)'!F37*100</f>
        <v>102.83377491072456</v>
      </c>
      <c r="G37" s="15">
        <f>'Table Q1'!G37/'Table Q5 (a)'!G37*100</f>
        <v>77.658834978451267</v>
      </c>
      <c r="H37" s="15">
        <f>'Table Q1'!H37/'Table Q5 (a)'!H37*100</f>
        <v>91.788928615460492</v>
      </c>
      <c r="I37" s="15">
        <f>'Table Q1'!I37/'Table Q5 (a)'!I37*100</f>
        <v>71.941896024464825</v>
      </c>
      <c r="J37" s="15">
        <f>'Table Q1'!J37/'Table Q5 (a)'!J37*100</f>
        <v>199.91245349091707</v>
      </c>
      <c r="K37" s="15">
        <f>'Table Q1'!K37/'Table Q5 (a)'!K37*100</f>
        <v>96.825767300735208</v>
      </c>
      <c r="L37" s="15">
        <f>'Table Q1'!L37/'Table Q5 (a)'!L37*100</f>
        <v>91.095975232198143</v>
      </c>
      <c r="M37" s="15"/>
      <c r="N37" s="11"/>
      <c r="O37" s="11"/>
      <c r="P37" s="11"/>
      <c r="Q37" s="11"/>
      <c r="R37" s="11"/>
      <c r="S37" s="11"/>
      <c r="T37" s="11"/>
      <c r="U37" s="11"/>
      <c r="V37" s="11"/>
      <c r="W37" s="11"/>
      <c r="X37" s="11"/>
      <c r="Y37" s="11"/>
      <c r="Z37" s="11"/>
      <c r="AA37" s="11"/>
      <c r="AB37" s="11"/>
      <c r="AC37" s="11"/>
      <c r="AD37" s="11"/>
      <c r="AE37" s="11"/>
      <c r="AF37" s="11"/>
      <c r="AG37" s="11"/>
    </row>
    <row r="38" spans="1:33" x14ac:dyDescent="0.2">
      <c r="A38" s="48" t="s">
        <v>84</v>
      </c>
      <c r="B38" s="15">
        <f>'Table Q1'!B38/'Table Q5 (a)'!B38*100</f>
        <v>160.24811218985977</v>
      </c>
      <c r="C38" s="15">
        <f>'Table Q1'!C38/'Table Q5 (a)'!C38*100</f>
        <v>80.762250453720526</v>
      </c>
      <c r="D38" s="15">
        <f>'Table Q1'!D38/'Table Q5 (a)'!D38*100</f>
        <v>101.0887454108115</v>
      </c>
      <c r="E38" s="15">
        <f>'Table Q1'!E38/'Table Q5 (a)'!E38*100</f>
        <v>90.634441087613297</v>
      </c>
      <c r="F38" s="15">
        <f>'Table Q1'!F38/'Table Q5 (a)'!F38*100</f>
        <v>102.16946842344387</v>
      </c>
      <c r="G38" s="15">
        <f>'Table Q1'!G38/'Table Q5 (a)'!G38*100</f>
        <v>78.812974465148372</v>
      </c>
      <c r="H38" s="15">
        <f>'Table Q1'!H38/'Table Q5 (a)'!H38*100</f>
        <v>90.069255503339107</v>
      </c>
      <c r="I38" s="15">
        <f>'Table Q1'!I38/'Table Q5 (a)'!I38*100</f>
        <v>70.803366488140796</v>
      </c>
      <c r="J38" s="15">
        <f>'Table Q1'!J38/'Table Q5 (a)'!J38*100</f>
        <v>201.70082860880942</v>
      </c>
      <c r="K38" s="15">
        <f>'Table Q1'!K38/'Table Q5 (a)'!K38*100</f>
        <v>95.819748486259911</v>
      </c>
      <c r="L38" s="15">
        <f>'Table Q1'!L38/'Table Q5 (a)'!L38*100</f>
        <v>91.441664602427551</v>
      </c>
      <c r="M38" s="15"/>
      <c r="N38" s="11"/>
      <c r="O38" s="11"/>
      <c r="P38" s="11"/>
      <c r="Q38" s="11"/>
      <c r="R38" s="11"/>
      <c r="S38" s="11"/>
      <c r="T38" s="11"/>
      <c r="U38" s="11"/>
      <c r="V38" s="11"/>
      <c r="W38" s="11"/>
      <c r="X38" s="11"/>
      <c r="Y38" s="11"/>
      <c r="Z38" s="11"/>
      <c r="AA38" s="11"/>
      <c r="AB38" s="11"/>
      <c r="AC38" s="11"/>
      <c r="AD38" s="11"/>
      <c r="AE38" s="11"/>
      <c r="AF38" s="11"/>
      <c r="AG38" s="11"/>
    </row>
    <row r="39" spans="1:33" x14ac:dyDescent="0.2">
      <c r="A39" s="48" t="s">
        <v>85</v>
      </c>
      <c r="B39" s="15">
        <f>'Table Q1'!B39/'Table Q5 (a)'!B39*100</f>
        <v>165.46889887028721</v>
      </c>
      <c r="C39" s="15">
        <f>'Table Q1'!C39/'Table Q5 (a)'!C39*100</f>
        <v>80.644621180410212</v>
      </c>
      <c r="D39" s="15">
        <f>'Table Q1'!D39/'Table Q5 (a)'!D39*100</f>
        <v>102.25162193105201</v>
      </c>
      <c r="E39" s="15">
        <f>'Table Q1'!E39/'Table Q5 (a)'!E39*100</f>
        <v>91.380560928433269</v>
      </c>
      <c r="F39" s="15">
        <f>'Table Q1'!F39/'Table Q5 (a)'!F39*100</f>
        <v>102.34242389951341</v>
      </c>
      <c r="G39" s="15">
        <f>'Table Q1'!G39/'Table Q5 (a)'!G39*100</f>
        <v>78.686252771618626</v>
      </c>
      <c r="H39" s="15">
        <f>'Table Q1'!H39/'Table Q5 (a)'!H39*100</f>
        <v>89.873728086306244</v>
      </c>
      <c r="I39" s="15">
        <f>'Table Q1'!I39/'Table Q5 (a)'!I39*100</f>
        <v>72.574227119681666</v>
      </c>
      <c r="J39" s="15">
        <f>'Table Q1'!J39/'Table Q5 (a)'!J39*100</f>
        <v>202.66811279826467</v>
      </c>
      <c r="K39" s="15">
        <f>'Table Q1'!K39/'Table Q5 (a)'!K39*100</f>
        <v>94.655955291652106</v>
      </c>
      <c r="L39" s="15">
        <f>'Table Q1'!L39/'Table Q5 (a)'!L39*100</f>
        <v>92.011907715207158</v>
      </c>
      <c r="M39" s="15"/>
      <c r="N39" s="11"/>
      <c r="O39" s="11"/>
      <c r="P39" s="11"/>
      <c r="Q39" s="11"/>
      <c r="R39" s="11"/>
      <c r="S39" s="11"/>
      <c r="T39" s="11"/>
      <c r="U39" s="11"/>
      <c r="V39" s="11"/>
      <c r="W39" s="11"/>
      <c r="X39" s="11"/>
      <c r="Y39" s="11"/>
      <c r="Z39" s="11"/>
      <c r="AA39" s="11"/>
      <c r="AB39" s="11"/>
      <c r="AC39" s="11"/>
      <c r="AD39" s="11"/>
      <c r="AE39" s="11"/>
      <c r="AF39" s="11"/>
      <c r="AG39" s="11"/>
    </row>
    <row r="40" spans="1:33" x14ac:dyDescent="0.2">
      <c r="A40" s="48" t="s">
        <v>86</v>
      </c>
      <c r="B40" s="15">
        <f>'Table Q1'!B40/'Table Q5 (a)'!B40*100</f>
        <v>162.85211267605632</v>
      </c>
      <c r="C40" s="15">
        <f>'Table Q1'!C40/'Table Q5 (a)'!C40*100</f>
        <v>81.676315127107983</v>
      </c>
      <c r="D40" s="15">
        <f>'Table Q1'!D40/'Table Q5 (a)'!D40*100</f>
        <v>104.75890721389902</v>
      </c>
      <c r="E40" s="15">
        <f>'Table Q1'!E40/'Table Q5 (a)'!E40*100</f>
        <v>92.161348585189657</v>
      </c>
      <c r="F40" s="15">
        <f>'Table Q1'!F40/'Table Q5 (a)'!F40*100</f>
        <v>102.056839544399</v>
      </c>
      <c r="G40" s="15">
        <f>'Table Q1'!G40/'Table Q5 (a)'!G40*100</f>
        <v>78.768166089965391</v>
      </c>
      <c r="H40" s="15">
        <f>'Table Q1'!H40/'Table Q5 (a)'!H40*100</f>
        <v>90.529247910863518</v>
      </c>
      <c r="I40" s="15">
        <f>'Table Q1'!I40/'Table Q5 (a)'!I40*100</f>
        <v>71.626714910296997</v>
      </c>
      <c r="J40" s="15">
        <f>'Table Q1'!J40/'Table Q5 (a)'!J40*100</f>
        <v>196.10608292990949</v>
      </c>
      <c r="K40" s="15">
        <f>'Table Q1'!K40/'Table Q5 (a)'!K40*100</f>
        <v>97.132826214160332</v>
      </c>
      <c r="L40" s="15">
        <f>'Table Q1'!L40/'Table Q5 (a)'!L40*100</f>
        <v>92.137320044296786</v>
      </c>
      <c r="M40" s="15"/>
      <c r="N40" s="11"/>
      <c r="O40" s="11"/>
      <c r="P40" s="11"/>
      <c r="Q40" s="11"/>
      <c r="R40" s="11"/>
      <c r="S40" s="11"/>
      <c r="T40" s="11"/>
      <c r="U40" s="11"/>
      <c r="V40" s="11"/>
      <c r="W40" s="11"/>
      <c r="X40" s="11"/>
      <c r="Y40" s="11"/>
      <c r="Z40" s="11"/>
      <c r="AA40" s="11"/>
      <c r="AB40" s="11"/>
      <c r="AC40" s="11"/>
      <c r="AD40" s="11"/>
      <c r="AE40" s="11"/>
      <c r="AF40" s="11"/>
      <c r="AG40" s="11"/>
    </row>
    <row r="41" spans="1:33" x14ac:dyDescent="0.2">
      <c r="A41" s="48" t="s">
        <v>87</v>
      </c>
      <c r="B41" s="15">
        <f>'Table Q1'!B41/'Table Q5 (a)'!B41*100</f>
        <v>165.43610547667342</v>
      </c>
      <c r="C41" s="15">
        <f>'Table Q1'!C41/'Table Q5 (a)'!C41*100</f>
        <v>80.977341900574913</v>
      </c>
      <c r="D41" s="15">
        <f>'Table Q1'!D41/'Table Q5 (a)'!D41*100</f>
        <v>105.37406483790524</v>
      </c>
      <c r="E41" s="15">
        <f>'Table Q1'!E41/'Table Q5 (a)'!E41*100</f>
        <v>92.252596394890773</v>
      </c>
      <c r="F41" s="15">
        <f>'Table Q1'!F41/'Table Q5 (a)'!F41*100</f>
        <v>99.237140366172611</v>
      </c>
      <c r="G41" s="15">
        <f>'Table Q1'!G41/'Table Q5 (a)'!G41*100</f>
        <v>80.335533553355347</v>
      </c>
      <c r="H41" s="15">
        <f>'Table Q1'!H41/'Table Q5 (a)'!H41*100</f>
        <v>94.479571984435808</v>
      </c>
      <c r="I41" s="15">
        <f>'Table Q1'!I41/'Table Q5 (a)'!I41*100</f>
        <v>71.426435406698573</v>
      </c>
      <c r="J41" s="15">
        <f>'Table Q1'!J41/'Table Q5 (a)'!J41*100</f>
        <v>196.27603618767097</v>
      </c>
      <c r="K41" s="15">
        <f>'Table Q1'!K41/'Table Q5 (a)'!K41*100</f>
        <v>98.243517744055438</v>
      </c>
      <c r="L41" s="15">
        <f>'Table Q1'!L41/'Table Q5 (a)'!L41*100</f>
        <v>92.557111274871033</v>
      </c>
      <c r="M41" s="15"/>
      <c r="N41" s="11"/>
      <c r="O41" s="11"/>
      <c r="P41" s="11"/>
      <c r="Q41" s="11"/>
      <c r="R41" s="11"/>
      <c r="S41" s="11"/>
      <c r="T41" s="11"/>
      <c r="U41" s="11"/>
      <c r="V41" s="11"/>
      <c r="W41" s="11"/>
      <c r="X41" s="11"/>
      <c r="Y41" s="11"/>
      <c r="Z41" s="11"/>
      <c r="AA41" s="11"/>
      <c r="AB41" s="11"/>
      <c r="AC41" s="11"/>
      <c r="AD41" s="11"/>
      <c r="AE41" s="11"/>
      <c r="AF41" s="11"/>
      <c r="AG41" s="11"/>
    </row>
    <row r="42" spans="1:33" x14ac:dyDescent="0.2">
      <c r="A42" s="48" t="s">
        <v>88</v>
      </c>
      <c r="B42" s="15">
        <f>'Table Q1'!B42/'Table Q5 (a)'!B42*100</f>
        <v>160.6467194418355</v>
      </c>
      <c r="C42" s="15">
        <f>'Table Q1'!C42/'Table Q5 (a)'!C42*100</f>
        <v>82.27194492254732</v>
      </c>
      <c r="D42" s="15">
        <f>'Table Q1'!D42/'Table Q5 (a)'!D42*100</f>
        <v>102.35381565906837</v>
      </c>
      <c r="E42" s="15">
        <f>'Table Q1'!E42/'Table Q5 (a)'!E42*100</f>
        <v>91.155407018381482</v>
      </c>
      <c r="F42" s="15">
        <f>'Table Q1'!F42/'Table Q5 (a)'!F42*100</f>
        <v>100.93265372519249</v>
      </c>
      <c r="G42" s="15">
        <f>'Table Q1'!G42/'Table Q5 (a)'!G42*100</f>
        <v>82.733516483516482</v>
      </c>
      <c r="H42" s="15">
        <f>'Table Q1'!H42/'Table Q5 (a)'!H42*100</f>
        <v>95.403546869344908</v>
      </c>
      <c r="I42" s="15">
        <f>'Table Q1'!I42/'Table Q5 (a)'!I42*100</f>
        <v>72.768912529550818</v>
      </c>
      <c r="J42" s="15">
        <f>'Table Q1'!J42/'Table Q5 (a)'!J42*100</f>
        <v>193.56259173830995</v>
      </c>
      <c r="K42" s="15">
        <f>'Table Q1'!K42/'Table Q5 (a)'!K42*100</f>
        <v>100.13113972341441</v>
      </c>
      <c r="L42" s="15">
        <f>'Table Q1'!L42/'Table Q5 (a)'!L42*100</f>
        <v>93.04806277587052</v>
      </c>
      <c r="M42" s="15"/>
      <c r="N42" s="11"/>
      <c r="O42" s="11"/>
      <c r="P42" s="11"/>
      <c r="Q42" s="11"/>
      <c r="R42" s="11"/>
      <c r="S42" s="11"/>
      <c r="T42" s="11"/>
      <c r="U42" s="11"/>
      <c r="V42" s="11"/>
      <c r="W42" s="11"/>
      <c r="X42" s="11"/>
      <c r="Y42" s="11"/>
      <c r="Z42" s="11"/>
      <c r="AA42" s="11"/>
      <c r="AB42" s="11"/>
      <c r="AC42" s="11"/>
      <c r="AD42" s="11"/>
      <c r="AE42" s="11"/>
      <c r="AF42" s="11"/>
      <c r="AG42" s="11"/>
    </row>
    <row r="43" spans="1:33" x14ac:dyDescent="0.2">
      <c r="A43" s="48" t="s">
        <v>89</v>
      </c>
      <c r="B43" s="15">
        <f>'Table Q1'!B43/'Table Q5 (a)'!B43*100</f>
        <v>156.72374883844418</v>
      </c>
      <c r="C43" s="15">
        <f>'Table Q1'!C43/'Table Q5 (a)'!C43*100</f>
        <v>82.862572341712024</v>
      </c>
      <c r="D43" s="15">
        <f>'Table Q1'!D43/'Table Q5 (a)'!D43*100</f>
        <v>104.26604376690436</v>
      </c>
      <c r="E43" s="15">
        <f>'Table Q1'!E43/'Table Q5 (a)'!E43*100</f>
        <v>92.252936291375008</v>
      </c>
      <c r="F43" s="15">
        <f>'Table Q1'!F43/'Table Q5 (a)'!F43*100</f>
        <v>103.57650661708411</v>
      </c>
      <c r="G43" s="15">
        <f>'Table Q1'!G43/'Table Q5 (a)'!G43*100</f>
        <v>83.649774620953437</v>
      </c>
      <c r="H43" s="15">
        <f>'Table Q1'!H43/'Table Q5 (a)'!H43*100</f>
        <v>96.480973398544663</v>
      </c>
      <c r="I43" s="15">
        <f>'Table Q1'!I43/'Table Q5 (a)'!I43*100</f>
        <v>72.114402451481112</v>
      </c>
      <c r="J43" s="15">
        <f>'Table Q1'!J43/'Table Q5 (a)'!J43*100</f>
        <v>189.34659090909091</v>
      </c>
      <c r="K43" s="15">
        <f>'Table Q1'!K43/'Table Q5 (a)'!K43*100</f>
        <v>100.45103857566764</v>
      </c>
      <c r="L43" s="15">
        <f>'Table Q1'!L43/'Table Q5 (a)'!L43*100</f>
        <v>93.216630196936549</v>
      </c>
      <c r="M43" s="15"/>
      <c r="N43" s="11"/>
      <c r="O43" s="11"/>
      <c r="P43" s="11"/>
      <c r="Q43" s="11"/>
      <c r="R43" s="11"/>
      <c r="S43" s="11"/>
      <c r="T43" s="11"/>
      <c r="U43" s="11"/>
      <c r="V43" s="11"/>
      <c r="W43" s="11"/>
      <c r="X43" s="11"/>
      <c r="Y43" s="11"/>
      <c r="Z43" s="11"/>
      <c r="AA43" s="11"/>
      <c r="AB43" s="11"/>
      <c r="AC43" s="11"/>
      <c r="AD43" s="11"/>
      <c r="AE43" s="11"/>
      <c r="AF43" s="11"/>
      <c r="AG43" s="11"/>
    </row>
    <row r="44" spans="1:33" x14ac:dyDescent="0.2">
      <c r="A44" s="48" t="s">
        <v>90</v>
      </c>
      <c r="B44" s="15">
        <f>'Table Q1'!B44/'Table Q5 (a)'!B44*100</f>
        <v>158.95294897282969</v>
      </c>
      <c r="C44" s="15">
        <f>'Table Q1'!C44/'Table Q5 (a)'!C44*100</f>
        <v>84.82244629548444</v>
      </c>
      <c r="D44" s="15">
        <f>'Table Q1'!D44/'Table Q5 (a)'!D44*100</f>
        <v>105.8666017526777</v>
      </c>
      <c r="E44" s="15">
        <f>'Table Q1'!E44/'Table Q5 (a)'!E44*100</f>
        <v>92.583450869769621</v>
      </c>
      <c r="F44" s="15">
        <f>'Table Q1'!F44/'Table Q5 (a)'!F44*100</f>
        <v>104.42282176028306</v>
      </c>
      <c r="G44" s="15">
        <f>'Table Q1'!G44/'Table Q5 (a)'!G44*100</f>
        <v>82.441288913162211</v>
      </c>
      <c r="H44" s="15">
        <f>'Table Q1'!H44/'Table Q5 (a)'!H44*100</f>
        <v>99.038233198765141</v>
      </c>
      <c r="I44" s="15">
        <f>'Table Q1'!I44/'Table Q5 (a)'!I44*100</f>
        <v>73.708715262621851</v>
      </c>
      <c r="J44" s="15">
        <f>'Table Q1'!J44/'Table Q5 (a)'!J44*100</f>
        <v>183.82123341139734</v>
      </c>
      <c r="K44" s="15">
        <f>'Table Q1'!K44/'Table Q5 (a)'!K44*100</f>
        <v>99.952746603662135</v>
      </c>
      <c r="L44" s="15">
        <f>'Table Q1'!L44/'Table Q5 (a)'!L44*100</f>
        <v>94.190418435415395</v>
      </c>
      <c r="M44" s="15"/>
      <c r="N44" s="11"/>
      <c r="O44" s="11"/>
      <c r="P44" s="11"/>
      <c r="Q44" s="11"/>
      <c r="R44" s="11"/>
      <c r="S44" s="11"/>
      <c r="T44" s="11"/>
      <c r="U44" s="11"/>
      <c r="V44" s="11"/>
      <c r="W44" s="11"/>
      <c r="X44" s="11"/>
      <c r="Y44" s="11"/>
      <c r="Z44" s="11"/>
      <c r="AA44" s="11"/>
      <c r="AB44" s="11"/>
      <c r="AC44" s="11"/>
      <c r="AD44" s="11"/>
      <c r="AE44" s="11"/>
      <c r="AF44" s="11"/>
      <c r="AG44" s="11"/>
    </row>
    <row r="45" spans="1:33" x14ac:dyDescent="0.2">
      <c r="A45" s="48" t="s">
        <v>91</v>
      </c>
      <c r="B45" s="15">
        <f>'Table Q1'!B45/'Table Q5 (a)'!B45*100</f>
        <v>159.39498933901916</v>
      </c>
      <c r="C45" s="15">
        <f>'Table Q1'!C45/'Table Q5 (a)'!C45*100</f>
        <v>86.216621133339217</v>
      </c>
      <c r="D45" s="15">
        <f>'Table Q1'!D45/'Table Q5 (a)'!D45*100</f>
        <v>107.99274486094316</v>
      </c>
      <c r="E45" s="15">
        <f>'Table Q1'!E45/'Table Q5 (a)'!E45*100</f>
        <v>92.811764705882354</v>
      </c>
      <c r="F45" s="15">
        <f>'Table Q1'!F45/'Table Q5 (a)'!F45*100</f>
        <v>105.63959955506117</v>
      </c>
      <c r="G45" s="15">
        <f>'Table Q1'!G45/'Table Q5 (a)'!G45*100</f>
        <v>85.122152072467756</v>
      </c>
      <c r="H45" s="15">
        <f>'Table Q1'!H45/'Table Q5 (a)'!H45*100</f>
        <v>97.578922383099922</v>
      </c>
      <c r="I45" s="15">
        <f>'Table Q1'!I45/'Table Q5 (a)'!I45*100</f>
        <v>76.320396848555589</v>
      </c>
      <c r="J45" s="15">
        <f>'Table Q1'!J45/'Table Q5 (a)'!J45*100</f>
        <v>191.87336156483161</v>
      </c>
      <c r="K45" s="15">
        <f>'Table Q1'!K45/'Table Q5 (a)'!K45*100</f>
        <v>98.815080789946137</v>
      </c>
      <c r="L45" s="15">
        <f>'Table Q1'!L45/'Table Q5 (a)'!L45*100</f>
        <v>95.801293787379464</v>
      </c>
      <c r="M45" s="15"/>
      <c r="N45" s="11"/>
      <c r="O45" s="11"/>
      <c r="P45" s="11"/>
      <c r="Q45" s="11"/>
      <c r="R45" s="11"/>
      <c r="S45" s="11"/>
      <c r="T45" s="11"/>
      <c r="U45" s="11"/>
      <c r="V45" s="11"/>
      <c r="W45" s="11"/>
      <c r="X45" s="11"/>
      <c r="Y45" s="11"/>
      <c r="Z45" s="11"/>
      <c r="AA45" s="11"/>
      <c r="AB45" s="11"/>
      <c r="AC45" s="11"/>
      <c r="AD45" s="11"/>
      <c r="AE45" s="11"/>
      <c r="AF45" s="11"/>
      <c r="AG45" s="11"/>
    </row>
    <row r="46" spans="1:33" x14ac:dyDescent="0.2">
      <c r="A46" s="48" t="s">
        <v>92</v>
      </c>
      <c r="B46" s="15">
        <f>'Table Q1'!B46/'Table Q5 (a)'!B46*100</f>
        <v>156.78796830938634</v>
      </c>
      <c r="C46" s="15">
        <f>'Table Q1'!C46/'Table Q5 (a)'!C46*100</f>
        <v>87.532213631920371</v>
      </c>
      <c r="D46" s="15">
        <f>'Table Q1'!D46/'Table Q5 (a)'!D46*100</f>
        <v>109.83450410763187</v>
      </c>
      <c r="E46" s="15">
        <f>'Table Q1'!E46/'Table Q5 (a)'!E46*100</f>
        <v>94.188235294117646</v>
      </c>
      <c r="F46" s="15">
        <f>'Table Q1'!F46/'Table Q5 (a)'!F46*100</f>
        <v>113.44123048668501</v>
      </c>
      <c r="G46" s="15">
        <f>'Table Q1'!G46/'Table Q5 (a)'!G46*100</f>
        <v>85.284744353609526</v>
      </c>
      <c r="H46" s="15">
        <f>'Table Q1'!H46/'Table Q5 (a)'!H46*100</f>
        <v>98.924985233313635</v>
      </c>
      <c r="I46" s="15">
        <f>'Table Q1'!I46/'Table Q5 (a)'!I46*100</f>
        <v>74.486251808972497</v>
      </c>
      <c r="J46" s="15">
        <f>'Table Q1'!J46/'Table Q5 (a)'!J46*100</f>
        <v>184.55911427441677</v>
      </c>
      <c r="K46" s="15">
        <f>'Table Q1'!K46/'Table Q5 (a)'!K46*100</f>
        <v>100.17869907076485</v>
      </c>
      <c r="L46" s="15">
        <f>'Table Q1'!L46/'Table Q5 (a)'!L46*100</f>
        <v>96.400683260126911</v>
      </c>
      <c r="M46" s="15"/>
      <c r="N46" s="11"/>
      <c r="O46" s="11"/>
      <c r="P46" s="11"/>
      <c r="Q46" s="11"/>
      <c r="R46" s="11"/>
      <c r="S46" s="11"/>
      <c r="T46" s="11"/>
      <c r="U46" s="11"/>
      <c r="V46" s="11"/>
      <c r="W46" s="11"/>
      <c r="X46" s="11"/>
      <c r="Y46" s="11"/>
      <c r="Z46" s="11"/>
      <c r="AA46" s="11"/>
      <c r="AB46" s="11"/>
      <c r="AC46" s="11"/>
      <c r="AD46" s="11"/>
      <c r="AE46" s="11"/>
      <c r="AF46" s="11"/>
      <c r="AG46" s="11"/>
    </row>
    <row r="47" spans="1:33" x14ac:dyDescent="0.2">
      <c r="A47" s="48" t="s">
        <v>93</v>
      </c>
      <c r="B47" s="15">
        <f>'Table Q1'!B47/'Table Q5 (a)'!B47*100</f>
        <v>156.65515409139215</v>
      </c>
      <c r="C47" s="15">
        <f>'Table Q1'!C47/'Table Q5 (a)'!C47*100</f>
        <v>88.145435054493475</v>
      </c>
      <c r="D47" s="15">
        <f>'Table Q1'!D47/'Table Q5 (a)'!D47*100</f>
        <v>107.51067869008068</v>
      </c>
      <c r="E47" s="15">
        <f>'Table Q1'!E47/'Table Q5 (a)'!E47*100</f>
        <v>93.804690234511739</v>
      </c>
      <c r="F47" s="15">
        <f>'Table Q1'!F47/'Table Q5 (a)'!F47*100</f>
        <v>111.06905253498508</v>
      </c>
      <c r="G47" s="15">
        <f>'Table Q1'!G47/'Table Q5 (a)'!G47*100</f>
        <v>86.092990978487165</v>
      </c>
      <c r="H47" s="15">
        <f>'Table Q1'!H47/'Table Q5 (a)'!H47*100</f>
        <v>100.52865553286074</v>
      </c>
      <c r="I47" s="15">
        <f>'Table Q1'!I47/'Table Q5 (a)'!I47*100</f>
        <v>75.176997543707571</v>
      </c>
      <c r="J47" s="15">
        <f>'Table Q1'!J47/'Table Q5 (a)'!J47*100</f>
        <v>181.38132295719848</v>
      </c>
      <c r="K47" s="15">
        <f>'Table Q1'!K47/'Table Q5 (a)'!K47*100</f>
        <v>102.39101557782877</v>
      </c>
      <c r="L47" s="15">
        <f>'Table Q1'!L47/'Table Q5 (a)'!L47*100</f>
        <v>96.498719043552512</v>
      </c>
      <c r="M47" s="15"/>
      <c r="N47" s="11"/>
      <c r="O47" s="11"/>
      <c r="P47" s="11"/>
      <c r="Q47" s="11"/>
      <c r="R47" s="11"/>
      <c r="S47" s="11"/>
      <c r="T47" s="11"/>
      <c r="U47" s="11"/>
      <c r="V47" s="11"/>
      <c r="W47" s="11"/>
      <c r="X47" s="11"/>
      <c r="Y47" s="11"/>
      <c r="Z47" s="11"/>
      <c r="AA47" s="11"/>
      <c r="AB47" s="11"/>
      <c r="AC47" s="11"/>
      <c r="AD47" s="11"/>
      <c r="AE47" s="11"/>
      <c r="AF47" s="11"/>
      <c r="AG47" s="11"/>
    </row>
    <row r="48" spans="1:33" x14ac:dyDescent="0.2">
      <c r="A48" s="48" t="s">
        <v>94</v>
      </c>
      <c r="B48" s="15">
        <f>'Table Q1'!B48/'Table Q5 (a)'!B48*100</f>
        <v>153.99179134118893</v>
      </c>
      <c r="C48" s="15">
        <f>'Table Q1'!C48/'Table Q5 (a)'!C48*100</f>
        <v>87.364264560710751</v>
      </c>
      <c r="D48" s="15">
        <f>'Table Q1'!D48/'Table Q5 (a)'!D48*100</f>
        <v>107.5122417293682</v>
      </c>
      <c r="E48" s="15">
        <f>'Table Q1'!E48/'Table Q5 (a)'!E48*100</f>
        <v>94.12661195779603</v>
      </c>
      <c r="F48" s="15">
        <f>'Table Q1'!F48/'Table Q5 (a)'!F48*100</f>
        <v>110.30974968567837</v>
      </c>
      <c r="G48" s="15">
        <f>'Table Q1'!G48/'Table Q5 (a)'!G48*100</f>
        <v>89.413407821229058</v>
      </c>
      <c r="H48" s="15">
        <f>'Table Q1'!H48/'Table Q5 (a)'!H48*100</f>
        <v>105.30641846972077</v>
      </c>
      <c r="I48" s="15">
        <f>'Table Q1'!I48/'Table Q5 (a)'!I48*100</f>
        <v>75.363351382160147</v>
      </c>
      <c r="J48" s="15">
        <f>'Table Q1'!J48/'Table Q5 (a)'!J48*100</f>
        <v>182.88863109048725</v>
      </c>
      <c r="K48" s="15">
        <f>'Table Q1'!K48/'Table Q5 (a)'!K48*100</f>
        <v>97.386172006745369</v>
      </c>
      <c r="L48" s="15">
        <f>'Table Q1'!L48/'Table Q5 (a)'!L48*100</f>
        <v>96.638655462184857</v>
      </c>
      <c r="M48" s="15"/>
      <c r="N48" s="11"/>
      <c r="O48" s="11"/>
      <c r="P48" s="11"/>
      <c r="Q48" s="11"/>
      <c r="R48" s="11"/>
      <c r="S48" s="11"/>
      <c r="T48" s="11"/>
      <c r="U48" s="11"/>
      <c r="V48" s="11"/>
      <c r="W48" s="11"/>
      <c r="X48" s="11"/>
      <c r="Y48" s="11"/>
      <c r="Z48" s="11"/>
      <c r="AA48" s="11"/>
      <c r="AB48" s="11"/>
      <c r="AC48" s="11"/>
      <c r="AD48" s="11"/>
      <c r="AE48" s="11"/>
      <c r="AF48" s="11"/>
      <c r="AG48" s="11"/>
    </row>
    <row r="49" spans="1:33" x14ac:dyDescent="0.2">
      <c r="A49" s="48" t="s">
        <v>95</v>
      </c>
      <c r="B49" s="15">
        <f>'Table Q1'!B49/'Table Q5 (a)'!B49*100</f>
        <v>152.29309435951504</v>
      </c>
      <c r="C49" s="15">
        <f>'Table Q1'!C49/'Table Q5 (a)'!C49*100</f>
        <v>88.86789056875449</v>
      </c>
      <c r="D49" s="15">
        <f>'Table Q1'!D49/'Table Q5 (a)'!D49*100</f>
        <v>104.98409331919405</v>
      </c>
      <c r="E49" s="15">
        <f>'Table Q1'!E49/'Table Q5 (a)'!E49*100</f>
        <v>92.747074498899309</v>
      </c>
      <c r="F49" s="15">
        <f>'Table Q1'!F49/'Table Q5 (a)'!F49*100</f>
        <v>113.80013596193066</v>
      </c>
      <c r="G49" s="15">
        <f>'Table Q1'!G49/'Table Q5 (a)'!G49*100</f>
        <v>87.180538472051381</v>
      </c>
      <c r="H49" s="15">
        <f>'Table Q1'!H49/'Table Q5 (a)'!H49*100</f>
        <v>106.44736842105263</v>
      </c>
      <c r="I49" s="15">
        <f>'Table Q1'!I49/'Table Q5 (a)'!I49*100</f>
        <v>75.143859649122803</v>
      </c>
      <c r="J49" s="15">
        <f>'Table Q1'!J49/'Table Q5 (a)'!J49*100</f>
        <v>184.34486670448101</v>
      </c>
      <c r="K49" s="15">
        <f>'Table Q1'!K49/'Table Q5 (a)'!K49*100</f>
        <v>98.965899298288804</v>
      </c>
      <c r="L49" s="15">
        <f>'Table Q1'!L49/'Table Q5 (a)'!L49*100</f>
        <v>96.497161492933927</v>
      </c>
      <c r="M49" s="15"/>
      <c r="N49" s="11"/>
      <c r="O49" s="11"/>
      <c r="P49" s="11"/>
      <c r="Q49" s="11"/>
      <c r="R49" s="11"/>
      <c r="S49" s="11"/>
      <c r="T49" s="11"/>
      <c r="U49" s="11"/>
      <c r="V49" s="11"/>
      <c r="W49" s="11"/>
      <c r="X49" s="11"/>
      <c r="Y49" s="11"/>
      <c r="Z49" s="11"/>
      <c r="AA49" s="11"/>
      <c r="AB49" s="11"/>
      <c r="AC49" s="11"/>
      <c r="AD49" s="11"/>
      <c r="AE49" s="11"/>
      <c r="AF49" s="11"/>
      <c r="AG49" s="11"/>
    </row>
    <row r="50" spans="1:33" x14ac:dyDescent="0.2">
      <c r="A50" s="48" t="s">
        <v>96</v>
      </c>
      <c r="B50" s="15">
        <f>'Table Q1'!B50/'Table Q5 (a)'!B50*100</f>
        <v>150.74568288854005</v>
      </c>
      <c r="C50" s="15">
        <f>'Table Q1'!C50/'Table Q5 (a)'!C50*100</f>
        <v>89.037360239978184</v>
      </c>
      <c r="D50" s="15">
        <f>'Table Q1'!D50/'Table Q5 (a)'!D50*100</f>
        <v>105.86499881991975</v>
      </c>
      <c r="E50" s="15">
        <f>'Table Q1'!E50/'Table Q5 (a)'!E50*100</f>
        <v>92.523798467610874</v>
      </c>
      <c r="F50" s="15">
        <f>'Table Q1'!F50/'Table Q5 (a)'!F50*100</f>
        <v>115.34271448025419</v>
      </c>
      <c r="G50" s="15">
        <f>'Table Q1'!G50/'Table Q5 (a)'!G50*100</f>
        <v>87.116398539948619</v>
      </c>
      <c r="H50" s="15">
        <f>'Table Q1'!H50/'Table Q5 (a)'!H50*100</f>
        <v>105.1709954166177</v>
      </c>
      <c r="I50" s="15">
        <f>'Table Q1'!I50/'Table Q5 (a)'!I50*100</f>
        <v>76.039493811709079</v>
      </c>
      <c r="J50" s="15">
        <f>'Table Q1'!J50/'Table Q5 (a)'!J50*100</f>
        <v>189.94392523364488</v>
      </c>
      <c r="K50" s="15">
        <f>'Table Q1'!K50/'Table Q5 (a)'!K50*100</f>
        <v>102.80327462168195</v>
      </c>
      <c r="L50" s="15">
        <f>'Table Q1'!L50/'Table Q5 (a)'!L50*100</f>
        <v>97.286213966952118</v>
      </c>
      <c r="M50" s="15"/>
      <c r="N50" s="11"/>
      <c r="O50" s="11"/>
      <c r="P50" s="11"/>
      <c r="Q50" s="11"/>
      <c r="R50" s="11"/>
      <c r="S50" s="11"/>
      <c r="T50" s="11"/>
      <c r="U50" s="11"/>
      <c r="V50" s="11"/>
      <c r="W50" s="11"/>
      <c r="X50" s="11"/>
      <c r="Y50" s="11"/>
      <c r="Z50" s="11"/>
      <c r="AA50" s="11"/>
      <c r="AB50" s="11"/>
      <c r="AC50" s="11"/>
      <c r="AD50" s="11"/>
      <c r="AE50" s="11"/>
      <c r="AF50" s="11"/>
      <c r="AG50" s="11"/>
    </row>
    <row r="51" spans="1:33" x14ac:dyDescent="0.2">
      <c r="A51" s="48" t="s">
        <v>97</v>
      </c>
      <c r="B51" s="15">
        <f>'Table Q1'!B51/'Table Q5 (a)'!B51*100</f>
        <v>151.45276872964169</v>
      </c>
      <c r="C51" s="15">
        <f>'Table Q1'!C51/'Table Q5 (a)'!C51*100</f>
        <v>90.618982118294355</v>
      </c>
      <c r="D51" s="15">
        <f>'Table Q1'!D51/'Table Q5 (a)'!D51*100</f>
        <v>104.55505987320967</v>
      </c>
      <c r="E51" s="15">
        <f>'Table Q1'!E51/'Table Q5 (a)'!E51*100</f>
        <v>93.474695407685104</v>
      </c>
      <c r="F51" s="15">
        <f>'Table Q1'!F51/'Table Q5 (a)'!F51*100</f>
        <v>113.55855345198958</v>
      </c>
      <c r="G51" s="15">
        <f>'Table Q1'!G51/'Table Q5 (a)'!G51*100</f>
        <v>87.145911277391761</v>
      </c>
      <c r="H51" s="15">
        <f>'Table Q1'!H51/'Table Q5 (a)'!H51*100</f>
        <v>108.41260744985675</v>
      </c>
      <c r="I51" s="15">
        <f>'Table Q1'!I51/'Table Q5 (a)'!I51*100</f>
        <v>76.421541826134501</v>
      </c>
      <c r="J51" s="15">
        <f>'Table Q1'!J51/'Table Q5 (a)'!J51*100</f>
        <v>185.38614577681315</v>
      </c>
      <c r="K51" s="15">
        <f>'Table Q1'!K51/'Table Q5 (a)'!K51*100</f>
        <v>106.64138943248531</v>
      </c>
      <c r="L51" s="15">
        <f>'Table Q1'!L51/'Table Q5 (a)'!L51*100</f>
        <v>97.937897134636131</v>
      </c>
      <c r="M51" s="15"/>
      <c r="N51" s="11"/>
      <c r="O51" s="11"/>
      <c r="P51" s="11"/>
      <c r="Q51" s="11"/>
      <c r="R51" s="11"/>
      <c r="S51" s="11"/>
      <c r="T51" s="11"/>
      <c r="U51" s="11"/>
      <c r="V51" s="11"/>
      <c r="W51" s="11"/>
      <c r="X51" s="11"/>
      <c r="Y51" s="11"/>
      <c r="Z51" s="11"/>
      <c r="AA51" s="11"/>
      <c r="AB51" s="11"/>
      <c r="AC51" s="11"/>
      <c r="AD51" s="11"/>
      <c r="AE51" s="11"/>
      <c r="AF51" s="11"/>
      <c r="AG51" s="11"/>
    </row>
    <row r="52" spans="1:33" x14ac:dyDescent="0.2">
      <c r="A52" s="48" t="s">
        <v>98</v>
      </c>
      <c r="B52" s="15">
        <f>'Table Q1'!B52/'Table Q5 (a)'!B52*100</f>
        <v>148.1275106906829</v>
      </c>
      <c r="C52" s="15">
        <f>'Table Q1'!C52/'Table Q5 (a)'!C52*100</f>
        <v>90.795056262682166</v>
      </c>
      <c r="D52" s="15">
        <f>'Table Q1'!D52/'Table Q5 (a)'!D52*100</f>
        <v>101.62980209545982</v>
      </c>
      <c r="E52" s="15">
        <f>'Table Q1'!E52/'Table Q5 (a)'!E52*100</f>
        <v>92.725159790819305</v>
      </c>
      <c r="F52" s="15">
        <f>'Table Q1'!F52/'Table Q5 (a)'!F52*100</f>
        <v>113.96432223610952</v>
      </c>
      <c r="G52" s="15">
        <f>'Table Q1'!G52/'Table Q5 (a)'!G52*100</f>
        <v>90.568802451045698</v>
      </c>
      <c r="H52" s="15">
        <f>'Table Q1'!H52/'Table Q5 (a)'!H52*100</f>
        <v>112.24676662469955</v>
      </c>
      <c r="I52" s="15">
        <f>'Table Q1'!I52/'Table Q5 (a)'!I52*100</f>
        <v>77.96221322537113</v>
      </c>
      <c r="J52" s="15">
        <f>'Table Q1'!J52/'Table Q5 (a)'!J52*100</f>
        <v>188.0952380952381</v>
      </c>
      <c r="K52" s="15">
        <f>'Table Q1'!K52/'Table Q5 (a)'!K52*100</f>
        <v>104.33557868952848</v>
      </c>
      <c r="L52" s="15">
        <f>'Table Q1'!L52/'Table Q5 (a)'!L52*100</f>
        <v>98.33194328607172</v>
      </c>
      <c r="N52" s="11"/>
      <c r="O52" s="11"/>
      <c r="P52" s="11"/>
      <c r="Q52" s="11"/>
      <c r="R52" s="11"/>
      <c r="S52" s="11"/>
      <c r="T52" s="11"/>
      <c r="U52" s="11"/>
      <c r="V52" s="11"/>
      <c r="W52" s="11"/>
      <c r="X52" s="11"/>
      <c r="Y52" s="11"/>
      <c r="Z52" s="11"/>
      <c r="AA52" s="11"/>
      <c r="AB52" s="11"/>
      <c r="AC52" s="11"/>
      <c r="AD52" s="11"/>
      <c r="AE52" s="11"/>
      <c r="AF52" s="11"/>
      <c r="AG52" s="11"/>
    </row>
    <row r="53" spans="1:33" x14ac:dyDescent="0.2">
      <c r="A53" s="48" t="s">
        <v>99</v>
      </c>
      <c r="B53" s="15">
        <f>'Table Q1'!B53/'Table Q5 (a)'!B53*100</f>
        <v>148.20993199024764</v>
      </c>
      <c r="C53" s="15">
        <f>'Table Q1'!C53/'Table Q5 (a)'!C53*100</f>
        <v>92.109937365616531</v>
      </c>
      <c r="D53" s="15">
        <f>'Table Q1'!D53/'Table Q5 (a)'!D53*100</f>
        <v>101.45619757688723</v>
      </c>
      <c r="E53" s="15">
        <f>'Table Q1'!E53/'Table Q5 (a)'!E53*100</f>
        <v>94.041270577324369</v>
      </c>
      <c r="F53" s="15">
        <f>'Table Q1'!F53/'Table Q5 (a)'!F53*100</f>
        <v>115.27371029511151</v>
      </c>
      <c r="G53" s="15">
        <f>'Table Q1'!G53/'Table Q5 (a)'!G53*100</f>
        <v>92.523117569352706</v>
      </c>
      <c r="H53" s="15">
        <f>'Table Q1'!H53/'Table Q5 (a)'!H53*100</f>
        <v>114.90733279613214</v>
      </c>
      <c r="I53" s="15">
        <f>'Table Q1'!I53/'Table Q5 (a)'!I53*100</f>
        <v>80.873734683004798</v>
      </c>
      <c r="J53" s="15">
        <f>'Table Q1'!J53/'Table Q5 (a)'!J53*100</f>
        <v>184.35495367070561</v>
      </c>
      <c r="K53" s="15">
        <f>'Table Q1'!K53/'Table Q5 (a)'!K53*100</f>
        <v>107.96577488551458</v>
      </c>
      <c r="L53" s="15">
        <f>'Table Q1'!L53/'Table Q5 (a)'!L53*100</f>
        <v>99.988100904331262</v>
      </c>
      <c r="N53" s="11"/>
      <c r="O53" s="11"/>
      <c r="P53" s="11"/>
      <c r="Q53" s="11"/>
      <c r="R53" s="11"/>
      <c r="S53" s="11"/>
      <c r="T53" s="11"/>
      <c r="U53" s="11"/>
      <c r="V53" s="11"/>
      <c r="W53" s="11"/>
      <c r="X53" s="11"/>
    </row>
    <row r="54" spans="1:33" x14ac:dyDescent="0.2">
      <c r="A54" s="48" t="s">
        <v>100</v>
      </c>
      <c r="B54" s="15">
        <f>'Table Q1'!B54/'Table Q5 (a)'!B54*100</f>
        <v>145.54103767601168</v>
      </c>
      <c r="C54" s="15">
        <f>'Table Q1'!C54/'Table Q5 (a)'!C54*100</f>
        <v>93.34896810506568</v>
      </c>
      <c r="D54" s="15">
        <f>'Table Q1'!D54/'Table Q5 (a)'!D54*100</f>
        <v>101.88788510539726</v>
      </c>
      <c r="E54" s="15">
        <f>'Table Q1'!E54/'Table Q5 (a)'!E54*100</f>
        <v>95.746899988411172</v>
      </c>
      <c r="F54" s="15">
        <f>'Table Q1'!F54/'Table Q5 (a)'!F54*100</f>
        <v>113.12528165840467</v>
      </c>
      <c r="G54" s="15">
        <f>'Table Q1'!G54/'Table Q5 (a)'!G54*100</f>
        <v>91.086755579030765</v>
      </c>
      <c r="H54" s="15">
        <f>'Table Q1'!H54/'Table Q5 (a)'!H54*100</f>
        <v>118.52366076593775</v>
      </c>
      <c r="I54" s="15">
        <f>'Table Q1'!I54/'Table Q5 (a)'!I54*100</f>
        <v>79.366539624129317</v>
      </c>
      <c r="J54" s="15">
        <f>'Table Q1'!J54/'Table Q5 (a)'!J54*100</f>
        <v>179.90044627531756</v>
      </c>
      <c r="K54" s="15">
        <f>'Table Q1'!K54/'Table Q5 (a)'!K54*100</f>
        <v>100.27283511269276</v>
      </c>
      <c r="L54" s="15">
        <f>'Table Q1'!L54/'Table Q5 (a)'!L54*100</f>
        <v>100.0947530498638</v>
      </c>
      <c r="N54" s="15"/>
      <c r="O54" s="15"/>
      <c r="P54" s="15"/>
      <c r="Q54" s="15"/>
      <c r="R54" s="15"/>
      <c r="S54" s="15"/>
      <c r="T54" s="15"/>
      <c r="U54" s="15"/>
      <c r="V54" s="15"/>
      <c r="W54" s="15"/>
      <c r="X54" s="15"/>
    </row>
    <row r="55" spans="1:33" x14ac:dyDescent="0.2">
      <c r="A55" s="48" t="s">
        <v>101</v>
      </c>
      <c r="B55" s="15">
        <f>'Table Q1'!B55/'Table Q5 (a)'!B55*100</f>
        <v>140.26744039359153</v>
      </c>
      <c r="C55" s="15">
        <f>'Table Q1'!C55/'Table Q5 (a)'!C55*100</f>
        <v>94.417862838915468</v>
      </c>
      <c r="D55" s="15">
        <f>'Table Q1'!D55/'Table Q5 (a)'!D55*100</f>
        <v>102.59469477586008</v>
      </c>
      <c r="E55" s="15">
        <f>'Table Q1'!E55/'Table Q5 (a)'!E55*100</f>
        <v>96.064627813040957</v>
      </c>
      <c r="F55" s="15">
        <f>'Table Q1'!F55/'Table Q5 (a)'!F55*100</f>
        <v>115.63933325875378</v>
      </c>
      <c r="G55" s="15">
        <f>'Table Q1'!G55/'Table Q5 (a)'!G55*100</f>
        <v>89.097988319273213</v>
      </c>
      <c r="H55" s="15">
        <f>'Table Q1'!H55/'Table Q5 (a)'!H55*100</f>
        <v>118.94478814053929</v>
      </c>
      <c r="I55" s="15">
        <f>'Table Q1'!I55/'Table Q5 (a)'!I55*100</f>
        <v>79.784861603043424</v>
      </c>
      <c r="J55" s="15">
        <f>'Table Q1'!J55/'Table Q5 (a)'!J55*100</f>
        <v>172.31384307846076</v>
      </c>
      <c r="K55" s="15">
        <f>'Table Q1'!K55/'Table Q5 (a)'!K55*100</f>
        <v>99.480764691999056</v>
      </c>
      <c r="L55" s="15">
        <f>'Table Q1'!L55/'Table Q5 (a)'!L55*100</f>
        <v>99.870267720250027</v>
      </c>
      <c r="N55" s="15"/>
      <c r="O55" s="15"/>
      <c r="P55" s="15"/>
      <c r="Q55" s="15"/>
      <c r="R55" s="15"/>
      <c r="S55" s="15"/>
      <c r="T55" s="15"/>
      <c r="U55" s="15"/>
      <c r="V55" s="15"/>
      <c r="W55" s="15"/>
      <c r="X55" s="15"/>
    </row>
    <row r="56" spans="1:33" x14ac:dyDescent="0.2">
      <c r="A56" s="48" t="s">
        <v>102</v>
      </c>
      <c r="B56" s="15">
        <f>'Table Q1'!B56/'Table Q5 (a)'!B56*100</f>
        <v>139.41779110444776</v>
      </c>
      <c r="C56" s="15">
        <f>'Table Q1'!C56/'Table Q5 (a)'!C56*100</f>
        <v>95.188422140776254</v>
      </c>
      <c r="D56" s="15">
        <f>'Table Q1'!D56/'Table Q5 (a)'!D56*100</f>
        <v>101.6007317630917</v>
      </c>
      <c r="E56" s="15">
        <f>'Table Q1'!E56/'Table Q5 (a)'!E56*100</f>
        <v>95.908724213437822</v>
      </c>
      <c r="F56" s="15">
        <f>'Table Q1'!F56/'Table Q5 (a)'!F56*100</f>
        <v>114.48314606741575</v>
      </c>
      <c r="G56" s="15">
        <f>'Table Q1'!G56/'Table Q5 (a)'!G56*100</f>
        <v>89.058458354888785</v>
      </c>
      <c r="H56" s="15">
        <f>'Table Q1'!H56/'Table Q5 (a)'!H56*100</f>
        <v>114.94200591312259</v>
      </c>
      <c r="I56" s="15">
        <f>'Table Q1'!I56/'Table Q5 (a)'!I56*100</f>
        <v>80.35597434890721</v>
      </c>
      <c r="J56" s="15">
        <f>'Table Q1'!J56/'Table Q5 (a)'!J56*100</f>
        <v>168.28787380874138</v>
      </c>
      <c r="K56" s="15">
        <f>'Table Q1'!K56/'Table Q5 (a)'!K56*100</f>
        <v>98.415306960910911</v>
      </c>
      <c r="L56" s="15">
        <f>'Table Q1'!L56/'Table Q5 (a)'!L56*100</f>
        <v>99.285044538209092</v>
      </c>
      <c r="N56" s="15"/>
      <c r="O56" s="15"/>
      <c r="P56" s="15"/>
      <c r="Q56" s="15"/>
      <c r="R56" s="15"/>
      <c r="S56" s="15"/>
      <c r="T56" s="15"/>
      <c r="U56" s="15"/>
      <c r="V56" s="15"/>
      <c r="W56" s="15"/>
      <c r="X56" s="15"/>
    </row>
    <row r="57" spans="1:33" x14ac:dyDescent="0.2">
      <c r="A57" s="48" t="s">
        <v>103</v>
      </c>
      <c r="B57" s="15">
        <f>'Table Q1'!B57/'Table Q5 (a)'!B57*100</f>
        <v>136.36813458683818</v>
      </c>
      <c r="C57" s="15">
        <f>'Table Q1'!C57/'Table Q5 (a)'!C57*100</f>
        <v>95.512158482771568</v>
      </c>
      <c r="D57" s="15">
        <f>'Table Q1'!D57/'Table Q5 (a)'!D57*100</f>
        <v>102.95790671217291</v>
      </c>
      <c r="E57" s="15">
        <f>'Table Q1'!E57/'Table Q5 (a)'!E57*100</f>
        <v>96.122519215326378</v>
      </c>
      <c r="F57" s="15">
        <f>'Table Q1'!F57/'Table Q5 (a)'!F57*100</f>
        <v>114.10227528722685</v>
      </c>
      <c r="G57" s="15">
        <f>'Table Q1'!G57/'Table Q5 (a)'!G57*100</f>
        <v>87.961436001522259</v>
      </c>
      <c r="H57" s="15">
        <f>'Table Q1'!H57/'Table Q5 (a)'!H57*100</f>
        <v>112.55454850621014</v>
      </c>
      <c r="I57" s="15">
        <f>'Table Q1'!I57/'Table Q5 (a)'!I57*100</f>
        <v>80.529154893398413</v>
      </c>
      <c r="J57" s="15">
        <f>'Table Q1'!J57/'Table Q5 (a)'!J57*100</f>
        <v>168.56292376384985</v>
      </c>
      <c r="K57" s="15">
        <f>'Table Q1'!K57/'Table Q5 (a)'!K57*100</f>
        <v>102.12233218075593</v>
      </c>
      <c r="L57" s="15">
        <f>'Table Q1'!L57/'Table Q5 (a)'!L57*100</f>
        <v>99.335896539671452</v>
      </c>
      <c r="N57" s="15"/>
      <c r="O57" s="15"/>
      <c r="P57" s="15"/>
      <c r="Q57" s="15"/>
      <c r="R57" s="15"/>
      <c r="S57" s="15"/>
      <c r="T57" s="15"/>
      <c r="U57" s="15"/>
      <c r="V57" s="15"/>
      <c r="W57" s="15"/>
      <c r="X57" s="15"/>
    </row>
    <row r="58" spans="1:33" x14ac:dyDescent="0.2">
      <c r="A58" s="48" t="s">
        <v>104</v>
      </c>
      <c r="B58" s="15">
        <f>'Table Q1'!B58/'Table Q5 (a)'!B58*100</f>
        <v>138.85500933416304</v>
      </c>
      <c r="C58" s="15">
        <f>'Table Q1'!C58/'Table Q5 (a)'!C58*100</f>
        <v>95.268999247554561</v>
      </c>
      <c r="D58" s="15">
        <f>'Table Q1'!D58/'Table Q5 (a)'!D58*100</f>
        <v>103.44321517272522</v>
      </c>
      <c r="E58" s="15">
        <f>'Table Q1'!E58/'Table Q5 (a)'!E58*100</f>
        <v>97.355824025529984</v>
      </c>
      <c r="F58" s="15">
        <f>'Table Q1'!F58/'Table Q5 (a)'!F58*100</f>
        <v>115.32588878760255</v>
      </c>
      <c r="G58" s="15">
        <f>'Table Q1'!G58/'Table Q5 (a)'!G58*100</f>
        <v>90.799897776641956</v>
      </c>
      <c r="H58" s="15">
        <f>'Table Q1'!H58/'Table Q5 (a)'!H58*100</f>
        <v>112.71120927664275</v>
      </c>
      <c r="I58" s="15">
        <f>'Table Q1'!I58/'Table Q5 (a)'!I58*100</f>
        <v>82.292590246991765</v>
      </c>
      <c r="J58" s="15">
        <f>'Table Q1'!J58/'Table Q5 (a)'!J58*100</f>
        <v>165.54773211069264</v>
      </c>
      <c r="K58" s="15">
        <f>'Table Q1'!K58/'Table Q5 (a)'!K58*100</f>
        <v>96.24911535739561</v>
      </c>
      <c r="L58" s="15">
        <f>'Table Q1'!L58/'Table Q5 (a)'!L58*100</f>
        <v>100.27822861117551</v>
      </c>
      <c r="N58" s="15"/>
      <c r="O58" s="15"/>
      <c r="P58" s="15"/>
      <c r="Q58" s="15"/>
      <c r="R58" s="15"/>
      <c r="S58" s="15"/>
      <c r="T58" s="15"/>
      <c r="U58" s="15"/>
      <c r="V58" s="15"/>
      <c r="W58" s="15"/>
      <c r="X58" s="15"/>
    </row>
    <row r="59" spans="1:33" x14ac:dyDescent="0.2">
      <c r="A59" s="48" t="s">
        <v>105</v>
      </c>
      <c r="B59" s="15">
        <f>'Table Q1'!B59/'Table Q5 (a)'!B59*100</f>
        <v>137.12435866112875</v>
      </c>
      <c r="C59" s="15">
        <f>'Table Q1'!C59/'Table Q5 (a)'!C59*100</f>
        <v>96.616792147145702</v>
      </c>
      <c r="D59" s="15">
        <f>'Table Q1'!D59/'Table Q5 (a)'!D59*100</f>
        <v>102.24215246636771</v>
      </c>
      <c r="E59" s="15">
        <f>'Table Q1'!E59/'Table Q5 (a)'!E59*100</f>
        <v>96.835085339663166</v>
      </c>
      <c r="F59" s="15">
        <f>'Table Q1'!F59/'Table Q5 (a)'!F59*100</f>
        <v>116.70274581292016</v>
      </c>
      <c r="G59" s="15">
        <f>'Table Q1'!G59/'Table Q5 (a)'!G59*100</f>
        <v>92.785723326161246</v>
      </c>
      <c r="H59" s="15">
        <f>'Table Q1'!H59/'Table Q5 (a)'!H59*100</f>
        <v>114.98530852105777</v>
      </c>
      <c r="I59" s="15">
        <f>'Table Q1'!I59/'Table Q5 (a)'!I59*100</f>
        <v>83.343824751353395</v>
      </c>
      <c r="J59" s="15">
        <f>'Table Q1'!J59/'Table Q5 (a)'!J59*100</f>
        <v>161.5533043897733</v>
      </c>
      <c r="K59" s="15">
        <f>'Table Q1'!K59/'Table Q5 (a)'!K59*100</f>
        <v>95.133310047735463</v>
      </c>
      <c r="L59" s="15">
        <f>'Table Q1'!L59/'Table Q5 (a)'!L59*100</f>
        <v>100.51783659378594</v>
      </c>
      <c r="N59" s="15"/>
      <c r="O59" s="15"/>
      <c r="P59" s="15"/>
      <c r="Q59" s="15"/>
      <c r="R59" s="15"/>
      <c r="S59" s="15"/>
      <c r="T59" s="15"/>
      <c r="U59" s="15"/>
      <c r="V59" s="15"/>
      <c r="W59" s="15"/>
      <c r="X59" s="15"/>
    </row>
    <row r="60" spans="1:33" x14ac:dyDescent="0.2">
      <c r="A60" s="48" t="s">
        <v>106</v>
      </c>
      <c r="B60" s="15">
        <f>'Table Q1'!B60/'Table Q5 (a)'!B60*100</f>
        <v>136.70947419433003</v>
      </c>
      <c r="C60" s="15">
        <f>'Table Q1'!C60/'Table Q5 (a)'!C60*100</f>
        <v>96.252971944840695</v>
      </c>
      <c r="D60" s="15">
        <f>'Table Q1'!D60/'Table Q5 (a)'!D60*100</f>
        <v>101.00044964028775</v>
      </c>
      <c r="E60" s="15">
        <f>'Table Q1'!E60/'Table Q5 (a)'!E60*100</f>
        <v>97.686491366662906</v>
      </c>
      <c r="F60" s="15">
        <f>'Table Q1'!F60/'Table Q5 (a)'!F60*100</f>
        <v>118.22531039981774</v>
      </c>
      <c r="G60" s="15">
        <f>'Table Q1'!G60/'Table Q5 (a)'!G60*100</f>
        <v>93.462072447305303</v>
      </c>
      <c r="H60" s="15">
        <f>'Table Q1'!H60/'Table Q5 (a)'!H60*100</f>
        <v>120.50638437193059</v>
      </c>
      <c r="I60" s="15">
        <f>'Table Q1'!I60/'Table Q5 (a)'!I60*100</f>
        <v>84.052416862405735</v>
      </c>
      <c r="J60" s="15">
        <f>'Table Q1'!J60/'Table Q5 (a)'!J60*100</f>
        <v>155.37280701754386</v>
      </c>
      <c r="K60" s="15">
        <f>'Table Q1'!K60/'Table Q5 (a)'!K60*100</f>
        <v>98.599766627771288</v>
      </c>
      <c r="L60" s="15">
        <f>'Table Q1'!L60/'Table Q5 (a)'!L60*100</f>
        <v>101.08658355255631</v>
      </c>
      <c r="N60" s="15"/>
      <c r="O60" s="15"/>
      <c r="P60" s="15"/>
      <c r="Q60" s="15"/>
      <c r="R60" s="15"/>
      <c r="S60" s="15"/>
      <c r="T60" s="15"/>
      <c r="U60" s="15"/>
      <c r="V60" s="15"/>
      <c r="W60" s="15"/>
      <c r="X60" s="15"/>
    </row>
    <row r="61" spans="1:33" x14ac:dyDescent="0.2">
      <c r="A61" s="48" t="s">
        <v>107</v>
      </c>
      <c r="B61" s="15">
        <f>'Table Q1'!B61/'Table Q5 (a)'!B61*100</f>
        <v>136.06359913273909</v>
      </c>
      <c r="C61" s="15">
        <f>'Table Q1'!C61/'Table Q5 (a)'!C61*100</f>
        <v>97.096310493531377</v>
      </c>
      <c r="D61" s="15">
        <f>'Table Q1'!D61/'Table Q5 (a)'!D61*100</f>
        <v>101.01111111111112</v>
      </c>
      <c r="E61" s="15">
        <f>'Table Q1'!E61/'Table Q5 (a)'!E61*100</f>
        <v>96.981936497251212</v>
      </c>
      <c r="F61" s="15">
        <f>'Table Q1'!F61/'Table Q5 (a)'!F61*100</f>
        <v>117.44762333858975</v>
      </c>
      <c r="G61" s="15">
        <f>'Table Q1'!G61/'Table Q5 (a)'!G61*100</f>
        <v>91.708605938600911</v>
      </c>
      <c r="H61" s="15">
        <f>'Table Q1'!H61/'Table Q5 (a)'!H61*100</f>
        <v>121.08343976160067</v>
      </c>
      <c r="I61" s="15">
        <f>'Table Q1'!I61/'Table Q5 (a)'!I61*100</f>
        <v>85.187013948895199</v>
      </c>
      <c r="J61" s="15">
        <f>'Table Q1'!J61/'Table Q5 (a)'!J61*100</f>
        <v>161.03875221096641</v>
      </c>
      <c r="K61" s="15">
        <f>'Table Q1'!K61/'Table Q5 (a)'!K61*100</f>
        <v>102.68278641335638</v>
      </c>
      <c r="L61" s="15">
        <f>'Table Q1'!L61/'Table Q5 (a)'!L61*100</f>
        <v>101.69007651022039</v>
      </c>
      <c r="N61" s="15"/>
      <c r="O61" s="15"/>
      <c r="P61" s="15"/>
      <c r="Q61" s="15"/>
      <c r="R61" s="15"/>
      <c r="S61" s="15"/>
      <c r="T61" s="15"/>
      <c r="U61" s="15"/>
      <c r="V61" s="15"/>
      <c r="W61" s="15"/>
      <c r="X61" s="15"/>
    </row>
    <row r="62" spans="1:33" x14ac:dyDescent="0.2">
      <c r="A62" s="48" t="s">
        <v>108</v>
      </c>
      <c r="B62" s="15">
        <f>'Table Q1'!B62/'Table Q5 (a)'!B62*100</f>
        <v>133.08315463426257</v>
      </c>
      <c r="C62" s="15">
        <f>'Table Q1'!C62/'Table Q5 (a)'!C62*100</f>
        <v>96.571755070945613</v>
      </c>
      <c r="D62" s="15">
        <f>'Table Q1'!D62/'Table Q5 (a)'!D62*100</f>
        <v>102.95864619522581</v>
      </c>
      <c r="E62" s="15">
        <f>'Table Q1'!E62/'Table Q5 (a)'!E62*100</f>
        <v>96.061511229118267</v>
      </c>
      <c r="F62" s="15">
        <f>'Table Q1'!F62/'Table Q5 (a)'!F62*100</f>
        <v>114.59063047285466</v>
      </c>
      <c r="G62" s="15">
        <f>'Table Q1'!G62/'Table Q5 (a)'!G62*100</f>
        <v>92.501251877816728</v>
      </c>
      <c r="H62" s="15">
        <f>'Table Q1'!H62/'Table Q5 (a)'!H62*100</f>
        <v>114.41213653603033</v>
      </c>
      <c r="I62" s="15">
        <f>'Table Q1'!I62/'Table Q5 (a)'!I62*100</f>
        <v>86.990672557682856</v>
      </c>
      <c r="J62" s="15">
        <f>'Table Q1'!J62/'Table Q5 (a)'!J62*100</f>
        <v>165.75906284628778</v>
      </c>
      <c r="K62" s="15">
        <f>'Table Q1'!K62/'Table Q5 (a)'!K62*100</f>
        <v>98.312723910782367</v>
      </c>
      <c r="L62" s="15">
        <f>'Table Q1'!L62/'Table Q5 (a)'!L62*100</f>
        <v>101.37094946748245</v>
      </c>
      <c r="N62" s="15"/>
      <c r="O62" s="15"/>
      <c r="P62" s="15"/>
      <c r="Q62" s="15"/>
      <c r="R62" s="15"/>
      <c r="S62" s="15"/>
      <c r="T62" s="15"/>
      <c r="U62" s="15"/>
      <c r="V62" s="15"/>
      <c r="W62" s="15"/>
      <c r="X62" s="15"/>
    </row>
    <row r="63" spans="1:33" x14ac:dyDescent="0.2">
      <c r="A63" s="48" t="s">
        <v>109</v>
      </c>
      <c r="B63" s="15">
        <f>'Table Q1'!B63/'Table Q5 (a)'!B63*100</f>
        <v>132.69162631392464</v>
      </c>
      <c r="C63" s="15">
        <f>'Table Q1'!C63/'Table Q5 (a)'!C63*100</f>
        <v>96.164225134926753</v>
      </c>
      <c r="D63" s="15">
        <f>'Table Q1'!D63/'Table Q5 (a)'!D63*100</f>
        <v>101.78071452570276</v>
      </c>
      <c r="E63" s="15">
        <f>'Table Q1'!E63/'Table Q5 (a)'!E63*100</f>
        <v>95.752251751362166</v>
      </c>
      <c r="F63" s="15">
        <f>'Table Q1'!F63/'Table Q5 (a)'!F63*100</f>
        <v>115.11155071985932</v>
      </c>
      <c r="G63" s="15">
        <f>'Table Q1'!G63/'Table Q5 (a)'!G63*100</f>
        <v>95.003813882532427</v>
      </c>
      <c r="H63" s="15">
        <f>'Table Q1'!H63/'Table Q5 (a)'!H63*100</f>
        <v>114.88590317764982</v>
      </c>
      <c r="I63" s="15">
        <f>'Table Q1'!I63/'Table Q5 (a)'!I63*100</f>
        <v>86.093692364441168</v>
      </c>
      <c r="J63" s="15">
        <f>'Table Q1'!J63/'Table Q5 (a)'!J63*100</f>
        <v>161.00946372239747</v>
      </c>
      <c r="K63" s="15">
        <f>'Table Q1'!K63/'Table Q5 (a)'!K63*100</f>
        <v>98.906854930539751</v>
      </c>
      <c r="L63" s="15">
        <f>'Table Q1'!L63/'Table Q5 (a)'!L63*100</f>
        <v>100.89752329016133</v>
      </c>
      <c r="N63" s="15"/>
      <c r="O63" s="15"/>
      <c r="P63" s="15"/>
      <c r="Q63" s="15"/>
      <c r="R63" s="15"/>
      <c r="S63" s="15"/>
      <c r="T63" s="15"/>
      <c r="U63" s="15"/>
      <c r="V63" s="15"/>
      <c r="W63" s="15"/>
      <c r="X63" s="15"/>
    </row>
    <row r="64" spans="1:33" x14ac:dyDescent="0.2">
      <c r="A64" s="48" t="s">
        <v>110</v>
      </c>
      <c r="B64" s="15">
        <f>'Table Q1'!B64/'Table Q5 (a)'!B64*100</f>
        <v>131.00620826988404</v>
      </c>
      <c r="C64" s="15">
        <f>'Table Q1'!C64/'Table Q5 (a)'!C64*100</f>
        <v>95.849166910260166</v>
      </c>
      <c r="D64" s="15">
        <f>'Table Q1'!D64/'Table Q5 (a)'!D64*100</f>
        <v>98.230974632843811</v>
      </c>
      <c r="E64" s="15">
        <f>'Table Q1'!E64/'Table Q5 (a)'!E64*100</f>
        <v>92.495812395309883</v>
      </c>
      <c r="F64" s="15">
        <f>'Table Q1'!F64/'Table Q5 (a)'!F64*100</f>
        <v>112.03175668120315</v>
      </c>
      <c r="G64" s="15">
        <f>'Table Q1'!G64/'Table Q5 (a)'!G64*100</f>
        <v>92.54540867810293</v>
      </c>
      <c r="H64" s="15">
        <f>'Table Q1'!H64/'Table Q5 (a)'!H64*100</f>
        <v>115.08753315649867</v>
      </c>
      <c r="I64" s="15">
        <f>'Table Q1'!I64/'Table Q5 (a)'!I64*100</f>
        <v>83.536883243771385</v>
      </c>
      <c r="J64" s="15">
        <f>'Table Q1'!J64/'Table Q5 (a)'!J64*100</f>
        <v>156.22688039457461</v>
      </c>
      <c r="K64" s="15">
        <f>'Table Q1'!K64/'Table Q5 (a)'!K64*100</f>
        <v>94.997726239199636</v>
      </c>
      <c r="L64" s="15">
        <f>'Table Q1'!L64/'Table Q5 (a)'!L64*100</f>
        <v>98.603700760585753</v>
      </c>
      <c r="N64" s="15"/>
      <c r="O64" s="15"/>
      <c r="P64" s="15"/>
      <c r="Q64" s="15"/>
      <c r="R64" s="15"/>
      <c r="S64" s="15"/>
      <c r="T64" s="15"/>
      <c r="U64" s="15"/>
      <c r="V64" s="15"/>
      <c r="W64" s="15"/>
      <c r="X64" s="15"/>
    </row>
    <row r="65" spans="1:24" x14ac:dyDescent="0.2">
      <c r="A65" s="48" t="s">
        <v>111</v>
      </c>
      <c r="B65" s="15">
        <f>'Table Q1'!B65/'Table Q5 (a)'!B65*100</f>
        <v>126.30290311297657</v>
      </c>
      <c r="C65" s="15">
        <f>'Table Q1'!C65/'Table Q5 (a)'!C65*100</f>
        <v>93.958996815286625</v>
      </c>
      <c r="D65" s="15">
        <f>'Table Q1'!D65/'Table Q5 (a)'!D65*100</f>
        <v>92.606222816995654</v>
      </c>
      <c r="E65" s="15">
        <f>'Table Q1'!E65/'Table Q5 (a)'!E65*100</f>
        <v>89.418108290271846</v>
      </c>
      <c r="F65" s="15">
        <f>'Table Q1'!F65/'Table Q5 (a)'!F65*100</f>
        <v>107.32203389830508</v>
      </c>
      <c r="G65" s="15">
        <f>'Table Q1'!G65/'Table Q5 (a)'!G65*100</f>
        <v>93.856393190835789</v>
      </c>
      <c r="H65" s="15">
        <f>'Table Q1'!H65/'Table Q5 (a)'!H65*100</f>
        <v>118.54855698335791</v>
      </c>
      <c r="I65" s="15">
        <f>'Table Q1'!I65/'Table Q5 (a)'!I65*100</f>
        <v>83.027295285359813</v>
      </c>
      <c r="J65" s="15">
        <f>'Table Q1'!J65/'Table Q5 (a)'!J65*100</f>
        <v>153.83421297733622</v>
      </c>
      <c r="K65" s="15">
        <f>'Table Q1'!K65/'Table Q5 (a)'!K65*100</f>
        <v>90.665163472378808</v>
      </c>
      <c r="L65" s="15">
        <f>'Table Q1'!L65/'Table Q5 (a)'!L65*100</f>
        <v>96.963446774378369</v>
      </c>
      <c r="N65" s="15"/>
      <c r="O65" s="15"/>
      <c r="P65" s="15"/>
      <c r="Q65" s="15"/>
      <c r="R65" s="15"/>
      <c r="S65" s="15"/>
      <c r="T65" s="15"/>
      <c r="U65" s="15"/>
      <c r="V65" s="15"/>
      <c r="W65" s="15"/>
      <c r="X65" s="15"/>
    </row>
    <row r="66" spans="1:24" x14ac:dyDescent="0.2">
      <c r="A66" s="48" t="s">
        <v>112</v>
      </c>
      <c r="B66" s="15">
        <f>'Table Q1'!B66/'Table Q5 (a)'!B66*100</f>
        <v>118.79785167409437</v>
      </c>
      <c r="C66" s="15">
        <f>'Table Q1'!C66/'Table Q5 (a)'!C66*100</f>
        <v>92.400494947411843</v>
      </c>
      <c r="D66" s="15">
        <f>'Table Q1'!D66/'Table Q5 (a)'!D66*100</f>
        <v>86.573866187696453</v>
      </c>
      <c r="E66" s="15">
        <f>'Table Q1'!E66/'Table Q5 (a)'!E66*100</f>
        <v>89.586645468998398</v>
      </c>
      <c r="F66" s="15">
        <f>'Table Q1'!F66/'Table Q5 (a)'!F66*100</f>
        <v>104.60164835164835</v>
      </c>
      <c r="G66" s="15">
        <f>'Table Q1'!G66/'Table Q5 (a)'!G66*100</f>
        <v>88.959264778936912</v>
      </c>
      <c r="H66" s="15">
        <f>'Table Q1'!H66/'Table Q5 (a)'!H66*100</f>
        <v>120.26669488834798</v>
      </c>
      <c r="I66" s="15">
        <f>'Table Q1'!I66/'Table Q5 (a)'!I66*100</f>
        <v>82.698696652185021</v>
      </c>
      <c r="J66" s="15">
        <f>'Table Q1'!J66/'Table Q5 (a)'!J66*100</f>
        <v>159.759807846277</v>
      </c>
      <c r="K66" s="15">
        <f>'Table Q1'!K66/'Table Q5 (a)'!K66*100</f>
        <v>92.409127393647523</v>
      </c>
      <c r="L66" s="15">
        <f>'Table Q1'!L66/'Table Q5 (a)'!L66*100</f>
        <v>95.716773070226338</v>
      </c>
      <c r="N66" s="15"/>
      <c r="O66" s="15"/>
      <c r="P66" s="15"/>
      <c r="Q66" s="15"/>
      <c r="R66" s="15"/>
      <c r="S66" s="15"/>
      <c r="T66" s="15"/>
      <c r="U66" s="15"/>
      <c r="V66" s="15"/>
      <c r="W66" s="15"/>
      <c r="X66" s="15"/>
    </row>
    <row r="67" spans="1:24" x14ac:dyDescent="0.2">
      <c r="A67" s="48" t="s">
        <v>113</v>
      </c>
      <c r="B67" s="15">
        <f>'Table Q1'!B67/'Table Q5 (a)'!B67*100</f>
        <v>120.28518859245629</v>
      </c>
      <c r="C67" s="15">
        <f>'Table Q1'!C67/'Table Q5 (a)'!C67*100</f>
        <v>92.891093201074597</v>
      </c>
      <c r="D67" s="15">
        <f>'Table Q1'!D67/'Table Q5 (a)'!D67*100</f>
        <v>86.398184912081661</v>
      </c>
      <c r="E67" s="15">
        <f>'Table Q1'!E67/'Table Q5 (a)'!E67*100</f>
        <v>89.788010029633014</v>
      </c>
      <c r="F67" s="15">
        <f>'Table Q1'!F67/'Table Q5 (a)'!F67*100</f>
        <v>97.890484739676836</v>
      </c>
      <c r="G67" s="15">
        <f>'Table Q1'!G67/'Table Q5 (a)'!G67*100</f>
        <v>87.675139491630489</v>
      </c>
      <c r="H67" s="15">
        <f>'Table Q1'!H67/'Table Q5 (a)'!H67*100</f>
        <v>117.78271448217497</v>
      </c>
      <c r="I67" s="15">
        <f>'Table Q1'!I67/'Table Q5 (a)'!I67*100</f>
        <v>82.46192893401016</v>
      </c>
      <c r="J67" s="15">
        <f>'Table Q1'!J67/'Table Q5 (a)'!J67*100</f>
        <v>155.76565406075636</v>
      </c>
      <c r="K67" s="15">
        <f>'Table Q1'!K67/'Table Q5 (a)'!K67*100</f>
        <v>93.673565380997175</v>
      </c>
      <c r="L67" s="15">
        <f>'Table Q1'!L67/'Table Q5 (a)'!L67*100</f>
        <v>95.106679035250465</v>
      </c>
      <c r="N67" s="15"/>
      <c r="O67" s="15"/>
      <c r="P67" s="15"/>
      <c r="Q67" s="15"/>
      <c r="R67" s="15"/>
      <c r="S67" s="15"/>
      <c r="T67" s="15"/>
      <c r="U67" s="15"/>
      <c r="V67" s="15"/>
      <c r="W67" s="15"/>
      <c r="X67" s="15"/>
    </row>
    <row r="68" spans="1:24" x14ac:dyDescent="0.2">
      <c r="A68" s="48" t="s">
        <v>114</v>
      </c>
      <c r="B68" s="15">
        <f>'Table Q1'!B68/'Table Q5 (a)'!B68*100</f>
        <v>121.22738722234942</v>
      </c>
      <c r="C68" s="15">
        <f>'Table Q1'!C68/'Table Q5 (a)'!C68*100</f>
        <v>93.739530988274723</v>
      </c>
      <c r="D68" s="15">
        <f>'Table Q1'!D68/'Table Q5 (a)'!D68*100</f>
        <v>88.877422313954838</v>
      </c>
      <c r="E68" s="15">
        <f>'Table Q1'!E68/'Table Q5 (a)'!E68*100</f>
        <v>90.093800045756126</v>
      </c>
      <c r="F68" s="15">
        <f>'Table Q1'!F68/'Table Q5 (a)'!F68*100</f>
        <v>97.721796276013137</v>
      </c>
      <c r="G68" s="15">
        <f>'Table Q1'!G68/'Table Q5 (a)'!G68*100</f>
        <v>88.222831505483569</v>
      </c>
      <c r="H68" s="15">
        <f>'Table Q1'!H68/'Table Q5 (a)'!H68*100</f>
        <v>116.78793066552538</v>
      </c>
      <c r="I68" s="15">
        <f>'Table Q1'!I68/'Table Q5 (a)'!I68*100</f>
        <v>82.112479370318653</v>
      </c>
      <c r="J68" s="15">
        <f>'Table Q1'!J68/'Table Q5 (a)'!J68*100</f>
        <v>150.13341239252892</v>
      </c>
      <c r="K68" s="15">
        <f>'Table Q1'!K68/'Table Q5 (a)'!K68*100</f>
        <v>91.693697868396669</v>
      </c>
      <c r="L68" s="15">
        <f>'Table Q1'!L68/'Table Q5 (a)'!L68*100</f>
        <v>94.791063780530152</v>
      </c>
      <c r="N68" s="15"/>
      <c r="O68" s="15"/>
      <c r="P68" s="15"/>
      <c r="Q68" s="15"/>
      <c r="R68" s="15"/>
      <c r="S68" s="15"/>
      <c r="T68" s="15"/>
      <c r="U68" s="15"/>
      <c r="V68" s="15"/>
      <c r="W68" s="15"/>
      <c r="X68" s="15"/>
    </row>
    <row r="69" spans="1:24" x14ac:dyDescent="0.2">
      <c r="A69" s="48" t="s">
        <v>115</v>
      </c>
      <c r="B69" s="15">
        <f>'Table Q1'!B69/'Table Q5 (a)'!B69*100</f>
        <v>119.21546333143831</v>
      </c>
      <c r="C69" s="15">
        <f>'Table Q1'!C69/'Table Q5 (a)'!C69*100</f>
        <v>95.117616309461567</v>
      </c>
      <c r="D69" s="15">
        <f>'Table Q1'!D69/'Table Q5 (a)'!D69*100</f>
        <v>88.971528181289955</v>
      </c>
      <c r="E69" s="15">
        <f>'Table Q1'!E69/'Table Q5 (a)'!E69*100</f>
        <v>91.586648376771834</v>
      </c>
      <c r="F69" s="15">
        <f>'Table Q1'!F69/'Table Q5 (a)'!F69*100</f>
        <v>98.745773803031966</v>
      </c>
      <c r="G69" s="15">
        <f>'Table Q1'!G69/'Table Q5 (a)'!G69*100</f>
        <v>89.981492905613834</v>
      </c>
      <c r="H69" s="15">
        <f>'Table Q1'!H69/'Table Q5 (a)'!H69*100</f>
        <v>116.3232104121475</v>
      </c>
      <c r="I69" s="15">
        <f>'Table Q1'!I69/'Table Q5 (a)'!I69*100</f>
        <v>81.486146095717885</v>
      </c>
      <c r="J69" s="15">
        <f>'Table Q1'!J69/'Table Q5 (a)'!J69*100</f>
        <v>148.90965732087227</v>
      </c>
      <c r="K69" s="15">
        <f>'Table Q1'!K69/'Table Q5 (a)'!K69*100</f>
        <v>91.394832222611953</v>
      </c>
      <c r="L69" s="15">
        <f>'Table Q1'!L69/'Table Q5 (a)'!L69*100</f>
        <v>95.206113941639643</v>
      </c>
      <c r="N69" s="15"/>
      <c r="O69" s="15"/>
      <c r="P69" s="15"/>
      <c r="Q69" s="15"/>
      <c r="R69" s="15"/>
      <c r="S69" s="15"/>
      <c r="T69" s="15"/>
      <c r="U69" s="15"/>
      <c r="V69" s="15"/>
      <c r="W69" s="15"/>
      <c r="X69" s="15"/>
    </row>
    <row r="70" spans="1:24" x14ac:dyDescent="0.2">
      <c r="A70" s="48" t="s">
        <v>116</v>
      </c>
      <c r="B70" s="15">
        <f>'Table Q1'!B70/'Table Q5 (a)'!B70*100</f>
        <v>120.71888775856223</v>
      </c>
      <c r="C70" s="15">
        <f>'Table Q1'!C70/'Table Q5 (a)'!C70*100</f>
        <v>96.148225469728601</v>
      </c>
      <c r="D70" s="15">
        <f>'Table Q1'!D70/'Table Q5 (a)'!D70*100</f>
        <v>94.667295894289751</v>
      </c>
      <c r="E70" s="15">
        <f>'Table Q1'!E70/'Table Q5 (a)'!E70*100</f>
        <v>92.214111922141115</v>
      </c>
      <c r="F70" s="15">
        <f>'Table Q1'!F70/'Table Q5 (a)'!F70*100</f>
        <v>98.200312989045386</v>
      </c>
      <c r="G70" s="15">
        <f>'Table Q1'!G70/'Table Q5 (a)'!G70*100</f>
        <v>91.959300161310324</v>
      </c>
      <c r="H70" s="15">
        <f>'Table Q1'!H70/'Table Q5 (a)'!H70*100</f>
        <v>112.49052107030657</v>
      </c>
      <c r="I70" s="15">
        <f>'Table Q1'!I70/'Table Q5 (a)'!I70*100</f>
        <v>83.283656234475913</v>
      </c>
      <c r="J70" s="15">
        <f>'Table Q1'!J70/'Table Q5 (a)'!J70*100</f>
        <v>150.10516826923075</v>
      </c>
      <c r="K70" s="15">
        <f>'Table Q1'!K70/'Table Q5 (a)'!K70*100</f>
        <v>95.235860126730813</v>
      </c>
      <c r="L70" s="15">
        <f>'Table Q1'!L70/'Table Q5 (a)'!L70*100</f>
        <v>96.446818392940088</v>
      </c>
      <c r="N70" s="15"/>
      <c r="O70" s="15"/>
      <c r="P70" s="15"/>
      <c r="Q70" s="15"/>
      <c r="R70" s="15"/>
      <c r="S70" s="15"/>
      <c r="T70" s="15"/>
      <c r="U70" s="15"/>
      <c r="V70" s="15"/>
      <c r="W70" s="15"/>
      <c r="X70" s="15"/>
    </row>
    <row r="71" spans="1:24" x14ac:dyDescent="0.2">
      <c r="A71" s="48" t="s">
        <v>117</v>
      </c>
      <c r="B71" s="15">
        <f>'Table Q1'!B71/'Table Q5 (a)'!B71*100</f>
        <v>117.43618201997781</v>
      </c>
      <c r="C71" s="15">
        <f>'Table Q1'!C71/'Table Q5 (a)'!C71*100</f>
        <v>98.654897015552763</v>
      </c>
      <c r="D71" s="15">
        <f>'Table Q1'!D71/'Table Q5 (a)'!D71*100</f>
        <v>99.140164899882208</v>
      </c>
      <c r="E71" s="15">
        <f>'Table Q1'!E71/'Table Q5 (a)'!E71*100</f>
        <v>91.48644009612083</v>
      </c>
      <c r="F71" s="15">
        <f>'Table Q1'!F71/'Table Q5 (a)'!F71*100</f>
        <v>100.83155410720306</v>
      </c>
      <c r="G71" s="15">
        <f>'Table Q1'!G71/'Table Q5 (a)'!G71*100</f>
        <v>92.033856111526006</v>
      </c>
      <c r="H71" s="15">
        <f>'Table Q1'!H71/'Table Q5 (a)'!H71*100</f>
        <v>110.83796494228302</v>
      </c>
      <c r="I71" s="15">
        <f>'Table Q1'!I71/'Table Q5 (a)'!I71*100</f>
        <v>84.894222442162572</v>
      </c>
      <c r="J71" s="15">
        <f>'Table Q1'!J71/'Table Q5 (a)'!J71*100</f>
        <v>150.52213560817768</v>
      </c>
      <c r="K71" s="15">
        <f>'Table Q1'!K71/'Table Q5 (a)'!K71*100</f>
        <v>96.135886061172073</v>
      </c>
      <c r="L71" s="15">
        <f>'Table Q1'!L71/'Table Q5 (a)'!L71*100</f>
        <v>97.082900956992972</v>
      </c>
      <c r="N71" s="15"/>
      <c r="O71" s="15"/>
      <c r="P71" s="15"/>
      <c r="Q71" s="15"/>
      <c r="R71" s="15"/>
      <c r="S71" s="15"/>
      <c r="T71" s="15"/>
      <c r="U71" s="15"/>
      <c r="V71" s="15"/>
      <c r="W71" s="15"/>
      <c r="X71" s="15"/>
    </row>
    <row r="72" spans="1:24" x14ac:dyDescent="0.2">
      <c r="A72" s="48" t="s">
        <v>118</v>
      </c>
      <c r="B72" s="15">
        <f>'Table Q1'!B72/'Table Q5 (a)'!B72*100</f>
        <v>115.55826048467412</v>
      </c>
      <c r="C72" s="15">
        <f>'Table Q1'!C72/'Table Q5 (a)'!C72*100</f>
        <v>99.340728338216834</v>
      </c>
      <c r="D72" s="15">
        <f>'Table Q1'!D72/'Table Q5 (a)'!D72*100</f>
        <v>101.81731797125551</v>
      </c>
      <c r="E72" s="15">
        <f>'Table Q1'!E72/'Table Q5 (a)'!E72*100</f>
        <v>91.709198139956911</v>
      </c>
      <c r="F72" s="15">
        <f>'Table Q1'!F72/'Table Q5 (a)'!F72*100</f>
        <v>102.24781927980318</v>
      </c>
      <c r="G72" s="15">
        <f>'Table Q1'!G72/'Table Q5 (a)'!G72*100</f>
        <v>92.170514229876616</v>
      </c>
      <c r="H72" s="15">
        <f>'Table Q1'!H72/'Table Q5 (a)'!H72*100</f>
        <v>112.73355653958311</v>
      </c>
      <c r="I72" s="15">
        <f>'Table Q1'!I72/'Table Q5 (a)'!I72*100</f>
        <v>87.090750653554082</v>
      </c>
      <c r="J72" s="15">
        <f>'Table Q1'!J72/'Table Q5 (a)'!J72*100</f>
        <v>149.23636363636362</v>
      </c>
      <c r="K72" s="15">
        <f>'Table Q1'!K72/'Table Q5 (a)'!K72*100</f>
        <v>93.682764934767675</v>
      </c>
      <c r="L72" s="15">
        <f>'Table Q1'!L72/'Table Q5 (a)'!L72*100</f>
        <v>97.829581993569121</v>
      </c>
      <c r="N72" s="15"/>
      <c r="O72" s="15"/>
      <c r="P72" s="15"/>
      <c r="Q72" s="15"/>
      <c r="R72" s="15"/>
      <c r="S72" s="15"/>
      <c r="T72" s="15"/>
      <c r="U72" s="15"/>
      <c r="V72" s="15"/>
      <c r="W72" s="15"/>
      <c r="X72" s="15"/>
    </row>
    <row r="73" spans="1:24" x14ac:dyDescent="0.2">
      <c r="A73" s="48" t="s">
        <v>119</v>
      </c>
      <c r="B73" s="15">
        <f>'Table Q1'!B73/'Table Q5 (a)'!B73*100</f>
        <v>116.18984983009975</v>
      </c>
      <c r="C73" s="15">
        <f>'Table Q1'!C73/'Table Q5 (a)'!C73*100</f>
        <v>99.182448514953961</v>
      </c>
      <c r="D73" s="15">
        <f>'Table Q1'!D73/'Table Q5 (a)'!D73*100</f>
        <v>99.641748268449973</v>
      </c>
      <c r="E73" s="15">
        <f>'Table Q1'!E73/'Table Q5 (a)'!E73*100</f>
        <v>90.990278091792902</v>
      </c>
      <c r="F73" s="15">
        <f>'Table Q1'!F73/'Table Q5 (a)'!F73*100</f>
        <v>103.06018361101665</v>
      </c>
      <c r="G73" s="15">
        <f>'Table Q1'!G73/'Table Q5 (a)'!G73*100</f>
        <v>91.808832425892305</v>
      </c>
      <c r="H73" s="15">
        <f>'Table Q1'!H73/'Table Q5 (a)'!H73*100</f>
        <v>108.07802395844377</v>
      </c>
      <c r="I73" s="15">
        <f>'Table Q1'!I73/'Table Q5 (a)'!I73*100</f>
        <v>87.110341415141008</v>
      </c>
      <c r="J73" s="15">
        <f>'Table Q1'!J73/'Table Q5 (a)'!J73*100</f>
        <v>146.30243621161884</v>
      </c>
      <c r="K73" s="15">
        <f>'Table Q1'!K73/'Table Q5 (a)'!K73*100</f>
        <v>94.73186865107489</v>
      </c>
      <c r="L73" s="15">
        <f>'Table Q1'!L73/'Table Q5 (a)'!L73*100</f>
        <v>97.093821510297474</v>
      </c>
      <c r="N73" s="15"/>
      <c r="O73" s="15"/>
      <c r="P73" s="15"/>
      <c r="Q73" s="15"/>
      <c r="R73" s="15"/>
      <c r="S73" s="15"/>
      <c r="T73" s="15"/>
      <c r="U73" s="15"/>
      <c r="V73" s="15"/>
      <c r="W73" s="15"/>
      <c r="X73" s="15"/>
    </row>
    <row r="74" spans="1:24" x14ac:dyDescent="0.2">
      <c r="A74" s="48" t="s">
        <v>120</v>
      </c>
      <c r="B74" s="15">
        <f>'Table Q1'!B74/'Table Q5 (a)'!B74*100</f>
        <v>114.3416331412417</v>
      </c>
      <c r="C74" s="15">
        <f>'Table Q1'!C74/'Table Q5 (a)'!C74*100</f>
        <v>100.18734388009993</v>
      </c>
      <c r="D74" s="15">
        <f>'Table Q1'!D74/'Table Q5 (a)'!D74*100</f>
        <v>102.20934444042014</v>
      </c>
      <c r="E74" s="15">
        <f>'Table Q1'!E74/'Table Q5 (a)'!E74*100</f>
        <v>91.356772594095105</v>
      </c>
      <c r="F74" s="15">
        <f>'Table Q1'!F74/'Table Q5 (a)'!F74*100</f>
        <v>105.15557574381103</v>
      </c>
      <c r="G74" s="15">
        <f>'Table Q1'!G74/'Table Q5 (a)'!G74*100</f>
        <v>91.077481840193713</v>
      </c>
      <c r="H74" s="15">
        <f>'Table Q1'!H74/'Table Q5 (a)'!H74*100</f>
        <v>105.88235294117648</v>
      </c>
      <c r="I74" s="15">
        <f>'Table Q1'!I74/'Table Q5 (a)'!I74*100</f>
        <v>89.103277674706263</v>
      </c>
      <c r="J74" s="15">
        <f>'Table Q1'!J74/'Table Q5 (a)'!J74*100</f>
        <v>137.42080810924961</v>
      </c>
      <c r="K74" s="15">
        <f>'Table Q1'!K74/'Table Q5 (a)'!K74*100</f>
        <v>99.48125442112709</v>
      </c>
      <c r="L74" s="15">
        <f>'Table Q1'!L74/'Table Q5 (a)'!L74*100</f>
        <v>97.622585438335804</v>
      </c>
      <c r="N74" s="15"/>
      <c r="O74" s="15"/>
      <c r="P74" s="15"/>
      <c r="Q74" s="15"/>
      <c r="R74" s="15"/>
      <c r="S74" s="15"/>
      <c r="T74" s="15"/>
      <c r="U74" s="15"/>
      <c r="V74" s="15"/>
      <c r="W74" s="15"/>
      <c r="X74" s="15"/>
    </row>
    <row r="75" spans="1:24" x14ac:dyDescent="0.2">
      <c r="A75" s="48" t="s">
        <v>121</v>
      </c>
      <c r="B75" s="15">
        <f>'Table Q1'!B75/'Table Q5 (a)'!B75*100</f>
        <v>111.82249696434485</v>
      </c>
      <c r="C75" s="15">
        <f>'Table Q1'!C75/'Table Q5 (a)'!C75*100</f>
        <v>102.23138747884941</v>
      </c>
      <c r="D75" s="15">
        <f>'Table Q1'!D75/'Table Q5 (a)'!D75*100</f>
        <v>102.68073750606503</v>
      </c>
      <c r="E75" s="15">
        <f>'Table Q1'!E75/'Table Q5 (a)'!E75*100</f>
        <v>92.313787638668771</v>
      </c>
      <c r="F75" s="15">
        <f>'Table Q1'!F75/'Table Q5 (a)'!F75*100</f>
        <v>106.95553021664766</v>
      </c>
      <c r="G75" s="15">
        <f>'Table Q1'!G75/'Table Q5 (a)'!G75*100</f>
        <v>91.223851887472946</v>
      </c>
      <c r="H75" s="15">
        <f>'Table Q1'!H75/'Table Q5 (a)'!H75*100</f>
        <v>105.63291801905559</v>
      </c>
      <c r="I75" s="15">
        <f>'Table Q1'!I75/'Table Q5 (a)'!I75*100</f>
        <v>90.740052063964299</v>
      </c>
      <c r="J75" s="15">
        <f>'Table Q1'!J75/'Table Q5 (a)'!J75*100</f>
        <v>135.80901856763927</v>
      </c>
      <c r="K75" s="15">
        <f>'Table Q1'!K75/'Table Q5 (a)'!K75*100</f>
        <v>98.186468263194598</v>
      </c>
      <c r="L75" s="15">
        <f>'Table Q1'!L75/'Table Q5 (a)'!L75*100</f>
        <v>98.471966911764696</v>
      </c>
      <c r="N75" s="15"/>
      <c r="O75" s="15"/>
      <c r="P75" s="15"/>
      <c r="Q75" s="15"/>
      <c r="R75" s="15"/>
      <c r="S75" s="15"/>
      <c r="T75" s="15"/>
      <c r="U75" s="15"/>
      <c r="V75" s="15"/>
      <c r="W75" s="15"/>
      <c r="X75" s="15"/>
    </row>
    <row r="76" spans="1:24" x14ac:dyDescent="0.2">
      <c r="A76" s="48" t="s">
        <v>122</v>
      </c>
      <c r="B76" s="15">
        <f>'Table Q1'!B76/'Table Q5 (a)'!B76*100</f>
        <v>112.89461983103604</v>
      </c>
      <c r="C76" s="15">
        <f>'Table Q1'!C76/'Table Q5 (a)'!C76*100</f>
        <v>102.30507754408329</v>
      </c>
      <c r="D76" s="15">
        <f>'Table Q1'!D76/'Table Q5 (a)'!D76*100</f>
        <v>99.726027397260268</v>
      </c>
      <c r="E76" s="15">
        <f>'Table Q1'!E76/'Table Q5 (a)'!E76*100</f>
        <v>93.32117620241624</v>
      </c>
      <c r="F76" s="15">
        <f>'Table Q1'!F76/'Table Q5 (a)'!F76*100</f>
        <v>106.97035595742244</v>
      </c>
      <c r="G76" s="15">
        <f>'Table Q1'!G76/'Table Q5 (a)'!G76*100</f>
        <v>92.632331902718178</v>
      </c>
      <c r="H76" s="15">
        <f>'Table Q1'!H76/'Table Q5 (a)'!H76*100</f>
        <v>107.55463059313215</v>
      </c>
      <c r="I76" s="15">
        <f>'Table Q1'!I76/'Table Q5 (a)'!I76*100</f>
        <v>88.965102286401944</v>
      </c>
      <c r="J76" s="15">
        <f>'Table Q1'!J76/'Table Q5 (a)'!J76*100</f>
        <v>137.47774887032728</v>
      </c>
      <c r="K76" s="15">
        <f>'Table Q1'!K76/'Table Q5 (a)'!K76*100</f>
        <v>94.701910973795634</v>
      </c>
      <c r="L76" s="15">
        <f>'Table Q1'!L76/'Table Q5 (a)'!L76*100</f>
        <v>98.191537761601452</v>
      </c>
      <c r="N76" s="15"/>
      <c r="O76" s="15"/>
      <c r="P76" s="15"/>
      <c r="Q76" s="15"/>
      <c r="R76" s="15"/>
      <c r="S76" s="15"/>
      <c r="T76" s="15"/>
      <c r="U76" s="15"/>
      <c r="V76" s="15"/>
      <c r="W76" s="15"/>
      <c r="X76" s="15"/>
    </row>
    <row r="77" spans="1:24" x14ac:dyDescent="0.2">
      <c r="A77" s="48" t="s">
        <v>123</v>
      </c>
      <c r="B77" s="15">
        <f>'Table Q1'!B77/'Table Q5 (a)'!B77*100</f>
        <v>110.20408163265307</v>
      </c>
      <c r="C77" s="15">
        <f>'Table Q1'!C77/'Table Q5 (a)'!C77*100</f>
        <v>102.01912858660999</v>
      </c>
      <c r="D77" s="15">
        <f>'Table Q1'!D77/'Table Q5 (a)'!D77*100</f>
        <v>101.23173529766936</v>
      </c>
      <c r="E77" s="15">
        <f>'Table Q1'!E77/'Table Q5 (a)'!E77*100</f>
        <v>91.84568664942077</v>
      </c>
      <c r="F77" s="15">
        <f>'Table Q1'!F77/'Table Q5 (a)'!F77*100</f>
        <v>105.40388086642601</v>
      </c>
      <c r="G77" s="15">
        <f>'Table Q1'!G77/'Table Q5 (a)'!G77*100</f>
        <v>90.379657839231299</v>
      </c>
      <c r="H77" s="15">
        <f>'Table Q1'!H77/'Table Q5 (a)'!H77*100</f>
        <v>107.64784807513675</v>
      </c>
      <c r="I77" s="15">
        <f>'Table Q1'!I77/'Table Q5 (a)'!I77*100</f>
        <v>89.178836485515916</v>
      </c>
      <c r="J77" s="15">
        <f>'Table Q1'!J77/'Table Q5 (a)'!J77*100</f>
        <v>144.78501489995745</v>
      </c>
      <c r="K77" s="15">
        <f>'Table Q1'!K77/'Table Q5 (a)'!K77*100</f>
        <v>96.1093585699264</v>
      </c>
      <c r="L77" s="15">
        <f>'Table Q1'!L77/'Table Q5 (a)'!L77*100</f>
        <v>98.059244126659863</v>
      </c>
      <c r="N77" s="15"/>
      <c r="O77" s="15"/>
      <c r="P77" s="15"/>
      <c r="Q77" s="15"/>
      <c r="R77" s="15"/>
      <c r="S77" s="15"/>
      <c r="T77" s="15"/>
      <c r="U77" s="15"/>
      <c r="V77" s="15"/>
      <c r="W77" s="15"/>
      <c r="X77" s="15"/>
    </row>
    <row r="78" spans="1:24" x14ac:dyDescent="0.2">
      <c r="A78" s="48" t="s">
        <v>124</v>
      </c>
      <c r="B78" s="15">
        <f>'Table Q1'!B78/'Table Q5 (a)'!B78*100</f>
        <v>106.91401519321811</v>
      </c>
      <c r="C78" s="15">
        <f>'Table Q1'!C78/'Table Q5 (a)'!C78*100</f>
        <v>101.47694904525792</v>
      </c>
      <c r="D78" s="15">
        <f>'Table Q1'!D78/'Table Q5 (a)'!D78*100</f>
        <v>95.918123054824022</v>
      </c>
      <c r="E78" s="15">
        <f>'Table Q1'!E78/'Table Q5 (a)'!E78*100</f>
        <v>91.622978248745113</v>
      </c>
      <c r="F78" s="15">
        <f>'Table Q1'!F78/'Table Q5 (a)'!F78*100</f>
        <v>103.01372921084943</v>
      </c>
      <c r="G78" s="15">
        <f>'Table Q1'!G78/'Table Q5 (a)'!G78*100</f>
        <v>94.471830985915489</v>
      </c>
      <c r="H78" s="15">
        <f>'Table Q1'!H78/'Table Q5 (a)'!H78*100</f>
        <v>105.35455861070912</v>
      </c>
      <c r="I78" s="15">
        <f>'Table Q1'!I78/'Table Q5 (a)'!I78*100</f>
        <v>90.853298713560733</v>
      </c>
      <c r="J78" s="15">
        <f>'Table Q1'!J78/'Table Q5 (a)'!J78*100</f>
        <v>145.07779349363506</v>
      </c>
      <c r="K78" s="15">
        <f>'Table Q1'!K78/'Table Q5 (a)'!K78*100</f>
        <v>97.721400046981444</v>
      </c>
      <c r="L78" s="15">
        <f>'Table Q1'!L78/'Table Q5 (a)'!L78*100</f>
        <v>97.888913976066831</v>
      </c>
      <c r="N78" s="15"/>
      <c r="O78" s="15"/>
      <c r="P78" s="15"/>
      <c r="Q78" s="15"/>
      <c r="R78" s="15"/>
      <c r="S78" s="15"/>
      <c r="T78" s="15"/>
      <c r="U78" s="15"/>
      <c r="V78" s="15"/>
      <c r="W78" s="15"/>
      <c r="X78" s="15"/>
    </row>
    <row r="79" spans="1:24" x14ac:dyDescent="0.2">
      <c r="A79" s="48" t="s">
        <v>125</v>
      </c>
      <c r="B79" s="15">
        <f>'Table Q1'!B79/'Table Q5 (a)'!B79*100</f>
        <v>105.38360941586748</v>
      </c>
      <c r="C79" s="15">
        <f>'Table Q1'!C79/'Table Q5 (a)'!C79*100</f>
        <v>99.081707189815305</v>
      </c>
      <c r="D79" s="15">
        <f>'Table Q1'!D79/'Table Q5 (a)'!D79*100</f>
        <v>94.005055976886979</v>
      </c>
      <c r="E79" s="15">
        <f>'Table Q1'!E79/'Table Q5 (a)'!E79*100</f>
        <v>91.76088660024628</v>
      </c>
      <c r="F79" s="15">
        <f>'Table Q1'!F79/'Table Q5 (a)'!F79*100</f>
        <v>102.57009345794393</v>
      </c>
      <c r="G79" s="15">
        <f>'Table Q1'!G79/'Table Q5 (a)'!G79*100</f>
        <v>91.771927753511989</v>
      </c>
      <c r="H79" s="15">
        <f>'Table Q1'!H79/'Table Q5 (a)'!H79*100</f>
        <v>109.39590408562312</v>
      </c>
      <c r="I79" s="15">
        <f>'Table Q1'!I79/'Table Q5 (a)'!I79*100</f>
        <v>89.690358902181558</v>
      </c>
      <c r="J79" s="15">
        <f>'Table Q1'!J79/'Table Q5 (a)'!J79*100</f>
        <v>138.49276146664863</v>
      </c>
      <c r="K79" s="15">
        <f>'Table Q1'!K79/'Table Q5 (a)'!K79*100</f>
        <v>98.765136074811181</v>
      </c>
      <c r="L79" s="15">
        <f>'Table Q1'!L79/'Table Q5 (a)'!L79*100</f>
        <v>97.09655638082377</v>
      </c>
      <c r="N79" s="15"/>
      <c r="O79" s="15"/>
      <c r="P79" s="15"/>
      <c r="Q79" s="15"/>
      <c r="R79" s="15"/>
      <c r="S79" s="15"/>
      <c r="T79" s="15"/>
      <c r="U79" s="15"/>
      <c r="V79" s="15"/>
      <c r="W79" s="15"/>
      <c r="X79" s="15"/>
    </row>
    <row r="80" spans="1:24" x14ac:dyDescent="0.2">
      <c r="A80" s="48" t="s">
        <v>126</v>
      </c>
      <c r="B80" s="15">
        <f>'Table Q1'!B80/'Table Q5 (a)'!B80*100</f>
        <v>103.96028919823029</v>
      </c>
      <c r="C80" s="15">
        <f>'Table Q1'!C80/'Table Q5 (a)'!C80*100</f>
        <v>99.499635150630667</v>
      </c>
      <c r="D80" s="15">
        <f>'Table Q1'!D80/'Table Q5 (a)'!D80*100</f>
        <v>91.379310344827587</v>
      </c>
      <c r="E80" s="15">
        <f>'Table Q1'!E80/'Table Q5 (a)'!E80*100</f>
        <v>91.897537379067728</v>
      </c>
      <c r="F80" s="15">
        <f>'Table Q1'!F80/'Table Q5 (a)'!F80*100</f>
        <v>101.873071837814</v>
      </c>
      <c r="G80" s="15">
        <f>'Table Q1'!G80/'Table Q5 (a)'!G80*100</f>
        <v>92.336802270577095</v>
      </c>
      <c r="H80" s="15">
        <f>'Table Q1'!H80/'Table Q5 (a)'!H80*100</f>
        <v>108.1927220979874</v>
      </c>
      <c r="I80" s="15">
        <f>'Table Q1'!I80/'Table Q5 (a)'!I80*100</f>
        <v>91.54240447343895</v>
      </c>
      <c r="J80" s="15">
        <f>'Table Q1'!J80/'Table Q5 (a)'!J80*100</f>
        <v>139.80166175288124</v>
      </c>
      <c r="K80" s="15">
        <f>'Table Q1'!K80/'Table Q5 (a)'!K80*100</f>
        <v>107.21845641574504</v>
      </c>
      <c r="L80" s="15">
        <f>'Table Q1'!L80/'Table Q5 (a)'!L80*100</f>
        <v>97.437325905292482</v>
      </c>
      <c r="N80" s="15"/>
      <c r="O80" s="15"/>
      <c r="P80" s="15"/>
      <c r="Q80" s="15"/>
      <c r="R80" s="15"/>
      <c r="S80" s="15"/>
      <c r="T80" s="15"/>
      <c r="U80" s="15"/>
      <c r="V80" s="15"/>
      <c r="W80" s="15"/>
      <c r="X80" s="15"/>
    </row>
    <row r="81" spans="1:24" x14ac:dyDescent="0.2">
      <c r="A81" s="48" t="s">
        <v>127</v>
      </c>
      <c r="B81" s="15">
        <f>'Table Q1'!B81/'Table Q5 (a)'!B81*100</f>
        <v>103.61220904699167</v>
      </c>
      <c r="C81" s="15">
        <f>'Table Q1'!C81/'Table Q5 (a)'!C81*100</f>
        <v>99.063355083140394</v>
      </c>
      <c r="D81" s="15">
        <f>'Table Q1'!D81/'Table Q5 (a)'!D81*100</f>
        <v>90.4862085086489</v>
      </c>
      <c r="E81" s="15">
        <f>'Table Q1'!E81/'Table Q5 (a)'!E81*100</f>
        <v>91.167811579980366</v>
      </c>
      <c r="F81" s="15">
        <f>'Table Q1'!F81/'Table Q5 (a)'!F81*100</f>
        <v>102.75300077084022</v>
      </c>
      <c r="G81" s="15">
        <f>'Table Q1'!G81/'Table Q5 (a)'!G81*100</f>
        <v>95.018516306295567</v>
      </c>
      <c r="H81" s="15">
        <f>'Table Q1'!H81/'Table Q5 (a)'!H81*100</f>
        <v>106.34126416828347</v>
      </c>
      <c r="I81" s="15">
        <f>'Table Q1'!I81/'Table Q5 (a)'!I81*100</f>
        <v>93.492230400747744</v>
      </c>
      <c r="J81" s="15">
        <f>'Table Q1'!J81/'Table Q5 (a)'!J81*100</f>
        <v>137.29807191245439</v>
      </c>
      <c r="K81" s="15">
        <f>'Table Q1'!K81/'Table Q5 (a)'!K81*100</f>
        <v>97.820512820512832</v>
      </c>
      <c r="L81" s="15">
        <f>'Table Q1'!L81/'Table Q5 (a)'!L81*100</f>
        <v>97.433608569515712</v>
      </c>
      <c r="N81" s="15"/>
      <c r="O81" s="15"/>
      <c r="P81" s="15"/>
      <c r="Q81" s="15"/>
      <c r="R81" s="15"/>
      <c r="S81" s="15"/>
      <c r="T81" s="15"/>
      <c r="U81" s="15"/>
      <c r="V81" s="15"/>
      <c r="W81" s="15"/>
      <c r="X81" s="15"/>
    </row>
    <row r="82" spans="1:24" x14ac:dyDescent="0.2">
      <c r="A82" s="48" t="s">
        <v>128</v>
      </c>
      <c r="B82" s="15">
        <f>'Table Q1'!B82/'Table Q5 (a)'!B82*100</f>
        <v>102.54832091566786</v>
      </c>
      <c r="C82" s="15">
        <f>'Table Q1'!C82/'Table Q5 (a)'!C82*100</f>
        <v>98.24376906088969</v>
      </c>
      <c r="D82" s="15">
        <f>'Table Q1'!D82/'Table Q5 (a)'!D82*100</f>
        <v>89.44055944055944</v>
      </c>
      <c r="E82" s="15">
        <f>'Table Q1'!E82/'Table Q5 (a)'!E82*100</f>
        <v>91.667568444973483</v>
      </c>
      <c r="F82" s="15">
        <f>'Table Q1'!F82/'Table Q5 (a)'!F82*100</f>
        <v>103.62751603627515</v>
      </c>
      <c r="G82" s="15">
        <f>'Table Q1'!G82/'Table Q5 (a)'!G82*100</f>
        <v>94.578941271863798</v>
      </c>
      <c r="H82" s="15">
        <f>'Table Q1'!H82/'Table Q5 (a)'!H82*100</f>
        <v>108.96608259042935</v>
      </c>
      <c r="I82" s="15">
        <f>'Table Q1'!I82/'Table Q5 (a)'!I82*100</f>
        <v>93.679563146276294</v>
      </c>
      <c r="J82" s="15">
        <f>'Table Q1'!J82/'Table Q5 (a)'!J82*100</f>
        <v>137.63398692810458</v>
      </c>
      <c r="K82" s="15">
        <f>'Table Q1'!K82/'Table Q5 (a)'!K82*100</f>
        <v>100.14132610999881</v>
      </c>
      <c r="L82" s="15">
        <f>'Table Q1'!L82/'Table Q5 (a)'!L82*100</f>
        <v>97.668480071055853</v>
      </c>
      <c r="N82" s="15"/>
      <c r="O82" s="15"/>
      <c r="P82" s="15"/>
      <c r="Q82" s="15"/>
      <c r="R82" s="15"/>
      <c r="S82" s="15"/>
      <c r="T82" s="15"/>
      <c r="U82" s="15"/>
      <c r="V82" s="15"/>
      <c r="W82" s="15"/>
      <c r="X82" s="15"/>
    </row>
    <row r="83" spans="1:24" x14ac:dyDescent="0.2">
      <c r="A83" s="48" t="s">
        <v>129</v>
      </c>
      <c r="B83" s="15">
        <f>'Table Q1'!B83/'Table Q5 (a)'!B83*100</f>
        <v>101.71336206896552</v>
      </c>
      <c r="C83" s="15">
        <f>'Table Q1'!C83/'Table Q5 (a)'!C83*100</f>
        <v>98.786791855680974</v>
      </c>
      <c r="D83" s="15">
        <f>'Table Q1'!D83/'Table Q5 (a)'!D83*100</f>
        <v>90.072723075147181</v>
      </c>
      <c r="E83" s="15">
        <f>'Table Q1'!E83/'Table Q5 (a)'!E83*100</f>
        <v>92.690563593176407</v>
      </c>
      <c r="F83" s="15">
        <f>'Table Q1'!F83/'Table Q5 (a)'!F83*100</f>
        <v>104.70075926753013</v>
      </c>
      <c r="G83" s="15">
        <f>'Table Q1'!G83/'Table Q5 (a)'!G83*100</f>
        <v>93.969500924214415</v>
      </c>
      <c r="H83" s="15">
        <f>'Table Q1'!H83/'Table Q5 (a)'!H83*100</f>
        <v>107.60354419946425</v>
      </c>
      <c r="I83" s="15">
        <f>'Table Q1'!I83/'Table Q5 (a)'!I83*100</f>
        <v>94.420206659012635</v>
      </c>
      <c r="J83" s="15">
        <f>'Table Q1'!J83/'Table Q5 (a)'!J83*100</f>
        <v>132.35960715185092</v>
      </c>
      <c r="K83" s="15">
        <f>'Table Q1'!K83/'Table Q5 (a)'!K83*100</f>
        <v>101.19144959700969</v>
      </c>
      <c r="L83" s="15">
        <f>'Table Q1'!L83/'Table Q5 (a)'!L83*100</f>
        <v>97.845779938135209</v>
      </c>
      <c r="N83" s="15"/>
      <c r="O83" s="15"/>
      <c r="P83" s="15"/>
      <c r="Q83" s="15"/>
      <c r="R83" s="15"/>
      <c r="S83" s="15"/>
      <c r="T83" s="15"/>
      <c r="U83" s="15"/>
      <c r="V83" s="15"/>
      <c r="W83" s="15"/>
      <c r="X83" s="15"/>
    </row>
    <row r="84" spans="1:24" x14ac:dyDescent="0.2">
      <c r="A84" s="48" t="s">
        <v>130</v>
      </c>
      <c r="B84" s="15">
        <f>'Table Q1'!B84/'Table Q5 (a)'!B84*100</f>
        <v>101.50983519404573</v>
      </c>
      <c r="C84" s="15">
        <f>'Table Q1'!C84/'Table Q5 (a)'!C84*100</f>
        <v>99.234158623583724</v>
      </c>
      <c r="D84" s="15">
        <f>'Table Q1'!D84/'Table Q5 (a)'!D84*100</f>
        <v>91.654382583059302</v>
      </c>
      <c r="E84" s="15">
        <f>'Table Q1'!E84/'Table Q5 (a)'!E84*100</f>
        <v>92.85867237687367</v>
      </c>
      <c r="F84" s="15">
        <f>'Table Q1'!F84/'Table Q5 (a)'!F84*100</f>
        <v>103.27778390906082</v>
      </c>
      <c r="G84" s="15">
        <f>'Table Q1'!G84/'Table Q5 (a)'!G84*100</f>
        <v>94.416944860135814</v>
      </c>
      <c r="H84" s="15">
        <f>'Table Q1'!H84/'Table Q5 (a)'!H84*100</f>
        <v>106.48737425579962</v>
      </c>
      <c r="I84" s="15">
        <f>'Table Q1'!I84/'Table Q5 (a)'!I84*100</f>
        <v>95.749287749287745</v>
      </c>
      <c r="J84" s="15">
        <f>'Table Q1'!J84/'Table Q5 (a)'!J84*100</f>
        <v>127.42479091249533</v>
      </c>
      <c r="K84" s="15">
        <f>'Table Q1'!K84/'Table Q5 (a)'!K84*100</f>
        <v>98.013245033112582</v>
      </c>
      <c r="L84" s="15">
        <f>'Table Q1'!L84/'Table Q5 (a)'!L84*100</f>
        <v>97.811576758945179</v>
      </c>
      <c r="N84" s="15"/>
      <c r="O84" s="15"/>
      <c r="P84" s="15"/>
      <c r="Q84" s="15"/>
      <c r="R84" s="15"/>
      <c r="S84" s="15"/>
      <c r="T84" s="15"/>
      <c r="U84" s="15"/>
      <c r="V84" s="15"/>
      <c r="W84" s="15"/>
      <c r="X84" s="15"/>
    </row>
    <row r="85" spans="1:24" x14ac:dyDescent="0.2">
      <c r="A85" s="48" t="s">
        <v>131</v>
      </c>
      <c r="B85" s="15">
        <f>'Table Q1'!B85/'Table Q5 (a)'!B85*100</f>
        <v>102.01912858660999</v>
      </c>
      <c r="C85" s="15">
        <f>'Table Q1'!C85/'Table Q5 (a)'!C85*100</f>
        <v>99.905322953923843</v>
      </c>
      <c r="D85" s="15">
        <f>'Table Q1'!D85/'Table Q5 (a)'!D85*100</f>
        <v>92.815864022662879</v>
      </c>
      <c r="E85" s="15">
        <f>'Table Q1'!E85/'Table Q5 (a)'!E85*100</f>
        <v>93.287583101007925</v>
      </c>
      <c r="F85" s="15">
        <f>'Table Q1'!F85/'Table Q5 (a)'!F85*100</f>
        <v>104.7740081776992</v>
      </c>
      <c r="G85" s="15">
        <f>'Table Q1'!G85/'Table Q5 (a)'!G85*100</f>
        <v>94.029509321743092</v>
      </c>
      <c r="H85" s="15">
        <f>'Table Q1'!H85/'Table Q5 (a)'!H85*100</f>
        <v>105.28103767757875</v>
      </c>
      <c r="I85" s="15">
        <f>'Table Q1'!I85/'Table Q5 (a)'!I85*100</f>
        <v>96.524701873935257</v>
      </c>
      <c r="J85" s="15">
        <f>'Table Q1'!J85/'Table Q5 (a)'!J85*100</f>
        <v>127.64778325123154</v>
      </c>
      <c r="K85" s="15">
        <f>'Table Q1'!K85/'Table Q5 (a)'!K85*100</f>
        <v>96.055333405382044</v>
      </c>
      <c r="L85" s="15">
        <f>'Table Q1'!L85/'Table Q5 (a)'!L85*100</f>
        <v>98.285277413717779</v>
      </c>
      <c r="N85" s="15"/>
      <c r="O85" s="15"/>
      <c r="P85" s="15"/>
      <c r="Q85" s="15"/>
      <c r="R85" s="15"/>
      <c r="S85" s="15"/>
      <c r="T85" s="15"/>
      <c r="U85" s="15"/>
      <c r="V85" s="15"/>
      <c r="W85" s="15"/>
      <c r="X85" s="15"/>
    </row>
    <row r="86" spans="1:24" x14ac:dyDescent="0.2">
      <c r="A86" s="48" t="s">
        <v>132</v>
      </c>
      <c r="B86" s="15">
        <f>'Table Q1'!B86/'Table Q5 (a)'!B86*100</f>
        <v>102.00445434298442</v>
      </c>
      <c r="C86" s="15">
        <f>'Table Q1'!C86/'Table Q5 (a)'!C86*100</f>
        <v>101.2742207245156</v>
      </c>
      <c r="D86" s="15">
        <f>'Table Q1'!D86/'Table Q5 (a)'!D86*100</f>
        <v>93.743054012002659</v>
      </c>
      <c r="E86" s="15">
        <f>'Table Q1'!E86/'Table Q5 (a)'!E86*100</f>
        <v>94.291506615450288</v>
      </c>
      <c r="F86" s="15">
        <f>'Table Q1'!F86/'Table Q5 (a)'!F86*100</f>
        <v>105.98703724047019</v>
      </c>
      <c r="G86" s="15">
        <f>'Table Q1'!G86/'Table Q5 (a)'!G86*100</f>
        <v>91.241122759553605</v>
      </c>
      <c r="H86" s="15">
        <f>'Table Q1'!H86/'Table Q5 (a)'!H86*100</f>
        <v>102.37635828171017</v>
      </c>
      <c r="I86" s="15">
        <f>'Table Q1'!I86/'Table Q5 (a)'!I86*100</f>
        <v>97.249464547401644</v>
      </c>
      <c r="J86" s="15">
        <f>'Table Q1'!J86/'Table Q5 (a)'!J86*100</f>
        <v>126.96233292831106</v>
      </c>
      <c r="K86" s="15">
        <f>'Table Q1'!K86/'Table Q5 (a)'!K86*100</f>
        <v>99.471698113207552</v>
      </c>
      <c r="L86" s="15">
        <f>'Table Q1'!L86/'Table Q5 (a)'!L86*100</f>
        <v>98.493714781100991</v>
      </c>
      <c r="N86" s="15"/>
      <c r="O86" s="15"/>
      <c r="P86" s="15"/>
      <c r="Q86" s="15"/>
      <c r="R86" s="15"/>
      <c r="S86" s="15"/>
      <c r="T86" s="15"/>
      <c r="U86" s="15"/>
      <c r="V86" s="15"/>
      <c r="W86" s="15"/>
      <c r="X86" s="15"/>
    </row>
    <row r="87" spans="1:24" x14ac:dyDescent="0.2">
      <c r="A87" s="48" t="s">
        <v>133</v>
      </c>
      <c r="B87" s="15">
        <f>'Table Q1'!B87/'Table Q5 (a)'!B87*100</f>
        <v>100.47624087204996</v>
      </c>
      <c r="C87" s="15">
        <f>'Table Q1'!C87/'Table Q5 (a)'!C87*100</f>
        <v>102.00337410375369</v>
      </c>
      <c r="D87" s="15">
        <f>'Table Q1'!D87/'Table Q5 (a)'!D87*100</f>
        <v>95.394592218069903</v>
      </c>
      <c r="E87" s="15">
        <f>'Table Q1'!E87/'Table Q5 (a)'!E87*100</f>
        <v>93.927553067905805</v>
      </c>
      <c r="F87" s="15">
        <f>'Table Q1'!F87/'Table Q5 (a)'!F87*100</f>
        <v>106.24181580096028</v>
      </c>
      <c r="G87" s="15">
        <f>'Table Q1'!G87/'Table Q5 (a)'!G87*100</f>
        <v>91.319328665110589</v>
      </c>
      <c r="H87" s="15">
        <f>'Table Q1'!H87/'Table Q5 (a)'!H87*100</f>
        <v>102.90016168148748</v>
      </c>
      <c r="I87" s="15">
        <f>'Table Q1'!I87/'Table Q5 (a)'!I87*100</f>
        <v>97.460176005346995</v>
      </c>
      <c r="J87" s="15">
        <f>'Table Q1'!J87/'Table Q5 (a)'!J87*100</f>
        <v>122.32089994079335</v>
      </c>
      <c r="K87" s="15">
        <f>'Table Q1'!K87/'Table Q5 (a)'!K87*100</f>
        <v>97.699451245251154</v>
      </c>
      <c r="L87" s="15">
        <f>'Table Q1'!L87/'Table Q5 (a)'!L87*100</f>
        <v>98.390385234467217</v>
      </c>
      <c r="N87" s="15"/>
      <c r="O87" s="15"/>
      <c r="P87" s="15"/>
      <c r="Q87" s="15"/>
      <c r="R87" s="15"/>
      <c r="S87" s="15"/>
      <c r="T87" s="15"/>
      <c r="U87" s="15"/>
      <c r="V87" s="15"/>
      <c r="W87" s="15"/>
      <c r="X87" s="15"/>
    </row>
    <row r="88" spans="1:24" x14ac:dyDescent="0.2">
      <c r="A88" s="48" t="s">
        <v>134</v>
      </c>
      <c r="B88" s="15">
        <f>'Table Q1'!B88/'Table Q5 (a)'!B88*100</f>
        <v>100.7171482809534</v>
      </c>
      <c r="C88" s="15">
        <f>'Table Q1'!C88/'Table Q5 (a)'!C88*100</f>
        <v>102.33708811453836</v>
      </c>
      <c r="D88" s="15">
        <f>'Table Q1'!D88/'Table Q5 (a)'!D88*100</f>
        <v>97.331136738056017</v>
      </c>
      <c r="E88" s="15">
        <f>'Table Q1'!E88/'Table Q5 (a)'!E88*100</f>
        <v>93.189628241174631</v>
      </c>
      <c r="F88" s="15">
        <f>'Table Q1'!F88/'Table Q5 (a)'!F88*100</f>
        <v>109.29617799317106</v>
      </c>
      <c r="G88" s="15">
        <f>'Table Q1'!G88/'Table Q5 (a)'!G88*100</f>
        <v>91.049894899878296</v>
      </c>
      <c r="H88" s="15">
        <f>'Table Q1'!H88/'Table Q5 (a)'!H88*100</f>
        <v>101.96989594908577</v>
      </c>
      <c r="I88" s="15">
        <f>'Table Q1'!I88/'Table Q5 (a)'!I88*100</f>
        <v>98.143646408839771</v>
      </c>
      <c r="J88" s="15">
        <f>'Table Q1'!J88/'Table Q5 (a)'!J88*100</f>
        <v>118.72967951695308</v>
      </c>
      <c r="K88" s="15">
        <f>'Table Q1'!K88/'Table Q5 (a)'!K88*100</f>
        <v>100.23516835916621</v>
      </c>
      <c r="L88" s="15">
        <f>'Table Q1'!L88/'Table Q5 (a)'!L88*100</f>
        <v>98.527371678582867</v>
      </c>
      <c r="N88" s="15"/>
      <c r="O88" s="15"/>
      <c r="P88" s="15"/>
      <c r="Q88" s="15"/>
      <c r="R88" s="15"/>
      <c r="S88" s="15"/>
      <c r="T88" s="15"/>
      <c r="U88" s="15"/>
      <c r="V88" s="15"/>
      <c r="W88" s="15"/>
      <c r="X88" s="15"/>
    </row>
    <row r="89" spans="1:24" x14ac:dyDescent="0.2">
      <c r="A89" s="48" t="s">
        <v>135</v>
      </c>
      <c r="B89" s="15">
        <f>'Table Q1'!B89/'Table Q5 (a)'!B89*100</f>
        <v>99.624687239366139</v>
      </c>
      <c r="C89" s="15">
        <f>'Table Q1'!C89/'Table Q5 (a)'!C89*100</f>
        <v>101.64191591717213</v>
      </c>
      <c r="D89" s="15">
        <f>'Table Q1'!D89/'Table Q5 (a)'!D89*100</f>
        <v>97.741723306292471</v>
      </c>
      <c r="E89" s="15">
        <f>'Table Q1'!E89/'Table Q5 (a)'!E89*100</f>
        <v>94.619491259290271</v>
      </c>
      <c r="F89" s="15">
        <f>'Table Q1'!F89/'Table Q5 (a)'!F89*100</f>
        <v>111.49628973308228</v>
      </c>
      <c r="G89" s="15">
        <f>'Table Q1'!G89/'Table Q5 (a)'!G89*100</f>
        <v>90.934937124111528</v>
      </c>
      <c r="H89" s="15">
        <f>'Table Q1'!H89/'Table Q5 (a)'!H89*100</f>
        <v>103.07536671724837</v>
      </c>
      <c r="I89" s="15">
        <f>'Table Q1'!I89/'Table Q5 (a)'!I89*100</f>
        <v>97.366139171905473</v>
      </c>
      <c r="J89" s="15">
        <f>'Table Q1'!J89/'Table Q5 (a)'!J89*100</f>
        <v>117.79247910863511</v>
      </c>
      <c r="K89" s="15">
        <f>'Table Q1'!K89/'Table Q5 (a)'!K89*100</f>
        <v>103.67262423714037</v>
      </c>
      <c r="L89" s="15">
        <f>'Table Q1'!L89/'Table Q5 (a)'!L89*100</f>
        <v>98.852040816326536</v>
      </c>
      <c r="N89" s="15"/>
      <c r="O89" s="15"/>
      <c r="P89" s="15"/>
      <c r="Q89" s="15"/>
      <c r="R89" s="15"/>
      <c r="S89" s="15"/>
      <c r="T89" s="15"/>
      <c r="U89" s="15"/>
      <c r="V89" s="15"/>
      <c r="W89" s="15"/>
      <c r="X89" s="15"/>
    </row>
    <row r="90" spans="1:24" x14ac:dyDescent="0.2">
      <c r="A90" s="48" t="s">
        <v>136</v>
      </c>
      <c r="B90" s="15">
        <f>'Table Q1'!B90/'Table Q5 (a)'!B90*100</f>
        <v>101.2179756404872</v>
      </c>
      <c r="C90" s="15">
        <f>'Table Q1'!C90/'Table Q5 (a)'!C90*100</f>
        <v>100.73720278268092</v>
      </c>
      <c r="D90" s="15">
        <f>'Table Q1'!D90/'Table Q5 (a)'!D90*100</f>
        <v>98.123295144571742</v>
      </c>
      <c r="E90" s="15">
        <f>'Table Q1'!E90/'Table Q5 (a)'!E90*100</f>
        <v>94.953795036860143</v>
      </c>
      <c r="F90" s="15">
        <f>'Table Q1'!F90/'Table Q5 (a)'!F90*100</f>
        <v>108.82675438596492</v>
      </c>
      <c r="G90" s="15">
        <f>'Table Q1'!G90/'Table Q5 (a)'!G90*100</f>
        <v>93.027562915350245</v>
      </c>
      <c r="H90" s="15">
        <f>'Table Q1'!H90/'Table Q5 (a)'!H90*100</f>
        <v>103.0063615842397</v>
      </c>
      <c r="I90" s="15">
        <f>'Table Q1'!I90/'Table Q5 (a)'!I90*100</f>
        <v>97.107659346545276</v>
      </c>
      <c r="J90" s="15">
        <f>'Table Q1'!J90/'Table Q5 (a)'!J90*100</f>
        <v>113.44213986172504</v>
      </c>
      <c r="K90" s="15">
        <f>'Table Q1'!K90/'Table Q5 (a)'!K90*100</f>
        <v>104.34924078091106</v>
      </c>
      <c r="L90" s="15">
        <f>'Table Q1'!L90/'Table Q5 (a)'!L90*100</f>
        <v>98.742071881606762</v>
      </c>
      <c r="N90" s="15"/>
      <c r="O90" s="15"/>
      <c r="P90" s="15"/>
      <c r="Q90" s="15"/>
      <c r="R90" s="15"/>
      <c r="S90" s="15"/>
      <c r="T90" s="15"/>
      <c r="U90" s="15"/>
      <c r="V90" s="15"/>
      <c r="W90" s="15"/>
      <c r="X90" s="15"/>
    </row>
    <row r="91" spans="1:24" x14ac:dyDescent="0.2">
      <c r="A91" s="48" t="s">
        <v>137</v>
      </c>
      <c r="B91" s="15">
        <f>'Table Q1'!B91/'Table Q5 (a)'!B91*100</f>
        <v>101.98256176043181</v>
      </c>
      <c r="C91" s="15">
        <f>'Table Q1'!C91/'Table Q5 (a)'!C91*100</f>
        <v>100.59251559251558</v>
      </c>
      <c r="D91" s="15">
        <f>'Table Q1'!D91/'Table Q5 (a)'!D91*100</f>
        <v>100.25394722314232</v>
      </c>
      <c r="E91" s="15">
        <f>'Table Q1'!E91/'Table Q5 (a)'!E91*100</f>
        <v>95.925772340866686</v>
      </c>
      <c r="F91" s="15">
        <f>'Table Q1'!F91/'Table Q5 (a)'!F91*100</f>
        <v>106.667382435044</v>
      </c>
      <c r="G91" s="15">
        <f>'Table Q1'!G91/'Table Q5 (a)'!G91*100</f>
        <v>94.77522586263197</v>
      </c>
      <c r="H91" s="15">
        <f>'Table Q1'!H91/'Table Q5 (a)'!H91*100</f>
        <v>97.516165452119481</v>
      </c>
      <c r="I91" s="15">
        <f>'Table Q1'!I91/'Table Q5 (a)'!I91*100</f>
        <v>98.632040183819612</v>
      </c>
      <c r="J91" s="15">
        <f>'Table Q1'!J91/'Table Q5 (a)'!J91*100</f>
        <v>111.70319279118924</v>
      </c>
      <c r="K91" s="15">
        <f>'Table Q1'!K91/'Table Q5 (a)'!K91*100</f>
        <v>106.79718433787943</v>
      </c>
      <c r="L91" s="15">
        <f>'Table Q1'!L91/'Table Q5 (a)'!L91*100</f>
        <v>99.176520270270274</v>
      </c>
      <c r="N91" s="15"/>
      <c r="O91" s="15"/>
      <c r="P91" s="15"/>
      <c r="Q91" s="15"/>
      <c r="R91" s="15"/>
      <c r="S91" s="15"/>
      <c r="T91" s="15"/>
      <c r="U91" s="15"/>
      <c r="V91" s="15"/>
      <c r="W91" s="15"/>
      <c r="X91" s="15"/>
    </row>
    <row r="92" spans="1:24" x14ac:dyDescent="0.2">
      <c r="A92" s="48" t="s">
        <v>138</v>
      </c>
      <c r="B92" s="15">
        <f>'Table Q1'!B92/'Table Q5 (a)'!B92*100</f>
        <v>102.24066390041493</v>
      </c>
      <c r="C92" s="15">
        <f>'Table Q1'!C92/'Table Q5 (a)'!C92*100</f>
        <v>99.688246908448505</v>
      </c>
      <c r="D92" s="15">
        <f>'Table Q1'!D92/'Table Q5 (a)'!D92*100</f>
        <v>98.53343548210573</v>
      </c>
      <c r="E92" s="15">
        <f>'Table Q1'!E92/'Table Q5 (a)'!E92*100</f>
        <v>97.008547008547012</v>
      </c>
      <c r="F92" s="15">
        <f>'Table Q1'!F92/'Table Q5 (a)'!F92*100</f>
        <v>104.55212922173276</v>
      </c>
      <c r="G92" s="15">
        <f>'Table Q1'!G92/'Table Q5 (a)'!G92*100</f>
        <v>96.644295302013433</v>
      </c>
      <c r="H92" s="15">
        <f>'Table Q1'!H92/'Table Q5 (a)'!H92*100</f>
        <v>95.798664612223945</v>
      </c>
      <c r="I92" s="15">
        <f>'Table Q1'!I92/'Table Q5 (a)'!I92*100</f>
        <v>99.489687433553044</v>
      </c>
      <c r="J92" s="15">
        <f>'Table Q1'!J92/'Table Q5 (a)'!J92*100</f>
        <v>111.37182145585507</v>
      </c>
      <c r="K92" s="15">
        <f>'Table Q1'!K92/'Table Q5 (a)'!K92*100</f>
        <v>106.84856454087223</v>
      </c>
      <c r="L92" s="15">
        <f>'Table Q1'!L92/'Table Q5 (a)'!L92*100</f>
        <v>99.293695973012859</v>
      </c>
      <c r="N92" s="15"/>
      <c r="O92" s="15"/>
      <c r="P92" s="15"/>
      <c r="Q92" s="15"/>
      <c r="R92" s="15"/>
      <c r="S92" s="15"/>
      <c r="T92" s="15"/>
      <c r="U92" s="15"/>
      <c r="V92" s="15"/>
      <c r="W92" s="15"/>
      <c r="X92" s="15"/>
    </row>
    <row r="93" spans="1:24" x14ac:dyDescent="0.2">
      <c r="A93" s="48" t="s">
        <v>139</v>
      </c>
      <c r="B93" s="15">
        <f>'Table Q1'!B93/'Table Q5 (a)'!B93*100</f>
        <v>100.42250618301732</v>
      </c>
      <c r="C93" s="15">
        <f>'Table Q1'!C93/'Table Q5 (a)'!C93*100</f>
        <v>97.653300683603703</v>
      </c>
      <c r="D93" s="15">
        <f>'Table Q1'!D93/'Table Q5 (a)'!D93*100</f>
        <v>97.641912078531803</v>
      </c>
      <c r="E93" s="15">
        <f>'Table Q1'!E93/'Table Q5 (a)'!E93*100</f>
        <v>96.243456840808776</v>
      </c>
      <c r="F93" s="15">
        <f>'Table Q1'!F93/'Table Q5 (a)'!F93*100</f>
        <v>100.3052503052503</v>
      </c>
      <c r="G93" s="15">
        <f>'Table Q1'!G93/'Table Q5 (a)'!G93*100</f>
        <v>95.995670995670991</v>
      </c>
      <c r="H93" s="15">
        <f>'Table Q1'!H93/'Table Q5 (a)'!H93*100</f>
        <v>97.497998398718977</v>
      </c>
      <c r="I93" s="15">
        <f>'Table Q1'!I93/'Table Q5 (a)'!I93*100</f>
        <v>97.760803599455912</v>
      </c>
      <c r="J93" s="15">
        <f>'Table Q1'!J93/'Table Q5 (a)'!J93*100</f>
        <v>111.60518225735618</v>
      </c>
      <c r="K93" s="15">
        <f>'Table Q1'!K93/'Table Q5 (a)'!K93*100</f>
        <v>108.11256458173024</v>
      </c>
      <c r="L93" s="15">
        <f>'Table Q1'!L93/'Table Q5 (a)'!L93*100</f>
        <v>98.247615097469932</v>
      </c>
      <c r="N93" s="15"/>
      <c r="O93" s="15"/>
      <c r="P93" s="15"/>
      <c r="Q93" s="15"/>
      <c r="R93" s="15"/>
      <c r="S93" s="15"/>
      <c r="T93" s="15"/>
      <c r="U93" s="15"/>
      <c r="V93" s="15"/>
      <c r="W93" s="15"/>
      <c r="X93" s="15"/>
    </row>
    <row r="94" spans="1:24" x14ac:dyDescent="0.2">
      <c r="A94" s="48" t="s">
        <v>140</v>
      </c>
      <c r="B94" s="15">
        <f>'Table Q1'!B94/'Table Q5 (a)'!B94*100</f>
        <v>99.897214513310715</v>
      </c>
      <c r="C94" s="15">
        <f>'Table Q1'!C94/'Table Q5 (a)'!C94*100</f>
        <v>98.281539411401525</v>
      </c>
      <c r="D94" s="15">
        <f>'Table Q1'!D94/'Table Q5 (a)'!D94*100</f>
        <v>99.064918314703348</v>
      </c>
      <c r="E94" s="15">
        <f>'Table Q1'!E94/'Table Q5 (a)'!E94*100</f>
        <v>96.631278072682733</v>
      </c>
      <c r="F94" s="15">
        <f>'Table Q1'!F94/'Table Q5 (a)'!F94*100</f>
        <v>101.16542904290431</v>
      </c>
      <c r="G94" s="15">
        <f>'Table Q1'!G94/'Table Q5 (a)'!G94*100</f>
        <v>96.785983016231327</v>
      </c>
      <c r="H94" s="15">
        <f>'Table Q1'!H94/'Table Q5 (a)'!H94*100</f>
        <v>97.33425142632305</v>
      </c>
      <c r="I94" s="15">
        <f>'Table Q1'!I94/'Table Q5 (a)'!I94*100</f>
        <v>97.924272452279112</v>
      </c>
      <c r="J94" s="15">
        <f>'Table Q1'!J94/'Table Q5 (a)'!J94*100</f>
        <v>108.91380060949064</v>
      </c>
      <c r="K94" s="15">
        <f>'Table Q1'!K94/'Table Q5 (a)'!K94*100</f>
        <v>106.32800525509087</v>
      </c>
      <c r="L94" s="15">
        <f>'Table Q1'!L94/'Table Q5 (a)'!L94*100</f>
        <v>98.548470710212541</v>
      </c>
      <c r="N94" s="15"/>
      <c r="O94" s="15"/>
      <c r="P94" s="15"/>
      <c r="Q94" s="15"/>
      <c r="R94" s="15"/>
      <c r="S94" s="15"/>
      <c r="T94" s="15"/>
      <c r="U94" s="15"/>
      <c r="V94" s="15"/>
      <c r="W94" s="15"/>
      <c r="X94" s="15"/>
    </row>
    <row r="95" spans="1:24" x14ac:dyDescent="0.2">
      <c r="A95" s="48" t="s">
        <v>141</v>
      </c>
      <c r="B95" s="15">
        <f>'Table Q1'!B95/'Table Q5 (a)'!B95*100</f>
        <v>102.84160853508411</v>
      </c>
      <c r="C95" s="15">
        <f>'Table Q1'!C95/'Table Q5 (a)'!C95*100</f>
        <v>99.713085357106252</v>
      </c>
      <c r="D95" s="15">
        <f>'Table Q1'!D95/'Table Q5 (a)'!D95*100</f>
        <v>99.062565831051188</v>
      </c>
      <c r="E95" s="15">
        <f>'Table Q1'!E95/'Table Q5 (a)'!E95*100</f>
        <v>97.408583427225238</v>
      </c>
      <c r="F95" s="15">
        <f>'Table Q1'!F95/'Table Q5 (a)'!F95*100</f>
        <v>97.861016268326978</v>
      </c>
      <c r="G95" s="15">
        <f>'Table Q1'!G95/'Table Q5 (a)'!G95*100</f>
        <v>96.052912310646477</v>
      </c>
      <c r="H95" s="15">
        <f>'Table Q1'!H95/'Table Q5 (a)'!H95*100</f>
        <v>98.333994446648148</v>
      </c>
      <c r="I95" s="15">
        <f>'Table Q1'!I95/'Table Q5 (a)'!I95*100</f>
        <v>96.215995091020659</v>
      </c>
      <c r="J95" s="15">
        <f>'Table Q1'!J95/'Table Q5 (a)'!J95*100</f>
        <v>110.69710193577262</v>
      </c>
      <c r="K95" s="15">
        <f>'Table Q1'!K95/'Table Q5 (a)'!K95*100</f>
        <v>103.9003250270856</v>
      </c>
      <c r="L95" s="15">
        <f>'Table Q1'!L95/'Table Q5 (a)'!L95*100</f>
        <v>98.577466240593751</v>
      </c>
      <c r="N95" s="15"/>
      <c r="O95" s="15"/>
      <c r="P95" s="15"/>
      <c r="Q95" s="15"/>
      <c r="R95" s="15"/>
      <c r="S95" s="15"/>
      <c r="T95" s="15"/>
      <c r="U95" s="15"/>
      <c r="V95" s="15"/>
      <c r="W95" s="15"/>
      <c r="X95" s="15"/>
    </row>
    <row r="96" spans="1:24" x14ac:dyDescent="0.2">
      <c r="A96" s="48" t="s">
        <v>142</v>
      </c>
      <c r="B96" s="15">
        <f>'Table Q1'!B96/'Table Q5 (a)'!B96*100</f>
        <v>102.94812532100667</v>
      </c>
      <c r="C96" s="15">
        <f>'Table Q1'!C96/'Table Q5 (a)'!C96*100</f>
        <v>99.095115681233935</v>
      </c>
      <c r="D96" s="15">
        <f>'Table Q1'!D96/'Table Q5 (a)'!D96*100</f>
        <v>100.86280357903708</v>
      </c>
      <c r="E96" s="15">
        <f>'Table Q1'!E96/'Table Q5 (a)'!E96*100</f>
        <v>97.367884105284645</v>
      </c>
      <c r="F96" s="15">
        <f>'Table Q1'!F96/'Table Q5 (a)'!F96*100</f>
        <v>96.817320163623663</v>
      </c>
      <c r="G96" s="15">
        <f>'Table Q1'!G96/'Table Q5 (a)'!G96*100</f>
        <v>96.129837702871413</v>
      </c>
      <c r="H96" s="15">
        <f>'Table Q1'!H96/'Table Q5 (a)'!H96*100</f>
        <v>100.64712226688893</v>
      </c>
      <c r="I96" s="15">
        <f>'Table Q1'!I96/'Table Q5 (a)'!I96*100</f>
        <v>96.704312114989719</v>
      </c>
      <c r="J96" s="15">
        <f>'Table Q1'!J96/'Table Q5 (a)'!J96*100</f>
        <v>105.02679528403</v>
      </c>
      <c r="K96" s="15">
        <f>'Table Q1'!K96/'Table Q5 (a)'!K96*100</f>
        <v>104.00777789780706</v>
      </c>
      <c r="L96" s="15">
        <f>'Table Q1'!L96/'Table Q5 (a)'!L96*100</f>
        <v>98.392052437525606</v>
      </c>
      <c r="N96" s="15"/>
      <c r="O96" s="15"/>
      <c r="P96" s="15"/>
      <c r="Q96" s="15"/>
      <c r="R96" s="15"/>
      <c r="S96" s="15"/>
      <c r="T96" s="15"/>
      <c r="U96" s="15"/>
      <c r="V96" s="15"/>
      <c r="W96" s="15"/>
      <c r="X96" s="15"/>
    </row>
    <row r="97" spans="1:24" x14ac:dyDescent="0.2">
      <c r="A97" s="48" t="s">
        <v>143</v>
      </c>
      <c r="B97" s="15">
        <f>'Table Q1'!B97/'Table Q5 (a)'!B97*100</f>
        <v>100.88459991958183</v>
      </c>
      <c r="C97" s="15">
        <f>'Table Q1'!C97/'Table Q5 (a)'!C97*100</f>
        <v>100.85000518295844</v>
      </c>
      <c r="D97" s="15">
        <f>'Table Q1'!D97/'Table Q5 (a)'!D97*100</f>
        <v>100.19816437213183</v>
      </c>
      <c r="E97" s="15">
        <f>'Table Q1'!E97/'Table Q5 (a)'!E97*100</f>
        <v>98.557057209633172</v>
      </c>
      <c r="F97" s="15">
        <f>'Table Q1'!F97/'Table Q5 (a)'!F97*100</f>
        <v>96.116504854368941</v>
      </c>
      <c r="G97" s="15">
        <f>'Table Q1'!G97/'Table Q5 (a)'!G97*100</f>
        <v>97.276790354433018</v>
      </c>
      <c r="H97" s="15">
        <f>'Table Q1'!H97/'Table Q5 (a)'!H97*100</f>
        <v>101.84165749174257</v>
      </c>
      <c r="I97" s="15">
        <f>'Table Q1'!I97/'Table Q5 (a)'!I97*100</f>
        <v>96.168968646032866</v>
      </c>
      <c r="J97" s="15">
        <f>'Table Q1'!J97/'Table Q5 (a)'!J97*100</f>
        <v>106.04466394674684</v>
      </c>
      <c r="K97" s="15">
        <f>'Table Q1'!K97/'Table Q5 (a)'!K97*100</f>
        <v>107.57166035694969</v>
      </c>
      <c r="L97" s="15">
        <f>'Table Q1'!L97/'Table Q5 (a)'!L97*100</f>
        <v>98.797023142012435</v>
      </c>
      <c r="N97" s="15"/>
      <c r="O97" s="15"/>
      <c r="P97" s="15"/>
      <c r="Q97" s="15"/>
      <c r="R97" s="15"/>
      <c r="S97" s="15"/>
      <c r="T97" s="15"/>
      <c r="U97" s="15"/>
      <c r="V97" s="15"/>
      <c r="W97" s="15"/>
      <c r="X97" s="15"/>
    </row>
    <row r="98" spans="1:24" x14ac:dyDescent="0.2">
      <c r="A98" s="48" t="s">
        <v>144</v>
      </c>
      <c r="B98" s="15">
        <f>'Table Q1'!B98/'Table Q5 (a)'!B98*100</f>
        <v>101.22983870967741</v>
      </c>
      <c r="C98" s="15">
        <f>'Table Q1'!C98/'Table Q5 (a)'!C98*100</f>
        <v>101.26921886286246</v>
      </c>
      <c r="D98" s="15">
        <f>'Table Q1'!D98/'Table Q5 (a)'!D98*100</f>
        <v>102.16383307573416</v>
      </c>
      <c r="E98" s="15">
        <f>'Table Q1'!E98/'Table Q5 (a)'!E98*100</f>
        <v>97.149476228847703</v>
      </c>
      <c r="F98" s="15">
        <f>'Table Q1'!F98/'Table Q5 (a)'!F98*100</f>
        <v>99.617398308497783</v>
      </c>
      <c r="G98" s="15">
        <f>'Table Q1'!G98/'Table Q5 (a)'!G98*100</f>
        <v>94.270938957615087</v>
      </c>
      <c r="H98" s="15">
        <f>'Table Q1'!H98/'Table Q5 (a)'!H98*100</f>
        <v>103.08723469076877</v>
      </c>
      <c r="I98" s="15">
        <f>'Table Q1'!I98/'Table Q5 (a)'!I98*100</f>
        <v>96.853500607041681</v>
      </c>
      <c r="J98" s="15">
        <f>'Table Q1'!J98/'Table Q5 (a)'!J98*100</f>
        <v>105.64710821874672</v>
      </c>
      <c r="K98" s="15">
        <f>'Table Q1'!K98/'Table Q5 (a)'!K98*100</f>
        <v>101.03969754253308</v>
      </c>
      <c r="L98" s="15">
        <f>'Table Q1'!L98/'Table Q5 (a)'!L98*100</f>
        <v>98.914366883116884</v>
      </c>
      <c r="N98" s="15"/>
      <c r="O98" s="15"/>
      <c r="P98" s="15"/>
      <c r="Q98" s="15"/>
      <c r="R98" s="15"/>
      <c r="S98" s="15"/>
      <c r="T98" s="15"/>
      <c r="U98" s="15"/>
      <c r="V98" s="15"/>
      <c r="W98" s="15"/>
      <c r="X98" s="15"/>
    </row>
    <row r="99" spans="1:24" x14ac:dyDescent="0.2">
      <c r="A99" s="48" t="s">
        <v>145</v>
      </c>
      <c r="B99" s="15">
        <f>'Table Q1'!B99/'Table Q5 (a)'!B99*100</f>
        <v>99.899376132018531</v>
      </c>
      <c r="C99" s="15">
        <f>'Table Q1'!C99/'Table Q5 (a)'!C99*100</f>
        <v>99.867792128546739</v>
      </c>
      <c r="D99" s="15">
        <f>'Table Q1'!D99/'Table Q5 (a)'!D99*100</f>
        <v>100.96212274660725</v>
      </c>
      <c r="E99" s="15">
        <f>'Table Q1'!E99/'Table Q5 (a)'!E99*100</f>
        <v>97.579835308294832</v>
      </c>
      <c r="F99" s="15">
        <f>'Table Q1'!F99/'Table Q5 (a)'!F99*100</f>
        <v>98.147961751384003</v>
      </c>
      <c r="G99" s="15">
        <f>'Table Q1'!G99/'Table Q5 (a)'!G99*100</f>
        <v>95.409181636726544</v>
      </c>
      <c r="H99" s="15">
        <f>'Table Q1'!H99/'Table Q5 (a)'!H99*100</f>
        <v>103.210729526519</v>
      </c>
      <c r="I99" s="15">
        <f>'Table Q1'!I99/'Table Q5 (a)'!I99*100</f>
        <v>98.194430276445985</v>
      </c>
      <c r="J99" s="15">
        <f>'Table Q1'!J99/'Table Q5 (a)'!J99*100</f>
        <v>104.80889073535522</v>
      </c>
      <c r="K99" s="15">
        <f>'Table Q1'!K99/'Table Q5 (a)'!K99*100</f>
        <v>102.4948024948025</v>
      </c>
      <c r="L99" s="15">
        <f>'Table Q1'!L99/'Table Q5 (a)'!L99*100</f>
        <v>99.089713765550712</v>
      </c>
      <c r="N99" s="15"/>
      <c r="O99" s="15"/>
      <c r="P99" s="15"/>
      <c r="Q99" s="15"/>
      <c r="R99" s="15"/>
      <c r="S99" s="15"/>
      <c r="T99" s="15"/>
      <c r="U99" s="15"/>
      <c r="V99" s="15"/>
      <c r="W99" s="15"/>
      <c r="X99" s="15"/>
    </row>
    <row r="100" spans="1:24" x14ac:dyDescent="0.2">
      <c r="A100" s="48" t="s">
        <v>217</v>
      </c>
      <c r="B100" s="15">
        <f>'Table Q1'!B100/'Table Q5 (a)'!B100*100</f>
        <v>103.07974709361616</v>
      </c>
      <c r="C100" s="15">
        <f>'Table Q1'!C100/'Table Q5 (a)'!C100*100</f>
        <v>99.919175591028491</v>
      </c>
      <c r="D100" s="15">
        <f>'Table Q1'!D100/'Table Q5 (a)'!D100*100</f>
        <v>101.59439423174572</v>
      </c>
      <c r="E100" s="15">
        <f>'Table Q1'!E100/'Table Q5 (a)'!E100*100</f>
        <v>98.949388827154266</v>
      </c>
      <c r="F100" s="15">
        <f>'Table Q1'!F100/'Table Q5 (a)'!F100*100</f>
        <v>100.04083716181724</v>
      </c>
      <c r="G100" s="15">
        <f>'Table Q1'!G100/'Table Q5 (a)'!G100*100</f>
        <v>97.184093661687527</v>
      </c>
      <c r="H100" s="15">
        <f>'Table Q1'!H100/'Table Q5 (a)'!H100*100</f>
        <v>102.32510914813689</v>
      </c>
      <c r="I100" s="15">
        <f>'Table Q1'!I100/'Table Q5 (a)'!I100*100</f>
        <v>101.63099937668814</v>
      </c>
      <c r="J100" s="15">
        <f>'Table Q1'!J100/'Table Q5 (a)'!J100*100</f>
        <v>104.8525413093495</v>
      </c>
      <c r="K100" s="15">
        <f>'Table Q1'!K100/'Table Q5 (a)'!K100*100</f>
        <v>98.400079499155325</v>
      </c>
      <c r="L100" s="15">
        <f>'Table Q1'!L100/'Table Q5 (a)'!L100*100</f>
        <v>100.26428135799961</v>
      </c>
    </row>
    <row r="101" spans="1:24" x14ac:dyDescent="0.2">
      <c r="A101" s="48" t="s">
        <v>218</v>
      </c>
      <c r="B101" s="15">
        <f>'Table Q1'!B101/'Table Q5 (a)'!B101*100</f>
        <v>101.68601716304897</v>
      </c>
      <c r="C101" s="15">
        <f>'Table Q1'!C101/'Table Q5 (a)'!C101*100</f>
        <v>101.13017154389506</v>
      </c>
      <c r="D101" s="15">
        <f>'Table Q1'!D101/'Table Q5 (a)'!D101*100</f>
        <v>103.16617301603515</v>
      </c>
      <c r="E101" s="15">
        <f>'Table Q1'!E101/'Table Q5 (a)'!E101*100</f>
        <v>97.349277528649722</v>
      </c>
      <c r="F101" s="15">
        <f>'Table Q1'!F101/'Table Q5 (a)'!F101*100</f>
        <v>100.08117706747844</v>
      </c>
      <c r="G101" s="15">
        <f>'Table Q1'!G101/'Table Q5 (a)'!G101*100</f>
        <v>99.297495418448378</v>
      </c>
      <c r="H101" s="15">
        <f>'Table Q1'!H101/'Table Q5 (a)'!H101*100</f>
        <v>101.62096034254257</v>
      </c>
      <c r="I101" s="15">
        <f>'Table Q1'!I101/'Table Q5 (a)'!I101*100</f>
        <v>101.25089715984825</v>
      </c>
      <c r="J101" s="15">
        <f>'Table Q1'!J101/'Table Q5 (a)'!J101*100</f>
        <v>105.56081152107643</v>
      </c>
      <c r="K101" s="15">
        <f>'Table Q1'!K101/'Table Q5 (a)'!K101*100</f>
        <v>104.4049769215332</v>
      </c>
      <c r="L101" s="15">
        <f>'Table Q1'!L101/'Table Q5 (a)'!L101*100</f>
        <v>100.45601945683013</v>
      </c>
    </row>
    <row r="102" spans="1:24" x14ac:dyDescent="0.2">
      <c r="A102" s="48" t="s">
        <v>219</v>
      </c>
      <c r="B102" s="15">
        <f>'Table Q1'!B102/'Table Q5 (a)'!B102*100</f>
        <v>100.71227929373995</v>
      </c>
      <c r="C102" s="15">
        <f>'Table Q1'!C102/'Table Q5 (a)'!C102*100</f>
        <v>100.80337417152039</v>
      </c>
      <c r="D102" s="15">
        <f>'Table Q1'!D102/'Table Q5 (a)'!D102*100</f>
        <v>100.4887983706721</v>
      </c>
      <c r="E102" s="15">
        <f>'Table Q1'!E102/'Table Q5 (a)'!E102*100</f>
        <v>98.660894079742249</v>
      </c>
      <c r="F102" s="15">
        <f>'Table Q1'!F102/'Table Q5 (a)'!F102*100</f>
        <v>97.510167642098992</v>
      </c>
      <c r="G102" s="15">
        <f>'Table Q1'!G102/'Table Q5 (a)'!G102*100</f>
        <v>97.709233396965729</v>
      </c>
      <c r="H102" s="15">
        <f>'Table Q1'!H102/'Table Q5 (a)'!H102*100</f>
        <v>101.68686868686869</v>
      </c>
      <c r="I102" s="15">
        <f>'Table Q1'!I102/'Table Q5 (a)'!I102*100</f>
        <v>100.17206477732795</v>
      </c>
      <c r="J102" s="15">
        <f>'Table Q1'!J102/'Table Q5 (a)'!J102*100</f>
        <v>102.55185034566898</v>
      </c>
      <c r="K102" s="15">
        <f>'Table Q1'!K102/'Table Q5 (a)'!K102*100</f>
        <v>98.576547879753136</v>
      </c>
      <c r="L102" s="15">
        <f>'Table Q1'!L102/'Table Q5 (a)'!L102*100</f>
        <v>99.828870545600964</v>
      </c>
    </row>
    <row r="103" spans="1:24" x14ac:dyDescent="0.2">
      <c r="A103" s="48" t="s">
        <v>220</v>
      </c>
      <c r="B103" s="15">
        <f>'Table Q1'!B103/'Table Q5 (a)'!B103*100</f>
        <v>98.194802618528072</v>
      </c>
      <c r="C103" s="15">
        <f>'Table Q1'!C103/'Table Q5 (a)'!C103*100</f>
        <v>100.51097084460474</v>
      </c>
      <c r="D103" s="15">
        <f>'Table Q1'!D103/'Table Q5 (a)'!D103*100</f>
        <v>100.81727373625264</v>
      </c>
      <c r="E103" s="15">
        <f>'Table Q1'!E103/'Table Q5 (a)'!E103*100</f>
        <v>100.13049588436056</v>
      </c>
      <c r="F103" s="15">
        <f>'Table Q1'!F103/'Table Q5 (a)'!F103*100</f>
        <v>100.07061434479976</v>
      </c>
      <c r="G103" s="15">
        <f>'Table Q1'!G103/'Table Q5 (a)'!G103*100</f>
        <v>99.467390212038993</v>
      </c>
      <c r="H103" s="15">
        <f>'Table Q1'!H103/'Table Q5 (a)'!H103*100</f>
        <v>99.691511593193354</v>
      </c>
      <c r="I103" s="15">
        <f>'Table Q1'!I103/'Table Q5 (a)'!I103*100</f>
        <v>100.32267822930321</v>
      </c>
      <c r="J103" s="15">
        <f>'Table Q1'!J103/'Table Q5 (a)'!J103*100</f>
        <v>101.33037694013305</v>
      </c>
      <c r="K103" s="15">
        <f>'Table Q1'!K103/'Table Q5 (a)'!K103*100</f>
        <v>99.354005167958647</v>
      </c>
      <c r="L103" s="15">
        <f>'Table Q1'!L103/'Table Q5 (a)'!L103*100</f>
        <v>100.19076305220884</v>
      </c>
    </row>
    <row r="104" spans="1:24" x14ac:dyDescent="0.2">
      <c r="A104" s="48" t="s">
        <v>246</v>
      </c>
      <c r="B104" s="15">
        <f>'Table Q1'!B104/'Table Q5 (a)'!B104*100</f>
        <v>100.54884742041715</v>
      </c>
      <c r="C104" s="15">
        <f>'Table Q1'!C104/'Table Q5 (a)'!C104*100</f>
        <v>99.950124688279303</v>
      </c>
      <c r="D104" s="15">
        <f>'Table Q1'!D104/'Table Q5 (a)'!D104*100</f>
        <v>100.16883503823617</v>
      </c>
      <c r="E104" s="15">
        <f>'Table Q1'!E104/'Table Q5 (a)'!E104*100</f>
        <v>100.26822968408504</v>
      </c>
      <c r="F104" s="15">
        <f>'Table Q1'!F104/'Table Q5 (a)'!F104*100</f>
        <v>101.41200201714572</v>
      </c>
      <c r="G104" s="15">
        <f>'Table Q1'!G104/'Table Q5 (a)'!G104*100</f>
        <v>100.66872941411317</v>
      </c>
      <c r="H104" s="15">
        <f>'Table Q1'!H104/'Table Q5 (a)'!H104*100</f>
        <v>99.56135978466753</v>
      </c>
      <c r="I104" s="15">
        <f>'Table Q1'!I104/'Table Q5 (a)'!I104*100</f>
        <v>99.385469323025077</v>
      </c>
      <c r="J104" s="15">
        <f>'Table Q1'!J104/'Table Q5 (a)'!J104*100</f>
        <v>97.914822464837215</v>
      </c>
      <c r="K104" s="15">
        <f>'Table Q1'!K104/'Table Q5 (a)'!K104*100</f>
        <v>98.835925740090303</v>
      </c>
      <c r="L104" s="15">
        <f>'Table Q1'!L104/'Table Q5 (a)'!L104*100</f>
        <v>99.950228946844518</v>
      </c>
    </row>
    <row r="105" spans="1:24" x14ac:dyDescent="0.2">
      <c r="A105" s="48" t="s">
        <v>250</v>
      </c>
      <c r="B105" s="15">
        <f>'Table Q1'!B105/'Table Q5 (a)'!B105*100</f>
        <v>100.55387713997985</v>
      </c>
      <c r="C105" s="15">
        <f>'Table Q1'!C105/'Table Q5 (a)'!C105*100</f>
        <v>98.734681677792153</v>
      </c>
      <c r="D105" s="15">
        <f>'Table Q1'!D105/'Table Q5 (a)'!D105*100</f>
        <v>98.529988239905919</v>
      </c>
      <c r="E105" s="15">
        <f>'Table Q1'!E105/'Table Q5 (a)'!E105*100</f>
        <v>100.91624340205159</v>
      </c>
      <c r="F105" s="15">
        <f>'Table Q1'!F105/'Table Q5 (a)'!F105*100</f>
        <v>101.02061038446296</v>
      </c>
      <c r="G105" s="15">
        <f>'Table Q1'!G105/'Table Q5 (a)'!G105*100</f>
        <v>102.12343718991863</v>
      </c>
      <c r="H105" s="15">
        <f>'Table Q1'!H105/'Table Q5 (a)'!H105*100</f>
        <v>99.081927951302276</v>
      </c>
      <c r="I105" s="15">
        <f>'Table Q1'!I105/'Table Q5 (a)'!I105*100</f>
        <v>100.10873863187031</v>
      </c>
      <c r="J105" s="15">
        <f>'Table Q1'!J105/'Table Q5 (a)'!J105*100</f>
        <v>98.263716638555408</v>
      </c>
      <c r="K105" s="15">
        <f>'Table Q1'!K105/'Table Q5 (a)'!K105*100</f>
        <v>103.25342465753424</v>
      </c>
      <c r="L105" s="15">
        <f>'Table Q1'!L105/'Table Q5 (a)'!L105*100</f>
        <v>100.0198787396879</v>
      </c>
    </row>
    <row r="106" spans="1:24" x14ac:dyDescent="0.2">
      <c r="A106" s="48" t="s">
        <v>251</v>
      </c>
      <c r="B106" s="15">
        <f>'Table Q1'!B106/'Table Q5 (a)'!B106*100</f>
        <v>100.10982428115017</v>
      </c>
      <c r="C106" s="15">
        <f>'Table Q1'!C106/'Table Q5 (a)'!C106*100</f>
        <v>99.18210484824597</v>
      </c>
      <c r="D106" s="15">
        <f>'Table Q1'!D106/'Table Q5 (a)'!D106*100</f>
        <v>97.686866755878427</v>
      </c>
      <c r="E106" s="15">
        <f>'Table Q1'!E106/'Table Q5 (a)'!E106*100</f>
        <v>100.65011820330972</v>
      </c>
      <c r="F106" s="15">
        <f>'Table Q1'!F106/'Table Q5 (a)'!F106*100</f>
        <v>97.912438387938536</v>
      </c>
      <c r="G106" s="15">
        <f>'Table Q1'!G106/'Table Q5 (a)'!G106*100</f>
        <v>105.94276597866188</v>
      </c>
      <c r="H106" s="15">
        <f>'Table Q1'!H106/'Table Q5 (a)'!H106*100</f>
        <v>98.562958496633499</v>
      </c>
      <c r="I106" s="15">
        <f>'Table Q1'!I106/'Table Q5 (a)'!I106*100</f>
        <v>99.369520244310905</v>
      </c>
      <c r="J106" s="15">
        <f>'Table Q1'!J106/'Table Q5 (a)'!J106*100</f>
        <v>97.509635339460417</v>
      </c>
      <c r="K106" s="15">
        <f>'Table Q1'!K106/'Table Q5 (a)'!K106*100</f>
        <v>93.450785139793183</v>
      </c>
      <c r="L106" s="15">
        <f>'Table Q1'!L106/'Table Q5 (a)'!L106*100</f>
        <v>99.714510730458755</v>
      </c>
    </row>
    <row r="107" spans="1:24" x14ac:dyDescent="0.2">
      <c r="A107" s="48" t="s">
        <v>254</v>
      </c>
      <c r="B107" s="15">
        <f>'Table Q1'!B107/'Table Q5 (a)'!B107*100</f>
        <v>102.85109812613338</v>
      </c>
      <c r="C107" s="15">
        <f>'Table Q1'!C107/'Table Q5 (a)'!C107*100</f>
        <v>97.369465951955533</v>
      </c>
      <c r="D107" s="15">
        <f>'Table Q1'!D107/'Table Q5 (a)'!D107*100</f>
        <v>98.819545234639577</v>
      </c>
      <c r="E107" s="15">
        <f>'Table Q1'!E107/'Table Q5 (a)'!E107*100</f>
        <v>100.67793279622717</v>
      </c>
      <c r="F107" s="15">
        <f>'Table Q1'!F107/'Table Q5 (a)'!F107*100</f>
        <v>97.21557745670269</v>
      </c>
      <c r="G107" s="15">
        <f>'Table Q1'!G107/'Table Q5 (a)'!G107*100</f>
        <v>107.62686417776</v>
      </c>
      <c r="H107" s="15">
        <f>'Table Q1'!H107/'Table Q5 (a)'!H107*100</f>
        <v>97.131394182547652</v>
      </c>
      <c r="I107" s="15">
        <f>'Table Q1'!I107/'Table Q5 (a)'!I107*100</f>
        <v>99.226930228006665</v>
      </c>
      <c r="J107" s="15">
        <f>'Table Q1'!J107/'Table Q5 (a)'!J107*100</f>
        <v>95.039720984305362</v>
      </c>
      <c r="K107" s="15">
        <f>'Table Q1'!K107/'Table Q5 (a)'!K107*100</f>
        <v>92.70724527585223</v>
      </c>
      <c r="L107" s="15">
        <f>'Table Q1'!L107/'Table Q5 (a)'!L107*100</f>
        <v>99.547021171836533</v>
      </c>
    </row>
    <row r="108" spans="1:24" x14ac:dyDescent="0.2">
      <c r="A108" s="48" t="s">
        <v>255</v>
      </c>
      <c r="B108" s="15">
        <f>'Table Q1'!B108/'Table Q5 (a)'!B108*100</f>
        <v>101.71280621390162</v>
      </c>
      <c r="C108" s="15">
        <f>'Table Q1'!C108/'Table Q5 (a)'!C108*100</f>
        <v>95.780466214222486</v>
      </c>
      <c r="D108" s="15">
        <f>'Table Q1'!D108/'Table Q5 (a)'!D108*100</f>
        <v>98.755787037037038</v>
      </c>
      <c r="E108" s="15">
        <f>'Table Q1'!E108/'Table Q5 (a)'!E108*100</f>
        <v>100.92410538733778</v>
      </c>
      <c r="F108" s="15">
        <f>'Table Q1'!F108/'Table Q5 (a)'!F108*100</f>
        <v>98.26439109054094</v>
      </c>
      <c r="G108" s="15">
        <f>'Table Q1'!G108/'Table Q5 (a)'!G108*100</f>
        <v>107.16190852514076</v>
      </c>
      <c r="H108" s="15">
        <f>'Table Q1'!H108/'Table Q5 (a)'!H108*100</f>
        <v>98.005412448631859</v>
      </c>
      <c r="I108" s="15">
        <f>'Table Q1'!I108/'Table Q5 (a)'!I108*100</f>
        <v>99.341850561362762</v>
      </c>
      <c r="J108" s="15">
        <f>'Table Q1'!J108/'Table Q5 (a)'!J108*100</f>
        <v>93.012893439514599</v>
      </c>
      <c r="K108" s="15">
        <f>'Table Q1'!K108/'Table Q5 (a)'!K108*100</f>
        <v>94.666666666666671</v>
      </c>
      <c r="L108" s="15">
        <f>'Table Q1'!L108/'Table Q5 (a)'!L108*100</f>
        <v>99.39281167368523</v>
      </c>
    </row>
    <row r="109" spans="1:24" x14ac:dyDescent="0.2">
      <c r="A109" s="48" t="s">
        <v>257</v>
      </c>
      <c r="B109" s="15">
        <f>'Table Q1'!B109/'Table Q5 (a)'!B109*100</f>
        <v>100.79349136199276</v>
      </c>
      <c r="C109" s="15">
        <f>'Table Q1'!C109/'Table Q5 (a)'!C109*100</f>
        <v>96.512207274539108</v>
      </c>
      <c r="D109" s="15">
        <f>'Table Q1'!D109/'Table Q5 (a)'!D109*100</f>
        <v>97.290497387265333</v>
      </c>
      <c r="E109" s="15">
        <f>'Table Q1'!E109/'Table Q5 (a)'!E109*100</f>
        <v>101.09435078379178</v>
      </c>
      <c r="F109" s="15">
        <f>'Table Q1'!F109/'Table Q5 (a)'!F109*100</f>
        <v>97.562374533983359</v>
      </c>
      <c r="G109" s="15">
        <f>'Table Q1'!G109/'Table Q5 (a)'!G109*100</f>
        <v>106.46020317585561</v>
      </c>
      <c r="H109" s="15">
        <f>'Table Q1'!H109/'Table Q5 (a)'!H109*100</f>
        <v>95.553145336225583</v>
      </c>
      <c r="I109" s="15">
        <f>'Table Q1'!I109/'Table Q5 (a)'!I109*100</f>
        <v>98.628151869384595</v>
      </c>
      <c r="J109" s="15">
        <f>'Table Q1'!J109/'Table Q5 (a)'!J109*100</f>
        <v>95.518207282913167</v>
      </c>
      <c r="K109" s="15">
        <f>'Table Q1'!K109/'Table Q5 (a)'!K109*100</f>
        <v>95.034151744508023</v>
      </c>
      <c r="L109" s="15">
        <f>'Table Q1'!L109/'Table Q5 (a)'!L109*100</f>
        <v>99.147560258671362</v>
      </c>
    </row>
    <row r="110" spans="1:24" x14ac:dyDescent="0.2">
      <c r="A110" s="48" t="s">
        <v>258</v>
      </c>
      <c r="B110" s="15">
        <f>'Table Q1'!B110/'Table Q5 (a)'!B110*100</f>
        <v>99.939692431400147</v>
      </c>
      <c r="C110" s="15">
        <f>'Table Q1'!C110/'Table Q5 (a)'!C110*100</f>
        <v>96.901121304791033</v>
      </c>
      <c r="D110" s="15">
        <f>'Table Q1'!D110/'Table Q5 (a)'!D110*100</f>
        <v>96.712921956500338</v>
      </c>
      <c r="E110" s="15">
        <f>'Table Q1'!E110/'Table Q5 (a)'!E110*100</f>
        <v>99.004267425320052</v>
      </c>
      <c r="F110" s="15">
        <f>'Table Q1'!F110/'Table Q5 (a)'!F110*100</f>
        <v>93.623471882640587</v>
      </c>
      <c r="G110" s="15">
        <f>'Table Q1'!G110/'Table Q5 (a)'!G110*100</f>
        <v>106.62378128455121</v>
      </c>
      <c r="H110" s="15">
        <f>'Table Q1'!H110/'Table Q5 (a)'!H110*100</f>
        <v>96.215400100654264</v>
      </c>
      <c r="I110" s="15">
        <f>'Table Q1'!I110/'Table Q5 (a)'!I110*100</f>
        <v>98.874865473045702</v>
      </c>
      <c r="J110" s="15">
        <f>'Table Q1'!J110/'Table Q5 (a)'!J110*100</f>
        <v>93.819684736639758</v>
      </c>
      <c r="K110" s="15">
        <f>'Table Q1'!K110/'Table Q5 (a)'!K110*100</f>
        <v>88.958776853106258</v>
      </c>
      <c r="L110" s="15">
        <f>'Table Q1'!L110/'Table Q5 (a)'!L110*100</f>
        <v>98.431568431568436</v>
      </c>
    </row>
    <row r="111" spans="1:24" x14ac:dyDescent="0.2">
      <c r="A111" s="48" t="s">
        <v>260</v>
      </c>
      <c r="B111" s="15">
        <f>'Table Q1'!B111/'Table Q5 (a)'!B111*100</f>
        <v>98.734446453259608</v>
      </c>
      <c r="C111" s="15">
        <f>'Table Q1'!C111/'Table Q5 (a)'!C111*100</f>
        <v>92.825388984934548</v>
      </c>
      <c r="D111" s="15">
        <f>'Table Q1'!D111/'Table Q5 (a)'!D111*100</f>
        <v>87.139037433155096</v>
      </c>
      <c r="E111" s="15">
        <f>'Table Q1'!E111/'Table Q5 (a)'!E111*100</f>
        <v>92.075256556442412</v>
      </c>
      <c r="F111" s="15">
        <f>'Table Q1'!F111/'Table Q5 (a)'!F111*100</f>
        <v>87.956389452332658</v>
      </c>
      <c r="G111" s="15">
        <f>'Table Q1'!G111/'Table Q5 (a)'!G111*100</f>
        <v>101.98315385435548</v>
      </c>
      <c r="H111" s="15">
        <f>'Table Q1'!H111/'Table Q5 (a)'!H111*100</f>
        <v>91.807542262678808</v>
      </c>
      <c r="I111" s="15">
        <f>'Table Q1'!I111/'Table Q5 (a)'!I111*100</f>
        <v>95.737327188940085</v>
      </c>
      <c r="J111" s="15">
        <f>'Table Q1'!J111/'Table Q5 (a)'!J111*100</f>
        <v>103.25412618518084</v>
      </c>
      <c r="K111" s="15">
        <f>'Table Q1'!K111/'Table Q5 (a)'!K111*100</f>
        <v>67.659883720930239</v>
      </c>
      <c r="L111" s="15">
        <f>'Table Q1'!L111/'Table Q5 (a)'!L111*100</f>
        <v>94.153250211838753</v>
      </c>
    </row>
    <row r="112" spans="1:24" x14ac:dyDescent="0.2">
      <c r="A112" s="48" t="s">
        <v>261</v>
      </c>
      <c r="B112" s="15">
        <f>'Table Q1'!B112/'Table Q5 (a)'!B112*100</f>
        <v>100.07178750897343</v>
      </c>
      <c r="C112" s="15">
        <f>'Table Q1'!C112/'Table Q5 (a)'!C112*100</f>
        <v>103.08579179382842</v>
      </c>
      <c r="D112" s="15">
        <f>'Table Q1'!D112/'Table Q5 (a)'!D112*100</f>
        <v>104.61049284578696</v>
      </c>
      <c r="E112" s="15">
        <f>'Table Q1'!E112/'Table Q5 (a)'!E112*100</f>
        <v>116.20331702660781</v>
      </c>
      <c r="F112" s="15">
        <f>'Table Q1'!F112/'Table Q5 (a)'!F112*100</f>
        <v>98.849360103322752</v>
      </c>
      <c r="G112" s="15">
        <f>'Table Q1'!G112/'Table Q5 (a)'!G112*100</f>
        <v>103.35631717704319</v>
      </c>
      <c r="H112" s="15">
        <f>'Table Q1'!H112/'Table Q5 (a)'!H112*100</f>
        <v>91.463294140895172</v>
      </c>
      <c r="I112" s="15">
        <f>'Table Q1'!I112/'Table Q5 (a)'!I112*100</f>
        <v>98.60661049902788</v>
      </c>
      <c r="J112" s="15">
        <f>'Table Q1'!J112/'Table Q5 (a)'!J112*100</f>
        <v>102.99420828324773</v>
      </c>
      <c r="K112" s="15">
        <f>'Table Q1'!K112/'Table Q5 (a)'!K112*100</f>
        <v>90.386985457234417</v>
      </c>
      <c r="L112" s="15">
        <f>'Table Q1'!L112/'Table Q5 (a)'!L112*100</f>
        <v>102.84512343628917</v>
      </c>
    </row>
    <row r="113" spans="1:24" x14ac:dyDescent="0.2">
      <c r="A113" s="48" t="s">
        <v>291</v>
      </c>
      <c r="B113" s="15">
        <f>'Table Q1'!B113/'Table Q5 (a)'!B113*100</f>
        <v>98.872415953226138</v>
      </c>
      <c r="C113" s="15">
        <f>'Table Q1'!C113/'Table Q5 (a)'!C113*100</f>
        <v>98.094742321707457</v>
      </c>
      <c r="D113" s="15">
        <f>'Table Q1'!D113/'Table Q5 (a)'!D113*100</f>
        <v>92.810201078960276</v>
      </c>
      <c r="E113" s="15">
        <f>'Table Q1'!E113/'Table Q5 (a)'!E113*100</f>
        <v>103.32875772134523</v>
      </c>
      <c r="F113" s="15">
        <f>'Table Q1'!F113/'Table Q5 (a)'!F113*100</f>
        <v>92.557750601024352</v>
      </c>
      <c r="G113" s="15">
        <f>'Table Q1'!G113/'Table Q5 (a)'!G113*100</f>
        <v>103.26282179205748</v>
      </c>
      <c r="H113" s="15">
        <f>'Table Q1'!H113/'Table Q5 (a)'!H113*100</f>
        <v>93.148530423670508</v>
      </c>
      <c r="I113" s="15">
        <f>'Table Q1'!I113/'Table Q5 (a)'!I113*100</f>
        <v>93.968381834659141</v>
      </c>
      <c r="J113" s="15">
        <f>'Table Q1'!J113/'Table Q5 (a)'!J113*100</f>
        <v>105.38370972920903</v>
      </c>
      <c r="K113" s="15">
        <f>'Table Q1'!K113/'Table Q5 (a)'!K113*100</f>
        <v>80.792359391581172</v>
      </c>
      <c r="L113" s="15">
        <f>'Table Q1'!L113/'Table Q5 (a)'!L113*100</f>
        <v>97.480660673217642</v>
      </c>
    </row>
    <row r="114" spans="1:24" x14ac:dyDescent="0.2">
      <c r="A114" s="48" t="s">
        <v>309</v>
      </c>
      <c r="B114" s="15">
        <f>'Table Q1'!B114/'Table Q5 (a)'!B114*100</f>
        <v>100.41292453804067</v>
      </c>
      <c r="C114" s="15">
        <f>'Table Q1'!C114/'Table Q5 (a)'!C114*100</f>
        <v>97.870331514897202</v>
      </c>
      <c r="D114" s="15">
        <f>'Table Q1'!D114/'Table Q5 (a)'!D114*100</f>
        <v>95.831683168316843</v>
      </c>
      <c r="E114" s="15">
        <f>'Table Q1'!E114/'Table Q5 (a)'!E114*100</f>
        <v>107.62058677274986</v>
      </c>
      <c r="F114" s="15">
        <f>'Table Q1'!F114/'Table Q5 (a)'!F114*100</f>
        <v>93.855539819152412</v>
      </c>
      <c r="G114" s="15">
        <f>'Table Q1'!G114/'Table Q5 (a)'!G114*100</f>
        <v>106.0441808140724</v>
      </c>
      <c r="H114" s="15">
        <f>'Table Q1'!H114/'Table Q5 (a)'!H114*100</f>
        <v>94.533412415974695</v>
      </c>
      <c r="I114" s="15">
        <f>'Table Q1'!I114/'Table Q5 (a)'!I114*100</f>
        <v>96.294033801669727</v>
      </c>
      <c r="J114" s="15">
        <f>'Table Q1'!J114/'Table Q5 (a)'!J114*100</f>
        <v>101.09214293288093</v>
      </c>
      <c r="K114" s="15">
        <f>'Table Q1'!K114/'Table Q5 (a)'!K114*100</f>
        <v>82.7350188573823</v>
      </c>
      <c r="L114" s="15">
        <f>'Table Q1'!L114/'Table Q5 (a)'!L114*100</f>
        <v>98.870117292585803</v>
      </c>
    </row>
    <row r="116" spans="1:24" x14ac:dyDescent="0.2">
      <c r="A116" s="9" t="s">
        <v>287</v>
      </c>
    </row>
    <row r="117" spans="1:24" x14ac:dyDescent="0.2">
      <c r="A117" s="13" t="str">
        <f t="shared" ref="A117:A148" si="0">A7</f>
        <v>1994 Q2</v>
      </c>
      <c r="B117" s="11">
        <f t="shared" ref="B117:L117" si="1">(B7/B6-1)*100</f>
        <v>2.7758671514198863</v>
      </c>
      <c r="C117" s="11">
        <f t="shared" si="1"/>
        <v>1.0648297037704868</v>
      </c>
      <c r="D117" s="11">
        <f t="shared" si="1"/>
        <v>-0.1171949341732037</v>
      </c>
      <c r="E117" s="11">
        <f t="shared" si="1"/>
        <v>-0.2987309631699242</v>
      </c>
      <c r="F117" s="11">
        <f t="shared" si="1"/>
        <v>3.3785113559931856</v>
      </c>
      <c r="G117" s="11">
        <f t="shared" si="1"/>
        <v>1.109268359268345</v>
      </c>
      <c r="H117" s="11">
        <f t="shared" si="1"/>
        <v>-0.32169240370739649</v>
      </c>
      <c r="I117" s="11">
        <f t="shared" si="1"/>
        <v>2.2326687199438311</v>
      </c>
      <c r="J117" s="11">
        <f t="shared" si="1"/>
        <v>-1.5560646577773452</v>
      </c>
      <c r="K117" s="11">
        <f t="shared" si="1"/>
        <v>-1.4918024026821186</v>
      </c>
      <c r="L117" s="11">
        <f t="shared" si="1"/>
        <v>0.87813144044950331</v>
      </c>
    </row>
    <row r="118" spans="1:24" x14ac:dyDescent="0.2">
      <c r="A118" s="13" t="str">
        <f t="shared" si="0"/>
        <v>1994 Q3</v>
      </c>
      <c r="B118" s="11">
        <f t="shared" ref="B118:L118" si="2">(B8/B7-1)*100</f>
        <v>1.2070006035002967</v>
      </c>
      <c r="C118" s="11">
        <f t="shared" si="2"/>
        <v>4.0916530278223284E-2</v>
      </c>
      <c r="D118" s="11">
        <f t="shared" si="2"/>
        <v>-1.0804512735271166</v>
      </c>
      <c r="E118" s="11">
        <f t="shared" si="2"/>
        <v>0.24059250703318824</v>
      </c>
      <c r="F118" s="11">
        <f t="shared" si="2"/>
        <v>-0.15731807522204599</v>
      </c>
      <c r="G118" s="11">
        <f t="shared" si="2"/>
        <v>-1.0304624910909665</v>
      </c>
      <c r="H118" s="11">
        <f t="shared" si="2"/>
        <v>0.91363583097534562</v>
      </c>
      <c r="I118" s="11">
        <f t="shared" si="2"/>
        <v>0.86715201331373226</v>
      </c>
      <c r="J118" s="11">
        <f t="shared" si="2"/>
        <v>-2.6411256216357315</v>
      </c>
      <c r="K118" s="11">
        <f t="shared" si="2"/>
        <v>-2.7173062963384842</v>
      </c>
      <c r="L118" s="11">
        <f t="shared" si="2"/>
        <v>-0.21223446531914991</v>
      </c>
      <c r="N118" s="60">
        <v>-6.9962250762409485E-3</v>
      </c>
      <c r="O118" s="60">
        <v>-2.9192294568776943E-2</v>
      </c>
      <c r="P118" s="60">
        <v>-3.4763651838083054E-2</v>
      </c>
      <c r="Q118" s="60">
        <v>0.12065623246560318</v>
      </c>
      <c r="R118" s="60">
        <v>6.4891184931702983E-2</v>
      </c>
      <c r="S118" s="60">
        <v>-4.3346569202267114E-2</v>
      </c>
      <c r="T118" s="60">
        <v>-0.23194368366986179</v>
      </c>
      <c r="U118" s="60">
        <v>-7.4279054693544549E-3</v>
      </c>
      <c r="V118" s="60">
        <v>-4.4245053429093718E-2</v>
      </c>
      <c r="W118" s="60">
        <v>9.9636343335250644E-5</v>
      </c>
      <c r="X118" s="15">
        <f>SUM(N118:W118)</f>
        <v>-0.21226832951303659</v>
      </c>
    </row>
    <row r="119" spans="1:24" x14ac:dyDescent="0.2">
      <c r="A119" s="13" t="str">
        <f t="shared" si="0"/>
        <v>1994 Q4</v>
      </c>
      <c r="B119" s="11">
        <f t="shared" ref="B119:L119" si="3">(B9/B8-1)*100</f>
        <v>-0.15816613763384169</v>
      </c>
      <c r="C119" s="11">
        <f t="shared" si="3"/>
        <v>1.043990086741009</v>
      </c>
      <c r="D119" s="11">
        <f t="shared" si="3"/>
        <v>-0.30130390310555422</v>
      </c>
      <c r="E119" s="11">
        <f t="shared" si="3"/>
        <v>-0.98646851930264123</v>
      </c>
      <c r="F119" s="11">
        <f t="shared" si="3"/>
        <v>1.6323576406065188</v>
      </c>
      <c r="G119" s="11">
        <f t="shared" si="3"/>
        <v>0.43096127520689809</v>
      </c>
      <c r="H119" s="11">
        <f t="shared" si="3"/>
        <v>-2.0724880762567288</v>
      </c>
      <c r="I119" s="11">
        <f t="shared" si="3"/>
        <v>-2.1871985748944667E-2</v>
      </c>
      <c r="J119" s="11">
        <f t="shared" si="3"/>
        <v>1.1033919798000724</v>
      </c>
      <c r="K119" s="11">
        <f t="shared" si="3"/>
        <v>1.7769449621592104</v>
      </c>
      <c r="L119" s="11">
        <f t="shared" si="3"/>
        <v>0.15621548558071296</v>
      </c>
      <c r="N119" s="60">
        <v>3.4835161302965774E-2</v>
      </c>
      <c r="O119" s="60">
        <v>7.9191349879151399E-2</v>
      </c>
      <c r="P119" s="60">
        <v>-9.9844906990930071E-2</v>
      </c>
      <c r="Q119" s="60">
        <v>-2.3422984062727126E-2</v>
      </c>
      <c r="R119" s="60">
        <v>-3.0082792328368642E-2</v>
      </c>
      <c r="S119" s="60">
        <v>4.1159728232103392E-2</v>
      </c>
      <c r="T119" s="60">
        <v>8.7919020071891146E-2</v>
      </c>
      <c r="U119" s="60">
        <v>0.1231998042935242</v>
      </c>
      <c r="V119" s="60">
        <v>-2.5974111021742897E-2</v>
      </c>
      <c r="W119" s="60">
        <v>-2.312638258752259E-2</v>
      </c>
      <c r="X119" s="15">
        <f t="shared" ref="X119:X182" si="4">SUM(N119:W119)</f>
        <v>0.16385388678834459</v>
      </c>
    </row>
    <row r="120" spans="1:24" x14ac:dyDescent="0.2">
      <c r="A120" s="13" t="str">
        <f t="shared" si="0"/>
        <v>1995 Q1</v>
      </c>
      <c r="B120" s="11">
        <f t="shared" ref="B120:L120" si="5">(B10/B9-1)*100</f>
        <v>-1.1567690265565589</v>
      </c>
      <c r="C120" s="11">
        <f t="shared" si="5"/>
        <v>-1.7142554953408884</v>
      </c>
      <c r="D120" s="11">
        <f t="shared" si="5"/>
        <v>-1.0958432883404368</v>
      </c>
      <c r="E120" s="11">
        <f t="shared" si="5"/>
        <v>0.4048627564616103</v>
      </c>
      <c r="F120" s="11">
        <f t="shared" si="5"/>
        <v>1.5402832874433781</v>
      </c>
      <c r="G120" s="11">
        <f t="shared" si="5"/>
        <v>-0.20616941482485274</v>
      </c>
      <c r="H120" s="11">
        <f t="shared" si="5"/>
        <v>1.9248883155126739</v>
      </c>
      <c r="I120" s="11">
        <f t="shared" si="5"/>
        <v>0.43476366774808373</v>
      </c>
      <c r="J120" s="11">
        <f t="shared" si="5"/>
        <v>-0.38199294125762506</v>
      </c>
      <c r="K120" s="11">
        <f t="shared" si="5"/>
        <v>-3.2349851883680114</v>
      </c>
      <c r="L120" s="11">
        <f t="shared" si="5"/>
        <v>-0.16526268600649541</v>
      </c>
      <c r="N120" s="60">
        <v>-9.8777214040926237E-2</v>
      </c>
      <c r="O120" s="60">
        <v>4.9745347322432111E-2</v>
      </c>
      <c r="P120" s="60">
        <v>-0.10011805657820325</v>
      </c>
      <c r="Q120" s="60">
        <v>0.14682121747949814</v>
      </c>
      <c r="R120" s="60">
        <v>2.0619545397849354E-2</v>
      </c>
      <c r="S120" s="60">
        <v>2.3983509545443472E-2</v>
      </c>
      <c r="T120" s="60">
        <v>9.5567778932002952E-4</v>
      </c>
      <c r="U120" s="60">
        <v>-1.452645674589206E-2</v>
      </c>
      <c r="V120" s="60">
        <v>-9.8788200457813655E-2</v>
      </c>
      <c r="W120" s="60">
        <v>-0.10250980723959972</v>
      </c>
      <c r="X120" s="15">
        <f t="shared" si="4"/>
        <v>-0.17259443752789183</v>
      </c>
    </row>
    <row r="121" spans="1:24" x14ac:dyDescent="0.2">
      <c r="A121" s="13" t="str">
        <f t="shared" si="0"/>
        <v>1995 Q2</v>
      </c>
      <c r="B121" s="11">
        <f t="shared" ref="B121:L121" si="6">(B11/B10-1)*100</f>
        <v>0.9061202145333791</v>
      </c>
      <c r="C121" s="11">
        <f t="shared" si="6"/>
        <v>1.1668131566877626E-2</v>
      </c>
      <c r="D121" s="11">
        <f t="shared" si="6"/>
        <v>0.94400046985247954</v>
      </c>
      <c r="E121" s="11">
        <f t="shared" si="6"/>
        <v>-0.56540342298289081</v>
      </c>
      <c r="F121" s="11">
        <f t="shared" si="6"/>
        <v>1.318337002839276</v>
      </c>
      <c r="G121" s="11">
        <f t="shared" si="6"/>
        <v>-5.1325262447798892E-2</v>
      </c>
      <c r="H121" s="11">
        <f t="shared" si="6"/>
        <v>-3.183371747080721</v>
      </c>
      <c r="I121" s="11">
        <f t="shared" si="6"/>
        <v>-0.24616712477024683</v>
      </c>
      <c r="J121" s="11">
        <f t="shared" si="6"/>
        <v>-5.6833819308643729E-2</v>
      </c>
      <c r="K121" s="11">
        <f t="shared" si="6"/>
        <v>4.4342882682327112</v>
      </c>
      <c r="L121" s="11">
        <f t="shared" si="6"/>
        <v>-8.8874596253252225E-2</v>
      </c>
      <c r="N121" s="60">
        <v>-7.317978238442438E-2</v>
      </c>
      <c r="O121" s="60">
        <v>8.5185734410333017E-2</v>
      </c>
      <c r="P121" s="60">
        <v>-2.9084362451324272E-2</v>
      </c>
      <c r="Q121" s="60">
        <v>1.1715432506243057E-2</v>
      </c>
      <c r="R121" s="60">
        <v>-5.2997808735039564E-2</v>
      </c>
      <c r="S121" s="60">
        <v>4.3732126618798439E-2</v>
      </c>
      <c r="T121" s="60">
        <v>6.0927298964204533E-3</v>
      </c>
      <c r="U121" s="60">
        <v>3.8399218504368192E-2</v>
      </c>
      <c r="V121" s="60">
        <v>-6.4763866060320807E-2</v>
      </c>
      <c r="W121" s="60">
        <v>-3.6945832731051807E-2</v>
      </c>
      <c r="X121" s="15">
        <f t="shared" si="4"/>
        <v>-7.1846410425997681E-2</v>
      </c>
    </row>
    <row r="122" spans="1:24" x14ac:dyDescent="0.2">
      <c r="A122" s="13" t="str">
        <f t="shared" si="0"/>
        <v>1995 Q3</v>
      </c>
      <c r="B122" s="11">
        <f t="shared" ref="B122:L122" si="7">(B12/B11-1)*100</f>
        <v>2.0908321929886453</v>
      </c>
      <c r="C122" s="11">
        <f t="shared" si="7"/>
        <v>-0.43463893096267192</v>
      </c>
      <c r="D122" s="11">
        <f t="shared" si="7"/>
        <v>-0.97695683965005609</v>
      </c>
      <c r="E122" s="11">
        <f t="shared" si="7"/>
        <v>1.3850272732915947</v>
      </c>
      <c r="F122" s="11">
        <f t="shared" si="7"/>
        <v>2.8354126157654758</v>
      </c>
      <c r="G122" s="11">
        <f t="shared" si="7"/>
        <v>-0.26385667708650473</v>
      </c>
      <c r="H122" s="11">
        <f t="shared" si="7"/>
        <v>2.9478969942902999</v>
      </c>
      <c r="I122" s="11">
        <f t="shared" si="7"/>
        <v>-0.38352248900457298</v>
      </c>
      <c r="J122" s="11">
        <f t="shared" si="7"/>
        <v>-2.0651488201351542</v>
      </c>
      <c r="K122" s="11">
        <f t="shared" si="7"/>
        <v>0.35836216082660854</v>
      </c>
      <c r="L122" s="11">
        <f t="shared" si="7"/>
        <v>0.36096156695619719</v>
      </c>
      <c r="N122" s="60">
        <v>-3.6878420809890206E-2</v>
      </c>
      <c r="O122" s="60">
        <v>0.15685735584474367</v>
      </c>
      <c r="P122" s="60">
        <v>-7.2233977119015066E-2</v>
      </c>
      <c r="Q122" s="60">
        <v>7.4683861586938169E-2</v>
      </c>
      <c r="R122" s="60">
        <v>-4.2876750135470314E-2</v>
      </c>
      <c r="S122" s="60">
        <v>6.2394842767215013E-2</v>
      </c>
      <c r="T122" s="60">
        <v>0.14450594279601386</v>
      </c>
      <c r="U122" s="60">
        <v>0.147729045972298</v>
      </c>
      <c r="V122" s="60">
        <v>-4.5751745789601846E-2</v>
      </c>
      <c r="W122" s="60">
        <v>-4.4090746858135701E-2</v>
      </c>
      <c r="X122" s="15">
        <f t="shared" si="4"/>
        <v>0.34433940825509562</v>
      </c>
    </row>
    <row r="123" spans="1:24" x14ac:dyDescent="0.2">
      <c r="A123" s="13" t="str">
        <f t="shared" si="0"/>
        <v>1995 Q4</v>
      </c>
      <c r="B123" s="11">
        <f t="shared" ref="B123:L123" si="8">(B13/B12-1)*100</f>
        <v>0.51090252726637697</v>
      </c>
      <c r="C123" s="11">
        <f t="shared" si="8"/>
        <v>-0.92954194284721181</v>
      </c>
      <c r="D123" s="11">
        <f t="shared" si="8"/>
        <v>0.46306120686097074</v>
      </c>
      <c r="E123" s="11">
        <f t="shared" si="8"/>
        <v>-1.3269663130072828</v>
      </c>
      <c r="F123" s="11">
        <f t="shared" si="8"/>
        <v>0.25485710999133548</v>
      </c>
      <c r="G123" s="11">
        <f t="shared" si="8"/>
        <v>-2.9446004878409093</v>
      </c>
      <c r="H123" s="11">
        <f t="shared" si="8"/>
        <v>-0.72757804011293059</v>
      </c>
      <c r="I123" s="11">
        <f t="shared" si="8"/>
        <v>0.63493318599840975</v>
      </c>
      <c r="J123" s="11">
        <f t="shared" si="8"/>
        <v>1.3915884385894195</v>
      </c>
      <c r="K123" s="11">
        <f t="shared" si="8"/>
        <v>-2.0823727268608261</v>
      </c>
      <c r="L123" s="11">
        <f t="shared" si="8"/>
        <v>-0.47040434046704549</v>
      </c>
      <c r="N123" s="60">
        <v>-8.4546993806450532E-2</v>
      </c>
      <c r="O123" s="60">
        <v>-9.6723175316673404E-2</v>
      </c>
      <c r="P123" s="60">
        <v>-7.4752094706151559E-2</v>
      </c>
      <c r="Q123" s="60">
        <v>-3.6309381997432645E-2</v>
      </c>
      <c r="R123" s="60">
        <v>-6.9486478320806497E-2</v>
      </c>
      <c r="S123" s="60">
        <v>7.4283799323995739E-3</v>
      </c>
      <c r="T123" s="60">
        <v>-3.7586580709778682E-2</v>
      </c>
      <c r="U123" s="60">
        <v>2.3819390987627219E-2</v>
      </c>
      <c r="V123" s="60">
        <v>-6.1087929134031736E-2</v>
      </c>
      <c r="W123" s="60">
        <v>-3.812371619870103E-2</v>
      </c>
      <c r="X123" s="15">
        <f t="shared" si="4"/>
        <v>-0.46736857926999931</v>
      </c>
    </row>
    <row r="124" spans="1:24" x14ac:dyDescent="0.2">
      <c r="A124" s="13" t="str">
        <f t="shared" si="0"/>
        <v>1996 Q1</v>
      </c>
      <c r="B124" s="11">
        <f t="shared" ref="B124:L124" si="9">(B14/B13-1)*100</f>
        <v>-0.66769020308546922</v>
      </c>
      <c r="C124" s="11">
        <f t="shared" si="9"/>
        <v>-2.697499555465166E-2</v>
      </c>
      <c r="D124" s="11">
        <f t="shared" si="9"/>
        <v>0.81883162563327616</v>
      </c>
      <c r="E124" s="11">
        <f t="shared" si="9"/>
        <v>0.82077966730642604</v>
      </c>
      <c r="F124" s="11">
        <f t="shared" si="9"/>
        <v>0.58922748834859817</v>
      </c>
      <c r="G124" s="11">
        <f t="shared" si="9"/>
        <v>-0.53858743228329953</v>
      </c>
      <c r="H124" s="11">
        <f t="shared" si="9"/>
        <v>1.9930186520920268</v>
      </c>
      <c r="I124" s="11">
        <f t="shared" si="9"/>
        <v>1.1929740685698409</v>
      </c>
      <c r="J124" s="11">
        <f t="shared" si="9"/>
        <v>-2.4920414886786646</v>
      </c>
      <c r="K124" s="11">
        <f t="shared" si="9"/>
        <v>-2.1017662951468674</v>
      </c>
      <c r="L124" s="11">
        <f t="shared" si="9"/>
        <v>0.41444810157176271</v>
      </c>
      <c r="N124" s="60">
        <v>2.3773423828531315E-2</v>
      </c>
      <c r="O124" s="60">
        <v>-3.2973438955984209E-2</v>
      </c>
      <c r="P124" s="60">
        <v>9.7691977314471948E-3</v>
      </c>
      <c r="Q124" s="60">
        <v>-9.8191175999569863E-2</v>
      </c>
      <c r="R124" s="60">
        <v>-4.9985721173044236E-2</v>
      </c>
      <c r="S124" s="60">
        <v>8.4786820059211288E-2</v>
      </c>
      <c r="T124" s="60">
        <v>0.24843158876648097</v>
      </c>
      <c r="U124" s="60">
        <v>0.17926674697083539</v>
      </c>
      <c r="V124" s="60">
        <v>2.4167065578092107E-2</v>
      </c>
      <c r="W124" s="60">
        <v>2.4652192101303032E-2</v>
      </c>
      <c r="X124" s="15">
        <f t="shared" si="4"/>
        <v>0.41369669890730304</v>
      </c>
    </row>
    <row r="125" spans="1:24" x14ac:dyDescent="0.2">
      <c r="A125" s="13" t="str">
        <f t="shared" si="0"/>
        <v>1996 Q2</v>
      </c>
      <c r="B125" s="11">
        <f t="shared" ref="B125:L125" si="10">(B15/B14-1)*100</f>
        <v>-1.0933955642461912</v>
      </c>
      <c r="C125" s="11">
        <f t="shared" si="10"/>
        <v>-0.52174140100432753</v>
      </c>
      <c r="D125" s="11">
        <f t="shared" si="10"/>
        <v>-0.13085047701499875</v>
      </c>
      <c r="E125" s="11">
        <f t="shared" si="10"/>
        <v>0.14776317042883846</v>
      </c>
      <c r="F125" s="11">
        <f t="shared" si="10"/>
        <v>1.6789410936682847</v>
      </c>
      <c r="G125" s="11">
        <f t="shared" si="10"/>
        <v>-2.4588105698612028</v>
      </c>
      <c r="H125" s="11">
        <f t="shared" si="10"/>
        <v>0.83004894456650824</v>
      </c>
      <c r="I125" s="11">
        <f t="shared" si="10"/>
        <v>1.7805216939040358</v>
      </c>
      <c r="J125" s="11">
        <f t="shared" si="10"/>
        <v>-1.1267453067546729</v>
      </c>
      <c r="K125" s="11">
        <f t="shared" si="10"/>
        <v>-1.0762045216283767E-2</v>
      </c>
      <c r="L125" s="11">
        <f t="shared" si="10"/>
        <v>-2.365226054847902E-2</v>
      </c>
      <c r="N125" s="60">
        <v>6.4012762233880735E-2</v>
      </c>
      <c r="O125" s="60">
        <v>-0.12024515981290057</v>
      </c>
      <c r="P125" s="60">
        <v>-2.6942696043610714E-2</v>
      </c>
      <c r="Q125" s="60">
        <v>-1.9576984438115015E-2</v>
      </c>
      <c r="R125" s="60">
        <v>-2.2543083175860634E-3</v>
      </c>
      <c r="S125" s="60">
        <v>2.1777983679685798E-2</v>
      </c>
      <c r="T125" s="60">
        <v>1.0273467762847531E-2</v>
      </c>
      <c r="U125" s="60">
        <v>7.8145602224151664E-2</v>
      </c>
      <c r="V125" s="60">
        <v>-2.393765216031218E-3</v>
      </c>
      <c r="W125" s="60">
        <v>-1.8807703831090542E-2</v>
      </c>
      <c r="X125" s="15">
        <f t="shared" si="4"/>
        <v>-1.6010801758768407E-2</v>
      </c>
    </row>
    <row r="126" spans="1:24" x14ac:dyDescent="0.2">
      <c r="A126" s="13" t="str">
        <f t="shared" si="0"/>
        <v>1996 Q3</v>
      </c>
      <c r="B126" s="11">
        <f t="shared" ref="B126:L126" si="11">(B16/B15-1)*100</f>
        <v>1.562259222248974</v>
      </c>
      <c r="C126" s="11">
        <f t="shared" si="11"/>
        <v>0.65753301259534602</v>
      </c>
      <c r="D126" s="11">
        <f t="shared" si="11"/>
        <v>1.6835693280618624</v>
      </c>
      <c r="E126" s="11">
        <f t="shared" si="11"/>
        <v>5.3997377790881984E-3</v>
      </c>
      <c r="F126" s="11">
        <f t="shared" si="11"/>
        <v>2.0556111454784087</v>
      </c>
      <c r="G126" s="11">
        <f t="shared" si="11"/>
        <v>-1.0938872083770312</v>
      </c>
      <c r="H126" s="11">
        <f t="shared" si="11"/>
        <v>4.9979564651388086</v>
      </c>
      <c r="I126" s="11">
        <f t="shared" si="11"/>
        <v>-1.0108571928903132</v>
      </c>
      <c r="J126" s="11">
        <f t="shared" si="11"/>
        <v>-4.0252105482039502</v>
      </c>
      <c r="K126" s="11">
        <f t="shared" si="11"/>
        <v>-2.5843732488144644</v>
      </c>
      <c r="L126" s="11">
        <f t="shared" si="11"/>
        <v>0.52428757364859635</v>
      </c>
      <c r="N126" s="60">
        <v>8.3846745914212983E-2</v>
      </c>
      <c r="O126" s="60">
        <v>7.3438872946256312E-2</v>
      </c>
      <c r="P126" s="60">
        <v>-5.300404716717869E-3</v>
      </c>
      <c r="Q126" s="60">
        <v>1.4075875072989203E-2</v>
      </c>
      <c r="R126" s="60">
        <v>2.1973772498476698E-3</v>
      </c>
      <c r="S126" s="60">
        <v>0.12858755459249821</v>
      </c>
      <c r="T126" s="60">
        <v>-1.6274745488897045E-2</v>
      </c>
      <c r="U126" s="60">
        <v>0.17110690254625391</v>
      </c>
      <c r="V126" s="60">
        <v>4.5762744227516146E-2</v>
      </c>
      <c r="W126" s="60">
        <v>1.9734834285842776E-2</v>
      </c>
      <c r="X126" s="15">
        <f t="shared" si="4"/>
        <v>0.51717575662980231</v>
      </c>
    </row>
    <row r="127" spans="1:24" x14ac:dyDescent="0.2">
      <c r="A127" s="13" t="str">
        <f t="shared" si="0"/>
        <v>1996 Q4</v>
      </c>
      <c r="B127" s="11">
        <f t="shared" ref="B127:L127" si="12">(B17/B16-1)*100</f>
        <v>0.10374288244729968</v>
      </c>
      <c r="C127" s="11">
        <f t="shared" si="12"/>
        <v>0.39317274279189185</v>
      </c>
      <c r="D127" s="11">
        <f t="shared" si="12"/>
        <v>-0.4306184592160256</v>
      </c>
      <c r="E127" s="11">
        <f t="shared" si="12"/>
        <v>-1.1829267632670004</v>
      </c>
      <c r="F127" s="11">
        <f t="shared" si="12"/>
        <v>0.34062445853266787</v>
      </c>
      <c r="G127" s="11">
        <f t="shared" si="12"/>
        <v>3.6323878227495499E-4</v>
      </c>
      <c r="H127" s="11">
        <f t="shared" si="12"/>
        <v>0.42466686659290431</v>
      </c>
      <c r="I127" s="11">
        <f t="shared" si="12"/>
        <v>-1.5370001565173097</v>
      </c>
      <c r="J127" s="11">
        <f t="shared" si="12"/>
        <v>5.5893142229486603</v>
      </c>
      <c r="K127" s="11">
        <f t="shared" si="12"/>
        <v>1.2501500926103137</v>
      </c>
      <c r="L127" s="11">
        <f t="shared" si="12"/>
        <v>0.21883139852718614</v>
      </c>
      <c r="N127" s="60">
        <v>6.0939127191101575E-2</v>
      </c>
      <c r="O127" s="60">
        <v>6.846481288035379E-2</v>
      </c>
      <c r="P127" s="60">
        <v>-2.8716068194646983E-2</v>
      </c>
      <c r="Q127" s="60">
        <v>1.8885895035723146E-2</v>
      </c>
      <c r="R127" s="60">
        <v>1.7574654534766941E-2</v>
      </c>
      <c r="S127" s="60">
        <v>3.467882515250547E-2</v>
      </c>
      <c r="T127" s="60">
        <v>2.9244722339195558E-2</v>
      </c>
      <c r="U127" s="60">
        <v>5.3160727516867672E-2</v>
      </c>
      <c r="V127" s="60">
        <v>-1.831215431915548E-2</v>
      </c>
      <c r="W127" s="60">
        <v>-4.8106797062125927E-3</v>
      </c>
      <c r="X127" s="15">
        <f t="shared" si="4"/>
        <v>0.23110986243049908</v>
      </c>
    </row>
    <row r="128" spans="1:24" x14ac:dyDescent="0.2">
      <c r="A128" s="13" t="str">
        <f t="shared" si="0"/>
        <v>1997 Q1</v>
      </c>
      <c r="B128" s="11">
        <f t="shared" ref="B128:L128" si="13">(B18/B17-1)*100</f>
        <v>-2.8627271617133632</v>
      </c>
      <c r="C128" s="11">
        <f t="shared" si="13"/>
        <v>1.1692061845769652</v>
      </c>
      <c r="D128" s="11">
        <f t="shared" si="13"/>
        <v>-1.0637803904087861</v>
      </c>
      <c r="E128" s="11">
        <f t="shared" si="13"/>
        <v>-3.3522983862194988</v>
      </c>
      <c r="F128" s="11">
        <f t="shared" si="13"/>
        <v>2.5900266193024324</v>
      </c>
      <c r="G128" s="11">
        <f t="shared" si="13"/>
        <v>-2.3934592658499398</v>
      </c>
      <c r="H128" s="11">
        <f t="shared" si="13"/>
        <v>2.217843785450957</v>
      </c>
      <c r="I128" s="11">
        <f t="shared" si="13"/>
        <v>-0.91780412109807585</v>
      </c>
      <c r="J128" s="11">
        <f t="shared" si="13"/>
        <v>-5.4277948177347657</v>
      </c>
      <c r="K128" s="11">
        <f t="shared" si="13"/>
        <v>-6.7789212054691905E-2</v>
      </c>
      <c r="L128" s="11">
        <f t="shared" si="13"/>
        <v>-0.58919678704975054</v>
      </c>
      <c r="N128" s="60">
        <v>-6.5205046162889651E-4</v>
      </c>
      <c r="O128" s="60">
        <v>-9.9408687494218079E-3</v>
      </c>
      <c r="P128" s="60">
        <v>-0.1119715525802344</v>
      </c>
      <c r="Q128" s="60">
        <v>-3.4774794595710527E-2</v>
      </c>
      <c r="R128" s="60">
        <v>-5.6996987016051291E-2</v>
      </c>
      <c r="S128" s="60">
        <v>4.0221266662784104E-2</v>
      </c>
      <c r="T128" s="60">
        <v>-0.16636555789574387</v>
      </c>
      <c r="U128" s="60">
        <v>-0.10521654218777804</v>
      </c>
      <c r="V128" s="60">
        <v>-7.16636486138756E-2</v>
      </c>
      <c r="W128" s="60">
        <v>-7.967561013741771E-2</v>
      </c>
      <c r="X128" s="15">
        <f t="shared" si="4"/>
        <v>-0.59703634557507812</v>
      </c>
    </row>
    <row r="129" spans="1:24" x14ac:dyDescent="0.2">
      <c r="A129" s="13" t="str">
        <f t="shared" si="0"/>
        <v>1997 Q2</v>
      </c>
      <c r="B129" s="11">
        <f t="shared" ref="B129:L129" si="14">(B19/B18-1)*100</f>
        <v>-0.75735183991264554</v>
      </c>
      <c r="C129" s="11">
        <f t="shared" si="14"/>
        <v>-1.0706714465711253</v>
      </c>
      <c r="D129" s="11">
        <f t="shared" si="14"/>
        <v>1.4149728579746057</v>
      </c>
      <c r="E129" s="11">
        <f t="shared" si="14"/>
        <v>1.3347802366433292</v>
      </c>
      <c r="F129" s="11">
        <f t="shared" si="14"/>
        <v>1.5271768421405651</v>
      </c>
      <c r="G129" s="11">
        <f t="shared" si="14"/>
        <v>0.30079711234771711</v>
      </c>
      <c r="H129" s="11">
        <f t="shared" si="14"/>
        <v>-2.3763818725841879</v>
      </c>
      <c r="I129" s="11">
        <f t="shared" si="14"/>
        <v>-0.53394591527908819</v>
      </c>
      <c r="J129" s="11">
        <f t="shared" si="14"/>
        <v>-5.9899325032615858</v>
      </c>
      <c r="K129" s="11">
        <f t="shared" si="14"/>
        <v>0.94617071183427104</v>
      </c>
      <c r="L129" s="11">
        <f t="shared" si="14"/>
        <v>4.0063372971799183E-3</v>
      </c>
      <c r="N129" s="60">
        <v>-3.8904939165448384E-2</v>
      </c>
      <c r="O129" s="60">
        <v>8.2629760651746348E-3</v>
      </c>
      <c r="P129" s="60">
        <v>-6.5127082183124213E-2</v>
      </c>
      <c r="Q129" s="60">
        <v>-4.0376450185691578E-3</v>
      </c>
      <c r="R129" s="60">
        <v>-5.2874105638445378E-2</v>
      </c>
      <c r="S129" s="60">
        <v>0.12518665536521606</v>
      </c>
      <c r="T129" s="60">
        <v>2.7291792962850565E-2</v>
      </c>
      <c r="U129" s="60">
        <v>3.9899258018531109E-3</v>
      </c>
      <c r="V129" s="60">
        <v>4.2023521036682158E-3</v>
      </c>
      <c r="W129" s="60">
        <v>-2.8281775769593994E-3</v>
      </c>
      <c r="X129" s="15">
        <f t="shared" si="4"/>
        <v>5.1617527162160452E-3</v>
      </c>
    </row>
    <row r="130" spans="1:24" x14ac:dyDescent="0.2">
      <c r="A130" s="13" t="str">
        <f t="shared" si="0"/>
        <v>1997 Q3</v>
      </c>
      <c r="B130" s="11">
        <f t="shared" ref="B130:L130" si="15">(B20/B19-1)*100</f>
        <v>1.7051177137101803</v>
      </c>
      <c r="C130" s="11">
        <f t="shared" si="15"/>
        <v>0.87551274325687878</v>
      </c>
      <c r="D130" s="11">
        <f t="shared" si="15"/>
        <v>-1.7759201974043126</v>
      </c>
      <c r="E130" s="11">
        <f t="shared" si="15"/>
        <v>-0.14125471174916138</v>
      </c>
      <c r="F130" s="11">
        <f t="shared" si="15"/>
        <v>1.8330734388999126</v>
      </c>
      <c r="G130" s="11">
        <f t="shared" si="15"/>
        <v>-1.7645622351504686</v>
      </c>
      <c r="H130" s="11">
        <f t="shared" si="15"/>
        <v>1.6401746641850456</v>
      </c>
      <c r="I130" s="11">
        <f t="shared" si="15"/>
        <v>1.3748457189664665</v>
      </c>
      <c r="J130" s="11">
        <f t="shared" si="15"/>
        <v>-1.807010602943504</v>
      </c>
      <c r="K130" s="11">
        <f t="shared" si="15"/>
        <v>-3.9449594593272463</v>
      </c>
      <c r="L130" s="11">
        <f t="shared" si="15"/>
        <v>0.30861036750595705</v>
      </c>
      <c r="N130" s="60">
        <v>9.0800661791039811E-3</v>
      </c>
      <c r="O130" s="60">
        <v>9.2248738163124705E-2</v>
      </c>
      <c r="P130" s="60">
        <v>7.5441346244032911E-2</v>
      </c>
      <c r="Q130" s="60">
        <v>9.2822961887476657E-2</v>
      </c>
      <c r="R130" s="60">
        <v>-1.8395674046979681E-2</v>
      </c>
      <c r="S130" s="60">
        <v>7.2732144334314769E-2</v>
      </c>
      <c r="T130" s="60">
        <v>-2.3926885718506458E-2</v>
      </c>
      <c r="U130" s="60">
        <v>2.5472100526058479E-2</v>
      </c>
      <c r="V130" s="60">
        <v>1.3127751722267942E-2</v>
      </c>
      <c r="W130" s="60">
        <v>-3.6055117005764852E-2</v>
      </c>
      <c r="X130" s="15">
        <f t="shared" si="4"/>
        <v>0.30254743228512854</v>
      </c>
    </row>
    <row r="131" spans="1:24" x14ac:dyDescent="0.2">
      <c r="A131" s="13" t="str">
        <f t="shared" si="0"/>
        <v>1997 Q4</v>
      </c>
      <c r="B131" s="11">
        <f t="shared" ref="B131:L131" si="16">(B21/B20-1)*100</f>
        <v>-1.1121487739428892</v>
      </c>
      <c r="C131" s="11">
        <f t="shared" si="16"/>
        <v>0.86314543184680126</v>
      </c>
      <c r="D131" s="11">
        <f t="shared" si="16"/>
        <v>0.63126896115939246</v>
      </c>
      <c r="E131" s="11">
        <f t="shared" si="16"/>
        <v>0.49195346461985423</v>
      </c>
      <c r="F131" s="11">
        <f t="shared" si="16"/>
        <v>5.4454873693868366</v>
      </c>
      <c r="G131" s="11">
        <f t="shared" si="16"/>
        <v>5.0584949854903138</v>
      </c>
      <c r="H131" s="11">
        <f t="shared" si="16"/>
        <v>-1.750030876990083</v>
      </c>
      <c r="I131" s="11">
        <f t="shared" si="16"/>
        <v>-0.62218900705307556</v>
      </c>
      <c r="J131" s="11">
        <f t="shared" si="16"/>
        <v>4.5771464944976081</v>
      </c>
      <c r="K131" s="11">
        <f t="shared" si="16"/>
        <v>7.6812529613154323</v>
      </c>
      <c r="L131" s="11">
        <f t="shared" si="16"/>
        <v>1.1768227541267384</v>
      </c>
      <c r="N131" s="60">
        <v>-6.7365678277847899E-4</v>
      </c>
      <c r="O131" s="60">
        <v>0.27360945694612387</v>
      </c>
      <c r="P131" s="60">
        <v>0.21098200312572279</v>
      </c>
      <c r="Q131" s="60">
        <v>0.29802097145146839</v>
      </c>
      <c r="R131" s="60">
        <v>6.8226916365257934E-2</v>
      </c>
      <c r="S131" s="60">
        <v>0.13284295425176881</v>
      </c>
      <c r="T131" s="60">
        <v>-1.0745198745622426E-2</v>
      </c>
      <c r="U131" s="60">
        <v>0.1397083586883206</v>
      </c>
      <c r="V131" s="60">
        <v>6.0686702492608817E-2</v>
      </c>
      <c r="W131" s="60">
        <v>-2.4112291282023203E-3</v>
      </c>
      <c r="X131" s="15">
        <f t="shared" si="4"/>
        <v>1.170247278664668</v>
      </c>
    </row>
    <row r="132" spans="1:24" x14ac:dyDescent="0.2">
      <c r="A132" s="13" t="str">
        <f t="shared" si="0"/>
        <v>1998 Q1</v>
      </c>
      <c r="B132" s="11">
        <f t="shared" ref="B132:L132" si="17">(B22/B21-1)*100</f>
        <v>-0.48543674858193553</v>
      </c>
      <c r="C132" s="11">
        <f t="shared" si="17"/>
        <v>-0.26522558913554262</v>
      </c>
      <c r="D132" s="11">
        <f t="shared" si="17"/>
        <v>-3.4686083874146956E-2</v>
      </c>
      <c r="E132" s="11">
        <f t="shared" si="17"/>
        <v>-3.3511837674286227</v>
      </c>
      <c r="F132" s="11">
        <f t="shared" si="17"/>
        <v>-2.7930201351736739</v>
      </c>
      <c r="G132" s="11">
        <f t="shared" si="17"/>
        <v>-3.0871085153471034</v>
      </c>
      <c r="H132" s="11">
        <f t="shared" si="17"/>
        <v>18.92917735840307</v>
      </c>
      <c r="I132" s="11">
        <f t="shared" si="17"/>
        <v>-1.2523418319168811</v>
      </c>
      <c r="J132" s="11">
        <f t="shared" si="17"/>
        <v>-9.5060526484339931</v>
      </c>
      <c r="K132" s="11">
        <f t="shared" si="17"/>
        <v>-4.035169272348071</v>
      </c>
      <c r="L132" s="11">
        <f t="shared" si="17"/>
        <v>-5.5949078969652621E-2</v>
      </c>
      <c r="N132" s="60">
        <v>-0.16683937880507679</v>
      </c>
      <c r="O132" s="60">
        <v>-0.1273206606722258</v>
      </c>
      <c r="P132" s="60">
        <v>0.16279586993466794</v>
      </c>
      <c r="Q132" s="60">
        <v>1.1087813931777922E-2</v>
      </c>
      <c r="R132" s="60">
        <v>4.1250012952496702E-2</v>
      </c>
      <c r="S132" s="60">
        <v>0.11980422127601573</v>
      </c>
      <c r="T132" s="60">
        <v>-0.16476027304996496</v>
      </c>
      <c r="U132" s="60">
        <v>5.3584972920006926E-2</v>
      </c>
      <c r="V132" s="60">
        <v>5.7579652662659776E-2</v>
      </c>
      <c r="W132" s="60">
        <v>-3.3508142083906366E-2</v>
      </c>
      <c r="X132" s="15">
        <f t="shared" si="4"/>
        <v>-4.6325910933548958E-2</v>
      </c>
    </row>
    <row r="133" spans="1:24" x14ac:dyDescent="0.2">
      <c r="A133" s="13" t="str">
        <f t="shared" si="0"/>
        <v>1998 Q2</v>
      </c>
      <c r="B133" s="11">
        <f t="shared" ref="B133:L133" si="18">(B23/B22-1)*100</f>
        <v>0.16752621416675773</v>
      </c>
      <c r="C133" s="11">
        <f t="shared" si="18"/>
        <v>-1.1270043800315377</v>
      </c>
      <c r="D133" s="11">
        <f t="shared" si="18"/>
        <v>-2.0382450240446381</v>
      </c>
      <c r="E133" s="11">
        <f t="shared" si="18"/>
        <v>0.6262231716592348</v>
      </c>
      <c r="F133" s="11">
        <f t="shared" si="18"/>
        <v>-2.1091336828779728</v>
      </c>
      <c r="G133" s="11">
        <f t="shared" si="18"/>
        <v>4.1442733191952241</v>
      </c>
      <c r="H133" s="11">
        <f t="shared" si="18"/>
        <v>0.29778498709154277</v>
      </c>
      <c r="I133" s="11">
        <f t="shared" si="18"/>
        <v>3.9572154550808314</v>
      </c>
      <c r="J133" s="11">
        <f t="shared" si="18"/>
        <v>0.93066757890629681</v>
      </c>
      <c r="K133" s="11">
        <f t="shared" si="18"/>
        <v>2.3995694785332145</v>
      </c>
      <c r="L133" s="11">
        <f t="shared" si="18"/>
        <v>0.62976366464866373</v>
      </c>
      <c r="N133" s="60">
        <v>-0.10988494599018155</v>
      </c>
      <c r="O133" s="60">
        <v>-8.687331873958358E-2</v>
      </c>
      <c r="P133" s="60">
        <v>0.18122497680339286</v>
      </c>
      <c r="Q133" s="60">
        <v>0.17350934334388984</v>
      </c>
      <c r="R133" s="60">
        <v>8.7841571151559009E-2</v>
      </c>
      <c r="S133" s="60">
        <v>0.14574195384518202</v>
      </c>
      <c r="T133" s="60">
        <v>-7.8152992215979045E-3</v>
      </c>
      <c r="U133" s="60">
        <v>0.2074411605371394</v>
      </c>
      <c r="V133" s="60">
        <v>5.6890122701447984E-2</v>
      </c>
      <c r="W133" s="60">
        <v>-1.3923381979183047E-2</v>
      </c>
      <c r="X133" s="15">
        <f t="shared" si="4"/>
        <v>0.63415218245206506</v>
      </c>
    </row>
    <row r="134" spans="1:24" x14ac:dyDescent="0.2">
      <c r="A134" s="13" t="str">
        <f t="shared" si="0"/>
        <v>1998 Q3</v>
      </c>
      <c r="B134" s="11">
        <f t="shared" ref="B134:L134" si="19">(B24/B23-1)*100</f>
        <v>0.71304818009199078</v>
      </c>
      <c r="C134" s="11">
        <f t="shared" si="19"/>
        <v>-0.49034186415604086</v>
      </c>
      <c r="D134" s="11">
        <f t="shared" si="19"/>
        <v>-0.2043933765793593</v>
      </c>
      <c r="E134" s="11">
        <f t="shared" si="19"/>
        <v>0.22968962942786497</v>
      </c>
      <c r="F134" s="11">
        <f t="shared" si="19"/>
        <v>-0.59048438000486314</v>
      </c>
      <c r="G134" s="11">
        <f t="shared" si="19"/>
        <v>2.8917640089159979</v>
      </c>
      <c r="H134" s="11">
        <f t="shared" si="19"/>
        <v>1.408481443235976</v>
      </c>
      <c r="I134" s="11">
        <f t="shared" si="19"/>
        <v>-0.54295998958739933</v>
      </c>
      <c r="J134" s="11">
        <f t="shared" si="19"/>
        <v>-5.664750225504589</v>
      </c>
      <c r="K134" s="11">
        <f t="shared" si="19"/>
        <v>7.5594570227044411</v>
      </c>
      <c r="L134" s="11">
        <f t="shared" si="19"/>
        <v>-3.4285271734701972E-2</v>
      </c>
      <c r="N134" s="60">
        <v>-0.19643442942820871</v>
      </c>
      <c r="O134" s="60">
        <v>-0.27961239812003297</v>
      </c>
      <c r="P134" s="60">
        <v>0.14447688879624668</v>
      </c>
      <c r="Q134" s="60">
        <v>7.0369443676179505E-2</v>
      </c>
      <c r="R134" s="60">
        <v>7.1839295629063715E-2</v>
      </c>
      <c r="S134" s="60">
        <v>6.5348224627409357E-2</v>
      </c>
      <c r="T134" s="60">
        <v>-7.0397918896285439E-2</v>
      </c>
      <c r="U134" s="60">
        <v>0.11082721318032389</v>
      </c>
      <c r="V134" s="60">
        <v>4.954287987376646E-2</v>
      </c>
      <c r="W134" s="60">
        <v>-7.8881204035212218E-3</v>
      </c>
      <c r="X134" s="15">
        <f t="shared" si="4"/>
        <v>-4.1928921065058793E-2</v>
      </c>
    </row>
    <row r="135" spans="1:24" x14ac:dyDescent="0.2">
      <c r="A135" s="13" t="str">
        <f t="shared" si="0"/>
        <v>1998 Q4</v>
      </c>
      <c r="B135" s="11">
        <f t="shared" ref="B135:L135" si="20">(B25/B24-1)*100</f>
        <v>0.41244484896110212</v>
      </c>
      <c r="C135" s="11">
        <f t="shared" si="20"/>
        <v>0.63432545921038308</v>
      </c>
      <c r="D135" s="11">
        <f t="shared" si="20"/>
        <v>0.13139570845195347</v>
      </c>
      <c r="E135" s="11">
        <f t="shared" si="20"/>
        <v>1.972299786742715</v>
      </c>
      <c r="F135" s="11">
        <f t="shared" si="20"/>
        <v>0.96379614187367402</v>
      </c>
      <c r="G135" s="11">
        <f t="shared" si="20"/>
        <v>6.5990266838088507</v>
      </c>
      <c r="H135" s="11">
        <f t="shared" si="20"/>
        <v>-3.7387389551520211</v>
      </c>
      <c r="I135" s="11">
        <f t="shared" si="20"/>
        <v>1.8307590676156948</v>
      </c>
      <c r="J135" s="11">
        <f t="shared" si="20"/>
        <v>-2.5560583312586926</v>
      </c>
      <c r="K135" s="11">
        <f t="shared" si="20"/>
        <v>-4.8650542025290733</v>
      </c>
      <c r="L135" s="11">
        <f t="shared" si="20"/>
        <v>0.80857189800724871</v>
      </c>
      <c r="N135" s="60">
        <v>-8.1931023728410504E-2</v>
      </c>
      <c r="O135" s="60">
        <v>-0.16424965684384743</v>
      </c>
      <c r="P135" s="60">
        <v>0.18697521517741705</v>
      </c>
      <c r="Q135" s="60">
        <v>0.23716599834520818</v>
      </c>
      <c r="R135" s="60">
        <v>0.10538054712492062</v>
      </c>
      <c r="S135" s="60">
        <v>0.14683128950944824</v>
      </c>
      <c r="T135" s="60">
        <v>3.0228092974664268E-2</v>
      </c>
      <c r="U135" s="60">
        <v>0.27407282104559372</v>
      </c>
      <c r="V135" s="60">
        <v>8.7258264406608804E-2</v>
      </c>
      <c r="W135" s="60">
        <v>2.0095130839201998E-4</v>
      </c>
      <c r="X135" s="15">
        <f t="shared" si="4"/>
        <v>0.8219324993199949</v>
      </c>
    </row>
    <row r="136" spans="1:24" x14ac:dyDescent="0.2">
      <c r="A136" s="13" t="str">
        <f t="shared" si="0"/>
        <v>1999 Q1</v>
      </c>
      <c r="B136" s="11">
        <f t="shared" ref="B136:L136" si="21">(B26/B25-1)*100</f>
        <v>0.77165907832259517</v>
      </c>
      <c r="C136" s="11">
        <f t="shared" si="21"/>
        <v>0.99514130889108987</v>
      </c>
      <c r="D136" s="11">
        <f t="shared" si="21"/>
        <v>-0.11588145630168079</v>
      </c>
      <c r="E136" s="11">
        <f t="shared" si="21"/>
        <v>-2.0325199602455934</v>
      </c>
      <c r="F136" s="11">
        <f t="shared" si="21"/>
        <v>1.1341975527581205</v>
      </c>
      <c r="G136" s="11">
        <f t="shared" si="21"/>
        <v>0.55150998440856025</v>
      </c>
      <c r="H136" s="11">
        <f t="shared" si="21"/>
        <v>-0.32560358345853357</v>
      </c>
      <c r="I136" s="11">
        <f t="shared" si="21"/>
        <v>-1.8406264212920687</v>
      </c>
      <c r="J136" s="11">
        <f t="shared" si="21"/>
        <v>-1.1874921378963288</v>
      </c>
      <c r="K136" s="11">
        <f t="shared" si="21"/>
        <v>-4.8825460325986558</v>
      </c>
      <c r="L136" s="11">
        <f t="shared" si="21"/>
        <v>-0.23044834927012925</v>
      </c>
      <c r="N136" s="60">
        <v>-5.3277631410790623E-2</v>
      </c>
      <c r="O136" s="60">
        <v>-0.2460186794615615</v>
      </c>
      <c r="P136" s="60">
        <v>0.15763308861693509</v>
      </c>
      <c r="Q136" s="60">
        <v>6.1555005897374677E-2</v>
      </c>
      <c r="R136" s="60">
        <v>3.3824070955484495E-2</v>
      </c>
      <c r="S136" s="60">
        <v>-1.5722052040511213E-2</v>
      </c>
      <c r="T136" s="60">
        <v>-0.17871992267933465</v>
      </c>
      <c r="U136" s="60">
        <v>2.557112796771991E-2</v>
      </c>
      <c r="V136" s="60">
        <v>-1.0021838736565354E-2</v>
      </c>
      <c r="W136" s="60">
        <v>-1.0415473968031693E-2</v>
      </c>
      <c r="X136" s="15">
        <f t="shared" si="4"/>
        <v>-0.23559230485928087</v>
      </c>
    </row>
    <row r="137" spans="1:24" x14ac:dyDescent="0.2">
      <c r="A137" s="13" t="str">
        <f t="shared" si="0"/>
        <v>1999 Q2</v>
      </c>
      <c r="B137" s="11">
        <f t="shared" ref="B137:L137" si="22">(B27/B26-1)*100</f>
        <v>1.1019814515535575</v>
      </c>
      <c r="C137" s="11">
        <f t="shared" si="22"/>
        <v>0.85570055062800243</v>
      </c>
      <c r="D137" s="11">
        <f t="shared" si="22"/>
        <v>-0.28503051087394038</v>
      </c>
      <c r="E137" s="11">
        <f t="shared" si="22"/>
        <v>-1.9310634811109173</v>
      </c>
      <c r="F137" s="11">
        <f t="shared" si="22"/>
        <v>0.6149912068118546</v>
      </c>
      <c r="G137" s="11">
        <f t="shared" si="22"/>
        <v>2.1100333307334074</v>
      </c>
      <c r="H137" s="11">
        <f t="shared" si="22"/>
        <v>-2.9716273918741543</v>
      </c>
      <c r="I137" s="11">
        <f t="shared" si="22"/>
        <v>-0.28474614786783148</v>
      </c>
      <c r="J137" s="11">
        <f t="shared" si="22"/>
        <v>-0.59349138659011702</v>
      </c>
      <c r="K137" s="11">
        <f t="shared" si="22"/>
        <v>1.1163434158812713</v>
      </c>
      <c r="L137" s="11">
        <f t="shared" si="22"/>
        <v>-0.18726658402121732</v>
      </c>
      <c r="N137" s="60">
        <v>-8.9358257252432613E-2</v>
      </c>
      <c r="O137" s="60">
        <v>-0.19105470009984088</v>
      </c>
      <c r="P137" s="60">
        <v>0.15648851463903651</v>
      </c>
      <c r="Q137" s="60">
        <v>-4.7739766490688992E-4</v>
      </c>
      <c r="R137" s="60">
        <v>1.9288336867127501E-2</v>
      </c>
      <c r="S137" s="60">
        <v>4.9443333924717038E-2</v>
      </c>
      <c r="T137" s="60">
        <v>-0.19465190465589444</v>
      </c>
      <c r="U137" s="60">
        <v>2.8095675816972684E-2</v>
      </c>
      <c r="V137" s="60">
        <v>2.7414665855881037E-2</v>
      </c>
      <c r="W137" s="60">
        <v>3.6336552898534442E-3</v>
      </c>
      <c r="X137" s="15">
        <f t="shared" si="4"/>
        <v>-0.1911780772794866</v>
      </c>
    </row>
    <row r="138" spans="1:24" x14ac:dyDescent="0.2">
      <c r="A138" s="13" t="str">
        <f t="shared" si="0"/>
        <v>1999 Q3</v>
      </c>
      <c r="B138" s="11">
        <f t="shared" ref="B138:L138" si="23">(B28/B27-1)*100</f>
        <v>2.3776994278601249</v>
      </c>
      <c r="C138" s="11">
        <f t="shared" si="23"/>
        <v>2.2213649324691387</v>
      </c>
      <c r="D138" s="11">
        <f t="shared" si="23"/>
        <v>1.0385479944992726</v>
      </c>
      <c r="E138" s="11">
        <f t="shared" si="23"/>
        <v>-1.2319012574949828</v>
      </c>
      <c r="F138" s="11">
        <f t="shared" si="23"/>
        <v>-0.18077284265236582</v>
      </c>
      <c r="G138" s="11">
        <f t="shared" si="23"/>
        <v>7.5875749565694539</v>
      </c>
      <c r="H138" s="11">
        <f t="shared" si="23"/>
        <v>-2.3898348600383978</v>
      </c>
      <c r="I138" s="11">
        <f t="shared" si="23"/>
        <v>1.1327820171222136</v>
      </c>
      <c r="J138" s="11">
        <f t="shared" si="23"/>
        <v>-0.52402650423999386</v>
      </c>
      <c r="K138" s="11">
        <f t="shared" si="23"/>
        <v>-5.9111276391286438</v>
      </c>
      <c r="L138" s="11">
        <f t="shared" si="23"/>
        <v>0.66618212923161835</v>
      </c>
      <c r="N138" s="60">
        <v>1.1977925077252174E-2</v>
      </c>
      <c r="O138" s="60">
        <v>-2.3105898136899727E-2</v>
      </c>
      <c r="P138" s="60">
        <v>0.21272433331482599</v>
      </c>
      <c r="Q138" s="60">
        <v>0.125858285059224</v>
      </c>
      <c r="R138" s="60">
        <v>3.9346970597914352E-2</v>
      </c>
      <c r="S138" s="60">
        <v>0.17118176350110176</v>
      </c>
      <c r="T138" s="60">
        <v>-0.1183138181308758</v>
      </c>
      <c r="U138" s="60">
        <v>0.2028918841397474</v>
      </c>
      <c r="V138" s="60">
        <v>3.175157759914965E-2</v>
      </c>
      <c r="W138" s="60">
        <v>4.2779047239572179E-3</v>
      </c>
      <c r="X138" s="15">
        <f t="shared" si="4"/>
        <v>0.65859092774539696</v>
      </c>
    </row>
    <row r="139" spans="1:24" x14ac:dyDescent="0.2">
      <c r="A139" s="13" t="str">
        <f t="shared" si="0"/>
        <v>1999 Q4</v>
      </c>
      <c r="B139" s="11">
        <f t="shared" ref="B139:L139" si="24">(B29/B28-1)*100</f>
        <v>0.93734580358533215</v>
      </c>
      <c r="C139" s="11">
        <f t="shared" si="24"/>
        <v>0.13211350482094097</v>
      </c>
      <c r="D139" s="11">
        <f t="shared" si="24"/>
        <v>-0.13351045720656485</v>
      </c>
      <c r="E139" s="11">
        <f t="shared" si="24"/>
        <v>0.60633263010760885</v>
      </c>
      <c r="F139" s="11">
        <f t="shared" si="24"/>
        <v>-1.7254563935266698</v>
      </c>
      <c r="G139" s="11">
        <f t="shared" si="24"/>
        <v>1.8960070337663115</v>
      </c>
      <c r="H139" s="11">
        <f t="shared" si="24"/>
        <v>4.4598746075636075</v>
      </c>
      <c r="I139" s="11">
        <f t="shared" si="24"/>
        <v>3.2353763040238404</v>
      </c>
      <c r="J139" s="11">
        <f t="shared" si="24"/>
        <v>1.7827935399043149</v>
      </c>
      <c r="K139" s="11">
        <f t="shared" si="24"/>
        <v>0.30512336269372664</v>
      </c>
      <c r="L139" s="11">
        <f t="shared" si="24"/>
        <v>1.2115416525046108</v>
      </c>
      <c r="N139" s="60">
        <v>1.0798761119244559E-2</v>
      </c>
      <c r="O139" s="60">
        <v>0.13366255615909059</v>
      </c>
      <c r="P139" s="60">
        <v>0.23780611061080087</v>
      </c>
      <c r="Q139" s="60">
        <v>0.22147576239121941</v>
      </c>
      <c r="R139" s="60">
        <v>7.1865997385928734E-2</v>
      </c>
      <c r="S139" s="60">
        <v>0.23653038871797569</v>
      </c>
      <c r="T139" s="60">
        <v>-6.0893441705400703E-2</v>
      </c>
      <c r="U139" s="60">
        <v>0.27372274001446795</v>
      </c>
      <c r="V139" s="60">
        <v>6.0828997000822144E-2</v>
      </c>
      <c r="W139" s="60">
        <v>3.4784601151632781E-2</v>
      </c>
      <c r="X139" s="15">
        <f t="shared" si="4"/>
        <v>1.2205824728457821</v>
      </c>
    </row>
    <row r="140" spans="1:24" x14ac:dyDescent="0.2">
      <c r="A140" s="13" t="str">
        <f t="shared" si="0"/>
        <v>2000 Q1</v>
      </c>
      <c r="B140" s="11">
        <f t="shared" ref="B140:L140" si="25">(B30/B29-1)*100</f>
        <v>-1.6712124069359735</v>
      </c>
      <c r="C140" s="11">
        <f t="shared" si="25"/>
        <v>1.3049909683683358</v>
      </c>
      <c r="D140" s="11">
        <f t="shared" si="25"/>
        <v>1.9434014740647765</v>
      </c>
      <c r="E140" s="11">
        <f t="shared" si="25"/>
        <v>0.49390284533883388</v>
      </c>
      <c r="F140" s="11">
        <f t="shared" si="25"/>
        <v>6.5473014141160135</v>
      </c>
      <c r="G140" s="11">
        <f t="shared" si="25"/>
        <v>4.9863004769725938</v>
      </c>
      <c r="H140" s="11">
        <f t="shared" si="25"/>
        <v>1.4684519479833513</v>
      </c>
      <c r="I140" s="11">
        <f t="shared" si="25"/>
        <v>-1.5839414163987042</v>
      </c>
      <c r="J140" s="11">
        <f t="shared" si="25"/>
        <v>-2.5374327108380945</v>
      </c>
      <c r="K140" s="11">
        <f t="shared" si="25"/>
        <v>6.7958247110283532</v>
      </c>
      <c r="L140" s="11">
        <f t="shared" si="25"/>
        <v>1.4529637284999453</v>
      </c>
      <c r="N140" s="60">
        <v>0.23423939311219347</v>
      </c>
      <c r="O140" s="60">
        <v>0.13934080783024042</v>
      </c>
      <c r="P140" s="60">
        <v>0.19436434077191986</v>
      </c>
      <c r="Q140" s="60">
        <v>9.9808254611148089E-2</v>
      </c>
      <c r="R140" s="60">
        <v>5.4604677258170274E-2</v>
      </c>
      <c r="S140" s="60">
        <v>0.26147128345260062</v>
      </c>
      <c r="T140" s="60">
        <v>8.1690431491777724E-2</v>
      </c>
      <c r="U140" s="60">
        <v>0.27018763070614793</v>
      </c>
      <c r="V140" s="60">
        <v>8.6774541086933513E-2</v>
      </c>
      <c r="W140" s="60">
        <v>2.5583674979688956E-2</v>
      </c>
      <c r="X140" s="15">
        <f t="shared" si="4"/>
        <v>1.4480650353008209</v>
      </c>
    </row>
    <row r="141" spans="1:24" x14ac:dyDescent="0.2">
      <c r="A141" s="13" t="str">
        <f t="shared" si="0"/>
        <v>2000 Q2</v>
      </c>
      <c r="B141" s="11">
        <f t="shared" ref="B141:L141" si="26">(B31/B30-1)*100</f>
        <v>-0.89233600173870276</v>
      </c>
      <c r="C141" s="11">
        <f t="shared" si="26"/>
        <v>0.14299426124264603</v>
      </c>
      <c r="D141" s="11">
        <f t="shared" si="26"/>
        <v>-3.6837542879581409</v>
      </c>
      <c r="E141" s="11">
        <f t="shared" si="26"/>
        <v>-1.573236964894642</v>
      </c>
      <c r="F141" s="11">
        <f t="shared" si="26"/>
        <v>-0.62631405272470797</v>
      </c>
      <c r="G141" s="11">
        <f t="shared" si="26"/>
        <v>5.0192170406793135</v>
      </c>
      <c r="H141" s="11">
        <f t="shared" si="26"/>
        <v>0.88296600724071528</v>
      </c>
      <c r="I141" s="11">
        <f t="shared" si="26"/>
        <v>1.378510608083916</v>
      </c>
      <c r="J141" s="11">
        <f t="shared" si="26"/>
        <v>-0.38674966839706837</v>
      </c>
      <c r="K141" s="11">
        <f t="shared" si="26"/>
        <v>-3.0510380747187482</v>
      </c>
      <c r="L141" s="11">
        <f t="shared" si="26"/>
        <v>-0.11579541191044651</v>
      </c>
      <c r="N141" s="60">
        <v>0.17735007293068619</v>
      </c>
      <c r="O141" s="60">
        <v>-0.16931228867898304</v>
      </c>
      <c r="P141" s="60">
        <v>4.6692246718700876E-2</v>
      </c>
      <c r="Q141" s="60">
        <v>-0.18194416108760067</v>
      </c>
      <c r="R141" s="60">
        <v>-4.5445543493546667E-2</v>
      </c>
      <c r="S141" s="60">
        <v>0.11415189587620882</v>
      </c>
      <c r="T141" s="60">
        <v>-8.4292001568276945E-2</v>
      </c>
      <c r="U141" s="60">
        <v>1.1462105805973935E-2</v>
      </c>
      <c r="V141" s="60">
        <v>3.8270672549706654E-2</v>
      </c>
      <c r="W141" s="60">
        <v>-1.3477154926219462E-2</v>
      </c>
      <c r="X141" s="15">
        <f t="shared" si="4"/>
        <v>-0.10654415587335032</v>
      </c>
    </row>
    <row r="142" spans="1:24" x14ac:dyDescent="0.2">
      <c r="A142" s="13" t="str">
        <f t="shared" si="0"/>
        <v>2000 Q3</v>
      </c>
      <c r="B142" s="11">
        <f t="shared" ref="B142:L142" si="27">(B32/B31-1)*100</f>
        <v>-6.3439794749542422E-3</v>
      </c>
      <c r="C142" s="11">
        <f t="shared" si="27"/>
        <v>0.76014718787755786</v>
      </c>
      <c r="D142" s="11">
        <f t="shared" si="27"/>
        <v>-2.9137911822452955</v>
      </c>
      <c r="E142" s="11">
        <f t="shared" si="27"/>
        <v>-1.4059636220761229</v>
      </c>
      <c r="F142" s="11">
        <f t="shared" si="27"/>
        <v>4.4915458338635306</v>
      </c>
      <c r="G142" s="11">
        <f t="shared" si="27"/>
        <v>1.9543379619100021</v>
      </c>
      <c r="H142" s="11">
        <f t="shared" si="27"/>
        <v>1.4131445564797174</v>
      </c>
      <c r="I142" s="11">
        <f t="shared" si="27"/>
        <v>0.5913029327160757</v>
      </c>
      <c r="J142" s="11">
        <f t="shared" si="27"/>
        <v>-4.7528277516472812</v>
      </c>
      <c r="K142" s="11">
        <f t="shared" si="27"/>
        <v>-0.21281451460761769</v>
      </c>
      <c r="L142" s="11">
        <f t="shared" si="27"/>
        <v>-5.8667756349706224E-2</v>
      </c>
      <c r="N142" s="60">
        <v>0.11883975319957395</v>
      </c>
      <c r="O142" s="60">
        <v>-0.21556957323782466</v>
      </c>
      <c r="P142" s="60">
        <v>2.7724333520103596E-2</v>
      </c>
      <c r="Q142" s="60">
        <v>-0.1422036453958942</v>
      </c>
      <c r="R142" s="60">
        <v>-1.8172763082095311E-2</v>
      </c>
      <c r="S142" s="60">
        <v>0.13528591074358659</v>
      </c>
      <c r="T142" s="60">
        <v>-7.8414853215454577E-2</v>
      </c>
      <c r="U142" s="60">
        <v>3.6914328419849582E-2</v>
      </c>
      <c r="V142" s="60">
        <v>5.141716201832109E-2</v>
      </c>
      <c r="W142" s="60">
        <v>2.7653274230497349E-2</v>
      </c>
      <c r="X142" s="15">
        <f t="shared" si="4"/>
        <v>-5.652607279933658E-2</v>
      </c>
    </row>
    <row r="143" spans="1:24" x14ac:dyDescent="0.2">
      <c r="A143" s="13" t="str">
        <f t="shared" si="0"/>
        <v>2000 Q4</v>
      </c>
      <c r="B143" s="11">
        <f t="shared" ref="B143:L143" si="28">(B33/B32-1)*100</f>
        <v>-1.5618044836588463</v>
      </c>
      <c r="C143" s="11">
        <f t="shared" si="28"/>
        <v>2.6441576167034908</v>
      </c>
      <c r="D143" s="11">
        <f t="shared" si="28"/>
        <v>2.354855470333117</v>
      </c>
      <c r="E143" s="11">
        <f t="shared" si="28"/>
        <v>-0.95649244585848114</v>
      </c>
      <c r="F143" s="11">
        <f t="shared" si="28"/>
        <v>-4.1345727680754845</v>
      </c>
      <c r="G143" s="11">
        <f t="shared" si="28"/>
        <v>-0.42899708985689733</v>
      </c>
      <c r="H143" s="11">
        <f t="shared" si="28"/>
        <v>-5.5595544258163931</v>
      </c>
      <c r="I143" s="11">
        <f t="shared" si="28"/>
        <v>-0.65452044864380277</v>
      </c>
      <c r="J143" s="11">
        <f t="shared" si="28"/>
        <v>2.6574685259366237</v>
      </c>
      <c r="K143" s="11">
        <f t="shared" si="28"/>
        <v>0.20251462749436566</v>
      </c>
      <c r="L143" s="11">
        <f t="shared" si="28"/>
        <v>-0.11487375735643734</v>
      </c>
      <c r="N143" s="60">
        <v>0.10952722769090066</v>
      </c>
      <c r="O143" s="60">
        <v>-0.24200985617299242</v>
      </c>
      <c r="P143" s="60">
        <v>2.79406697901706E-2</v>
      </c>
      <c r="Q143" s="60">
        <v>-0.10739386802223488</v>
      </c>
      <c r="R143" s="60">
        <v>5.7428620189270106E-3</v>
      </c>
      <c r="S143" s="60">
        <v>8.13533511792639E-2</v>
      </c>
      <c r="T143" s="60">
        <v>-0.12438278643670578</v>
      </c>
      <c r="U143" s="60">
        <v>7.0405288843736924E-2</v>
      </c>
      <c r="V143" s="60">
        <v>3.5079250818475946E-2</v>
      </c>
      <c r="W143" s="60">
        <v>1.290857574439977E-2</v>
      </c>
      <c r="X143" s="15">
        <f t="shared" si="4"/>
        <v>-0.13082928454605827</v>
      </c>
    </row>
    <row r="144" spans="1:24" x14ac:dyDescent="0.2">
      <c r="A144" s="13" t="str">
        <f t="shared" si="0"/>
        <v>2001 Q1</v>
      </c>
      <c r="B144" s="11">
        <f t="shared" ref="B144:L144" si="29">(B34/B33-1)*100</f>
        <v>-3.2647216487396213</v>
      </c>
      <c r="C144" s="11">
        <f t="shared" si="29"/>
        <v>-0.29990320472201848</v>
      </c>
      <c r="D144" s="11">
        <f t="shared" si="29"/>
        <v>-0.58897160525861469</v>
      </c>
      <c r="E144" s="11">
        <f t="shared" si="29"/>
        <v>2.0694244856471977</v>
      </c>
      <c r="F144" s="11">
        <f t="shared" si="29"/>
        <v>-2.8030866333382032</v>
      </c>
      <c r="G144" s="11">
        <f t="shared" si="29"/>
        <v>1.9828907707749144</v>
      </c>
      <c r="H144" s="11">
        <f t="shared" si="29"/>
        <v>3.8577037749378595</v>
      </c>
      <c r="I144" s="11">
        <f t="shared" si="29"/>
        <v>0.89087282998954187</v>
      </c>
      <c r="J144" s="11">
        <f t="shared" si="29"/>
        <v>-1.5374952479204174</v>
      </c>
      <c r="K144" s="11">
        <f t="shared" si="29"/>
        <v>0.40529104940645322</v>
      </c>
      <c r="L144" s="11">
        <f t="shared" si="29"/>
        <v>0.70145467763020886</v>
      </c>
      <c r="N144" s="60">
        <v>-8.9851509306607333E-2</v>
      </c>
      <c r="O144" s="60">
        <v>-0.27595396890518931</v>
      </c>
      <c r="P144" s="60">
        <v>8.0614598946868888E-3</v>
      </c>
      <c r="Q144" s="60">
        <v>0.23153779185331613</v>
      </c>
      <c r="R144" s="60">
        <v>4.6091786151958636E-2</v>
      </c>
      <c r="S144" s="60">
        <v>7.0779905342102545E-2</v>
      </c>
      <c r="T144" s="60">
        <v>0.23090747413410212</v>
      </c>
      <c r="U144" s="60">
        <v>0.23624997193012537</v>
      </c>
      <c r="V144" s="60">
        <v>0.16770510384094903</v>
      </c>
      <c r="W144" s="60">
        <v>7.342621910562723E-2</v>
      </c>
      <c r="X144" s="15">
        <f t="shared" si="4"/>
        <v>0.69895423404107127</v>
      </c>
    </row>
    <row r="145" spans="1:24" x14ac:dyDescent="0.2">
      <c r="A145" s="13" t="str">
        <f t="shared" si="0"/>
        <v>2001 Q2</v>
      </c>
      <c r="B145" s="11">
        <f t="shared" ref="B145:L145" si="30">(B35/B34-1)*100</f>
        <v>1.6374885349755841</v>
      </c>
      <c r="C145" s="11">
        <f t="shared" si="30"/>
        <v>-1.20862134696611</v>
      </c>
      <c r="D145" s="11">
        <f t="shared" si="30"/>
        <v>0.86615158895773092</v>
      </c>
      <c r="E145" s="11">
        <f t="shared" si="30"/>
        <v>0.79779759302951447</v>
      </c>
      <c r="F145" s="11">
        <f t="shared" si="30"/>
        <v>1.3516495829591024</v>
      </c>
      <c r="G145" s="11">
        <f t="shared" si="30"/>
        <v>-1.6852746660079188</v>
      </c>
      <c r="H145" s="11">
        <f t="shared" si="30"/>
        <v>1.4686852857282329</v>
      </c>
      <c r="I145" s="11">
        <f t="shared" si="30"/>
        <v>9.5000218197238695E-2</v>
      </c>
      <c r="J145" s="11">
        <f t="shared" si="30"/>
        <v>-8.3664212441537327</v>
      </c>
      <c r="K145" s="11">
        <f t="shared" si="30"/>
        <v>7.0844711228413848</v>
      </c>
      <c r="L145" s="11">
        <f t="shared" si="30"/>
        <v>-0.21268142670163304</v>
      </c>
      <c r="N145" s="60">
        <v>-0.12497560559336986</v>
      </c>
      <c r="O145" s="60">
        <v>-0.41779235673937742</v>
      </c>
      <c r="P145" s="60">
        <v>-5.6432087823000965E-5</v>
      </c>
      <c r="Q145" s="60">
        <v>0.12872833272538328</v>
      </c>
      <c r="R145" s="60">
        <v>1.4923251120971476E-3</v>
      </c>
      <c r="S145" s="60">
        <v>1.2215578980827459E-2</v>
      </c>
      <c r="T145" s="60">
        <v>-5.8795202167523437E-2</v>
      </c>
      <c r="U145" s="60">
        <v>0.14575682703725021</v>
      </c>
      <c r="V145" s="60">
        <v>0.11808552954961846</v>
      </c>
      <c r="W145" s="60">
        <v>-6.5076304316751135E-3</v>
      </c>
      <c r="X145" s="15">
        <f t="shared" si="4"/>
        <v>-0.20184863361459229</v>
      </c>
    </row>
    <row r="146" spans="1:24" x14ac:dyDescent="0.2">
      <c r="A146" s="13" t="str">
        <f t="shared" si="0"/>
        <v>2001 Q3</v>
      </c>
      <c r="B146" s="11">
        <f t="shared" ref="B146:L146" si="31">(B36/B35-1)*100</f>
        <v>1.2038182363016015</v>
      </c>
      <c r="C146" s="11">
        <f t="shared" si="31"/>
        <v>1.6500857095478771</v>
      </c>
      <c r="D146" s="11">
        <f t="shared" si="31"/>
        <v>-1.1244529431418626</v>
      </c>
      <c r="E146" s="11">
        <f t="shared" si="31"/>
        <v>1.7490498531906651</v>
      </c>
      <c r="F146" s="11">
        <f t="shared" si="31"/>
        <v>1.086590501369078</v>
      </c>
      <c r="G146" s="11">
        <f t="shared" si="31"/>
        <v>-0.23687842050197361</v>
      </c>
      <c r="H146" s="11">
        <f t="shared" si="31"/>
        <v>-0.14378203437688253</v>
      </c>
      <c r="I146" s="11">
        <f t="shared" si="31"/>
        <v>2.0392648352016707</v>
      </c>
      <c r="J146" s="11">
        <f t="shared" si="31"/>
        <v>-0.7582861832227894</v>
      </c>
      <c r="K146" s="11">
        <f t="shared" si="31"/>
        <v>-2.9241928312257248</v>
      </c>
      <c r="L146" s="11">
        <f t="shared" si="31"/>
        <v>0.84444188110461837</v>
      </c>
      <c r="N146" s="60">
        <v>-1.8605142342664409E-2</v>
      </c>
      <c r="O146" s="60">
        <v>-0.11763649227431983</v>
      </c>
      <c r="P146" s="60">
        <v>0.14573814551092162</v>
      </c>
      <c r="Q146" s="60">
        <v>0.34013862202108847</v>
      </c>
      <c r="R146" s="60">
        <v>5.9241857085570303E-2</v>
      </c>
      <c r="S146" s="60">
        <v>3.8372691838513134E-2</v>
      </c>
      <c r="T146" s="60">
        <v>-6.2707642699310609E-3</v>
      </c>
      <c r="U146" s="60">
        <v>0.28960427305118425</v>
      </c>
      <c r="V146" s="60">
        <v>9.6639813230986651E-2</v>
      </c>
      <c r="W146" s="60">
        <v>1.4758073050727563E-2</v>
      </c>
      <c r="X146" s="15">
        <f t="shared" si="4"/>
        <v>0.84198107690207669</v>
      </c>
    </row>
    <row r="147" spans="1:24" x14ac:dyDescent="0.2">
      <c r="A147" s="13" t="str">
        <f t="shared" si="0"/>
        <v>2001 Q4</v>
      </c>
      <c r="B147" s="11">
        <f t="shared" ref="B147:L147" si="32">(B37/B36-1)*100</f>
        <v>-1.1951054237848702</v>
      </c>
      <c r="C147" s="11">
        <f t="shared" si="32"/>
        <v>-0.48218269352033882</v>
      </c>
      <c r="D147" s="11">
        <f t="shared" si="32"/>
        <v>0.89073386484743722</v>
      </c>
      <c r="E147" s="11">
        <f t="shared" si="32"/>
        <v>2.4184972663411575</v>
      </c>
      <c r="F147" s="11">
        <f t="shared" si="32"/>
        <v>0.15546035297095973</v>
      </c>
      <c r="G147" s="11">
        <f t="shared" si="32"/>
        <v>0.50302404115396548</v>
      </c>
      <c r="H147" s="11">
        <f t="shared" si="32"/>
        <v>1.0762777691367242</v>
      </c>
      <c r="I147" s="11">
        <f t="shared" si="32"/>
        <v>-2.3196247231339617</v>
      </c>
      <c r="J147" s="11">
        <f t="shared" si="32"/>
        <v>0.93357651808079201</v>
      </c>
      <c r="K147" s="11">
        <f t="shared" si="32"/>
        <v>-2.333082211130999</v>
      </c>
      <c r="L147" s="11">
        <f t="shared" si="32"/>
        <v>0.26138376815383335</v>
      </c>
      <c r="N147" s="60">
        <v>-4.9263930472918306E-2</v>
      </c>
      <c r="O147" s="60">
        <v>-0.21161068373428288</v>
      </c>
      <c r="P147" s="60">
        <v>0.11071469630864426</v>
      </c>
      <c r="Q147" s="60">
        <v>0.20339608459926806</v>
      </c>
      <c r="R147" s="60">
        <v>4.9054525028711824E-3</v>
      </c>
      <c r="S147" s="60">
        <v>8.0117699340956881E-3</v>
      </c>
      <c r="T147" s="60">
        <v>-9.1895217766942691E-2</v>
      </c>
      <c r="U147" s="60">
        <v>0.17636064336060175</v>
      </c>
      <c r="V147" s="60">
        <v>0.1040383329034006</v>
      </c>
      <c r="W147" s="60">
        <v>1.1640508257745307E-2</v>
      </c>
      <c r="X147" s="15">
        <f t="shared" si="4"/>
        <v>0.266297655892483</v>
      </c>
    </row>
    <row r="148" spans="1:24" x14ac:dyDescent="0.2">
      <c r="A148" s="13" t="str">
        <f t="shared" si="0"/>
        <v>2002 Q1</v>
      </c>
      <c r="B148" s="11">
        <f t="shared" ref="B148:L148" si="33">(B38/B37-1)*100</f>
        <v>0.96811179080220633</v>
      </c>
      <c r="C148" s="11">
        <f t="shared" si="33"/>
        <v>1.1762332272172937</v>
      </c>
      <c r="D148" s="11">
        <f t="shared" si="33"/>
        <v>1.1271189697425799</v>
      </c>
      <c r="E148" s="11">
        <f t="shared" si="33"/>
        <v>0.20935529718999479</v>
      </c>
      <c r="F148" s="11">
        <f t="shared" si="33"/>
        <v>-0.6460002930529396</v>
      </c>
      <c r="G148" s="11">
        <f t="shared" si="33"/>
        <v>1.4861663673133352</v>
      </c>
      <c r="H148" s="11">
        <f t="shared" si="33"/>
        <v>-1.8735082085180044</v>
      </c>
      <c r="I148" s="11">
        <f t="shared" si="33"/>
        <v>-1.582568154635311</v>
      </c>
      <c r="J148" s="11">
        <f t="shared" si="33"/>
        <v>0.89457914535253646</v>
      </c>
      <c r="K148" s="11">
        <f t="shared" si="33"/>
        <v>-1.0389990624609879</v>
      </c>
      <c r="L148" s="11">
        <f t="shared" si="33"/>
        <v>0.37947820345329841</v>
      </c>
      <c r="N148" s="60">
        <v>-9.5333505672632587E-2</v>
      </c>
      <c r="O148" s="60">
        <v>-3.5625920857019884E-2</v>
      </c>
      <c r="P148" s="60">
        <v>0.16534491839888318</v>
      </c>
      <c r="Q148" s="60">
        <v>9.1527109598831136E-3</v>
      </c>
      <c r="R148" s="60">
        <v>-1.4056567559347758E-2</v>
      </c>
      <c r="S148" s="60">
        <v>7.4322496457508797E-2</v>
      </c>
      <c r="T148" s="60">
        <v>1.2323482516679208E-2</v>
      </c>
      <c r="U148" s="60">
        <v>0.23782026267898754</v>
      </c>
      <c r="V148" s="60">
        <v>-1.7919513970084074E-2</v>
      </c>
      <c r="W148" s="60">
        <v>4.4506449885308795E-2</v>
      </c>
      <c r="X148" s="15">
        <f t="shared" si="4"/>
        <v>0.38053481283816631</v>
      </c>
    </row>
    <row r="149" spans="1:24" x14ac:dyDescent="0.2">
      <c r="A149" s="13" t="str">
        <f t="shared" ref="A149:A180" si="34">A39</f>
        <v>2002 Q2</v>
      </c>
      <c r="B149" s="11">
        <f t="shared" ref="B149:L149" si="35">(B39/B38-1)*100</f>
        <v>3.2579395844875458</v>
      </c>
      <c r="C149" s="11">
        <f t="shared" si="35"/>
        <v>-0.14564883054827282</v>
      </c>
      <c r="D149" s="11">
        <f t="shared" si="35"/>
        <v>1.1503521143869655</v>
      </c>
      <c r="E149" s="11">
        <f t="shared" si="35"/>
        <v>0.82321889103804669</v>
      </c>
      <c r="F149" s="11">
        <f t="shared" si="35"/>
        <v>0.16928293622191504</v>
      </c>
      <c r="G149" s="11">
        <f t="shared" si="35"/>
        <v>-0.16078785807758234</v>
      </c>
      <c r="H149" s="11">
        <f t="shared" si="35"/>
        <v>-0.21708563698032979</v>
      </c>
      <c r="I149" s="11">
        <f t="shared" si="35"/>
        <v>2.5010966559584125</v>
      </c>
      <c r="J149" s="11">
        <f t="shared" si="35"/>
        <v>0.47956381544236315</v>
      </c>
      <c r="K149" s="11">
        <f t="shared" si="35"/>
        <v>-1.2145650693026866</v>
      </c>
      <c r="L149" s="11">
        <f t="shared" si="35"/>
        <v>0.62361409895470565</v>
      </c>
      <c r="N149" s="60">
        <v>-1.5847086230828776E-2</v>
      </c>
      <c r="O149" s="60">
        <v>-1.6568469136242513E-2</v>
      </c>
      <c r="P149" s="60">
        <v>0.15048986065861539</v>
      </c>
      <c r="Q149" s="60">
        <v>3.8580037579415201E-2</v>
      </c>
      <c r="R149" s="60">
        <v>-1.7902049295961876E-2</v>
      </c>
      <c r="S149" s="60">
        <v>6.6208034611474162E-2</v>
      </c>
      <c r="T149" s="60">
        <v>0.13225777951531009</v>
      </c>
      <c r="U149" s="60">
        <v>0.18519569852923579</v>
      </c>
      <c r="V149" s="60">
        <v>-1.3835087443636379E-2</v>
      </c>
      <c r="W149" s="60">
        <v>0.11290426074174079</v>
      </c>
      <c r="X149" s="15">
        <f t="shared" si="4"/>
        <v>0.6214829795291219</v>
      </c>
    </row>
    <row r="150" spans="1:24" x14ac:dyDescent="0.2">
      <c r="A150" s="13" t="str">
        <f t="shared" si="34"/>
        <v>2002 Q3</v>
      </c>
      <c r="B150" s="11">
        <f t="shared" ref="B150:L150" si="36">(B40/B39-1)*100</f>
        <v>-1.5814368815509017</v>
      </c>
      <c r="C150" s="11">
        <f t="shared" si="36"/>
        <v>1.2793090619023006</v>
      </c>
      <c r="D150" s="11">
        <f t="shared" si="36"/>
        <v>2.4520738502687545</v>
      </c>
      <c r="E150" s="11">
        <f t="shared" si="36"/>
        <v>0.85443517617262987</v>
      </c>
      <c r="F150" s="11">
        <f t="shared" si="36"/>
        <v>-0.27904787109088725</v>
      </c>
      <c r="G150" s="11">
        <f t="shared" si="36"/>
        <v>0.10410118090704579</v>
      </c>
      <c r="H150" s="11">
        <f t="shared" si="36"/>
        <v>0.72937869443645553</v>
      </c>
      <c r="I150" s="11">
        <f t="shared" si="36"/>
        <v>-1.3055767136481267</v>
      </c>
      <c r="J150" s="11">
        <f t="shared" si="36"/>
        <v>-3.2378205815174366</v>
      </c>
      <c r="K150" s="11">
        <f t="shared" si="36"/>
        <v>2.616709022561281</v>
      </c>
      <c r="L150" s="11">
        <f t="shared" si="36"/>
        <v>0.13630010745762089</v>
      </c>
      <c r="N150" s="60">
        <v>2.5097929979860318E-4</v>
      </c>
      <c r="O150" s="60">
        <v>-9.4143985843081757E-2</v>
      </c>
      <c r="P150" s="60">
        <v>8.5690249649963343E-2</v>
      </c>
      <c r="Q150" s="60">
        <v>-4.8364844011747558E-2</v>
      </c>
      <c r="R150" s="60">
        <v>-5.0793530069782725E-2</v>
      </c>
      <c r="S150" s="60">
        <v>2.8396053323340022E-2</v>
      </c>
      <c r="T150" s="60">
        <v>0.11915260434281821</v>
      </c>
      <c r="U150" s="60">
        <v>4.4257464641421461E-2</v>
      </c>
      <c r="V150" s="60">
        <v>-9.9994115199818333E-3</v>
      </c>
      <c r="W150" s="60">
        <v>6.6182252271173719E-2</v>
      </c>
      <c r="X150" s="15">
        <f t="shared" si="4"/>
        <v>0.14062783208392149</v>
      </c>
    </row>
    <row r="151" spans="1:24" x14ac:dyDescent="0.2">
      <c r="A151" s="13" t="str">
        <f t="shared" si="34"/>
        <v>2002 Q4</v>
      </c>
      <c r="B151" s="11">
        <f t="shared" ref="B151:L151" si="37">(B41/B40-1)*100</f>
        <v>1.586711254865425</v>
      </c>
      <c r="C151" s="11">
        <f t="shared" si="37"/>
        <v>-0.85578447735465968</v>
      </c>
      <c r="D151" s="11">
        <f t="shared" si="37"/>
        <v>0.5872127157170226</v>
      </c>
      <c r="E151" s="11">
        <f t="shared" si="37"/>
        <v>9.9008761375452004E-2</v>
      </c>
      <c r="F151" s="11">
        <f t="shared" si="37"/>
        <v>-2.7628713477842903</v>
      </c>
      <c r="G151" s="11">
        <f t="shared" si="37"/>
        <v>1.9898488706716622</v>
      </c>
      <c r="H151" s="11">
        <f t="shared" si="37"/>
        <v>4.3635887458844724</v>
      </c>
      <c r="I151" s="11">
        <f t="shared" si="37"/>
        <v>-0.27961564878306033</v>
      </c>
      <c r="J151" s="11">
        <f t="shared" si="37"/>
        <v>8.6663939854547678E-2</v>
      </c>
      <c r="K151" s="11">
        <f t="shared" si="37"/>
        <v>1.1434770027655139</v>
      </c>
      <c r="L151" s="11">
        <f t="shared" si="37"/>
        <v>0.45561476106796839</v>
      </c>
      <c r="N151" s="60">
        <v>4.4890483114592622E-2</v>
      </c>
      <c r="O151" s="60">
        <v>-2.0178803340820724E-2</v>
      </c>
      <c r="P151" s="60">
        <v>8.7068405698825138E-2</v>
      </c>
      <c r="Q151" s="60">
        <v>6.6666501816145085E-2</v>
      </c>
      <c r="R151" s="60">
        <v>-1.6768423427678782E-2</v>
      </c>
      <c r="S151" s="60">
        <v>5.0628720457199378E-2</v>
      </c>
      <c r="T151" s="60">
        <v>0.14811181338313587</v>
      </c>
      <c r="U151" s="60">
        <v>5.151589595019998E-2</v>
      </c>
      <c r="V151" s="60">
        <v>-4.8099239159279635E-4</v>
      </c>
      <c r="W151" s="60">
        <v>4.6782553708249665E-2</v>
      </c>
      <c r="X151" s="15">
        <f t="shared" si="4"/>
        <v>0.45823615496825548</v>
      </c>
    </row>
    <row r="152" spans="1:24" x14ac:dyDescent="0.2">
      <c r="A152" s="13" t="str">
        <f t="shared" si="34"/>
        <v>2003 Q1</v>
      </c>
      <c r="B152" s="11">
        <f t="shared" ref="B152:L152" si="38">(B42/B41-1)*100</f>
        <v>-2.89500651688952</v>
      </c>
      <c r="C152" s="11">
        <f t="shared" si="38"/>
        <v>1.5987225458226728</v>
      </c>
      <c r="D152" s="11">
        <f t="shared" si="38"/>
        <v>-2.8662168280998324</v>
      </c>
      <c r="E152" s="11">
        <f t="shared" si="38"/>
        <v>-1.1893317038067175</v>
      </c>
      <c r="F152" s="11">
        <f t="shared" si="38"/>
        <v>1.708547175748576</v>
      </c>
      <c r="G152" s="11">
        <f t="shared" si="38"/>
        <v>2.9849592379547651</v>
      </c>
      <c r="H152" s="11">
        <f t="shared" si="38"/>
        <v>0.97796260662708079</v>
      </c>
      <c r="I152" s="11">
        <f t="shared" si="38"/>
        <v>1.8795241778597038</v>
      </c>
      <c r="J152" s="11">
        <f t="shared" si="38"/>
        <v>-1.3824634438646122</v>
      </c>
      <c r="K152" s="11">
        <f t="shared" si="38"/>
        <v>1.9213705114637714</v>
      </c>
      <c r="L152" s="11">
        <f t="shared" si="38"/>
        <v>0.53043088125501736</v>
      </c>
      <c r="N152" s="60">
        <v>0.12428648158713503</v>
      </c>
      <c r="O152" s="60">
        <v>-5.0759430758220765E-2</v>
      </c>
      <c r="P152" s="60">
        <v>6.5314084234851341E-2</v>
      </c>
      <c r="Q152" s="60">
        <v>8.6161669022121731E-2</v>
      </c>
      <c r="R152" s="60">
        <v>4.0183603272711907E-2</v>
      </c>
      <c r="S152" s="60">
        <v>8.7599992640622834E-2</v>
      </c>
      <c r="T152" s="60">
        <v>0.12582242822893525</v>
      </c>
      <c r="U152" s="60">
        <v>4.2540815066483495E-2</v>
      </c>
      <c r="V152" s="60">
        <v>-2.3907025320921995E-3</v>
      </c>
      <c r="W152" s="60">
        <v>2.6495601318551861E-3</v>
      </c>
      <c r="X152" s="15">
        <f t="shared" si="4"/>
        <v>0.52140850089440383</v>
      </c>
    </row>
    <row r="153" spans="1:24" x14ac:dyDescent="0.2">
      <c r="A153" s="13" t="str">
        <f t="shared" si="34"/>
        <v>2003 Q2</v>
      </c>
      <c r="B153" s="11">
        <f t="shared" ref="B153:L153" si="39">(B43/B42-1)*100</f>
        <v>-2.441986127710305</v>
      </c>
      <c r="C153" s="11">
        <f t="shared" si="39"/>
        <v>0.71789650739475519</v>
      </c>
      <c r="D153" s="11">
        <f t="shared" si="39"/>
        <v>1.8682528790186392</v>
      </c>
      <c r="E153" s="11">
        <f t="shared" si="39"/>
        <v>1.2040199357260306</v>
      </c>
      <c r="F153" s="11">
        <f t="shared" si="39"/>
        <v>2.6194227480533572</v>
      </c>
      <c r="G153" s="11">
        <f t="shared" si="39"/>
        <v>1.1074811955073871</v>
      </c>
      <c r="H153" s="11">
        <f t="shared" si="39"/>
        <v>1.1293359257128044</v>
      </c>
      <c r="I153" s="11">
        <f t="shared" si="39"/>
        <v>-0.89943638748746224</v>
      </c>
      <c r="J153" s="11">
        <f t="shared" si="39"/>
        <v>-2.1781072423947112</v>
      </c>
      <c r="K153" s="11">
        <f t="shared" si="39"/>
        <v>0.31947988721277021</v>
      </c>
      <c r="L153" s="11">
        <f t="shared" si="39"/>
        <v>0.18116166638746378</v>
      </c>
      <c r="N153" s="60">
        <v>1.5230998038057299E-2</v>
      </c>
      <c r="O153" s="60">
        <v>-0.16981786261613568</v>
      </c>
      <c r="P153" s="60">
        <v>-1.3747413666329733E-2</v>
      </c>
      <c r="Q153" s="60">
        <v>-8.3345956173795765E-3</v>
      </c>
      <c r="R153" s="60">
        <v>3.1374659877202928E-2</v>
      </c>
      <c r="S153" s="60">
        <v>5.8391148317688969E-2</v>
      </c>
      <c r="T153" s="60">
        <v>0.19785358240150264</v>
      </c>
      <c r="U153" s="60">
        <v>2.4872294589205375E-2</v>
      </c>
      <c r="V153" s="60">
        <v>2.6536395864252497E-2</v>
      </c>
      <c r="W153" s="60">
        <v>1.4852555408816321E-2</v>
      </c>
      <c r="X153" s="15">
        <f t="shared" si="4"/>
        <v>0.17721176259688104</v>
      </c>
    </row>
    <row r="154" spans="1:24" x14ac:dyDescent="0.2">
      <c r="A154" s="13" t="str">
        <f t="shared" si="34"/>
        <v>2003 Q3</v>
      </c>
      <c r="B154" s="11">
        <f t="shared" ref="B154:L154" si="40">(B44/B43-1)*100</f>
        <v>1.4223754542034506</v>
      </c>
      <c r="C154" s="11">
        <f t="shared" si="40"/>
        <v>2.3652101285128069</v>
      </c>
      <c r="D154" s="11">
        <f t="shared" si="40"/>
        <v>1.535071177488545</v>
      </c>
      <c r="E154" s="11">
        <f t="shared" si="40"/>
        <v>0.35826998216155204</v>
      </c>
      <c r="F154" s="11">
        <f t="shared" si="40"/>
        <v>0.81709180087308209</v>
      </c>
      <c r="G154" s="11">
        <f t="shared" si="40"/>
        <v>-1.4446969083506844</v>
      </c>
      <c r="H154" s="11">
        <f t="shared" si="40"/>
        <v>2.6505327528744127</v>
      </c>
      <c r="I154" s="11">
        <f t="shared" si="40"/>
        <v>2.2108105412277368</v>
      </c>
      <c r="J154" s="11">
        <f t="shared" si="40"/>
        <v>-2.9181182883542878</v>
      </c>
      <c r="K154" s="11">
        <f t="shared" si="40"/>
        <v>-0.49605457451806778</v>
      </c>
      <c r="L154" s="11">
        <f t="shared" si="40"/>
        <v>1.0446507628751878</v>
      </c>
      <c r="N154" s="60">
        <v>1.9879662767135323E-2</v>
      </c>
      <c r="O154" s="60">
        <v>-3.1794651287550286E-4</v>
      </c>
      <c r="P154" s="60">
        <v>3.8088231484256795E-2</v>
      </c>
      <c r="Q154" s="60">
        <v>0.13206863706592964</v>
      </c>
      <c r="R154" s="60">
        <v>7.7905590058389929E-2</v>
      </c>
      <c r="S154" s="60">
        <v>0.15310823162306927</v>
      </c>
      <c r="T154" s="60">
        <v>0.2746561935268797</v>
      </c>
      <c r="U154" s="60">
        <v>0.22733521347238417</v>
      </c>
      <c r="V154" s="60">
        <v>8.0323073761377192E-2</v>
      </c>
      <c r="W154" s="60">
        <v>4.0306678317861708E-2</v>
      </c>
      <c r="X154" s="15">
        <f t="shared" si="4"/>
        <v>1.0433535655644082</v>
      </c>
    </row>
    <row r="155" spans="1:24" x14ac:dyDescent="0.2">
      <c r="A155" s="13" t="str">
        <f t="shared" si="34"/>
        <v>2003 Q4</v>
      </c>
      <c r="B155" s="11">
        <f t="shared" ref="B155:L155" si="41">(B45/B44-1)*100</f>
        <v>0.27809510238467894</v>
      </c>
      <c r="C155" s="11">
        <f t="shared" si="41"/>
        <v>1.6436390351182384</v>
      </c>
      <c r="D155" s="11">
        <f t="shared" si="41"/>
        <v>2.0083228072555803</v>
      </c>
      <c r="E155" s="11">
        <f t="shared" si="41"/>
        <v>0.24660329029415617</v>
      </c>
      <c r="F155" s="11">
        <f t="shared" si="41"/>
        <v>1.1652412511619303</v>
      </c>
      <c r="G155" s="11">
        <f t="shared" si="41"/>
        <v>3.2518452763752537</v>
      </c>
      <c r="H155" s="11">
        <f t="shared" si="41"/>
        <v>-1.473482279047178</v>
      </c>
      <c r="I155" s="11">
        <f t="shared" si="41"/>
        <v>3.5432466522152817</v>
      </c>
      <c r="J155" s="11">
        <f t="shared" si="41"/>
        <v>4.3804124278795209</v>
      </c>
      <c r="K155" s="11">
        <f t="shared" si="41"/>
        <v>-1.1382036535995677</v>
      </c>
      <c r="L155" s="11">
        <f t="shared" si="41"/>
        <v>1.7102327165778641</v>
      </c>
      <c r="N155" s="60">
        <v>4.0215389819666464E-2</v>
      </c>
      <c r="O155" s="60">
        <v>5.363815398253427E-2</v>
      </c>
      <c r="P155" s="60">
        <v>0.10812607847453365</v>
      </c>
      <c r="Q155" s="60">
        <v>0.26086143770782222</v>
      </c>
      <c r="R155" s="60">
        <v>0.1235818095367114</v>
      </c>
      <c r="S155" s="60">
        <v>0.21075176225154221</v>
      </c>
      <c r="T155" s="60">
        <v>0.36046683436552773</v>
      </c>
      <c r="U155" s="60">
        <v>0.38846994771540422</v>
      </c>
      <c r="V155" s="60">
        <v>8.3323822623416963E-2</v>
      </c>
      <c r="W155" s="60">
        <v>8.2948361852604208E-2</v>
      </c>
      <c r="X155" s="15">
        <f t="shared" si="4"/>
        <v>1.7123835983297633</v>
      </c>
    </row>
    <row r="156" spans="1:24" x14ac:dyDescent="0.2">
      <c r="A156" s="13" t="str">
        <f t="shared" si="34"/>
        <v>2004 Q1</v>
      </c>
      <c r="B156" s="11">
        <f t="shared" ref="B156:L156" si="42">(B46/B45-1)*100</f>
        <v>-1.6355727620069094</v>
      </c>
      <c r="C156" s="11">
        <f t="shared" si="42"/>
        <v>1.5259151672697868</v>
      </c>
      <c r="D156" s="11">
        <f t="shared" si="42"/>
        <v>1.7054472030137324</v>
      </c>
      <c r="E156" s="11">
        <f t="shared" si="42"/>
        <v>1.4830777031309417</v>
      </c>
      <c r="F156" s="11">
        <f t="shared" si="42"/>
        <v>7.3851386832998189</v>
      </c>
      <c r="G156" s="11">
        <f t="shared" si="42"/>
        <v>0.19101053860028916</v>
      </c>
      <c r="H156" s="11">
        <f t="shared" si="42"/>
        <v>1.3794606635734397</v>
      </c>
      <c r="I156" s="11">
        <f t="shared" si="42"/>
        <v>-2.4032173774235388</v>
      </c>
      <c r="J156" s="11">
        <f t="shared" si="42"/>
        <v>-3.8120181096339634</v>
      </c>
      <c r="K156" s="11">
        <f t="shared" si="42"/>
        <v>1.3799698081686573</v>
      </c>
      <c r="L156" s="11">
        <f t="shared" si="42"/>
        <v>0.62565905850680004</v>
      </c>
      <c r="N156" s="60">
        <v>-5.8052668658754004E-2</v>
      </c>
      <c r="O156" s="60">
        <v>-0.16759980642268968</v>
      </c>
      <c r="P156" s="60">
        <v>-2.6883875910902334E-2</v>
      </c>
      <c r="Q156" s="60">
        <v>4.7408418840484884E-2</v>
      </c>
      <c r="R156" s="60">
        <v>-1.6488948902244015E-2</v>
      </c>
      <c r="S156" s="60">
        <v>5.3718350458172061E-2</v>
      </c>
      <c r="T156" s="60">
        <v>0.55631330680600821</v>
      </c>
      <c r="U156" s="60">
        <v>0.13234687148837398</v>
      </c>
      <c r="V156" s="60">
        <v>5.7541359425751115E-2</v>
      </c>
      <c r="W156" s="60">
        <v>4.952852668734576E-2</v>
      </c>
      <c r="X156" s="15">
        <f t="shared" si="4"/>
        <v>0.62783153381154599</v>
      </c>
    </row>
    <row r="157" spans="1:24" x14ac:dyDescent="0.2">
      <c r="A157" s="13" t="str">
        <f t="shared" si="34"/>
        <v>2004 Q2</v>
      </c>
      <c r="B157" s="11">
        <f t="shared" ref="B157:L157" si="43">(B47/B46-1)*100</f>
        <v>-8.4709445135555672E-2</v>
      </c>
      <c r="C157" s="11">
        <f t="shared" si="43"/>
        <v>0.70056656530101957</v>
      </c>
      <c r="D157" s="11">
        <f t="shared" si="43"/>
        <v>-2.1157517270474213</v>
      </c>
      <c r="E157" s="11">
        <f t="shared" si="43"/>
        <v>-0.40721121741821298</v>
      </c>
      <c r="F157" s="11">
        <f t="shared" si="43"/>
        <v>-2.0911073879601227</v>
      </c>
      <c r="G157" s="11">
        <f t="shared" si="43"/>
        <v>0.94770363797593848</v>
      </c>
      <c r="H157" s="11">
        <f t="shared" si="43"/>
        <v>1.6210973352837721</v>
      </c>
      <c r="I157" s="11">
        <f t="shared" si="43"/>
        <v>0.92734661492508419</v>
      </c>
      <c r="J157" s="11">
        <f t="shared" si="43"/>
        <v>-1.721828439474038</v>
      </c>
      <c r="K157" s="11">
        <f t="shared" si="43"/>
        <v>2.2083701700909231</v>
      </c>
      <c r="L157" s="11">
        <f t="shared" si="43"/>
        <v>0.10169614997548315</v>
      </c>
      <c r="N157" s="60">
        <v>-8.850312754306644E-3</v>
      </c>
      <c r="O157" s="60">
        <v>-0.18217349429209947</v>
      </c>
      <c r="P157" s="60">
        <v>-3.2241172637390292E-2</v>
      </c>
      <c r="Q157" s="60">
        <v>1.0504084167926094E-2</v>
      </c>
      <c r="R157" s="60">
        <v>-0.11021999571198907</v>
      </c>
      <c r="S157" s="60">
        <v>3.5648860084153668E-2</v>
      </c>
      <c r="T157" s="60">
        <v>0.21133891235337374</v>
      </c>
      <c r="U157" s="60">
        <v>6.4170762888126648E-2</v>
      </c>
      <c r="V157" s="60">
        <v>5.8660040764780069E-2</v>
      </c>
      <c r="W157" s="60">
        <v>4.9758495202358463E-2</v>
      </c>
      <c r="X157" s="15">
        <f t="shared" si="4"/>
        <v>9.6596180064933215E-2</v>
      </c>
    </row>
    <row r="158" spans="1:24" x14ac:dyDescent="0.2">
      <c r="A158" s="13" t="str">
        <f t="shared" si="34"/>
        <v>2004 Q3</v>
      </c>
      <c r="B158" s="11">
        <f t="shared" ref="B158:L158" si="44">(B48/B47-1)*100</f>
        <v>-1.7001437109751438</v>
      </c>
      <c r="C158" s="11">
        <f t="shared" si="44"/>
        <v>-0.88622909774033198</v>
      </c>
      <c r="D158" s="11">
        <f t="shared" si="44"/>
        <v>1.4538456147406009E-3</v>
      </c>
      <c r="E158" s="11">
        <f t="shared" si="44"/>
        <v>0.34318297142656995</v>
      </c>
      <c r="F158" s="11">
        <f t="shared" si="44"/>
        <v>-0.68363133742186388</v>
      </c>
      <c r="G158" s="11">
        <f t="shared" si="44"/>
        <v>3.8567795182903986</v>
      </c>
      <c r="H158" s="11">
        <f t="shared" si="44"/>
        <v>4.7526378538886194</v>
      </c>
      <c r="I158" s="11">
        <f t="shared" si="44"/>
        <v>0.24788677992124697</v>
      </c>
      <c r="J158" s="11">
        <f t="shared" si="44"/>
        <v>0.83101617559844243</v>
      </c>
      <c r="K158" s="11">
        <f t="shared" si="44"/>
        <v>-4.8879714131550456</v>
      </c>
      <c r="L158" s="11">
        <f t="shared" si="44"/>
        <v>0.14501375771547309</v>
      </c>
      <c r="N158" s="60">
        <v>2.8431922990619033E-3</v>
      </c>
      <c r="O158" s="60">
        <v>-0.1690510645969503</v>
      </c>
      <c r="P158" s="60">
        <v>-2.7406226360429199E-2</v>
      </c>
      <c r="Q158" s="60">
        <v>5.6418757163871493E-2</v>
      </c>
      <c r="R158" s="60">
        <v>-7.4087605321138436E-2</v>
      </c>
      <c r="S158" s="60">
        <v>1.6823811316536357E-2</v>
      </c>
      <c r="T158" s="60">
        <v>0.19211990859007658</v>
      </c>
      <c r="U158" s="60">
        <v>6.5478691560232713E-2</v>
      </c>
      <c r="V158" s="60">
        <v>4.7047985148647616E-2</v>
      </c>
      <c r="W158" s="60">
        <v>5.1291302303508216E-2</v>
      </c>
      <c r="X158" s="15">
        <f t="shared" si="4"/>
        <v>0.16147875210341694</v>
      </c>
    </row>
    <row r="159" spans="1:24" x14ac:dyDescent="0.2">
      <c r="A159" s="13" t="str">
        <f t="shared" si="34"/>
        <v>2004 Q4</v>
      </c>
      <c r="B159" s="11">
        <f t="shared" ref="B159:L159" si="45">(B49/B48-1)*100</f>
        <v>-1.1031087870847611</v>
      </c>
      <c r="C159" s="11">
        <f t="shared" si="45"/>
        <v>1.7210996001675749</v>
      </c>
      <c r="D159" s="11">
        <f t="shared" si="45"/>
        <v>-2.3514981824470316</v>
      </c>
      <c r="E159" s="11">
        <f t="shared" si="45"/>
        <v>-1.4656189468662428</v>
      </c>
      <c r="F159" s="11">
        <f t="shared" si="45"/>
        <v>3.1641684313471474</v>
      </c>
      <c r="G159" s="11">
        <f t="shared" si="45"/>
        <v>-2.4972421962062064</v>
      </c>
      <c r="H159" s="11">
        <f t="shared" si="45"/>
        <v>1.0834571794500203</v>
      </c>
      <c r="I159" s="11">
        <f t="shared" si="45"/>
        <v>-0.29124465540859568</v>
      </c>
      <c r="J159" s="11">
        <f t="shared" si="45"/>
        <v>0.7962417375595443</v>
      </c>
      <c r="K159" s="11">
        <f t="shared" si="45"/>
        <v>1.6221268985026072</v>
      </c>
      <c r="L159" s="11">
        <f t="shared" si="45"/>
        <v>-0.14641549861618142</v>
      </c>
      <c r="N159" s="60">
        <v>5.5566030317528243E-4</v>
      </c>
      <c r="O159" s="60">
        <v>-0.19455433604702246</v>
      </c>
      <c r="P159" s="60">
        <v>-2.2233414378948248E-2</v>
      </c>
      <c r="Q159" s="60">
        <v>-1.1539265060039588E-2</v>
      </c>
      <c r="R159" s="60">
        <v>-9.3795925121563942E-2</v>
      </c>
      <c r="S159" s="60">
        <v>1.9550245870713018E-3</v>
      </c>
      <c r="T159" s="60">
        <v>0.14499073209258495</v>
      </c>
      <c r="U159" s="60">
        <v>-6.5763649916222036E-2</v>
      </c>
      <c r="V159" s="60">
        <v>5.8176686101323601E-2</v>
      </c>
      <c r="W159" s="60">
        <v>2.2262716476957781E-2</v>
      </c>
      <c r="X159" s="15">
        <f t="shared" si="4"/>
        <v>-0.15994577096268336</v>
      </c>
    </row>
    <row r="160" spans="1:24" x14ac:dyDescent="0.2">
      <c r="A160" s="13" t="str">
        <f t="shared" si="34"/>
        <v>2005 Q1</v>
      </c>
      <c r="B160" s="11">
        <f t="shared" ref="B160:L160" si="46">(B50/B49-1)*100</f>
        <v>-1.0160746142054533</v>
      </c>
      <c r="C160" s="11">
        <f t="shared" si="46"/>
        <v>0.19069842902659229</v>
      </c>
      <c r="D160" s="11">
        <f t="shared" si="46"/>
        <v>0.83908473452962706</v>
      </c>
      <c r="E160" s="11">
        <f t="shared" si="46"/>
        <v>-0.2407364679638313</v>
      </c>
      <c r="F160" s="11">
        <f t="shared" si="46"/>
        <v>1.3555155319318501</v>
      </c>
      <c r="G160" s="11">
        <f t="shared" si="46"/>
        <v>-7.3571387865800641E-2</v>
      </c>
      <c r="H160" s="11">
        <f t="shared" si="46"/>
        <v>-1.1990648743764432</v>
      </c>
      <c r="I160" s="11">
        <f t="shared" si="46"/>
        <v>1.1918926799453056</v>
      </c>
      <c r="J160" s="11">
        <f t="shared" si="46"/>
        <v>3.0372739036664376</v>
      </c>
      <c r="K160" s="11">
        <f t="shared" si="46"/>
        <v>3.8774722915689175</v>
      </c>
      <c r="L160" s="11">
        <f t="shared" si="46"/>
        <v>0.81769500968789099</v>
      </c>
      <c r="N160" s="60">
        <v>0.13150633810183282</v>
      </c>
      <c r="O160" s="60">
        <v>-0.10262887996556209</v>
      </c>
      <c r="P160" s="60">
        <v>0.13788374047884913</v>
      </c>
      <c r="Q160" s="60">
        <v>6.8691096415533781E-2</v>
      </c>
      <c r="R160" s="60">
        <v>-7.3873194037058582E-2</v>
      </c>
      <c r="S160" s="60">
        <v>1.493980570702355E-2</v>
      </c>
      <c r="T160" s="60">
        <v>0.4046345296786365</v>
      </c>
      <c r="U160" s="60">
        <v>0.12680422301895528</v>
      </c>
      <c r="V160" s="60">
        <v>7.0412041701302303E-2</v>
      </c>
      <c r="W160" s="60">
        <v>3.51635303462609E-2</v>
      </c>
      <c r="X160" s="15">
        <f t="shared" si="4"/>
        <v>0.81353323144577361</v>
      </c>
    </row>
    <row r="161" spans="1:24" x14ac:dyDescent="0.2">
      <c r="A161" s="13" t="str">
        <f t="shared" si="34"/>
        <v>2005 Q2</v>
      </c>
      <c r="B161" s="11">
        <f t="shared" ref="B161:L161" si="47">(B51/B50-1)*100</f>
        <v>0.46905876676046621</v>
      </c>
      <c r="C161" s="11">
        <f t="shared" si="47"/>
        <v>1.7763575582803615</v>
      </c>
      <c r="D161" s="11">
        <f t="shared" si="47"/>
        <v>-1.2373673653350958</v>
      </c>
      <c r="E161" s="11">
        <f t="shared" si="47"/>
        <v>1.0277322762608954</v>
      </c>
      <c r="F161" s="11">
        <f t="shared" si="47"/>
        <v>-1.5468346104946629</v>
      </c>
      <c r="G161" s="11">
        <f t="shared" si="47"/>
        <v>3.3877361711187604E-2</v>
      </c>
      <c r="H161" s="11">
        <f t="shared" si="47"/>
        <v>3.0822300581999196</v>
      </c>
      <c r="I161" s="11">
        <f t="shared" si="47"/>
        <v>0.50243366344790985</v>
      </c>
      <c r="J161" s="11">
        <f t="shared" si="47"/>
        <v>-2.3995394699911188</v>
      </c>
      <c r="K161" s="11">
        <f t="shared" si="47"/>
        <v>3.7334557920724709</v>
      </c>
      <c r="L161" s="11">
        <f t="shared" si="47"/>
        <v>0.6698617831971454</v>
      </c>
      <c r="N161" s="60">
        <v>0.14320141553922028</v>
      </c>
      <c r="O161" s="60">
        <v>-9.5956554128168822E-2</v>
      </c>
      <c r="P161" s="60">
        <v>0.11676286611761789</v>
      </c>
      <c r="Q161" s="60">
        <v>4.0758641327604025E-2</v>
      </c>
      <c r="R161" s="60">
        <v>-8.7191603992483012E-3</v>
      </c>
      <c r="S161" s="60">
        <v>2.1806070980952556E-2</v>
      </c>
      <c r="T161" s="60">
        <v>0.36476604178315675</v>
      </c>
      <c r="U161" s="60">
        <v>8.9844157563722382E-2</v>
      </c>
      <c r="V161" s="60">
        <v>2.1373573361293486E-3</v>
      </c>
      <c r="W161" s="60">
        <v>-2.0658869652971099E-3</v>
      </c>
      <c r="X161" s="15">
        <f t="shared" si="4"/>
        <v>0.6725349491556889</v>
      </c>
    </row>
    <row r="162" spans="1:24" x14ac:dyDescent="0.2">
      <c r="A162" s="13" t="str">
        <f t="shared" si="34"/>
        <v>2005 Q3</v>
      </c>
      <c r="B162" s="11">
        <f t="shared" ref="B162:L162" si="48">(B52/B51-1)*100</f>
        <v>-2.1955742815733648</v>
      </c>
      <c r="C162" s="11">
        <f t="shared" si="48"/>
        <v>0.1943016134941411</v>
      </c>
      <c r="D162" s="11">
        <f t="shared" si="48"/>
        <v>-2.7978156019395017</v>
      </c>
      <c r="E162" s="11">
        <f t="shared" si="48"/>
        <v>-0.8018593840790178</v>
      </c>
      <c r="F162" s="11">
        <f t="shared" si="48"/>
        <v>0.35732119843485677</v>
      </c>
      <c r="G162" s="11">
        <f t="shared" si="48"/>
        <v>3.9277702458794916</v>
      </c>
      <c r="H162" s="11">
        <f t="shared" si="48"/>
        <v>3.5366358812245924</v>
      </c>
      <c r="I162" s="11">
        <f t="shared" si="48"/>
        <v>2.0160171627285228</v>
      </c>
      <c r="J162" s="11">
        <f t="shared" si="48"/>
        <v>1.4613240418118512</v>
      </c>
      <c r="K162" s="11">
        <f t="shared" si="48"/>
        <v>-2.1622099592172428</v>
      </c>
      <c r="L162" s="11">
        <f t="shared" si="48"/>
        <v>0.40234287539775426</v>
      </c>
      <c r="N162" s="60">
        <v>7.237472177114615E-2</v>
      </c>
      <c r="O162" s="60">
        <v>-0.11076351081128091</v>
      </c>
      <c r="P162" s="60">
        <v>0.14688619669954286</v>
      </c>
      <c r="Q162" s="60">
        <v>-8.0222282200994283E-2</v>
      </c>
      <c r="R162" s="60">
        <v>-4.8660691782336729E-2</v>
      </c>
      <c r="S162" s="60">
        <v>2.8354166339886761E-3</v>
      </c>
      <c r="T162" s="60">
        <v>0.31941264782558959</v>
      </c>
      <c r="U162" s="60">
        <v>8.6557986164033943E-2</v>
      </c>
      <c r="V162" s="60">
        <v>1.8018402358476376E-2</v>
      </c>
      <c r="W162" s="60">
        <v>-7.915315334037467E-3</v>
      </c>
      <c r="X162" s="15">
        <f t="shared" si="4"/>
        <v>0.39852357132412819</v>
      </c>
    </row>
    <row r="163" spans="1:24" x14ac:dyDescent="0.2">
      <c r="A163" s="13" t="str">
        <f t="shared" si="34"/>
        <v>2005 Q4</v>
      </c>
      <c r="B163" s="11">
        <f t="shared" ref="B163:L163" si="49">(B53/B52-1)*100</f>
        <v>5.564212831257187E-2</v>
      </c>
      <c r="C163" s="11">
        <f t="shared" si="49"/>
        <v>1.4481857901274209</v>
      </c>
      <c r="D163" s="11">
        <f t="shared" si="49"/>
        <v>-0.17082048276501061</v>
      </c>
      <c r="E163" s="11">
        <f t="shared" si="49"/>
        <v>1.4193675044336551</v>
      </c>
      <c r="F163" s="11">
        <f t="shared" si="49"/>
        <v>1.1489455939458049</v>
      </c>
      <c r="G163" s="11">
        <f t="shared" si="49"/>
        <v>2.1578237377747778</v>
      </c>
      <c r="H163" s="11">
        <f t="shared" si="49"/>
        <v>2.370283128357964</v>
      </c>
      <c r="I163" s="11">
        <f t="shared" si="49"/>
        <v>3.7345289944721305</v>
      </c>
      <c r="J163" s="11">
        <f t="shared" si="49"/>
        <v>-1.9885056434223336</v>
      </c>
      <c r="K163" s="11">
        <f t="shared" si="49"/>
        <v>3.479346395143379</v>
      </c>
      <c r="L163" s="11">
        <f t="shared" si="49"/>
        <v>1.6842518950747953</v>
      </c>
      <c r="N163" s="60">
        <v>0.21728561152425541</v>
      </c>
      <c r="O163" s="60">
        <v>8.5116658306013532E-2</v>
      </c>
      <c r="P163" s="60">
        <v>0.23436150439097395</v>
      </c>
      <c r="Q163" s="60">
        <v>0.13581240228956945</v>
      </c>
      <c r="R163" s="60">
        <v>7.1638811593921041E-3</v>
      </c>
      <c r="S163" s="60">
        <v>9.6180416321811943E-2</v>
      </c>
      <c r="T163" s="60">
        <v>0.45214550298203254</v>
      </c>
      <c r="U163" s="60">
        <v>0.35110425654135291</v>
      </c>
      <c r="V163" s="60">
        <v>7.3361192432763997E-2</v>
      </c>
      <c r="W163" s="60">
        <v>3.9200150869125212E-2</v>
      </c>
      <c r="X163" s="15">
        <f t="shared" si="4"/>
        <v>1.6917315768172911</v>
      </c>
    </row>
    <row r="164" spans="1:24" x14ac:dyDescent="0.2">
      <c r="A164" s="13" t="str">
        <f t="shared" si="34"/>
        <v>2006 Q1</v>
      </c>
      <c r="B164" s="11">
        <f t="shared" ref="B164:L164" si="50">(B54/B53-1)*100</f>
        <v>-1.8007526745316693</v>
      </c>
      <c r="C164" s="11">
        <f t="shared" si="50"/>
        <v>1.3451651090924166</v>
      </c>
      <c r="D164" s="11">
        <f t="shared" si="50"/>
        <v>0.42549153114364024</v>
      </c>
      <c r="E164" s="11">
        <f t="shared" si="50"/>
        <v>1.8137030695309031</v>
      </c>
      <c r="F164" s="11">
        <f t="shared" si="50"/>
        <v>-1.8637628919956351</v>
      </c>
      <c r="G164" s="11">
        <f t="shared" si="50"/>
        <v>-1.5524357890829621</v>
      </c>
      <c r="H164" s="11">
        <f t="shared" si="50"/>
        <v>3.147169011591</v>
      </c>
      <c r="I164" s="11">
        <f t="shared" si="50"/>
        <v>-1.8636397401246896</v>
      </c>
      <c r="J164" s="11">
        <f t="shared" si="50"/>
        <v>-2.4162667217202505</v>
      </c>
      <c r="K164" s="11">
        <f t="shared" si="50"/>
        <v>-7.1253504001423611</v>
      </c>
      <c r="L164" s="11">
        <f t="shared" si="50"/>
        <v>0.10666483768362323</v>
      </c>
      <c r="N164" s="60">
        <v>0.17347963450650797</v>
      </c>
      <c r="O164" s="60">
        <v>-0.12043668884184133</v>
      </c>
      <c r="P164" s="60">
        <v>-1.3555359908695478E-2</v>
      </c>
      <c r="Q164" s="60">
        <v>-9.739449475048946E-2</v>
      </c>
      <c r="R164" s="60">
        <v>-5.3016197212111205E-2</v>
      </c>
      <c r="S164" s="60">
        <v>-6.411932898486386E-2</v>
      </c>
      <c r="T164" s="60">
        <v>0.28510635594007061</v>
      </c>
      <c r="U164" s="60">
        <v>1.009023760687581E-2</v>
      </c>
      <c r="V164" s="60">
        <v>5.3286620016612196E-4</v>
      </c>
      <c r="W164" s="60">
        <v>-2.0614609630655058E-2</v>
      </c>
      <c r="X164" s="15">
        <f t="shared" si="4"/>
        <v>0.10007241492496412</v>
      </c>
    </row>
    <row r="165" spans="1:24" x14ac:dyDescent="0.2">
      <c r="A165" s="13" t="str">
        <f t="shared" si="34"/>
        <v>2006 Q2</v>
      </c>
      <c r="B165" s="11">
        <f t="shared" ref="B165:L165" si="51">(B55/B54-1)*100</f>
        <v>-3.6234435088745798</v>
      </c>
      <c r="C165" s="11">
        <f t="shared" si="51"/>
        <v>1.1450525437482373</v>
      </c>
      <c r="D165" s="11">
        <f t="shared" si="51"/>
        <v>0.69371316298465491</v>
      </c>
      <c r="E165" s="11">
        <f t="shared" si="51"/>
        <v>0.3318413699746392</v>
      </c>
      <c r="F165" s="11">
        <f t="shared" si="51"/>
        <v>2.2223605223283149</v>
      </c>
      <c r="G165" s="11">
        <f t="shared" si="51"/>
        <v>-2.1833769872635411</v>
      </c>
      <c r="H165" s="11">
        <f t="shared" si="51"/>
        <v>0.3553108061969068</v>
      </c>
      <c r="I165" s="11">
        <f t="shared" si="51"/>
        <v>0.5270759956213622</v>
      </c>
      <c r="J165" s="11">
        <f t="shared" si="51"/>
        <v>-4.2171119382585331</v>
      </c>
      <c r="K165" s="11">
        <f t="shared" si="51"/>
        <v>-0.78991525451885813</v>
      </c>
      <c r="L165" s="11">
        <f t="shared" si="51"/>
        <v>-0.22427282427275319</v>
      </c>
      <c r="N165" s="60">
        <v>0.10296334266986394</v>
      </c>
      <c r="O165" s="60">
        <v>-0.15868651055908686</v>
      </c>
      <c r="P165" s="60">
        <v>4.3331002662096042E-3</v>
      </c>
      <c r="Q165" s="60">
        <v>-6.8824441516935897E-2</v>
      </c>
      <c r="R165" s="60">
        <v>-7.3636883885288525E-3</v>
      </c>
      <c r="S165" s="60">
        <v>-0.12226061930502405</v>
      </c>
      <c r="T165" s="60">
        <v>-4.3129532323821662E-2</v>
      </c>
      <c r="U165" s="60">
        <v>3.8894164737533657E-3</v>
      </c>
      <c r="V165" s="60">
        <v>7.7687627466512643E-2</v>
      </c>
      <c r="W165" s="60">
        <v>-2.1218846803642711E-3</v>
      </c>
      <c r="X165" s="15">
        <f t="shared" si="4"/>
        <v>-0.21351318989742207</v>
      </c>
    </row>
    <row r="166" spans="1:24" x14ac:dyDescent="0.2">
      <c r="A166" s="13" t="str">
        <f t="shared" si="34"/>
        <v>2006 Q3</v>
      </c>
      <c r="B166" s="11">
        <f t="shared" ref="B166:L166" si="52">(B56/B55-1)*100</f>
        <v>-0.60573522034739202</v>
      </c>
      <c r="C166" s="11">
        <f t="shared" si="52"/>
        <v>0.81611601734241646</v>
      </c>
      <c r="D166" s="11">
        <f t="shared" si="52"/>
        <v>-0.96882496208979818</v>
      </c>
      <c r="E166" s="11">
        <f t="shared" si="52"/>
        <v>-0.16229032803474208</v>
      </c>
      <c r="F166" s="11">
        <f t="shared" si="52"/>
        <v>-0.999821737774087</v>
      </c>
      <c r="G166" s="11">
        <f t="shared" si="52"/>
        <v>-4.4366842765042325E-2</v>
      </c>
      <c r="H166" s="11">
        <f t="shared" si="52"/>
        <v>-3.365243900125503</v>
      </c>
      <c r="I166" s="11">
        <f t="shared" si="52"/>
        <v>0.71581592596507981</v>
      </c>
      <c r="J166" s="11">
        <f t="shared" si="52"/>
        <v>-2.3364166208551307</v>
      </c>
      <c r="K166" s="11">
        <f t="shared" si="52"/>
        <v>-1.0710188390558595</v>
      </c>
      <c r="L166" s="11">
        <f t="shared" si="52"/>
        <v>-0.58598339165388813</v>
      </c>
      <c r="N166" s="60">
        <v>0.11455366789859954</v>
      </c>
      <c r="O166" s="60">
        <v>-0.27184108458039868</v>
      </c>
      <c r="P166" s="60">
        <v>-4.2087571036838564E-2</v>
      </c>
      <c r="Q166" s="60">
        <v>-9.473158377304472E-2</v>
      </c>
      <c r="R166" s="60">
        <v>-1.8667327669305296E-2</v>
      </c>
      <c r="S166" s="60">
        <v>-0.17686423920167341</v>
      </c>
      <c r="T166" s="60">
        <v>-8.1384300822362449E-2</v>
      </c>
      <c r="U166" s="60">
        <v>-2.8305199525178369E-2</v>
      </c>
      <c r="V166" s="60">
        <v>4.1758196433558166E-2</v>
      </c>
      <c r="W166" s="60">
        <v>-2.344457867075125E-2</v>
      </c>
      <c r="X166" s="15">
        <f t="shared" si="4"/>
        <v>-0.58101402094739507</v>
      </c>
    </row>
    <row r="167" spans="1:24" x14ac:dyDescent="0.2">
      <c r="A167" s="13" t="str">
        <f t="shared" si="34"/>
        <v>2006 Q4</v>
      </c>
      <c r="B167" s="11">
        <f t="shared" ref="B167:L167" si="53">(B57/B56-1)*100</f>
        <v>-2.1874227768569843</v>
      </c>
      <c r="C167" s="11">
        <f t="shared" si="53"/>
        <v>0.34010054449324922</v>
      </c>
      <c r="D167" s="11">
        <f t="shared" si="53"/>
        <v>1.3357924943353972</v>
      </c>
      <c r="E167" s="11">
        <f t="shared" si="53"/>
        <v>0.22291507226472884</v>
      </c>
      <c r="F167" s="11">
        <f t="shared" si="53"/>
        <v>-0.33268720617147807</v>
      </c>
      <c r="G167" s="11">
        <f t="shared" si="53"/>
        <v>-1.2318002957057761</v>
      </c>
      <c r="H167" s="11">
        <f t="shared" si="53"/>
        <v>-2.077097391807281</v>
      </c>
      <c r="I167" s="11">
        <f t="shared" si="53"/>
        <v>0.21551670040020898</v>
      </c>
      <c r="J167" s="11">
        <f t="shared" si="53"/>
        <v>0.16344015102423004</v>
      </c>
      <c r="K167" s="11">
        <f t="shared" si="53"/>
        <v>3.7667161078076994</v>
      </c>
      <c r="L167" s="11">
        <f t="shared" si="53"/>
        <v>5.1218188699908573E-2</v>
      </c>
      <c r="N167" s="60">
        <v>3.7888919341120555E-2</v>
      </c>
      <c r="O167" s="60">
        <v>-0.1801835652435313</v>
      </c>
      <c r="P167" s="60">
        <v>1.7150022487541682E-2</v>
      </c>
      <c r="Q167" s="60">
        <v>6.5106271506255045E-2</v>
      </c>
      <c r="R167" s="60">
        <v>3.3807066906932214E-2</v>
      </c>
      <c r="S167" s="60">
        <v>-0.10700386283424551</v>
      </c>
      <c r="T167" s="60">
        <v>9.3668667290748991E-3</v>
      </c>
      <c r="U167" s="60">
        <v>0.10030431151298051</v>
      </c>
      <c r="V167" s="60">
        <v>7.2373882890342439E-2</v>
      </c>
      <c r="W167" s="60">
        <v>-6.9622187964625819E-4</v>
      </c>
      <c r="X167" s="15">
        <f t="shared" si="4"/>
        <v>4.811369141682427E-2</v>
      </c>
    </row>
    <row r="168" spans="1:24" x14ac:dyDescent="0.2">
      <c r="A168" s="13" t="str">
        <f t="shared" si="34"/>
        <v>2007 Q1</v>
      </c>
      <c r="B168" s="11">
        <f t="shared" ref="B168:L168" si="54">(B58/B57-1)*100</f>
        <v>1.8236479914163883</v>
      </c>
      <c r="C168" s="11">
        <f t="shared" si="54"/>
        <v>-0.25458458805626138</v>
      </c>
      <c r="D168" s="11">
        <f t="shared" si="54"/>
        <v>0.47136589704472875</v>
      </c>
      <c r="E168" s="11">
        <f t="shared" si="54"/>
        <v>1.2830550221440307</v>
      </c>
      <c r="F168" s="11">
        <f t="shared" si="54"/>
        <v>1.0723830855217775</v>
      </c>
      <c r="G168" s="11">
        <f t="shared" si="54"/>
        <v>3.2269388770217233</v>
      </c>
      <c r="H168" s="11">
        <f t="shared" si="54"/>
        <v>0.13918653000857262</v>
      </c>
      <c r="I168" s="11">
        <f t="shared" si="54"/>
        <v>2.1898098346216699</v>
      </c>
      <c r="J168" s="11">
        <f t="shared" si="54"/>
        <v>-1.7887632617131111</v>
      </c>
      <c r="K168" s="11">
        <f t="shared" si="54"/>
        <v>-5.7511581433185128</v>
      </c>
      <c r="L168" s="11">
        <f t="shared" si="54"/>
        <v>0.94863196923753446</v>
      </c>
      <c r="N168" s="60">
        <v>-9.9268501730797543E-2</v>
      </c>
      <c r="O168" s="60">
        <v>-0.1870063627101396</v>
      </c>
      <c r="P168" s="60">
        <v>8.6431348279568554E-2</v>
      </c>
      <c r="Q168" s="60">
        <v>6.1633944048055118E-2</v>
      </c>
      <c r="R168" s="60">
        <v>5.769988253767485E-2</v>
      </c>
      <c r="S168" s="60">
        <v>-5.3710445515861502E-3</v>
      </c>
      <c r="T168" s="60">
        <v>0.76815248128355784</v>
      </c>
      <c r="U168" s="60">
        <v>0.12584398005136377</v>
      </c>
      <c r="V168" s="60">
        <v>0.12099255395498168</v>
      </c>
      <c r="W168" s="60">
        <v>6.3307430538068737E-3</v>
      </c>
      <c r="X168" s="15">
        <f t="shared" si="4"/>
        <v>0.93543902421648539</v>
      </c>
    </row>
    <row r="169" spans="1:24" x14ac:dyDescent="0.2">
      <c r="A169" s="13" t="str">
        <f t="shared" si="34"/>
        <v>2007 Q2</v>
      </c>
      <c r="B169" s="11">
        <f t="shared" ref="B169:L169" si="55">(B59/B58-1)*100</f>
        <v>-1.2463725157148442</v>
      </c>
      <c r="C169" s="11">
        <f t="shared" si="55"/>
        <v>1.4147234779793738</v>
      </c>
      <c r="D169" s="11">
        <f t="shared" si="55"/>
        <v>-1.1610840830420965</v>
      </c>
      <c r="E169" s="11">
        <f t="shared" si="55"/>
        <v>-0.53488190468221619</v>
      </c>
      <c r="F169" s="11">
        <f t="shared" si="55"/>
        <v>1.1938837322583939</v>
      </c>
      <c r="G169" s="11">
        <f t="shared" si="55"/>
        <v>2.1870350057047627</v>
      </c>
      <c r="H169" s="11">
        <f t="shared" si="55"/>
        <v>2.0176336133821415</v>
      </c>
      <c r="I169" s="11">
        <f t="shared" si="55"/>
        <v>1.2774351873072298</v>
      </c>
      <c r="J169" s="11">
        <f t="shared" si="55"/>
        <v>-2.412855597591923</v>
      </c>
      <c r="K169" s="11">
        <f t="shared" si="55"/>
        <v>-1.1592888989336636</v>
      </c>
      <c r="L169" s="11">
        <f t="shared" si="55"/>
        <v>0.23894317433499346</v>
      </c>
      <c r="N169" s="60">
        <v>-8.8860848561418265E-2</v>
      </c>
      <c r="O169" s="60">
        <v>-0.2043439591859349</v>
      </c>
      <c r="P169" s="60">
        <v>6.5826443462781589E-2</v>
      </c>
      <c r="Q169" s="60">
        <v>2.120738384984721E-2</v>
      </c>
      <c r="R169" s="60">
        <v>1.4130287583228851E-2</v>
      </c>
      <c r="S169" s="60">
        <v>0.10569094483584451</v>
      </c>
      <c r="T169" s="60">
        <v>0.21979323974453779</v>
      </c>
      <c r="U169" s="60">
        <v>0.15593045308020262</v>
      </c>
      <c r="V169" s="60">
        <v>-1.4380689090188966E-2</v>
      </c>
      <c r="W169" s="60">
        <v>-3.3885037599688583E-2</v>
      </c>
      <c r="X169" s="15">
        <f t="shared" si="4"/>
        <v>0.2411082181192119</v>
      </c>
    </row>
    <row r="170" spans="1:24" x14ac:dyDescent="0.2">
      <c r="A170" s="13" t="str">
        <f t="shared" si="34"/>
        <v>2007 Q3</v>
      </c>
      <c r="B170" s="11">
        <f t="shared" ref="B170:L170" si="56">(B60/B59-1)*100</f>
        <v>-0.30256073454025811</v>
      </c>
      <c r="C170" s="11">
        <f t="shared" si="56"/>
        <v>-0.37656001013872675</v>
      </c>
      <c r="D170" s="11">
        <f t="shared" si="56"/>
        <v>-1.2144725009466284</v>
      </c>
      <c r="E170" s="11">
        <f t="shared" si="56"/>
        <v>0.87923300115171354</v>
      </c>
      <c r="F170" s="11">
        <f t="shared" si="56"/>
        <v>1.3046518968271137</v>
      </c>
      <c r="G170" s="11">
        <f t="shared" si="56"/>
        <v>0.72893662613002785</v>
      </c>
      <c r="H170" s="11">
        <f t="shared" si="56"/>
        <v>4.8015489299328307</v>
      </c>
      <c r="I170" s="11">
        <f t="shared" si="56"/>
        <v>0.85020349517956895</v>
      </c>
      <c r="J170" s="11">
        <f t="shared" si="56"/>
        <v>-3.8256706636702331</v>
      </c>
      <c r="K170" s="11">
        <f t="shared" si="56"/>
        <v>3.6437884672534171</v>
      </c>
      <c r="L170" s="11">
        <f t="shared" si="56"/>
        <v>0.5658169515414313</v>
      </c>
      <c r="N170" s="60">
        <v>-5.8572525738382016E-2</v>
      </c>
      <c r="O170" s="60">
        <v>-0.13813606677207887</v>
      </c>
      <c r="P170" s="60">
        <v>0.12834190868795012</v>
      </c>
      <c r="Q170" s="60">
        <v>-1.9369482563504653E-2</v>
      </c>
      <c r="R170" s="60">
        <v>1.8300732234336214E-2</v>
      </c>
      <c r="S170" s="60">
        <v>0.19630842914399727</v>
      </c>
      <c r="T170" s="60">
        <v>0.25944946360175231</v>
      </c>
      <c r="U170" s="60">
        <v>0.16060974565532884</v>
      </c>
      <c r="V170" s="60">
        <v>3.6208200674661732E-2</v>
      </c>
      <c r="W170" s="60">
        <v>-9.1090614306690906E-3</v>
      </c>
      <c r="X170" s="15">
        <f t="shared" si="4"/>
        <v>0.5740313434933918</v>
      </c>
    </row>
    <row r="171" spans="1:24" x14ac:dyDescent="0.2">
      <c r="A171" s="13" t="str">
        <f t="shared" si="34"/>
        <v>2007 Q4</v>
      </c>
      <c r="B171" s="11">
        <f t="shared" ref="B171:L171" si="57">(B61/B60-1)*100</f>
        <v>-0.47244352697373149</v>
      </c>
      <c r="C171" s="11">
        <f t="shared" si="57"/>
        <v>0.87616884097247993</v>
      </c>
      <c r="D171" s="11">
        <f t="shared" si="57"/>
        <v>1.0555864712813445E-2</v>
      </c>
      <c r="E171" s="11">
        <f t="shared" si="57"/>
        <v>-0.72124083847701081</v>
      </c>
      <c r="F171" s="11">
        <f t="shared" si="57"/>
        <v>-0.65780081997500739</v>
      </c>
      <c r="G171" s="11">
        <f t="shared" si="57"/>
        <v>-1.8761262860857442</v>
      </c>
      <c r="H171" s="11">
        <f t="shared" si="57"/>
        <v>0.47885876974704811</v>
      </c>
      <c r="I171" s="11">
        <f t="shared" si="57"/>
        <v>1.3498684854556853</v>
      </c>
      <c r="J171" s="11">
        <f t="shared" si="57"/>
        <v>3.6466774992246709</v>
      </c>
      <c r="K171" s="11">
        <f t="shared" si="57"/>
        <v>4.1410034985164712</v>
      </c>
      <c r="L171" s="11">
        <f t="shared" si="57"/>
        <v>0.59700598878220656</v>
      </c>
      <c r="N171" s="60">
        <v>6.8057863172736141E-2</v>
      </c>
      <c r="O171" s="60">
        <v>-5.6884795880054982E-2</v>
      </c>
      <c r="P171" s="60">
        <v>0.10314570377575343</v>
      </c>
      <c r="Q171" s="60">
        <v>-3.563983951486311E-2</v>
      </c>
      <c r="R171" s="60">
        <v>-1.9485861585533733E-2</v>
      </c>
      <c r="S171" s="60">
        <v>0.21286989974835463</v>
      </c>
      <c r="T171" s="60">
        <v>0.16592758605193672</v>
      </c>
      <c r="U171" s="60">
        <v>0.16149908222719958</v>
      </c>
      <c r="V171" s="60">
        <v>9.7411163045989756E-3</v>
      </c>
      <c r="W171" s="60">
        <v>-1.1597561464258801E-2</v>
      </c>
      <c r="X171" s="15">
        <f t="shared" si="4"/>
        <v>0.5976331928358688</v>
      </c>
    </row>
    <row r="172" spans="1:24" x14ac:dyDescent="0.2">
      <c r="A172" s="13" t="str">
        <f t="shared" si="34"/>
        <v>2008 Q1</v>
      </c>
      <c r="B172" s="11">
        <f t="shared" ref="B172:L172" si="58">(B62/B61-1)*100</f>
        <v>-2.1904789506331457</v>
      </c>
      <c r="C172" s="11">
        <f t="shared" si="58"/>
        <v>-0.54024238399945634</v>
      </c>
      <c r="D172" s="11">
        <f t="shared" si="58"/>
        <v>1.9280404528690065</v>
      </c>
      <c r="E172" s="11">
        <f t="shared" si="58"/>
        <v>-0.94906876618103819</v>
      </c>
      <c r="F172" s="11">
        <f t="shared" si="58"/>
        <v>-2.4325676284641995</v>
      </c>
      <c r="G172" s="11">
        <f t="shared" si="58"/>
        <v>0.8643092227860194</v>
      </c>
      <c r="H172" s="11">
        <f t="shared" si="58"/>
        <v>-5.509674352417937</v>
      </c>
      <c r="I172" s="11">
        <f t="shared" si="58"/>
        <v>2.1172929125907514</v>
      </c>
      <c r="J172" s="11">
        <f t="shared" si="58"/>
        <v>2.9311644374501844</v>
      </c>
      <c r="K172" s="11">
        <f t="shared" si="58"/>
        <v>-4.2558861667251975</v>
      </c>
      <c r="L172" s="11">
        <f t="shared" si="58"/>
        <v>-0.31382319070816234</v>
      </c>
      <c r="N172" s="60">
        <v>0.21155580447392514</v>
      </c>
      <c r="O172" s="60">
        <v>-9.1783021222283073E-2</v>
      </c>
      <c r="P172" s="60">
        <v>3.7377740461643069E-3</v>
      </c>
      <c r="Q172" s="60">
        <v>-0.11670699010092299</v>
      </c>
      <c r="R172" s="60">
        <v>2.5222144242805049E-3</v>
      </c>
      <c r="S172" s="60">
        <v>0.1082564234293393</v>
      </c>
      <c r="T172" s="60">
        <v>-0.42338918552848154</v>
      </c>
      <c r="U172" s="60">
        <v>0.12336712876353748</v>
      </c>
      <c r="V172" s="60">
        <v>-6.4429824646873107E-2</v>
      </c>
      <c r="W172" s="60">
        <v>-6.6877599893806594E-2</v>
      </c>
      <c r="X172" s="15">
        <f t="shared" si="4"/>
        <v>-0.31374727625512056</v>
      </c>
    </row>
    <row r="173" spans="1:24" x14ac:dyDescent="0.2">
      <c r="A173" s="13" t="str">
        <f t="shared" si="34"/>
        <v>2008 Q2</v>
      </c>
      <c r="B173" s="11">
        <f t="shared" ref="B173:L173" si="59">(B63/B62-1)*100</f>
        <v>-0.29419825628113072</v>
      </c>
      <c r="C173" s="11">
        <f t="shared" si="59"/>
        <v>-0.42199702772252046</v>
      </c>
      <c r="D173" s="11">
        <f t="shared" si="59"/>
        <v>-1.1440823214492357</v>
      </c>
      <c r="E173" s="11">
        <f t="shared" si="59"/>
        <v>-0.32193900949410992</v>
      </c>
      <c r="F173" s="11">
        <f t="shared" si="59"/>
        <v>0.45459235615958882</v>
      </c>
      <c r="G173" s="11">
        <f t="shared" si="59"/>
        <v>2.705435822664648</v>
      </c>
      <c r="H173" s="11">
        <f t="shared" si="59"/>
        <v>0.41408774974698304</v>
      </c>
      <c r="I173" s="11">
        <f t="shared" si="59"/>
        <v>-1.0311222650300933</v>
      </c>
      <c r="J173" s="11">
        <f t="shared" si="59"/>
        <v>-2.8653631616478936</v>
      </c>
      <c r="K173" s="11">
        <f t="shared" si="59"/>
        <v>0.60432769648062212</v>
      </c>
      <c r="L173" s="11">
        <f t="shared" si="59"/>
        <v>-0.46702352084901921</v>
      </c>
      <c r="N173" s="60">
        <v>0.18805195041458425</v>
      </c>
      <c r="O173" s="60">
        <v>-8.8932927962314362E-2</v>
      </c>
      <c r="P173" s="60">
        <v>-4.5491252370337187E-2</v>
      </c>
      <c r="Q173" s="60">
        <v>-0.19079006771551249</v>
      </c>
      <c r="R173" s="60">
        <v>-1.6568522846548004E-2</v>
      </c>
      <c r="S173" s="60">
        <v>-2.451198456920492E-2</v>
      </c>
      <c r="T173" s="60">
        <v>-0.31111812210792</v>
      </c>
      <c r="U173" s="60">
        <v>-1.3670480678086371E-2</v>
      </c>
      <c r="V173" s="60">
        <v>-2.7851558258551672E-2</v>
      </c>
      <c r="W173" s="60">
        <v>5.6688752493481313E-2</v>
      </c>
      <c r="X173" s="15">
        <f t="shared" si="4"/>
        <v>-0.47419421360040942</v>
      </c>
    </row>
    <row r="174" spans="1:24" x14ac:dyDescent="0.2">
      <c r="A174" s="13" t="str">
        <f t="shared" si="34"/>
        <v>2008 Q3</v>
      </c>
      <c r="B174" s="11">
        <f t="shared" ref="B174:L174" si="60">(B64/B63-1)*100</f>
        <v>-1.2701766425359806</v>
      </c>
      <c r="C174" s="11">
        <f t="shared" si="60"/>
        <v>-0.3276251893305826</v>
      </c>
      <c r="D174" s="11">
        <f t="shared" si="60"/>
        <v>-3.4876350685890789</v>
      </c>
      <c r="E174" s="11">
        <f t="shared" si="60"/>
        <v>-3.4009010717661381</v>
      </c>
      <c r="F174" s="11">
        <f t="shared" si="60"/>
        <v>-2.6754865340588685</v>
      </c>
      <c r="G174" s="11">
        <f t="shared" si="60"/>
        <v>-2.5876910662441355</v>
      </c>
      <c r="H174" s="11">
        <f t="shared" si="60"/>
        <v>0.17550454256956005</v>
      </c>
      <c r="I174" s="11">
        <f t="shared" si="60"/>
        <v>-2.9697984259364985</v>
      </c>
      <c r="J174" s="11">
        <f t="shared" si="60"/>
        <v>-2.970374049607849</v>
      </c>
      <c r="K174" s="11">
        <f t="shared" si="60"/>
        <v>-3.9523334293517065</v>
      </c>
      <c r="L174" s="11">
        <f t="shared" si="60"/>
        <v>-2.2734180728886666</v>
      </c>
      <c r="N174" s="60">
        <v>6.133729094126765E-2</v>
      </c>
      <c r="O174" s="60">
        <v>-0.33632818006274678</v>
      </c>
      <c r="P174" s="60">
        <v>-0.23675252375871986</v>
      </c>
      <c r="Q174" s="60">
        <v>-0.46301922806479145</v>
      </c>
      <c r="R174" s="60">
        <v>-0.12080596474418007</v>
      </c>
      <c r="S174" s="60">
        <v>-0.2275064963852175</v>
      </c>
      <c r="T174" s="60">
        <v>-0.47895709317033447</v>
      </c>
      <c r="U174" s="60">
        <v>-0.32201760752021236</v>
      </c>
      <c r="V174" s="60">
        <v>-0.15652246409846635</v>
      </c>
      <c r="W174" s="60">
        <v>1.5184666625880932E-2</v>
      </c>
      <c r="X174" s="15">
        <f t="shared" si="4"/>
        <v>-2.2653876002375202</v>
      </c>
    </row>
    <row r="175" spans="1:24" x14ac:dyDescent="0.2">
      <c r="A175" s="13" t="str">
        <f t="shared" si="34"/>
        <v>2008 Q4</v>
      </c>
      <c r="B175" s="11">
        <f t="shared" ref="B175:L175" si="61">(B65/B64-1)*100</f>
        <v>-3.5901391384584369</v>
      </c>
      <c r="C175" s="11">
        <f t="shared" si="61"/>
        <v>-1.9720255855152469</v>
      </c>
      <c r="D175" s="11">
        <f t="shared" si="61"/>
        <v>-5.7260470405304353</v>
      </c>
      <c r="E175" s="11">
        <f t="shared" si="61"/>
        <v>-3.3273983171092203</v>
      </c>
      <c r="F175" s="11">
        <f t="shared" si="61"/>
        <v>-4.2039176412274166</v>
      </c>
      <c r="G175" s="11">
        <f t="shared" si="61"/>
        <v>1.4165851461014123</v>
      </c>
      <c r="H175" s="11">
        <f t="shared" si="61"/>
        <v>3.007296908652024</v>
      </c>
      <c r="I175" s="11">
        <f t="shared" si="61"/>
        <v>-0.61001552682368176</v>
      </c>
      <c r="J175" s="11">
        <f t="shared" si="61"/>
        <v>-1.5315337611525925</v>
      </c>
      <c r="K175" s="11">
        <f t="shared" si="61"/>
        <v>-4.5607015434365739</v>
      </c>
      <c r="L175" s="11">
        <f t="shared" si="61"/>
        <v>-1.6634811610063194</v>
      </c>
      <c r="N175" s="60">
        <v>3.9507870500692634E-2</v>
      </c>
      <c r="O175" s="60">
        <v>-0.35046552453268742</v>
      </c>
      <c r="P175" s="60">
        <v>-0.17102856533646224</v>
      </c>
      <c r="Q175" s="60">
        <v>-0.33395974462088357</v>
      </c>
      <c r="R175" s="60">
        <v>-8.4026691694614838E-2</v>
      </c>
      <c r="S175" s="60">
        <v>-0.21472589105054732</v>
      </c>
      <c r="T175" s="60">
        <v>-0.31277788782568322</v>
      </c>
      <c r="U175" s="60">
        <v>-0.24368889940426472</v>
      </c>
      <c r="V175" s="60">
        <v>-4.7181370294003121E-2</v>
      </c>
      <c r="W175" s="60">
        <v>5.4571972140191702E-2</v>
      </c>
      <c r="X175" s="15">
        <f t="shared" si="4"/>
        <v>-1.6637747321182623</v>
      </c>
    </row>
    <row r="176" spans="1:24" x14ac:dyDescent="0.2">
      <c r="A176" s="13" t="str">
        <f t="shared" si="34"/>
        <v>2009 Q1</v>
      </c>
      <c r="B176" s="11">
        <f t="shared" ref="B176:L176" si="62">(B66/B65-1)*100</f>
        <v>-5.9421052516655193</v>
      </c>
      <c r="C176" s="11">
        <f t="shared" si="62"/>
        <v>-1.6587042440849298</v>
      </c>
      <c r="D176" s="11">
        <f t="shared" si="62"/>
        <v>-6.5139862590228752</v>
      </c>
      <c r="E176" s="11">
        <f t="shared" si="62"/>
        <v>0.1884821564100303</v>
      </c>
      <c r="F176" s="11">
        <f t="shared" si="62"/>
        <v>-2.5347875434735823</v>
      </c>
      <c r="G176" s="11">
        <f t="shared" si="62"/>
        <v>-5.2176822967633818</v>
      </c>
      <c r="H176" s="11">
        <f t="shared" si="62"/>
        <v>1.4493115299845094</v>
      </c>
      <c r="I176" s="11">
        <f t="shared" si="62"/>
        <v>-0.39577181461279975</v>
      </c>
      <c r="J176" s="11">
        <f t="shared" si="62"/>
        <v>3.8519356352892498</v>
      </c>
      <c r="K176" s="11">
        <f t="shared" si="62"/>
        <v>1.923521509780346</v>
      </c>
      <c r="L176" s="11">
        <f t="shared" si="62"/>
        <v>-1.2857151283543811</v>
      </c>
      <c r="N176" s="60">
        <v>-7.2401158250350955E-2</v>
      </c>
      <c r="O176" s="60">
        <v>-0.2337973525680016</v>
      </c>
      <c r="P176" s="60">
        <v>-0.31159154329071642</v>
      </c>
      <c r="Q176" s="60">
        <v>-0.17362892774870581</v>
      </c>
      <c r="R176" s="60">
        <v>-7.5588127576912342E-2</v>
      </c>
      <c r="S176" s="60">
        <v>-0.10181757240684634</v>
      </c>
      <c r="T176" s="60">
        <v>-0.37177883519672228</v>
      </c>
      <c r="U176" s="60">
        <v>-2.2331004344208212E-2</v>
      </c>
      <c r="V176" s="60">
        <v>-3.052400626160896E-2</v>
      </c>
      <c r="W176" s="60">
        <v>9.8026920433592776E-2</v>
      </c>
      <c r="X176" s="15">
        <f t="shared" si="4"/>
        <v>-1.2954316072104801</v>
      </c>
    </row>
    <row r="177" spans="1:24" x14ac:dyDescent="0.2">
      <c r="A177" s="13" t="str">
        <f t="shared" si="34"/>
        <v>2009 Q2</v>
      </c>
      <c r="B177" s="11">
        <f t="shared" ref="B177:L177" si="63">(B67/B66-1)*100</f>
        <v>1.251989743419113</v>
      </c>
      <c r="C177" s="11">
        <f t="shared" si="63"/>
        <v>0.53094764691679064</v>
      </c>
      <c r="D177" s="11">
        <f t="shared" si="63"/>
        <v>-0.20292645269405218</v>
      </c>
      <c r="E177" s="11">
        <f t="shared" si="63"/>
        <v>0.22477073405353654</v>
      </c>
      <c r="F177" s="11">
        <f t="shared" si="63"/>
        <v>-6.4159252915499181</v>
      </c>
      <c r="G177" s="11">
        <f t="shared" si="63"/>
        <v>-1.4434980892630622</v>
      </c>
      <c r="H177" s="11">
        <f t="shared" si="63"/>
        <v>-2.0653934229082016</v>
      </c>
      <c r="I177" s="11">
        <f t="shared" si="63"/>
        <v>-0.28630163202046921</v>
      </c>
      <c r="J177" s="11">
        <f t="shared" si="63"/>
        <v>-2.5000992673725908</v>
      </c>
      <c r="K177" s="11">
        <f t="shared" si="63"/>
        <v>1.3683042173565418</v>
      </c>
      <c r="L177" s="11">
        <f t="shared" si="63"/>
        <v>-0.63739511415439321</v>
      </c>
      <c r="N177" s="60">
        <v>-8.0084685360462537E-2</v>
      </c>
      <c r="O177" s="60">
        <v>-0.31453569669092984</v>
      </c>
      <c r="P177" s="60">
        <v>-0.33050268634515478</v>
      </c>
      <c r="Q177" s="60">
        <v>-0.17077843392040776</v>
      </c>
      <c r="R177" s="60">
        <v>-6.3949823240261897E-2</v>
      </c>
      <c r="S177" s="60">
        <v>-8.1949588064906237E-2</v>
      </c>
      <c r="T177" s="60">
        <v>0.43529714571630962</v>
      </c>
      <c r="U177" s="60">
        <v>-6.7710595508388691E-2</v>
      </c>
      <c r="V177" s="60">
        <v>4.6463271749293093E-2</v>
      </c>
      <c r="W177" s="60">
        <v>-9.9253830778031141E-3</v>
      </c>
      <c r="X177" s="15">
        <f t="shared" si="4"/>
        <v>-0.63767647474271216</v>
      </c>
    </row>
    <row r="178" spans="1:24" x14ac:dyDescent="0.2">
      <c r="A178" s="13" t="str">
        <f t="shared" si="34"/>
        <v>2009 Q3</v>
      </c>
      <c r="B178" s="11">
        <f t="shared" ref="B178:L178" si="64">(B68/B67-1)*100</f>
        <v>0.78330394699337447</v>
      </c>
      <c r="C178" s="11">
        <f t="shared" si="64"/>
        <v>0.91336828748862509</v>
      </c>
      <c r="D178" s="11">
        <f t="shared" si="64"/>
        <v>2.8695480170052523</v>
      </c>
      <c r="E178" s="11">
        <f t="shared" si="64"/>
        <v>0.34056887553493009</v>
      </c>
      <c r="F178" s="11">
        <f t="shared" si="64"/>
        <v>-0.17232365751614909</v>
      </c>
      <c r="G178" s="11">
        <f t="shared" si="64"/>
        <v>0.62468336751875242</v>
      </c>
      <c r="H178" s="11">
        <f t="shared" si="64"/>
        <v>-0.84459236741409871</v>
      </c>
      <c r="I178" s="11">
        <f t="shared" si="64"/>
        <v>-0.42377078514759248</v>
      </c>
      <c r="J178" s="11">
        <f t="shared" si="64"/>
        <v>-3.6158431087963572</v>
      </c>
      <c r="K178" s="11">
        <f t="shared" si="64"/>
        <v>-2.1135818889222557</v>
      </c>
      <c r="L178" s="11">
        <f t="shared" si="64"/>
        <v>-0.331853932785664</v>
      </c>
      <c r="N178" s="60">
        <v>-3.4843494956734979E-2</v>
      </c>
      <c r="O178" s="60">
        <v>-0.27418130347801517</v>
      </c>
      <c r="P178" s="60">
        <v>-0.36175696948280306</v>
      </c>
      <c r="Q178" s="60">
        <v>-8.1330495770143216E-2</v>
      </c>
      <c r="R178" s="60">
        <v>-2.9545809395615921E-2</v>
      </c>
      <c r="S178" s="60">
        <v>-3.3824943847122778E-2</v>
      </c>
      <c r="T178" s="60">
        <v>0.48779007068978719</v>
      </c>
      <c r="U178" s="60">
        <v>-4.9640139966523972E-2</v>
      </c>
      <c r="V178" s="60">
        <v>7.1954517778534774E-2</v>
      </c>
      <c r="W178" s="60">
        <v>-1.7474642331706963E-2</v>
      </c>
      <c r="X178" s="15">
        <f t="shared" si="4"/>
        <v>-0.32285321076034396</v>
      </c>
    </row>
    <row r="179" spans="1:24" x14ac:dyDescent="0.2">
      <c r="A179" s="13" t="str">
        <f t="shared" si="34"/>
        <v>2009 Q4</v>
      </c>
      <c r="B179" s="11">
        <f t="shared" ref="B179:L179" si="65">(B69/B68-1)*100</f>
        <v>-1.6596281888191955</v>
      </c>
      <c r="C179" s="11">
        <f t="shared" si="65"/>
        <v>1.4701218436427022</v>
      </c>
      <c r="D179" s="11">
        <f t="shared" si="65"/>
        <v>0.10588275951870507</v>
      </c>
      <c r="E179" s="11">
        <f t="shared" si="65"/>
        <v>1.6569934115971741</v>
      </c>
      <c r="F179" s="11">
        <f t="shared" si="65"/>
        <v>1.0478496773909329</v>
      </c>
      <c r="G179" s="11">
        <f t="shared" si="65"/>
        <v>1.9934311448856157</v>
      </c>
      <c r="H179" s="11">
        <f t="shared" si="65"/>
        <v>-0.39791804746400761</v>
      </c>
      <c r="I179" s="11">
        <f t="shared" si="65"/>
        <v>-0.76277476871215999</v>
      </c>
      <c r="J179" s="11">
        <f t="shared" si="65"/>
        <v>-0.81511174105408646</v>
      </c>
      <c r="K179" s="11">
        <f t="shared" si="65"/>
        <v>-0.32593913511227424</v>
      </c>
      <c r="L179" s="11">
        <f t="shared" si="65"/>
        <v>0.43785789984429613</v>
      </c>
      <c r="N179" s="60">
        <v>-6.6072713630772988E-3</v>
      </c>
      <c r="O179" s="60">
        <v>-6.0406354842439072E-2</v>
      </c>
      <c r="P179" s="60">
        <v>-0.283239290853399</v>
      </c>
      <c r="Q179" s="60">
        <v>3.1423724115161783E-2</v>
      </c>
      <c r="R179" s="60">
        <v>4.3605780833950065E-2</v>
      </c>
      <c r="S179" s="60">
        <v>3.7472052137066766E-2</v>
      </c>
      <c r="T179" s="60">
        <v>0.48849479096088133</v>
      </c>
      <c r="U179" s="60">
        <v>0.11515994430122056</v>
      </c>
      <c r="V179" s="60">
        <v>6.674398448847671E-2</v>
      </c>
      <c r="W179" s="60">
        <v>4.0438652344386905E-3</v>
      </c>
      <c r="X179" s="15">
        <f t="shared" si="4"/>
        <v>0.43669122501228053</v>
      </c>
    </row>
    <row r="180" spans="1:24" x14ac:dyDescent="0.2">
      <c r="A180" s="13" t="str">
        <f t="shared" si="34"/>
        <v>2010 Q1</v>
      </c>
      <c r="B180" s="11">
        <f t="shared" ref="B180:L180" si="66">(B70/B69-1)*100</f>
        <v>1.2610985061091817</v>
      </c>
      <c r="C180" s="11">
        <f t="shared" si="66"/>
        <v>1.0835102899487969</v>
      </c>
      <c r="D180" s="11">
        <f t="shared" si="66"/>
        <v>6.4017869867245558</v>
      </c>
      <c r="E180" s="11">
        <f t="shared" si="66"/>
        <v>0.6851037312644026</v>
      </c>
      <c r="F180" s="11">
        <f t="shared" si="66"/>
        <v>-0.55238902180726468</v>
      </c>
      <c r="G180" s="11">
        <f t="shared" si="66"/>
        <v>2.198015605021264</v>
      </c>
      <c r="H180" s="11">
        <f t="shared" si="66"/>
        <v>-3.2948620728926237</v>
      </c>
      <c r="I180" s="11">
        <f t="shared" si="66"/>
        <v>2.2059088874402999</v>
      </c>
      <c r="J180" s="11">
        <f t="shared" si="66"/>
        <v>0.80284312640810374</v>
      </c>
      <c r="K180" s="11">
        <f t="shared" si="66"/>
        <v>4.2026751520952477</v>
      </c>
      <c r="L180" s="11">
        <f t="shared" si="66"/>
        <v>1.3031772855060408</v>
      </c>
      <c r="N180" s="60">
        <v>-3.7348351909438689E-3</v>
      </c>
      <c r="O180" s="60">
        <v>0.24672970876964823</v>
      </c>
      <c r="P180" s="60">
        <v>1.3970334640480808E-2</v>
      </c>
      <c r="Q180" s="60">
        <v>0.24710320230975938</v>
      </c>
      <c r="R180" s="60">
        <v>0.11409266965282973</v>
      </c>
      <c r="S180" s="60">
        <v>2.8765399084446683E-2</v>
      </c>
      <c r="T180" s="60">
        <v>0.22775732439029797</v>
      </c>
      <c r="U180" s="60">
        <v>0.27571670881512667</v>
      </c>
      <c r="V180" s="60">
        <v>7.4167063662185048E-2</v>
      </c>
      <c r="W180" s="60">
        <v>8.5850530330457725E-2</v>
      </c>
      <c r="X180" s="15">
        <f t="shared" si="4"/>
        <v>1.3104181064642881</v>
      </c>
    </row>
    <row r="181" spans="1:24" x14ac:dyDescent="0.2">
      <c r="A181" s="13" t="str">
        <f t="shared" ref="A181:A212" si="67">A71</f>
        <v>2010 Q2</v>
      </c>
      <c r="B181" s="11">
        <f t="shared" ref="B181:L181" si="68">(B71/B70-1)*100</f>
        <v>-2.7192975345745718</v>
      </c>
      <c r="C181" s="11">
        <f t="shared" si="68"/>
        <v>2.607090805449519</v>
      </c>
      <c r="D181" s="11">
        <f t="shared" si="68"/>
        <v>4.72483022076291</v>
      </c>
      <c r="E181" s="11">
        <f t="shared" si="68"/>
        <v>-0.78911113586895842</v>
      </c>
      <c r="F181" s="11">
        <f t="shared" si="68"/>
        <v>2.6794630669366493</v>
      </c>
      <c r="G181" s="11">
        <f t="shared" si="68"/>
        <v>8.1074943029024737E-2</v>
      </c>
      <c r="H181" s="11">
        <f t="shared" si="68"/>
        <v>-1.4690625594939721</v>
      </c>
      <c r="I181" s="11">
        <f t="shared" si="68"/>
        <v>1.9338322553374532</v>
      </c>
      <c r="J181" s="11">
        <f t="shared" si="68"/>
        <v>0.27778346592239878</v>
      </c>
      <c r="K181" s="11">
        <f t="shared" si="68"/>
        <v>0.9450494102154261</v>
      </c>
      <c r="L181" s="11">
        <f t="shared" si="68"/>
        <v>0.65951637871699553</v>
      </c>
      <c r="N181" s="60">
        <v>-5.0618967292409826E-2</v>
      </c>
      <c r="O181" s="60">
        <v>0.28200818802479727</v>
      </c>
      <c r="P181" s="60">
        <v>5.6899044197826196E-2</v>
      </c>
      <c r="Q181" s="60">
        <v>0.15413107065428158</v>
      </c>
      <c r="R181" s="60">
        <v>6.4836351684413471E-2</v>
      </c>
      <c r="S181" s="60">
        <v>2.3753683805304741E-2</v>
      </c>
      <c r="T181" s="60">
        <v>-0.19129500754290554</v>
      </c>
      <c r="U181" s="60">
        <v>0.27280372223795096</v>
      </c>
      <c r="V181" s="60">
        <v>1.7301237128857609E-2</v>
      </c>
      <c r="W181" s="60">
        <v>2.6987170700188096E-2</v>
      </c>
      <c r="X181" s="15">
        <f t="shared" si="4"/>
        <v>0.65680649359830456</v>
      </c>
    </row>
    <row r="182" spans="1:24" x14ac:dyDescent="0.2">
      <c r="A182" s="13" t="str">
        <f t="shared" si="67"/>
        <v>2010 Q3</v>
      </c>
      <c r="B182" s="11">
        <f t="shared" ref="B182:L182" si="69">(B72/B71-1)*100</f>
        <v>-1.5990996156399429</v>
      </c>
      <c r="C182" s="11">
        <f t="shared" si="69"/>
        <v>0.69518223971787307</v>
      </c>
      <c r="D182" s="11">
        <f t="shared" si="69"/>
        <v>2.7003718160816481</v>
      </c>
      <c r="E182" s="11">
        <f t="shared" si="69"/>
        <v>0.24348749782157064</v>
      </c>
      <c r="F182" s="11">
        <f t="shared" si="69"/>
        <v>1.4045852859654984</v>
      </c>
      <c r="G182" s="11">
        <f t="shared" si="69"/>
        <v>0.14848678967118722</v>
      </c>
      <c r="H182" s="11">
        <f t="shared" si="69"/>
        <v>1.7102367390877227</v>
      </c>
      <c r="I182" s="11">
        <f t="shared" si="69"/>
        <v>2.5873706692914</v>
      </c>
      <c r="J182" s="11">
        <f t="shared" si="69"/>
        <v>-0.85420789880435999</v>
      </c>
      <c r="K182" s="11">
        <f t="shared" si="69"/>
        <v>-2.551722594873107</v>
      </c>
      <c r="L182" s="11">
        <f t="shared" si="69"/>
        <v>0.76911693945664883</v>
      </c>
      <c r="N182" s="60">
        <v>-6.7546400291643605E-2</v>
      </c>
      <c r="O182" s="60">
        <v>0.33228830701337542</v>
      </c>
      <c r="P182" s="60">
        <v>7.4942671245302878E-2</v>
      </c>
      <c r="Q182" s="60">
        <v>0.23028433840276194</v>
      </c>
      <c r="R182" s="60">
        <v>8.2112017767179676E-2</v>
      </c>
      <c r="S182" s="60">
        <v>7.3136730790799659E-2</v>
      </c>
      <c r="T182" s="60">
        <v>-0.31137957962730795</v>
      </c>
      <c r="U182" s="60">
        <v>0.2812156263075834</v>
      </c>
      <c r="V182" s="60">
        <v>1.3679683828803845E-2</v>
      </c>
      <c r="W182" s="60">
        <v>5.2768882070430366E-2</v>
      </c>
      <c r="X182" s="15">
        <f t="shared" si="4"/>
        <v>0.76150227750728561</v>
      </c>
    </row>
    <row r="183" spans="1:24" x14ac:dyDescent="0.2">
      <c r="A183" s="13" t="str">
        <f t="shared" si="67"/>
        <v>2010 Q4</v>
      </c>
      <c r="B183" s="11">
        <f t="shared" ref="B183:L183" si="70">(B73/B72-1)*100</f>
        <v>0.54655490899275794</v>
      </c>
      <c r="C183" s="11">
        <f t="shared" si="70"/>
        <v>-0.15933024239966898</v>
      </c>
      <c r="D183" s="11">
        <f t="shared" si="70"/>
        <v>-2.1367383723658206</v>
      </c>
      <c r="E183" s="11">
        <f t="shared" si="70"/>
        <v>-0.7839126965943688</v>
      </c>
      <c r="F183" s="11">
        <f t="shared" si="70"/>
        <v>0.79450528816700228</v>
      </c>
      <c r="G183" s="11">
        <f t="shared" si="70"/>
        <v>-0.39240510591300737</v>
      </c>
      <c r="H183" s="11">
        <f t="shared" si="70"/>
        <v>-4.1296777322062823</v>
      </c>
      <c r="I183" s="11">
        <f t="shared" si="70"/>
        <v>2.2494652348159505E-2</v>
      </c>
      <c r="J183" s="11">
        <f t="shared" si="70"/>
        <v>-1.9659601408499427</v>
      </c>
      <c r="K183" s="11">
        <f t="shared" si="70"/>
        <v>1.1198470893100998</v>
      </c>
      <c r="L183" s="11">
        <f t="shared" si="70"/>
        <v>-0.75208384649952942</v>
      </c>
      <c r="N183" s="60">
        <v>-0.12154478351408841</v>
      </c>
      <c r="O183" s="60">
        <v>8.4971980144908602E-2</v>
      </c>
      <c r="P183" s="60">
        <v>-7.8784691020134703E-2</v>
      </c>
      <c r="Q183" s="60">
        <v>-7.9362141512919884E-2</v>
      </c>
      <c r="R183" s="60">
        <v>-9.4286979694780775E-3</v>
      </c>
      <c r="S183" s="60">
        <v>-5.6802379403052237E-2</v>
      </c>
      <c r="T183" s="60">
        <v>-0.43626840005460488</v>
      </c>
      <c r="U183" s="60">
        <v>7.1067622226237179E-2</v>
      </c>
      <c r="V183" s="60">
        <v>-8.6071919269934349E-2</v>
      </c>
      <c r="W183" s="60">
        <v>-3.4873486031063571E-2</v>
      </c>
      <c r="X183" s="15">
        <f t="shared" ref="X183:X214" si="71">SUM(N183:W183)</f>
        <v>-0.74709689640413024</v>
      </c>
    </row>
    <row r="184" spans="1:24" x14ac:dyDescent="0.2">
      <c r="A184" s="13" t="str">
        <f t="shared" si="67"/>
        <v>2011 Q1</v>
      </c>
      <c r="B184" s="11">
        <f t="shared" ref="B184:L184" si="72">(B74/B73-1)*100</f>
        <v>-1.5906868728728263</v>
      </c>
      <c r="C184" s="11">
        <f t="shared" si="72"/>
        <v>1.0131786220164418</v>
      </c>
      <c r="D184" s="11">
        <f t="shared" si="72"/>
        <v>2.5768277018310304</v>
      </c>
      <c r="E184" s="11">
        <f t="shared" si="72"/>
        <v>0.40278424243573863</v>
      </c>
      <c r="F184" s="11">
        <f t="shared" si="72"/>
        <v>2.0331732967826532</v>
      </c>
      <c r="G184" s="11">
        <f t="shared" si="72"/>
        <v>-0.79660155387438758</v>
      </c>
      <c r="H184" s="11">
        <f t="shared" si="72"/>
        <v>-2.0315610304936116</v>
      </c>
      <c r="I184" s="11">
        <f t="shared" si="72"/>
        <v>2.287829696439303</v>
      </c>
      <c r="J184" s="11">
        <f t="shared" si="72"/>
        <v>-6.0707315150394514</v>
      </c>
      <c r="K184" s="11">
        <f t="shared" si="72"/>
        <v>5.0135037318281617</v>
      </c>
      <c r="L184" s="11">
        <f t="shared" si="72"/>
        <v>0.54459070599282011</v>
      </c>
      <c r="N184" s="60">
        <v>-1.0802714114843629E-2</v>
      </c>
      <c r="O184" s="60">
        <v>4.8463658108383594E-2</v>
      </c>
      <c r="P184" s="60">
        <v>5.8478967494097624E-2</v>
      </c>
      <c r="Q184" s="60">
        <v>-8.8934555403378857E-2</v>
      </c>
      <c r="R184" s="60">
        <v>3.5709157601627908E-4</v>
      </c>
      <c r="S184" s="60">
        <v>0.12179234626069954</v>
      </c>
      <c r="T184" s="60">
        <v>0.12098042618662939</v>
      </c>
      <c r="U184" s="60">
        <v>0.19147239463071389</v>
      </c>
      <c r="V184" s="60">
        <v>9.658950001122299E-2</v>
      </c>
      <c r="W184" s="60">
        <v>-1.8443686339505018E-3</v>
      </c>
      <c r="X184" s="15">
        <f t="shared" si="71"/>
        <v>0.53655274611559034</v>
      </c>
    </row>
    <row r="185" spans="1:24" x14ac:dyDescent="0.2">
      <c r="A185" s="13" t="str">
        <f t="shared" si="67"/>
        <v>2011 Q2</v>
      </c>
      <c r="B185" s="11">
        <f t="shared" ref="B185:L185" si="73">(B75/B74-1)*100</f>
        <v>-2.2031661676417236</v>
      </c>
      <c r="C185" s="11">
        <f t="shared" si="73"/>
        <v>2.0402213688744064</v>
      </c>
      <c r="D185" s="11">
        <f t="shared" si="73"/>
        <v>0.46120349193676802</v>
      </c>
      <c r="E185" s="11">
        <f t="shared" si="73"/>
        <v>1.0475578519238526</v>
      </c>
      <c r="F185" s="11">
        <f t="shared" si="73"/>
        <v>1.7117061649891241</v>
      </c>
      <c r="G185" s="11">
        <f t="shared" si="73"/>
        <v>0.16070937000218777</v>
      </c>
      <c r="H185" s="11">
        <f t="shared" si="73"/>
        <v>-0.23557742644749746</v>
      </c>
      <c r="I185" s="11">
        <f t="shared" si="73"/>
        <v>1.8369407186495268</v>
      </c>
      <c r="J185" s="11">
        <f t="shared" si="73"/>
        <v>-1.1728860889312798</v>
      </c>
      <c r="K185" s="11">
        <f t="shared" si="73"/>
        <v>-1.3015378278719347</v>
      </c>
      <c r="L185" s="11">
        <f t="shared" si="73"/>
        <v>0.87006656258392656</v>
      </c>
      <c r="N185" s="60">
        <v>2.9727852032016364E-2</v>
      </c>
      <c r="O185" s="60">
        <v>0.11754906294997014</v>
      </c>
      <c r="P185" s="60">
        <v>5.8913290766665606E-2</v>
      </c>
      <c r="Q185" s="60">
        <v>4.7157915918114163E-2</v>
      </c>
      <c r="R185" s="60">
        <v>2.8854433924612441E-2</v>
      </c>
      <c r="S185" s="60">
        <v>0.14332774161956227</v>
      </c>
      <c r="T185" s="60">
        <v>0.14944976295447207</v>
      </c>
      <c r="U185" s="60">
        <v>0.20415415744438442</v>
      </c>
      <c r="V185" s="60">
        <v>5.6670713675579035E-2</v>
      </c>
      <c r="W185" s="60">
        <v>4.2756567729069599E-2</v>
      </c>
      <c r="X185" s="15">
        <f t="shared" si="71"/>
        <v>0.87856149901444613</v>
      </c>
    </row>
    <row r="186" spans="1:24" x14ac:dyDescent="0.2">
      <c r="A186" s="13" t="str">
        <f t="shared" si="67"/>
        <v>2011 Q3</v>
      </c>
      <c r="B186" s="11">
        <f t="shared" ref="B186:L186" si="74">(B76/B75-1)*100</f>
        <v>0.95877206805088377</v>
      </c>
      <c r="C186" s="11">
        <f t="shared" si="74"/>
        <v>7.208164444518772E-2</v>
      </c>
      <c r="D186" s="11">
        <f t="shared" si="74"/>
        <v>-2.8775700102760093</v>
      </c>
      <c r="E186" s="11">
        <f t="shared" si="74"/>
        <v>1.0912655514586422</v>
      </c>
      <c r="F186" s="11">
        <f t="shared" si="74"/>
        <v>1.3861593453601273E-2</v>
      </c>
      <c r="G186" s="11">
        <f t="shared" si="74"/>
        <v>1.5439821780192098</v>
      </c>
      <c r="H186" s="11">
        <f t="shared" si="74"/>
        <v>1.8192364748741419</v>
      </c>
      <c r="I186" s="11">
        <f t="shared" si="74"/>
        <v>-1.9560819474857216</v>
      </c>
      <c r="J186" s="11">
        <f t="shared" si="74"/>
        <v>1.228733054908937</v>
      </c>
      <c r="K186" s="11">
        <f t="shared" si="74"/>
        <v>-3.548918044448246</v>
      </c>
      <c r="L186" s="11">
        <f t="shared" si="74"/>
        <v>-0.28478069338709888</v>
      </c>
      <c r="N186" s="60">
        <v>-4.6664299930204461E-2</v>
      </c>
      <c r="O186" s="60">
        <v>-9.5694239319102842E-2</v>
      </c>
      <c r="P186" s="60">
        <v>1.2049327672569997E-2</v>
      </c>
      <c r="Q186" s="60">
        <v>-0.19607417636000984</v>
      </c>
      <c r="R186" s="60">
        <v>-3.9852561950858047E-2</v>
      </c>
      <c r="S186" s="60">
        <v>9.2813171889622025E-3</v>
      </c>
      <c r="T186" s="60">
        <v>2.2631816125950714E-2</v>
      </c>
      <c r="U186" s="60">
        <v>8.5503417371510602E-3</v>
      </c>
      <c r="V186" s="60">
        <v>3.8907484620228736E-2</v>
      </c>
      <c r="W186" s="60">
        <v>-5.7587076419845012E-3</v>
      </c>
      <c r="X186" s="15">
        <f t="shared" si="71"/>
        <v>-0.29262369785729697</v>
      </c>
    </row>
    <row r="187" spans="1:24" x14ac:dyDescent="0.2">
      <c r="A187" s="13" t="str">
        <f t="shared" si="67"/>
        <v>2011 Q4</v>
      </c>
      <c r="B187" s="11">
        <f t="shared" ref="B187:L187" si="75">(B77/B76-1)*100</f>
        <v>-2.3832297787173218</v>
      </c>
      <c r="C187" s="11">
        <f t="shared" si="75"/>
        <v>-0.27950612456169033</v>
      </c>
      <c r="D187" s="11">
        <f t="shared" si="75"/>
        <v>1.5098444605750494</v>
      </c>
      <c r="E187" s="11">
        <f t="shared" si="75"/>
        <v>-1.5810876084492276</v>
      </c>
      <c r="F187" s="11">
        <f t="shared" si="75"/>
        <v>-1.4644011202691876</v>
      </c>
      <c r="G187" s="11">
        <f t="shared" si="75"/>
        <v>-2.4318442785750238</v>
      </c>
      <c r="H187" s="11">
        <f t="shared" si="75"/>
        <v>8.6669891840585045E-2</v>
      </c>
      <c r="I187" s="11">
        <f t="shared" si="75"/>
        <v>0.24024498777723835</v>
      </c>
      <c r="J187" s="11">
        <f t="shared" si="75"/>
        <v>5.3152354396801993</v>
      </c>
      <c r="K187" s="11">
        <f t="shared" si="75"/>
        <v>1.4861871124440151</v>
      </c>
      <c r="L187" s="11">
        <f t="shared" si="75"/>
        <v>-0.13473017935902165</v>
      </c>
      <c r="N187" s="60">
        <v>-3.8365819259387195E-2</v>
      </c>
      <c r="O187" s="60">
        <v>-7.9902672428298432E-2</v>
      </c>
      <c r="P187" s="60">
        <v>3.1511363403603172E-2</v>
      </c>
      <c r="Q187" s="60">
        <v>-0.1173849318309259</v>
      </c>
      <c r="R187" s="60">
        <v>-3.0078267083091234E-2</v>
      </c>
      <c r="S187" s="60">
        <v>2.7006374282484646E-2</v>
      </c>
      <c r="T187" s="60">
        <v>1.1675469869355181E-2</v>
      </c>
      <c r="U187" s="60">
        <v>3.9443310829905917E-2</v>
      </c>
      <c r="V187" s="60">
        <v>1.8355950450450281E-2</v>
      </c>
      <c r="W187" s="60">
        <v>6.3110926299922623E-3</v>
      </c>
      <c r="X187" s="15">
        <f t="shared" si="71"/>
        <v>-0.13142812913591129</v>
      </c>
    </row>
    <row r="188" spans="1:24" x14ac:dyDescent="0.2">
      <c r="A188" s="13" t="str">
        <f t="shared" si="67"/>
        <v>2012 Q1</v>
      </c>
      <c r="B188" s="11">
        <f t="shared" ref="B188:L188" si="76">(B78/B77-1)*100</f>
        <v>-2.9854306580058054</v>
      </c>
      <c r="C188" s="11">
        <f t="shared" si="76"/>
        <v>-0.53144890459614347</v>
      </c>
      <c r="D188" s="11">
        <f t="shared" si="76"/>
        <v>-5.2489589625435151</v>
      </c>
      <c r="E188" s="11">
        <f t="shared" si="76"/>
        <v>-0.24248106666755476</v>
      </c>
      <c r="F188" s="11">
        <f t="shared" si="76"/>
        <v>-2.2676125735877961</v>
      </c>
      <c r="G188" s="11">
        <f t="shared" si="76"/>
        <v>4.5277590605215634</v>
      </c>
      <c r="H188" s="11">
        <f t="shared" si="76"/>
        <v>-2.1303625715090369</v>
      </c>
      <c r="I188" s="11">
        <f t="shared" si="76"/>
        <v>1.8776452957163015</v>
      </c>
      <c r="J188" s="11">
        <f t="shared" si="76"/>
        <v>0.20221608837067695</v>
      </c>
      <c r="K188" s="11">
        <f t="shared" si="76"/>
        <v>1.677299173609792</v>
      </c>
      <c r="L188" s="11">
        <f t="shared" si="76"/>
        <v>-0.17370126815685616</v>
      </c>
      <c r="N188" s="60">
        <v>-2.9892440741437404E-2</v>
      </c>
      <c r="O188" s="60">
        <v>-4.1091245404133128E-2</v>
      </c>
      <c r="P188" s="60">
        <v>6.683650820063264E-4</v>
      </c>
      <c r="Q188" s="60">
        <v>1.9705559568182637E-2</v>
      </c>
      <c r="R188" s="60">
        <v>8.0645185796949202E-3</v>
      </c>
      <c r="S188" s="60">
        <v>4.0315957847321445E-3</v>
      </c>
      <c r="T188" s="60">
        <v>-0.24324986456385209</v>
      </c>
      <c r="U188" s="60">
        <v>0.13464464240455737</v>
      </c>
      <c r="V188" s="60">
        <v>-2.1152436813729667E-2</v>
      </c>
      <c r="W188" s="60">
        <v>-8.8779035637811012E-3</v>
      </c>
      <c r="X188" s="15">
        <f t="shared" si="71"/>
        <v>-0.17714920966775996</v>
      </c>
    </row>
    <row r="189" spans="1:24" x14ac:dyDescent="0.2">
      <c r="A189" s="13" t="str">
        <f t="shared" si="67"/>
        <v>2012 Q2</v>
      </c>
      <c r="B189" s="11">
        <f t="shared" ref="B189:L189" si="77">(B79/B78-1)*100</f>
        <v>-1.4314360699902884</v>
      </c>
      <c r="C189" s="11">
        <f t="shared" si="77"/>
        <v>-2.3603802419940312</v>
      </c>
      <c r="D189" s="11">
        <f t="shared" si="77"/>
        <v>-1.9944792673263545</v>
      </c>
      <c r="E189" s="11">
        <f t="shared" si="77"/>
        <v>0.15051721100656223</v>
      </c>
      <c r="F189" s="11">
        <f t="shared" si="77"/>
        <v>-0.43065691952328677</v>
      </c>
      <c r="G189" s="11">
        <f t="shared" si="77"/>
        <v>-2.8578923518546184</v>
      </c>
      <c r="H189" s="11">
        <f t="shared" si="77"/>
        <v>3.8359474219307188</v>
      </c>
      <c r="I189" s="11">
        <f t="shared" si="77"/>
        <v>-1.2800193585107533</v>
      </c>
      <c r="J189" s="11">
        <f t="shared" si="77"/>
        <v>-4.5389662114452616</v>
      </c>
      <c r="K189" s="11">
        <f t="shared" si="77"/>
        <v>1.0680731419401956</v>
      </c>
      <c r="L189" s="11">
        <f t="shared" si="77"/>
        <v>-0.8094456900776148</v>
      </c>
      <c r="N189" s="60">
        <v>-7.4506499620034486E-2</v>
      </c>
      <c r="O189" s="60">
        <v>-0.14317176265691425</v>
      </c>
      <c r="P189" s="60">
        <v>-4.780489394896692E-2</v>
      </c>
      <c r="Q189" s="60">
        <v>-0.1785165999073077</v>
      </c>
      <c r="R189" s="60">
        <v>-3.5189369162679111E-2</v>
      </c>
      <c r="S189" s="60">
        <v>-9.7160724438925428E-2</v>
      </c>
      <c r="T189" s="60">
        <v>-0.18754319638580444</v>
      </c>
      <c r="U189" s="60">
        <v>2.4297609901159801E-2</v>
      </c>
      <c r="V189" s="60">
        <v>-1.8693875635993604E-2</v>
      </c>
      <c r="W189" s="60">
        <v>-5.5562286921489297E-2</v>
      </c>
      <c r="X189" s="15">
        <f t="shared" si="71"/>
        <v>-0.81385159877695545</v>
      </c>
    </row>
    <row r="190" spans="1:24" x14ac:dyDescent="0.2">
      <c r="A190" s="13" t="str">
        <f t="shared" si="67"/>
        <v>2012 Q3</v>
      </c>
      <c r="B190" s="11">
        <f t="shared" ref="B190:L190" si="78">(B80/B79-1)*100</f>
        <v>-1.3506087194456007</v>
      </c>
      <c r="C190" s="11">
        <f t="shared" si="78"/>
        <v>0.4218013321215075</v>
      </c>
      <c r="D190" s="11">
        <f t="shared" si="78"/>
        <v>-2.7931961794746218</v>
      </c>
      <c r="E190" s="11">
        <f t="shared" si="78"/>
        <v>0.14892050838257731</v>
      </c>
      <c r="F190" s="11">
        <f t="shared" si="78"/>
        <v>-0.67955638591254974</v>
      </c>
      <c r="G190" s="11">
        <f t="shared" si="78"/>
        <v>0.61551994263679966</v>
      </c>
      <c r="H190" s="11">
        <f t="shared" si="78"/>
        <v>-1.0998418978227953</v>
      </c>
      <c r="I190" s="11">
        <f t="shared" si="78"/>
        <v>2.064932724014712</v>
      </c>
      <c r="J190" s="11">
        <f t="shared" si="78"/>
        <v>0.94510375298411109</v>
      </c>
      <c r="K190" s="11">
        <f t="shared" si="78"/>
        <v>8.5590124986318692</v>
      </c>
      <c r="L190" s="11">
        <f t="shared" si="78"/>
        <v>0.35095943375393901</v>
      </c>
      <c r="N190" s="60">
        <v>1.2961031753907466E-2</v>
      </c>
      <c r="O190" s="60">
        <v>3.4224523828105195E-2</v>
      </c>
      <c r="P190" s="60">
        <v>3.4648983307394299E-3</v>
      </c>
      <c r="Q190" s="60">
        <v>1.0576535783076583E-2</v>
      </c>
      <c r="R190" s="60">
        <v>-7.2577093624167192E-3</v>
      </c>
      <c r="S190" s="60">
        <v>2.324233342405381E-2</v>
      </c>
      <c r="T190" s="60">
        <v>-1.9679851332935209E-2</v>
      </c>
      <c r="U190" s="60">
        <v>0.25605760648820264</v>
      </c>
      <c r="V190" s="60">
        <v>5.7216476159072369E-2</v>
      </c>
      <c r="W190" s="60">
        <v>-1.4718385477632096E-2</v>
      </c>
      <c r="X190" s="15">
        <f t="shared" si="71"/>
        <v>0.35608745959417348</v>
      </c>
    </row>
    <row r="191" spans="1:24" x14ac:dyDescent="0.2">
      <c r="A191" s="13" t="str">
        <f t="shared" si="67"/>
        <v>2012 Q4</v>
      </c>
      <c r="B191" s="11">
        <f t="shared" ref="B191:L191" si="79">(B81/B80-1)*100</f>
        <v>-0.33482029909988054</v>
      </c>
      <c r="C191" s="11">
        <f t="shared" si="79"/>
        <v>-0.43847403744726732</v>
      </c>
      <c r="D191" s="11">
        <f t="shared" si="79"/>
        <v>-0.97735672638422644</v>
      </c>
      <c r="E191" s="11">
        <f t="shared" si="79"/>
        <v>-0.79406458529712731</v>
      </c>
      <c r="F191" s="11">
        <f t="shared" si="79"/>
        <v>0.86375026997036475</v>
      </c>
      <c r="G191" s="11">
        <f t="shared" si="79"/>
        <v>2.9042743194205078</v>
      </c>
      <c r="H191" s="11">
        <f t="shared" si="79"/>
        <v>-1.7112592176275143</v>
      </c>
      <c r="I191" s="11">
        <f t="shared" si="79"/>
        <v>2.129970190890651</v>
      </c>
      <c r="J191" s="11">
        <f t="shared" si="79"/>
        <v>-1.7908155089403022</v>
      </c>
      <c r="K191" s="11">
        <f t="shared" si="79"/>
        <v>-8.7652293358814966</v>
      </c>
      <c r="L191" s="11">
        <f t="shared" si="79"/>
        <v>-3.8151044707279702E-3</v>
      </c>
      <c r="N191" s="60">
        <v>-2.441362294580246E-2</v>
      </c>
      <c r="O191" s="60">
        <v>-6.4941201866775943E-3</v>
      </c>
      <c r="P191" s="60">
        <v>-2.202146733268678E-2</v>
      </c>
      <c r="Q191" s="60">
        <v>-9.5419794952804129E-2</v>
      </c>
      <c r="R191" s="60">
        <v>-3.1932446097710662E-2</v>
      </c>
      <c r="S191" s="60">
        <v>2.3461388097638997E-2</v>
      </c>
      <c r="T191" s="60">
        <v>-5.4578177400328602E-2</v>
      </c>
      <c r="U191" s="60">
        <v>0.15151763218536388</v>
      </c>
      <c r="V191" s="60">
        <v>6.7465311751609122E-2</v>
      </c>
      <c r="W191" s="60">
        <v>-1.430869497604525E-2</v>
      </c>
      <c r="X191" s="15">
        <f t="shared" si="71"/>
        <v>-6.7239918574434985E-3</v>
      </c>
    </row>
    <row r="192" spans="1:24" x14ac:dyDescent="0.2">
      <c r="A192" s="13" t="str">
        <f t="shared" si="67"/>
        <v>2013 Q1</v>
      </c>
      <c r="B192" s="11">
        <f t="shared" ref="B192:L192" si="80">(B82/B81-1)*100</f>
        <v>-1.026798039641541</v>
      </c>
      <c r="C192" s="11">
        <f t="shared" si="80"/>
        <v>-0.82733521549199773</v>
      </c>
      <c r="D192" s="11">
        <f t="shared" si="80"/>
        <v>-1.1555894376870879</v>
      </c>
      <c r="E192" s="11">
        <f t="shared" si="80"/>
        <v>0.54817249238749977</v>
      </c>
      <c r="F192" s="11">
        <f t="shared" si="80"/>
        <v>0.85108489180309999</v>
      </c>
      <c r="G192" s="11">
        <f t="shared" si="80"/>
        <v>-0.46262039391857801</v>
      </c>
      <c r="H192" s="11">
        <f t="shared" si="80"/>
        <v>2.4682971776526452</v>
      </c>
      <c r="I192" s="11">
        <f t="shared" si="80"/>
        <v>0.20037252799036676</v>
      </c>
      <c r="J192" s="11">
        <f t="shared" si="80"/>
        <v>0.24466113104950615</v>
      </c>
      <c r="K192" s="11">
        <f t="shared" si="80"/>
        <v>2.372522104585939</v>
      </c>
      <c r="L192" s="11">
        <f t="shared" si="80"/>
        <v>0.24105799322065025</v>
      </c>
      <c r="N192" s="60">
        <v>-3.1861484039225549E-2</v>
      </c>
      <c r="O192" s="60">
        <v>8.0025865668853377E-2</v>
      </c>
      <c r="P192" s="60">
        <v>6.0154796815417591E-2</v>
      </c>
      <c r="Q192" s="60">
        <v>-6.3291578418944353E-2</v>
      </c>
      <c r="R192" s="60">
        <v>-1.9766653248428377E-2</v>
      </c>
      <c r="S192" s="60">
        <v>-2.448920781605602E-2</v>
      </c>
      <c r="T192" s="60">
        <v>5.086539953827042E-2</v>
      </c>
      <c r="U192" s="60">
        <v>0.17042097295165212</v>
      </c>
      <c r="V192" s="60">
        <v>2.0456174531573314E-2</v>
      </c>
      <c r="W192" s="60">
        <v>2.9904267396404062E-3</v>
      </c>
      <c r="X192" s="15">
        <f t="shared" si="71"/>
        <v>0.2455047127227529</v>
      </c>
    </row>
    <row r="193" spans="1:24" x14ac:dyDescent="0.2">
      <c r="A193" s="13" t="str">
        <f t="shared" si="67"/>
        <v>2013 Q2</v>
      </c>
      <c r="B193" s="11">
        <f t="shared" ref="B193:L193" si="81">(B83/B82-1)*100</f>
        <v>-0.81421015892495507</v>
      </c>
      <c r="C193" s="11">
        <f t="shared" si="81"/>
        <v>0.55273001024087609</v>
      </c>
      <c r="D193" s="11">
        <f t="shared" si="81"/>
        <v>0.70679749605979669</v>
      </c>
      <c r="E193" s="11">
        <f t="shared" si="81"/>
        <v>1.1159837285495522</v>
      </c>
      <c r="F193" s="11">
        <f t="shared" si="81"/>
        <v>1.0356739911427493</v>
      </c>
      <c r="G193" s="11">
        <f t="shared" si="81"/>
        <v>-0.6443721397742963</v>
      </c>
      <c r="H193" s="11">
        <f t="shared" si="81"/>
        <v>-1.2504243142212101</v>
      </c>
      <c r="I193" s="11">
        <f t="shared" si="81"/>
        <v>0.7906137559372084</v>
      </c>
      <c r="J193" s="11">
        <f t="shared" si="81"/>
        <v>-3.8321782969266249</v>
      </c>
      <c r="K193" s="11">
        <f t="shared" si="81"/>
        <v>1.0486414827954205</v>
      </c>
      <c r="L193" s="11">
        <f t="shared" si="81"/>
        <v>0.18153232951958476</v>
      </c>
      <c r="N193" s="60">
        <v>-6.8572245374157043E-2</v>
      </c>
      <c r="O193" s="60">
        <v>5.1267024151981644E-2</v>
      </c>
      <c r="P193" s="60">
        <v>5.2188343159383747E-2</v>
      </c>
      <c r="Q193" s="60">
        <v>-6.963607736759958E-2</v>
      </c>
      <c r="R193" s="60">
        <v>1.8248464859924058E-2</v>
      </c>
      <c r="S193" s="60">
        <v>-3.5157888362950751E-2</v>
      </c>
      <c r="T193" s="60">
        <v>5.4826650750940217E-2</v>
      </c>
      <c r="U193" s="60">
        <v>0.19373707529404563</v>
      </c>
      <c r="V193" s="60">
        <v>-4.3333190255812518E-2</v>
      </c>
      <c r="W193" s="60">
        <v>3.8933332413789074E-2</v>
      </c>
      <c r="X193" s="15">
        <f t="shared" si="71"/>
        <v>0.1925014892695445</v>
      </c>
    </row>
    <row r="194" spans="1:24" x14ac:dyDescent="0.2">
      <c r="A194" s="13" t="str">
        <f t="shared" si="67"/>
        <v>2013 Q3</v>
      </c>
      <c r="B194" s="11">
        <f t="shared" ref="B194:L194" si="82">(B84/B83-1)*100</f>
        <v>-0.20009846374146045</v>
      </c>
      <c r="C194" s="11">
        <f t="shared" si="82"/>
        <v>0.45286091338638812</v>
      </c>
      <c r="D194" s="11">
        <f t="shared" si="82"/>
        <v>1.7559805609435708</v>
      </c>
      <c r="E194" s="11">
        <f t="shared" si="82"/>
        <v>0.18136558585952756</v>
      </c>
      <c r="F194" s="11">
        <f t="shared" si="82"/>
        <v>-1.3590879076944895</v>
      </c>
      <c r="G194" s="11">
        <f t="shared" si="82"/>
        <v>0.47615868076416046</v>
      </c>
      <c r="H194" s="11">
        <f t="shared" si="82"/>
        <v>-1.0372984941793284</v>
      </c>
      <c r="I194" s="11">
        <f t="shared" si="82"/>
        <v>1.4076235768842649</v>
      </c>
      <c r="J194" s="11">
        <f t="shared" si="82"/>
        <v>-3.7283400468951844</v>
      </c>
      <c r="K194" s="11">
        <f t="shared" si="82"/>
        <v>-3.1407837090526525</v>
      </c>
      <c r="L194" s="11">
        <f t="shared" si="82"/>
        <v>-3.4956212942094389E-2</v>
      </c>
      <c r="N194" s="60">
        <v>-0.11108080950104939</v>
      </c>
      <c r="O194" s="60">
        <v>6.5199320026768329E-2</v>
      </c>
      <c r="P194" s="60">
        <v>6.5329516731993262E-2</v>
      </c>
      <c r="Q194" s="60">
        <v>-6.7328782631725911E-2</v>
      </c>
      <c r="R194" s="60">
        <v>2.1780025443971465E-2</v>
      </c>
      <c r="S194" s="60">
        <v>-6.0526432147784914E-2</v>
      </c>
      <c r="T194" s="60">
        <v>-9.3767180070666686E-2</v>
      </c>
      <c r="U194" s="60">
        <v>0.14255381884608587</v>
      </c>
      <c r="V194" s="60">
        <v>-5.6737272228363431E-2</v>
      </c>
      <c r="W194" s="60">
        <v>5.4882050335345635E-2</v>
      </c>
      <c r="X194" s="15">
        <f t="shared" si="71"/>
        <v>-3.969574519542577E-2</v>
      </c>
    </row>
    <row r="195" spans="1:24" x14ac:dyDescent="0.2">
      <c r="A195" s="13" t="str">
        <f t="shared" si="67"/>
        <v>2013 Q4</v>
      </c>
      <c r="B195" s="11">
        <f t="shared" ref="B195:L195" si="83">(B85/B84-1)*100</f>
        <v>0.50171827349605458</v>
      </c>
      <c r="C195" s="11">
        <f t="shared" si="83"/>
        <v>0.67634405294449973</v>
      </c>
      <c r="D195" s="11">
        <f t="shared" si="83"/>
        <v>1.2672404819824346</v>
      </c>
      <c r="E195" s="11">
        <f t="shared" si="83"/>
        <v>0.46189624851999955</v>
      </c>
      <c r="F195" s="11">
        <f t="shared" si="83"/>
        <v>1.4487377749660579</v>
      </c>
      <c r="G195" s="11">
        <f t="shared" si="83"/>
        <v>-0.41034534528378019</v>
      </c>
      <c r="H195" s="11">
        <f t="shared" si="83"/>
        <v>-1.1328447026246136</v>
      </c>
      <c r="I195" s="11">
        <f t="shared" si="83"/>
        <v>0.80983800806735395</v>
      </c>
      <c r="J195" s="11">
        <f t="shared" si="83"/>
        <v>0.17499917962537914</v>
      </c>
      <c r="K195" s="11">
        <f t="shared" si="83"/>
        <v>-1.9975990255899467</v>
      </c>
      <c r="L195" s="11">
        <f t="shared" si="83"/>
        <v>0.4842991703732924</v>
      </c>
      <c r="N195" s="60">
        <v>-6.9691071913531008E-2</v>
      </c>
      <c r="O195" s="60">
        <v>0.11472693281658689</v>
      </c>
      <c r="P195" s="60">
        <v>0.117789681010477</v>
      </c>
      <c r="Q195" s="60">
        <v>3.8308809752100249E-2</v>
      </c>
      <c r="R195" s="60">
        <v>4.162323137463475E-2</v>
      </c>
      <c r="S195" s="60">
        <v>-6.2609738722244485E-2</v>
      </c>
      <c r="T195" s="60">
        <v>-5.1133979621840589E-2</v>
      </c>
      <c r="U195" s="60">
        <v>0.2617106092664761</v>
      </c>
      <c r="V195" s="60">
        <v>6.3607808634772453E-4</v>
      </c>
      <c r="W195" s="60">
        <v>8.3909041000290008E-2</v>
      </c>
      <c r="X195" s="15">
        <f t="shared" si="71"/>
        <v>0.47526959304929667</v>
      </c>
    </row>
    <row r="196" spans="1:24" x14ac:dyDescent="0.2">
      <c r="A196" s="13" t="str">
        <f t="shared" si="67"/>
        <v>2014 Q1</v>
      </c>
      <c r="B196" s="11">
        <f t="shared" ref="B196:L196" si="84">(B86/B85-1)*100</f>
        <v>-1.4383815887153428E-2</v>
      </c>
      <c r="C196" s="11">
        <f t="shared" si="84"/>
        <v>1.3701950307723809</v>
      </c>
      <c r="D196" s="11">
        <f t="shared" si="84"/>
        <v>0.99895637357143574</v>
      </c>
      <c r="E196" s="11">
        <f t="shared" si="84"/>
        <v>1.0761598500792502</v>
      </c>
      <c r="F196" s="11">
        <f t="shared" si="84"/>
        <v>1.1577576193454897</v>
      </c>
      <c r="G196" s="11">
        <f t="shared" si="84"/>
        <v>-2.9654377464083059</v>
      </c>
      <c r="H196" s="11">
        <f t="shared" si="84"/>
        <v>-2.7589767919690478</v>
      </c>
      <c r="I196" s="11">
        <f t="shared" si="84"/>
        <v>0.7508571996554414</v>
      </c>
      <c r="J196" s="11">
        <f t="shared" si="84"/>
        <v>-0.53698568471918229</v>
      </c>
      <c r="K196" s="11">
        <f t="shared" si="84"/>
        <v>3.5566632134911513</v>
      </c>
      <c r="L196" s="11">
        <f t="shared" si="84"/>
        <v>0.21207384551180652</v>
      </c>
      <c r="N196" s="60">
        <v>-0.10072416790947412</v>
      </c>
      <c r="O196" s="60">
        <v>2.4993211357564642E-2</v>
      </c>
      <c r="P196" s="60">
        <v>7.4144507669921061E-2</v>
      </c>
      <c r="Q196" s="60">
        <v>8.102039135686806E-2</v>
      </c>
      <c r="R196" s="60">
        <v>7.5987591031917026E-3</v>
      </c>
      <c r="S196" s="60">
        <v>1.0804119093070641E-2</v>
      </c>
      <c r="T196" s="60">
        <v>-4.3670830456472583E-2</v>
      </c>
      <c r="U196" s="60">
        <v>0.11581293424081628</v>
      </c>
      <c r="V196" s="60">
        <v>-9.6155738357101787E-3</v>
      </c>
      <c r="W196" s="60">
        <v>4.99790452533415E-2</v>
      </c>
      <c r="X196" s="15">
        <f t="shared" si="71"/>
        <v>0.21034239587311698</v>
      </c>
    </row>
    <row r="197" spans="1:24" x14ac:dyDescent="0.2">
      <c r="A197" s="13" t="str">
        <f t="shared" si="67"/>
        <v>2014 Q2</v>
      </c>
      <c r="B197" s="11">
        <f t="shared" ref="B197:L197" si="85">(B87/B86-1)*100</f>
        <v>-1.4981830752174075</v>
      </c>
      <c r="C197" s="11">
        <f t="shared" si="85"/>
        <v>0.7199792543667316</v>
      </c>
      <c r="D197" s="11">
        <f t="shared" si="85"/>
        <v>1.7617712837217692</v>
      </c>
      <c r="E197" s="11">
        <f t="shared" si="85"/>
        <v>-0.38598762561806721</v>
      </c>
      <c r="F197" s="11">
        <f t="shared" si="85"/>
        <v>0.24038652945079786</v>
      </c>
      <c r="G197" s="11">
        <f t="shared" si="85"/>
        <v>8.5713440597490198E-2</v>
      </c>
      <c r="H197" s="11">
        <f t="shared" si="85"/>
        <v>0.51164488419870313</v>
      </c>
      <c r="I197" s="11">
        <f t="shared" si="85"/>
        <v>0.21667107261309493</v>
      </c>
      <c r="J197" s="11">
        <f t="shared" si="85"/>
        <v>-3.6557559084381963</v>
      </c>
      <c r="K197" s="11">
        <f t="shared" si="85"/>
        <v>-1.7816594082262771</v>
      </c>
      <c r="L197" s="11">
        <f t="shared" si="85"/>
        <v>-0.10490978725233857</v>
      </c>
      <c r="N197" s="60">
        <v>-7.5523879547872222E-2</v>
      </c>
      <c r="O197" s="60">
        <v>-6.2022587793445286E-2</v>
      </c>
      <c r="P197" s="60">
        <v>2.4761456387845073E-2</v>
      </c>
      <c r="Q197" s="60">
        <v>2.3139990216898526E-2</v>
      </c>
      <c r="R197" s="60">
        <v>-5.4791530013954801E-2</v>
      </c>
      <c r="S197" s="60">
        <v>2.3241543173510088E-2</v>
      </c>
      <c r="T197" s="60">
        <v>-0.15787430925353435</v>
      </c>
      <c r="U197" s="60">
        <v>8.5513263844759518E-2</v>
      </c>
      <c r="V197" s="60">
        <v>7.1985608244735211E-2</v>
      </c>
      <c r="W197" s="60">
        <v>2.1575756251832379E-2</v>
      </c>
      <c r="X197" s="15">
        <f t="shared" si="71"/>
        <v>-9.9994688489225866E-2</v>
      </c>
    </row>
    <row r="198" spans="1:24" x14ac:dyDescent="0.2">
      <c r="A198" s="13" t="str">
        <f t="shared" si="67"/>
        <v>2014 Q3</v>
      </c>
      <c r="B198" s="11">
        <f t="shared" ref="B198:L198" si="86">(B88/B87-1)*100</f>
        <v>0.23976554736977462</v>
      </c>
      <c r="C198" s="11">
        <f t="shared" si="86"/>
        <v>0.32715977654349526</v>
      </c>
      <c r="D198" s="11">
        <f t="shared" si="86"/>
        <v>2.0300359537773538</v>
      </c>
      <c r="E198" s="11">
        <f t="shared" si="86"/>
        <v>-0.78563190738897282</v>
      </c>
      <c r="F198" s="11">
        <f t="shared" si="86"/>
        <v>2.8749152762345354</v>
      </c>
      <c r="G198" s="11">
        <f t="shared" si="86"/>
        <v>-0.29504571394777246</v>
      </c>
      <c r="H198" s="11">
        <f t="shared" si="86"/>
        <v>-0.90404691032577311</v>
      </c>
      <c r="I198" s="11">
        <f t="shared" si="86"/>
        <v>0.701281725014824</v>
      </c>
      <c r="J198" s="11">
        <f t="shared" si="86"/>
        <v>-2.9359009176506357</v>
      </c>
      <c r="K198" s="11">
        <f t="shared" si="86"/>
        <v>2.595426158075087</v>
      </c>
      <c r="L198" s="11">
        <f t="shared" si="86"/>
        <v>0.13922747003094482</v>
      </c>
      <c r="N198" s="60">
        <v>-6.6224029780360794E-2</v>
      </c>
      <c r="O198" s="60">
        <v>-7.7400748919250612E-2</v>
      </c>
      <c r="P198" s="60">
        <v>5.4105611418893973E-2</v>
      </c>
      <c r="Q198" s="60">
        <v>4.6333928337485071E-2</v>
      </c>
      <c r="R198" s="60">
        <v>-4.3742150664796357E-2</v>
      </c>
      <c r="S198" s="60">
        <v>7.3754641959671767E-4</v>
      </c>
      <c r="T198" s="60">
        <v>-5.8459664376577913E-3</v>
      </c>
      <c r="U198" s="60">
        <v>0.10642161010830567</v>
      </c>
      <c r="V198" s="60">
        <v>0.1104617128421851</v>
      </c>
      <c r="W198" s="60">
        <v>8.7993030552471763E-3</v>
      </c>
      <c r="X198" s="15">
        <f t="shared" si="71"/>
        <v>0.13364681637964815</v>
      </c>
    </row>
    <row r="199" spans="1:24" x14ac:dyDescent="0.2">
      <c r="A199" s="13" t="str">
        <f t="shared" si="67"/>
        <v>2014 Q4</v>
      </c>
      <c r="B199" s="11">
        <f t="shared" ref="B199:L199" si="87">(B89/B88-1)*100</f>
        <v>-1.0846822613958529</v>
      </c>
      <c r="C199" s="11">
        <f t="shared" si="87"/>
        <v>-0.67929644098156938</v>
      </c>
      <c r="D199" s="11">
        <f t="shared" si="87"/>
        <v>0.42184503540880769</v>
      </c>
      <c r="E199" s="11">
        <f t="shared" si="87"/>
        <v>1.5343585387154413</v>
      </c>
      <c r="F199" s="11">
        <f t="shared" si="87"/>
        <v>2.012981405487646</v>
      </c>
      <c r="G199" s="11">
        <f t="shared" si="87"/>
        <v>-0.12625799941139437</v>
      </c>
      <c r="H199" s="11">
        <f t="shared" si="87"/>
        <v>1.0841148339648887</v>
      </c>
      <c r="I199" s="11">
        <f t="shared" si="87"/>
        <v>-0.79221352108257426</v>
      </c>
      <c r="J199" s="11">
        <f t="shared" si="87"/>
        <v>-0.78935647104493301</v>
      </c>
      <c r="K199" s="11">
        <f t="shared" si="87"/>
        <v>3.4293910353469403</v>
      </c>
      <c r="L199" s="11">
        <f t="shared" si="87"/>
        <v>0.32952176863381144</v>
      </c>
      <c r="N199" s="60">
        <v>-6.7556582939568788E-2</v>
      </c>
      <c r="O199" s="60">
        <v>-6.6109493088933463E-2</v>
      </c>
      <c r="P199" s="60">
        <v>5.1528018500658614E-2</v>
      </c>
      <c r="Q199" s="60">
        <v>9.088671228804017E-2</v>
      </c>
      <c r="R199" s="60">
        <v>-2.4530360777440988E-2</v>
      </c>
      <c r="S199" s="60">
        <v>4.073503442181204E-2</v>
      </c>
      <c r="T199" s="60">
        <v>4.682070993671069E-2</v>
      </c>
      <c r="U199" s="60">
        <v>0.17628223657326775</v>
      </c>
      <c r="V199" s="60">
        <v>8.9058007211521212E-2</v>
      </c>
      <c r="W199" s="60">
        <v>-4.3901626620719541E-3</v>
      </c>
      <c r="X199" s="15">
        <f t="shared" si="71"/>
        <v>0.33272411946399527</v>
      </c>
    </row>
    <row r="200" spans="1:24" x14ac:dyDescent="0.2">
      <c r="A200" s="13" t="str">
        <f t="shared" si="67"/>
        <v>2015 Q1</v>
      </c>
      <c r="B200" s="11">
        <f t="shared" ref="B200:L200" si="88">(B90/B89-1)*100</f>
        <v>1.5992907433605152</v>
      </c>
      <c r="C200" s="11">
        <f t="shared" si="88"/>
        <v>-0.89009846609783283</v>
      </c>
      <c r="D200" s="11">
        <f t="shared" si="88"/>
        <v>0.39038787671417108</v>
      </c>
      <c r="E200" s="11">
        <f t="shared" si="88"/>
        <v>0.35331386072849913</v>
      </c>
      <c r="F200" s="11">
        <f t="shared" si="88"/>
        <v>-2.3942817770063241</v>
      </c>
      <c r="G200" s="11">
        <f t="shared" si="88"/>
        <v>2.3012341102546907</v>
      </c>
      <c r="H200" s="11">
        <f t="shared" si="88"/>
        <v>-6.6946289114799828E-2</v>
      </c>
      <c r="I200" s="11">
        <f t="shared" si="88"/>
        <v>-0.26547198806335937</v>
      </c>
      <c r="J200" s="11">
        <f t="shared" si="88"/>
        <v>-3.693223268437984</v>
      </c>
      <c r="K200" s="11">
        <f t="shared" si="88"/>
        <v>0.65264726223481784</v>
      </c>
      <c r="L200" s="11">
        <f t="shared" si="88"/>
        <v>-0.11124599331652218</v>
      </c>
      <c r="N200" s="60">
        <v>-0.18914978449931216</v>
      </c>
      <c r="O200" s="60">
        <v>-6.0940206282980518E-2</v>
      </c>
      <c r="P200" s="60">
        <v>3.3209842767844354E-2</v>
      </c>
      <c r="Q200" s="60">
        <v>1.4736350070687298E-3</v>
      </c>
      <c r="R200" s="60">
        <v>-2.4088494811912532E-2</v>
      </c>
      <c r="S200" s="60">
        <v>2.8453177662246688E-2</v>
      </c>
      <c r="T200" s="60">
        <v>-0.24587336985165154</v>
      </c>
      <c r="U200" s="60">
        <v>0.24409292300185881</v>
      </c>
      <c r="V200" s="60">
        <v>0.10833321517087352</v>
      </c>
      <c r="W200" s="60">
        <v>3.2525004529648455E-3</v>
      </c>
      <c r="X200" s="15">
        <f t="shared" si="71"/>
        <v>-0.10123656138299972</v>
      </c>
    </row>
    <row r="201" spans="1:24" x14ac:dyDescent="0.2">
      <c r="A201" s="13" t="str">
        <f t="shared" si="67"/>
        <v>2015 Q2</v>
      </c>
      <c r="B201" s="11">
        <f t="shared" ref="B201:L201" si="89">(B91/B90-1)*100</f>
        <v>0.75538570605315769</v>
      </c>
      <c r="C201" s="11">
        <f t="shared" si="89"/>
        <v>-0.1436283579140829</v>
      </c>
      <c r="D201" s="11">
        <f t="shared" si="89"/>
        <v>2.1714029022683601</v>
      </c>
      <c r="E201" s="11">
        <f t="shared" si="89"/>
        <v>1.0236318660346688</v>
      </c>
      <c r="F201" s="11">
        <f t="shared" si="89"/>
        <v>-1.9842289362618337</v>
      </c>
      <c r="G201" s="11">
        <f t="shared" si="89"/>
        <v>1.8786506842837447</v>
      </c>
      <c r="H201" s="11">
        <f t="shared" si="89"/>
        <v>-5.3299583129438837</v>
      </c>
      <c r="I201" s="11">
        <f t="shared" si="89"/>
        <v>1.5697843481473628</v>
      </c>
      <c r="J201" s="11">
        <f t="shared" si="89"/>
        <v>-1.5328933962770908</v>
      </c>
      <c r="K201" s="11">
        <f t="shared" si="89"/>
        <v>2.3459141040690579</v>
      </c>
      <c r="L201" s="11">
        <f t="shared" si="89"/>
        <v>0.43998305928238945</v>
      </c>
      <c r="N201" s="60">
        <v>-0.14405534448551943</v>
      </c>
      <c r="O201" s="60">
        <v>7.5461377299824869E-2</v>
      </c>
      <c r="P201" s="60">
        <v>0.14726939357660185</v>
      </c>
      <c r="Q201" s="60">
        <v>7.8525313437387056E-2</v>
      </c>
      <c r="R201" s="60">
        <v>-1.3208564423522208E-2</v>
      </c>
      <c r="S201" s="60">
        <v>4.9495045012930963E-2</v>
      </c>
      <c r="T201" s="60">
        <v>-0.16659381004448809</v>
      </c>
      <c r="U201" s="60">
        <v>0.3193660028069058</v>
      </c>
      <c r="V201" s="60">
        <v>3.6535603411425276E-2</v>
      </c>
      <c r="W201" s="60">
        <v>5.8128567335684139E-2</v>
      </c>
      <c r="X201" s="15">
        <f t="shared" si="71"/>
        <v>0.44092358392723019</v>
      </c>
    </row>
    <row r="202" spans="1:24" x14ac:dyDescent="0.2">
      <c r="A202" s="13" t="str">
        <f t="shared" si="67"/>
        <v>2015 Q3</v>
      </c>
      <c r="B202" s="11">
        <f t="shared" ref="B202:L202" si="90">(B92/B91-1)*100</f>
        <v>0.25308458184196692</v>
      </c>
      <c r="C202" s="11">
        <f t="shared" si="90"/>
        <v>-0.89894231070840602</v>
      </c>
      <c r="D202" s="11">
        <f t="shared" si="90"/>
        <v>-1.7161536165824165</v>
      </c>
      <c r="E202" s="11">
        <f t="shared" si="90"/>
        <v>1.1287630438176155</v>
      </c>
      <c r="F202" s="11">
        <f t="shared" si="90"/>
        <v>-1.983036580652342</v>
      </c>
      <c r="G202" s="11">
        <f t="shared" si="90"/>
        <v>1.9721076076257615</v>
      </c>
      <c r="H202" s="11">
        <f t="shared" si="90"/>
        <v>-1.7612473090308556</v>
      </c>
      <c r="I202" s="11">
        <f t="shared" si="90"/>
        <v>0.8695422381358453</v>
      </c>
      <c r="J202" s="11">
        <f t="shared" si="90"/>
        <v>-0.29665341433311454</v>
      </c>
      <c r="K202" s="11">
        <f t="shared" si="90"/>
        <v>4.8110072668450243E-2</v>
      </c>
      <c r="L202" s="11">
        <f t="shared" si="90"/>
        <v>0.11814863278452048</v>
      </c>
      <c r="N202" s="60">
        <v>-0.18482977228385361</v>
      </c>
      <c r="O202" s="60">
        <v>2.3640254776902494E-3</v>
      </c>
      <c r="P202" s="60">
        <v>0.13865362824523342</v>
      </c>
      <c r="Q202" s="60">
        <v>1.6508647329382491E-2</v>
      </c>
      <c r="R202" s="60">
        <v>1.3975150665794816E-2</v>
      </c>
      <c r="S202" s="60">
        <v>3.576246757037551E-2</v>
      </c>
      <c r="T202" s="60">
        <v>-0.22917827998029755</v>
      </c>
      <c r="U202" s="60">
        <v>0.24475256918006877</v>
      </c>
      <c r="V202" s="60">
        <v>3.7834288347726344E-3</v>
      </c>
      <c r="W202" s="60">
        <v>6.6398716012294662E-2</v>
      </c>
      <c r="X202" s="15">
        <f t="shared" si="71"/>
        <v>0.10819058105146138</v>
      </c>
    </row>
    <row r="203" spans="1:24" x14ac:dyDescent="0.2">
      <c r="A203" s="13" t="str">
        <f t="shared" si="67"/>
        <v>2015 Q4</v>
      </c>
      <c r="B203" s="11">
        <f t="shared" ref="B203:L203" si="91">(B93/B92-1)*100</f>
        <v>-1.7783117284611349</v>
      </c>
      <c r="C203" s="11">
        <f t="shared" si="91"/>
        <v>-2.0413100721027311</v>
      </c>
      <c r="D203" s="11">
        <f t="shared" si="91"/>
        <v>-0.90479277334832853</v>
      </c>
      <c r="E203" s="11">
        <f t="shared" si="91"/>
        <v>-0.78868325661122229</v>
      </c>
      <c r="F203" s="11">
        <f t="shared" si="91"/>
        <v>-4.0619726715232503</v>
      </c>
      <c r="G203" s="11">
        <f t="shared" si="91"/>
        <v>-0.6711459836459932</v>
      </c>
      <c r="H203" s="11">
        <f t="shared" si="91"/>
        <v>1.7738595766168874</v>
      </c>
      <c r="I203" s="11">
        <f t="shared" si="91"/>
        <v>-1.7377517999057068</v>
      </c>
      <c r="J203" s="11">
        <f t="shared" si="91"/>
        <v>0.20953307439046664</v>
      </c>
      <c r="K203" s="11">
        <f t="shared" si="91"/>
        <v>1.1829827066834442</v>
      </c>
      <c r="L203" s="11">
        <f t="shared" si="91"/>
        <v>-1.0535219434547383</v>
      </c>
      <c r="N203" s="60">
        <v>-0.24905398583505381</v>
      </c>
      <c r="O203" s="60">
        <v>-0.10257747092000365</v>
      </c>
      <c r="P203" s="60">
        <v>1.8966632185625193E-2</v>
      </c>
      <c r="Q203" s="60">
        <v>-0.18520959429778491</v>
      </c>
      <c r="R203" s="60">
        <v>-4.3910091928620221E-2</v>
      </c>
      <c r="S203" s="60">
        <v>-5.7793208778170735E-2</v>
      </c>
      <c r="T203" s="60">
        <v>-0.31832807737574648</v>
      </c>
      <c r="U203" s="60">
        <v>-6.5986972777601155E-2</v>
      </c>
      <c r="V203" s="60">
        <v>-3.3572112650258217E-2</v>
      </c>
      <c r="W203" s="60">
        <v>-1.0165570206156348E-2</v>
      </c>
      <c r="X203" s="15">
        <f t="shared" si="71"/>
        <v>-1.0476304525837703</v>
      </c>
    </row>
    <row r="204" spans="1:24" x14ac:dyDescent="0.2">
      <c r="A204" s="13" t="str">
        <f t="shared" si="67"/>
        <v>2016 Q1</v>
      </c>
      <c r="B204" s="11">
        <f t="shared" ref="B204:L204" si="92">(B94/B93-1)*100</f>
        <v>-0.52308161753030769</v>
      </c>
      <c r="C204" s="11">
        <f t="shared" si="92"/>
        <v>0.64333588665201891</v>
      </c>
      <c r="D204" s="11">
        <f t="shared" si="92"/>
        <v>1.4573723577095077</v>
      </c>
      <c r="E204" s="11">
        <f t="shared" si="92"/>
        <v>0.40295854347318638</v>
      </c>
      <c r="F204" s="11">
        <f t="shared" si="92"/>
        <v>0.8575610299922598</v>
      </c>
      <c r="G204" s="11">
        <f t="shared" si="92"/>
        <v>0.82327881284978144</v>
      </c>
      <c r="H204" s="11">
        <f t="shared" si="92"/>
        <v>-0.16794906058099635</v>
      </c>
      <c r="I204" s="11">
        <f t="shared" si="92"/>
        <v>0.16721308213971664</v>
      </c>
      <c r="J204" s="11">
        <f t="shared" si="92"/>
        <v>-2.4115203196024892</v>
      </c>
      <c r="K204" s="11">
        <f t="shared" si="92"/>
        <v>-1.6506493334456862</v>
      </c>
      <c r="L204" s="11">
        <f t="shared" si="92"/>
        <v>0.3062217972865211</v>
      </c>
      <c r="N204" s="60">
        <v>-9.3802384086440913E-2</v>
      </c>
      <c r="O204" s="60">
        <v>-3.5498347352799178E-2</v>
      </c>
      <c r="P204" s="60">
        <v>6.1384868163933522E-2</v>
      </c>
      <c r="Q204" s="60">
        <v>-2.2770308273084131E-2</v>
      </c>
      <c r="R204" s="60">
        <v>-1.0455203623406675E-2</v>
      </c>
      <c r="S204" s="60">
        <v>0.10134169052254437</v>
      </c>
      <c r="T204" s="60">
        <v>0.12459204616616713</v>
      </c>
      <c r="U204" s="60">
        <v>0.14356772042672675</v>
      </c>
      <c r="V204" s="60">
        <v>3.8495656357331199E-3</v>
      </c>
      <c r="W204" s="60">
        <v>3.2409753115145781E-2</v>
      </c>
      <c r="X204" s="15">
        <f t="shared" si="71"/>
        <v>0.30461940069451976</v>
      </c>
    </row>
    <row r="205" spans="1:24" x14ac:dyDescent="0.2">
      <c r="A205" s="13" t="str">
        <f t="shared" si="67"/>
        <v>2016 Q2</v>
      </c>
      <c r="B205" s="11">
        <f t="shared" ref="B205:L205" si="93">(B95/B94-1)*100</f>
        <v>2.9474235454093334</v>
      </c>
      <c r="C205" s="11">
        <f t="shared" si="93"/>
        <v>1.4565766412269365</v>
      </c>
      <c r="D205" s="11">
        <f t="shared" si="93"/>
        <v>-2.3746889334597121E-3</v>
      </c>
      <c r="E205" s="11">
        <f t="shared" si="93"/>
        <v>0.80440347064212325</v>
      </c>
      <c r="F205" s="11">
        <f t="shared" si="93"/>
        <v>-3.2663458316140037</v>
      </c>
      <c r="G205" s="11">
        <f t="shared" si="93"/>
        <v>-0.75741412417323906</v>
      </c>
      <c r="H205" s="11">
        <f t="shared" si="93"/>
        <v>1.0271235517559374</v>
      </c>
      <c r="I205" s="11">
        <f t="shared" si="93"/>
        <v>-1.7444881830405601</v>
      </c>
      <c r="J205" s="11">
        <f t="shared" si="93"/>
        <v>1.6373511128089158</v>
      </c>
      <c r="K205" s="11">
        <f t="shared" si="93"/>
        <v>-2.2831992589168237</v>
      </c>
      <c r="L205" s="11">
        <f t="shared" si="93"/>
        <v>2.9422608156415286E-2</v>
      </c>
      <c r="N205" s="60">
        <v>-0.14382706050084845</v>
      </c>
      <c r="O205" s="60">
        <v>-8.958569545740519E-2</v>
      </c>
      <c r="P205" s="60">
        <v>-2.2872293250898099E-2</v>
      </c>
      <c r="Q205" s="60">
        <v>-2.7839348876243838E-2</v>
      </c>
      <c r="R205" s="60">
        <v>2.2456384363646876E-2</v>
      </c>
      <c r="S205" s="60">
        <v>0.1098396749612334</v>
      </c>
      <c r="T205" s="60">
        <v>0.10413213703089187</v>
      </c>
      <c r="U205" s="60">
        <v>-4.4707280754794554E-3</v>
      </c>
      <c r="V205" s="60">
        <v>5.3679731211948301E-2</v>
      </c>
      <c r="W205" s="60">
        <v>3.0735928523188068E-2</v>
      </c>
      <c r="X205" s="15">
        <f t="shared" si="71"/>
        <v>3.2248729930033485E-2</v>
      </c>
    </row>
    <row r="206" spans="1:24" x14ac:dyDescent="0.2">
      <c r="A206" s="13" t="str">
        <f t="shared" si="67"/>
        <v>2016 Q3</v>
      </c>
      <c r="B206" s="11">
        <f t="shared" ref="B206:L206" si="94">(B96/B95-1)*100</f>
        <v>0.10357362884521049</v>
      </c>
      <c r="C206" s="11">
        <f t="shared" si="94"/>
        <v>-0.61974782312588239</v>
      </c>
      <c r="D206" s="11">
        <f t="shared" si="94"/>
        <v>1.8172734906303001</v>
      </c>
      <c r="E206" s="11">
        <f t="shared" si="94"/>
        <v>-4.1782069411777645E-2</v>
      </c>
      <c r="F206" s="11">
        <f t="shared" si="94"/>
        <v>-1.0665085490647153</v>
      </c>
      <c r="G206" s="11">
        <f t="shared" si="94"/>
        <v>8.0086475645990696E-2</v>
      </c>
      <c r="H206" s="11">
        <f t="shared" si="94"/>
        <v>2.3523175614469594</v>
      </c>
      <c r="I206" s="11">
        <f t="shared" si="94"/>
        <v>0.50752166883178962</v>
      </c>
      <c r="J206" s="11">
        <f t="shared" si="94"/>
        <v>-5.1223623316106188</v>
      </c>
      <c r="K206" s="11">
        <f t="shared" si="94"/>
        <v>0.10341918631482372</v>
      </c>
      <c r="L206" s="11">
        <f t="shared" si="94"/>
        <v>-0.18808943883342755</v>
      </c>
      <c r="N206" s="60">
        <v>-0.13924225389284126</v>
      </c>
      <c r="O206" s="60">
        <v>-9.8639351599944969E-2</v>
      </c>
      <c r="P206" s="60">
        <v>-7.4771881754216701E-2</v>
      </c>
      <c r="Q206" s="60">
        <v>-1.9262529353291577E-2</v>
      </c>
      <c r="R206" s="60">
        <v>2.4570461341907712E-2</v>
      </c>
      <c r="S206" s="60">
        <v>9.1153394666906792E-2</v>
      </c>
      <c r="T206" s="60">
        <v>8.0751300843850043E-2</v>
      </c>
      <c r="U206" s="60">
        <v>-6.3260155432155241E-2</v>
      </c>
      <c r="V206" s="60">
        <v>2.6454096183438299E-2</v>
      </c>
      <c r="W206" s="60">
        <v>-1.6021680920109676E-2</v>
      </c>
      <c r="X206" s="15">
        <f t="shared" si="71"/>
        <v>-0.18826859991645656</v>
      </c>
    </row>
    <row r="207" spans="1:24" x14ac:dyDescent="0.2">
      <c r="A207" s="13" t="str">
        <f t="shared" si="67"/>
        <v>2016 Q4</v>
      </c>
      <c r="B207" s="11">
        <f t="shared" ref="B207:L207" si="95">(B97/B96-1)*100</f>
        <v>-2.004432227386832</v>
      </c>
      <c r="C207" s="11">
        <f t="shared" si="95"/>
        <v>1.7709142268621747</v>
      </c>
      <c r="D207" s="11">
        <f t="shared" si="95"/>
        <v>-0.65895373053400652</v>
      </c>
      <c r="E207" s="11">
        <f t="shared" si="95"/>
        <v>1.2213196530620474</v>
      </c>
      <c r="F207" s="11">
        <f t="shared" si="95"/>
        <v>-0.72385324038128918</v>
      </c>
      <c r="G207" s="11">
        <f t="shared" si="95"/>
        <v>1.1931286674036867</v>
      </c>
      <c r="H207" s="11">
        <f t="shared" si="95"/>
        <v>1.1868548230182352</v>
      </c>
      <c r="I207" s="11">
        <f t="shared" si="95"/>
        <v>-0.55358800166044331</v>
      </c>
      <c r="J207" s="11">
        <f t="shared" si="95"/>
        <v>0.96915140556670387</v>
      </c>
      <c r="K207" s="11">
        <f t="shared" si="95"/>
        <v>3.4265537935483259</v>
      </c>
      <c r="L207" s="11">
        <f t="shared" si="95"/>
        <v>0.41158883716139183</v>
      </c>
      <c r="N207" s="60">
        <v>-8.1935755049502804E-2</v>
      </c>
      <c r="O207" s="60">
        <v>-4.8161360930908441E-2</v>
      </c>
      <c r="P207" s="60">
        <v>2.2822190861861401E-2</v>
      </c>
      <c r="Q207" s="60">
        <v>0.10768906986947221</v>
      </c>
      <c r="R207" s="60">
        <v>2.6737604231228899E-2</v>
      </c>
      <c r="S207" s="60">
        <v>0.12725224808730734</v>
      </c>
      <c r="T207" s="60">
        <v>0.11890443500422303</v>
      </c>
      <c r="U207" s="60">
        <v>3.0393083787617892E-2</v>
      </c>
      <c r="V207" s="60">
        <v>8.4095452733769796E-2</v>
      </c>
      <c r="W207" s="60">
        <v>2.0324885948184872E-2</v>
      </c>
      <c r="X207" s="15">
        <f t="shared" si="71"/>
        <v>0.40812185454325423</v>
      </c>
    </row>
    <row r="208" spans="1:24" x14ac:dyDescent="0.2">
      <c r="A208" s="13" t="str">
        <f t="shared" si="67"/>
        <v>2017 Q1</v>
      </c>
      <c r="B208" s="11">
        <f t="shared" ref="B208:L208" si="96">(B98/B97-1)*100</f>
        <v>0.34221158667504525</v>
      </c>
      <c r="C208" s="11">
        <f t="shared" si="96"/>
        <v>0.41568037517052403</v>
      </c>
      <c r="D208" s="11">
        <f t="shared" si="96"/>
        <v>1.9617811522992801</v>
      </c>
      <c r="E208" s="11">
        <f t="shared" si="96"/>
        <v>-1.4281889299834871</v>
      </c>
      <c r="F208" s="11">
        <f t="shared" si="96"/>
        <v>3.6423436946997123</v>
      </c>
      <c r="G208" s="11">
        <f t="shared" si="96"/>
        <v>-3.0899985349701176</v>
      </c>
      <c r="H208" s="11">
        <f t="shared" si="96"/>
        <v>1.2230527563116267</v>
      </c>
      <c r="I208" s="11">
        <f t="shared" si="96"/>
        <v>0.71180129167065509</v>
      </c>
      <c r="J208" s="11">
        <f t="shared" si="96"/>
        <v>-0.37489460874688962</v>
      </c>
      <c r="K208" s="11">
        <f t="shared" si="96"/>
        <v>-6.0721967037990598</v>
      </c>
      <c r="L208" s="11">
        <f t="shared" si="96"/>
        <v>0.11877254736287757</v>
      </c>
      <c r="N208" s="60">
        <v>5.7344979264543669E-2</v>
      </c>
      <c r="O208" s="60">
        <v>-4.2198922464475139E-2</v>
      </c>
      <c r="P208" s="60">
        <v>-1.9267859121885873E-3</v>
      </c>
      <c r="Q208" s="60">
        <v>7.4787116922228239E-2</v>
      </c>
      <c r="R208" s="60">
        <v>2.7588462649361267E-2</v>
      </c>
      <c r="S208" s="60">
        <v>1.184546807033785E-2</v>
      </c>
      <c r="T208" s="60">
        <v>-3.4178388634643633E-2</v>
      </c>
      <c r="U208" s="60">
        <v>-9.7514168868187701E-2</v>
      </c>
      <c r="V208" s="60">
        <v>8.8522540470433661E-2</v>
      </c>
      <c r="W208" s="60">
        <v>3.3664001625045202E-2</v>
      </c>
      <c r="X208" s="15">
        <f t="shared" si="71"/>
        <v>0.11793430312245484</v>
      </c>
    </row>
    <row r="209" spans="1:24" x14ac:dyDescent="0.2">
      <c r="A209" s="13" t="str">
        <f t="shared" si="67"/>
        <v>2017 Q2</v>
      </c>
      <c r="B209" s="11">
        <f t="shared" ref="B209:L209" si="97">(B99/B98-1)*100</f>
        <v>-1.3142988219852714</v>
      </c>
      <c r="C209" s="11">
        <f t="shared" si="97"/>
        <v>-1.3838624905495811</v>
      </c>
      <c r="D209" s="11">
        <f t="shared" si="97"/>
        <v>-1.176258067995628</v>
      </c>
      <c r="E209" s="11">
        <f t="shared" si="97"/>
        <v>0.44298651537078015</v>
      </c>
      <c r="F209" s="11">
        <f t="shared" si="97"/>
        <v>-1.4750802390594342</v>
      </c>
      <c r="G209" s="11">
        <f t="shared" si="97"/>
        <v>1.2074162957295131</v>
      </c>
      <c r="H209" s="11">
        <f t="shared" si="97"/>
        <v>0.11979643854127531</v>
      </c>
      <c r="I209" s="11">
        <f t="shared" si="97"/>
        <v>1.3844927245787231</v>
      </c>
      <c r="J209" s="11">
        <f t="shared" si="97"/>
        <v>-0.79341261443326427</v>
      </c>
      <c r="K209" s="11">
        <f t="shared" si="97"/>
        <v>1.4401319359224063</v>
      </c>
      <c r="L209" s="11">
        <f t="shared" si="97"/>
        <v>0.17727139945304948</v>
      </c>
      <c r="N209" s="60">
        <v>6.9497582508127348E-2</v>
      </c>
      <c r="O209" s="60">
        <v>-4.8936924387184329E-3</v>
      </c>
      <c r="P209" s="60">
        <v>4.6174831297321126E-2</v>
      </c>
      <c r="Q209" s="60">
        <v>9.8625749005679331E-2</v>
      </c>
      <c r="R209" s="60">
        <v>-2.7789152740422228E-3</v>
      </c>
      <c r="S209" s="60">
        <v>2.3502411110703156E-3</v>
      </c>
      <c r="T209" s="60">
        <v>-7.4807083914476852E-2</v>
      </c>
      <c r="U209" s="60">
        <v>7.8326074684300397E-3</v>
      </c>
      <c r="V209" s="60">
        <v>2.2243481356150743E-2</v>
      </c>
      <c r="W209" s="60">
        <v>1.8074335061331336E-2</v>
      </c>
      <c r="X209" s="15">
        <f t="shared" si="71"/>
        <v>0.18231913618087275</v>
      </c>
    </row>
    <row r="210" spans="1:24" x14ac:dyDescent="0.2">
      <c r="A210" s="13" t="str">
        <f t="shared" si="67"/>
        <v>2017 Q3</v>
      </c>
      <c r="B210" s="11">
        <f t="shared" ref="B210:L210" si="98">(B100/B99-1)*100</f>
        <v>3.1835743972962627</v>
      </c>
      <c r="C210" s="11">
        <f t="shared" si="98"/>
        <v>5.1451485395426211E-2</v>
      </c>
      <c r="D210" s="11">
        <f t="shared" si="98"/>
        <v>0.62624622773170824</v>
      </c>
      <c r="E210" s="11">
        <f t="shared" si="98"/>
        <v>1.4035210394980124</v>
      </c>
      <c r="F210" s="11">
        <f t="shared" si="98"/>
        <v>1.9285937034821288</v>
      </c>
      <c r="G210" s="11">
        <f t="shared" si="98"/>
        <v>1.8603157416432037</v>
      </c>
      <c r="H210" s="11">
        <f t="shared" si="98"/>
        <v>-0.85807006930860297</v>
      </c>
      <c r="I210" s="11">
        <f t="shared" si="98"/>
        <v>3.4997597018152637</v>
      </c>
      <c r="J210" s="11">
        <f t="shared" si="98"/>
        <v>4.164777786315188E-2</v>
      </c>
      <c r="K210" s="11">
        <f t="shared" si="98"/>
        <v>-3.9950542817571821</v>
      </c>
      <c r="L210" s="11">
        <f t="shared" si="98"/>
        <v>1.1853577407923144</v>
      </c>
      <c r="N210" s="60">
        <v>0.13085288750005827</v>
      </c>
      <c r="O210" s="60">
        <v>0.14940588338562788</v>
      </c>
      <c r="P210" s="60">
        <v>0.15374412072590238</v>
      </c>
      <c r="Q210" s="60">
        <v>0.21393315670244945</v>
      </c>
      <c r="R210" s="60">
        <v>4.5532634163486414E-3</v>
      </c>
      <c r="S210" s="60">
        <v>7.5369341230763942E-2</v>
      </c>
      <c r="T210" s="60">
        <v>-1.7734004019623349E-2</v>
      </c>
      <c r="U210" s="60">
        <v>0.27778904105903357</v>
      </c>
      <c r="V210" s="60">
        <v>0.11205758926099754</v>
      </c>
      <c r="W210" s="60">
        <v>8.2745994595364955E-2</v>
      </c>
      <c r="X210" s="15">
        <f t="shared" si="71"/>
        <v>1.1827172738569234</v>
      </c>
    </row>
    <row r="211" spans="1:24" x14ac:dyDescent="0.2">
      <c r="A211" s="13" t="str">
        <f t="shared" si="67"/>
        <v>2017 Q4</v>
      </c>
      <c r="B211" s="11">
        <f t="shared" ref="B211:L211" si="99">(B101/B100-1)*100</f>
        <v>-1.3520890086210824</v>
      </c>
      <c r="C211" s="11">
        <f t="shared" si="99"/>
        <v>1.2119755249214714</v>
      </c>
      <c r="D211" s="11">
        <f t="shared" si="99"/>
        <v>1.5471117242001231</v>
      </c>
      <c r="E211" s="11">
        <f t="shared" si="99"/>
        <v>-1.6171007395504366</v>
      </c>
      <c r="F211" s="11">
        <f t="shared" si="99"/>
        <v>4.0323438713274484E-2</v>
      </c>
      <c r="G211" s="11">
        <f t="shared" si="99"/>
        <v>2.1746375123051775</v>
      </c>
      <c r="H211" s="11">
        <f t="shared" si="99"/>
        <v>-0.68814859955332874</v>
      </c>
      <c r="I211" s="11">
        <f t="shared" si="99"/>
        <v>-0.37400224259437342</v>
      </c>
      <c r="J211" s="11">
        <f t="shared" si="99"/>
        <v>0.67549169803837739</v>
      </c>
      <c r="K211" s="11">
        <f t="shared" si="99"/>
        <v>6.1025331005239991</v>
      </c>
      <c r="L211" s="11">
        <f t="shared" si="99"/>
        <v>0.19123270643701673</v>
      </c>
      <c r="N211" s="60">
        <v>7.6178647655349763E-2</v>
      </c>
      <c r="O211" s="60">
        <v>4.8536983409206876E-2</v>
      </c>
      <c r="P211" s="60">
        <v>5.5465395758161229E-2</v>
      </c>
      <c r="Q211" s="60">
        <v>4.1260452262575832E-2</v>
      </c>
      <c r="R211" s="60">
        <v>1.2035287365025373E-3</v>
      </c>
      <c r="S211" s="60">
        <v>1.3215010217117198E-2</v>
      </c>
      <c r="T211" s="60">
        <v>-0.12068014203059302</v>
      </c>
      <c r="U211" s="60">
        <v>7.0340827168133821E-2</v>
      </c>
      <c r="V211" s="60">
        <v>-4.2316720607062708E-2</v>
      </c>
      <c r="W211" s="60">
        <v>4.6745848445072999E-2</v>
      </c>
      <c r="X211" s="15">
        <f t="shared" si="71"/>
        <v>0.18994983101446455</v>
      </c>
    </row>
    <row r="212" spans="1:24" x14ac:dyDescent="0.2">
      <c r="A212" s="13" t="str">
        <f t="shared" si="67"/>
        <v>2018 Q1</v>
      </c>
      <c r="B212" s="11">
        <f t="shared" ref="B212:L212" si="100">(B102/B101-1)*100</f>
        <v>-0.95759269216698639</v>
      </c>
      <c r="C212" s="11">
        <f t="shared" si="100"/>
        <v>-0.32314527641518209</v>
      </c>
      <c r="D212" s="11">
        <f t="shared" si="100"/>
        <v>-2.5952059353281376</v>
      </c>
      <c r="E212" s="11">
        <f t="shared" si="100"/>
        <v>1.3473305446016548</v>
      </c>
      <c r="F212" s="11">
        <f t="shared" si="100"/>
        <v>-2.5689240481713949</v>
      </c>
      <c r="G212" s="11">
        <f t="shared" si="100"/>
        <v>-1.5994985722344479</v>
      </c>
      <c r="H212" s="11">
        <f t="shared" si="100"/>
        <v>6.48570374693902E-2</v>
      </c>
      <c r="I212" s="11">
        <f t="shared" si="100"/>
        <v>-1.0655040229590407</v>
      </c>
      <c r="J212" s="11">
        <f t="shared" si="100"/>
        <v>-2.850452864135733</v>
      </c>
      <c r="K212" s="11">
        <f t="shared" si="100"/>
        <v>-5.5825203104642114</v>
      </c>
      <c r="L212" s="11">
        <f t="shared" si="100"/>
        <v>-0.62430197276399646</v>
      </c>
      <c r="N212" s="60">
        <v>2.2358003662805014E-2</v>
      </c>
      <c r="O212" s="60">
        <v>-9.1582068972635183E-2</v>
      </c>
      <c r="P212" s="60">
        <v>-3.42487454735039E-2</v>
      </c>
      <c r="Q212" s="60">
        <v>-0.1144682398656007</v>
      </c>
      <c r="R212" s="60">
        <v>-1.6020393485583647E-2</v>
      </c>
      <c r="S212" s="60">
        <v>-6.6337121372461533E-2</v>
      </c>
      <c r="T212" s="60">
        <v>-0.15820459245592702</v>
      </c>
      <c r="U212" s="60">
        <v>-0.10187973514388972</v>
      </c>
      <c r="V212" s="60">
        <v>-6.9318685189835527E-2</v>
      </c>
      <c r="W212" s="60">
        <v>5.9982681946948993E-3</v>
      </c>
      <c r="X212" s="15">
        <f t="shared" si="71"/>
        <v>-0.62370331010193736</v>
      </c>
    </row>
    <row r="213" spans="1:24" x14ac:dyDescent="0.2">
      <c r="A213" s="13" t="str">
        <f t="shared" ref="A213:A222" si="101">A103</f>
        <v>2018 Q2</v>
      </c>
      <c r="B213" s="11">
        <f t="shared" ref="B213:L213" si="102">(B103/B102-1)*100</f>
        <v>-2.4996720289383489</v>
      </c>
      <c r="C213" s="11">
        <f t="shared" si="102"/>
        <v>-0.29007295571089609</v>
      </c>
      <c r="D213" s="11">
        <f t="shared" si="102"/>
        <v>0.3268775932307344</v>
      </c>
      <c r="E213" s="11">
        <f t="shared" si="102"/>
        <v>1.4895484359086719</v>
      </c>
      <c r="F213" s="11">
        <f t="shared" si="102"/>
        <v>2.6258253519762409</v>
      </c>
      <c r="G213" s="11">
        <f t="shared" si="102"/>
        <v>1.7993763270359064</v>
      </c>
      <c r="H213" s="11">
        <f t="shared" si="102"/>
        <v>-1.9622564048262459</v>
      </c>
      <c r="I213" s="11">
        <f t="shared" si="102"/>
        <v>0.15035474441906782</v>
      </c>
      <c r="J213" s="11">
        <f t="shared" si="102"/>
        <v>-1.1910788556410701</v>
      </c>
      <c r="K213" s="11">
        <f t="shared" si="102"/>
        <v>0.78868382483212596</v>
      </c>
      <c r="L213" s="11">
        <f t="shared" si="102"/>
        <v>0.36251287290940404</v>
      </c>
      <c r="N213" s="60">
        <v>8.3221207233105179E-2</v>
      </c>
      <c r="O213" s="60">
        <v>6.0158266579384306E-2</v>
      </c>
      <c r="P213" s="60">
        <v>3.1622649219597343E-2</v>
      </c>
      <c r="Q213" s="60">
        <v>5.631300790712708E-2</v>
      </c>
      <c r="R213" s="60">
        <v>6.5256650555734305E-2</v>
      </c>
      <c r="S213" s="60">
        <v>1.3242720094233069E-2</v>
      </c>
      <c r="T213" s="60">
        <v>-5.2333635613386879E-2</v>
      </c>
      <c r="U213" s="60">
        <v>6.1763019271362296E-2</v>
      </c>
      <c r="V213" s="60">
        <v>1.0232863028673218E-2</v>
      </c>
      <c r="W213" s="60">
        <v>3.663830161873384E-2</v>
      </c>
      <c r="X213" s="15">
        <f t="shared" si="71"/>
        <v>0.36611504989456373</v>
      </c>
    </row>
    <row r="214" spans="1:24" x14ac:dyDescent="0.2">
      <c r="A214" s="13" t="str">
        <f t="shared" si="101"/>
        <v>2018 Q3</v>
      </c>
      <c r="B214" s="11">
        <f t="shared" ref="B214:L214" si="103">(B104/B103-1)*100</f>
        <v>2.3973211810753181</v>
      </c>
      <c r="C214" s="11">
        <f t="shared" si="103"/>
        <v>-0.55799496474124854</v>
      </c>
      <c r="D214" s="11">
        <f t="shared" si="103"/>
        <v>-0.64318213931557899</v>
      </c>
      <c r="E214" s="11">
        <f t="shared" si="103"/>
        <v>0.13755429702810851</v>
      </c>
      <c r="F214" s="11">
        <f t="shared" si="103"/>
        <v>1.3404411286255469</v>
      </c>
      <c r="G214" s="11">
        <f t="shared" si="103"/>
        <v>1.2077719135017428</v>
      </c>
      <c r="H214" s="11">
        <f t="shared" si="103"/>
        <v>-0.13055455419005435</v>
      </c>
      <c r="I214" s="11">
        <f t="shared" si="103"/>
        <v>-0.93419446412305041</v>
      </c>
      <c r="J214" s="11">
        <f t="shared" si="103"/>
        <v>-3.3707113093182084</v>
      </c>
      <c r="K214" s="11">
        <f t="shared" si="103"/>
        <v>-0.52144795470754346</v>
      </c>
      <c r="L214" s="11">
        <f t="shared" si="103"/>
        <v>-0.24007612881337126</v>
      </c>
      <c r="N214" s="60">
        <v>3.9093357951557189E-2</v>
      </c>
      <c r="O214" s="60">
        <v>-9.1830520757784848E-2</v>
      </c>
      <c r="P214" s="60">
        <v>-5.7980536517856847E-2</v>
      </c>
      <c r="Q214" s="60">
        <v>-6.1810074812636263E-2</v>
      </c>
      <c r="R214" s="60">
        <v>1.3886984939170521E-2</v>
      </c>
      <c r="S214" s="60">
        <v>-1.9493616996700863E-2</v>
      </c>
      <c r="T214" s="60">
        <v>-3.2892756482670447E-2</v>
      </c>
      <c r="U214" s="60">
        <v>-4.011478333264841E-2</v>
      </c>
      <c r="V214" s="60">
        <v>6.7966592363981953E-3</v>
      </c>
      <c r="W214" s="60">
        <v>1.7531246587769401E-3</v>
      </c>
      <c r="X214" s="15">
        <f t="shared" si="71"/>
        <v>-0.24259216211439483</v>
      </c>
    </row>
    <row r="215" spans="1:24" x14ac:dyDescent="0.2">
      <c r="A215" s="13" t="str">
        <f t="shared" si="101"/>
        <v>2018 Q4</v>
      </c>
      <c r="B215" s="11">
        <f t="shared" ref="B215:L215" si="104">(B105/B104-1)*100</f>
        <v>5.002264761588826E-3</v>
      </c>
      <c r="C215" s="11">
        <f t="shared" si="104"/>
        <v>-1.216049518975415</v>
      </c>
      <c r="D215" s="11">
        <f t="shared" si="104"/>
        <v>-1.6360845144147595</v>
      </c>
      <c r="E215" s="11">
        <f t="shared" si="104"/>
        <v>0.64628020262076369</v>
      </c>
      <c r="F215" s="11">
        <f t="shared" si="104"/>
        <v>-0.38594212213323154</v>
      </c>
      <c r="G215" s="11">
        <f t="shared" si="104"/>
        <v>1.4450443392618473</v>
      </c>
      <c r="H215" s="11">
        <f t="shared" si="104"/>
        <v>-0.48154407935184773</v>
      </c>
      <c r="I215" s="11">
        <f t="shared" si="104"/>
        <v>0.72774150363414947</v>
      </c>
      <c r="J215" s="11">
        <f t="shared" si="104"/>
        <v>0.35632416516251375</v>
      </c>
      <c r="K215" s="11">
        <f t="shared" si="104"/>
        <v>4.4695275370422172</v>
      </c>
      <c r="L215" s="11">
        <f t="shared" si="104"/>
        <v>6.9684475540743307E-2</v>
      </c>
      <c r="N215" s="60">
        <v>1.1685544749006732E-2</v>
      </c>
      <c r="O215" s="60">
        <v>-0.17215892357811269</v>
      </c>
      <c r="P215" s="60">
        <v>-3.2332936386503856E-2</v>
      </c>
      <c r="Q215" s="60">
        <v>-5.3784567828205204E-2</v>
      </c>
      <c r="R215" s="60">
        <v>2.4018795611371373E-2</v>
      </c>
      <c r="S215" s="60">
        <v>2.6062782888908956E-2</v>
      </c>
      <c r="T215" s="60">
        <v>7.3068772127176662E-2</v>
      </c>
      <c r="U215" s="60">
        <v>0.11608737020420933</v>
      </c>
      <c r="V215" s="60">
        <v>8.4188202652454636E-2</v>
      </c>
      <c r="W215" s="60">
        <v>-5.9424332746895632E-3</v>
      </c>
      <c r="X215" s="15">
        <f t="shared" ref="X215" si="105">SUM(N215:W215)</f>
        <v>7.0892607165616378E-2</v>
      </c>
    </row>
    <row r="216" spans="1:24" x14ac:dyDescent="0.2">
      <c r="A216" s="13" t="str">
        <f t="shared" si="101"/>
        <v>2019 Q1</v>
      </c>
      <c r="B216" s="11">
        <f t="shared" ref="B216:L216" si="106">(B106/B105-1)*100</f>
        <v>-0.44160689916662443</v>
      </c>
      <c r="C216" s="11">
        <f t="shared" si="106"/>
        <v>0.45315704963118097</v>
      </c>
      <c r="D216" s="11">
        <f t="shared" si="106"/>
        <v>-0.8557003802483143</v>
      </c>
      <c r="E216" s="11">
        <f t="shared" si="106"/>
        <v>-0.26370898258829545</v>
      </c>
      <c r="F216" s="11">
        <f t="shared" si="106"/>
        <v>-3.0767701607576692</v>
      </c>
      <c r="G216" s="11">
        <f t="shared" si="106"/>
        <v>3.7399140626656058</v>
      </c>
      <c r="H216" s="11">
        <f t="shared" si="106"/>
        <v>-0.52377811514108252</v>
      </c>
      <c r="I216" s="11">
        <f t="shared" si="106"/>
        <v>-0.73841544470730769</v>
      </c>
      <c r="J216" s="11">
        <f t="shared" si="106"/>
        <v>-0.76740563545824036</v>
      </c>
      <c r="K216" s="11">
        <f t="shared" si="106"/>
        <v>-9.4937669624556857</v>
      </c>
      <c r="L216" s="11">
        <f t="shared" si="106"/>
        <v>-0.30530731798215083</v>
      </c>
      <c r="N216" s="60">
        <v>-3.2830237460329134E-2</v>
      </c>
      <c r="O216" s="60">
        <v>-5.849812602451844E-2</v>
      </c>
      <c r="P216" s="60">
        <v>-1.4310624619086557E-2</v>
      </c>
      <c r="Q216" s="60">
        <v>-8.5272721083288289E-2</v>
      </c>
      <c r="R216" s="60">
        <v>1.1303764502783233E-2</v>
      </c>
      <c r="S216" s="60">
        <v>-3.9967233213108772E-2</v>
      </c>
      <c r="T216" s="60">
        <v>-2.001279767979695E-2</v>
      </c>
      <c r="U216" s="60">
        <v>-6.3412404935380653E-2</v>
      </c>
      <c r="V216" s="60">
        <v>-8.887090820814585E-4</v>
      </c>
      <c r="W216" s="60">
        <v>-8.3723107302643533E-3</v>
      </c>
      <c r="X216" s="15">
        <f t="shared" ref="X216" si="107">SUM(N216:W216)</f>
        <v>-0.31226140032507133</v>
      </c>
    </row>
    <row r="217" spans="1:24" x14ac:dyDescent="0.2">
      <c r="A217" s="13" t="str">
        <f t="shared" si="101"/>
        <v>2019 Q2</v>
      </c>
      <c r="B217" s="11">
        <f t="shared" ref="B217:L217" si="108">(B107/B106-1)*100</f>
        <v>2.7382665634139602</v>
      </c>
      <c r="C217" s="11">
        <f t="shared" si="108"/>
        <v>-1.8275866388033135</v>
      </c>
      <c r="D217" s="11">
        <f t="shared" si="108"/>
        <v>1.159499241174089</v>
      </c>
      <c r="E217" s="11">
        <f t="shared" si="108"/>
        <v>2.7634933186337918E-2</v>
      </c>
      <c r="F217" s="11">
        <f t="shared" si="108"/>
        <v>-0.71171849328766079</v>
      </c>
      <c r="G217" s="11">
        <f t="shared" si="108"/>
        <v>1.5896301965887094</v>
      </c>
      <c r="H217" s="11">
        <f t="shared" si="108"/>
        <v>-1.4524364283715618</v>
      </c>
      <c r="I217" s="11">
        <f t="shared" si="108"/>
        <v>-0.14349472147361375</v>
      </c>
      <c r="J217" s="11">
        <f t="shared" si="108"/>
        <v>-2.5329951717658838</v>
      </c>
      <c r="K217" s="11">
        <f t="shared" si="108"/>
        <v>-0.79564860030730822</v>
      </c>
      <c r="L217" s="11">
        <f t="shared" si="108"/>
        <v>-0.16796909235704538</v>
      </c>
      <c r="N217" s="60">
        <v>-4.4864314333754547E-2</v>
      </c>
      <c r="O217" s="60">
        <v>-4.9197970133915518E-2</v>
      </c>
      <c r="P217" s="60">
        <v>-1.6009533007429105E-2</v>
      </c>
      <c r="Q217" s="60">
        <v>-4.646830386642594E-2</v>
      </c>
      <c r="R217" s="60">
        <v>-4.5373969707208544E-3</v>
      </c>
      <c r="S217" s="60">
        <v>-2.2734895048766877E-2</v>
      </c>
      <c r="T217" s="60">
        <v>-5.108827182146887E-2</v>
      </c>
      <c r="U217" s="60">
        <v>-5.6460004549143045E-2</v>
      </c>
      <c r="V217" s="60">
        <v>0.11359613430522543</v>
      </c>
      <c r="W217" s="60">
        <v>2.3233827040114261E-2</v>
      </c>
      <c r="X217" s="15">
        <f t="shared" ref="X217" si="109">SUM(N217:W217)</f>
        <v>-0.15453072838628509</v>
      </c>
    </row>
    <row r="218" spans="1:24" x14ac:dyDescent="0.2">
      <c r="A218" s="13" t="str">
        <f t="shared" si="101"/>
        <v>2019 Q3</v>
      </c>
      <c r="B218" s="11">
        <f t="shared" ref="B218:L218" si="110">(B108/B107-1)*100</f>
        <v>-1.1067377334521011</v>
      </c>
      <c r="C218" s="11">
        <f t="shared" si="110"/>
        <v>-1.6319281637193095</v>
      </c>
      <c r="D218" s="11">
        <f t="shared" si="110"/>
        <v>-6.4519824950770577E-2</v>
      </c>
      <c r="E218" s="11">
        <f t="shared" si="110"/>
        <v>0.24451494411279473</v>
      </c>
      <c r="F218" s="11">
        <f t="shared" si="110"/>
        <v>1.0788534731538846</v>
      </c>
      <c r="G218" s="11">
        <f t="shared" si="110"/>
        <v>-0.43200706084988161</v>
      </c>
      <c r="H218" s="11">
        <f t="shared" si="110"/>
        <v>0.89983086667282386</v>
      </c>
      <c r="I218" s="11">
        <f t="shared" si="110"/>
        <v>0.1158156692865786</v>
      </c>
      <c r="J218" s="11">
        <f t="shared" si="110"/>
        <v>-2.1326110007472199</v>
      </c>
      <c r="K218" s="11">
        <f t="shared" si="110"/>
        <v>2.113557991054682</v>
      </c>
      <c r="L218" s="11">
        <f t="shared" si="110"/>
        <v>-0.15491121314932244</v>
      </c>
      <c r="N218" s="60">
        <v>-1.2677583237349124E-2</v>
      </c>
      <c r="O218" s="60">
        <v>-3.8016349243442472E-2</v>
      </c>
      <c r="P218" s="60">
        <v>-3.3982174017521252E-2</v>
      </c>
      <c r="Q218" s="60">
        <v>-6.6833295076538568E-2</v>
      </c>
      <c r="R218" s="60">
        <v>1.4049123945850176E-2</v>
      </c>
      <c r="S218" s="60">
        <v>-6.077047055945058E-3</v>
      </c>
      <c r="T218" s="60">
        <v>-2.7608274744278575E-2</v>
      </c>
      <c r="U218" s="60">
        <v>-7.3205904576087472E-2</v>
      </c>
      <c r="V218" s="60">
        <v>7.9907065236030805E-2</v>
      </c>
      <c r="W218" s="60">
        <v>7.4832455183671456E-3</v>
      </c>
      <c r="X218" s="15">
        <f t="shared" ref="X218" si="111">SUM(N218:W218)</f>
        <v>-0.1569611932509144</v>
      </c>
    </row>
    <row r="219" spans="1:24" x14ac:dyDescent="0.2">
      <c r="A219" s="13" t="str">
        <f t="shared" si="101"/>
        <v>2019 Q4</v>
      </c>
      <c r="B219" s="11">
        <f t="shared" ref="B219:L219" si="112">(B109/B108-1)*100</f>
        <v>-0.90383392822289688</v>
      </c>
      <c r="C219" s="11">
        <f t="shared" si="112"/>
        <v>0.76397734239463944</v>
      </c>
      <c r="D219" s="11">
        <f t="shared" si="112"/>
        <v>-1.4837506679200141</v>
      </c>
      <c r="E219" s="11">
        <f t="shared" si="112"/>
        <v>0.16868655491235618</v>
      </c>
      <c r="F219" s="11">
        <f t="shared" si="112"/>
        <v>-0.71441602473345522</v>
      </c>
      <c r="G219" s="11">
        <f t="shared" si="112"/>
        <v>-0.65480855925641457</v>
      </c>
      <c r="H219" s="11">
        <f t="shared" si="112"/>
        <v>-2.5021751872036591</v>
      </c>
      <c r="I219" s="11">
        <f t="shared" si="112"/>
        <v>-0.71842701534668985</v>
      </c>
      <c r="J219" s="11">
        <f t="shared" si="112"/>
        <v>2.6935124268849364</v>
      </c>
      <c r="K219" s="11">
        <f t="shared" si="112"/>
        <v>0.38818846250847638</v>
      </c>
      <c r="L219" s="11">
        <f t="shared" si="112"/>
        <v>-0.24674965008439909</v>
      </c>
      <c r="N219" s="60">
        <v>-3.5578004714483816E-2</v>
      </c>
      <c r="O219" s="60">
        <v>-4.3494658464043455E-2</v>
      </c>
      <c r="P219" s="60">
        <v>-3.4514908892040903E-2</v>
      </c>
      <c r="Q219" s="60">
        <v>-6.1402415544272802E-2</v>
      </c>
      <c r="R219" s="60">
        <v>6.8463171543384856E-4</v>
      </c>
      <c r="S219" s="60">
        <v>-1.0251419110802396E-2</v>
      </c>
      <c r="T219" s="60">
        <v>-2.9548850522467193E-2</v>
      </c>
      <c r="U219" s="60">
        <v>-6.464851918524285E-2</v>
      </c>
      <c r="V219" s="60">
        <v>3.6378878754272253E-4</v>
      </c>
      <c r="W219" s="60">
        <v>2.1974413040927045E-2</v>
      </c>
      <c r="X219" s="15">
        <f t="shared" ref="X219:X221" si="113">SUM(N219:W219)</f>
        <v>-0.2564159428894498</v>
      </c>
    </row>
    <row r="220" spans="1:24" x14ac:dyDescent="0.2">
      <c r="A220" s="13" t="str">
        <f t="shared" si="101"/>
        <v>2020 Q1</v>
      </c>
      <c r="B220" s="11">
        <f t="shared" ref="B220:L220" si="114">(B110/B109-1)*100</f>
        <v>-0.84707744424316056</v>
      </c>
      <c r="C220" s="11">
        <f t="shared" si="114"/>
        <v>0.40296874481962064</v>
      </c>
      <c r="D220" s="11">
        <f t="shared" si="114"/>
        <v>-0.59366068246722303</v>
      </c>
      <c r="E220" s="11">
        <f t="shared" si="114"/>
        <v>-2.0674581143923065</v>
      </c>
      <c r="F220" s="11">
        <f t="shared" si="114"/>
        <v>-4.0373173266408768</v>
      </c>
      <c r="G220" s="11">
        <f t="shared" si="114"/>
        <v>0.15365188475677805</v>
      </c>
      <c r="H220" s="11">
        <f t="shared" si="114"/>
        <v>0.69307479319324905</v>
      </c>
      <c r="I220" s="11">
        <f t="shared" si="114"/>
        <v>0.25014521613244689</v>
      </c>
      <c r="J220" s="11">
        <f t="shared" si="114"/>
        <v>-1.778218618825822</v>
      </c>
      <c r="K220" s="11">
        <f t="shared" si="114"/>
        <v>-6.39283329190431</v>
      </c>
      <c r="L220" s="11">
        <f t="shared" si="114"/>
        <v>-0.72214770109817472</v>
      </c>
      <c r="N220" s="60">
        <v>-8.4210457817569334E-2</v>
      </c>
      <c r="O220" s="60">
        <v>-0.21202422144852651</v>
      </c>
      <c r="P220" s="60">
        <v>-7.4104420729868947E-2</v>
      </c>
      <c r="Q220" s="60">
        <v>-0.25783780525058975</v>
      </c>
      <c r="R220" s="60">
        <v>1.5314867376953081E-2</v>
      </c>
      <c r="S220" s="60">
        <v>-5.1716175496682015E-3</v>
      </c>
      <c r="T220" s="60">
        <v>4.2878963713541385E-2</v>
      </c>
      <c r="U220" s="60">
        <v>-0.15505760460193216</v>
      </c>
      <c r="V220" s="60">
        <v>0.10678721777511524</v>
      </c>
      <c r="W220" s="60">
        <v>-9.6122436344820109E-2</v>
      </c>
      <c r="X220" s="15">
        <f t="shared" si="113"/>
        <v>-0.71954751487736524</v>
      </c>
    </row>
    <row r="221" spans="1:24" x14ac:dyDescent="0.2">
      <c r="A221" s="13" t="str">
        <f t="shared" si="101"/>
        <v>2020 Q2</v>
      </c>
      <c r="B221" s="11">
        <f t="shared" ref="B221:L221" si="115">(B111/B110-1)*100</f>
        <v>-1.2059732712984217</v>
      </c>
      <c r="C221" s="11">
        <f t="shared" si="115"/>
        <v>-4.2060734333886129</v>
      </c>
      <c r="D221" s="11">
        <f t="shared" si="115"/>
        <v>-9.8992816364822485</v>
      </c>
      <c r="E221" s="11">
        <f t="shared" si="115"/>
        <v>-6.9986991965818701</v>
      </c>
      <c r="F221" s="11">
        <f t="shared" si="115"/>
        <v>-6.05305733311382</v>
      </c>
      <c r="G221" s="11">
        <f t="shared" si="115"/>
        <v>-4.3523380753221481</v>
      </c>
      <c r="H221" s="11">
        <f t="shared" si="115"/>
        <v>-4.5812394204714053</v>
      </c>
      <c r="I221" s="11">
        <f t="shared" si="115"/>
        <v>-3.1732415200715902</v>
      </c>
      <c r="J221" s="11">
        <f t="shared" si="115"/>
        <v>10.055929600514425</v>
      </c>
      <c r="K221" s="11">
        <f t="shared" si="115"/>
        <v>-23.942430286947346</v>
      </c>
      <c r="L221" s="11">
        <f t="shared" si="115"/>
        <v>-4.3464899400684214</v>
      </c>
      <c r="N221" s="60">
        <v>-0.25512386462821607</v>
      </c>
      <c r="O221" s="60">
        <v>-0.64528024699254616</v>
      </c>
      <c r="P221" s="60">
        <v>-0.40346048957240266</v>
      </c>
      <c r="Q221" s="60">
        <v>-8.8655060340704228</v>
      </c>
      <c r="R221" s="60">
        <v>-0.18479787173535878</v>
      </c>
      <c r="S221" s="60">
        <v>-0.31148971744711912</v>
      </c>
      <c r="T221" s="60">
        <v>-0.2878341185178398</v>
      </c>
      <c r="U221" s="60">
        <v>-0.94607744480437606</v>
      </c>
      <c r="V221" s="60">
        <v>-0.20890185456132349</v>
      </c>
      <c r="W221" s="60">
        <v>-0.26184822433184829</v>
      </c>
      <c r="X221" s="15">
        <f t="shared" si="113"/>
        <v>-12.370319866661452</v>
      </c>
    </row>
    <row r="222" spans="1:24" x14ac:dyDescent="0.2">
      <c r="A222" s="13" t="str">
        <f t="shared" si="101"/>
        <v>2020 Q3</v>
      </c>
      <c r="B222" s="11">
        <f t="shared" ref="B222:L222" si="116">(B112/B111-1)*100</f>
        <v>1.3544827603271248</v>
      </c>
      <c r="C222" s="11">
        <f t="shared" si="116"/>
        <v>11.05344445209826</v>
      </c>
      <c r="D222" s="11">
        <f t="shared" si="116"/>
        <v>20.050089979516162</v>
      </c>
      <c r="E222" s="11">
        <f t="shared" si="116"/>
        <v>26.20471706790719</v>
      </c>
      <c r="F222" s="11">
        <f t="shared" si="116"/>
        <v>12.384513187519431</v>
      </c>
      <c r="G222" s="11">
        <f t="shared" si="116"/>
        <v>1.3464609308403652</v>
      </c>
      <c r="H222" s="11">
        <f t="shared" si="116"/>
        <v>-0.37496714681531929</v>
      </c>
      <c r="I222" s="11">
        <f t="shared" si="116"/>
        <v>2.9970371999473056</v>
      </c>
      <c r="J222" s="11">
        <f t="shared" si="116"/>
        <v>-0.25172640700765747</v>
      </c>
      <c r="K222" s="11">
        <f t="shared" si="116"/>
        <v>33.590216959349675</v>
      </c>
      <c r="L222" s="11">
        <f t="shared" si="116"/>
        <v>9.2316231302629106</v>
      </c>
      <c r="N222" s="60">
        <v>0.4956637466953927</v>
      </c>
      <c r="O222" s="60">
        <v>1.1480740839189598</v>
      </c>
      <c r="P222" s="60">
        <v>0.83041028001404393</v>
      </c>
      <c r="Q222" s="60">
        <v>2.2868505576356077</v>
      </c>
      <c r="R222" s="60">
        <v>0.56461588380987204</v>
      </c>
      <c r="S222" s="60">
        <v>0.89762608724679482</v>
      </c>
      <c r="T222" s="60">
        <v>0.91602562440197666</v>
      </c>
      <c r="U222" s="60">
        <v>2.1875974219888175</v>
      </c>
      <c r="V222" s="60">
        <v>0.44241078787036214</v>
      </c>
      <c r="W222" s="60">
        <v>0.29758413432478786</v>
      </c>
      <c r="X222" s="15">
        <f t="shared" ref="X222:X223" si="117">SUM(N222:W222)</f>
        <v>10.066858607906616</v>
      </c>
    </row>
    <row r="223" spans="1:24" x14ac:dyDescent="0.2">
      <c r="A223" s="13" t="s">
        <v>291</v>
      </c>
      <c r="B223" s="11">
        <f t="shared" ref="B223:L223" si="118">(B113/B112-1)*100</f>
        <v>-1.1985111744303945</v>
      </c>
      <c r="C223" s="11">
        <f t="shared" si="118"/>
        <v>-4.8416463464752368</v>
      </c>
      <c r="D223" s="11">
        <f t="shared" si="118"/>
        <v>-11.28021811752885</v>
      </c>
      <c r="E223" s="11">
        <f t="shared" si="118"/>
        <v>-11.079338899004586</v>
      </c>
      <c r="F223" s="11">
        <f t="shared" si="118"/>
        <v>-6.3648459592677842</v>
      </c>
      <c r="G223" s="11">
        <f t="shared" si="118"/>
        <v>-9.0459284482402591E-2</v>
      </c>
      <c r="H223" s="11">
        <f t="shared" si="118"/>
        <v>1.8425274298335514</v>
      </c>
      <c r="I223" s="11">
        <f t="shared" si="118"/>
        <v>-4.7037705087880184</v>
      </c>
      <c r="J223" s="11">
        <f t="shared" si="118"/>
        <v>2.3200347726251236</v>
      </c>
      <c r="K223" s="11">
        <f t="shared" si="118"/>
        <v>-10.61505261749528</v>
      </c>
      <c r="L223" s="11">
        <f t="shared" si="118"/>
        <v>-5.2160594336733146</v>
      </c>
      <c r="N223" s="60">
        <v>-0.31596665998855844</v>
      </c>
      <c r="O223" s="60">
        <v>-0.74753623368022282</v>
      </c>
      <c r="P223" s="60">
        <v>-0.44974638852987286</v>
      </c>
      <c r="Q223" s="60">
        <v>-0.95529031663009567</v>
      </c>
      <c r="R223" s="60">
        <v>-0.19719684581959079</v>
      </c>
      <c r="S223" s="60">
        <v>-0.39361588907793726</v>
      </c>
      <c r="T223" s="60">
        <v>-0.39201091099407132</v>
      </c>
      <c r="U223" s="60">
        <v>-1.120200699261872</v>
      </c>
      <c r="V223" s="60">
        <v>-0.36645339336580757</v>
      </c>
      <c r="W223" s="60">
        <v>-0.29164580916515381</v>
      </c>
      <c r="X223" s="15">
        <f t="shared" si="117"/>
        <v>-5.2296631465131824</v>
      </c>
    </row>
    <row r="224" spans="1:24" x14ac:dyDescent="0.2">
      <c r="A224" s="13" t="s">
        <v>309</v>
      </c>
      <c r="B224" s="11">
        <f t="shared" ref="B224:L224" si="119">(B114/B113-1)*100</f>
        <v>1.5580772149264677</v>
      </c>
      <c r="C224" s="11">
        <f t="shared" si="119"/>
        <v>-0.22876945440590823</v>
      </c>
      <c r="D224" s="11">
        <f t="shared" si="119"/>
        <v>3.255549556223869</v>
      </c>
      <c r="E224" s="11">
        <f t="shared" si="119"/>
        <v>4.1535668733952535</v>
      </c>
      <c r="F224" s="11">
        <f t="shared" si="119"/>
        <v>1.4021399717482952</v>
      </c>
      <c r="G224" s="11">
        <f t="shared" si="119"/>
        <v>2.6934757095983697</v>
      </c>
      <c r="H224" s="11">
        <f t="shared" si="119"/>
        <v>1.4867459379179548</v>
      </c>
      <c r="I224" s="11">
        <f t="shared" si="119"/>
        <v>2.4749303133714262</v>
      </c>
      <c r="J224" s="11">
        <f t="shared" si="119"/>
        <v>-4.0723246575353862</v>
      </c>
      <c r="K224" s="11">
        <f t="shared" si="119"/>
        <v>2.404508892215329</v>
      </c>
      <c r="L224" s="11">
        <f t="shared" si="119"/>
        <v>1.4253664365550422</v>
      </c>
      <c r="N224" s="60">
        <v>8.4748247271325919E-2</v>
      </c>
      <c r="O224" s="60">
        <v>0.29677675065472342</v>
      </c>
      <c r="P224" s="60">
        <v>0.22176414371544284</v>
      </c>
      <c r="Q224" s="60">
        <v>6.2678644760741295E-2</v>
      </c>
      <c r="R224" s="60">
        <v>0.11561388360864693</v>
      </c>
      <c r="S224" s="60">
        <v>0.16380753290999595</v>
      </c>
      <c r="T224" s="60">
        <v>-0.25545339626183972</v>
      </c>
      <c r="U224" s="60">
        <v>0.64204170102128366</v>
      </c>
      <c r="V224" s="60">
        <v>8.3069231219670817E-2</v>
      </c>
      <c r="W224" s="60">
        <v>1.1239872309644659E-2</v>
      </c>
      <c r="X224" s="15">
        <f t="shared" ref="X224" si="120">SUM(N224:W224)</f>
        <v>1.4262866112096357</v>
      </c>
    </row>
    <row r="226" spans="1:12" x14ac:dyDescent="0.2">
      <c r="A226" s="9" t="s">
        <v>288</v>
      </c>
    </row>
    <row r="227" spans="1:12" x14ac:dyDescent="0.2">
      <c r="A227" s="13" t="str">
        <f t="shared" ref="A227:A258" si="121">A10</f>
        <v>1995 Q1</v>
      </c>
      <c r="B227" s="15">
        <f t="shared" ref="B227:L227" si="122">(B10/B6-1)*100</f>
        <v>2.6505277309477826</v>
      </c>
      <c r="C227" s="15">
        <f t="shared" si="122"/>
        <v>0.41040753499219651</v>
      </c>
      <c r="D227" s="15">
        <f t="shared" si="122"/>
        <v>-2.5735496594849749</v>
      </c>
      <c r="E227" s="15">
        <f t="shared" si="122"/>
        <v>-0.64411211951311831</v>
      </c>
      <c r="F227" s="15">
        <f t="shared" si="122"/>
        <v>6.5164989680443153</v>
      </c>
      <c r="G227" s="15">
        <f t="shared" si="122"/>
        <v>0.29142947934759356</v>
      </c>
      <c r="H227" s="15">
        <f t="shared" si="122"/>
        <v>0.40040714768219132</v>
      </c>
      <c r="I227" s="15">
        <f t="shared" si="122"/>
        <v>3.5448538298927579</v>
      </c>
      <c r="J227" s="15">
        <f t="shared" si="122"/>
        <v>-3.4687153361544931</v>
      </c>
      <c r="K227" s="15">
        <f t="shared" si="122"/>
        <v>-5.620920278447306</v>
      </c>
      <c r="L227" s="15">
        <f t="shared" si="122"/>
        <v>0.65466612050066875</v>
      </c>
    </row>
    <row r="228" spans="1:12" x14ac:dyDescent="0.2">
      <c r="A228" s="13" t="str">
        <f t="shared" si="121"/>
        <v>1995 Q2</v>
      </c>
      <c r="B228" s="15">
        <f t="shared" ref="B228:L228" si="123">(B11/B7-1)*100</f>
        <v>0.78306102777756514</v>
      </c>
      <c r="C228" s="15">
        <f t="shared" si="123"/>
        <v>-0.63593453054251459</v>
      </c>
      <c r="D228" s="15">
        <f t="shared" si="123"/>
        <v>-1.5384515636340024</v>
      </c>
      <c r="E228" s="15">
        <f t="shared" si="123"/>
        <v>-0.90986078323577191</v>
      </c>
      <c r="F228" s="15">
        <f t="shared" si="123"/>
        <v>4.393789359603173</v>
      </c>
      <c r="G228" s="15">
        <f t="shared" si="123"/>
        <v>-0.85977649074147067</v>
      </c>
      <c r="H228" s="15">
        <f t="shared" si="123"/>
        <v>-2.482003059004334</v>
      </c>
      <c r="I228" s="15">
        <f t="shared" si="123"/>
        <v>1.0342014286301104</v>
      </c>
      <c r="J228" s="15">
        <f t="shared" si="123"/>
        <v>-1.9986128017328908</v>
      </c>
      <c r="K228" s="15">
        <f t="shared" si="123"/>
        <v>5.6769472346074323E-2</v>
      </c>
      <c r="L228" s="15">
        <f t="shared" si="123"/>
        <v>-0.31019780363221727</v>
      </c>
    </row>
    <row r="229" spans="1:12" x14ac:dyDescent="0.2">
      <c r="A229" s="13" t="str">
        <f t="shared" si="121"/>
        <v>1995 Q3</v>
      </c>
      <c r="B229" s="15">
        <f t="shared" ref="B229:L229" si="124">(B12/B8-1)*100</f>
        <v>1.6631903912655233</v>
      </c>
      <c r="C229" s="15">
        <f t="shared" si="124"/>
        <v>-1.1082725060827303</v>
      </c>
      <c r="D229" s="15">
        <f t="shared" si="124"/>
        <v>-1.4354363118938451</v>
      </c>
      <c r="E229" s="15">
        <f t="shared" si="124"/>
        <v>0.22143939643042287</v>
      </c>
      <c r="F229" s="15">
        <f t="shared" si="124"/>
        <v>7.5229370481673996</v>
      </c>
      <c r="G229" s="15">
        <f t="shared" si="124"/>
        <v>-9.1848564059404669E-2</v>
      </c>
      <c r="H229" s="15">
        <f t="shared" si="124"/>
        <v>-0.51619266809139752</v>
      </c>
      <c r="I229" s="15">
        <f t="shared" si="124"/>
        <v>-0.21854435695726204</v>
      </c>
      <c r="J229" s="15">
        <f t="shared" si="124"/>
        <v>-1.4188348831662756</v>
      </c>
      <c r="K229" s="15">
        <f t="shared" si="124"/>
        <v>3.2201425048544507</v>
      </c>
      <c r="L229" s="15">
        <f t="shared" si="124"/>
        <v>0.26243551239701901</v>
      </c>
    </row>
    <row r="230" spans="1:12" x14ac:dyDescent="0.2">
      <c r="A230" s="13" t="str">
        <f t="shared" si="121"/>
        <v>1995 Q4</v>
      </c>
      <c r="B230" s="15">
        <f t="shared" ref="B230:L230" si="125">(B13/B9-1)*100</f>
        <v>2.3444644868349851</v>
      </c>
      <c r="C230" s="15">
        <f t="shared" si="125"/>
        <v>-3.0397678033588615</v>
      </c>
      <c r="D230" s="15">
        <f t="shared" si="125"/>
        <v>-0.67976631307016255</v>
      </c>
      <c r="E230" s="15">
        <f t="shared" si="125"/>
        <v>-0.12321227376116406</v>
      </c>
      <c r="F230" s="15">
        <f t="shared" si="125"/>
        <v>6.0655970210776511</v>
      </c>
      <c r="G230" s="15">
        <f t="shared" si="125"/>
        <v>-3.449838286768625</v>
      </c>
      <c r="H230" s="15">
        <f t="shared" si="125"/>
        <v>0.85009110943037314</v>
      </c>
      <c r="I230" s="15">
        <f t="shared" si="125"/>
        <v>0.4369687778904785</v>
      </c>
      <c r="J230" s="15">
        <f t="shared" si="125"/>
        <v>-1.1378280629828819</v>
      </c>
      <c r="K230" s="15">
        <f t="shared" si="125"/>
        <v>-0.69390032655757272</v>
      </c>
      <c r="L230" s="15">
        <f t="shared" si="125"/>
        <v>-0.3648488712561293</v>
      </c>
    </row>
    <row r="231" spans="1:12" x14ac:dyDescent="0.2">
      <c r="A231" s="13" t="str">
        <f t="shared" si="121"/>
        <v>1996 Q1</v>
      </c>
      <c r="B231" s="15">
        <f t="shared" ref="B231:L231" si="126">(B14/B10-1)*100</f>
        <v>2.850867502874066</v>
      </c>
      <c r="C231" s="15">
        <f t="shared" si="126"/>
        <v>-1.3752424964118104</v>
      </c>
      <c r="D231" s="15">
        <f t="shared" si="126"/>
        <v>1.2429633902401926</v>
      </c>
      <c r="E231" s="15">
        <f t="shared" si="126"/>
        <v>0.29051714009162843</v>
      </c>
      <c r="F231" s="15">
        <f t="shared" si="126"/>
        <v>5.0721558185768956</v>
      </c>
      <c r="G231" s="15">
        <f t="shared" si="126"/>
        <v>-3.7714514882441486</v>
      </c>
      <c r="H231" s="15">
        <f t="shared" si="126"/>
        <v>0.91750301210595797</v>
      </c>
      <c r="I231" s="15">
        <f t="shared" si="126"/>
        <v>1.1951958257115702</v>
      </c>
      <c r="J231" s="15">
        <f t="shared" si="126"/>
        <v>-3.2318669666881461</v>
      </c>
      <c r="K231" s="15">
        <f t="shared" si="126"/>
        <v>0.46907731139467224</v>
      </c>
      <c r="L231" s="15">
        <f t="shared" si="126"/>
        <v>0.21370297838374519</v>
      </c>
    </row>
    <row r="232" spans="1:12" x14ac:dyDescent="0.2">
      <c r="A232" s="13" t="str">
        <f t="shared" si="121"/>
        <v>1996 Q2</v>
      </c>
      <c r="B232" s="15">
        <f t="shared" ref="B232:L232" si="127">(B15/B11-1)*100</f>
        <v>0.81281538080324456</v>
      </c>
      <c r="C232" s="15">
        <f t="shared" si="127"/>
        <v>-1.9012549785827004</v>
      </c>
      <c r="D232" s="15">
        <f t="shared" si="127"/>
        <v>0.16492908847731691</v>
      </c>
      <c r="E232" s="15">
        <f t="shared" si="127"/>
        <v>1.0098225822865015</v>
      </c>
      <c r="F232" s="15">
        <f t="shared" si="127"/>
        <v>5.4461201999636666</v>
      </c>
      <c r="G232" s="15">
        <f t="shared" si="127"/>
        <v>-6.0893293120781511</v>
      </c>
      <c r="H232" s="15">
        <f t="shared" si="127"/>
        <v>5.1009206961022402</v>
      </c>
      <c r="I232" s="15">
        <f t="shared" si="127"/>
        <v>3.2511686737929812</v>
      </c>
      <c r="J232" s="15">
        <f t="shared" si="127"/>
        <v>-4.26778909230765</v>
      </c>
      <c r="K232" s="15">
        <f t="shared" si="127"/>
        <v>-3.8072012078585793</v>
      </c>
      <c r="L232" s="15">
        <f t="shared" si="127"/>
        <v>0.27912283779842895</v>
      </c>
    </row>
    <row r="233" spans="1:12" x14ac:dyDescent="0.2">
      <c r="A233" s="13" t="str">
        <f t="shared" si="121"/>
        <v>1996 Q3</v>
      </c>
      <c r="B233" s="15">
        <f t="shared" ref="B233:L233" si="128">(B16/B12-1)*100</f>
        <v>0.29085931315429026</v>
      </c>
      <c r="C233" s="15">
        <f t="shared" si="128"/>
        <v>-0.82517092826369653</v>
      </c>
      <c r="D233" s="15">
        <f t="shared" si="128"/>
        <v>2.8561351595265405</v>
      </c>
      <c r="E233" s="15">
        <f t="shared" si="128"/>
        <v>-0.3646992414943484</v>
      </c>
      <c r="F233" s="15">
        <f t="shared" si="128"/>
        <v>4.6465217204473497</v>
      </c>
      <c r="G233" s="15">
        <f t="shared" si="128"/>
        <v>-6.8708787212283902</v>
      </c>
      <c r="H233" s="15">
        <f t="shared" si="128"/>
        <v>7.1938545408789967</v>
      </c>
      <c r="I233" s="15">
        <f t="shared" si="128"/>
        <v>2.6009445046169422</v>
      </c>
      <c r="J233" s="15">
        <f t="shared" si="128"/>
        <v>-6.1837673215384363</v>
      </c>
      <c r="K233" s="15">
        <f t="shared" si="128"/>
        <v>-6.6277928263675401</v>
      </c>
      <c r="L233" s="15">
        <f t="shared" si="128"/>
        <v>0.44231566130268352</v>
      </c>
    </row>
    <row r="234" spans="1:12" x14ac:dyDescent="0.2">
      <c r="A234" s="13" t="str">
        <f t="shared" si="121"/>
        <v>1996 Q4</v>
      </c>
      <c r="B234" s="15">
        <f t="shared" ref="B234:L234" si="129">(B17/B13-1)*100</f>
        <v>-0.11540895854358357</v>
      </c>
      <c r="C234" s="15">
        <f t="shared" si="129"/>
        <v>0.49893724112881621</v>
      </c>
      <c r="D234" s="15">
        <f t="shared" si="129"/>
        <v>1.9411676538672706</v>
      </c>
      <c r="E234" s="15">
        <f t="shared" si="129"/>
        <v>-0.21925500690217481</v>
      </c>
      <c r="F234" s="15">
        <f t="shared" si="129"/>
        <v>4.7360461082003313</v>
      </c>
      <c r="G234" s="15">
        <f t="shared" si="129"/>
        <v>-4.045050529939398</v>
      </c>
      <c r="H234" s="15">
        <f t="shared" si="129"/>
        <v>8.4380427100243303</v>
      </c>
      <c r="I234" s="15">
        <f t="shared" si="129"/>
        <v>0.38658011555021687</v>
      </c>
      <c r="J234" s="15">
        <f t="shared" si="129"/>
        <v>-2.2996697847457392</v>
      </c>
      <c r="K234" s="15">
        <f t="shared" si="129"/>
        <v>-3.4499685696325444</v>
      </c>
      <c r="L234" s="15">
        <f t="shared" si="129"/>
        <v>1.1378719247675306</v>
      </c>
    </row>
    <row r="235" spans="1:12" x14ac:dyDescent="0.2">
      <c r="A235" s="13" t="str">
        <f t="shared" si="121"/>
        <v>1997 Q1</v>
      </c>
      <c r="B235" s="15">
        <f t="shared" ref="B235:L235" si="130">(B18/B14-1)*100</f>
        <v>-2.3226501812805611</v>
      </c>
      <c r="C235" s="15">
        <f t="shared" si="130"/>
        <v>1.7014109818775935</v>
      </c>
      <c r="D235" s="15">
        <f t="shared" si="130"/>
        <v>3.7598012560957628E-2</v>
      </c>
      <c r="E235" s="15">
        <f t="shared" si="130"/>
        <v>-4.3492849319751397</v>
      </c>
      <c r="F235" s="15">
        <f t="shared" si="130"/>
        <v>6.8193287346336895</v>
      </c>
      <c r="G235" s="15">
        <f t="shared" si="130"/>
        <v>-5.8345297708676132</v>
      </c>
      <c r="H235" s="15">
        <f t="shared" si="130"/>
        <v>8.6770747313886787</v>
      </c>
      <c r="I235" s="15">
        <f t="shared" si="130"/>
        <v>-1.7073775509145572</v>
      </c>
      <c r="J235" s="15">
        <f t="shared" si="130"/>
        <v>-5.241215008933886</v>
      </c>
      <c r="K235" s="15">
        <f t="shared" si="130"/>
        <v>-1.4440023343963548</v>
      </c>
      <c r="L235" s="15">
        <f t="shared" si="130"/>
        <v>0.12699639716742261</v>
      </c>
    </row>
    <row r="236" spans="1:12" x14ac:dyDescent="0.2">
      <c r="A236" s="13" t="str">
        <f t="shared" si="121"/>
        <v>1997 Q2</v>
      </c>
      <c r="B236" s="15">
        <f t="shared" ref="B236:L236" si="131">(B19/B15-1)*100</f>
        <v>-1.9907829555945833</v>
      </c>
      <c r="C236" s="15">
        <f t="shared" si="131"/>
        <v>1.1402133800022751</v>
      </c>
      <c r="D236" s="15">
        <f t="shared" si="131"/>
        <v>1.58602867531068</v>
      </c>
      <c r="E236" s="15">
        <f t="shared" si="131"/>
        <v>-3.2155698335345706</v>
      </c>
      <c r="F236" s="15">
        <f t="shared" si="131"/>
        <v>6.6598920282741059</v>
      </c>
      <c r="G236" s="15">
        <f t="shared" si="131"/>
        <v>-3.1704269794079365</v>
      </c>
      <c r="H236" s="15">
        <f t="shared" si="131"/>
        <v>5.2211057500774816</v>
      </c>
      <c r="I236" s="15">
        <f t="shared" si="131"/>
        <v>-3.9425310664786162</v>
      </c>
      <c r="J236" s="15">
        <f t="shared" si="131"/>
        <v>-9.9020275952579784</v>
      </c>
      <c r="K236" s="15">
        <f t="shared" si="131"/>
        <v>-0.50078619934926794</v>
      </c>
      <c r="L236" s="15">
        <f t="shared" si="131"/>
        <v>0.15469667217706817</v>
      </c>
    </row>
    <row r="237" spans="1:12" x14ac:dyDescent="0.2">
      <c r="A237" s="13" t="str">
        <f t="shared" si="121"/>
        <v>1997 Q3</v>
      </c>
      <c r="B237" s="15">
        <f t="shared" ref="B237:L237" si="132">(B20/B16-1)*100</f>
        <v>-1.8529222088617181</v>
      </c>
      <c r="C237" s="15">
        <f t="shared" si="132"/>
        <v>1.3592383830178356</v>
      </c>
      <c r="D237" s="15">
        <f t="shared" si="132"/>
        <v>-1.8701423113912874</v>
      </c>
      <c r="E237" s="15">
        <f t="shared" si="132"/>
        <v>-3.3575008429219233</v>
      </c>
      <c r="F237" s="15">
        <f t="shared" si="132"/>
        <v>6.4273144415106787</v>
      </c>
      <c r="G237" s="15">
        <f t="shared" si="132"/>
        <v>-3.8270211437632207</v>
      </c>
      <c r="H237" s="15">
        <f t="shared" si="132"/>
        <v>1.8561877473052268</v>
      </c>
      <c r="I237" s="15">
        <f t="shared" si="132"/>
        <v>-1.6274834072939726</v>
      </c>
      <c r="J237" s="15">
        <f t="shared" si="132"/>
        <v>-7.8196545200176821</v>
      </c>
      <c r="K237" s="15">
        <f t="shared" si="132"/>
        <v>-1.8904734884307439</v>
      </c>
      <c r="L237" s="15">
        <f t="shared" si="132"/>
        <v>-6.0187568056846441E-2</v>
      </c>
    </row>
    <row r="238" spans="1:12" x14ac:dyDescent="0.2">
      <c r="A238" s="13" t="str">
        <f t="shared" si="121"/>
        <v>1997 Q4</v>
      </c>
      <c r="B238" s="15">
        <f t="shared" ref="B238:L238" si="133">(B21/B17-1)*100</f>
        <v>-3.0450475934785559</v>
      </c>
      <c r="C238" s="15">
        <f t="shared" si="133"/>
        <v>1.8337335356460649</v>
      </c>
      <c r="D238" s="15">
        <f t="shared" si="133"/>
        <v>-0.82360712326138286</v>
      </c>
      <c r="E238" s="15">
        <f t="shared" si="133"/>
        <v>-1.7194781236698597</v>
      </c>
      <c r="F238" s="15">
        <f t="shared" si="133"/>
        <v>11.84183974595312</v>
      </c>
      <c r="G238" s="15">
        <f t="shared" si="133"/>
        <v>1.0375171616291867</v>
      </c>
      <c r="H238" s="15">
        <f t="shared" si="133"/>
        <v>-0.3495096035088574</v>
      </c>
      <c r="I238" s="15">
        <f t="shared" si="133"/>
        <v>-0.71351292982614334</v>
      </c>
      <c r="J238" s="15">
        <f t="shared" si="133"/>
        <v>-8.7032853265906152</v>
      </c>
      <c r="K238" s="15">
        <f t="shared" si="133"/>
        <v>4.34114648268773</v>
      </c>
      <c r="L238" s="15">
        <f t="shared" si="133"/>
        <v>0.89513664650435754</v>
      </c>
    </row>
    <row r="239" spans="1:12" x14ac:dyDescent="0.2">
      <c r="A239" s="13" t="str">
        <f t="shared" si="121"/>
        <v>1998 Q1</v>
      </c>
      <c r="B239" s="15">
        <f t="shared" ref="B239:L239" si="134">(B22/B18-1)*100</f>
        <v>-0.67221920199842522</v>
      </c>
      <c r="C239" s="15">
        <f t="shared" si="134"/>
        <v>0.38987973340507409</v>
      </c>
      <c r="D239" s="15">
        <f t="shared" si="134"/>
        <v>0.20798536788935174</v>
      </c>
      <c r="E239" s="15">
        <f t="shared" si="134"/>
        <v>-1.7183446738864516</v>
      </c>
      <c r="F239" s="15">
        <f t="shared" si="134"/>
        <v>5.9733370045198297</v>
      </c>
      <c r="G239" s="15">
        <f t="shared" si="134"/>
        <v>0.31948538401391779</v>
      </c>
      <c r="H239" s="15">
        <f t="shared" si="134"/>
        <v>15.942093937056656</v>
      </c>
      <c r="I239" s="15">
        <f t="shared" si="134"/>
        <v>-1.0487404023812763</v>
      </c>
      <c r="J239" s="15">
        <f t="shared" si="134"/>
        <v>-12.64029346567721</v>
      </c>
      <c r="K239" s="15">
        <f t="shared" si="134"/>
        <v>0.19872852996192236</v>
      </c>
      <c r="L239" s="15">
        <f t="shared" si="134"/>
        <v>1.4363464409562265</v>
      </c>
    </row>
    <row r="240" spans="1:12" x14ac:dyDescent="0.2">
      <c r="A240" s="13" t="str">
        <f t="shared" si="121"/>
        <v>1998 Q2</v>
      </c>
      <c r="B240" s="15">
        <f t="shared" ref="B240:L240" si="135">(B23/B19-1)*100</f>
        <v>0.25345223385737636</v>
      </c>
      <c r="C240" s="15">
        <f t="shared" si="135"/>
        <v>0.3327151241045545</v>
      </c>
      <c r="D240" s="15">
        <f t="shared" si="135"/>
        <v>-3.2041341371676135</v>
      </c>
      <c r="E240" s="15">
        <f t="shared" si="135"/>
        <v>-2.4055535579144971</v>
      </c>
      <c r="F240" s="15">
        <f t="shared" si="135"/>
        <v>2.1777822308454153</v>
      </c>
      <c r="G240" s="15">
        <f t="shared" si="135"/>
        <v>4.1636777160524607</v>
      </c>
      <c r="H240" s="15">
        <f t="shared" si="135"/>
        <v>19.11805187833291</v>
      </c>
      <c r="I240" s="15">
        <f t="shared" si="135"/>
        <v>3.4191766045079008</v>
      </c>
      <c r="J240" s="15">
        <f t="shared" si="135"/>
        <v>-6.2092631694743883</v>
      </c>
      <c r="K240" s="15">
        <f t="shared" si="135"/>
        <v>1.6413658033060052</v>
      </c>
      <c r="L240" s="15">
        <f t="shared" si="135"/>
        <v>2.0710663823864106</v>
      </c>
    </row>
    <row r="241" spans="1:12" x14ac:dyDescent="0.2">
      <c r="A241" s="13" t="str">
        <f t="shared" si="121"/>
        <v>1998 Q3</v>
      </c>
      <c r="B241" s="15">
        <f t="shared" ref="B241:L241" si="136">(B24/B20-1)*100</f>
        <v>-0.72445721492001569</v>
      </c>
      <c r="C241" s="15">
        <f t="shared" si="136"/>
        <v>-1.0257900026579003</v>
      </c>
      <c r="D241" s="15">
        <f t="shared" si="136"/>
        <v>-1.6554578894070637</v>
      </c>
      <c r="E241" s="15">
        <f t="shared" si="136"/>
        <v>-2.0430203863480489</v>
      </c>
      <c r="F241" s="15">
        <f t="shared" si="136"/>
        <v>-0.25397942262657125</v>
      </c>
      <c r="G241" s="15">
        <f t="shared" si="136"/>
        <v>9.1010005118112645</v>
      </c>
      <c r="H241" s="15">
        <f t="shared" si="136"/>
        <v>18.846517072297274</v>
      </c>
      <c r="I241" s="15">
        <f t="shared" si="136"/>
        <v>1.4626963173180796</v>
      </c>
      <c r="J241" s="15">
        <f t="shared" si="136"/>
        <v>-9.8940500765849251</v>
      </c>
      <c r="K241" s="15">
        <f t="shared" si="136"/>
        <v>13.814850894998187</v>
      </c>
      <c r="L241" s="15">
        <f t="shared" si="136"/>
        <v>1.7221459514589643</v>
      </c>
    </row>
    <row r="242" spans="1:12" x14ac:dyDescent="0.2">
      <c r="A242" s="13" t="str">
        <f t="shared" si="121"/>
        <v>1998 Q4</v>
      </c>
      <c r="B242" s="15">
        <f t="shared" ref="B242:L242" si="137">(B25/B21-1)*100</f>
        <v>0.80611360408251453</v>
      </c>
      <c r="C242" s="15">
        <f t="shared" si="137"/>
        <v>-1.2503247018915808</v>
      </c>
      <c r="D242" s="15">
        <f t="shared" si="137"/>
        <v>-2.1439721122558097</v>
      </c>
      <c r="E242" s="15">
        <f t="shared" si="137"/>
        <v>-0.60001674776929415</v>
      </c>
      <c r="F242" s="15">
        <f t="shared" si="137"/>
        <v>-4.4934293654673274</v>
      </c>
      <c r="G242" s="15">
        <f t="shared" si="137"/>
        <v>10.700809738375217</v>
      </c>
      <c r="H242" s="15">
        <f t="shared" si="137"/>
        <v>16.440907883075283</v>
      </c>
      <c r="I242" s="15">
        <f t="shared" si="137"/>
        <v>3.9671057332181014</v>
      </c>
      <c r="J242" s="15">
        <f t="shared" si="137"/>
        <v>-16.040174907566783</v>
      </c>
      <c r="K242" s="15">
        <f t="shared" si="137"/>
        <v>0.55389748049059495</v>
      </c>
      <c r="L242" s="15">
        <f t="shared" si="137"/>
        <v>1.3519102955719786</v>
      </c>
    </row>
    <row r="243" spans="1:12" x14ac:dyDescent="0.2">
      <c r="A243" s="13" t="str">
        <f t="shared" si="121"/>
        <v>1999 Q1</v>
      </c>
      <c r="B243" s="15">
        <f t="shared" ref="B243:L243" si="138">(B26/B22-1)*100</f>
        <v>2.0795246566738701</v>
      </c>
      <c r="C243" s="15">
        <f t="shared" si="138"/>
        <v>-2.4066846121884033E-3</v>
      </c>
      <c r="D243" s="15">
        <f t="shared" si="138"/>
        <v>-2.2234542477822528</v>
      </c>
      <c r="E243" s="15">
        <f t="shared" si="138"/>
        <v>0.75618362238218939</v>
      </c>
      <c r="F243" s="15">
        <f t="shared" si="138"/>
        <v>-0.6349091848052435</v>
      </c>
      <c r="G243" s="15">
        <f t="shared" si="138"/>
        <v>14.85709904190684</v>
      </c>
      <c r="H243" s="15">
        <f t="shared" si="138"/>
        <v>-2.4110191524873259</v>
      </c>
      <c r="I243" s="15">
        <f t="shared" si="138"/>
        <v>3.3477265272759515</v>
      </c>
      <c r="J243" s="15">
        <f t="shared" si="138"/>
        <v>-8.3222566829124105</v>
      </c>
      <c r="K243" s="15">
        <f t="shared" si="138"/>
        <v>-0.33400108851125987</v>
      </c>
      <c r="L243" s="15">
        <f t="shared" si="138"/>
        <v>1.1749529456631658</v>
      </c>
    </row>
    <row r="244" spans="1:12" x14ac:dyDescent="0.2">
      <c r="A244" s="13" t="str">
        <f t="shared" si="121"/>
        <v>1999 Q2</v>
      </c>
      <c r="B244" s="15">
        <f t="shared" ref="B244:L244" si="139">(B27/B23-1)*100</f>
        <v>3.0318167821820285</v>
      </c>
      <c r="C244" s="15">
        <f t="shared" si="139"/>
        <v>2.0028498576550868</v>
      </c>
      <c r="D244" s="15">
        <f t="shared" si="139"/>
        <v>-0.47355441082483907</v>
      </c>
      <c r="E244" s="15">
        <f t="shared" si="139"/>
        <v>-1.8044058088839243</v>
      </c>
      <c r="F244" s="15">
        <f t="shared" si="139"/>
        <v>2.1302406932137474</v>
      </c>
      <c r="G244" s="15">
        <f t="shared" si="139"/>
        <v>12.613606467776982</v>
      </c>
      <c r="H244" s="15">
        <f t="shared" si="139"/>
        <v>-5.5921324948664086</v>
      </c>
      <c r="I244" s="15">
        <f t="shared" si="139"/>
        <v>-0.86936495369173139</v>
      </c>
      <c r="J244" s="15">
        <f t="shared" si="139"/>
        <v>-9.7066867849324723</v>
      </c>
      <c r="K244" s="15">
        <f t="shared" si="139"/>
        <v>-1.5829712552293485</v>
      </c>
      <c r="L244" s="15">
        <f t="shared" si="139"/>
        <v>0.35349621204867621</v>
      </c>
    </row>
    <row r="245" spans="1:12" x14ac:dyDescent="0.2">
      <c r="A245" s="13" t="str">
        <f t="shared" si="121"/>
        <v>1999 Q3</v>
      </c>
      <c r="B245" s="15">
        <f t="shared" ref="B245:L245" si="140">(B28/B24-1)*100</f>
        <v>4.7347941566686202</v>
      </c>
      <c r="C245" s="15">
        <f t="shared" si="140"/>
        <v>4.7824978477682079</v>
      </c>
      <c r="D245" s="15">
        <f t="shared" si="140"/>
        <v>0.76603459439055221</v>
      </c>
      <c r="E245" s="15">
        <f t="shared" si="140"/>
        <v>-3.2363346728397246</v>
      </c>
      <c r="F245" s="15">
        <f t="shared" si="140"/>
        <v>2.5511655680974465</v>
      </c>
      <c r="G245" s="15">
        <f t="shared" si="140"/>
        <v>17.753106321820699</v>
      </c>
      <c r="H245" s="15">
        <f t="shared" si="140"/>
        <v>-9.1282365484789185</v>
      </c>
      <c r="I245" s="15">
        <f t="shared" si="140"/>
        <v>0.80087748748194354</v>
      </c>
      <c r="J245" s="15">
        <f t="shared" si="140"/>
        <v>-4.7862251523417161</v>
      </c>
      <c r="K245" s="15">
        <f t="shared" si="140"/>
        <v>-13.908571946878878</v>
      </c>
      <c r="L245" s="15">
        <f t="shared" si="140"/>
        <v>1.0566808275002781</v>
      </c>
    </row>
    <row r="246" spans="1:12" x14ac:dyDescent="0.2">
      <c r="A246" s="13" t="str">
        <f t="shared" si="121"/>
        <v>1999 Q4</v>
      </c>
      <c r="B246" s="15">
        <f t="shared" ref="B246:L246" si="141">(B29/B25-1)*100</f>
        <v>5.2822899727290595</v>
      </c>
      <c r="C246" s="15">
        <f t="shared" si="141"/>
        <v>4.2595845893962814</v>
      </c>
      <c r="D246" s="15">
        <f t="shared" si="141"/>
        <v>0.49944943731616842</v>
      </c>
      <c r="E246" s="15">
        <f t="shared" si="141"/>
        <v>-4.5325297088343657</v>
      </c>
      <c r="F246" s="15">
        <f t="shared" si="141"/>
        <v>-0.18036783843903281</v>
      </c>
      <c r="G246" s="15">
        <f t="shared" si="141"/>
        <v>12.557982218786211</v>
      </c>
      <c r="H246" s="15">
        <f t="shared" si="141"/>
        <v>-1.3886488450265189</v>
      </c>
      <c r="I246" s="15">
        <f t="shared" si="141"/>
        <v>2.1912889040360373</v>
      </c>
      <c r="J246" s="15">
        <f t="shared" si="141"/>
        <v>-0.54667512918435968</v>
      </c>
      <c r="K246" s="15">
        <f t="shared" si="141"/>
        <v>-9.2298709065081646</v>
      </c>
      <c r="L246" s="15">
        <f t="shared" si="141"/>
        <v>1.4606423666497115</v>
      </c>
    </row>
    <row r="247" spans="1:12" x14ac:dyDescent="0.2">
      <c r="A247" s="13" t="str">
        <f t="shared" si="121"/>
        <v>2000 Q1</v>
      </c>
      <c r="B247" s="15">
        <f t="shared" ref="B247:L247" si="142">(B30/B26-1)*100</f>
        <v>2.7300733432776392</v>
      </c>
      <c r="C247" s="15">
        <f t="shared" si="142"/>
        <v>4.5794494498598182</v>
      </c>
      <c r="D247" s="15">
        <f t="shared" si="142"/>
        <v>2.5714184725832867</v>
      </c>
      <c r="E247" s="15">
        <f t="shared" si="142"/>
        <v>-2.0705781098223075</v>
      </c>
      <c r="F247" s="15">
        <f t="shared" si="142"/>
        <v>5.1623752629851527</v>
      </c>
      <c r="G247" s="15">
        <f t="shared" si="142"/>
        <v>17.522314126715454</v>
      </c>
      <c r="H247" s="15">
        <f t="shared" si="142"/>
        <v>0.38627276335934102</v>
      </c>
      <c r="I247" s="15">
        <f t="shared" si="142"/>
        <v>2.4585172953354162</v>
      </c>
      <c r="J247" s="15">
        <f t="shared" si="142"/>
        <v>-1.9053703112197229</v>
      </c>
      <c r="K247" s="15">
        <f t="shared" si="142"/>
        <v>1.9147421564527312</v>
      </c>
      <c r="L247" s="15">
        <f t="shared" si="142"/>
        <v>3.1725882254048932</v>
      </c>
    </row>
    <row r="248" spans="1:12" x14ac:dyDescent="0.2">
      <c r="A248" s="13" t="str">
        <f t="shared" si="121"/>
        <v>2000 Q2</v>
      </c>
      <c r="B248" s="15">
        <f t="shared" ref="B248:L248" si="143">(B31/B27-1)*100</f>
        <v>0.70364047514770434</v>
      </c>
      <c r="C248" s="15">
        <f t="shared" si="143"/>
        <v>3.8404289388084045</v>
      </c>
      <c r="D248" s="15">
        <f t="shared" si="143"/>
        <v>-0.92466562189199575</v>
      </c>
      <c r="E248" s="15">
        <f t="shared" si="143"/>
        <v>-1.7132606440283693</v>
      </c>
      <c r="F248" s="15">
        <f t="shared" si="143"/>
        <v>3.8649681077136178</v>
      </c>
      <c r="G248" s="15">
        <f t="shared" si="143"/>
        <v>20.870604110180601</v>
      </c>
      <c r="H248" s="15">
        <f t="shared" si="143"/>
        <v>4.3742636360722287</v>
      </c>
      <c r="I248" s="15">
        <f t="shared" si="143"/>
        <v>4.1675318594358357</v>
      </c>
      <c r="J248" s="15">
        <f t="shared" si="143"/>
        <v>-1.7013569868383316</v>
      </c>
      <c r="K248" s="15">
        <f t="shared" si="143"/>
        <v>-2.2855443228086192</v>
      </c>
      <c r="L248" s="15">
        <f t="shared" si="143"/>
        <v>3.246465230450335</v>
      </c>
    </row>
    <row r="249" spans="1:12" x14ac:dyDescent="0.2">
      <c r="A249" s="13" t="str">
        <f t="shared" si="121"/>
        <v>2000 Q3</v>
      </c>
      <c r="B249" s="15">
        <f t="shared" ref="B249:L249" si="144">(B32/B28-1)*100</f>
        <v>-1.6414195477979177</v>
      </c>
      <c r="C249" s="15">
        <f t="shared" si="144"/>
        <v>2.356067255009453</v>
      </c>
      <c r="D249" s="15">
        <f t="shared" si="144"/>
        <v>-4.8002094938504829</v>
      </c>
      <c r="E249" s="15">
        <f t="shared" si="144"/>
        <v>-1.886474692664375</v>
      </c>
      <c r="F249" s="15">
        <f t="shared" si="144"/>
        <v>8.7266590278448852</v>
      </c>
      <c r="G249" s="15">
        <f t="shared" si="144"/>
        <v>14.54187368833435</v>
      </c>
      <c r="H249" s="15">
        <f t="shared" si="144"/>
        <v>8.4407783853615257</v>
      </c>
      <c r="I249" s="15">
        <f t="shared" si="144"/>
        <v>3.6098042991819845</v>
      </c>
      <c r="J249" s="15">
        <f t="shared" si="144"/>
        <v>-5.8801089968422264</v>
      </c>
      <c r="K249" s="15">
        <f t="shared" si="144"/>
        <v>3.6323453411802431</v>
      </c>
      <c r="L249" s="15">
        <f t="shared" si="144"/>
        <v>2.503035938447451</v>
      </c>
    </row>
    <row r="250" spans="1:12" x14ac:dyDescent="0.2">
      <c r="A250" s="13" t="str">
        <f t="shared" si="121"/>
        <v>2000 Q4</v>
      </c>
      <c r="B250" s="15">
        <f t="shared" ref="B250:L250" si="145">(B33/B29-1)*100</f>
        <v>-4.0767210968239764</v>
      </c>
      <c r="C250" s="15">
        <f t="shared" si="145"/>
        <v>4.9239043560511897</v>
      </c>
      <c r="D250" s="15">
        <f t="shared" si="145"/>
        <v>-2.428123360764689</v>
      </c>
      <c r="E250" s="15">
        <f t="shared" si="145"/>
        <v>-3.4105763434569836</v>
      </c>
      <c r="F250" s="15">
        <f t="shared" si="145"/>
        <v>6.0613179842593734</v>
      </c>
      <c r="G250" s="15">
        <f t="shared" si="145"/>
        <v>11.928323497259075</v>
      </c>
      <c r="H250" s="15">
        <f t="shared" si="145"/>
        <v>-1.9604851374835142</v>
      </c>
      <c r="I250" s="15">
        <f t="shared" si="145"/>
        <v>-0.29420085599861645</v>
      </c>
      <c r="J250" s="15">
        <f t="shared" si="145"/>
        <v>-5.0712855062954425</v>
      </c>
      <c r="K250" s="15">
        <f t="shared" si="145"/>
        <v>3.5263329708773883</v>
      </c>
      <c r="L250" s="15">
        <f t="shared" si="145"/>
        <v>1.1596950090789315</v>
      </c>
    </row>
    <row r="251" spans="1:12" x14ac:dyDescent="0.2">
      <c r="A251" s="13" t="str">
        <f t="shared" si="121"/>
        <v>2001 Q1</v>
      </c>
      <c r="B251" s="15">
        <f t="shared" ref="B251:L251" si="146">(B34/B30-1)*100</f>
        <v>-5.6312468382468506</v>
      </c>
      <c r="C251" s="15">
        <f t="shared" si="146"/>
        <v>3.2616786245322382</v>
      </c>
      <c r="D251" s="15">
        <f t="shared" si="146"/>
        <v>-4.851903518454681</v>
      </c>
      <c r="E251" s="15">
        <f t="shared" si="146"/>
        <v>-1.8962682821012655</v>
      </c>
      <c r="F251" s="15">
        <f t="shared" si="146"/>
        <v>-3.2464210838825336</v>
      </c>
      <c r="G251" s="15">
        <f t="shared" si="146"/>
        <v>8.7263189341605383</v>
      </c>
      <c r="H251" s="15">
        <f t="shared" si="146"/>
        <v>0.34802638015631882</v>
      </c>
      <c r="I251" s="15">
        <f t="shared" si="146"/>
        <v>2.2130457836287087</v>
      </c>
      <c r="J251" s="15">
        <f t="shared" si="146"/>
        <v>-4.0973446326957763</v>
      </c>
      <c r="K251" s="15">
        <f t="shared" si="146"/>
        <v>-2.6685582386321571</v>
      </c>
      <c r="L251" s="15">
        <f t="shared" si="146"/>
        <v>0.41035833532743204</v>
      </c>
    </row>
    <row r="252" spans="1:12" x14ac:dyDescent="0.2">
      <c r="A252" s="13" t="str">
        <f t="shared" si="121"/>
        <v>2001 Q2</v>
      </c>
      <c r="B252" s="15">
        <f t="shared" ref="B252:L252" si="147">(B35/B31-1)*100</f>
        <v>-3.222387849784325</v>
      </c>
      <c r="C252" s="15">
        <f t="shared" si="147"/>
        <v>1.8679705814647729</v>
      </c>
      <c r="D252" s="15">
        <f t="shared" si="147"/>
        <v>-0.35718011890447654</v>
      </c>
      <c r="E252" s="15">
        <f t="shared" si="147"/>
        <v>0.46698466853671849</v>
      </c>
      <c r="F252" s="15">
        <f t="shared" si="147"/>
        <v>-1.3206088440116837</v>
      </c>
      <c r="G252" s="15">
        <f t="shared" si="147"/>
        <v>1.7851635519950948</v>
      </c>
      <c r="H252" s="15">
        <f t="shared" si="147"/>
        <v>0.93063983746497492</v>
      </c>
      <c r="I252" s="15">
        <f t="shared" si="147"/>
        <v>0.91896969730287381</v>
      </c>
      <c r="J252" s="15">
        <f t="shared" si="147"/>
        <v>-11.77977333095177</v>
      </c>
      <c r="K252" s="15">
        <f t="shared" si="147"/>
        <v>7.5069372343821161</v>
      </c>
      <c r="L252" s="15">
        <f t="shared" si="147"/>
        <v>0.31296196016499245</v>
      </c>
    </row>
    <row r="253" spans="1:12" x14ac:dyDescent="0.2">
      <c r="A253" s="13" t="str">
        <f t="shared" si="121"/>
        <v>2001 Q3</v>
      </c>
      <c r="B253" s="15">
        <f t="shared" ref="B253:L253" si="148">(B36/B32-1)*100</f>
        <v>-2.0511474509611327</v>
      </c>
      <c r="C253" s="15">
        <f t="shared" si="148"/>
        <v>2.7676936731330315</v>
      </c>
      <c r="D253" s="15">
        <f t="shared" si="148"/>
        <v>1.4792774999116576</v>
      </c>
      <c r="E253" s="15">
        <f t="shared" si="148"/>
        <v>3.6819325710006234</v>
      </c>
      <c r="F253" s="15">
        <f t="shared" si="148"/>
        <v>-4.5361696479269682</v>
      </c>
      <c r="G253" s="15">
        <f t="shared" si="148"/>
        <v>-0.40241691118183542</v>
      </c>
      <c r="H253" s="15">
        <f t="shared" si="148"/>
        <v>-0.61887918871611491</v>
      </c>
      <c r="I253" s="15">
        <f t="shared" si="148"/>
        <v>2.3716482003095729</v>
      </c>
      <c r="J253" s="15">
        <f t="shared" si="148"/>
        <v>-8.0799326502596696</v>
      </c>
      <c r="K253" s="15">
        <f t="shared" si="148"/>
        <v>4.5858008471252765</v>
      </c>
      <c r="L253" s="15">
        <f t="shared" si="148"/>
        <v>1.2194297915818275</v>
      </c>
    </row>
    <row r="254" spans="1:12" x14ac:dyDescent="0.2">
      <c r="A254" s="13" t="str">
        <f t="shared" si="121"/>
        <v>2001 Q4</v>
      </c>
      <c r="B254" s="15">
        <f t="shared" ref="B254:L254" si="149">(B37/B33-1)*100</f>
        <v>-1.686271277062712</v>
      </c>
      <c r="C254" s="15">
        <f t="shared" si="149"/>
        <v>-0.36240930378270697</v>
      </c>
      <c r="D254" s="15">
        <f t="shared" si="149"/>
        <v>2.7680484665415506E-2</v>
      </c>
      <c r="E254" s="15">
        <f t="shared" si="149"/>
        <v>7.2149804648953042</v>
      </c>
      <c r="F254" s="15">
        <f t="shared" si="149"/>
        <v>-0.26410821871581946</v>
      </c>
      <c r="G254" s="15">
        <f t="shared" si="149"/>
        <v>0.52985302005668089</v>
      </c>
      <c r="H254" s="15">
        <f t="shared" si="149"/>
        <v>6.3641082065733157</v>
      </c>
      <c r="I254" s="15">
        <f t="shared" si="149"/>
        <v>0.65582308401106459</v>
      </c>
      <c r="J254" s="15">
        <f t="shared" si="149"/>
        <v>-9.6235151264411396</v>
      </c>
      <c r="K254" s="15">
        <f t="shared" si="149"/>
        <v>1.9392861665415095</v>
      </c>
      <c r="L254" s="15">
        <f t="shared" si="149"/>
        <v>1.6007135083829116</v>
      </c>
    </row>
    <row r="255" spans="1:12" x14ac:dyDescent="0.2">
      <c r="A255" s="13" t="str">
        <f t="shared" si="121"/>
        <v>2002 Q1</v>
      </c>
      <c r="B255" s="15">
        <f t="shared" ref="B255:L255" si="150">(B38/B34-1)*100</f>
        <v>2.6156302173786949</v>
      </c>
      <c r="C255" s="15">
        <f t="shared" si="150"/>
        <v>1.1128016773997329</v>
      </c>
      <c r="D255" s="15">
        <f t="shared" si="150"/>
        <v>1.7544160641159268</v>
      </c>
      <c r="E255" s="15">
        <f t="shared" si="150"/>
        <v>5.2611408825840034</v>
      </c>
      <c r="F255" s="15">
        <f t="shared" si="150"/>
        <v>1.9493255452350366</v>
      </c>
      <c r="G255" s="15">
        <f t="shared" si="150"/>
        <v>4.0205875383092504E-2</v>
      </c>
      <c r="H255" s="15">
        <f t="shared" si="150"/>
        <v>0.49458452748141202</v>
      </c>
      <c r="I255" s="15">
        <f t="shared" si="150"/>
        <v>-1.8118554202345316</v>
      </c>
      <c r="J255" s="15">
        <f t="shared" si="150"/>
        <v>-7.3911695734974359</v>
      </c>
      <c r="K255" s="15">
        <f t="shared" si="150"/>
        <v>0.47293014603344563</v>
      </c>
      <c r="L255" s="15">
        <f t="shared" si="150"/>
        <v>1.2758618007883138</v>
      </c>
    </row>
    <row r="256" spans="1:12" x14ac:dyDescent="0.2">
      <c r="A256" s="13" t="str">
        <f t="shared" si="121"/>
        <v>2002 Q2</v>
      </c>
      <c r="B256" s="15">
        <f t="shared" ref="B256:L256" si="151">(B39/B35-1)*100</f>
        <v>4.2516762086652671</v>
      </c>
      <c r="C256" s="15">
        <f t="shared" si="151"/>
        <v>2.2007521717294365</v>
      </c>
      <c r="D256" s="15">
        <f t="shared" si="151"/>
        <v>2.0411193640297753</v>
      </c>
      <c r="E256" s="15">
        <f t="shared" si="151"/>
        <v>5.2876878399083838</v>
      </c>
      <c r="F256" s="15">
        <f t="shared" si="151"/>
        <v>0.75998642073100697</v>
      </c>
      <c r="G256" s="15">
        <f t="shared" si="151"/>
        <v>1.591448312378696</v>
      </c>
      <c r="H256" s="15">
        <f t="shared" si="151"/>
        <v>-1.1750029714504784</v>
      </c>
      <c r="I256" s="15">
        <f t="shared" si="151"/>
        <v>0.54840377741520729</v>
      </c>
      <c r="J256" s="15">
        <f t="shared" si="151"/>
        <v>1.548962869897319</v>
      </c>
      <c r="K256" s="15">
        <f t="shared" si="151"/>
        <v>-7.3137122575712032</v>
      </c>
      <c r="L256" s="15">
        <f t="shared" si="151"/>
        <v>2.124632479186439</v>
      </c>
    </row>
    <row r="257" spans="1:12" x14ac:dyDescent="0.2">
      <c r="A257" s="13" t="str">
        <f t="shared" si="121"/>
        <v>2002 Q3</v>
      </c>
      <c r="B257" s="15">
        <f t="shared" ref="B257:L257" si="152">(B40/B36-1)*100</f>
        <v>1.3825402435882816</v>
      </c>
      <c r="C257" s="15">
        <f t="shared" si="152"/>
        <v>1.8279669250414354</v>
      </c>
      <c r="D257" s="15">
        <f t="shared" si="152"/>
        <v>5.7321512551120168</v>
      </c>
      <c r="E257" s="15">
        <f t="shared" si="152"/>
        <v>4.3619601698536403</v>
      </c>
      <c r="F257" s="15">
        <f t="shared" si="152"/>
        <v>-0.60123966457089617</v>
      </c>
      <c r="G257" s="15">
        <f t="shared" si="152"/>
        <v>1.9386769375828283</v>
      </c>
      <c r="H257" s="15">
        <f t="shared" si="152"/>
        <v>-0.31085942397374167</v>
      </c>
      <c r="I257" s="15">
        <f t="shared" si="152"/>
        <v>-2.7475674270852846</v>
      </c>
      <c r="J257" s="15">
        <f t="shared" si="152"/>
        <v>-0.98821768516569319</v>
      </c>
      <c r="K257" s="15">
        <f t="shared" si="152"/>
        <v>-2.0233557974927208</v>
      </c>
      <c r="L257" s="15">
        <f t="shared" si="152"/>
        <v>1.4075010535187671</v>
      </c>
    </row>
    <row r="258" spans="1:12" x14ac:dyDescent="0.2">
      <c r="A258" s="13" t="str">
        <f t="shared" si="121"/>
        <v>2002 Q4</v>
      </c>
      <c r="B258" s="15">
        <f t="shared" ref="B258:L258" si="153">(B41/B37-1)*100</f>
        <v>4.236929619572094</v>
      </c>
      <c r="C258" s="15">
        <f t="shared" si="153"/>
        <v>1.445692563353429</v>
      </c>
      <c r="D258" s="15">
        <f t="shared" si="153"/>
        <v>5.4140651155863306</v>
      </c>
      <c r="E258" s="15">
        <f t="shared" si="153"/>
        <v>1.998457741770121</v>
      </c>
      <c r="F258" s="15">
        <f t="shared" si="153"/>
        <v>-3.4975226258827652</v>
      </c>
      <c r="G258" s="15">
        <f t="shared" si="153"/>
        <v>3.4467405745229218</v>
      </c>
      <c r="H258" s="15">
        <f t="shared" si="153"/>
        <v>2.9313375911026007</v>
      </c>
      <c r="I258" s="15">
        <f t="shared" si="153"/>
        <v>-0.71649573649124054</v>
      </c>
      <c r="J258" s="15">
        <f t="shared" si="153"/>
        <v>-1.8190048892633537</v>
      </c>
      <c r="K258" s="15">
        <f t="shared" si="153"/>
        <v>1.4642284619514445</v>
      </c>
      <c r="L258" s="15">
        <f t="shared" si="153"/>
        <v>1.6039523578824877</v>
      </c>
    </row>
    <row r="259" spans="1:12" x14ac:dyDescent="0.2">
      <c r="A259" s="13" t="str">
        <f t="shared" ref="A259:A290" si="154">A42</f>
        <v>2003 Q1</v>
      </c>
      <c r="B259" s="15">
        <f t="shared" ref="B259:L259" si="155">(B42/B38-1)*100</f>
        <v>0.24874380517099226</v>
      </c>
      <c r="C259" s="15">
        <f t="shared" si="155"/>
        <v>1.869307083873184</v>
      </c>
      <c r="D259" s="15">
        <f t="shared" si="155"/>
        <v>1.2514451961153528</v>
      </c>
      <c r="E259" s="15">
        <f t="shared" si="155"/>
        <v>0.57479907694757415</v>
      </c>
      <c r="F259" s="15">
        <f t="shared" si="155"/>
        <v>-1.2105521515736628</v>
      </c>
      <c r="G259" s="15">
        <f t="shared" si="155"/>
        <v>4.9744880775966616</v>
      </c>
      <c r="H259" s="15">
        <f t="shared" si="155"/>
        <v>5.922433061310306</v>
      </c>
      <c r="I259" s="15">
        <f t="shared" si="155"/>
        <v>2.7760629739819409</v>
      </c>
      <c r="J259" s="15">
        <f t="shared" si="155"/>
        <v>-4.0348058689849253</v>
      </c>
      <c r="K259" s="15">
        <f t="shared" si="155"/>
        <v>4.49948085364964</v>
      </c>
      <c r="L259" s="15">
        <f t="shared" si="155"/>
        <v>1.7567464245399567</v>
      </c>
    </row>
    <row r="260" spans="1:12" x14ac:dyDescent="0.2">
      <c r="A260" s="13" t="str">
        <f t="shared" si="154"/>
        <v>2003 Q2</v>
      </c>
      <c r="B260" s="15">
        <f t="shared" ref="B260:L260" si="156">(B43/B39-1)*100</f>
        <v>-5.2850717515793955</v>
      </c>
      <c r="C260" s="15">
        <f t="shared" si="156"/>
        <v>2.7502778596231847</v>
      </c>
      <c r="D260" s="15">
        <f t="shared" si="156"/>
        <v>1.9700634550429585</v>
      </c>
      <c r="E260" s="15">
        <f t="shared" si="156"/>
        <v>0.95466186033259515</v>
      </c>
      <c r="F260" s="15">
        <f t="shared" si="156"/>
        <v>1.2058369057023732</v>
      </c>
      <c r="G260" s="15">
        <f t="shared" si="156"/>
        <v>6.3079911350475415</v>
      </c>
      <c r="H260" s="15">
        <f t="shared" si="156"/>
        <v>7.3516982692577892</v>
      </c>
      <c r="I260" s="15">
        <f t="shared" si="156"/>
        <v>-0.63359223577023061</v>
      </c>
      <c r="J260" s="15">
        <f t="shared" si="156"/>
        <v>-6.5730724509355687</v>
      </c>
      <c r="K260" s="15">
        <f t="shared" si="156"/>
        <v>6.1222595727440821</v>
      </c>
      <c r="L260" s="15">
        <f t="shared" si="156"/>
        <v>1.3093114920062376</v>
      </c>
    </row>
    <row r="261" spans="1:12" x14ac:dyDescent="0.2">
      <c r="A261" s="13" t="str">
        <f t="shared" si="154"/>
        <v>2003 Q3</v>
      </c>
      <c r="B261" s="15">
        <f t="shared" ref="B261:L261" si="157">(B44/B40-1)*100</f>
        <v>-2.3942972793867368</v>
      </c>
      <c r="C261" s="15">
        <f t="shared" si="157"/>
        <v>3.8519504258735404</v>
      </c>
      <c r="D261" s="15">
        <f t="shared" si="157"/>
        <v>1.0573750416439154</v>
      </c>
      <c r="E261" s="15">
        <f t="shared" si="157"/>
        <v>0.45800358942207353</v>
      </c>
      <c r="F261" s="15">
        <f t="shared" si="157"/>
        <v>2.3182985348618068</v>
      </c>
      <c r="G261" s="15">
        <f t="shared" si="157"/>
        <v>4.6632072390787149</v>
      </c>
      <c r="H261" s="15">
        <f t="shared" si="157"/>
        <v>9.3991560564820951</v>
      </c>
      <c r="I261" s="15">
        <f t="shared" si="157"/>
        <v>2.9067371789035512</v>
      </c>
      <c r="J261" s="15">
        <f t="shared" si="157"/>
        <v>-6.2643898317539133</v>
      </c>
      <c r="K261" s="15">
        <f t="shared" si="157"/>
        <v>2.903159003408784</v>
      </c>
      <c r="L261" s="15">
        <f t="shared" si="157"/>
        <v>2.2283027009376344</v>
      </c>
    </row>
    <row r="262" spans="1:12" x14ac:dyDescent="0.2">
      <c r="A262" s="13" t="str">
        <f t="shared" si="154"/>
        <v>2003 Q4</v>
      </c>
      <c r="B262" s="15">
        <f t="shared" ref="B262:L262" si="158">(B45/B41-1)*100</f>
        <v>-3.6516310150362274</v>
      </c>
      <c r="C262" s="15">
        <f t="shared" si="158"/>
        <v>6.4700558326515223</v>
      </c>
      <c r="D262" s="15">
        <f t="shared" si="158"/>
        <v>2.4851276517292797</v>
      </c>
      <c r="E262" s="15">
        <f t="shared" si="158"/>
        <v>0.60612745098038712</v>
      </c>
      <c r="F262" s="15">
        <f t="shared" si="158"/>
        <v>6.4516764240326596</v>
      </c>
      <c r="G262" s="15">
        <f t="shared" si="158"/>
        <v>5.9582831001344427</v>
      </c>
      <c r="H262" s="15">
        <f t="shared" si="158"/>
        <v>3.2804450036825861</v>
      </c>
      <c r="I262" s="15">
        <f t="shared" si="158"/>
        <v>6.8517509154573331</v>
      </c>
      <c r="J262" s="15">
        <f t="shared" si="158"/>
        <v>-2.2431034925882165</v>
      </c>
      <c r="K262" s="15">
        <f t="shared" si="158"/>
        <v>0.58178194247862081</v>
      </c>
      <c r="L262" s="15">
        <f t="shared" si="158"/>
        <v>3.505060246396452</v>
      </c>
    </row>
    <row r="263" spans="1:12" x14ac:dyDescent="0.2">
      <c r="A263" s="13" t="str">
        <f t="shared" si="154"/>
        <v>2004 Q1</v>
      </c>
      <c r="B263" s="15">
        <f t="shared" ref="B263:L263" si="159">(B46/B42-1)*100</f>
        <v>-2.4020105395593072</v>
      </c>
      <c r="C263" s="15">
        <f t="shared" si="159"/>
        <v>6.3937575735266483</v>
      </c>
      <c r="D263" s="15">
        <f t="shared" si="159"/>
        <v>7.3086561555076868</v>
      </c>
      <c r="E263" s="15">
        <f t="shared" si="159"/>
        <v>3.3270964114334944</v>
      </c>
      <c r="F263" s="15">
        <f t="shared" si="159"/>
        <v>12.392993050147471</v>
      </c>
      <c r="G263" s="15">
        <f t="shared" si="159"/>
        <v>3.0836690842233727</v>
      </c>
      <c r="H263" s="15">
        <f t="shared" si="159"/>
        <v>3.6910979513071318</v>
      </c>
      <c r="I263" s="15">
        <f t="shared" si="159"/>
        <v>2.3599903031727765</v>
      </c>
      <c r="J263" s="15">
        <f t="shared" si="159"/>
        <v>-4.6514553163586321</v>
      </c>
      <c r="K263" s="15">
        <f t="shared" si="159"/>
        <v>4.7497059837531275E-2</v>
      </c>
      <c r="L263" s="15">
        <f t="shared" si="159"/>
        <v>3.6031061628139627</v>
      </c>
    </row>
    <row r="264" spans="1:12" x14ac:dyDescent="0.2">
      <c r="A264" s="13" t="str">
        <f t="shared" si="154"/>
        <v>2004 Q2</v>
      </c>
      <c r="B264" s="15">
        <f t="shared" ref="B264:L264" si="160">(B47/B43-1)*100</f>
        <v>-4.3767934062588498E-2</v>
      </c>
      <c r="C264" s="15">
        <f t="shared" si="160"/>
        <v>6.3754510190629388</v>
      </c>
      <c r="D264" s="15">
        <f t="shared" si="160"/>
        <v>3.1118807292909167</v>
      </c>
      <c r="E264" s="15">
        <f t="shared" si="160"/>
        <v>1.6820645559027181</v>
      </c>
      <c r="F264" s="15">
        <f t="shared" si="160"/>
        <v>7.233827595287079</v>
      </c>
      <c r="G264" s="15">
        <f t="shared" si="160"/>
        <v>2.9207686076917705</v>
      </c>
      <c r="H264" s="15">
        <f t="shared" si="160"/>
        <v>4.195316435703722</v>
      </c>
      <c r="I264" s="15">
        <f t="shared" si="160"/>
        <v>4.2468563672658721</v>
      </c>
      <c r="J264" s="15">
        <f t="shared" si="160"/>
        <v>-4.2067131568884193</v>
      </c>
      <c r="K264" s="15">
        <f t="shared" si="160"/>
        <v>1.9312662463910613</v>
      </c>
      <c r="L264" s="15">
        <f t="shared" si="160"/>
        <v>3.5209262978955325</v>
      </c>
    </row>
    <row r="265" spans="1:12" x14ac:dyDescent="0.2">
      <c r="A265" s="13" t="str">
        <f t="shared" si="154"/>
        <v>2004 Q3</v>
      </c>
      <c r="B265" s="15">
        <f t="shared" ref="B265:L265" si="161">(B48/B44-1)*100</f>
        <v>-3.1211485308704656</v>
      </c>
      <c r="C265" s="15">
        <f t="shared" si="161"/>
        <v>2.9966339998869218</v>
      </c>
      <c r="D265" s="15">
        <f t="shared" si="161"/>
        <v>1.554446774947027</v>
      </c>
      <c r="E265" s="15">
        <f t="shared" si="161"/>
        <v>1.6667785371243804</v>
      </c>
      <c r="F265" s="15">
        <f t="shared" si="161"/>
        <v>5.6375874795928871</v>
      </c>
      <c r="G265" s="15">
        <f t="shared" si="161"/>
        <v>8.4570716930575607</v>
      </c>
      <c r="H265" s="15">
        <f t="shared" si="161"/>
        <v>6.3290560306903609</v>
      </c>
      <c r="I265" s="15">
        <f t="shared" si="161"/>
        <v>2.2448310401868676</v>
      </c>
      <c r="J265" s="15">
        <f t="shared" si="161"/>
        <v>-0.50734199939943547</v>
      </c>
      <c r="K265" s="15">
        <f t="shared" si="161"/>
        <v>-2.5677879639404821</v>
      </c>
      <c r="L265" s="15">
        <f t="shared" si="161"/>
        <v>2.5992421176556979</v>
      </c>
    </row>
    <row r="266" spans="1:12" x14ac:dyDescent="0.2">
      <c r="A266" s="13" t="str">
        <f t="shared" si="154"/>
        <v>2004 Q4</v>
      </c>
      <c r="B266" s="15">
        <f t="shared" ref="B266:L266" si="162">(B49/B45-1)*100</f>
        <v>-4.4555321399714849</v>
      </c>
      <c r="C266" s="15">
        <f t="shared" si="162"/>
        <v>3.075125655080968</v>
      </c>
      <c r="D266" s="15">
        <f t="shared" si="162"/>
        <v>-2.7859756186614293</v>
      </c>
      <c r="E266" s="15">
        <f t="shared" si="162"/>
        <v>-6.970043850372809E-2</v>
      </c>
      <c r="F266" s="15">
        <f t="shared" si="162"/>
        <v>7.7248838894131699</v>
      </c>
      <c r="G266" s="15">
        <f t="shared" si="162"/>
        <v>2.4181559670052089</v>
      </c>
      <c r="H266" s="15">
        <f t="shared" si="162"/>
        <v>9.0884853217939146</v>
      </c>
      <c r="I266" s="15">
        <f t="shared" si="162"/>
        <v>-1.5415763649230252</v>
      </c>
      <c r="J266" s="15">
        <f t="shared" si="162"/>
        <v>-3.9236790344170935</v>
      </c>
      <c r="K266" s="15">
        <f t="shared" si="162"/>
        <v>0.15262701516509658</v>
      </c>
      <c r="L266" s="15">
        <f t="shared" si="162"/>
        <v>0.72636566589472373</v>
      </c>
    </row>
    <row r="267" spans="1:12" x14ac:dyDescent="0.2">
      <c r="A267" s="13" t="str">
        <f t="shared" si="154"/>
        <v>2005 Q1</v>
      </c>
      <c r="B267" s="15">
        <f t="shared" ref="B267:L267" si="163">(B50/B46-1)*100</f>
        <v>-3.8537940672355608</v>
      </c>
      <c r="C267" s="15">
        <f t="shared" si="163"/>
        <v>1.7195344954796576</v>
      </c>
      <c r="D267" s="15">
        <f t="shared" si="163"/>
        <v>-3.6140785811917708</v>
      </c>
      <c r="E267" s="15">
        <f t="shared" si="163"/>
        <v>-1.7671387740828881</v>
      </c>
      <c r="F267" s="15">
        <f t="shared" si="163"/>
        <v>1.6761842104598523</v>
      </c>
      <c r="G267" s="15">
        <f t="shared" si="163"/>
        <v>2.147692650334565</v>
      </c>
      <c r="H267" s="15">
        <f t="shared" si="163"/>
        <v>6.3138853835286612</v>
      </c>
      <c r="I267" s="15">
        <f t="shared" si="163"/>
        <v>2.0852734095414327</v>
      </c>
      <c r="J267" s="15">
        <f t="shared" si="163"/>
        <v>2.9176618994939174</v>
      </c>
      <c r="K267" s="15">
        <f t="shared" si="163"/>
        <v>2.6198938249968107</v>
      </c>
      <c r="L267" s="15">
        <f t="shared" si="163"/>
        <v>0.91859380751035946</v>
      </c>
    </row>
    <row r="268" spans="1:12" x14ac:dyDescent="0.2">
      <c r="A268" s="13" t="str">
        <f t="shared" si="154"/>
        <v>2005 Q2</v>
      </c>
      <c r="B268" s="15">
        <f t="shared" ref="B268:L268" si="164">(B51/B47-1)*100</f>
        <v>-3.3209155433950199</v>
      </c>
      <c r="C268" s="15">
        <f t="shared" si="164"/>
        <v>2.8062111920732713</v>
      </c>
      <c r="D268" s="15">
        <f t="shared" si="164"/>
        <v>-2.7491397625636127</v>
      </c>
      <c r="E268" s="15">
        <f t="shared" si="164"/>
        <v>-0.35178926128496268</v>
      </c>
      <c r="F268" s="15">
        <f t="shared" si="164"/>
        <v>2.2413992558551366</v>
      </c>
      <c r="G268" s="15">
        <f t="shared" si="164"/>
        <v>1.2230035069494827</v>
      </c>
      <c r="H268" s="15">
        <f t="shared" si="164"/>
        <v>7.8424921483396526</v>
      </c>
      <c r="I268" s="15">
        <f t="shared" si="164"/>
        <v>1.6554854850426182</v>
      </c>
      <c r="J268" s="15">
        <f t="shared" si="164"/>
        <v>2.2079576630719133</v>
      </c>
      <c r="K268" s="15">
        <f t="shared" si="164"/>
        <v>4.151119930464775</v>
      </c>
      <c r="L268" s="15">
        <f t="shared" si="164"/>
        <v>1.4913960572202845</v>
      </c>
    </row>
    <row r="269" spans="1:12" x14ac:dyDescent="0.2">
      <c r="A269" s="13" t="str">
        <f t="shared" si="154"/>
        <v>2005 Q3</v>
      </c>
      <c r="B269" s="15">
        <f t="shared" ref="B269:L269" si="165">(B52/B48-1)*100</f>
        <v>-3.8081774355835374</v>
      </c>
      <c r="C269" s="15">
        <f t="shared" si="165"/>
        <v>3.9269966034994885</v>
      </c>
      <c r="D269" s="15">
        <f t="shared" si="165"/>
        <v>-5.4714138030120925</v>
      </c>
      <c r="E269" s="15">
        <f t="shared" si="165"/>
        <v>-1.4889011065277735</v>
      </c>
      <c r="F269" s="15">
        <f t="shared" si="165"/>
        <v>3.3130095579444685</v>
      </c>
      <c r="G269" s="15">
        <f t="shared" si="165"/>
        <v>1.2921939315037712</v>
      </c>
      <c r="H269" s="15">
        <f t="shared" si="165"/>
        <v>6.5906221632391571</v>
      </c>
      <c r="I269" s="15">
        <f t="shared" si="165"/>
        <v>3.4484425062686119</v>
      </c>
      <c r="J269" s="15">
        <f t="shared" si="165"/>
        <v>2.8468729705646956</v>
      </c>
      <c r="K269" s="15">
        <f t="shared" si="165"/>
        <v>7.1359275547885348</v>
      </c>
      <c r="L269" s="15">
        <f t="shared" si="165"/>
        <v>1.7521847916742272</v>
      </c>
    </row>
    <row r="270" spans="1:12" x14ac:dyDescent="0.2">
      <c r="A270" s="13" t="str">
        <f t="shared" si="154"/>
        <v>2005 Q4</v>
      </c>
      <c r="B270" s="15">
        <f t="shared" ref="B270:L270" si="166">(B53/B49-1)*100</f>
        <v>-2.6811211542056901</v>
      </c>
      <c r="C270" s="15">
        <f t="shared" si="166"/>
        <v>3.6481644563778337</v>
      </c>
      <c r="D270" s="15">
        <f t="shared" si="166"/>
        <v>-3.3604097828235591</v>
      </c>
      <c r="E270" s="15">
        <f t="shared" si="166"/>
        <v>1.3954036668190728</v>
      </c>
      <c r="F270" s="15">
        <f t="shared" si="166"/>
        <v>1.2948792378190133</v>
      </c>
      <c r="G270" s="15">
        <f t="shared" si="166"/>
        <v>6.1281785946000644</v>
      </c>
      <c r="H270" s="15">
        <f t="shared" si="166"/>
        <v>7.9475561496420655</v>
      </c>
      <c r="I270" s="15">
        <f t="shared" si="166"/>
        <v>7.6252072499830348</v>
      </c>
      <c r="J270" s="15">
        <f t="shared" si="166"/>
        <v>5.4717912166157845E-3</v>
      </c>
      <c r="K270" s="15">
        <f t="shared" si="166"/>
        <v>9.0939158346852835</v>
      </c>
      <c r="L270" s="15">
        <f t="shared" si="166"/>
        <v>3.6176602061532837</v>
      </c>
    </row>
    <row r="271" spans="1:12" x14ac:dyDescent="0.2">
      <c r="A271" s="13" t="str">
        <f t="shared" si="154"/>
        <v>2006 Q1</v>
      </c>
      <c r="B271" s="15">
        <f t="shared" ref="B271:L271" si="167">(B54/B50-1)*100</f>
        <v>-3.4525998441869987</v>
      </c>
      <c r="C271" s="15">
        <f t="shared" si="167"/>
        <v>4.8424704567460397</v>
      </c>
      <c r="D271" s="15">
        <f t="shared" si="167"/>
        <v>-3.7567786887597321</v>
      </c>
      <c r="E271" s="15">
        <f t="shared" si="167"/>
        <v>3.4835378293819108</v>
      </c>
      <c r="F271" s="15">
        <f t="shared" si="167"/>
        <v>-1.922473241453948</v>
      </c>
      <c r="G271" s="15">
        <f t="shared" si="167"/>
        <v>4.5575311946136843</v>
      </c>
      <c r="H271" s="15">
        <f t="shared" si="167"/>
        <v>12.696148112343764</v>
      </c>
      <c r="I271" s="15">
        <f t="shared" si="167"/>
        <v>4.37541814870408</v>
      </c>
      <c r="J271" s="15">
        <f t="shared" si="167"/>
        <v>-5.2876020888654951</v>
      </c>
      <c r="K271" s="15">
        <f t="shared" si="167"/>
        <v>-2.461438624694845</v>
      </c>
      <c r="L271" s="15">
        <f t="shared" si="167"/>
        <v>2.8868829080610947</v>
      </c>
    </row>
    <row r="272" spans="1:12" x14ac:dyDescent="0.2">
      <c r="A272" s="13" t="str">
        <f t="shared" si="154"/>
        <v>2006 Q2</v>
      </c>
      <c r="B272" s="15">
        <f t="shared" ref="B272:L272" si="168">(B55/B51-1)*100</f>
        <v>-7.3853574483125461</v>
      </c>
      <c r="C272" s="15">
        <f t="shared" si="168"/>
        <v>4.1921467575767313</v>
      </c>
      <c r="D272" s="15">
        <f t="shared" si="168"/>
        <v>-1.8749595664971808</v>
      </c>
      <c r="E272" s="15">
        <f t="shared" si="168"/>
        <v>2.7707310455091561</v>
      </c>
      <c r="F272" s="15">
        <f t="shared" si="168"/>
        <v>1.8323408880370318</v>
      </c>
      <c r="G272" s="15">
        <f t="shared" si="168"/>
        <v>2.2400099020914999</v>
      </c>
      <c r="H272" s="15">
        <f t="shared" si="168"/>
        <v>9.7149039566767126</v>
      </c>
      <c r="I272" s="15">
        <f t="shared" si="168"/>
        <v>4.4010101033564064</v>
      </c>
      <c r="J272" s="15">
        <f t="shared" si="168"/>
        <v>-7.0513913774819859</v>
      </c>
      <c r="K272" s="15">
        <f t="shared" si="168"/>
        <v>-6.7146768985222653</v>
      </c>
      <c r="L272" s="15">
        <f t="shared" si="168"/>
        <v>1.9730570516104162</v>
      </c>
    </row>
    <row r="273" spans="1:12" x14ac:dyDescent="0.2">
      <c r="A273" s="13" t="str">
        <f t="shared" si="154"/>
        <v>2006 Q3</v>
      </c>
      <c r="B273" s="15">
        <f t="shared" ref="B273:L273" si="169">(B56/B52-1)*100</f>
        <v>-5.8798798046519662</v>
      </c>
      <c r="C273" s="15">
        <f t="shared" si="169"/>
        <v>4.8387721302616926</v>
      </c>
      <c r="D273" s="15">
        <f t="shared" si="169"/>
        <v>-2.8604141471033628E-2</v>
      </c>
      <c r="E273" s="15">
        <f t="shared" si="169"/>
        <v>3.4333339837864907</v>
      </c>
      <c r="F273" s="15">
        <f t="shared" si="169"/>
        <v>0.45525110063071583</v>
      </c>
      <c r="G273" s="15">
        <f t="shared" si="169"/>
        <v>-1.6676206986100839</v>
      </c>
      <c r="H273" s="15">
        <f t="shared" si="169"/>
        <v>2.4011732092334093</v>
      </c>
      <c r="I273" s="15">
        <f t="shared" si="169"/>
        <v>3.0704119656226991</v>
      </c>
      <c r="J273" s="15">
        <f t="shared" si="169"/>
        <v>-10.530497468770406</v>
      </c>
      <c r="K273" s="15">
        <f t="shared" si="169"/>
        <v>-5.6742597328515609</v>
      </c>
      <c r="L273" s="15">
        <f t="shared" si="169"/>
        <v>0.96926921230933161</v>
      </c>
    </row>
    <row r="274" spans="1:12" x14ac:dyDescent="0.2">
      <c r="A274" s="13" t="str">
        <f t="shared" si="154"/>
        <v>2006 Q4</v>
      </c>
      <c r="B274" s="15">
        <f t="shared" ref="B274:L274" si="170">(B57/B53-1)*100</f>
        <v>-7.9898811398069203</v>
      </c>
      <c r="C274" s="15">
        <f t="shared" si="170"/>
        <v>3.6936526225725519</v>
      </c>
      <c r="D274" s="15">
        <f t="shared" si="170"/>
        <v>1.4801551518305534</v>
      </c>
      <c r="E274" s="15">
        <f t="shared" si="170"/>
        <v>2.2131226271456361</v>
      </c>
      <c r="F274" s="15">
        <f t="shared" si="170"/>
        <v>-1.01622044166505</v>
      </c>
      <c r="G274" s="15">
        <f t="shared" si="170"/>
        <v>-4.9303154580920161</v>
      </c>
      <c r="H274" s="15">
        <f t="shared" si="170"/>
        <v>-2.0475493013977553</v>
      </c>
      <c r="I274" s="15">
        <f t="shared" si="170"/>
        <v>-0.42607132087693067</v>
      </c>
      <c r="J274" s="15">
        <f t="shared" si="170"/>
        <v>-8.5661001195896489</v>
      </c>
      <c r="K274" s="15">
        <f t="shared" si="170"/>
        <v>-5.4123102538327084</v>
      </c>
      <c r="L274" s="15">
        <f t="shared" si="170"/>
        <v>-0.65228198031668239</v>
      </c>
    </row>
    <row r="275" spans="1:12" x14ac:dyDescent="0.2">
      <c r="A275" s="13" t="str">
        <f t="shared" si="154"/>
        <v>2007 Q1</v>
      </c>
      <c r="B275" s="15">
        <f t="shared" ref="B275:L275" si="171">(B58/B54-1)*100</f>
        <v>-4.5939127881803206</v>
      </c>
      <c r="C275" s="15">
        <f t="shared" si="171"/>
        <v>2.0568316730912972</v>
      </c>
      <c r="D275" s="15">
        <f t="shared" si="171"/>
        <v>1.5265112880879395</v>
      </c>
      <c r="E275" s="15">
        <f t="shared" si="171"/>
        <v>1.6803928245338051</v>
      </c>
      <c r="F275" s="15">
        <f t="shared" si="171"/>
        <v>1.9452832266467768</v>
      </c>
      <c r="G275" s="15">
        <f t="shared" si="171"/>
        <v>-0.31492811503195384</v>
      </c>
      <c r="H275" s="15">
        <f t="shared" si="171"/>
        <v>-4.9040431688770703</v>
      </c>
      <c r="I275" s="15">
        <f t="shared" si="171"/>
        <v>3.6867559512105297</v>
      </c>
      <c r="J275" s="15">
        <f t="shared" si="171"/>
        <v>-7.9781426126423804</v>
      </c>
      <c r="K275" s="15">
        <f t="shared" si="171"/>
        <v>-4.0127715056376463</v>
      </c>
      <c r="L275" s="15">
        <f t="shared" si="171"/>
        <v>0.18330187719262092</v>
      </c>
    </row>
    <row r="276" spans="1:12" x14ac:dyDescent="0.2">
      <c r="A276" s="13" t="str">
        <f t="shared" si="154"/>
        <v>2007 Q2</v>
      </c>
      <c r="B276" s="15">
        <f t="shared" ref="B276:L276" si="172">(B59/B55-1)*100</f>
        <v>-2.2407778481187579</v>
      </c>
      <c r="C276" s="15">
        <f t="shared" si="172"/>
        <v>2.3289335747641138</v>
      </c>
      <c r="D276" s="15">
        <f t="shared" si="172"/>
        <v>-0.34362625695467663</v>
      </c>
      <c r="E276" s="15">
        <f t="shared" si="172"/>
        <v>0.80201999858018347</v>
      </c>
      <c r="F276" s="15">
        <f t="shared" si="172"/>
        <v>0.91959415901066155</v>
      </c>
      <c r="G276" s="15">
        <f t="shared" si="172"/>
        <v>4.1389655102800127</v>
      </c>
      <c r="H276" s="15">
        <f t="shared" si="172"/>
        <v>-3.3288382630125679</v>
      </c>
      <c r="I276" s="15">
        <f t="shared" si="172"/>
        <v>4.4606997828949169</v>
      </c>
      <c r="J276" s="15">
        <f t="shared" si="172"/>
        <v>-6.2447325742643889</v>
      </c>
      <c r="K276" s="15">
        <f t="shared" si="172"/>
        <v>-4.3701459852300895</v>
      </c>
      <c r="L276" s="15">
        <f t="shared" si="172"/>
        <v>0.64841007070277623</v>
      </c>
    </row>
    <row r="277" spans="1:12" x14ac:dyDescent="0.2">
      <c r="A277" s="13" t="str">
        <f t="shared" si="154"/>
        <v>2007 Q3</v>
      </c>
      <c r="B277" s="15">
        <f t="shared" ref="B277:L277" si="173">(B60/B56-1)*100</f>
        <v>-1.9425906038697316</v>
      </c>
      <c r="C277" s="15">
        <f t="shared" si="173"/>
        <v>1.1183605948316355</v>
      </c>
      <c r="D277" s="15">
        <f t="shared" si="173"/>
        <v>-0.59082460567672079</v>
      </c>
      <c r="E277" s="15">
        <f t="shared" si="173"/>
        <v>1.8536031709365686</v>
      </c>
      <c r="F277" s="15">
        <f t="shared" si="173"/>
        <v>3.2687469386964096</v>
      </c>
      <c r="G277" s="15">
        <f t="shared" si="173"/>
        <v>4.9446331923561626</v>
      </c>
      <c r="H277" s="15">
        <f t="shared" si="173"/>
        <v>4.8410312788640386</v>
      </c>
      <c r="I277" s="15">
        <f t="shared" si="173"/>
        <v>4.6000842419612775</v>
      </c>
      <c r="J277" s="15">
        <f t="shared" si="173"/>
        <v>-7.6743894250369209</v>
      </c>
      <c r="K277" s="15">
        <f t="shared" si="173"/>
        <v>0.18742985472131046</v>
      </c>
      <c r="L277" s="15">
        <f t="shared" si="173"/>
        <v>1.814511966758392</v>
      </c>
    </row>
    <row r="278" spans="1:12" x14ac:dyDescent="0.2">
      <c r="A278" s="13" t="str">
        <f t="shared" si="154"/>
        <v>2007 Q4</v>
      </c>
      <c r="B278" s="15">
        <f t="shared" ref="B278:L278" si="174">(B61/B57-1)*100</f>
        <v>-0.22331863306759292</v>
      </c>
      <c r="C278" s="15">
        <f t="shared" si="174"/>
        <v>1.6585867557851852</v>
      </c>
      <c r="D278" s="15">
        <f t="shared" si="174"/>
        <v>-1.8908655616942771</v>
      </c>
      <c r="E278" s="15">
        <f t="shared" si="174"/>
        <v>0.89408526632519525</v>
      </c>
      <c r="F278" s="15">
        <f t="shared" si="174"/>
        <v>2.9318854886475787</v>
      </c>
      <c r="G278" s="15">
        <f t="shared" si="174"/>
        <v>4.2600145102380971</v>
      </c>
      <c r="H278" s="15">
        <f t="shared" si="174"/>
        <v>7.5775624962148624</v>
      </c>
      <c r="I278" s="15">
        <f t="shared" si="174"/>
        <v>5.7840654874159458</v>
      </c>
      <c r="J278" s="15">
        <f t="shared" si="174"/>
        <v>-4.4637168037168884</v>
      </c>
      <c r="K278" s="15">
        <f t="shared" si="174"/>
        <v>0.54880673074371167</v>
      </c>
      <c r="L278" s="15">
        <f t="shared" si="174"/>
        <v>2.3699186825265617</v>
      </c>
    </row>
    <row r="279" spans="1:12" x14ac:dyDescent="0.2">
      <c r="A279" s="13" t="str">
        <f t="shared" si="154"/>
        <v>2008 Q1</v>
      </c>
      <c r="B279" s="15">
        <f t="shared" ref="B279:L279" si="175">(B62/B58-1)*100</f>
        <v>-4.1567493514116922</v>
      </c>
      <c r="C279" s="15">
        <f t="shared" si="175"/>
        <v>1.3674498878757602</v>
      </c>
      <c r="D279" s="15">
        <f t="shared" si="175"/>
        <v>-0.46843959431297488</v>
      </c>
      <c r="E279" s="15">
        <f t="shared" si="175"/>
        <v>-1.3294662228654164</v>
      </c>
      <c r="F279" s="15">
        <f t="shared" si="175"/>
        <v>-0.63754836184443109</v>
      </c>
      <c r="G279" s="15">
        <f t="shared" si="175"/>
        <v>1.8737401063599446</v>
      </c>
      <c r="H279" s="15">
        <f t="shared" si="175"/>
        <v>1.5091021295076112</v>
      </c>
      <c r="I279" s="15">
        <f t="shared" si="175"/>
        <v>5.7089979748970565</v>
      </c>
      <c r="J279" s="15">
        <f t="shared" si="175"/>
        <v>0.12765547005733069</v>
      </c>
      <c r="K279" s="15">
        <f t="shared" si="175"/>
        <v>2.1440285925996339</v>
      </c>
      <c r="L279" s="15">
        <f t="shared" si="175"/>
        <v>1.0896890296536066</v>
      </c>
    </row>
    <row r="280" spans="1:12" x14ac:dyDescent="0.2">
      <c r="A280" s="13" t="str">
        <f t="shared" si="154"/>
        <v>2008 Q2</v>
      </c>
      <c r="B280" s="15">
        <f t="shared" ref="B280:L280" si="176">(B63/B59-1)*100</f>
        <v>-3.2326367032706305</v>
      </c>
      <c r="C280" s="15">
        <f t="shared" si="176"/>
        <v>-0.46841444655882913</v>
      </c>
      <c r="D280" s="15">
        <f t="shared" si="176"/>
        <v>-0.45131868758019333</v>
      </c>
      <c r="E280" s="15">
        <f t="shared" si="176"/>
        <v>-1.1182244374575601</v>
      </c>
      <c r="F280" s="15">
        <f t="shared" si="176"/>
        <v>-1.3634598586151458</v>
      </c>
      <c r="G280" s="15">
        <f t="shared" si="176"/>
        <v>2.3905515599357052</v>
      </c>
      <c r="H280" s="15">
        <f t="shared" si="176"/>
        <v>-8.6450473270460737E-2</v>
      </c>
      <c r="I280" s="15">
        <f t="shared" si="176"/>
        <v>3.2994257478483613</v>
      </c>
      <c r="J280" s="15">
        <f t="shared" si="176"/>
        <v>-0.33663233904750456</v>
      </c>
      <c r="K280" s="15">
        <f t="shared" si="176"/>
        <v>3.9665863417459368</v>
      </c>
      <c r="L280" s="15">
        <f t="shared" si="176"/>
        <v>0.3777306687466675</v>
      </c>
    </row>
    <row r="281" spans="1:12" x14ac:dyDescent="0.2">
      <c r="A281" s="13" t="str">
        <f t="shared" si="154"/>
        <v>2008 Q3</v>
      </c>
      <c r="B281" s="15">
        <f t="shared" ref="B281:L281" si="177">(B64/B60-1)*100</f>
        <v>-4.1718146880873057</v>
      </c>
      <c r="C281" s="15">
        <f t="shared" si="177"/>
        <v>-0.4195247444535366</v>
      </c>
      <c r="D281" s="15">
        <f t="shared" si="177"/>
        <v>-2.7420422555616386</v>
      </c>
      <c r="E281" s="15">
        <f t="shared" si="177"/>
        <v>-5.3136097926477781</v>
      </c>
      <c r="F281" s="15">
        <f t="shared" si="177"/>
        <v>-5.2387713744790005</v>
      </c>
      <c r="G281" s="15">
        <f t="shared" si="177"/>
        <v>-0.98078690660234891</v>
      </c>
      <c r="H281" s="15">
        <f t="shared" si="177"/>
        <v>-4.4967337155409126</v>
      </c>
      <c r="I281" s="15">
        <f t="shared" si="177"/>
        <v>-0.6133477630729911</v>
      </c>
      <c r="J281" s="15">
        <f t="shared" si="177"/>
        <v>0.54969295684688113</v>
      </c>
      <c r="K281" s="15">
        <f t="shared" si="177"/>
        <v>-3.6531936248590635</v>
      </c>
      <c r="L281" s="15">
        <f t="shared" si="177"/>
        <v>-2.4561941898844308</v>
      </c>
    </row>
    <row r="282" spans="1:12" x14ac:dyDescent="0.2">
      <c r="A282" s="13" t="str">
        <f t="shared" si="154"/>
        <v>2008 Q4</v>
      </c>
      <c r="B282" s="15">
        <f t="shared" ref="B282:L282" si="178">(B65/B61-1)*100</f>
        <v>-7.1736276873290095</v>
      </c>
      <c r="C282" s="15">
        <f t="shared" si="178"/>
        <v>-3.2311358302885895</v>
      </c>
      <c r="D282" s="15">
        <f t="shared" si="178"/>
        <v>-8.3207562036122784</v>
      </c>
      <c r="E282" s="15">
        <f t="shared" si="178"/>
        <v>-7.7992134207319648</v>
      </c>
      <c r="F282" s="15">
        <f t="shared" si="178"/>
        <v>-8.6213659778313296</v>
      </c>
      <c r="G282" s="15">
        <f t="shared" si="178"/>
        <v>2.3419691426482148</v>
      </c>
      <c r="H282" s="15">
        <f t="shared" si="178"/>
        <v>-2.0935007984854481</v>
      </c>
      <c r="I282" s="15">
        <f t="shared" si="178"/>
        <v>-2.5352674820026344</v>
      </c>
      <c r="J282" s="15">
        <f t="shared" si="178"/>
        <v>-4.4737922610031067</v>
      </c>
      <c r="K282" s="15">
        <f t="shared" si="178"/>
        <v>-11.703639296074254</v>
      </c>
      <c r="L282" s="15">
        <f t="shared" si="178"/>
        <v>-4.6480737334945061</v>
      </c>
    </row>
    <row r="283" spans="1:12" x14ac:dyDescent="0.2">
      <c r="A283" s="13" t="str">
        <f t="shared" si="154"/>
        <v>2009 Q1</v>
      </c>
      <c r="B283" s="15">
        <f t="shared" ref="B283:L283" si="179">(B66/B62-1)*100</f>
        <v>-10.734118077849054</v>
      </c>
      <c r="C283" s="15">
        <f t="shared" si="179"/>
        <v>-4.3193375956245061</v>
      </c>
      <c r="D283" s="15">
        <f t="shared" si="179"/>
        <v>-15.913942745965437</v>
      </c>
      <c r="E283" s="15">
        <f t="shared" si="179"/>
        <v>-6.740333019201139</v>
      </c>
      <c r="F283" s="15">
        <f t="shared" si="179"/>
        <v>-8.7171019829344498</v>
      </c>
      <c r="G283" s="15">
        <f t="shared" si="179"/>
        <v>-3.8291234193871926</v>
      </c>
      <c r="H283" s="15">
        <f t="shared" si="179"/>
        <v>5.1170780736831567</v>
      </c>
      <c r="I283" s="15">
        <f t="shared" si="179"/>
        <v>-4.9338346046834625</v>
      </c>
      <c r="J283" s="15">
        <f t="shared" si="179"/>
        <v>-3.6192621368606681</v>
      </c>
      <c r="K283" s="15">
        <f t="shared" si="179"/>
        <v>-6.0049160294778243</v>
      </c>
      <c r="L283" s="15">
        <f t="shared" si="179"/>
        <v>-5.5777088277838889</v>
      </c>
    </row>
    <row r="284" spans="1:12" x14ac:dyDescent="0.2">
      <c r="A284" s="13" t="str">
        <f t="shared" si="154"/>
        <v>2009 Q2</v>
      </c>
      <c r="B284" s="15">
        <f t="shared" ref="B284:L284" si="180">(B67/B63-1)*100</f>
        <v>-9.349827164011792</v>
      </c>
      <c r="C284" s="15">
        <f t="shared" si="180"/>
        <v>-3.4036898121517334</v>
      </c>
      <c r="D284" s="15">
        <f t="shared" si="180"/>
        <v>-15.113403050178565</v>
      </c>
      <c r="E284" s="15">
        <f t="shared" si="180"/>
        <v>-6.2288265942991856</v>
      </c>
      <c r="F284" s="15">
        <f t="shared" si="180"/>
        <v>-14.960328370601527</v>
      </c>
      <c r="G284" s="15">
        <f t="shared" si="180"/>
        <v>-7.7140844050360808</v>
      </c>
      <c r="H284" s="15">
        <f t="shared" si="180"/>
        <v>2.5214680168773818</v>
      </c>
      <c r="I284" s="15">
        <f t="shared" si="180"/>
        <v>-4.2183850299479246</v>
      </c>
      <c r="J284" s="15">
        <f t="shared" si="180"/>
        <v>-3.2568331950239671</v>
      </c>
      <c r="K284" s="15">
        <f t="shared" si="180"/>
        <v>-5.2911292682572997</v>
      </c>
      <c r="L284" s="15">
        <f t="shared" si="180"/>
        <v>-5.7393324098328424</v>
      </c>
    </row>
    <row r="285" spans="1:12" x14ac:dyDescent="0.2">
      <c r="A285" s="13" t="str">
        <f t="shared" si="154"/>
        <v>2009 Q3</v>
      </c>
      <c r="B285" s="15">
        <f t="shared" ref="B285:L285" si="181">(B68/B64-1)*100</f>
        <v>-7.4643951433121414</v>
      </c>
      <c r="C285" s="15">
        <f t="shared" si="181"/>
        <v>-2.200995574599629</v>
      </c>
      <c r="D285" s="15">
        <f t="shared" si="181"/>
        <v>-9.5219988947982888</v>
      </c>
      <c r="E285" s="15">
        <f t="shared" si="181"/>
        <v>-2.596887672371595</v>
      </c>
      <c r="F285" s="15">
        <f t="shared" si="181"/>
        <v>-12.77312864593415</v>
      </c>
      <c r="G285" s="15">
        <f t="shared" si="181"/>
        <v>-4.6707635034109689</v>
      </c>
      <c r="H285" s="15">
        <f t="shared" si="181"/>
        <v>1.4774819325690691</v>
      </c>
      <c r="I285" s="15">
        <f t="shared" si="181"/>
        <v>-1.7051197245366967</v>
      </c>
      <c r="J285" s="15">
        <f t="shared" si="181"/>
        <v>-3.9003966453504679</v>
      </c>
      <c r="K285" s="15">
        <f t="shared" si="181"/>
        <v>-3.4780078446126073</v>
      </c>
      <c r="L285" s="15">
        <f t="shared" si="181"/>
        <v>-3.8666266586817599</v>
      </c>
    </row>
    <row r="286" spans="1:12" x14ac:dyDescent="0.2">
      <c r="A286" s="13" t="str">
        <f t="shared" si="154"/>
        <v>2009 Q4</v>
      </c>
      <c r="B286" s="15">
        <f t="shared" ref="B286:L286" si="182">(B69/B65-1)*100</f>
        <v>-5.6114622917246892</v>
      </c>
      <c r="C286" s="15">
        <f t="shared" si="182"/>
        <v>1.2331118183952716</v>
      </c>
      <c r="D286" s="15">
        <f t="shared" si="182"/>
        <v>-3.9248924371836469</v>
      </c>
      <c r="E286" s="15">
        <f t="shared" si="182"/>
        <v>2.4251688253797532</v>
      </c>
      <c r="F286" s="15">
        <f t="shared" si="182"/>
        <v>-7.991145698375135</v>
      </c>
      <c r="G286" s="15">
        <f t="shared" si="182"/>
        <v>-4.1285416512258477</v>
      </c>
      <c r="H286" s="15">
        <f t="shared" si="182"/>
        <v>-1.8771604040045853</v>
      </c>
      <c r="I286" s="15">
        <f t="shared" si="182"/>
        <v>-1.8561958261377631</v>
      </c>
      <c r="J286" s="15">
        <f t="shared" si="182"/>
        <v>-3.2012096406600188</v>
      </c>
      <c r="K286" s="15">
        <f t="shared" si="182"/>
        <v>0.80479505279382746</v>
      </c>
      <c r="L286" s="15">
        <f t="shared" si="182"/>
        <v>-1.8123663000840007</v>
      </c>
    </row>
    <row r="287" spans="1:12" x14ac:dyDescent="0.2">
      <c r="A287" s="13" t="str">
        <f t="shared" si="154"/>
        <v>2010 Q1</v>
      </c>
      <c r="B287" s="15">
        <f t="shared" ref="B287:L287" si="183">(B70/B66-1)*100</f>
        <v>1.6170629833761385</v>
      </c>
      <c r="C287" s="15">
        <f t="shared" si="183"/>
        <v>4.0559636876942307</v>
      </c>
      <c r="D287" s="15">
        <f t="shared" si="183"/>
        <v>9.3485829650328256</v>
      </c>
      <c r="E287" s="15">
        <f t="shared" si="183"/>
        <v>2.9328773718310108</v>
      </c>
      <c r="F287" s="15">
        <f t="shared" si="183"/>
        <v>-6.1197270439592337</v>
      </c>
      <c r="G287" s="15">
        <f t="shared" si="183"/>
        <v>3.3723698029974436</v>
      </c>
      <c r="H287" s="15">
        <f t="shared" si="183"/>
        <v>-6.465774938989199</v>
      </c>
      <c r="I287" s="15">
        <f t="shared" si="183"/>
        <v>0.70733833297411675</v>
      </c>
      <c r="J287" s="15">
        <f t="shared" si="183"/>
        <v>-6.043221826065337</v>
      </c>
      <c r="K287" s="15">
        <f t="shared" si="183"/>
        <v>3.0589323942448621</v>
      </c>
      <c r="L287" s="15">
        <f t="shared" si="183"/>
        <v>0.76271409837240789</v>
      </c>
    </row>
    <row r="288" spans="1:12" x14ac:dyDescent="0.2">
      <c r="A288" s="13" t="str">
        <f t="shared" si="154"/>
        <v>2010 Q2</v>
      </c>
      <c r="B288" s="15">
        <f t="shared" ref="B288:L288" si="184">(B71/B67-1)*100</f>
        <v>-2.3685431313836491</v>
      </c>
      <c r="C288" s="15">
        <f t="shared" si="184"/>
        <v>6.2049047070655838</v>
      </c>
      <c r="D288" s="15">
        <f t="shared" si="184"/>
        <v>14.747971847749719</v>
      </c>
      <c r="E288" s="15">
        <f t="shared" si="184"/>
        <v>1.8916000765884844</v>
      </c>
      <c r="F288" s="15">
        <f t="shared" si="184"/>
        <v>3.0044486707237139</v>
      </c>
      <c r="G288" s="15">
        <f t="shared" si="184"/>
        <v>4.9714396180819298</v>
      </c>
      <c r="H288" s="15">
        <f t="shared" si="184"/>
        <v>-5.8962383151247133</v>
      </c>
      <c r="I288" s="15">
        <f t="shared" si="184"/>
        <v>2.9495956977902527</v>
      </c>
      <c r="J288" s="15">
        <f t="shared" si="184"/>
        <v>-3.3662866722425577</v>
      </c>
      <c r="K288" s="15">
        <f t="shared" si="184"/>
        <v>2.6286185117006422</v>
      </c>
      <c r="L288" s="15">
        <f t="shared" si="184"/>
        <v>2.0779002503178878</v>
      </c>
    </row>
    <row r="289" spans="1:12" x14ac:dyDescent="0.2">
      <c r="A289" s="13" t="str">
        <f t="shared" si="154"/>
        <v>2010 Q3</v>
      </c>
      <c r="B289" s="15">
        <f t="shared" ref="B289:L289" si="185">(B72/B68-1)*100</f>
        <v>-4.6764405862161018</v>
      </c>
      <c r="C289" s="15">
        <f t="shared" si="185"/>
        <v>5.9752777626364884</v>
      </c>
      <c r="D289" s="15">
        <f t="shared" si="185"/>
        <v>14.559260744074187</v>
      </c>
      <c r="E289" s="15">
        <f t="shared" si="185"/>
        <v>1.793018047169026</v>
      </c>
      <c r="F289" s="15">
        <f t="shared" si="185"/>
        <v>4.6315388953825476</v>
      </c>
      <c r="G289" s="15">
        <f t="shared" si="185"/>
        <v>4.4746724368597057</v>
      </c>
      <c r="H289" s="15">
        <f t="shared" si="185"/>
        <v>-3.4715694531430641</v>
      </c>
      <c r="I289" s="15">
        <f t="shared" si="185"/>
        <v>6.0627462736619453</v>
      </c>
      <c r="J289" s="15">
        <f t="shared" si="185"/>
        <v>-0.59750107712195355</v>
      </c>
      <c r="K289" s="15">
        <f t="shared" si="185"/>
        <v>2.1692516635394288</v>
      </c>
      <c r="L289" s="15">
        <f t="shared" si="185"/>
        <v>3.2054901504998901</v>
      </c>
    </row>
    <row r="290" spans="1:12" x14ac:dyDescent="0.2">
      <c r="A290" s="13" t="str">
        <f t="shared" si="154"/>
        <v>2010 Q4</v>
      </c>
      <c r="B290" s="15">
        <f t="shared" ref="B290:L290" si="186">(B73/B69-1)*100</f>
        <v>-2.5379371239172777</v>
      </c>
      <c r="C290" s="15">
        <f t="shared" si="186"/>
        <v>4.2734798906940874</v>
      </c>
      <c r="D290" s="15">
        <f t="shared" si="186"/>
        <v>11.99284794279154</v>
      </c>
      <c r="E290" s="15">
        <f t="shared" si="186"/>
        <v>-0.65115417536142361</v>
      </c>
      <c r="F290" s="15">
        <f t="shared" si="186"/>
        <v>4.3692095791265206</v>
      </c>
      <c r="G290" s="15">
        <f t="shared" si="186"/>
        <v>2.0307948459971303</v>
      </c>
      <c r="H290" s="15">
        <f t="shared" si="186"/>
        <v>-7.0881696133471728</v>
      </c>
      <c r="I290" s="15">
        <f t="shared" si="186"/>
        <v>6.9020264043616164</v>
      </c>
      <c r="J290" s="15">
        <f t="shared" si="186"/>
        <v>-1.7508744269254195</v>
      </c>
      <c r="K290" s="15">
        <f t="shared" si="186"/>
        <v>3.6512309802537501</v>
      </c>
      <c r="L290" s="15">
        <f t="shared" si="186"/>
        <v>1.9827587646471745</v>
      </c>
    </row>
    <row r="291" spans="1:12" x14ac:dyDescent="0.2">
      <c r="A291" s="13" t="str">
        <f t="shared" ref="A291:A322" si="187">A74</f>
        <v>2011 Q1</v>
      </c>
      <c r="B291" s="15">
        <f t="shared" ref="B291:L291" si="188">(B74/B70-1)*100</f>
        <v>-5.2827314231680411</v>
      </c>
      <c r="C291" s="15">
        <f t="shared" si="188"/>
        <v>4.2009287125564398</v>
      </c>
      <c r="D291" s="15">
        <f t="shared" si="188"/>
        <v>7.9668997354188864</v>
      </c>
      <c r="E291" s="15">
        <f t="shared" si="188"/>
        <v>-0.92972681748525465</v>
      </c>
      <c r="F291" s="15">
        <f t="shared" si="188"/>
        <v>7.0827297215860563</v>
      </c>
      <c r="G291" s="15">
        <f t="shared" si="188"/>
        <v>-0.95892239237332921</v>
      </c>
      <c r="H291" s="15">
        <f t="shared" si="188"/>
        <v>-5.874422187981498</v>
      </c>
      <c r="I291" s="15">
        <f t="shared" si="188"/>
        <v>6.987711278964337</v>
      </c>
      <c r="J291" s="15">
        <f t="shared" si="188"/>
        <v>-8.4503154063491621</v>
      </c>
      <c r="K291" s="15">
        <f t="shared" si="188"/>
        <v>4.457768627013925</v>
      </c>
      <c r="L291" s="15">
        <f t="shared" si="188"/>
        <v>1.2190832885802916</v>
      </c>
    </row>
    <row r="292" spans="1:12" x14ac:dyDescent="0.2">
      <c r="A292" s="13" t="str">
        <f t="shared" si="187"/>
        <v>2011 Q2</v>
      </c>
      <c r="B292" s="15">
        <f t="shared" ref="B292:L292" si="189">(B75/B71-1)*100</f>
        <v>-4.7802005813489252</v>
      </c>
      <c r="C292" s="15">
        <f t="shared" si="189"/>
        <v>3.6252538611771357</v>
      </c>
      <c r="D292" s="15">
        <f t="shared" si="189"/>
        <v>3.5712797227625215</v>
      </c>
      <c r="E292" s="15">
        <f t="shared" si="189"/>
        <v>0.90433898365558374</v>
      </c>
      <c r="F292" s="15">
        <f t="shared" si="189"/>
        <v>6.0734719043739505</v>
      </c>
      <c r="G292" s="15">
        <f t="shared" si="189"/>
        <v>-0.88011549040334369</v>
      </c>
      <c r="H292" s="15">
        <f t="shared" si="189"/>
        <v>-4.6960866937045154</v>
      </c>
      <c r="I292" s="15">
        <f t="shared" si="189"/>
        <v>6.8860158602482402</v>
      </c>
      <c r="J292" s="15">
        <f t="shared" si="189"/>
        <v>-9.7747198317979844</v>
      </c>
      <c r="K292" s="15">
        <f t="shared" si="189"/>
        <v>2.133003903160291</v>
      </c>
      <c r="L292" s="15">
        <f t="shared" si="189"/>
        <v>1.4308039222963309</v>
      </c>
    </row>
    <row r="293" spans="1:12" x14ac:dyDescent="0.2">
      <c r="A293" s="13" t="str">
        <f t="shared" si="187"/>
        <v>2011 Q3</v>
      </c>
      <c r="B293" s="15">
        <f t="shared" ref="B293:L293" si="190">(B76/B72-1)*100</f>
        <v>-2.3050196865773587</v>
      </c>
      <c r="C293" s="15">
        <f t="shared" si="190"/>
        <v>2.9840220174085941</v>
      </c>
      <c r="D293" s="15">
        <f t="shared" si="190"/>
        <v>-2.0539635257193045</v>
      </c>
      <c r="E293" s="15">
        <f t="shared" si="190"/>
        <v>1.7577059827731834</v>
      </c>
      <c r="F293" s="15">
        <f t="shared" si="190"/>
        <v>4.6187162825408912</v>
      </c>
      <c r="G293" s="15">
        <f t="shared" si="190"/>
        <v>0.50104708289873123</v>
      </c>
      <c r="H293" s="15">
        <f t="shared" si="190"/>
        <v>-4.5939524179142932</v>
      </c>
      <c r="I293" s="15">
        <f t="shared" si="190"/>
        <v>2.1521821993520485</v>
      </c>
      <c r="J293" s="15">
        <f t="shared" si="190"/>
        <v>-7.8791887442982382</v>
      </c>
      <c r="K293" s="15">
        <f t="shared" si="190"/>
        <v>1.0878692999054751</v>
      </c>
      <c r="L293" s="15">
        <f t="shared" si="190"/>
        <v>0.3699860110371489</v>
      </c>
    </row>
    <row r="294" spans="1:12" x14ac:dyDescent="0.2">
      <c r="A294" s="13" t="str">
        <f t="shared" si="187"/>
        <v>2011 Q4</v>
      </c>
      <c r="B294" s="15">
        <f t="shared" ref="B294:L294" si="191">(B77/B73-1)*100</f>
        <v>-5.1517135155949028</v>
      </c>
      <c r="C294" s="15">
        <f t="shared" si="191"/>
        <v>2.8600625555522008</v>
      </c>
      <c r="D294" s="15">
        <f t="shared" si="191"/>
        <v>1.5957036652304746</v>
      </c>
      <c r="E294" s="15">
        <f t="shared" si="191"/>
        <v>0.94010983982806273</v>
      </c>
      <c r="F294" s="15">
        <f t="shared" si="191"/>
        <v>2.2741054530382332</v>
      </c>
      <c r="G294" s="15">
        <f t="shared" si="191"/>
        <v>-1.5566852871314207</v>
      </c>
      <c r="H294" s="15">
        <f t="shared" si="191"/>
        <v>-0.39802345338254552</v>
      </c>
      <c r="I294" s="15">
        <f t="shared" si="191"/>
        <v>2.374568893625506</v>
      </c>
      <c r="J294" s="15">
        <f t="shared" si="191"/>
        <v>-1.0371811645477513</v>
      </c>
      <c r="K294" s="15">
        <f t="shared" si="191"/>
        <v>1.4540934729422528</v>
      </c>
      <c r="L294" s="15">
        <f t="shared" si="191"/>
        <v>0.99431931027660347</v>
      </c>
    </row>
    <row r="295" spans="1:12" x14ac:dyDescent="0.2">
      <c r="A295" s="13" t="str">
        <f t="shared" si="187"/>
        <v>2012 Q1</v>
      </c>
      <c r="B295" s="15">
        <f t="shared" ref="B295:L295" si="192">(B78/B74-1)*100</f>
        <v>-6.4959872829947756</v>
      </c>
      <c r="C295" s="15">
        <f t="shared" si="192"/>
        <v>1.2871936865611833</v>
      </c>
      <c r="D295" s="15">
        <f t="shared" si="192"/>
        <v>-6.155231128855732</v>
      </c>
      <c r="E295" s="15">
        <f t="shared" si="192"/>
        <v>0.29139126426103168</v>
      </c>
      <c r="F295" s="15">
        <f t="shared" si="192"/>
        <v>-2.0368359146068937</v>
      </c>
      <c r="G295" s="15">
        <f t="shared" si="192"/>
        <v>3.7268807581632091</v>
      </c>
      <c r="H295" s="15">
        <f t="shared" si="192"/>
        <v>-0.49847242321917618</v>
      </c>
      <c r="I295" s="15">
        <f t="shared" si="192"/>
        <v>1.9640366600691905</v>
      </c>
      <c r="J295" s="15">
        <f t="shared" si="192"/>
        <v>5.5719257438059389</v>
      </c>
      <c r="K295" s="15">
        <f t="shared" si="192"/>
        <v>-1.7690311449992113</v>
      </c>
      <c r="L295" s="15">
        <f t="shared" si="192"/>
        <v>0.27281446863467451</v>
      </c>
    </row>
    <row r="296" spans="1:12" x14ac:dyDescent="0.2">
      <c r="A296" s="13" t="str">
        <f t="shared" si="187"/>
        <v>2012 Q2</v>
      </c>
      <c r="B296" s="15">
        <f t="shared" ref="B296:L296" si="193">(B79/B75-1)*100</f>
        <v>-5.7581325075672707</v>
      </c>
      <c r="C296" s="15">
        <f t="shared" si="193"/>
        <v>-3.080932741606135</v>
      </c>
      <c r="D296" s="15">
        <f t="shared" si="193"/>
        <v>-8.4491811608439207</v>
      </c>
      <c r="E296" s="15">
        <f t="shared" si="193"/>
        <v>-0.59893657552719803</v>
      </c>
      <c r="F296" s="15">
        <f t="shared" si="193"/>
        <v>-4.1002431102166064</v>
      </c>
      <c r="G296" s="15">
        <f t="shared" si="193"/>
        <v>0.60080324903963866</v>
      </c>
      <c r="H296" s="15">
        <f t="shared" si="193"/>
        <v>3.5623233146780064</v>
      </c>
      <c r="I296" s="15">
        <f t="shared" si="193"/>
        <v>-1.156813488538444</v>
      </c>
      <c r="J296" s="15">
        <f t="shared" si="193"/>
        <v>1.9761153768096174</v>
      </c>
      <c r="K296" s="15">
        <f t="shared" si="193"/>
        <v>0.58935596916005473</v>
      </c>
      <c r="L296" s="15">
        <f t="shared" si="193"/>
        <v>-1.3967533848220581</v>
      </c>
    </row>
    <row r="297" spans="1:12" x14ac:dyDescent="0.2">
      <c r="A297" s="13" t="str">
        <f t="shared" si="187"/>
        <v>2012 Q3</v>
      </c>
      <c r="B297" s="15">
        <f t="shared" ref="B297:L297" si="194">(B80/B76-1)*100</f>
        <v>-7.9138675042064293</v>
      </c>
      <c r="C297" s="15">
        <f t="shared" si="194"/>
        <v>-2.7422318234828102</v>
      </c>
      <c r="D297" s="15">
        <f t="shared" si="194"/>
        <v>-8.3696475937855226</v>
      </c>
      <c r="E297" s="15">
        <f t="shared" si="194"/>
        <v>-1.5255260180825347</v>
      </c>
      <c r="F297" s="15">
        <f t="shared" si="194"/>
        <v>-4.765137101756789</v>
      </c>
      <c r="G297" s="15">
        <f t="shared" si="194"/>
        <v>-0.31903507778627826</v>
      </c>
      <c r="H297" s="15">
        <f t="shared" si="194"/>
        <v>0.59327199706453726</v>
      </c>
      <c r="I297" s="15">
        <f t="shared" si="194"/>
        <v>2.8969810867411683</v>
      </c>
      <c r="J297" s="15">
        <f t="shared" si="194"/>
        <v>1.6903920100888037</v>
      </c>
      <c r="K297" s="15">
        <f t="shared" si="194"/>
        <v>13.216782336538891</v>
      </c>
      <c r="L297" s="15">
        <f t="shared" si="194"/>
        <v>-0.76810270365672562</v>
      </c>
    </row>
    <row r="298" spans="1:12" x14ac:dyDescent="0.2">
      <c r="A298" s="13" t="str">
        <f t="shared" si="187"/>
        <v>2012 Q4</v>
      </c>
      <c r="B298" s="15">
        <f t="shared" ref="B298:L298" si="195">(B81/B77-1)*100</f>
        <v>-5.9815140129149791</v>
      </c>
      <c r="C298" s="15">
        <f t="shared" si="195"/>
        <v>-2.897273819546764</v>
      </c>
      <c r="D298" s="15">
        <f t="shared" si="195"/>
        <v>-10.614780787293142</v>
      </c>
      <c r="E298" s="15">
        <f t="shared" si="195"/>
        <v>-0.7380586875330164</v>
      </c>
      <c r="F298" s="15">
        <f t="shared" si="195"/>
        <v>-2.5149739020948747</v>
      </c>
      <c r="G298" s="15">
        <f t="shared" si="195"/>
        <v>5.1326355708448679</v>
      </c>
      <c r="H298" s="15">
        <f t="shared" si="195"/>
        <v>-1.2137575717642735</v>
      </c>
      <c r="I298" s="15">
        <f t="shared" si="195"/>
        <v>4.8367909755498983</v>
      </c>
      <c r="J298" s="15">
        <f t="shared" si="195"/>
        <v>-5.1710758828711239</v>
      </c>
      <c r="K298" s="15">
        <f t="shared" si="195"/>
        <v>1.7804241710149826</v>
      </c>
      <c r="L298" s="15">
        <f t="shared" si="195"/>
        <v>-0.63801792754596409</v>
      </c>
    </row>
    <row r="299" spans="1:12" x14ac:dyDescent="0.2">
      <c r="A299" s="13" t="str">
        <f t="shared" si="187"/>
        <v>2013 Q1</v>
      </c>
      <c r="B299" s="15">
        <f t="shared" ref="B299:L299" si="196">(B82/B78-1)*100</f>
        <v>-4.0833694905765494</v>
      </c>
      <c r="C299" s="15">
        <f t="shared" si="196"/>
        <v>-3.1861225773808566</v>
      </c>
      <c r="D299" s="15">
        <f t="shared" si="196"/>
        <v>-6.7532218187403403</v>
      </c>
      <c r="E299" s="15">
        <f t="shared" si="196"/>
        <v>4.8667045189598745E-2</v>
      </c>
      <c r="F299" s="15">
        <f t="shared" si="196"/>
        <v>0.59583011907997641</v>
      </c>
      <c r="G299" s="15">
        <f t="shared" si="196"/>
        <v>0.11337801419799565</v>
      </c>
      <c r="H299" s="15">
        <f t="shared" si="196"/>
        <v>3.4279712499817094</v>
      </c>
      <c r="I299" s="15">
        <f t="shared" si="196"/>
        <v>3.1108000179785655</v>
      </c>
      <c r="J299" s="15">
        <f t="shared" si="196"/>
        <v>-5.1309069336356146</v>
      </c>
      <c r="K299" s="15">
        <f t="shared" si="196"/>
        <v>2.476352223621392</v>
      </c>
      <c r="L299" s="15">
        <f t="shared" si="196"/>
        <v>-0.22518781346871908</v>
      </c>
    </row>
    <row r="300" spans="1:12" x14ac:dyDescent="0.2">
      <c r="A300" s="13" t="str">
        <f t="shared" si="187"/>
        <v>2013 Q2</v>
      </c>
      <c r="B300" s="15">
        <f t="shared" ref="B300:L300" si="197">(B83/B79-1)*100</f>
        <v>-3.4827497058089296</v>
      </c>
      <c r="C300" s="15">
        <f t="shared" si="197"/>
        <v>-0.29764862001151471</v>
      </c>
      <c r="D300" s="15">
        <f t="shared" si="197"/>
        <v>-4.1831078774174024</v>
      </c>
      <c r="E300" s="15">
        <f t="shared" si="197"/>
        <v>1.0131517113388888</v>
      </c>
      <c r="F300" s="15">
        <f t="shared" si="197"/>
        <v>2.0772778280248261</v>
      </c>
      <c r="G300" s="15">
        <f t="shared" si="197"/>
        <v>2.3946028208155612</v>
      </c>
      <c r="H300" s="15">
        <f t="shared" si="197"/>
        <v>-1.6384158996994969</v>
      </c>
      <c r="I300" s="15">
        <f t="shared" si="197"/>
        <v>5.2735297469258313</v>
      </c>
      <c r="J300" s="15">
        <f t="shared" si="197"/>
        <v>-4.4285017136254208</v>
      </c>
      <c r="K300" s="15">
        <f t="shared" si="197"/>
        <v>2.4566498044012786</v>
      </c>
      <c r="L300" s="15">
        <f t="shared" si="197"/>
        <v>0.77162732154258951</v>
      </c>
    </row>
    <row r="301" spans="1:12" x14ac:dyDescent="0.2">
      <c r="A301" s="13" t="str">
        <f t="shared" si="187"/>
        <v>2013 Q3</v>
      </c>
      <c r="B301" s="15">
        <f t="shared" ref="B301:L301" si="198">(B84/B80-1)*100</f>
        <v>-2.3571057978802434</v>
      </c>
      <c r="C301" s="15">
        <f t="shared" si="198"/>
        <v>-0.2668115582987185</v>
      </c>
      <c r="D301" s="15">
        <f t="shared" si="198"/>
        <v>0.30102244938565725</v>
      </c>
      <c r="E301" s="15">
        <f t="shared" si="198"/>
        <v>1.0458767723463103</v>
      </c>
      <c r="F301" s="15">
        <f t="shared" si="198"/>
        <v>1.3788845726407262</v>
      </c>
      <c r="G301" s="15">
        <f t="shared" si="198"/>
        <v>2.2527773741430002</v>
      </c>
      <c r="H301" s="15">
        <f t="shared" si="198"/>
        <v>-1.576213084502387</v>
      </c>
      <c r="I301" s="15">
        <f t="shared" si="198"/>
        <v>4.5955568897793508</v>
      </c>
      <c r="J301" s="15">
        <f t="shared" si="198"/>
        <v>-8.8531643223696115</v>
      </c>
      <c r="K301" s="15">
        <f t="shared" si="198"/>
        <v>-8.5854727724663178</v>
      </c>
      <c r="L301" s="15">
        <f t="shared" si="198"/>
        <v>0.38409392927762909</v>
      </c>
    </row>
    <row r="302" spans="1:12" x14ac:dyDescent="0.2">
      <c r="A302" s="13" t="str">
        <f t="shared" si="187"/>
        <v>2013 Q4</v>
      </c>
      <c r="B302" s="15">
        <f t="shared" ref="B302:L302" si="199">(B85/B81-1)*100</f>
        <v>-1.5375412560301172</v>
      </c>
      <c r="C302" s="15">
        <f t="shared" si="199"/>
        <v>0.84992868460473936</v>
      </c>
      <c r="D302" s="15">
        <f t="shared" si="199"/>
        <v>2.5745973363347385</v>
      </c>
      <c r="E302" s="15">
        <f t="shared" si="199"/>
        <v>2.3251315176825438</v>
      </c>
      <c r="F302" s="15">
        <f t="shared" si="199"/>
        <v>1.9668597429735701</v>
      </c>
      <c r="G302" s="15">
        <f t="shared" si="199"/>
        <v>-1.0408571118542542</v>
      </c>
      <c r="H302" s="15">
        <f t="shared" si="199"/>
        <v>-0.99700384323712088</v>
      </c>
      <c r="I302" s="15">
        <f t="shared" si="199"/>
        <v>3.2435545287442968</v>
      </c>
      <c r="J302" s="15">
        <f t="shared" si="199"/>
        <v>-7.0287138972906842</v>
      </c>
      <c r="K302" s="15">
        <f t="shared" si="199"/>
        <v>-1.8045084453499505</v>
      </c>
      <c r="L302" s="15">
        <f t="shared" si="199"/>
        <v>0.87410171572823714</v>
      </c>
    </row>
    <row r="303" spans="1:12" x14ac:dyDescent="0.2">
      <c r="A303" s="13" t="str">
        <f t="shared" si="187"/>
        <v>2014 Q1</v>
      </c>
      <c r="B303" s="15">
        <f t="shared" ref="B303:L303" si="200">(B86/B82-1)*100</f>
        <v>-0.5303515141224957</v>
      </c>
      <c r="C303" s="15">
        <f t="shared" si="200"/>
        <v>3.0846247986960895</v>
      </c>
      <c r="D303" s="15">
        <f t="shared" si="200"/>
        <v>4.8104513191272957</v>
      </c>
      <c r="E303" s="15">
        <f t="shared" si="200"/>
        <v>2.8624498445728008</v>
      </c>
      <c r="F303" s="15">
        <f t="shared" si="200"/>
        <v>2.2769253712200177</v>
      </c>
      <c r="G303" s="15">
        <f t="shared" si="200"/>
        <v>-3.5291349928688209</v>
      </c>
      <c r="H303" s="15">
        <f t="shared" si="200"/>
        <v>-6.0475004258783605</v>
      </c>
      <c r="I303" s="15">
        <f t="shared" si="200"/>
        <v>3.8107579510710421</v>
      </c>
      <c r="J303" s="15">
        <f t="shared" si="200"/>
        <v>-7.7536473642720534</v>
      </c>
      <c r="K303" s="15">
        <f t="shared" si="200"/>
        <v>-0.66868297315707537</v>
      </c>
      <c r="L303" s="15">
        <f t="shared" si="200"/>
        <v>0.84493452692697701</v>
      </c>
    </row>
    <row r="304" spans="1:12" x14ac:dyDescent="0.2">
      <c r="A304" s="13" t="str">
        <f t="shared" si="187"/>
        <v>2014 Q2</v>
      </c>
      <c r="B304" s="15">
        <f t="shared" ref="B304:L304" si="201">(B87/B83-1)*100</f>
        <v>-1.2162818844556056</v>
      </c>
      <c r="C304" s="15">
        <f t="shared" si="201"/>
        <v>3.2560853406109924</v>
      </c>
      <c r="D304" s="15">
        <f t="shared" si="201"/>
        <v>5.9084137364013189</v>
      </c>
      <c r="E304" s="15">
        <f t="shared" si="201"/>
        <v>1.3345365771629147</v>
      </c>
      <c r="F304" s="15">
        <f t="shared" si="201"/>
        <v>1.471867581678632</v>
      </c>
      <c r="G304" s="15">
        <f t="shared" si="201"/>
        <v>-2.8202472430295944</v>
      </c>
      <c r="H304" s="15">
        <f t="shared" si="201"/>
        <v>-4.3710293680086725</v>
      </c>
      <c r="I304" s="15">
        <f t="shared" si="201"/>
        <v>3.2196173402933237</v>
      </c>
      <c r="J304" s="15">
        <f t="shared" si="201"/>
        <v>-7.5844190135292315</v>
      </c>
      <c r="K304" s="15">
        <f t="shared" si="201"/>
        <v>-3.4508828222792221</v>
      </c>
      <c r="L304" s="15">
        <f t="shared" si="201"/>
        <v>0.55659559019953786</v>
      </c>
    </row>
    <row r="305" spans="1:12" x14ac:dyDescent="0.2">
      <c r="A305" s="13" t="str">
        <f t="shared" si="187"/>
        <v>2014 Q3</v>
      </c>
      <c r="B305" s="15">
        <f t="shared" ref="B305:L305" si="202">(B88/B84-1)*100</f>
        <v>-0.78089666048323236</v>
      </c>
      <c r="C305" s="15">
        <f t="shared" si="202"/>
        <v>3.1268764042477581</v>
      </c>
      <c r="D305" s="15">
        <f t="shared" si="202"/>
        <v>6.1936527146994935</v>
      </c>
      <c r="E305" s="15">
        <f t="shared" si="202"/>
        <v>0.35640813704265195</v>
      </c>
      <c r="F305" s="15">
        <f t="shared" si="202"/>
        <v>5.8273849963798696</v>
      </c>
      <c r="G305" s="15">
        <f t="shared" si="202"/>
        <v>-3.5661500859250239</v>
      </c>
      <c r="H305" s="15">
        <f t="shared" si="202"/>
        <v>-4.2422665957206895</v>
      </c>
      <c r="I305" s="15">
        <f t="shared" si="202"/>
        <v>2.5006542772636253</v>
      </c>
      <c r="J305" s="15">
        <f t="shared" si="202"/>
        <v>-6.8237203555729709</v>
      </c>
      <c r="K305" s="15">
        <f t="shared" si="202"/>
        <v>2.266962312392562</v>
      </c>
      <c r="L305" s="15">
        <f t="shared" si="202"/>
        <v>0.73181002020010766</v>
      </c>
    </row>
    <row r="306" spans="1:12" x14ac:dyDescent="0.2">
      <c r="A306" s="13" t="str">
        <f t="shared" si="187"/>
        <v>2014 Q4</v>
      </c>
      <c r="B306" s="15">
        <f t="shared" ref="B306:L306" si="203">(B89/B85-1)*100</f>
        <v>-2.3470513622463218</v>
      </c>
      <c r="C306" s="15">
        <f t="shared" si="203"/>
        <v>1.7382386762807345</v>
      </c>
      <c r="D306" s="15">
        <f t="shared" si="203"/>
        <v>5.3071307750007568</v>
      </c>
      <c r="E306" s="15">
        <f t="shared" si="203"/>
        <v>1.4277443085219721</v>
      </c>
      <c r="F306" s="15">
        <f t="shared" si="203"/>
        <v>6.4159820477440732</v>
      </c>
      <c r="G306" s="15">
        <f t="shared" si="203"/>
        <v>-3.2910649220159072</v>
      </c>
      <c r="H306" s="15">
        <f t="shared" si="203"/>
        <v>-2.0950315545760545</v>
      </c>
      <c r="I306" s="15">
        <f t="shared" si="203"/>
        <v>0.87173260485089443</v>
      </c>
      <c r="J306" s="15">
        <f t="shared" si="203"/>
        <v>-7.7207013640022248</v>
      </c>
      <c r="K306" s="15">
        <f t="shared" si="203"/>
        <v>7.930107118166041</v>
      </c>
      <c r="L306" s="15">
        <f t="shared" si="203"/>
        <v>0.57665137396218924</v>
      </c>
    </row>
    <row r="307" spans="1:12" x14ac:dyDescent="0.2">
      <c r="A307" s="13" t="str">
        <f t="shared" si="187"/>
        <v>2015 Q1</v>
      </c>
      <c r="B307" s="15">
        <f t="shared" ref="B307:L307" si="204">(B90/B86-1)*100</f>
        <v>-0.77102388083242213</v>
      </c>
      <c r="C307" s="15">
        <f t="shared" si="204"/>
        <v>-0.530261243180008</v>
      </c>
      <c r="D307" s="15">
        <f t="shared" si="204"/>
        <v>4.6726034037767095</v>
      </c>
      <c r="E307" s="15">
        <f t="shared" si="204"/>
        <v>0.70238396350041921</v>
      </c>
      <c r="F307" s="15">
        <f t="shared" si="204"/>
        <v>2.6793060919816147</v>
      </c>
      <c r="G307" s="15">
        <f t="shared" si="204"/>
        <v>1.957933113673338</v>
      </c>
      <c r="H307" s="15">
        <f t="shared" si="204"/>
        <v>0.61537967662019799</v>
      </c>
      <c r="I307" s="15">
        <f t="shared" si="204"/>
        <v>-0.14581591941542627</v>
      </c>
      <c r="J307" s="15">
        <f t="shared" si="204"/>
        <v>-10.648979705043827</v>
      </c>
      <c r="K307" s="15">
        <f t="shared" si="204"/>
        <v>4.9034476742846334</v>
      </c>
      <c r="L307" s="15">
        <f t="shared" si="204"/>
        <v>0.25215527818982508</v>
      </c>
    </row>
    <row r="308" spans="1:12" x14ac:dyDescent="0.2">
      <c r="A308" s="13" t="str">
        <f t="shared" si="187"/>
        <v>2015 Q2</v>
      </c>
      <c r="B308" s="15">
        <f t="shared" ref="B308:L308" si="205">(B91/B87-1)*100</f>
        <v>1.4991811748809925</v>
      </c>
      <c r="C308" s="15">
        <f t="shared" si="205"/>
        <v>-1.3831488650591472</v>
      </c>
      <c r="D308" s="15">
        <f t="shared" si="205"/>
        <v>5.0939522797728731</v>
      </c>
      <c r="E308" s="15">
        <f t="shared" si="205"/>
        <v>2.1274048005021973</v>
      </c>
      <c r="F308" s="15">
        <f t="shared" si="205"/>
        <v>0.40056415722506955</v>
      </c>
      <c r="G308" s="15">
        <f t="shared" si="205"/>
        <v>3.784409333751193</v>
      </c>
      <c r="H308" s="15">
        <f t="shared" si="205"/>
        <v>-5.232252448770069</v>
      </c>
      <c r="I308" s="15">
        <f t="shared" si="205"/>
        <v>1.2024031009428171</v>
      </c>
      <c r="J308" s="15">
        <f t="shared" si="205"/>
        <v>-8.6802068614140193</v>
      </c>
      <c r="K308" s="15">
        <f t="shared" si="205"/>
        <v>9.3119592553192465</v>
      </c>
      <c r="L308" s="15">
        <f t="shared" si="205"/>
        <v>0.79899579001512233</v>
      </c>
    </row>
    <row r="309" spans="1:12" x14ac:dyDescent="0.2">
      <c r="A309" s="13" t="str">
        <f t="shared" si="187"/>
        <v>2015 Q3</v>
      </c>
      <c r="B309" s="15">
        <f t="shared" ref="B309:L309" si="206">(B92/B88-1)*100</f>
        <v>1.512667550129243</v>
      </c>
      <c r="C309" s="15">
        <f t="shared" si="206"/>
        <v>-2.5883492044694534</v>
      </c>
      <c r="D309" s="15">
        <f t="shared" si="206"/>
        <v>1.2352663128608166</v>
      </c>
      <c r="E309" s="15">
        <f t="shared" si="206"/>
        <v>4.0980083722289562</v>
      </c>
      <c r="F309" s="15">
        <f t="shared" si="206"/>
        <v>-4.3405440689195167</v>
      </c>
      <c r="G309" s="15">
        <f t="shared" si="206"/>
        <v>6.1443238438517067</v>
      </c>
      <c r="H309" s="15">
        <f t="shared" si="206"/>
        <v>-6.0520129783629084</v>
      </c>
      <c r="I309" s="15">
        <f t="shared" si="206"/>
        <v>1.3715009315081295</v>
      </c>
      <c r="J309" s="15">
        <f t="shared" si="206"/>
        <v>-6.1971514544915447</v>
      </c>
      <c r="K309" s="15">
        <f t="shared" si="206"/>
        <v>6.5978800554398864</v>
      </c>
      <c r="L309" s="15">
        <f t="shared" si="206"/>
        <v>0.77777807463483839</v>
      </c>
    </row>
    <row r="310" spans="1:12" x14ac:dyDescent="0.2">
      <c r="A310" s="13" t="str">
        <f t="shared" si="187"/>
        <v>2015 Q4</v>
      </c>
      <c r="B310" s="15">
        <f t="shared" ref="B310:L310" si="207">(B93/B89-1)*100</f>
        <v>0.80082454034136052</v>
      </c>
      <c r="C310" s="15">
        <f t="shared" si="207"/>
        <v>-3.9241834410311038</v>
      </c>
      <c r="D310" s="15">
        <f t="shared" si="207"/>
        <v>-0.10211731938456481</v>
      </c>
      <c r="E310" s="15">
        <f t="shared" si="207"/>
        <v>1.7163118929357513</v>
      </c>
      <c r="F310" s="15">
        <f t="shared" si="207"/>
        <v>-10.037140656987676</v>
      </c>
      <c r="G310" s="15">
        <f t="shared" si="207"/>
        <v>5.5652250186882357</v>
      </c>
      <c r="H310" s="15">
        <f t="shared" si="207"/>
        <v>-5.4109614121761744</v>
      </c>
      <c r="I310" s="15">
        <f t="shared" si="207"/>
        <v>0.40534053307139661</v>
      </c>
      <c r="J310" s="15">
        <f t="shared" si="207"/>
        <v>-5.2527095941096942</v>
      </c>
      <c r="K310" s="15">
        <f t="shared" si="207"/>
        <v>4.2826545361039248</v>
      </c>
      <c r="L310" s="15">
        <f t="shared" si="207"/>
        <v>-0.61144485623687572</v>
      </c>
    </row>
    <row r="311" spans="1:12" x14ac:dyDescent="0.2">
      <c r="A311" s="13" t="str">
        <f t="shared" si="187"/>
        <v>2016 Q1</v>
      </c>
      <c r="B311" s="15">
        <f t="shared" ref="B311:L311" si="208">(B94/B90-1)*100</f>
        <v>-1.3048681509573501</v>
      </c>
      <c r="C311" s="15">
        <f t="shared" si="208"/>
        <v>-2.4376926333531168</v>
      </c>
      <c r="D311" s="15">
        <f t="shared" si="208"/>
        <v>0.95963264252820757</v>
      </c>
      <c r="E311" s="15">
        <f t="shared" si="208"/>
        <v>1.7666308494267202</v>
      </c>
      <c r="F311" s="15">
        <f t="shared" si="208"/>
        <v>-7.0399281741776125</v>
      </c>
      <c r="G311" s="15">
        <f t="shared" si="208"/>
        <v>4.0401145457298782</v>
      </c>
      <c r="H311" s="15">
        <f t="shared" si="208"/>
        <v>-5.506562964344619</v>
      </c>
      <c r="I311" s="15">
        <f t="shared" si="208"/>
        <v>0.84093583475182143</v>
      </c>
      <c r="J311" s="15">
        <f t="shared" si="208"/>
        <v>-3.9917611372229156</v>
      </c>
      <c r="K311" s="15">
        <f t="shared" si="208"/>
        <v>1.8962902454981778</v>
      </c>
      <c r="L311" s="15">
        <f t="shared" si="208"/>
        <v>-0.19606756036713024</v>
      </c>
    </row>
    <row r="312" spans="1:12" x14ac:dyDescent="0.2">
      <c r="A312" s="13" t="str">
        <f t="shared" si="187"/>
        <v>2016 Q2</v>
      </c>
      <c r="B312" s="15">
        <f t="shared" ref="B312:L312" si="209">(B95/B91-1)*100</f>
        <v>0.84234673048348974</v>
      </c>
      <c r="C312" s="15">
        <f t="shared" si="209"/>
        <v>-0.87425016685312995</v>
      </c>
      <c r="D312" s="15">
        <f t="shared" si="209"/>
        <v>-1.188363575789575</v>
      </c>
      <c r="E312" s="15">
        <f t="shared" si="209"/>
        <v>1.5457900939170655</v>
      </c>
      <c r="F312" s="15">
        <f t="shared" si="209"/>
        <v>-8.2559128814093992</v>
      </c>
      <c r="G312" s="15">
        <f t="shared" si="209"/>
        <v>1.3481228204788476</v>
      </c>
      <c r="H312" s="15">
        <f t="shared" si="209"/>
        <v>0.8386599193445754</v>
      </c>
      <c r="I312" s="15">
        <f t="shared" si="209"/>
        <v>-2.4495540072943744</v>
      </c>
      <c r="J312" s="15">
        <f t="shared" si="209"/>
        <v>-0.9006822726162711</v>
      </c>
      <c r="K312" s="15">
        <f t="shared" si="209"/>
        <v>-2.7124865966773992</v>
      </c>
      <c r="L312" s="15">
        <f t="shared" si="209"/>
        <v>-0.60402807846455797</v>
      </c>
    </row>
    <row r="313" spans="1:12" x14ac:dyDescent="0.2">
      <c r="A313" s="13" t="str">
        <f t="shared" si="187"/>
        <v>2016 Q3</v>
      </c>
      <c r="B313" s="15">
        <f t="shared" ref="B313:L313" si="210">(B96/B92-1)*100</f>
        <v>0.69195699010800027</v>
      </c>
      <c r="C313" s="15">
        <f t="shared" si="210"/>
        <v>-0.59498611482182717</v>
      </c>
      <c r="D313" s="15">
        <f t="shared" si="210"/>
        <v>2.3640382429925166</v>
      </c>
      <c r="E313" s="15">
        <f t="shared" si="210"/>
        <v>0.37041797637271667</v>
      </c>
      <c r="F313" s="15">
        <f t="shared" si="210"/>
        <v>-7.3980406861970387</v>
      </c>
      <c r="G313" s="15">
        <f t="shared" si="210"/>
        <v>-0.53232071022334404</v>
      </c>
      <c r="H313" s="15">
        <f t="shared" si="210"/>
        <v>5.0610910645682683</v>
      </c>
      <c r="I313" s="15">
        <f t="shared" si="210"/>
        <v>-2.7996623473398818</v>
      </c>
      <c r="J313" s="15">
        <f t="shared" si="210"/>
        <v>-5.6971557875975627</v>
      </c>
      <c r="K313" s="15">
        <f t="shared" si="210"/>
        <v>-2.6587036103592254</v>
      </c>
      <c r="L313" s="15">
        <f t="shared" si="210"/>
        <v>-0.90805717991634394</v>
      </c>
    </row>
    <row r="314" spans="1:12" x14ac:dyDescent="0.2">
      <c r="A314" s="13" t="str">
        <f t="shared" si="187"/>
        <v>2016 Q4</v>
      </c>
      <c r="B314" s="15">
        <f t="shared" ref="B314:L314" si="211">(B97/B93-1)*100</f>
        <v>0.460149576154123</v>
      </c>
      <c r="C314" s="15">
        <f t="shared" si="211"/>
        <v>3.273524271045436</v>
      </c>
      <c r="D314" s="15">
        <f t="shared" si="211"/>
        <v>2.6179867222838382</v>
      </c>
      <c r="E314" s="15">
        <f t="shared" si="211"/>
        <v>2.4039040624353358</v>
      </c>
      <c r="F314" s="15">
        <f t="shared" si="211"/>
        <v>-4.1759982036175707</v>
      </c>
      <c r="G314" s="15">
        <f t="shared" si="211"/>
        <v>1.33455951239696</v>
      </c>
      <c r="H314" s="15">
        <f t="shared" si="211"/>
        <v>4.4551264275807467</v>
      </c>
      <c r="I314" s="15">
        <f t="shared" si="211"/>
        <v>-1.6282956919473457</v>
      </c>
      <c r="J314" s="15">
        <f t="shared" si="211"/>
        <v>-4.9823119304505559</v>
      </c>
      <c r="K314" s="15">
        <f t="shared" si="211"/>
        <v>-0.50031578371414476</v>
      </c>
      <c r="L314" s="15">
        <f t="shared" si="211"/>
        <v>0.55920751256652856</v>
      </c>
    </row>
    <row r="315" spans="1:12" x14ac:dyDescent="0.2">
      <c r="A315" s="13" t="str">
        <f t="shared" si="187"/>
        <v>2017 Q1</v>
      </c>
      <c r="B315" s="15">
        <f t="shared" ref="B315:L315" si="212">(B98/B94-1)*100</f>
        <v>1.3339953499795776</v>
      </c>
      <c r="C315" s="15">
        <f t="shared" si="212"/>
        <v>3.0399192659718688</v>
      </c>
      <c r="D315" s="15">
        <f t="shared" si="212"/>
        <v>3.128165665252336</v>
      </c>
      <c r="E315" s="15">
        <f t="shared" si="212"/>
        <v>0.53626337817367364</v>
      </c>
      <c r="F315" s="15">
        <f t="shared" si="212"/>
        <v>-1.5301973698445992</v>
      </c>
      <c r="G315" s="15">
        <f t="shared" si="212"/>
        <v>-2.5985622920154272</v>
      </c>
      <c r="H315" s="15">
        <f t="shared" si="212"/>
        <v>5.9105434933153234</v>
      </c>
      <c r="I315" s="15">
        <f t="shared" si="212"/>
        <v>-1.0934692884843722</v>
      </c>
      <c r="J315" s="15">
        <f t="shared" si="212"/>
        <v>-2.9993374324128186</v>
      </c>
      <c r="K315" s="15">
        <f t="shared" si="212"/>
        <v>-4.9735793499282259</v>
      </c>
      <c r="L315" s="15">
        <f t="shared" si="212"/>
        <v>0.37128549054838977</v>
      </c>
    </row>
    <row r="316" spans="1:12" x14ac:dyDescent="0.2">
      <c r="A316" s="13" t="str">
        <f t="shared" si="187"/>
        <v>2017 Q2</v>
      </c>
      <c r="B316" s="15">
        <f t="shared" ref="B316:L316" si="213">(B99/B95-1)*100</f>
        <v>-2.8609358069908497</v>
      </c>
      <c r="C316" s="15">
        <f t="shared" si="213"/>
        <v>0.15515192503212649</v>
      </c>
      <c r="D316" s="15">
        <f t="shared" si="213"/>
        <v>1.9175325206049143</v>
      </c>
      <c r="E316" s="15">
        <f t="shared" si="213"/>
        <v>0.17580779336303642</v>
      </c>
      <c r="F316" s="15">
        <f t="shared" si="213"/>
        <v>0.2932173545697081</v>
      </c>
      <c r="G316" s="15">
        <f t="shared" si="213"/>
        <v>-0.67018340041375968</v>
      </c>
      <c r="H316" s="15">
        <f t="shared" si="213"/>
        <v>4.959358263959035</v>
      </c>
      <c r="I316" s="15">
        <f t="shared" si="213"/>
        <v>2.0562435419949843</v>
      </c>
      <c r="J316" s="15">
        <f t="shared" si="213"/>
        <v>-5.3192098956969858</v>
      </c>
      <c r="K316" s="15">
        <f t="shared" si="213"/>
        <v>-1.3527604768480694</v>
      </c>
      <c r="L316" s="15">
        <f t="shared" si="213"/>
        <v>0.51963957331460087</v>
      </c>
    </row>
    <row r="317" spans="1:12" x14ac:dyDescent="0.2">
      <c r="A317" s="13" t="str">
        <f t="shared" si="187"/>
        <v>2017 Q3</v>
      </c>
      <c r="B317" s="15">
        <f t="shared" ref="B317:L317" si="214">(B100/B96-1)*100</f>
        <v>0.12785252009113179</v>
      </c>
      <c r="C317" s="15">
        <f t="shared" si="214"/>
        <v>0.83158479015794651</v>
      </c>
      <c r="D317" s="15">
        <f t="shared" si="214"/>
        <v>0.72533245829853321</v>
      </c>
      <c r="E317" s="15">
        <f t="shared" si="214"/>
        <v>1.6242570498497422</v>
      </c>
      <c r="F317" s="15">
        <f t="shared" si="214"/>
        <v>3.3294838080064171</v>
      </c>
      <c r="G317" s="15">
        <f t="shared" si="214"/>
        <v>1.0967000298853335</v>
      </c>
      <c r="H317" s="15">
        <f t="shared" si="214"/>
        <v>1.6671980712954726</v>
      </c>
      <c r="I317" s="15">
        <f t="shared" si="214"/>
        <v>5.0945890146451456</v>
      </c>
      <c r="J317" s="15">
        <f t="shared" si="214"/>
        <v>-0.16591382628523554</v>
      </c>
      <c r="K317" s="15">
        <f t="shared" si="214"/>
        <v>-5.39161446575811</v>
      </c>
      <c r="L317" s="15">
        <f t="shared" si="214"/>
        <v>1.9028253543778684</v>
      </c>
    </row>
    <row r="318" spans="1:12" x14ac:dyDescent="0.2">
      <c r="A318" s="13" t="str">
        <f t="shared" si="187"/>
        <v>2017 Q4</v>
      </c>
      <c r="B318" s="15">
        <f t="shared" ref="B318:L318" si="215">(B101/B97-1)*100</f>
        <v>0.79439006955073221</v>
      </c>
      <c r="C318" s="15">
        <f t="shared" si="215"/>
        <v>0.27780500400407249</v>
      </c>
      <c r="D318" s="15">
        <f t="shared" si="215"/>
        <v>2.9621387402669841</v>
      </c>
      <c r="E318" s="15">
        <f t="shared" si="215"/>
        <v>-1.2254624023670613</v>
      </c>
      <c r="F318" s="15">
        <f t="shared" si="215"/>
        <v>4.1248609893967503</v>
      </c>
      <c r="G318" s="15">
        <f t="shared" si="215"/>
        <v>2.0772735784690521</v>
      </c>
      <c r="H318" s="15">
        <f t="shared" si="215"/>
        <v>-0.21670616389750652</v>
      </c>
      <c r="I318" s="15">
        <f t="shared" si="215"/>
        <v>5.2843745600728464</v>
      </c>
      <c r="J318" s="15">
        <f t="shared" si="215"/>
        <v>-0.45627229854147133</v>
      </c>
      <c r="K318" s="15">
        <f t="shared" si="215"/>
        <v>-2.9437896792785745</v>
      </c>
      <c r="L318" s="15">
        <f t="shared" si="215"/>
        <v>1.6791966620623988</v>
      </c>
    </row>
    <row r="319" spans="1:12" x14ac:dyDescent="0.2">
      <c r="A319" s="13" t="str">
        <f t="shared" si="187"/>
        <v>2018 Q1</v>
      </c>
      <c r="B319" s="15">
        <f t="shared" ref="B319:L319" si="216">(B102/B98-1)*100</f>
        <v>-0.51127159989041715</v>
      </c>
      <c r="C319" s="15">
        <f t="shared" si="216"/>
        <v>-0.46000620580761709</v>
      </c>
      <c r="D319" s="15">
        <f t="shared" si="216"/>
        <v>-1.639557419327009</v>
      </c>
      <c r="E319" s="15">
        <f t="shared" si="216"/>
        <v>1.5557653109052438</v>
      </c>
      <c r="F319" s="15">
        <f t="shared" si="216"/>
        <v>-2.1153239315416239</v>
      </c>
      <c r="G319" s="15">
        <f t="shared" si="216"/>
        <v>3.6472474734727367</v>
      </c>
      <c r="H319" s="15">
        <f t="shared" si="216"/>
        <v>-1.3584281391394004</v>
      </c>
      <c r="I319" s="15">
        <f t="shared" si="216"/>
        <v>3.426375040124241</v>
      </c>
      <c r="J319" s="15">
        <f t="shared" si="216"/>
        <v>-2.9298084209450237</v>
      </c>
      <c r="K319" s="15">
        <f t="shared" si="216"/>
        <v>-2.4378038757915554</v>
      </c>
      <c r="L319" s="15">
        <f t="shared" si="216"/>
        <v>0.92454078340784562</v>
      </c>
    </row>
    <row r="320" spans="1:12" x14ac:dyDescent="0.2">
      <c r="A320" s="13" t="str">
        <f t="shared" si="187"/>
        <v>2018 Q2</v>
      </c>
      <c r="B320" s="15">
        <f t="shared" ref="B320:L320" si="217">(B103/B99-1)*100</f>
        <v>-1.706290448939185</v>
      </c>
      <c r="C320" s="15">
        <f t="shared" si="217"/>
        <v>0.64403017464340628</v>
      </c>
      <c r="D320" s="15">
        <f t="shared" si="217"/>
        <v>-0.14346866568777372</v>
      </c>
      <c r="E320" s="15">
        <f t="shared" si="217"/>
        <v>2.6139217882538368</v>
      </c>
      <c r="F320" s="15">
        <f t="shared" si="217"/>
        <v>1.9589327777238763</v>
      </c>
      <c r="G320" s="15">
        <f t="shared" si="217"/>
        <v>4.253478025588997</v>
      </c>
      <c r="H320" s="15">
        <f t="shared" si="217"/>
        <v>-3.4097403917888403</v>
      </c>
      <c r="I320" s="15">
        <f t="shared" si="217"/>
        <v>2.1673815376957561</v>
      </c>
      <c r="J320" s="15">
        <f t="shared" si="217"/>
        <v>-3.3189109920125914</v>
      </c>
      <c r="K320" s="15">
        <f t="shared" si="217"/>
        <v>-3.0643478990099227</v>
      </c>
      <c r="L320" s="15">
        <f t="shared" si="217"/>
        <v>1.1111640601397132</v>
      </c>
    </row>
    <row r="321" spans="1:12" x14ac:dyDescent="0.2">
      <c r="A321" s="13" t="str">
        <f t="shared" si="187"/>
        <v>2018 Q3</v>
      </c>
      <c r="B321" s="15">
        <f t="shared" ref="B321:L321" si="218">(B104/B100-1)*100</f>
        <v>-2.4552831613958825</v>
      </c>
      <c r="C321" s="15">
        <f t="shared" si="218"/>
        <v>3.0974131909866642E-2</v>
      </c>
      <c r="D321" s="15">
        <f t="shared" si="218"/>
        <v>-1.4031868631036226</v>
      </c>
      <c r="E321" s="15">
        <f t="shared" si="218"/>
        <v>1.3328438634770512</v>
      </c>
      <c r="F321" s="15">
        <f t="shared" si="218"/>
        <v>1.3706051390899532</v>
      </c>
      <c r="G321" s="15">
        <f t="shared" si="218"/>
        <v>3.5856029738325246</v>
      </c>
      <c r="H321" s="15">
        <f t="shared" si="218"/>
        <v>-2.7009493432039844</v>
      </c>
      <c r="I321" s="15">
        <f t="shared" si="218"/>
        <v>-2.2094932328079908</v>
      </c>
      <c r="J321" s="15">
        <f t="shared" si="218"/>
        <v>-6.6166434860589041</v>
      </c>
      <c r="K321" s="15">
        <f t="shared" si="218"/>
        <v>0.44293281382838945</v>
      </c>
      <c r="L321" s="15">
        <f t="shared" si="218"/>
        <v>-0.31322461688400027</v>
      </c>
    </row>
    <row r="322" spans="1:12" x14ac:dyDescent="0.2">
      <c r="A322" s="13" t="str">
        <f t="shared" si="187"/>
        <v>2018 Q4</v>
      </c>
      <c r="B322" s="15">
        <f t="shared" ref="B322:L322" si="219">(B105/B101-1)*100</f>
        <v>-1.1133684400813859</v>
      </c>
      <c r="C322" s="15">
        <f t="shared" si="219"/>
        <v>-2.3687192749031971</v>
      </c>
      <c r="D322" s="15">
        <f t="shared" si="219"/>
        <v>-4.4939001230651643</v>
      </c>
      <c r="E322" s="15">
        <f t="shared" si="219"/>
        <v>3.6640907502904829</v>
      </c>
      <c r="F322" s="15">
        <f t="shared" si="219"/>
        <v>0.93867133112464085</v>
      </c>
      <c r="G322" s="15">
        <f t="shared" si="219"/>
        <v>2.8459345923696144</v>
      </c>
      <c r="H322" s="15">
        <f t="shared" si="219"/>
        <v>-2.4985321755293</v>
      </c>
      <c r="I322" s="15">
        <f t="shared" si="219"/>
        <v>-1.1280478099614077</v>
      </c>
      <c r="J322" s="15">
        <f t="shared" si="219"/>
        <v>-6.912693050928354</v>
      </c>
      <c r="K322" s="15">
        <f t="shared" si="219"/>
        <v>-1.1029668296985817</v>
      </c>
      <c r="L322" s="15">
        <f t="shared" si="219"/>
        <v>-0.43416085915056746</v>
      </c>
    </row>
    <row r="323" spans="1:12" x14ac:dyDescent="0.2">
      <c r="A323" s="13" t="str">
        <f t="shared" ref="A323:A329" si="220">A106</f>
        <v>2019 Q1</v>
      </c>
      <c r="B323" s="15">
        <f t="shared" ref="B323:L323" si="221">(B106/B102-1)*100</f>
        <v>-0.5981941991727302</v>
      </c>
      <c r="C323" s="15">
        <f t="shared" si="221"/>
        <v>-1.6083482686956252</v>
      </c>
      <c r="D323" s="15">
        <f t="shared" si="221"/>
        <v>-2.7883024379077748</v>
      </c>
      <c r="E323" s="15">
        <f t="shared" si="221"/>
        <v>2.0162234917106003</v>
      </c>
      <c r="F323" s="15">
        <f t="shared" si="221"/>
        <v>0.41254235898355862</v>
      </c>
      <c r="G323" s="15">
        <f t="shared" si="221"/>
        <v>8.4265655306551945</v>
      </c>
      <c r="H323" s="15">
        <f t="shared" si="221"/>
        <v>-3.0720880980757315</v>
      </c>
      <c r="I323" s="15">
        <f t="shared" si="221"/>
        <v>-0.80116600850846931</v>
      </c>
      <c r="J323" s="15">
        <f t="shared" si="221"/>
        <v>-4.9167469813688358</v>
      </c>
      <c r="K323" s="15">
        <f t="shared" si="221"/>
        <v>-5.1997791058909115</v>
      </c>
      <c r="L323" s="15">
        <f t="shared" si="221"/>
        <v>-0.11455585395006018</v>
      </c>
    </row>
    <row r="324" spans="1:12" x14ac:dyDescent="0.2">
      <c r="A324" s="13" t="str">
        <f t="shared" si="220"/>
        <v>2019 Q2</v>
      </c>
      <c r="B324" s="15">
        <f t="shared" ref="B324:L324" si="222">(B107/B103-1)*100</f>
        <v>4.7418960916845165</v>
      </c>
      <c r="C324" s="15">
        <f t="shared" si="222"/>
        <v>-3.12553432351792</v>
      </c>
      <c r="D324" s="15">
        <f t="shared" si="222"/>
        <v>-1.9815339451047964</v>
      </c>
      <c r="E324" s="15">
        <f t="shared" si="222"/>
        <v>0.54672346025215202</v>
      </c>
      <c r="F324" s="15">
        <f t="shared" si="222"/>
        <v>-2.8530222451316867</v>
      </c>
      <c r="G324" s="15">
        <f t="shared" si="222"/>
        <v>8.2031648244988542</v>
      </c>
      <c r="H324" s="15">
        <f t="shared" si="222"/>
        <v>-2.5680395148311663</v>
      </c>
      <c r="I324" s="15">
        <f t="shared" si="222"/>
        <v>-1.0922236334162005</v>
      </c>
      <c r="J324" s="15">
        <f t="shared" si="222"/>
        <v>-6.2080652868233832</v>
      </c>
      <c r="K324" s="15">
        <f t="shared" si="222"/>
        <v>-6.6899767964764152</v>
      </c>
      <c r="L324" s="15">
        <f t="shared" si="222"/>
        <v>-0.64251619686422901</v>
      </c>
    </row>
    <row r="325" spans="1:12" x14ac:dyDescent="0.2">
      <c r="A325" s="13" t="str">
        <f t="shared" si="220"/>
        <v>2019 Q3</v>
      </c>
      <c r="B325" s="15">
        <f t="shared" ref="B325:L325" si="223">(B108/B104-1)*100</f>
        <v>1.1576053066204794</v>
      </c>
      <c r="C325" s="15">
        <f t="shared" si="223"/>
        <v>-4.1717391419580423</v>
      </c>
      <c r="D325" s="15">
        <f t="shared" si="223"/>
        <v>-1.4106663022084076</v>
      </c>
      <c r="E325" s="15">
        <f t="shared" si="223"/>
        <v>0.65412115614207345</v>
      </c>
      <c r="F325" s="15">
        <f t="shared" si="223"/>
        <v>-3.1037854139519094</v>
      </c>
      <c r="G325" s="15">
        <f t="shared" si="223"/>
        <v>6.4500457578212878</v>
      </c>
      <c r="H325" s="15">
        <f t="shared" si="223"/>
        <v>-1.5628024159180742</v>
      </c>
      <c r="I325" s="15">
        <f t="shared" si="223"/>
        <v>-4.3888469772723759E-2</v>
      </c>
      <c r="J325" s="15">
        <f t="shared" si="223"/>
        <v>-5.006319678599203</v>
      </c>
      <c r="K325" s="15">
        <f t="shared" si="223"/>
        <v>-4.2183639625004048</v>
      </c>
      <c r="L325" s="15">
        <f t="shared" si="223"/>
        <v>-0.55769484375641776</v>
      </c>
    </row>
    <row r="326" spans="1:12" x14ac:dyDescent="0.2">
      <c r="A326" s="13" t="str">
        <f t="shared" si="220"/>
        <v>2019 Q4</v>
      </c>
      <c r="B326" s="15">
        <f t="shared" ref="B326:L326" si="224">(B109/B105-1)*100</f>
        <v>0.23829436400484294</v>
      </c>
      <c r="C326" s="15">
        <f t="shared" si="224"/>
        <v>-2.2509561640212783</v>
      </c>
      <c r="D326" s="15">
        <f t="shared" si="224"/>
        <v>-1.2579833559125286</v>
      </c>
      <c r="E326" s="15">
        <f t="shared" si="224"/>
        <v>0.17649030100199692</v>
      </c>
      <c r="F326" s="15">
        <f t="shared" si="224"/>
        <v>-3.4232973225149621</v>
      </c>
      <c r="G326" s="15">
        <f t="shared" si="224"/>
        <v>4.2465922664470357</v>
      </c>
      <c r="H326" s="15">
        <f t="shared" si="224"/>
        <v>-3.5614795634689833</v>
      </c>
      <c r="I326" s="15">
        <f t="shared" si="224"/>
        <v>-1.478978541454079</v>
      </c>
      <c r="J326" s="15">
        <f t="shared" si="224"/>
        <v>-2.7940214858156454</v>
      </c>
      <c r="K326" s="15">
        <f t="shared" si="224"/>
        <v>-7.9602908477733214</v>
      </c>
      <c r="L326" s="15">
        <f t="shared" si="224"/>
        <v>-0.87214510956050706</v>
      </c>
    </row>
    <row r="327" spans="1:12" x14ac:dyDescent="0.2">
      <c r="A327" s="13" t="str">
        <f t="shared" si="220"/>
        <v>2020 Q1</v>
      </c>
      <c r="B327" s="15">
        <f t="shared" ref="B327:L327" si="225">(B110/B106-1)*100</f>
        <v>-0.16994520864627161</v>
      </c>
      <c r="C327" s="15">
        <f t="shared" si="225"/>
        <v>-2.2997934425216804</v>
      </c>
      <c r="D327" s="15">
        <f t="shared" si="225"/>
        <v>-0.99700689736728076</v>
      </c>
      <c r="E327" s="15">
        <f t="shared" si="225"/>
        <v>-1.6352199156538516</v>
      </c>
      <c r="F327" s="15">
        <f t="shared" si="225"/>
        <v>-4.3804102685142565</v>
      </c>
      <c r="G327" s="15">
        <f t="shared" si="225"/>
        <v>0.6428143532013264</v>
      </c>
      <c r="H327" s="15">
        <f t="shared" si="225"/>
        <v>-2.3817856442077234</v>
      </c>
      <c r="I327" s="15">
        <f t="shared" si="225"/>
        <v>-0.49779325697562049</v>
      </c>
      <c r="J327" s="15">
        <f t="shared" si="225"/>
        <v>-3.784190751995764</v>
      </c>
      <c r="K327" s="15">
        <f t="shared" si="225"/>
        <v>-4.8068170641555552</v>
      </c>
      <c r="L327" s="15">
        <f t="shared" si="225"/>
        <v>-1.2866154479344361</v>
      </c>
    </row>
    <row r="328" spans="1:12" x14ac:dyDescent="0.2">
      <c r="A328" s="13" t="str">
        <f t="shared" si="220"/>
        <v>2020 Q2</v>
      </c>
      <c r="B328" s="15">
        <f t="shared" ref="B328:L328" si="226">(B111/B107-1)*100</f>
        <v>-4.0025354593931866</v>
      </c>
      <c r="C328" s="15">
        <f t="shared" si="226"/>
        <v>-4.6668397763043545</v>
      </c>
      <c r="D328" s="15">
        <f t="shared" si="226"/>
        <v>-11.820038003362587</v>
      </c>
      <c r="E328" s="15">
        <f t="shared" si="226"/>
        <v>-8.5447485867599546</v>
      </c>
      <c r="F328" s="15">
        <f t="shared" si="226"/>
        <v>-9.524387188353467</v>
      </c>
      <c r="G328" s="15">
        <f t="shared" si="226"/>
        <v>-5.2437747457578894</v>
      </c>
      <c r="H328" s="15">
        <f t="shared" si="226"/>
        <v>-5.4810825734296076</v>
      </c>
      <c r="I328" s="15">
        <f t="shared" si="226"/>
        <v>-3.5167902816786389</v>
      </c>
      <c r="J328" s="15">
        <f t="shared" si="226"/>
        <v>8.6431284896469673</v>
      </c>
      <c r="K328" s="15">
        <f t="shared" si="226"/>
        <v>-27.017695845015211</v>
      </c>
      <c r="L328" s="15">
        <f t="shared" si="226"/>
        <v>-5.4183147787889467</v>
      </c>
    </row>
    <row r="329" spans="1:12" x14ac:dyDescent="0.2">
      <c r="A329" s="13" t="str">
        <f t="shared" si="220"/>
        <v>2020 Q3</v>
      </c>
      <c r="B329" s="15">
        <f t="shared" ref="B329:L331" si="227">(B112/B108-1)*100</f>
        <v>-1.613384554032582</v>
      </c>
      <c r="C329" s="15">
        <f t="shared" si="227"/>
        <v>7.6271560040925834</v>
      </c>
      <c r="D329" s="15">
        <f t="shared" si="227"/>
        <v>5.9284685833693951</v>
      </c>
      <c r="E329" s="15">
        <f t="shared" si="227"/>
        <v>15.139308474055602</v>
      </c>
      <c r="F329" s="15">
        <f t="shared" si="227"/>
        <v>0.5953011119183671</v>
      </c>
      <c r="G329" s="15">
        <f t="shared" si="227"/>
        <v>-3.5512537994830007</v>
      </c>
      <c r="H329" s="15">
        <f t="shared" si="227"/>
        <v>-6.6752622577509584</v>
      </c>
      <c r="I329" s="15">
        <f t="shared" si="227"/>
        <v>-0.74011109938074693</v>
      </c>
      <c r="J329" s="15">
        <f t="shared" si="227"/>
        <v>10.731108854520134</v>
      </c>
      <c r="K329" s="15">
        <f t="shared" si="227"/>
        <v>-4.5207900099636493</v>
      </c>
      <c r="L329" s="15">
        <f t="shared" si="227"/>
        <v>3.4734018531824562</v>
      </c>
    </row>
    <row r="330" spans="1:12" x14ac:dyDescent="0.2">
      <c r="A330" s="13" t="s">
        <v>291</v>
      </c>
      <c r="B330" s="15">
        <f t="shared" si="227"/>
        <v>-1.9059518455087687</v>
      </c>
      <c r="C330" s="15">
        <f t="shared" si="227"/>
        <v>1.6397252657030847</v>
      </c>
      <c r="D330" s="15">
        <f t="shared" si="227"/>
        <v>-4.6050708225606201</v>
      </c>
      <c r="E330" s="15">
        <f t="shared" si="227"/>
        <v>2.2102193843967832</v>
      </c>
      <c r="F330" s="15">
        <f t="shared" si="227"/>
        <v>-5.1296659771393411</v>
      </c>
      <c r="G330" s="15">
        <f t="shared" si="227"/>
        <v>-3.003358333363837</v>
      </c>
      <c r="H330" s="15">
        <f t="shared" si="227"/>
        <v>-2.5165209414027001</v>
      </c>
      <c r="I330" s="15">
        <f t="shared" si="227"/>
        <v>-4.7245841541231464</v>
      </c>
      <c r="J330" s="15">
        <f t="shared" si="227"/>
        <v>10.328399921781894</v>
      </c>
      <c r="K330" s="15">
        <f t="shared" si="227"/>
        <v>-14.985973033373112</v>
      </c>
      <c r="L330" s="15">
        <f t="shared" si="227"/>
        <v>-1.6812310672142172</v>
      </c>
    </row>
    <row r="331" spans="1:12" x14ac:dyDescent="0.2">
      <c r="A331" s="13" t="s">
        <v>309</v>
      </c>
      <c r="B331" s="15">
        <f t="shared" si="227"/>
        <v>0.47351767363639219</v>
      </c>
      <c r="C331" s="15">
        <f t="shared" si="227"/>
        <v>1.000205360944828</v>
      </c>
      <c r="D331" s="15">
        <f t="shared" si="227"/>
        <v>-0.911190325300959</v>
      </c>
      <c r="E331" s="15">
        <f t="shared" si="227"/>
        <v>8.70297773167119</v>
      </c>
      <c r="F331" s="15">
        <f t="shared" si="227"/>
        <v>0.24787367082768075</v>
      </c>
      <c r="G331" s="15">
        <f t="shared" si="227"/>
        <v>-0.54359399328748337</v>
      </c>
      <c r="H331" s="15">
        <f t="shared" si="227"/>
        <v>-1.7481480957518114</v>
      </c>
      <c r="I331" s="15">
        <f t="shared" si="227"/>
        <v>-2.6101999320338298</v>
      </c>
      <c r="J331" s="15">
        <f t="shared" si="227"/>
        <v>7.7515270027346705</v>
      </c>
      <c r="K331" s="15">
        <f t="shared" si="227"/>
        <v>-6.9962270344622439</v>
      </c>
      <c r="L331" s="15">
        <f t="shared" si="227"/>
        <v>0.44553680085088754</v>
      </c>
    </row>
  </sheetData>
  <phoneticPr fontId="22" type="noConversion"/>
  <hyperlinks>
    <hyperlink ref="A1" location="Contents!A1" display="Back to Contents" xr:uid="{00000000-0004-0000-1200-000000000000}"/>
    <hyperlink ref="N3" location="'Table Q6 (a)'!N107" display="data" xr:uid="{00000000-0004-0000-1200-000001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F38DD-4CA7-4621-B946-E4B50C46BC0B}">
  <dimension ref="A1:AJ331"/>
  <sheetViews>
    <sheetView workbookViewId="0">
      <pane xSplit="1" ySplit="4" topLeftCell="B5" activePane="bottomRight" state="frozen"/>
      <selection activeCell="A114" sqref="A114"/>
      <selection pane="topRight" activeCell="A114" sqref="A114"/>
      <selection pane="bottomLeft" activeCell="A114" sqref="A114"/>
      <selection pane="bottomRight"/>
    </sheetView>
  </sheetViews>
  <sheetFormatPr defaultColWidth="8.7109375" defaultRowHeight="12" x14ac:dyDescent="0.2"/>
  <cols>
    <col min="1" max="1" width="20.7109375" style="13" customWidth="1"/>
    <col min="2" max="36" width="9.28515625" style="13" customWidth="1"/>
    <col min="37" max="16384" width="8.7109375" style="13"/>
  </cols>
  <sheetData>
    <row r="1" spans="1:36" ht="12.75" x14ac:dyDescent="0.2">
      <c r="A1" s="61" t="s">
        <v>183</v>
      </c>
      <c r="B1" s="9" t="s">
        <v>208</v>
      </c>
      <c r="N1" s="9" t="s">
        <v>209</v>
      </c>
      <c r="Z1" s="9" t="s">
        <v>211</v>
      </c>
    </row>
    <row r="2" spans="1:36" x14ac:dyDescent="0.2">
      <c r="B2" s="9" t="s">
        <v>161</v>
      </c>
      <c r="N2" s="9" t="s">
        <v>170</v>
      </c>
      <c r="Z2" s="9" t="s">
        <v>176</v>
      </c>
    </row>
    <row r="3" spans="1:36" ht="12.75" x14ac:dyDescent="0.2">
      <c r="A3" s="16"/>
      <c r="B3" s="9"/>
      <c r="N3" s="9"/>
      <c r="Z3" s="62" t="s">
        <v>210</v>
      </c>
    </row>
    <row r="4" spans="1:36" x14ac:dyDescent="0.2">
      <c r="B4" s="13" t="s">
        <v>163</v>
      </c>
      <c r="C4" s="13" t="s">
        <v>0</v>
      </c>
      <c r="D4" s="13" t="s">
        <v>1</v>
      </c>
      <c r="E4" s="13" t="s">
        <v>164</v>
      </c>
      <c r="F4" s="13" t="s">
        <v>2</v>
      </c>
      <c r="G4" s="13" t="s">
        <v>3</v>
      </c>
      <c r="H4" s="13" t="s">
        <v>4</v>
      </c>
      <c r="I4" s="13" t="s">
        <v>165</v>
      </c>
      <c r="J4" s="13" t="s">
        <v>166</v>
      </c>
      <c r="K4" s="13" t="s">
        <v>167</v>
      </c>
      <c r="L4" s="13" t="s">
        <v>10</v>
      </c>
      <c r="N4" s="13" t="s">
        <v>163</v>
      </c>
      <c r="O4" s="13" t="s">
        <v>0</v>
      </c>
      <c r="P4" s="13" t="s">
        <v>1</v>
      </c>
      <c r="Q4" s="13" t="s">
        <v>164</v>
      </c>
      <c r="R4" s="13" t="s">
        <v>2</v>
      </c>
      <c r="S4" s="13" t="s">
        <v>3</v>
      </c>
      <c r="T4" s="13" t="s">
        <v>4</v>
      </c>
      <c r="U4" s="13" t="s">
        <v>165</v>
      </c>
      <c r="V4" s="13" t="s">
        <v>166</v>
      </c>
      <c r="W4" s="13" t="s">
        <v>167</v>
      </c>
      <c r="X4" s="13" t="s">
        <v>10</v>
      </c>
      <c r="Z4" s="13" t="s">
        <v>163</v>
      </c>
      <c r="AA4" s="13" t="s">
        <v>0</v>
      </c>
      <c r="AB4" s="13" t="s">
        <v>1</v>
      </c>
      <c r="AC4" s="13" t="s">
        <v>164</v>
      </c>
      <c r="AD4" s="13" t="s">
        <v>2</v>
      </c>
      <c r="AE4" s="13" t="s">
        <v>3</v>
      </c>
      <c r="AF4" s="13" t="s">
        <v>4</v>
      </c>
      <c r="AG4" s="13" t="s">
        <v>165</v>
      </c>
      <c r="AH4" s="13" t="s">
        <v>166</v>
      </c>
      <c r="AI4" s="13" t="s">
        <v>167</v>
      </c>
      <c r="AJ4" s="13" t="s">
        <v>10</v>
      </c>
    </row>
    <row r="5" spans="1:36" x14ac:dyDescent="0.2">
      <c r="A5" s="17" t="str">
        <f>Base_year</f>
        <v>2018=100</v>
      </c>
    </row>
    <row r="6" spans="1:36" x14ac:dyDescent="0.2">
      <c r="A6" s="48" t="s">
        <v>52</v>
      </c>
      <c r="B6" s="15">
        <f>'Table Q1'!B6/'Table Q2'!B6*100</f>
        <v>102.25057771526171</v>
      </c>
      <c r="C6" s="15">
        <f>'Table Q1'!C6/'Table Q2'!C6*100</f>
        <v>60.775663396325797</v>
      </c>
      <c r="D6" s="15">
        <f>'Table Q1'!D6/'Table Q2'!D6*100</f>
        <v>89.030265596046931</v>
      </c>
      <c r="E6" s="15">
        <f>'Table Q1'!E6/'Table Q2'!E6*100</f>
        <v>76.171224732461368</v>
      </c>
      <c r="F6" s="15">
        <f>'Table Q1'!F6/'Table Q2'!F6*100</f>
        <v>68.825630978448771</v>
      </c>
      <c r="G6" s="15">
        <f>'Table Q1'!G6/'Table Q2'!G6*100</f>
        <v>50.081212777476992</v>
      </c>
      <c r="H6" s="15">
        <f>'Table Q1'!H6/'Table Q2'!H6*100</f>
        <v>51.557649073974943</v>
      </c>
      <c r="I6" s="15">
        <f>'Table Q1'!I6/'Table Q2'!I6*100</f>
        <v>63.363831029783924</v>
      </c>
      <c r="J6" s="15">
        <f>'Table Q1'!J6/'Table Q2'!J6*100</f>
        <v>202.98765966659454</v>
      </c>
      <c r="K6" s="15">
        <f>'Table Q1'!K6/'Table Q2'!K6*100</f>
        <v>97.510608203677506</v>
      </c>
      <c r="L6" s="15">
        <f>'Table Q1'!L6/'Table Q2'!L6*100</f>
        <v>72.393870886711881</v>
      </c>
      <c r="N6" s="15">
        <f>'Table Q4'!B6/'Table Q2'!B6*100</f>
        <v>61.15743996784888</v>
      </c>
      <c r="O6" s="15">
        <f>'Table Q4'!C6/'Table Q2'!C6*100</f>
        <v>76.479884111411081</v>
      </c>
      <c r="P6" s="15">
        <f>'Table Q4'!D6/'Table Q2'!D6*100</f>
        <v>68.95614576899321</v>
      </c>
      <c r="Q6" s="15">
        <f>'Table Q4'!E6/'Table Q2'!E6*100</f>
        <v>67.086801426872782</v>
      </c>
      <c r="R6" s="15">
        <f>'Table Q4'!F6/'Table Q2'!F6*100</f>
        <v>55.733548461449814</v>
      </c>
      <c r="S6" s="15">
        <f>'Table Q4'!G6/'Table Q2'!G6*100</f>
        <v>85.23732178307165</v>
      </c>
      <c r="T6" s="15">
        <f>'Table Q4'!H6/'Table Q2'!H6*100</f>
        <v>67.155550797559144</v>
      </c>
      <c r="U6" s="15">
        <f>'Table Q4'!I6/'Table Q2'!I6*100</f>
        <v>107.55304652520927</v>
      </c>
      <c r="V6" s="15">
        <f>'Table Q4'!J6/'Table Q2'!J6*100</f>
        <v>35.332323013639318</v>
      </c>
      <c r="W6" s="15">
        <f>'Table Q4'!K6/'Table Q2'!K6*100</f>
        <v>118.67043847241867</v>
      </c>
      <c r="X6" s="15">
        <f>'Table Q4'!L6/'Table Q2'!L6*100</f>
        <v>80.808841999497616</v>
      </c>
    </row>
    <row r="7" spans="1:36" x14ac:dyDescent="0.2">
      <c r="A7" s="48" t="s">
        <v>53</v>
      </c>
      <c r="B7" s="15">
        <f>'Table Q1'!B7/'Table Q2'!B7*100</f>
        <v>107.5913007796471</v>
      </c>
      <c r="C7" s="15">
        <f>'Table Q1'!C7/'Table Q2'!C7*100</f>
        <v>61.257738677093521</v>
      </c>
      <c r="D7" s="15">
        <f>'Table Q1'!D7/'Table Q2'!D7*100</f>
        <v>88.74155923879681</v>
      </c>
      <c r="E7" s="15">
        <f>'Table Q1'!E7/'Table Q2'!E7*100</f>
        <v>75.904469141641044</v>
      </c>
      <c r="F7" s="15">
        <f>'Table Q1'!F7/'Table Q2'!F7*100</f>
        <v>71.196403872752427</v>
      </c>
      <c r="G7" s="15">
        <f>'Table Q1'!G7/'Table Q2'!G7*100</f>
        <v>51.120346946151059</v>
      </c>
      <c r="H7" s="15">
        <f>'Table Q1'!H7/'Table Q2'!H7*100</f>
        <v>51.248526417318615</v>
      </c>
      <c r="I7" s="15">
        <f>'Table Q1'!I7/'Table Q2'!I7*100</f>
        <v>64.425498934315044</v>
      </c>
      <c r="J7" s="15">
        <f>'Table Q1'!J7/'Table Q2'!J7*100</f>
        <v>197.67149150409062</v>
      </c>
      <c r="K7" s="15">
        <f>'Table Q1'!K7/'Table Q2'!K7*100</f>
        <v>98.269798846532566</v>
      </c>
      <c r="L7" s="15">
        <f>'Table Q1'!L7/'Table Q2'!L7*100</f>
        <v>73.020234823882092</v>
      </c>
      <c r="N7" s="15">
        <f>'Table Q4'!B7/'Table Q2'!B7*100</f>
        <v>62.802626179729174</v>
      </c>
      <c r="O7" s="15">
        <f>'Table Q4'!C7/'Table Q2'!C7*100</f>
        <v>75.751058976865423</v>
      </c>
      <c r="P7" s="15">
        <f>'Table Q4'!D7/'Table Q2'!D7*100</f>
        <v>68.839779005524861</v>
      </c>
      <c r="Q7" s="15">
        <f>'Table Q4'!E7/'Table Q2'!E7*100</f>
        <v>66.978008985575784</v>
      </c>
      <c r="R7" s="15">
        <f>'Table Q4'!F7/'Table Q2'!F7*100</f>
        <v>56.31627478100507</v>
      </c>
      <c r="S7" s="15">
        <f>'Table Q4'!G7/'Table Q2'!G7*100</f>
        <v>87.097940007228047</v>
      </c>
      <c r="T7" s="15">
        <f>'Table Q4'!H7/'Table Q2'!H7*100</f>
        <v>67.227521166005772</v>
      </c>
      <c r="U7" s="15">
        <f>'Table Q4'!I7/'Table Q2'!I7*100</f>
        <v>107.84731641154815</v>
      </c>
      <c r="V7" s="15">
        <f>'Table Q4'!J7/'Table Q2'!J7*100</f>
        <v>34.50807635829662</v>
      </c>
      <c r="W7" s="15">
        <f>'Table Q4'!K7/'Table Q2'!K7*100</f>
        <v>119.257279504853</v>
      </c>
      <c r="X7" s="15">
        <f>'Table Q4'!L7/'Table Q2'!L7*100</f>
        <v>80.801898576067941</v>
      </c>
      <c r="Y7" s="11"/>
      <c r="Z7" s="11"/>
      <c r="AA7" s="11"/>
      <c r="AB7" s="11"/>
      <c r="AC7" s="11"/>
      <c r="AD7" s="11"/>
      <c r="AE7" s="11"/>
      <c r="AF7" s="11"/>
      <c r="AG7" s="11"/>
    </row>
    <row r="8" spans="1:36" x14ac:dyDescent="0.2">
      <c r="A8" s="48" t="s">
        <v>54</v>
      </c>
      <c r="B8" s="15">
        <f>'Table Q1'!B8/'Table Q2'!B8*100</f>
        <v>107.15294592413235</v>
      </c>
      <c r="C8" s="15">
        <f>'Table Q1'!C8/'Table Q2'!C8*100</f>
        <v>60.991268618387259</v>
      </c>
      <c r="D8" s="15">
        <f>'Table Q1'!D8/'Table Q2'!D8*100</f>
        <v>87.77872547825028</v>
      </c>
      <c r="E8" s="15">
        <f>'Table Q1'!E8/'Table Q2'!E8*100</f>
        <v>76.032379164711401</v>
      </c>
      <c r="F8" s="15">
        <f>'Table Q1'!F8/'Table Q2'!F8*100</f>
        <v>70.970675153443963</v>
      </c>
      <c r="G8" s="15">
        <f>'Table Q1'!G8/'Table Q2'!G8*100</f>
        <v>50.854396582413678</v>
      </c>
      <c r="H8" s="15">
        <f>'Table Q1'!H8/'Table Q2'!H8*100</f>
        <v>52.047413793103445</v>
      </c>
      <c r="I8" s="15">
        <f>'Table Q1'!I8/'Table Q2'!I8*100</f>
        <v>65.403117182990187</v>
      </c>
      <c r="J8" s="15">
        <f>'Table Q1'!J8/'Table Q2'!J8*100</f>
        <v>188.92430278884461</v>
      </c>
      <c r="K8" s="15">
        <f>'Table Q1'!K8/'Table Q2'!K8*100</f>
        <v>96.187845303867391</v>
      </c>
      <c r="L8" s="15">
        <f>'Table Q1'!L8/'Table Q2'!L8*100</f>
        <v>72.849561890657782</v>
      </c>
      <c r="N8" s="15">
        <f>'Table Q4'!B8/'Table Q2'!B8*100</f>
        <v>62.0863599677159</v>
      </c>
      <c r="O8" s="15">
        <f>'Table Q4'!C8/'Table Q2'!C8*100</f>
        <v>74.646892655367239</v>
      </c>
      <c r="P8" s="15">
        <f>'Table Q4'!D8/'Table Q2'!D8*100</f>
        <v>68.624345071280629</v>
      </c>
      <c r="Q8" s="15">
        <f>'Table Q4'!E8/'Table Q2'!E8*100</f>
        <v>66.776161426560307</v>
      </c>
      <c r="R8" s="15">
        <f>'Table Q4'!F8/'Table Q2'!F8*100</f>
        <v>56.080927483518984</v>
      </c>
      <c r="S8" s="15">
        <f>'Table Q4'!G8/'Table Q2'!G8*100</f>
        <v>87.522249911000358</v>
      </c>
      <c r="T8" s="15">
        <f>'Table Q4'!H8/'Table Q2'!H8*100</f>
        <v>67.629310344827587</v>
      </c>
      <c r="U8" s="15">
        <f>'Table Q4'!I8/'Table Q2'!I8*100</f>
        <v>107.79295747546662</v>
      </c>
      <c r="V8" s="15">
        <f>'Table Q4'!J8/'Table Q2'!J8*100</f>
        <v>32.968127490039841</v>
      </c>
      <c r="W8" s="15">
        <f>'Table Q4'!K8/'Table Q2'!K8*100</f>
        <v>118.32872928176795</v>
      </c>
      <c r="X8" s="15">
        <f>'Table Q4'!L8/'Table Q2'!L8*100</f>
        <v>80.266567937800829</v>
      </c>
      <c r="Y8" s="11"/>
      <c r="Z8" s="11"/>
      <c r="AA8" s="11"/>
      <c r="AB8" s="11"/>
      <c r="AC8" s="11"/>
      <c r="AD8" s="11"/>
      <c r="AE8" s="11"/>
      <c r="AF8" s="11"/>
      <c r="AG8" s="11"/>
    </row>
    <row r="9" spans="1:36" x14ac:dyDescent="0.2">
      <c r="A9" s="48" t="s">
        <v>55</v>
      </c>
      <c r="B9" s="15">
        <f>'Table Q1'!B9/'Table Q2'!B9*100</f>
        <v>109.26573426573427</v>
      </c>
      <c r="C9" s="15">
        <f>'Table Q1'!C9/'Table Q2'!C9*100</f>
        <v>61.355544252288908</v>
      </c>
      <c r="D9" s="15">
        <f>'Table Q1'!D9/'Table Q2'!D9*100</f>
        <v>87.626231901691199</v>
      </c>
      <c r="E9" s="15">
        <f>'Table Q1'!E9/'Table Q2'!E9*100</f>
        <v>75.368372200951384</v>
      </c>
      <c r="F9" s="15">
        <f>'Table Q1'!F9/'Table Q2'!F9*100</f>
        <v>72.204509223411534</v>
      </c>
      <c r="G9" s="15">
        <f>'Table Q1'!G9/'Table Q2'!G9*100</f>
        <v>51.497430444798866</v>
      </c>
      <c r="H9" s="15">
        <f>'Table Q1'!H9/'Table Q2'!H9*100</f>
        <v>51.381683430386445</v>
      </c>
      <c r="I9" s="15">
        <f>'Table Q1'!I9/'Table Q2'!I9*100</f>
        <v>64.805733685401734</v>
      </c>
      <c r="J9" s="15">
        <f>'Table Q1'!J9/'Table Q2'!J9*100</f>
        <v>196.36326279021984</v>
      </c>
      <c r="K9" s="15">
        <f>'Table Q1'!K9/'Table Q2'!K9*100</f>
        <v>98.523730684326708</v>
      </c>
      <c r="L9" s="15">
        <f>'Table Q1'!L9/'Table Q2'!L9*100</f>
        <v>73.041559396837073</v>
      </c>
      <c r="N9" s="15">
        <f>'Table Q4'!B9/'Table Q2'!B9*100</f>
        <v>63.54380913204443</v>
      </c>
      <c r="O9" s="15">
        <f>'Table Q4'!C9/'Table Q2'!C9*100</f>
        <v>73.823753814852495</v>
      </c>
      <c r="P9" s="15">
        <f>'Table Q4'!D9/'Table Q2'!D9*100</f>
        <v>68.730989171432057</v>
      </c>
      <c r="Q9" s="15">
        <f>'Table Q4'!E9/'Table Q2'!E9*100</f>
        <v>66.481030281935261</v>
      </c>
      <c r="R9" s="15">
        <f>'Table Q4'!F9/'Table Q2'!F9*100</f>
        <v>56.638578911409709</v>
      </c>
      <c r="S9" s="15">
        <f>'Table Q4'!G9/'Table Q2'!G9*100</f>
        <v>88.800283537125651</v>
      </c>
      <c r="T9" s="15">
        <f>'Table Q4'!H9/'Table Q2'!H9*100</f>
        <v>66.437268395976702</v>
      </c>
      <c r="U9" s="15">
        <f>'Table Q4'!I9/'Table Q2'!I9*100</f>
        <v>106.26178800452659</v>
      </c>
      <c r="V9" s="15">
        <f>'Table Q4'!J9/'Table Q2'!J9*100</f>
        <v>34.189439079515097</v>
      </c>
      <c r="W9" s="15">
        <f>'Table Q4'!K9/'Table Q2'!K9*100</f>
        <v>119.45364238410593</v>
      </c>
      <c r="X9" s="15">
        <f>'Table Q4'!L9/'Table Q2'!L9*100</f>
        <v>80.10297903641046</v>
      </c>
      <c r="Y9" s="11"/>
      <c r="Z9" s="11"/>
      <c r="AA9" s="11"/>
      <c r="AB9" s="11"/>
      <c r="AC9" s="11"/>
      <c r="AD9" s="11"/>
      <c r="AE9" s="11"/>
      <c r="AF9" s="11"/>
      <c r="AG9" s="11"/>
    </row>
    <row r="10" spans="1:36" x14ac:dyDescent="0.2">
      <c r="A10" s="48" t="s">
        <v>56</v>
      </c>
      <c r="B10" s="15">
        <f>'Table Q1'!B10/'Table Q2'!B10*100</f>
        <v>104.82883244654151</v>
      </c>
      <c r="C10" s="15">
        <f>'Table Q1'!C10/'Table Q2'!C10*100</f>
        <v>60.494141619969433</v>
      </c>
      <c r="D10" s="15">
        <f>'Table Q1'!D10/'Table Q2'!D10*100</f>
        <v>87.233521195785343</v>
      </c>
      <c r="E10" s="15">
        <f>'Table Q1'!E10/'Table Q2'!E10*100</f>
        <v>75.84608252202132</v>
      </c>
      <c r="F10" s="15">
        <f>'Table Q1'!F10/'Table Q2'!F10*100</f>
        <v>73.363197794624398</v>
      </c>
      <c r="G10" s="15">
        <f>'Table Q1'!G10/'Table Q2'!G10*100</f>
        <v>51.493724589004778</v>
      </c>
      <c r="H10" s="15">
        <f>'Table Q1'!H10/'Table Q2'!H10*100</f>
        <v>53.148669119238257</v>
      </c>
      <c r="I10" s="15">
        <f>'Table Q1'!I10/'Table Q2'!I10*100</f>
        <v>64.858269194668665</v>
      </c>
      <c r="J10" s="15">
        <f>'Table Q1'!J10/'Table Q2'!J10*100</f>
        <v>194.90044697277531</v>
      </c>
      <c r="K10" s="15">
        <f>'Table Q1'!K10/'Table Q2'!K10*100</f>
        <v>94.253026473327111</v>
      </c>
      <c r="L10" s="15">
        <f>'Table Q1'!L10/'Table Q2'!L10*100</f>
        <v>72.815177478580168</v>
      </c>
      <c r="N10" s="15">
        <f>'Table Q4'!B10/'Table Q2'!B10*100</f>
        <v>62.252785864873005</v>
      </c>
      <c r="O10" s="15">
        <f>'Table Q4'!C10/'Table Q2'!C10*100</f>
        <v>74.133978604177287</v>
      </c>
      <c r="P10" s="15">
        <f>'Table Q4'!D10/'Table Q2'!D10*100</f>
        <v>69.296740994854204</v>
      </c>
      <c r="Q10" s="15">
        <f>'Table Q4'!E10/'Table Q2'!E10*100</f>
        <v>67.118683356513671</v>
      </c>
      <c r="R10" s="15">
        <f>'Table Q4'!F10/'Table Q2'!F10*100</f>
        <v>57.466115322765909</v>
      </c>
      <c r="S10" s="15">
        <f>'Table Q4'!G10/'Table Q2'!G10*100</f>
        <v>90.383595545342061</v>
      </c>
      <c r="T10" s="15">
        <f>'Table Q4'!H10/'Table Q2'!H10*100</f>
        <v>67.9290196927072</v>
      </c>
      <c r="U10" s="15">
        <f>'Table Q4'!I10/'Table Q2'!I10*100</f>
        <v>106.04467805519053</v>
      </c>
      <c r="V10" s="15">
        <f>'Table Q4'!J10/'Table Q2'!J10*100</f>
        <v>34.010564811052411</v>
      </c>
      <c r="W10" s="15">
        <f>'Table Q4'!K10/'Table Q2'!K10*100</f>
        <v>116.42942663296527</v>
      </c>
      <c r="X10" s="15">
        <f>'Table Q4'!L10/'Table Q2'!L10*100</f>
        <v>80.379436964504279</v>
      </c>
      <c r="Y10" s="11"/>
      <c r="Z10" s="11"/>
      <c r="AA10" s="11"/>
      <c r="AB10" s="11"/>
      <c r="AC10" s="11"/>
      <c r="AD10" s="11"/>
      <c r="AE10" s="11"/>
      <c r="AF10" s="11"/>
      <c r="AG10" s="11"/>
    </row>
    <row r="11" spans="1:36" x14ac:dyDescent="0.2">
      <c r="A11" s="48" t="s">
        <v>57</v>
      </c>
      <c r="B11" s="15">
        <f>'Table Q1'!B11/'Table Q2'!B11*100</f>
        <v>106.51646797332795</v>
      </c>
      <c r="C11" s="15">
        <f>'Table Q1'!C11/'Table Q2'!C11*100</f>
        <v>60.581174984207195</v>
      </c>
      <c r="D11" s="15">
        <f>'Table Q1'!D11/'Table Q2'!D11*100</f>
        <v>88.16451810926948</v>
      </c>
      <c r="E11" s="15">
        <f>'Table Q1'!E11/'Table Q2'!E11*100</f>
        <v>75.856843086966649</v>
      </c>
      <c r="F11" s="15">
        <f>'Table Q1'!F11/'Table Q2'!F11*100</f>
        <v>74.123958452231477</v>
      </c>
      <c r="G11" s="15">
        <f>'Table Q1'!G11/'Table Q2'!G11*100</f>
        <v>51.490325954331531</v>
      </c>
      <c r="H11" s="15">
        <f>'Table Q1'!H11/'Table Q2'!H11*100</f>
        <v>51.252798805842836</v>
      </c>
      <c r="I11" s="15">
        <f>'Table Q1'!I11/'Table Q2'!I11*100</f>
        <v>64.757626801422433</v>
      </c>
      <c r="J11" s="15">
        <f>'Table Q1'!J11/'Table Q2'!J11*100</f>
        <v>190.37889307677048</v>
      </c>
      <c r="K11" s="15">
        <f>'Table Q1'!K11/'Table Q2'!K11*100</f>
        <v>97.686103398122441</v>
      </c>
      <c r="L11" s="15">
        <f>'Table Q1'!L11/'Table Q2'!L11*100</f>
        <v>72.89252165426376</v>
      </c>
      <c r="N11" s="15">
        <f>'Table Q4'!B11/'Table Q2'!B11*100</f>
        <v>62.861184077591425</v>
      </c>
      <c r="O11" s="15">
        <f>'Table Q4'!C11/'Table Q2'!C11*100</f>
        <v>73.771320277953251</v>
      </c>
      <c r="P11" s="15">
        <f>'Table Q4'!D11/'Table Q2'!D11*100</f>
        <v>69.404542664211164</v>
      </c>
      <c r="Q11" s="15">
        <f>'Table Q4'!E11/'Table Q2'!E11*100</f>
        <v>68.407554208440189</v>
      </c>
      <c r="R11" s="15">
        <f>'Table Q4'!F11/'Table Q2'!F11*100</f>
        <v>57.265152379865313</v>
      </c>
      <c r="S11" s="15">
        <f>'Table Q4'!G11/'Table Q2'!G11*100</f>
        <v>91.058044274010825</v>
      </c>
      <c r="T11" s="15">
        <f>'Table Q4'!H11/'Table Q2'!H11*100</f>
        <v>67.032732700714362</v>
      </c>
      <c r="U11" s="15">
        <f>'Table Q4'!I11/'Table Q2'!I11*100</f>
        <v>105.80198390417368</v>
      </c>
      <c r="V11" s="15">
        <f>'Table Q4'!J11/'Table Q2'!J11*100</f>
        <v>33.56476889506051</v>
      </c>
      <c r="W11" s="15">
        <f>'Table Q4'!K11/'Table Q2'!K11*100</f>
        <v>117.01705672352243</v>
      </c>
      <c r="X11" s="15">
        <f>'Table Q4'!L11/'Table Q2'!L11*100</f>
        <v>80.55386116872026</v>
      </c>
      <c r="Y11" s="11"/>
      <c r="Z11" s="11"/>
      <c r="AA11" s="11"/>
      <c r="AB11" s="11"/>
      <c r="AC11" s="11"/>
      <c r="AD11" s="11"/>
      <c r="AE11" s="11"/>
      <c r="AF11" s="11"/>
      <c r="AG11" s="11"/>
    </row>
    <row r="12" spans="1:36" x14ac:dyDescent="0.2">
      <c r="A12" s="48" t="s">
        <v>58</v>
      </c>
      <c r="B12" s="15">
        <f>'Table Q1'!B12/'Table Q2'!B12*100</f>
        <v>111.71330489961511</v>
      </c>
      <c r="C12" s="15">
        <f>'Table Q1'!C12/'Table Q2'!C12*100</f>
        <v>60.43852484764718</v>
      </c>
      <c r="D12" s="15">
        <f>'Table Q1'!D12/'Table Q2'!D12*100</f>
        <v>86.827503015681543</v>
      </c>
      <c r="E12" s="15">
        <f>'Table Q1'!E12/'Table Q2'!E12*100</f>
        <v>77.797367183826978</v>
      </c>
      <c r="F12" s="15">
        <f>'Table Q1'!F12/'Table Q2'!F12*100</f>
        <v>76.035974499089249</v>
      </c>
      <c r="G12" s="15">
        <f>'Table Q1'!G12/'Table Q2'!G12*100</f>
        <v>51.668684074010031</v>
      </c>
      <c r="H12" s="15">
        <f>'Table Q1'!H12/'Table Q2'!H12*100</f>
        <v>52.477025456850114</v>
      </c>
      <c r="I12" s="15">
        <f>'Table Q1'!I12/'Table Q2'!I12*100</f>
        <v>64.341228719467068</v>
      </c>
      <c r="J12" s="15">
        <f>'Table Q1'!J12/'Table Q2'!J12*100</f>
        <v>189.29831438651507</v>
      </c>
      <c r="K12" s="15">
        <f>'Table Q1'!K12/'Table Q2'!K12*100</f>
        <v>98.915662650602414</v>
      </c>
      <c r="L12" s="15">
        <f>'Table Q1'!L12/'Table Q2'!L12*100</f>
        <v>73.511868533171025</v>
      </c>
      <c r="N12" s="15">
        <f>'Table Q4'!B12/'Table Q2'!B12*100</f>
        <v>64.964111099552696</v>
      </c>
      <c r="O12" s="15">
        <f>'Table Q4'!C12/'Table Q2'!C12*100</f>
        <v>73.581705095181263</v>
      </c>
      <c r="P12" s="15">
        <f>'Table Q4'!D12/'Table Q2'!D12*100</f>
        <v>68.142340168878164</v>
      </c>
      <c r="Q12" s="15">
        <f>'Table Q4'!E12/'Table Q2'!E12*100</f>
        <v>69.887165021156562</v>
      </c>
      <c r="R12" s="15">
        <f>'Table Q4'!F12/'Table Q2'!F12*100</f>
        <v>57.183515482695803</v>
      </c>
      <c r="S12" s="15">
        <f>'Table Q4'!G12/'Table Q2'!G12*100</f>
        <v>92.270447864430224</v>
      </c>
      <c r="T12" s="15">
        <f>'Table Q4'!H12/'Table Q2'!H12*100</f>
        <v>66.525826555402972</v>
      </c>
      <c r="U12" s="15">
        <f>'Table Q4'!I12/'Table Q2'!I12*100</f>
        <v>104.6817172464841</v>
      </c>
      <c r="V12" s="15">
        <f>'Table Q4'!J12/'Table Q2'!J12*100</f>
        <v>33.594668757350057</v>
      </c>
      <c r="W12" s="15">
        <f>'Table Q4'!K12/'Table Q2'!K12*100</f>
        <v>119.91967871485943</v>
      </c>
      <c r="X12" s="15">
        <f>'Table Q4'!L12/'Table Q2'!L12*100</f>
        <v>80.827754108338411</v>
      </c>
      <c r="Y12" s="11"/>
      <c r="Z12" s="11"/>
      <c r="AA12" s="11"/>
      <c r="AB12" s="11"/>
      <c r="AC12" s="11"/>
      <c r="AD12" s="11"/>
      <c r="AE12" s="11"/>
      <c r="AF12" s="11"/>
      <c r="AG12" s="11"/>
    </row>
    <row r="13" spans="1:36" x14ac:dyDescent="0.2">
      <c r="A13" s="48" t="s">
        <v>59</v>
      </c>
      <c r="B13" s="15">
        <f>'Table Q1'!B13/'Table Q2'!B13*100</f>
        <v>110.87178440179666</v>
      </c>
      <c r="C13" s="15">
        <f>'Table Q1'!C13/'Table Q2'!C13*100</f>
        <v>59.605515365114705</v>
      </c>
      <c r="D13" s="15">
        <f>'Table Q1'!D13/'Table Q2'!D13*100</f>
        <v>87.229672586686007</v>
      </c>
      <c r="E13" s="15">
        <f>'Table Q1'!E13/'Table Q2'!E13*100</f>
        <v>77.319952774498219</v>
      </c>
      <c r="F13" s="15">
        <f>'Table Q1'!F13/'Table Q2'!F13*100</f>
        <v>76.358229440695411</v>
      </c>
      <c r="G13" s="15">
        <f>'Table Q1'!G13/'Table Q2'!G13*100</f>
        <v>50.594227504244479</v>
      </c>
      <c r="H13" s="15">
        <f>'Table Q1'!H13/'Table Q2'!H13*100</f>
        <v>51.694386694386687</v>
      </c>
      <c r="I13" s="15">
        <f>'Table Q1'!I13/'Table Q2'!I13*100</f>
        <v>64.60859977949282</v>
      </c>
      <c r="J13" s="15">
        <f>'Table Q1'!J13/'Table Q2'!J13*100</f>
        <v>194.73896391856479</v>
      </c>
      <c r="K13" s="15">
        <f>'Table Q1'!K13/'Table Q2'!K13*100</f>
        <v>97.150466045272964</v>
      </c>
      <c r="L13" s="15">
        <f>'Table Q1'!L13/'Table Q2'!L13*100</f>
        <v>73.233119165959522</v>
      </c>
      <c r="N13" s="15">
        <f>'Table Q4'!B13/'Table Q2'!B13*100</f>
        <v>63.964883625969783</v>
      </c>
      <c r="O13" s="15">
        <f>'Table Q4'!C13/'Table Q2'!C13*100</f>
        <v>72.466456439745258</v>
      </c>
      <c r="P13" s="15">
        <f>'Table Q4'!D13/'Table Q2'!D13*100</f>
        <v>68.225202368007729</v>
      </c>
      <c r="Q13" s="15">
        <f>'Table Q4'!E13/'Table Q2'!E13*100</f>
        <v>71.027154663518289</v>
      </c>
      <c r="R13" s="15">
        <f>'Table Q4'!F13/'Table Q2'!F13*100</f>
        <v>57.520301955850385</v>
      </c>
      <c r="S13" s="15">
        <f>'Table Q4'!G13/'Table Q2'!G13*100</f>
        <v>92.665534804753818</v>
      </c>
      <c r="T13" s="15">
        <f>'Table Q4'!H13/'Table Q2'!H13*100</f>
        <v>65.478170478170483</v>
      </c>
      <c r="U13" s="15">
        <f>'Table Q4'!I13/'Table Q2'!I13*100</f>
        <v>104.48364571848585</v>
      </c>
      <c r="V13" s="15">
        <f>'Table Q4'!J13/'Table Q2'!J13*100</f>
        <v>35.154202781697244</v>
      </c>
      <c r="W13" s="15">
        <f>'Table Q4'!K13/'Table Q2'!K13*100</f>
        <v>120.93209054593873</v>
      </c>
      <c r="X13" s="15">
        <f>'Table Q4'!L13/'Table Q2'!L13*100</f>
        <v>80.93102194205359</v>
      </c>
      <c r="Y13" s="11"/>
      <c r="Z13" s="11"/>
      <c r="AA13" s="11"/>
      <c r="AB13" s="11"/>
      <c r="AC13" s="11"/>
      <c r="AD13" s="11"/>
      <c r="AE13" s="11"/>
      <c r="AF13" s="11"/>
      <c r="AG13" s="11"/>
    </row>
    <row r="14" spans="1:36" x14ac:dyDescent="0.2">
      <c r="A14" s="48" t="s">
        <v>60</v>
      </c>
      <c r="B14" s="15">
        <f>'Table Q1'!B14/'Table Q2'!B14*100</f>
        <v>113.12539250575675</v>
      </c>
      <c r="C14" s="15">
        <f>'Table Q1'!C14/'Table Q2'!C14*100</f>
        <v>59.533337437665459</v>
      </c>
      <c r="D14" s="15">
        <f>'Table Q1'!D14/'Table Q2'!D14*100</f>
        <v>88.256140779665159</v>
      </c>
      <c r="E14" s="15">
        <f>'Table Q1'!E14/'Table Q2'!E14*100</f>
        <v>78.351492183799138</v>
      </c>
      <c r="F14" s="15">
        <f>'Table Q1'!F14/'Table Q2'!F14*100</f>
        <v>77.081672172229176</v>
      </c>
      <c r="G14" s="15">
        <f>'Table Q1'!G14/'Table Q2'!G14*100</f>
        <v>50.708502024291491</v>
      </c>
      <c r="H14" s="15">
        <f>'Table Q1'!H14/'Table Q2'!H14*100</f>
        <v>52.979506043089856</v>
      </c>
      <c r="I14" s="15">
        <f>'Table Q1'!I14/'Table Q2'!I14*100</f>
        <v>65.261228230980763</v>
      </c>
      <c r="J14" s="15">
        <f>'Table Q1'!J14/'Table Q2'!J14*100</f>
        <v>189.58984375</v>
      </c>
      <c r="K14" s="15">
        <f>'Table Q1'!K14/'Table Q2'!K14*100</f>
        <v>97.931678676274359</v>
      </c>
      <c r="L14" s="15">
        <f>'Table Q1'!L14/'Table Q2'!L14*100</f>
        <v>73.760155207954398</v>
      </c>
      <c r="N14" s="15">
        <f>'Table Q4'!B14/'Table Q2'!B14*100</f>
        <v>65.815365292024282</v>
      </c>
      <c r="O14" s="15">
        <f>'Table Q4'!C14/'Table Q2'!C14*100</f>
        <v>72.437357630979491</v>
      </c>
      <c r="P14" s="15">
        <f>'Table Q4'!D14/'Table Q2'!D14*100</f>
        <v>69.082243675913475</v>
      </c>
      <c r="Q14" s="15">
        <f>'Table Q4'!E14/'Table Q2'!E14*100</f>
        <v>72.074846044528655</v>
      </c>
      <c r="R14" s="15">
        <f>'Table Q4'!F14/'Table Q2'!F14*100</f>
        <v>57.398336940426006</v>
      </c>
      <c r="S14" s="15">
        <f>'Table Q4'!G14/'Table Q2'!G14*100</f>
        <v>94.534412955465584</v>
      </c>
      <c r="T14" s="15">
        <f>'Table Q4'!H14/'Table Q2'!H14*100</f>
        <v>66.253284287966366</v>
      </c>
      <c r="U14" s="15">
        <f>'Table Q4'!I14/'Table Q2'!I14*100</f>
        <v>105.04124656278644</v>
      </c>
      <c r="V14" s="15">
        <f>'Table Q4'!J14/'Table Q2'!J14*100</f>
        <v>34.8828125</v>
      </c>
      <c r="W14" s="15">
        <f>'Table Q4'!K14/'Table Q2'!K14*100</f>
        <v>123.08513477448626</v>
      </c>
      <c r="X14" s="15">
        <f>'Table Q4'!L14/'Table Q2'!L14*100</f>
        <v>81.459924821147084</v>
      </c>
      <c r="Y14" s="11"/>
      <c r="Z14" s="11"/>
      <c r="AA14" s="11"/>
      <c r="AB14" s="11"/>
      <c r="AC14" s="11"/>
      <c r="AD14" s="11"/>
      <c r="AE14" s="11"/>
      <c r="AF14" s="11"/>
      <c r="AG14" s="11"/>
    </row>
    <row r="15" spans="1:36" x14ac:dyDescent="0.2">
      <c r="A15" s="48" t="s">
        <v>61</v>
      </c>
      <c r="B15" s="15">
        <f>'Table Q1'!B15/'Table Q2'!B15*100</f>
        <v>111.19264158743283</v>
      </c>
      <c r="C15" s="15">
        <f>'Table Q1'!C15/'Table Q2'!C15*100</f>
        <v>59.358752166377812</v>
      </c>
      <c r="D15" s="15">
        <f>'Table Q1'!D15/'Table Q2'!D15*100</f>
        <v>88.225276730324794</v>
      </c>
      <c r="E15" s="15">
        <f>'Table Q1'!E15/'Table Q2'!E15*100</f>
        <v>78.633686690223797</v>
      </c>
      <c r="F15" s="15">
        <f>'Table Q1'!F15/'Table Q2'!F15*100</f>
        <v>78.380854231077521</v>
      </c>
      <c r="G15" s="15">
        <f>'Table Q1'!G15/'Table Q2'!G15*100</f>
        <v>49.851337958374629</v>
      </c>
      <c r="H15" s="15">
        <f>'Table Q1'!H15/'Table Q2'!H15*100</f>
        <v>53.784774638775076</v>
      </c>
      <c r="I15" s="15">
        <f>'Table Q1'!I15/'Table Q2'!I15*100</f>
        <v>66.152450090744111</v>
      </c>
      <c r="J15" s="15">
        <f>'Table Q1'!J15/'Table Q2'!J15*100</f>
        <v>190.18296281723391</v>
      </c>
      <c r="K15" s="15">
        <f>'Table Q1'!K15/'Table Q2'!K15*100</f>
        <v>97.570903361344534</v>
      </c>
      <c r="L15" s="15">
        <f>'Table Q1'!L15/'Table Q2'!L15*100</f>
        <v>73.880958141785641</v>
      </c>
      <c r="N15" s="15">
        <f>'Table Q4'!B15/'Table Q2'!B15*100</f>
        <v>65.254237288135585</v>
      </c>
      <c r="O15" s="15">
        <f>'Table Q4'!C15/'Table Q2'!C15*100</f>
        <v>73.112156474374842</v>
      </c>
      <c r="P15" s="15">
        <f>'Table Q4'!D15/'Table Q2'!D15*100</f>
        <v>68.921055832623765</v>
      </c>
      <c r="Q15" s="15">
        <f>'Table Q4'!E15/'Table Q2'!E15*100</f>
        <v>72.485276796230863</v>
      </c>
      <c r="R15" s="15">
        <f>'Table Q4'!F15/'Table Q2'!F15*100</f>
        <v>57.883888698041908</v>
      </c>
      <c r="S15" s="15">
        <f>'Table Q4'!G15/'Table Q2'!G15*100</f>
        <v>95.407994714238527</v>
      </c>
      <c r="T15" s="15">
        <f>'Table Q4'!H15/'Table Q2'!H15*100</f>
        <v>68.115160664222557</v>
      </c>
      <c r="U15" s="15">
        <f>'Table Q4'!I15/'Table Q2'!I15*100</f>
        <v>105.09981851179673</v>
      </c>
      <c r="V15" s="15">
        <f>'Table Q4'!J15/'Table Q2'!J15*100</f>
        <v>36.258115286248277</v>
      </c>
      <c r="W15" s="15">
        <f>'Table Q4'!K15/'Table Q2'!K15*100</f>
        <v>123.21428571428572</v>
      </c>
      <c r="X15" s="15">
        <f>'Table Q4'!L15/'Table Q2'!L15*100</f>
        <v>81.901766271473505</v>
      </c>
      <c r="Y15" s="11"/>
      <c r="Z15" s="11"/>
      <c r="AA15" s="11"/>
      <c r="AB15" s="11"/>
      <c r="AC15" s="11"/>
      <c r="AD15" s="11"/>
      <c r="AE15" s="11"/>
      <c r="AF15" s="11"/>
      <c r="AG15" s="11"/>
    </row>
    <row r="16" spans="1:36" x14ac:dyDescent="0.2">
      <c r="A16" s="48" t="s">
        <v>62</v>
      </c>
      <c r="B16" s="15">
        <f>'Table Q1'!B16/'Table Q2'!B16*100</f>
        <v>113.45180287219753</v>
      </c>
      <c r="C16" s="15">
        <f>'Table Q1'!C16/'Table Q2'!C16*100</f>
        <v>59.968895800933133</v>
      </c>
      <c r="D16" s="15">
        <f>'Table Q1'!D16/'Table Q2'!D16*100</f>
        <v>89.991456121078969</v>
      </c>
      <c r="E16" s="15">
        <f>'Table Q1'!E16/'Table Q2'!E16*100</f>
        <v>78.798212605832546</v>
      </c>
      <c r="F16" s="15">
        <f>'Table Q1'!F16/'Table Q2'!F16*100</f>
        <v>80.247341655108656</v>
      </c>
      <c r="G16" s="15">
        <f>'Table Q1'!G16/'Table Q2'!G16*100</f>
        <v>49.255181347150263</v>
      </c>
      <c r="H16" s="15">
        <f>'Table Q1'!H16/'Table Q2'!H16*100</f>
        <v>56.496870278437306</v>
      </c>
      <c r="I16" s="15">
        <f>'Table Q1'!I16/'Table Q2'!I16*100</f>
        <v>65.412315448325529</v>
      </c>
      <c r="J16" s="15">
        <f>'Table Q1'!J16/'Table Q2'!J16*100</f>
        <v>180.81146473106273</v>
      </c>
      <c r="K16" s="15">
        <f>'Table Q1'!K16/'Table Q2'!K16*100</f>
        <v>94.698424894352669</v>
      </c>
      <c r="L16" s="15">
        <f>'Table Q1'!L16/'Table Q2'!L16*100</f>
        <v>74.295350517947483</v>
      </c>
      <c r="N16" s="15">
        <f>'Table Q4'!B16/'Table Q2'!B16*100</f>
        <v>65.523297861349306</v>
      </c>
      <c r="O16" s="15">
        <f>'Table Q4'!C16/'Table Q2'!C16*100</f>
        <v>73.754276827371697</v>
      </c>
      <c r="P16" s="15">
        <f>'Table Q4'!D16/'Table Q2'!D16*100</f>
        <v>69.437324545343586</v>
      </c>
      <c r="Q16" s="15">
        <f>'Table Q4'!E16/'Table Q2'!E16*100</f>
        <v>73.130291627469418</v>
      </c>
      <c r="R16" s="15">
        <f>'Table Q4'!F16/'Table Q2'!F16*100</f>
        <v>58.691631992602865</v>
      </c>
      <c r="S16" s="15">
        <f>'Table Q4'!G16/'Table Q2'!G16*100</f>
        <v>96.389248704663217</v>
      </c>
      <c r="T16" s="15">
        <f>'Table Q4'!H16/'Table Q2'!H16*100</f>
        <v>68.346643643427583</v>
      </c>
      <c r="U16" s="15">
        <f>'Table Q4'!I16/'Table Q2'!I16*100</f>
        <v>105.43752250630176</v>
      </c>
      <c r="V16" s="15">
        <f>'Table Q4'!J16/'Table Q2'!J16*100</f>
        <v>35.306160431788577</v>
      </c>
      <c r="W16" s="15">
        <f>'Table Q4'!K16/'Table Q2'!K16*100</f>
        <v>122.49967985657572</v>
      </c>
      <c r="X16" s="15">
        <f>'Table Q4'!L16/'Table Q2'!L16*100</f>
        <v>82.221151529751879</v>
      </c>
      <c r="Y16" s="11"/>
      <c r="Z16" s="11"/>
      <c r="AA16" s="11"/>
      <c r="AB16" s="11"/>
      <c r="AC16" s="11"/>
      <c r="AD16" s="11"/>
      <c r="AE16" s="11"/>
      <c r="AF16" s="11"/>
      <c r="AG16" s="11"/>
    </row>
    <row r="17" spans="1:33" x14ac:dyDescent="0.2">
      <c r="A17" s="48" t="s">
        <v>63</v>
      </c>
      <c r="B17" s="15">
        <f>'Table Q1'!B17/'Table Q2'!B17*100</f>
        <v>114.20301839983462</v>
      </c>
      <c r="C17" s="15">
        <f>'Table Q1'!C17/'Table Q2'!C17*100</f>
        <v>59.963099630996311</v>
      </c>
      <c r="D17" s="15">
        <f>'Table Q1'!D17/'Table Q2'!D17*100</f>
        <v>90.545544310046907</v>
      </c>
      <c r="E17" s="15">
        <f>'Table Q1'!E17/'Table Q2'!E17*100</f>
        <v>77.70002332633544</v>
      </c>
      <c r="F17" s="15">
        <f>'Table Q1'!F17/'Table Q2'!F17*100</f>
        <v>80.205975554549582</v>
      </c>
      <c r="G17" s="15">
        <f>'Table Q1'!G17/'Table Q2'!G17*100</f>
        <v>50.368429670869496</v>
      </c>
      <c r="H17" s="15">
        <f>'Table Q1'!H17/'Table Q2'!H17*100</f>
        <v>56.888888888888886</v>
      </c>
      <c r="I17" s="15">
        <f>'Table Q1'!I17/'Table Q2'!I17*100</f>
        <v>64.924174843889389</v>
      </c>
      <c r="J17" s="15">
        <f>'Table Q1'!J17/'Table Q2'!J17*100</f>
        <v>195.2837729816147</v>
      </c>
      <c r="K17" s="15">
        <f>'Table Q1'!K17/'Table Q2'!K17*100</f>
        <v>97.404821499143722</v>
      </c>
      <c r="L17" s="15">
        <f>'Table Q1'!L17/'Table Q2'!L17*100</f>
        <v>74.659925364150723</v>
      </c>
      <c r="N17" s="15">
        <f>'Table Q4'!B17/'Table Q2'!B17*100</f>
        <v>65.83626214595823</v>
      </c>
      <c r="O17" s="15">
        <f>'Table Q4'!C17/'Table Q2'!C17*100</f>
        <v>73.03813038130383</v>
      </c>
      <c r="P17" s="15">
        <f>'Table Q4'!D17/'Table Q2'!D17*100</f>
        <v>70.58750925697359</v>
      </c>
      <c r="Q17" s="15">
        <f>'Table Q4'!E17/'Table Q2'!E17*100</f>
        <v>73.31467226498718</v>
      </c>
      <c r="R17" s="15">
        <f>'Table Q4'!F17/'Table Q2'!F17*100</f>
        <v>57.865550022634679</v>
      </c>
      <c r="S17" s="15">
        <f>'Table Q4'!G17/'Table Q2'!G17*100</f>
        <v>100.27836908465694</v>
      </c>
      <c r="T17" s="15">
        <f>'Table Q4'!H17/'Table Q2'!H17*100</f>
        <v>68.715447154471548</v>
      </c>
      <c r="U17" s="15">
        <f>'Table Q4'!I17/'Table Q2'!I17*100</f>
        <v>105.83407671721679</v>
      </c>
      <c r="V17" s="15">
        <f>'Table Q4'!J17/'Table Q2'!J17*100</f>
        <v>38.968824940047966</v>
      </c>
      <c r="W17" s="15">
        <f>'Table Q4'!K17/'Table Q2'!K17*100</f>
        <v>128.71821894348571</v>
      </c>
      <c r="X17" s="15">
        <f>'Table Q4'!L17/'Table Q2'!L17*100</f>
        <v>82.821716624533522</v>
      </c>
      <c r="Y17" s="11"/>
      <c r="Z17" s="11"/>
      <c r="AA17" s="11"/>
      <c r="AB17" s="11"/>
      <c r="AC17" s="11"/>
      <c r="AD17" s="11"/>
      <c r="AE17" s="11"/>
      <c r="AF17" s="11"/>
      <c r="AG17" s="11"/>
    </row>
    <row r="18" spans="1:33" x14ac:dyDescent="0.2">
      <c r="A18" s="48" t="s">
        <v>64</v>
      </c>
      <c r="B18" s="15">
        <f>'Table Q1'!B18/'Table Q2'!B18*100</f>
        <v>109.16582914572865</v>
      </c>
      <c r="C18" s="15">
        <f>'Table Q1'!C18/'Table Q2'!C18*100</f>
        <v>60.888943914819862</v>
      </c>
      <c r="D18" s="15">
        <f>'Table Q1'!D18/'Table Q2'!D18*100</f>
        <v>88.675787930613254</v>
      </c>
      <c r="E18" s="15">
        <f>'Table Q1'!E18/'Table Q2'!E18*100</f>
        <v>75.410400642865341</v>
      </c>
      <c r="F18" s="15">
        <f>'Table Q1'!F18/'Table Q2'!F18*100</f>
        <v>82.837425048082352</v>
      </c>
      <c r="G18" s="15">
        <f>'Table Q1'!G18/'Table Q2'!G18*100</f>
        <v>48.128094059405939</v>
      </c>
      <c r="H18" s="15">
        <f>'Table Q1'!H18/'Table Q2'!H18*100</f>
        <v>57.910511667737097</v>
      </c>
      <c r="I18" s="15">
        <f>'Table Q1'!I18/'Table Q2'!I18*100</f>
        <v>63.841708982665033</v>
      </c>
      <c r="J18" s="15">
        <f>'Table Q1'!J18/'Table Q2'!J18*100</f>
        <v>187.35765296274849</v>
      </c>
      <c r="K18" s="15">
        <f>'Table Q1'!K18/'Table Q2'!K18*100</f>
        <v>96.615749275744022</v>
      </c>
      <c r="L18" s="15">
        <f>'Table Q1'!L18/'Table Q2'!L18*100</f>
        <v>74.069670669361543</v>
      </c>
      <c r="N18" s="15">
        <f>'Table Q4'!B18/'Table Q2'!B18*100</f>
        <v>64.663316582914575</v>
      </c>
      <c r="O18" s="15">
        <f>'Table Q4'!C18/'Table Q2'!C18*100</f>
        <v>73.492633403491396</v>
      </c>
      <c r="P18" s="15">
        <f>'Table Q4'!D18/'Table Q2'!D18*100</f>
        <v>69.741021255802593</v>
      </c>
      <c r="Q18" s="15">
        <f>'Table Q4'!E18/'Table Q2'!E18*100</f>
        <v>73.435885661806907</v>
      </c>
      <c r="R18" s="15">
        <f>'Table Q4'!F18/'Table Q2'!F18*100</f>
        <v>58.988573368028064</v>
      </c>
      <c r="S18" s="15">
        <f>'Table Q4'!G18/'Table Q2'!G18*100</f>
        <v>95.915841584158414</v>
      </c>
      <c r="T18" s="15">
        <f>'Table Q4'!H18/'Table Q2'!H18*100</f>
        <v>68.41147505887389</v>
      </c>
      <c r="U18" s="15">
        <f>'Table Q4'!I18/'Table Q2'!I18*100</f>
        <v>104.14988618455612</v>
      </c>
      <c r="V18" s="15">
        <f>'Table Q4'!J18/'Table Q2'!J18*100</f>
        <v>39.664157498552406</v>
      </c>
      <c r="W18" s="15">
        <f>'Table Q4'!K18/'Table Q2'!K18*100</f>
        <v>128.45667632341323</v>
      </c>
      <c r="X18" s="15">
        <f>'Table Q4'!L18/'Table Q2'!L18*100</f>
        <v>82.451551539650453</v>
      </c>
      <c r="Y18" s="11"/>
      <c r="Z18" s="11"/>
      <c r="AA18" s="11"/>
      <c r="AB18" s="11"/>
      <c r="AC18" s="11"/>
      <c r="AD18" s="11"/>
      <c r="AE18" s="11"/>
      <c r="AF18" s="11"/>
      <c r="AG18" s="11"/>
    </row>
    <row r="19" spans="1:33" x14ac:dyDescent="0.2">
      <c r="A19" s="48" t="s">
        <v>65</v>
      </c>
      <c r="B19" s="15">
        <f>'Table Q1'!B19/'Table Q2'!B19*100</f>
        <v>109.55130152942367</v>
      </c>
      <c r="C19" s="15">
        <f>'Table Q1'!C19/'Table Q2'!C19*100</f>
        <v>60.036798528058874</v>
      </c>
      <c r="D19" s="15">
        <f>'Table Q1'!D19/'Table Q2'!D19*100</f>
        <v>90.438295788442701</v>
      </c>
      <c r="E19" s="15">
        <f>'Table Q1'!E19/'Table Q2'!E19*100</f>
        <v>76.851642129105329</v>
      </c>
      <c r="F19" s="15">
        <f>'Table Q1'!F19/'Table Q2'!F19*100</f>
        <v>84.170882518268698</v>
      </c>
      <c r="G19" s="15">
        <f>'Table Q1'!G19/'Table Q2'!G19*100</f>
        <v>48.310139165009943</v>
      </c>
      <c r="H19" s="15">
        <f>'Table Q1'!H19/'Table Q2'!H19*100</f>
        <v>56.970466814861865</v>
      </c>
      <c r="I19" s="15">
        <f>'Table Q1'!I19/'Table Q2'!I19*100</f>
        <v>63.793404292444599</v>
      </c>
      <c r="J19" s="15">
        <f>'Table Q1'!J19/'Table Q2'!J19*100</f>
        <v>180.25316455696202</v>
      </c>
      <c r="K19" s="15">
        <f>'Table Q1'!K19/'Table Q2'!K19*100</f>
        <v>96.477345245692419</v>
      </c>
      <c r="L19" s="15">
        <f>'Table Q1'!L19/'Table Q2'!L19*100</f>
        <v>74.177185324997055</v>
      </c>
      <c r="N19" s="15">
        <f>'Table Q4'!B19/'Table Q2'!B19*100</f>
        <v>65.785475539349747</v>
      </c>
      <c r="O19" s="15">
        <f>'Table Q4'!C19/'Table Q2'!C19*100</f>
        <v>72.996013492793608</v>
      </c>
      <c r="P19" s="15">
        <f>'Table Q4'!D19/'Table Q2'!D19*100</f>
        <v>70.335455435847209</v>
      </c>
      <c r="Q19" s="15">
        <f>'Table Q4'!E19/'Table Q2'!E19*100</f>
        <v>73.737259343148366</v>
      </c>
      <c r="R19" s="15">
        <f>'Table Q4'!F19/'Table Q2'!F19*100</f>
        <v>59.640247329960651</v>
      </c>
      <c r="S19" s="15">
        <f>'Table Q4'!G19/'Table Q2'!G19*100</f>
        <v>95.672121119437222</v>
      </c>
      <c r="T19" s="15">
        <f>'Table Q4'!H19/'Table Q2'!H19*100</f>
        <v>68.57203344977242</v>
      </c>
      <c r="U19" s="15">
        <f>'Table Q4'!I19/'Table Q2'!I19*100</f>
        <v>104.58907694992148</v>
      </c>
      <c r="V19" s="15">
        <f>'Table Q4'!J19/'Table Q2'!J19*100</f>
        <v>41.92794547224927</v>
      </c>
      <c r="W19" s="15">
        <f>'Table Q4'!K19/'Table Q2'!K19*100</f>
        <v>124.42884492661138</v>
      </c>
      <c r="X19" s="15">
        <f>'Table Q4'!L19/'Table Q2'!L19*100</f>
        <v>82.540993275923086</v>
      </c>
      <c r="Y19" s="11"/>
      <c r="Z19" s="11"/>
      <c r="AA19" s="11"/>
      <c r="AB19" s="11"/>
      <c r="AC19" s="11"/>
      <c r="AD19" s="11"/>
      <c r="AE19" s="11"/>
      <c r="AF19" s="11"/>
      <c r="AG19" s="11"/>
    </row>
    <row r="20" spans="1:33" x14ac:dyDescent="0.2">
      <c r="A20" s="48" t="s">
        <v>66</v>
      </c>
      <c r="B20" s="15">
        <f>'Table Q1'!B20/'Table Q2'!B20*100</f>
        <v>109.76914693351827</v>
      </c>
      <c r="C20" s="15">
        <f>'Table Q1'!C20/'Table Q2'!C20*100</f>
        <v>60.746795467211591</v>
      </c>
      <c r="D20" s="15">
        <f>'Table Q1'!D20/'Table Q2'!D20*100</f>
        <v>89.241126070991427</v>
      </c>
      <c r="E20" s="15">
        <f>'Table Q1'!E20/'Table Q2'!E20*100</f>
        <v>77.073280215464052</v>
      </c>
      <c r="F20" s="15">
        <f>'Table Q1'!F20/'Table Q2'!F20*100</f>
        <v>86.19047619047619</v>
      </c>
      <c r="G20" s="15">
        <f>'Table Q1'!G20/'Table Q2'!G20*100</f>
        <v>47.236861918385792</v>
      </c>
      <c r="H20" s="15">
        <f>'Table Q1'!H20/'Table Q2'!H20*100</f>
        <v>58.524362938479577</v>
      </c>
      <c r="I20" s="15">
        <f>'Table Q1'!I20/'Table Q2'!I20*100</f>
        <v>64.737387698686931</v>
      </c>
      <c r="J20" s="15">
        <f>'Table Q1'!J20/'Table Q2'!J20*100</f>
        <v>175.29607698001482</v>
      </c>
      <c r="K20" s="15">
        <f>'Table Q1'!K20/'Table Q2'!K20*100</f>
        <v>92.979759159620798</v>
      </c>
      <c r="L20" s="15">
        <f>'Table Q1'!L20/'Table Q2'!L20*100</f>
        <v>74.54801596618924</v>
      </c>
      <c r="N20" s="15">
        <f>'Table Q4'!B20/'Table Q2'!B20*100</f>
        <v>65.074804319825617</v>
      </c>
      <c r="O20" s="15">
        <f>'Table Q4'!C20/'Table Q2'!C20*100</f>
        <v>73.874543315375561</v>
      </c>
      <c r="P20" s="15">
        <f>'Table Q4'!D20/'Table Q2'!D20*100</f>
        <v>71.138310893512852</v>
      </c>
      <c r="Q20" s="15">
        <f>'Table Q4'!E20/'Table Q2'!E20*100</f>
        <v>74.436090225563916</v>
      </c>
      <c r="R20" s="15">
        <f>'Table Q4'!F20/'Table Q2'!F20*100</f>
        <v>60.374149659863939</v>
      </c>
      <c r="S20" s="15">
        <f>'Table Q4'!G20/'Table Q2'!G20*100</f>
        <v>95.211564523415149</v>
      </c>
      <c r="T20" s="15">
        <f>'Table Q4'!H20/'Table Q2'!H20*100</f>
        <v>70.199381597185194</v>
      </c>
      <c r="U20" s="15">
        <f>'Table Q4'!I20/'Table Q2'!I20*100</f>
        <v>104.63026952315136</v>
      </c>
      <c r="V20" s="15">
        <f>'Table Q4'!J20/'Table Q2'!J20*100</f>
        <v>41.709844559585491</v>
      </c>
      <c r="W20" s="15">
        <f>'Table Q4'!K20/'Table Q2'!K20*100</f>
        <v>125.45477837560853</v>
      </c>
      <c r="X20" s="15">
        <f>'Table Q4'!L20/'Table Q2'!L20*100</f>
        <v>82.965484855599897</v>
      </c>
      <c r="Y20" s="11"/>
      <c r="Z20" s="11"/>
      <c r="AA20" s="11"/>
      <c r="AB20" s="11"/>
      <c r="AC20" s="11"/>
      <c r="AD20" s="11"/>
      <c r="AE20" s="11"/>
      <c r="AF20" s="11"/>
      <c r="AG20" s="11"/>
    </row>
    <row r="21" spans="1:33" x14ac:dyDescent="0.2">
      <c r="A21" s="48" t="s">
        <v>67</v>
      </c>
      <c r="B21" s="15">
        <f>'Table Q1'!B21/'Table Q2'!B21*100</f>
        <v>111.50040387722133</v>
      </c>
      <c r="C21" s="15">
        <f>'Table Q1'!C21/'Table Q2'!C21*100</f>
        <v>61.638199725719986</v>
      </c>
      <c r="D21" s="15">
        <f>'Table Q1'!D21/'Table Q2'!D21*100</f>
        <v>89.279731993299833</v>
      </c>
      <c r="E21" s="15">
        <f>'Table Q1'!E21/'Table Q2'!E21*100</f>
        <v>77.805206463195688</v>
      </c>
      <c r="F21" s="15">
        <f>'Table Q1'!F21/'Table Q2'!F21*100</f>
        <v>91.880046136101484</v>
      </c>
      <c r="G21" s="15">
        <f>'Table Q1'!G21/'Table Q2'!G21*100</f>
        <v>49.918675144166791</v>
      </c>
      <c r="H21" s="15">
        <f>'Table Q1'!H21/'Table Q2'!H21*100</f>
        <v>58.34934870809311</v>
      </c>
      <c r="I21" s="15">
        <f>'Table Q1'!I21/'Table Q2'!I21*100</f>
        <v>64.201335387776069</v>
      </c>
      <c r="J21" s="15">
        <f>'Table Q1'!J21/'Table Q2'!J21*100</f>
        <v>189.69397828232971</v>
      </c>
      <c r="K21" s="15">
        <f>'Table Q1'!K21/'Table Q2'!K21*100</f>
        <v>99.857678871781602</v>
      </c>
      <c r="L21" s="15">
        <f>'Table Q1'!L21/'Table Q2'!L21*100</f>
        <v>75.876676865144745</v>
      </c>
      <c r="N21" s="15">
        <f>'Table Q4'!B21/'Table Q2'!B21*100</f>
        <v>67.124394184168011</v>
      </c>
      <c r="O21" s="15">
        <f>'Table Q4'!C21/'Table Q2'!C21*100</f>
        <v>74.579229522503425</v>
      </c>
      <c r="P21" s="15">
        <f>'Table Q4'!D21/'Table Q2'!D21*100</f>
        <v>69.717635798037819</v>
      </c>
      <c r="Q21" s="15">
        <f>'Table Q4'!E21/'Table Q2'!E21*100</f>
        <v>76.110861759425489</v>
      </c>
      <c r="R21" s="15">
        <f>'Table Q4'!F21/'Table Q2'!F21*100</f>
        <v>62.006920415224911</v>
      </c>
      <c r="S21" s="15">
        <f>'Table Q4'!G21/'Table Q2'!G21*100</f>
        <v>94.529055153038598</v>
      </c>
      <c r="T21" s="15">
        <f>'Table Q4'!H21/'Table Q2'!H21*100</f>
        <v>71.759555840273322</v>
      </c>
      <c r="U21" s="15">
        <f>'Table Q4'!I21/'Table Q2'!I21*100</f>
        <v>104.50265365519604</v>
      </c>
      <c r="V21" s="15">
        <f>'Table Q4'!J21/'Table Q2'!J21*100</f>
        <v>46.712734452122412</v>
      </c>
      <c r="W21" s="15">
        <f>'Table Q4'!K21/'Table Q2'!K21*100</f>
        <v>127.35153318669946</v>
      </c>
      <c r="X21" s="15">
        <f>'Table Q4'!L21/'Table Q2'!L21*100</f>
        <v>84.055071781595672</v>
      </c>
      <c r="Y21" s="11"/>
      <c r="Z21" s="11"/>
      <c r="AA21" s="11"/>
      <c r="AB21" s="11"/>
      <c r="AC21" s="11"/>
      <c r="AD21" s="11"/>
      <c r="AE21" s="11"/>
      <c r="AF21" s="11"/>
      <c r="AG21" s="11"/>
    </row>
    <row r="22" spans="1:33" x14ac:dyDescent="0.2">
      <c r="A22" s="48" t="s">
        <v>68</v>
      </c>
      <c r="B22" s="15">
        <f>'Table Q1'!B22/'Table Q2'!B22*100</f>
        <v>114.16744282313982</v>
      </c>
      <c r="C22" s="15">
        <f>'Table Q1'!C22/'Table Q2'!C22*100</f>
        <v>61.478960396039604</v>
      </c>
      <c r="D22" s="15">
        <f>'Table Q1'!D22/'Table Q2'!D22*100</f>
        <v>88.755254553946756</v>
      </c>
      <c r="E22" s="15">
        <f>'Table Q1'!E22/'Table Q2'!E22*100</f>
        <v>75.89034939894394</v>
      </c>
      <c r="F22" s="15">
        <f>'Table Q1'!F22/'Table Q2'!F22*100</f>
        <v>89.262350552673141</v>
      </c>
      <c r="G22" s="15">
        <f>'Table Q1'!G22/'Table Q2'!G22*100</f>
        <v>48.41093865484109</v>
      </c>
      <c r="H22" s="15">
        <f>'Table Q1'!H22/'Table Q2'!H22*100</f>
        <v>69.356529029553556</v>
      </c>
      <c r="I22" s="15">
        <f>'Table Q1'!I22/'Table Q2'!I22*100</f>
        <v>63.499831252109352</v>
      </c>
      <c r="J22" s="15">
        <f>'Table Q1'!J22/'Table Q2'!J22*100</f>
        <v>176.46598905394842</v>
      </c>
      <c r="K22" s="15">
        <f>'Table Q1'!K22/'Table Q2'!K22*100</f>
        <v>96.314560083052157</v>
      </c>
      <c r="L22" s="15">
        <f>'Table Q1'!L22/'Table Q2'!L22*100</f>
        <v>76.030837518981429</v>
      </c>
      <c r="N22" s="15">
        <f>'Table Q4'!B22/'Table Q2'!B22*100</f>
        <v>69.626410017592889</v>
      </c>
      <c r="O22" s="15">
        <f>'Table Q4'!C22/'Table Q2'!C22*100</f>
        <v>74.226485148514854</v>
      </c>
      <c r="P22" s="15">
        <f>'Table Q4'!D22/'Table Q2'!D22*100</f>
        <v>68.566090611863615</v>
      </c>
      <c r="Q22" s="15">
        <f>'Table Q4'!E22/'Table Q2'!E22*100</f>
        <v>77.429502303112002</v>
      </c>
      <c r="R22" s="15">
        <f>'Table Q4'!F22/'Table Q2'!F22*100</f>
        <v>62.350552673133322</v>
      </c>
      <c r="S22" s="15">
        <f>'Table Q4'!G22/'Table Q2'!G22*100</f>
        <v>95.151515151515156</v>
      </c>
      <c r="T22" s="15">
        <f>'Table Q4'!H22/'Table Q2'!H22*100</f>
        <v>71.819325089079854</v>
      </c>
      <c r="U22" s="15">
        <f>'Table Q4'!I22/'Table Q2'!I22*100</f>
        <v>104.1849476881539</v>
      </c>
      <c r="V22" s="15">
        <f>'Table Q4'!J22/'Table Q2'!J22*100</f>
        <v>48.318999218139176</v>
      </c>
      <c r="W22" s="15">
        <f>'Table Q4'!K22/'Table Q2'!K22*100</f>
        <v>127.29042304697637</v>
      </c>
      <c r="X22" s="15">
        <f>'Table Q4'!L22/'Table Q2'!L22*100</f>
        <v>84.347622941245177</v>
      </c>
      <c r="Y22" s="11"/>
      <c r="Z22" s="11"/>
      <c r="AA22" s="11"/>
      <c r="AB22" s="11"/>
      <c r="AC22" s="11"/>
      <c r="AD22" s="11"/>
      <c r="AE22" s="11"/>
      <c r="AF22" s="11"/>
      <c r="AG22" s="11"/>
    </row>
    <row r="23" spans="1:33" x14ac:dyDescent="0.2">
      <c r="A23" s="48" t="s">
        <v>69</v>
      </c>
      <c r="B23" s="15">
        <f>'Table Q1'!B23/'Table Q2'!B23*100</f>
        <v>116.40828217667256</v>
      </c>
      <c r="C23" s="15">
        <f>'Table Q1'!C23/'Table Q2'!C23*100</f>
        <v>61.00993888511637</v>
      </c>
      <c r="D23" s="15">
        <f>'Table Q1'!D23/'Table Q2'!D23*100</f>
        <v>87.685371930240834</v>
      </c>
      <c r="E23" s="15">
        <f>'Table Q1'!E23/'Table Q2'!E23*100</f>
        <v>76.665918779448063</v>
      </c>
      <c r="F23" s="15">
        <f>'Table Q1'!F23/'Table Q2'!F23*100</f>
        <v>87.443600748321771</v>
      </c>
      <c r="G23" s="15">
        <f>'Table Q1'!G23/'Table Q2'!G23*100</f>
        <v>50.558987937628707</v>
      </c>
      <c r="H23" s="15">
        <f>'Table Q1'!H23/'Table Q2'!H23*100</f>
        <v>70.533642691415309</v>
      </c>
      <c r="I23" s="15">
        <f>'Table Q1'!I23/'Table Q2'!I23*100</f>
        <v>66.101979201610192</v>
      </c>
      <c r="J23" s="15">
        <f>'Table Q1'!J23/'Table Q2'!J23*100</f>
        <v>179.57463115539377</v>
      </c>
      <c r="K23" s="15">
        <f>'Table Q1'!K23/'Table Q2'!K23*100</f>
        <v>98.635580871638624</v>
      </c>
      <c r="L23" s="15">
        <f>'Table Q1'!L23/'Table Q2'!L23*100</f>
        <v>76.848612083041758</v>
      </c>
      <c r="N23" s="15">
        <f>'Table Q4'!B23/'Table Q2'!B23*100</f>
        <v>70.825096243887202</v>
      </c>
      <c r="O23" s="15">
        <f>'Table Q4'!C23/'Table Q2'!C23*100</f>
        <v>74.183591579727135</v>
      </c>
      <c r="P23" s="15">
        <f>'Table Q4'!D23/'Table Q2'!D23*100</f>
        <v>70.34049116146636</v>
      </c>
      <c r="Q23" s="15">
        <f>'Table Q4'!E23/'Table Q2'!E23*100</f>
        <v>78.640341036571684</v>
      </c>
      <c r="R23" s="15">
        <f>'Table Q4'!F23/'Table Q2'!F23*100</f>
        <v>61.813579839330913</v>
      </c>
      <c r="S23" s="15">
        <f>'Table Q4'!G23/'Table Q2'!G23*100</f>
        <v>95.307443365695804</v>
      </c>
      <c r="T23" s="15">
        <f>'Table Q4'!H23/'Table Q2'!H23*100</f>
        <v>73.391689516979554</v>
      </c>
      <c r="U23" s="15">
        <f>'Table Q4'!I23/'Table Q2'!I23*100</f>
        <v>104.3609527004361</v>
      </c>
      <c r="V23" s="15">
        <f>'Table Q4'!J23/'Table Q2'!J23*100</f>
        <v>49.223989269975092</v>
      </c>
      <c r="W23" s="15">
        <f>'Table Q4'!K23/'Table Q2'!K23*100</f>
        <v>129.52708968075243</v>
      </c>
      <c r="X23" s="15">
        <f>'Table Q4'!L23/'Table Q2'!L23*100</f>
        <v>84.989503149055295</v>
      </c>
      <c r="Y23" s="11"/>
      <c r="Z23" s="11"/>
      <c r="AA23" s="11"/>
      <c r="AB23" s="11"/>
      <c r="AC23" s="11"/>
      <c r="AD23" s="11"/>
      <c r="AE23" s="11"/>
      <c r="AF23" s="11"/>
      <c r="AG23" s="11"/>
    </row>
    <row r="24" spans="1:33" x14ac:dyDescent="0.2">
      <c r="A24" s="48" t="s">
        <v>70</v>
      </c>
      <c r="B24" s="15">
        <f>'Table Q1'!B24/'Table Q2'!B24*100</f>
        <v>120.29264124746342</v>
      </c>
      <c r="C24" s="15">
        <f>'Table Q1'!C24/'Table Q2'!C24*100</f>
        <v>60.885700148441359</v>
      </c>
      <c r="D24" s="15">
        <f>'Table Q1'!D24/'Table Q2'!D24*100</f>
        <v>88.080181362605884</v>
      </c>
      <c r="E24" s="15">
        <f>'Table Q1'!E24/'Table Q2'!E24*100</f>
        <v>76.811594202898561</v>
      </c>
      <c r="F24" s="15">
        <f>'Table Q1'!F24/'Table Q2'!F24*100</f>
        <v>86.668114211269128</v>
      </c>
      <c r="G24" s="15">
        <f>'Table Q1'!G24/'Table Q2'!G24*100</f>
        <v>51.637206606780651</v>
      </c>
      <c r="H24" s="15">
        <f>'Table Q1'!H24/'Table Q2'!H24*100</f>
        <v>71.964982596772501</v>
      </c>
      <c r="I24" s="15">
        <f>'Table Q1'!I24/'Table Q2'!I24*100</f>
        <v>65.72139303482588</v>
      </c>
      <c r="J24" s="15">
        <f>'Table Q1'!J24/'Table Q2'!J24*100</f>
        <v>166.65461774805709</v>
      </c>
      <c r="K24" s="15">
        <f>'Table Q1'!K24/'Table Q2'!K24*100</f>
        <v>107.80624499599681</v>
      </c>
      <c r="L24" s="15">
        <f>'Table Q1'!L24/'Table Q2'!L24*100</f>
        <v>76.985413290113456</v>
      </c>
      <c r="N24" s="15">
        <f>'Table Q4'!B24/'Table Q2'!B24*100</f>
        <v>73.502082665812239</v>
      </c>
      <c r="O24" s="15">
        <f>'Table Q4'!C24/'Table Q2'!C24*100</f>
        <v>74.424789708065305</v>
      </c>
      <c r="P24" s="15">
        <f>'Table Q4'!D24/'Table Q2'!D24*100</f>
        <v>71.721751580956933</v>
      </c>
      <c r="Q24" s="15">
        <f>'Table Q4'!E24/'Table Q2'!E24*100</f>
        <v>78.869343953977207</v>
      </c>
      <c r="R24" s="15">
        <f>'Table Q4'!F24/'Table Q2'!F24*100</f>
        <v>61.697969818695043</v>
      </c>
      <c r="S24" s="15">
        <f>'Table Q4'!G24/'Table Q2'!G24*100</f>
        <v>94.305998261373531</v>
      </c>
      <c r="T24" s="15">
        <f>'Table Q4'!H24/'Table Q2'!H24*100</f>
        <v>74.169391414407755</v>
      </c>
      <c r="U24" s="15">
        <f>'Table Q4'!I24/'Table Q2'!I24*100</f>
        <v>104.02985074626865</v>
      </c>
      <c r="V24" s="15">
        <f>'Table Q4'!J24/'Table Q2'!J24*100</f>
        <v>48.400506054581605</v>
      </c>
      <c r="W24" s="15">
        <f>'Table Q4'!K24/'Table Q2'!K24*100</f>
        <v>130.29089938617562</v>
      </c>
      <c r="X24" s="15">
        <f>'Table Q4'!L24/'Table Q2'!L24*100</f>
        <v>85.123871266496877</v>
      </c>
      <c r="Y24" s="11"/>
      <c r="Z24" s="11"/>
      <c r="AA24" s="11"/>
      <c r="AB24" s="11"/>
      <c r="AC24" s="11"/>
      <c r="AD24" s="11"/>
      <c r="AE24" s="11"/>
      <c r="AF24" s="11"/>
      <c r="AG24" s="11"/>
    </row>
    <row r="25" spans="1:33" x14ac:dyDescent="0.2">
      <c r="A25" s="48" t="s">
        <v>71</v>
      </c>
      <c r="B25" s="15">
        <f>'Table Q1'!B25/'Table Q2'!B25*100</f>
        <v>125.60220994475138</v>
      </c>
      <c r="C25" s="15">
        <f>'Table Q1'!C25/'Table Q2'!C25*100</f>
        <v>61.981639759417547</v>
      </c>
      <c r="D25" s="15">
        <f>'Table Q1'!D25/'Table Q2'!D25*100</f>
        <v>88.642033978852325</v>
      </c>
      <c r="E25" s="15">
        <f>'Table Q1'!E25/'Table Q2'!E25*100</f>
        <v>79.147131056039299</v>
      </c>
      <c r="F25" s="15">
        <f>'Table Q1'!F25/'Table Q2'!F25*100</f>
        <v>88.104048759251214</v>
      </c>
      <c r="G25" s="15">
        <f>'Table Q1'!G25/'Table Q2'!G25*100</f>
        <v>55.687134502923975</v>
      </c>
      <c r="H25" s="15">
        <f>'Table Q1'!H25/'Table Q2'!H25*100</f>
        <v>69.880663216812763</v>
      </c>
      <c r="I25" s="15">
        <f>'Table Q1'!I25/'Table Q2'!I25*100</f>
        <v>67.431040212695251</v>
      </c>
      <c r="J25" s="15">
        <f>'Table Q1'!J25/'Table Q2'!J25*100</f>
        <v>169.17390500831641</v>
      </c>
      <c r="K25" s="15">
        <f>'Table Q1'!K25/'Table Q2'!K25*100</f>
        <v>104.59373340414233</v>
      </c>
      <c r="L25" s="15">
        <f>'Table Q1'!L25/'Table Q2'!L25*100</f>
        <v>78.50379894798364</v>
      </c>
      <c r="N25" s="15">
        <f>'Table Q4'!B25/'Table Q2'!B25*100</f>
        <v>76.88397790055248</v>
      </c>
      <c r="O25" s="15">
        <f>'Table Q4'!C25/'Table Q2'!C25*100</f>
        <v>76.270971826527386</v>
      </c>
      <c r="P25" s="15">
        <f>'Table Q4'!D25/'Table Q2'!D25*100</f>
        <v>72.508019484376845</v>
      </c>
      <c r="Q25" s="15">
        <f>'Table Q4'!E25/'Table Q2'!E25*100</f>
        <v>80.832775173029688</v>
      </c>
      <c r="R25" s="15">
        <f>'Table Q4'!F25/'Table Q2'!F25*100</f>
        <v>63.191118850674798</v>
      </c>
      <c r="S25" s="15">
        <f>'Table Q4'!G25/'Table Q2'!G25*100</f>
        <v>95.78947368421052</v>
      </c>
      <c r="T25" s="15">
        <f>'Table Q4'!H25/'Table Q2'!H25*100</f>
        <v>76.470588235294116</v>
      </c>
      <c r="U25" s="15">
        <f>'Table Q4'!I25/'Table Q2'!I25*100</f>
        <v>105.13459621136592</v>
      </c>
      <c r="V25" s="15">
        <f>'Table Q4'!J25/'Table Q2'!J25*100</f>
        <v>51.339863241545004</v>
      </c>
      <c r="W25" s="15">
        <f>'Table Q4'!K25/'Table Q2'!K25*100</f>
        <v>129.71322357939459</v>
      </c>
      <c r="X25" s="15">
        <f>'Table Q4'!L25/'Table Q2'!L25*100</f>
        <v>86.873173582700176</v>
      </c>
      <c r="Y25" s="11"/>
      <c r="Z25" s="11"/>
      <c r="AA25" s="11"/>
      <c r="AB25" s="11"/>
      <c r="AC25" s="11"/>
      <c r="AD25" s="11"/>
      <c r="AE25" s="11"/>
      <c r="AF25" s="11"/>
      <c r="AG25" s="11"/>
    </row>
    <row r="26" spans="1:33" x14ac:dyDescent="0.2">
      <c r="A26" s="48" t="s">
        <v>72</v>
      </c>
      <c r="B26" s="15">
        <f>'Table Q1'!B26/'Table Q2'!B26*100</f>
        <v>129.43045155434535</v>
      </c>
      <c r="C26" s="15">
        <f>'Table Q1'!C26/'Table Q2'!C26*100</f>
        <v>63.027919272680379</v>
      </c>
      <c r="D26" s="15">
        <f>'Table Q1'!D26/'Table Q2'!D26*100</f>
        <v>88.637708604568601</v>
      </c>
      <c r="E26" s="15">
        <f>'Table Q1'!E26/'Table Q2'!E26*100</f>
        <v>77.747101049144135</v>
      </c>
      <c r="F26" s="15">
        <f>'Table Q1'!F26/'Table Q2'!F26*100</f>
        <v>90.094030177126626</v>
      </c>
      <c r="G26" s="15">
        <f>'Table Q1'!G26/'Table Q2'!G26*100</f>
        <v>56.035357194609468</v>
      </c>
      <c r="H26" s="15">
        <f>'Table Q1'!H26/'Table Q2'!H26*100</f>
        <v>69.913442486182092</v>
      </c>
      <c r="I26" s="15">
        <f>'Table Q1'!I26/'Table Q2'!I26*100</f>
        <v>66.01752677702045</v>
      </c>
      <c r="J26" s="15">
        <f>'Table Q1'!J26/'Table Q2'!J26*100</f>
        <v>169.68350916157689</v>
      </c>
      <c r="K26" s="15">
        <f>'Table Q1'!K26/'Table Q2'!K26*100</f>
        <v>98.448702907052549</v>
      </c>
      <c r="L26" s="15">
        <f>'Table Q1'!L26/'Table Q2'!L26*100</f>
        <v>78.467450797717476</v>
      </c>
      <c r="N26" s="15">
        <f>'Table Q4'!B26/'Table Q2'!B26*100</f>
        <v>79.770819151350125</v>
      </c>
      <c r="O26" s="15">
        <f>'Table Q4'!C26/'Table Q2'!C26*100</f>
        <v>77.638790379779479</v>
      </c>
      <c r="P26" s="15">
        <f>'Table Q4'!D26/'Table Q2'!D26*100</f>
        <v>72.979050775239671</v>
      </c>
      <c r="Q26" s="15">
        <f>'Table Q4'!E26/'Table Q2'!E26*100</f>
        <v>81.292103810049696</v>
      </c>
      <c r="R26" s="15">
        <f>'Table Q4'!F26/'Table Q2'!F26*100</f>
        <v>64.858954734310075</v>
      </c>
      <c r="S26" s="15">
        <f>'Table Q4'!G26/'Table Q2'!G26*100</f>
        <v>95.957107665555711</v>
      </c>
      <c r="T26" s="15">
        <f>'Table Q4'!H26/'Table Q2'!H26*100</f>
        <v>76.53561372405882</v>
      </c>
      <c r="U26" s="15">
        <f>'Table Q4'!I26/'Table Q2'!I26*100</f>
        <v>103.87861084063617</v>
      </c>
      <c r="V26" s="15">
        <f>'Table Q4'!J26/'Table Q2'!J26*100</f>
        <v>52.989080140662594</v>
      </c>
      <c r="W26" s="15">
        <f>'Table Q4'!K26/'Table Q2'!K26*100</f>
        <v>127.02385608134534</v>
      </c>
      <c r="X26" s="15">
        <f>'Table Q4'!L26/'Table Q2'!L26*100</f>
        <v>87.387911959939444</v>
      </c>
      <c r="Y26" s="11"/>
      <c r="Z26" s="11"/>
      <c r="AA26" s="11"/>
      <c r="AB26" s="11"/>
      <c r="AC26" s="11"/>
      <c r="AD26" s="11"/>
      <c r="AE26" s="11"/>
      <c r="AF26" s="11"/>
      <c r="AG26" s="11"/>
    </row>
    <row r="27" spans="1:33" x14ac:dyDescent="0.2">
      <c r="A27" s="48" t="s">
        <v>73</v>
      </c>
      <c r="B27" s="15">
        <f>'Table Q1'!B27/'Table Q2'!B27*100</f>
        <v>132.3478858714335</v>
      </c>
      <c r="C27" s="15">
        <f>'Table Q1'!C27/'Table Q2'!C27*100</f>
        <v>63.852122318576001</v>
      </c>
      <c r="D27" s="15">
        <f>'Table Q1'!D27/'Table Q2'!D27*100</f>
        <v>88.650887573964482</v>
      </c>
      <c r="E27" s="15">
        <f>'Table Q1'!E27/'Table Q2'!E27*100</f>
        <v>76.561983471074385</v>
      </c>
      <c r="F27" s="15">
        <f>'Table Q1'!F27/'Table Q2'!F27*100</f>
        <v>90.559705532099173</v>
      </c>
      <c r="G27" s="15">
        <f>'Table Q1'!G27/'Table Q2'!G27*100</f>
        <v>57.188130221838087</v>
      </c>
      <c r="H27" s="15">
        <f>'Table Q1'!H27/'Table Q2'!H27*100</f>
        <v>68.327841845140028</v>
      </c>
      <c r="I27" s="15">
        <f>'Table Q1'!I27/'Table Q2'!I27*100</f>
        <v>65.80811332904058</v>
      </c>
      <c r="J27" s="15">
        <f>'Table Q1'!J27/'Table Q2'!J27*100</f>
        <v>166.21769202766654</v>
      </c>
      <c r="K27" s="15">
        <f>'Table Q1'!K27/'Table Q2'!K27*100</f>
        <v>100.06542789845589</v>
      </c>
      <c r="L27" s="15">
        <f>'Table Q1'!L27/'Table Q2'!L27*100</f>
        <v>78.465116279069775</v>
      </c>
      <c r="N27" s="15">
        <f>'Table Q4'!B27/'Table Q2'!B27*100</f>
        <v>81.333791680990046</v>
      </c>
      <c r="O27" s="15">
        <f>'Table Q4'!C27/'Table Q2'!C27*100</f>
        <v>78.41820434243985</v>
      </c>
      <c r="P27" s="15">
        <f>'Table Q4'!D27/'Table Q2'!D27*100</f>
        <v>73.751479289940818</v>
      </c>
      <c r="Q27" s="15">
        <f>'Table Q4'!E27/'Table Q2'!E27*100</f>
        <v>82.203856749311285</v>
      </c>
      <c r="R27" s="15">
        <f>'Table Q4'!F27/'Table Q2'!F27*100</f>
        <v>65.086066904839228</v>
      </c>
      <c r="S27" s="15">
        <f>'Table Q4'!G27/'Table Q2'!G27*100</f>
        <v>96.441947565543074</v>
      </c>
      <c r="T27" s="15">
        <f>'Table Q4'!H27/'Table Q2'!H27*100</f>
        <v>76.451812191103784</v>
      </c>
      <c r="U27" s="15">
        <f>'Table Q4'!I27/'Table Q2'!I27*100</f>
        <v>104.37862202189312</v>
      </c>
      <c r="V27" s="15">
        <f>'Table Q4'!J27/'Table Q2'!J27*100</f>
        <v>53.549326538041505</v>
      </c>
      <c r="W27" s="15">
        <f>'Table Q4'!K27/'Table Q2'!K27*100</f>
        <v>127.63674430777283</v>
      </c>
      <c r="X27" s="15">
        <f>'Table Q4'!L27/'Table Q2'!L27*100</f>
        <v>87.965116279069775</v>
      </c>
      <c r="Y27" s="11"/>
      <c r="Z27" s="11"/>
      <c r="AA27" s="11"/>
      <c r="AB27" s="11"/>
      <c r="AC27" s="11"/>
      <c r="AD27" s="11"/>
      <c r="AE27" s="11"/>
      <c r="AF27" s="11"/>
      <c r="AG27" s="11"/>
    </row>
    <row r="28" spans="1:33" x14ac:dyDescent="0.2">
      <c r="A28" s="48" t="s">
        <v>74</v>
      </c>
      <c r="B28" s="15">
        <f>'Table Q1'!B28/'Table Q2'!B28*100</f>
        <v>138.11342592592592</v>
      </c>
      <c r="C28" s="15">
        <f>'Table Q1'!C28/'Table Q2'!C28*100</f>
        <v>65.532166043675005</v>
      </c>
      <c r="D28" s="15">
        <f>'Table Q1'!D28/'Table Q2'!D28*100</f>
        <v>90.088704908338272</v>
      </c>
      <c r="E28" s="15">
        <f>'Table Q1'!E28/'Table Q2'!E28*100</f>
        <v>76.044537537206494</v>
      </c>
      <c r="F28" s="15">
        <f>'Table Q1'!F28/'Table Q2'!F28*100</f>
        <v>90.486302824378839</v>
      </c>
      <c r="G28" s="15">
        <f>'Table Q1'!G28/'Table Q2'!G28*100</f>
        <v>61.838681699913266</v>
      </c>
      <c r="H28" s="15">
        <f>'Table Q1'!H28/'Table Q2'!H28*100</f>
        <v>66.343825665859569</v>
      </c>
      <c r="I28" s="15">
        <f>'Table Q1'!I28/'Table Q2'!I28*100</f>
        <v>66.284257488846393</v>
      </c>
      <c r="J28" s="15">
        <f>'Table Q1'!J28/'Table Q2'!J28*100</f>
        <v>164.12776412776412</v>
      </c>
      <c r="K28" s="15">
        <f>'Table Q1'!K28/'Table Q2'!K28*100</f>
        <v>92.874228880775505</v>
      </c>
      <c r="L28" s="15">
        <f>'Table Q1'!L28/'Table Q2'!L28*100</f>
        <v>79.179190751445077</v>
      </c>
      <c r="N28" s="15">
        <f>'Table Q4'!B28/'Table Q2'!B28*100</f>
        <v>82.928240740740748</v>
      </c>
      <c r="O28" s="15">
        <f>'Table Q4'!C28/'Table Q2'!C28*100</f>
        <v>78.778936323693344</v>
      </c>
      <c r="P28" s="15">
        <f>'Table Q4'!D28/'Table Q2'!D28*100</f>
        <v>74.346540508574805</v>
      </c>
      <c r="Q28" s="15">
        <f>'Table Q4'!E28/'Table Q2'!E28*100</f>
        <v>83.375592547679418</v>
      </c>
      <c r="R28" s="15">
        <f>'Table Q4'!F28/'Table Q2'!F28*100</f>
        <v>64.727118284136751</v>
      </c>
      <c r="S28" s="15">
        <f>'Table Q4'!G28/'Table Q2'!G28*100</f>
        <v>98.164209309048843</v>
      </c>
      <c r="T28" s="15">
        <f>'Table Q4'!H28/'Table Q2'!H28*100</f>
        <v>75.74656981436641</v>
      </c>
      <c r="U28" s="15">
        <f>'Table Q4'!I28/'Table Q2'!I28*100</f>
        <v>104.46144040790313</v>
      </c>
      <c r="V28" s="15">
        <f>'Table Q4'!J28/'Table Q2'!J28*100</f>
        <v>53.545103545103558</v>
      </c>
      <c r="W28" s="15">
        <f>'Table Q4'!K28/'Table Q2'!K28*100</f>
        <v>122.53556590708799</v>
      </c>
      <c r="X28" s="15">
        <f>'Table Q4'!L28/'Table Q2'!L28*100</f>
        <v>88.25433526011561</v>
      </c>
      <c r="Y28" s="11"/>
      <c r="Z28" s="11"/>
      <c r="AA28" s="11"/>
      <c r="AB28" s="11"/>
      <c r="AC28" s="11"/>
      <c r="AD28" s="11"/>
      <c r="AE28" s="11"/>
      <c r="AF28" s="11"/>
      <c r="AG28" s="11"/>
    </row>
    <row r="29" spans="1:33" x14ac:dyDescent="0.2">
      <c r="A29" s="48" t="s">
        <v>75</v>
      </c>
      <c r="B29" s="15">
        <f>'Table Q1'!B29/'Table Q2'!B29*100</f>
        <v>141.83229448429967</v>
      </c>
      <c r="C29" s="15">
        <f>'Table Q1'!C29/'Table Q2'!C29*100</f>
        <v>65.763401351617361</v>
      </c>
      <c r="D29" s="15">
        <f>'Table Q1'!D29/'Table Q2'!D29*100</f>
        <v>90.031926214969857</v>
      </c>
      <c r="E29" s="15">
        <f>'Table Q1'!E29/'Table Q2'!E29*100</f>
        <v>77.118550436415859</v>
      </c>
      <c r="F29" s="15">
        <f>'Table Q1'!F29/'Table Q2'!F29*100</f>
        <v>89.234800838574415</v>
      </c>
      <c r="G29" s="15">
        <f>'Table Q1'!G29/'Table Q2'!G29*100</f>
        <v>63.074052812858781</v>
      </c>
      <c r="H29" s="15">
        <f>'Table Q1'!H29/'Table Q2'!H29*100</f>
        <v>69.424496813998189</v>
      </c>
      <c r="I29" s="15">
        <f>'Table Q1'!I29/'Table Q2'!I29*100</f>
        <v>68.098159509202446</v>
      </c>
      <c r="J29" s="15">
        <f>'Table Q1'!J29/'Table Q2'!J29*100</f>
        <v>172.55503428365208</v>
      </c>
      <c r="K29" s="15">
        <f>'Table Q1'!K29/'Table Q2'!K29*100</f>
        <v>92.691688343862253</v>
      </c>
      <c r="L29" s="15">
        <f>'Table Q1'!L29/'Table Q2'!L29*100</f>
        <v>80.38559224197644</v>
      </c>
      <c r="N29" s="15">
        <f>'Table Q4'!B29/'Table Q2'!B29*100</f>
        <v>84.899447253910381</v>
      </c>
      <c r="O29" s="15">
        <f>'Table Q4'!C29/'Table Q2'!C29*100</f>
        <v>78.767797388622796</v>
      </c>
      <c r="P29" s="15">
        <f>'Table Q4'!D29/'Table Q2'!D29*100</f>
        <v>74.742816601631787</v>
      </c>
      <c r="Q29" s="15">
        <f>'Table Q4'!E29/'Table Q2'!E29*100</f>
        <v>84.697823444923202</v>
      </c>
      <c r="R29" s="15">
        <f>'Table Q4'!F29/'Table Q2'!F29*100</f>
        <v>64.675052410901472</v>
      </c>
      <c r="S29" s="15">
        <f>'Table Q4'!G29/'Table Q2'!G29*100</f>
        <v>98.622273249138914</v>
      </c>
      <c r="T29" s="15">
        <f>'Table Q4'!H29/'Table Q2'!H29*100</f>
        <v>76.868615353494491</v>
      </c>
      <c r="U29" s="15">
        <f>'Table Q4'!I29/'Table Q2'!I29*100</f>
        <v>104.12144093125688</v>
      </c>
      <c r="V29" s="15">
        <f>'Table Q4'!J29/'Table Q2'!J29*100</f>
        <v>56.983038614218685</v>
      </c>
      <c r="W29" s="15">
        <f>'Table Q4'!K29/'Table Q2'!K29*100</f>
        <v>120.73578595317724</v>
      </c>
      <c r="X29" s="15">
        <f>'Table Q4'!L29/'Table Q2'!L29*100</f>
        <v>88.836296467328552</v>
      </c>
      <c r="Y29" s="11"/>
      <c r="Z29" s="11"/>
      <c r="AA29" s="11"/>
      <c r="AB29" s="11"/>
      <c r="AC29" s="11"/>
      <c r="AD29" s="11"/>
      <c r="AE29" s="11"/>
      <c r="AF29" s="11"/>
      <c r="AG29" s="11"/>
    </row>
    <row r="30" spans="1:33" x14ac:dyDescent="0.2">
      <c r="A30" s="48" t="s">
        <v>76</v>
      </c>
      <c r="B30" s="15">
        <f>'Table Q1'!B30/'Table Q2'!B30*100</f>
        <v>144.58784853281384</v>
      </c>
      <c r="C30" s="15">
        <f>'Table Q1'!C30/'Table Q2'!C30*100</f>
        <v>67.3036947629585</v>
      </c>
      <c r="D30" s="15">
        <f>'Table Q1'!D30/'Table Q2'!D30*100</f>
        <v>92.660440613026822</v>
      </c>
      <c r="E30" s="15">
        <f>'Table Q1'!E30/'Table Q2'!E30*100</f>
        <v>78.212165341100032</v>
      </c>
      <c r="F30" s="15">
        <f>'Table Q1'!F30/'Table Q2'!F30*100</f>
        <v>95.38014214947232</v>
      </c>
      <c r="G30" s="15">
        <f>'Table Q1'!G30/'Table Q2'!G30*100</f>
        <v>67.050857225183691</v>
      </c>
      <c r="H30" s="15">
        <f>'Table Q1'!H30/'Table Q2'!H30*100</f>
        <v>72.00830306175402</v>
      </c>
      <c r="I30" s="15">
        <f>'Table Q1'!I30/'Table Q2'!I30*100</f>
        <v>67.182856249022365</v>
      </c>
      <c r="J30" s="15">
        <f>'Table Q1'!J30/'Table Q2'!J30*100</f>
        <v>169.23629829290206</v>
      </c>
      <c r="K30" s="15">
        <f>'Table Q1'!K30/'Table Q2'!K30*100</f>
        <v>100.65620174987133</v>
      </c>
      <c r="L30" s="15">
        <f>'Table Q1'!L30/'Table Q2'!L30*100</f>
        <v>82.299227347225468</v>
      </c>
      <c r="N30" s="15">
        <f>'Table Q4'!B30/'Table Q2'!B30*100</f>
        <v>88.420796298551082</v>
      </c>
      <c r="O30" s="15">
        <f>'Table Q4'!C30/'Table Q2'!C30*100</f>
        <v>80.413062428753449</v>
      </c>
      <c r="P30" s="15">
        <f>'Table Q4'!D30/'Table Q2'!D30*100</f>
        <v>76.424808429118769</v>
      </c>
      <c r="Q30" s="15">
        <f>'Table Q4'!E30/'Table Q2'!E30*100</f>
        <v>87.028116948582962</v>
      </c>
      <c r="R30" s="15">
        <f>'Table Q4'!F30/'Table Q2'!F30*100</f>
        <v>67.29485246607797</v>
      </c>
      <c r="S30" s="15">
        <f>'Table Q4'!G30/'Table Q2'!G30*100</f>
        <v>100.85002161071893</v>
      </c>
      <c r="T30" s="15">
        <f>'Table Q4'!H30/'Table Q2'!H30*100</f>
        <v>79.813181110534529</v>
      </c>
      <c r="U30" s="15">
        <f>'Table Q4'!I30/'Table Q2'!I30*100</f>
        <v>104.8803378695448</v>
      </c>
      <c r="V30" s="15">
        <f>'Table Q4'!J30/'Table Q2'!J30*100</f>
        <v>58.238993710691823</v>
      </c>
      <c r="W30" s="15">
        <f>'Table Q4'!K30/'Table Q2'!K30*100</f>
        <v>125.47606793618115</v>
      </c>
      <c r="X30" s="15">
        <f>'Table Q4'!L30/'Table Q2'!L30*100</f>
        <v>90.810114727230157</v>
      </c>
      <c r="Y30" s="11"/>
      <c r="Z30" s="11"/>
      <c r="AA30" s="11"/>
      <c r="AB30" s="11"/>
      <c r="AC30" s="11"/>
      <c r="AD30" s="11"/>
      <c r="AE30" s="11"/>
      <c r="AF30" s="11"/>
      <c r="AG30" s="11"/>
    </row>
    <row r="31" spans="1:33" x14ac:dyDescent="0.2">
      <c r="A31" s="48" t="s">
        <v>77</v>
      </c>
      <c r="B31" s="15">
        <f>'Table Q1'!B31/'Table Q2'!B31*100</f>
        <v>143.41598459316322</v>
      </c>
      <c r="C31" s="15">
        <f>'Table Q1'!C31/'Table Q2'!C31*100</f>
        <v>67.363344051446944</v>
      </c>
      <c r="D31" s="15">
        <f>'Table Q1'!D31/'Table Q2'!D31*100</f>
        <v>88.373974344158086</v>
      </c>
      <c r="E31" s="15">
        <f>'Table Q1'!E31/'Table Q2'!E31*100</f>
        <v>77.115640230394334</v>
      </c>
      <c r="F31" s="15">
        <f>'Table Q1'!F31/'Table Q2'!F31*100</f>
        <v>94.726056945642796</v>
      </c>
      <c r="G31" s="15">
        <f>'Table Q1'!G31/'Table Q2'!G31*100</f>
        <v>71.530350527215731</v>
      </c>
      <c r="H31" s="15">
        <f>'Table Q1'!H31/'Table Q2'!H31*100</f>
        <v>71.493259236389832</v>
      </c>
      <c r="I31" s="15">
        <f>'Table Q1'!I31/'Table Q2'!I31*100</f>
        <v>68.502715283165244</v>
      </c>
      <c r="J31" s="15">
        <f>'Table Q1'!J31/'Table Q2'!J31*100</f>
        <v>167.95053003533567</v>
      </c>
      <c r="K31" s="15">
        <f>'Table Q1'!K31/'Table Q2'!K31*100</f>
        <v>97.047560222359479</v>
      </c>
      <c r="L31" s="15">
        <f>'Table Q1'!L31/'Table Q2'!L31*100</f>
        <v>82.147402522272344</v>
      </c>
      <c r="N31" s="15">
        <f>'Table Q4'!B31/'Table Q2'!B31*100</f>
        <v>87.843042850264808</v>
      </c>
      <c r="O31" s="15">
        <f>'Table Q4'!C31/'Table Q2'!C31*100</f>
        <v>80.204983922829584</v>
      </c>
      <c r="P31" s="15">
        <f>'Table Q4'!D31/'Table Q2'!D31*100</f>
        <v>74.251704611117532</v>
      </c>
      <c r="Q31" s="15">
        <f>'Table Q4'!E31/'Table Q2'!E31*100</f>
        <v>86.996012405848475</v>
      </c>
      <c r="R31" s="15">
        <f>'Table Q4'!F31/'Table Q2'!F31*100</f>
        <v>68.291630716134605</v>
      </c>
      <c r="S31" s="15">
        <f>'Table Q4'!G31/'Table Q2'!G31*100</f>
        <v>104.80193787403817</v>
      </c>
      <c r="T31" s="15">
        <f>'Table Q4'!H31/'Table Q2'!H31*100</f>
        <v>79.9423690439436</v>
      </c>
      <c r="U31" s="15">
        <f>'Table Q4'!I31/'Table Q2'!I31*100</f>
        <v>104.96508921644687</v>
      </c>
      <c r="V31" s="15">
        <f>'Table Q4'!J31/'Table Q2'!J31*100</f>
        <v>59.169611307420503</v>
      </c>
      <c r="W31" s="15">
        <f>'Table Q4'!K31/'Table Q2'!K31*100</f>
        <v>120.49413218035825</v>
      </c>
      <c r="X31" s="15">
        <f>'Table Q4'!L31/'Table Q2'!L31*100</f>
        <v>90.581973851671876</v>
      </c>
      <c r="Y31" s="11"/>
      <c r="Z31" s="11"/>
      <c r="AA31" s="11"/>
      <c r="AB31" s="11"/>
      <c r="AC31" s="11"/>
      <c r="AD31" s="11"/>
      <c r="AE31" s="11"/>
      <c r="AF31" s="11"/>
      <c r="AG31" s="11"/>
    </row>
    <row r="32" spans="1:33" x14ac:dyDescent="0.2">
      <c r="A32" s="48" t="s">
        <v>78</v>
      </c>
      <c r="B32" s="15">
        <f>'Table Q1'!B32/'Table Q2'!B32*100</f>
        <v>144.12819899545562</v>
      </c>
      <c r="C32" s="15">
        <f>'Table Q1'!C32/'Table Q2'!C32*100</f>
        <v>68.430022496421017</v>
      </c>
      <c r="D32" s="15">
        <f>'Table Q1'!D32/'Table Q2'!D32*100</f>
        <v>86.333179297597042</v>
      </c>
      <c r="E32" s="15">
        <f>'Table Q1'!E32/'Table Q2'!E32*100</f>
        <v>76.552106430155206</v>
      </c>
      <c r="F32" s="15">
        <f>'Table Q1'!F32/'Table Q2'!F32*100</f>
        <v>98.779038357644524</v>
      </c>
      <c r="G32" s="15">
        <f>'Table Q1'!G32/'Table Q2'!G32*100</f>
        <v>72.73616545556176</v>
      </c>
      <c r="H32" s="15">
        <f>'Table Q1'!H32/'Table Q2'!H32*100</f>
        <v>72.386669426619747</v>
      </c>
      <c r="I32" s="15">
        <f>'Table Q1'!I32/'Table Q2'!I32*100</f>
        <v>69.300260297044858</v>
      </c>
      <c r="J32" s="15">
        <f>'Table Q1'!J32/'Table Q2'!J32*100</f>
        <v>157.4929624109952</v>
      </c>
      <c r="K32" s="15">
        <f>'Table Q1'!K32/'Table Q2'!K32*100</f>
        <v>96.645624458472582</v>
      </c>
      <c r="L32" s="15">
        <f>'Table Q1'!L32/'Table Q2'!L32*100</f>
        <v>82.452699584679266</v>
      </c>
      <c r="N32" s="15">
        <f>'Table Q4'!B32/'Table Q2'!B32*100</f>
        <v>87.67041377660847</v>
      </c>
      <c r="O32" s="15">
        <f>'Table Q4'!C32/'Table Q2'!C32*100</f>
        <v>81.49839798213921</v>
      </c>
      <c r="P32" s="15">
        <f>'Table Q4'!D32/'Table Q2'!D32*100</f>
        <v>74.595656192236589</v>
      </c>
      <c r="Q32" s="15">
        <f>'Table Q4'!E32/'Table Q2'!E32*100</f>
        <v>87.86031042128603</v>
      </c>
      <c r="R32" s="15">
        <f>'Table Q4'!F32/'Table Q2'!F32*100</f>
        <v>69.130199891950298</v>
      </c>
      <c r="S32" s="15">
        <f>'Table Q4'!G32/'Table Q2'!G32*100</f>
        <v>104.48574622694242</v>
      </c>
      <c r="T32" s="15">
        <f>'Table Q4'!H32/'Table Q2'!H32*100</f>
        <v>81.215069343821142</v>
      </c>
      <c r="U32" s="15">
        <f>'Table Q4'!I32/'Table Q2'!I32*100</f>
        <v>104.54754248966466</v>
      </c>
      <c r="V32" s="15">
        <f>'Table Q4'!J32/'Table Q2'!J32*100</f>
        <v>57.012750455373407</v>
      </c>
      <c r="W32" s="15">
        <f>'Table Q4'!K32/'Table Q2'!K32*100</f>
        <v>120.20051986632008</v>
      </c>
      <c r="X32" s="15">
        <f>'Table Q4'!L32/'Table Q2'!L32*100</f>
        <v>90.920627595754496</v>
      </c>
      <c r="Y32" s="11"/>
      <c r="Z32" s="11"/>
      <c r="AA32" s="11"/>
      <c r="AB32" s="11"/>
      <c r="AC32" s="11"/>
      <c r="AD32" s="11"/>
      <c r="AE32" s="11"/>
      <c r="AF32" s="11"/>
      <c r="AG32" s="11"/>
    </row>
    <row r="33" spans="1:33" x14ac:dyDescent="0.2">
      <c r="A33" s="48" t="s">
        <v>79</v>
      </c>
      <c r="B33" s="15">
        <f>'Table Q1'!B33/'Table Q2'!B33*100</f>
        <v>141.6447839579852</v>
      </c>
      <c r="C33" s="15">
        <f>'Table Q1'!C33/'Table Q2'!C33*100</f>
        <v>70.36959988905069</v>
      </c>
      <c r="D33" s="15">
        <f>'Table Q1'!D33/'Table Q2'!D33*100</f>
        <v>88.826685327735007</v>
      </c>
      <c r="E33" s="15">
        <f>'Table Q1'!E33/'Table Q2'!E33*100</f>
        <v>75.633464394932275</v>
      </c>
      <c r="F33" s="15">
        <f>'Table Q1'!F33/'Table Q2'!F33*100</f>
        <v>94.99210941609681</v>
      </c>
      <c r="G33" s="15">
        <f>'Table Q1'!G33/'Table Q2'!G33*100</f>
        <v>71.571409269017693</v>
      </c>
      <c r="H33" s="15">
        <f>'Table Q1'!H33/'Table Q2'!H33*100</f>
        <v>69.324596774193552</v>
      </c>
      <c r="I33" s="15">
        <f>'Table Q1'!I33/'Table Q2'!I33*100</f>
        <v>68.76876876876878</v>
      </c>
      <c r="J33" s="15">
        <f>'Table Q1'!J33/'Table Q2'!J33*100</f>
        <v>165.07773791218179</v>
      </c>
      <c r="K33" s="15">
        <f>'Table Q1'!K33/'Table Q2'!K33*100</f>
        <v>96.69360764144011</v>
      </c>
      <c r="L33" s="15">
        <f>'Table Q1'!L33/'Table Q2'!L33*100</f>
        <v>82.376532599977097</v>
      </c>
      <c r="N33" s="15">
        <f>'Table Q4'!B33/'Table Q2'!B33*100</f>
        <v>87.908808784912878</v>
      </c>
      <c r="O33" s="15">
        <f>'Table Q4'!C33/'Table Q2'!C33*100</f>
        <v>82.740447957839251</v>
      </c>
      <c r="P33" s="15">
        <f>'Table Q4'!D33/'Table Q2'!D33*100</f>
        <v>76.078843013762537</v>
      </c>
      <c r="Q33" s="15">
        <f>'Table Q4'!E33/'Table Q2'!E33*100</f>
        <v>87.254259501965919</v>
      </c>
      <c r="R33" s="15">
        <f>'Table Q4'!F33/'Table Q2'!F33*100</f>
        <v>68.395581273014201</v>
      </c>
      <c r="S33" s="15">
        <f>'Table Q4'!G33/'Table Q2'!G33*100</f>
        <v>103.09417646264016</v>
      </c>
      <c r="T33" s="15">
        <f>'Table Q4'!H33/'Table Q2'!H33*100</f>
        <v>79.969758064516128</v>
      </c>
      <c r="U33" s="15">
        <f>'Table Q4'!I33/'Table Q2'!I33*100</f>
        <v>103.85885885885887</v>
      </c>
      <c r="V33" s="15">
        <f>'Table Q4'!J33/'Table Q2'!J33*100</f>
        <v>60.328036904151716</v>
      </c>
      <c r="W33" s="15">
        <f>'Table Q4'!K33/'Table Q2'!K33*100</f>
        <v>118.34435464119521</v>
      </c>
      <c r="X33" s="15">
        <f>'Table Q4'!L33/'Table Q2'!L33*100</f>
        <v>90.993468545892071</v>
      </c>
      <c r="Y33" s="11"/>
      <c r="Z33" s="11"/>
      <c r="AA33" s="11"/>
      <c r="AB33" s="11"/>
      <c r="AC33" s="11"/>
      <c r="AD33" s="11"/>
      <c r="AE33" s="11"/>
      <c r="AF33" s="11"/>
      <c r="AG33" s="11"/>
    </row>
    <row r="34" spans="1:33" x14ac:dyDescent="0.2">
      <c r="A34" s="48" t="s">
        <v>80</v>
      </c>
      <c r="B34" s="15">
        <f>'Table Q1'!B34/'Table Q2'!B34*100</f>
        <v>143.16116988176728</v>
      </c>
      <c r="C34" s="15">
        <f>'Table Q1'!C34/'Table Q2'!C34*100</f>
        <v>70.419195089628232</v>
      </c>
      <c r="D34" s="15">
        <f>'Table Q1'!D34/'Table Q2'!D34*100</f>
        <v>89.255906900199861</v>
      </c>
      <c r="E34" s="15">
        <f>'Table Q1'!E34/'Table Q2'!E34*100</f>
        <v>77.532510108184894</v>
      </c>
      <c r="F34" s="15">
        <f>'Table Q1'!F34/'Table Q2'!F34*100</f>
        <v>92.180639765837341</v>
      </c>
      <c r="G34" s="15">
        <f>'Table Q1'!G34/'Table Q2'!G34*100</f>
        <v>74.50041062140707</v>
      </c>
      <c r="H34" s="15">
        <f>'Table Q1'!H34/'Table Q2'!H34*100</f>
        <v>72.119979664463656</v>
      </c>
      <c r="I34" s="15">
        <f>'Table Q1'!I34/'Table Q2'!I34*100</f>
        <v>69.627421758569312</v>
      </c>
      <c r="J34" s="15">
        <f>'Table Q1'!J34/'Table Q2'!J34*100</f>
        <v>164.81764206955046</v>
      </c>
      <c r="K34" s="15">
        <f>'Table Q1'!K34/'Table Q2'!K34*100</f>
        <v>96.145097569735427</v>
      </c>
      <c r="L34" s="15">
        <f>'Table Q1'!L34/'Table Q2'!L34*100</f>
        <v>83.318035796236813</v>
      </c>
      <c r="N34" s="15">
        <f>'Table Q4'!B34/'Table Q2'!B34*100</f>
        <v>91.997510889856883</v>
      </c>
      <c r="O34" s="15">
        <f>'Table Q4'!C34/'Table Q2'!C34*100</f>
        <v>83.029922577945186</v>
      </c>
      <c r="P34" s="15">
        <f>'Table Q4'!D34/'Table Q2'!D34*100</f>
        <v>77.971082637827678</v>
      </c>
      <c r="Q34" s="15">
        <f>'Table Q4'!E34/'Table Q2'!E34*100</f>
        <v>87.804611517866888</v>
      </c>
      <c r="R34" s="15">
        <f>'Table Q4'!F34/'Table Q2'!F34*100</f>
        <v>69.349780472506808</v>
      </c>
      <c r="S34" s="15">
        <f>'Table Q4'!G34/'Table Q2'!G34*100</f>
        <v>106.81631535724063</v>
      </c>
      <c r="T34" s="15">
        <f>'Table Q4'!H34/'Table Q2'!H34*100</f>
        <v>81.565836298932396</v>
      </c>
      <c r="U34" s="15">
        <f>'Table Q4'!I34/'Table Q2'!I34*100</f>
        <v>104.51564828614008</v>
      </c>
      <c r="V34" s="15">
        <f>'Table Q4'!J34/'Table Q2'!J34*100</f>
        <v>61.611535199321452</v>
      </c>
      <c r="W34" s="15">
        <f>'Table Q4'!K34/'Table Q2'!K34*100</f>
        <v>116.01819705495031</v>
      </c>
      <c r="X34" s="15">
        <f>'Table Q4'!L34/'Table Q2'!L34*100</f>
        <v>91.831115190454355</v>
      </c>
      <c r="Y34" s="11"/>
      <c r="Z34" s="11"/>
      <c r="AA34" s="11"/>
      <c r="AB34" s="11"/>
      <c r="AC34" s="11"/>
      <c r="AD34" s="11"/>
      <c r="AE34" s="11"/>
      <c r="AF34" s="11"/>
      <c r="AG34" s="11"/>
    </row>
    <row r="35" spans="1:33" x14ac:dyDescent="0.2">
      <c r="A35" s="48" t="s">
        <v>81</v>
      </c>
      <c r="B35" s="15">
        <f>'Table Q1'!B35/'Table Q2'!B35*100</f>
        <v>148.30140485312899</v>
      </c>
      <c r="C35" s="15">
        <f>'Table Q1'!C35/'Table Q2'!C35*100</f>
        <v>69.642982394613185</v>
      </c>
      <c r="D35" s="15">
        <f>'Table Q1'!D35/'Table Q2'!D35*100</f>
        <v>89.673474097150105</v>
      </c>
      <c r="E35" s="15">
        <f>'Table Q1'!E35/'Table Q2'!E35*100</f>
        <v>78.233749179251475</v>
      </c>
      <c r="F35" s="15">
        <f>'Table Q1'!F35/'Table Q2'!F35*100</f>
        <v>93.720466239630369</v>
      </c>
      <c r="G35" s="15">
        <f>'Table Q1'!G35/'Table Q2'!G35*100</f>
        <v>72.88113006396587</v>
      </c>
      <c r="H35" s="15">
        <f>'Table Q1'!H35/'Table Q2'!H35*100</f>
        <v>72.735516372795971</v>
      </c>
      <c r="I35" s="15">
        <f>'Table Q1'!I35/'Table Q2'!I35*100</f>
        <v>69.744942832014061</v>
      </c>
      <c r="J35" s="15">
        <f>'Table Q1'!J35/'Table Q2'!J35*100</f>
        <v>151.4879945891106</v>
      </c>
      <c r="K35" s="15">
        <f>'Table Q1'!K35/'Table Q2'!K35*100</f>
        <v>103.38589414497005</v>
      </c>
      <c r="L35" s="15">
        <f>'Table Q1'!L35/'Table Q2'!L35*100</f>
        <v>83.358115063479346</v>
      </c>
      <c r="N35" s="15">
        <f>'Table Q4'!B35/'Table Q2'!B35*100</f>
        <v>94.750957854406124</v>
      </c>
      <c r="O35" s="15">
        <f>'Table Q4'!C35/'Table Q2'!C35*100</f>
        <v>83.292417759696988</v>
      </c>
      <c r="P35" s="15">
        <f>'Table Q4'!D35/'Table Q2'!D35*100</f>
        <v>77.247028960424601</v>
      </c>
      <c r="Q35" s="15">
        <f>'Table Q4'!E35/'Table Q2'!E35*100</f>
        <v>88.389144232873718</v>
      </c>
      <c r="R35" s="15">
        <f>'Table Q4'!F35/'Table Q2'!F35*100</f>
        <v>71.836606111519473</v>
      </c>
      <c r="S35" s="15">
        <f>'Table Q4'!G35/'Table Q2'!G35*100</f>
        <v>105.95682302771854</v>
      </c>
      <c r="T35" s="15">
        <f>'Table Q4'!H35/'Table Q2'!H35*100</f>
        <v>82.307304785894203</v>
      </c>
      <c r="U35" s="15">
        <f>'Table Q4'!I35/'Table Q2'!I35*100</f>
        <v>104.4415127528584</v>
      </c>
      <c r="V35" s="15">
        <f>'Table Q4'!J35/'Table Q2'!J35*100</f>
        <v>63.172133919513016</v>
      </c>
      <c r="W35" s="15">
        <f>'Table Q4'!K35/'Table Q2'!K35*100</f>
        <v>119.27637208165261</v>
      </c>
      <c r="X35" s="15">
        <f>'Table Q4'!L35/'Table Q2'!L35*100</f>
        <v>92.348164245682256</v>
      </c>
      <c r="Y35" s="11"/>
      <c r="Z35" s="11"/>
      <c r="AA35" s="11"/>
      <c r="AB35" s="11"/>
      <c r="AC35" s="11"/>
      <c r="AD35" s="11"/>
      <c r="AE35" s="11"/>
      <c r="AF35" s="11"/>
      <c r="AG35" s="11"/>
    </row>
    <row r="36" spans="1:33" x14ac:dyDescent="0.2">
      <c r="A36" s="48" t="s">
        <v>82</v>
      </c>
      <c r="B36" s="15">
        <f>'Table Q1'!B36/'Table Q2'!B36*100</f>
        <v>150.31969309462914</v>
      </c>
      <c r="C36" s="15">
        <f>'Table Q1'!C36/'Table Q2'!C36*100</f>
        <v>71.042084168336672</v>
      </c>
      <c r="D36" s="15">
        <f>'Table Q1'!D36/'Table Q2'!D36*100</f>
        <v>88.713369963369956</v>
      </c>
      <c r="E36" s="15">
        <f>'Table Q1'!E36/'Table Q2'!E36*100</f>
        <v>79.194703711743003</v>
      </c>
      <c r="F36" s="15">
        <f>'Table Q1'!F36/'Table Q2'!F36*100</f>
        <v>94.704114416001659</v>
      </c>
      <c r="G36" s="15">
        <f>'Table Q1'!G36/'Table Q2'!G36*100</f>
        <v>73.505196382777712</v>
      </c>
      <c r="H36" s="15">
        <f>'Table Q1'!H36/'Table Q2'!H36*100</f>
        <v>73.903442738131091</v>
      </c>
      <c r="I36" s="15">
        <f>'Table Q1'!I36/'Table Q2'!I36*100</f>
        <v>71.352154531946525</v>
      </c>
      <c r="J36" s="15">
        <f>'Table Q1'!J36/'Table Q2'!J36*100</f>
        <v>149.37759336099586</v>
      </c>
      <c r="K36" s="15">
        <f>'Table Q1'!K36/'Table Q2'!K36*100</f>
        <v>99.843392362365961</v>
      </c>
      <c r="L36" s="15">
        <f>'Table Q1'!L36/'Table Q2'!L36*100</f>
        <v>84.087006296508306</v>
      </c>
      <c r="N36" s="15">
        <f>'Table Q4'!B36/'Table Q2'!B36*100</f>
        <v>95.255754475703313</v>
      </c>
      <c r="O36" s="15">
        <f>'Table Q4'!C36/'Table Q2'!C36*100</f>
        <v>84.62639564843974</v>
      </c>
      <c r="P36" s="15">
        <f>'Table Q4'!D36/'Table Q2'!D36*100</f>
        <v>77.781593406593402</v>
      </c>
      <c r="Q36" s="15">
        <f>'Table Q4'!E36/'Table Q2'!E36*100</f>
        <v>88.115910570870412</v>
      </c>
      <c r="R36" s="15">
        <f>'Table Q4'!F36/'Table Q2'!F36*100</f>
        <v>72.453103948595711</v>
      </c>
      <c r="S36" s="15">
        <f>'Table Q4'!G36/'Table Q2'!G36*100</f>
        <v>108.88109056552841</v>
      </c>
      <c r="T36" s="15">
        <f>'Table Q4'!H36/'Table Q2'!H36*100</f>
        <v>82.766235069758096</v>
      </c>
      <c r="U36" s="15">
        <f>'Table Q4'!I36/'Table Q2'!I36*100</f>
        <v>107.2065378900446</v>
      </c>
      <c r="V36" s="15">
        <f>'Table Q4'!J36/'Table Q2'!J36*100</f>
        <v>62.804979253112037</v>
      </c>
      <c r="W36" s="15">
        <f>'Table Q4'!K36/'Table Q2'!K36*100</f>
        <v>117.05818576075171</v>
      </c>
      <c r="X36" s="15">
        <f>'Table Q4'!L36/'Table Q2'!L36*100</f>
        <v>93.085289066971967</v>
      </c>
      <c r="Y36" s="11"/>
      <c r="Z36" s="11"/>
      <c r="AA36" s="11"/>
      <c r="AB36" s="11"/>
      <c r="AC36" s="11"/>
      <c r="AD36" s="11"/>
      <c r="AE36" s="11"/>
      <c r="AF36" s="11"/>
      <c r="AG36" s="11"/>
    </row>
    <row r="37" spans="1:33" x14ac:dyDescent="0.2">
      <c r="A37" s="48" t="s">
        <v>83</v>
      </c>
      <c r="B37" s="15">
        <f>'Table Q1'!B37/'Table Q2'!B37*100</f>
        <v>148.19796954314722</v>
      </c>
      <c r="C37" s="15">
        <f>'Table Q1'!C37/'Table Q2'!C37*100</f>
        <v>71.023140736428473</v>
      </c>
      <c r="D37" s="15">
        <f>'Table Q1'!D37/'Table Q2'!D37*100</f>
        <v>89.674344718030184</v>
      </c>
      <c r="E37" s="15">
        <f>'Table Q1'!E37/'Table Q2'!E37*100</f>
        <v>81.450822350506485</v>
      </c>
      <c r="F37" s="15">
        <f>'Table Q1'!F37/'Table Q2'!F37*100</f>
        <v>95.099605837860864</v>
      </c>
      <c r="G37" s="15">
        <f>'Table Q1'!G37/'Table Q2'!G37*100</f>
        <v>74.689129562775776</v>
      </c>
      <c r="H37" s="15">
        <f>'Table Q1'!H37/'Table Q2'!H37*100</f>
        <v>74.614151132491486</v>
      </c>
      <c r="I37" s="15">
        <f>'Table Q1'!I37/'Table Q2'!I37*100</f>
        <v>70.213400984927603</v>
      </c>
      <c r="J37" s="15">
        <f>'Table Q1'!J37/'Table Q2'!J37*100</f>
        <v>155.15542721250213</v>
      </c>
      <c r="K37" s="15">
        <f>'Table Q1'!K37/'Table Q2'!K37*100</f>
        <v>99.687612639673191</v>
      </c>
      <c r="L37" s="15">
        <f>'Table Q1'!L37/'Table Q2'!L37*100</f>
        <v>84.707508060801473</v>
      </c>
      <c r="N37" s="15">
        <f>'Table Q4'!B37/'Table Q2'!B37*100</f>
        <v>95</v>
      </c>
      <c r="O37" s="15">
        <f>'Table Q4'!C37/'Table Q2'!C37*100</f>
        <v>85.693494396739936</v>
      </c>
      <c r="P37" s="15">
        <f>'Table Q4'!D37/'Table Q2'!D37*100</f>
        <v>78.123227050947463</v>
      </c>
      <c r="Q37" s="15">
        <f>'Table Q4'!E37/'Table Q2'!E37*100</f>
        <v>89.140616490578367</v>
      </c>
      <c r="R37" s="15">
        <f>'Table Q4'!F37/'Table Q2'!F37*100</f>
        <v>74.549909449238299</v>
      </c>
      <c r="S37" s="15">
        <f>'Table Q4'!G37/'Table Q2'!G37*100</f>
        <v>109.17234924455141</v>
      </c>
      <c r="T37" s="15">
        <f>'Table Q4'!H37/'Table Q2'!H37*100</f>
        <v>83.934656243736214</v>
      </c>
      <c r="U37" s="15">
        <f>'Table Q4'!I37/'Table Q2'!I37*100</f>
        <v>108.90911804208328</v>
      </c>
      <c r="V37" s="15">
        <f>'Table Q4'!J37/'Table Q2'!J37*100</f>
        <v>65.3473755732971</v>
      </c>
      <c r="W37" s="15">
        <f>'Table Q4'!K37/'Table Q2'!K37*100</f>
        <v>116.94100684849211</v>
      </c>
      <c r="X37" s="15">
        <f>'Table Q4'!L37/'Table Q2'!L37*100</f>
        <v>94.150161216029488</v>
      </c>
      <c r="Y37" s="11"/>
      <c r="Z37" s="11"/>
      <c r="AA37" s="11"/>
      <c r="AB37" s="11"/>
      <c r="AC37" s="11"/>
      <c r="AD37" s="11"/>
      <c r="AE37" s="11"/>
      <c r="AF37" s="11"/>
      <c r="AG37" s="11"/>
    </row>
    <row r="38" spans="1:33" x14ac:dyDescent="0.2">
      <c r="A38" s="48" t="s">
        <v>84</v>
      </c>
      <c r="B38" s="15">
        <f>'Table Q1'!B38/'Table Q2'!B38*100</f>
        <v>152.04708290685772</v>
      </c>
      <c r="C38" s="15">
        <f>'Table Q1'!C38/'Table Q2'!C38*100</f>
        <v>72.101929591987044</v>
      </c>
      <c r="D38" s="15">
        <f>'Table Q1'!D38/'Table Q2'!D38*100</f>
        <v>91.00752222475495</v>
      </c>
      <c r="E38" s="15">
        <f>'Table Q1'!E38/'Table Q2'!E38*100</f>
        <v>82.074852265265932</v>
      </c>
      <c r="F38" s="15">
        <f>'Table Q1'!F38/'Table Q2'!F38*100</f>
        <v>94.366344943348736</v>
      </c>
      <c r="G38" s="15">
        <f>'Table Q1'!G38/'Table Q2'!G38*100</f>
        <v>76.840263759924639</v>
      </c>
      <c r="H38" s="15">
        <f>'Table Q1'!H38/'Table Q2'!H38*100</f>
        <v>73.491422805247225</v>
      </c>
      <c r="I38" s="15">
        <f>'Table Q1'!I38/'Table Q2'!I38*100</f>
        <v>69.652265542676489</v>
      </c>
      <c r="J38" s="15">
        <f>'Table Q1'!J38/'Table Q2'!J38*100</f>
        <v>158.79828326180257</v>
      </c>
      <c r="K38" s="15">
        <f>'Table Q1'!K38/'Table Q2'!K38*100</f>
        <v>98.799375675351186</v>
      </c>
      <c r="L38" s="15">
        <f>'Table Q1'!L38/'Table Q2'!L38*100</f>
        <v>85.500868558193403</v>
      </c>
      <c r="N38" s="15">
        <f>'Table Q4'!B38/'Table Q2'!B38*100</f>
        <v>96.35363357215968</v>
      </c>
      <c r="O38" s="15">
        <f>'Table Q4'!C38/'Table Q2'!C38*100</f>
        <v>86.330829282663132</v>
      </c>
      <c r="P38" s="15">
        <f>'Table Q4'!D38/'Table Q2'!D38*100</f>
        <v>79.302484613631179</v>
      </c>
      <c r="Q38" s="15">
        <f>'Table Q4'!E38/'Table Q2'!E38*100</f>
        <v>89.724228496388704</v>
      </c>
      <c r="R38" s="15">
        <f>'Table Q4'!F38/'Table Q2'!F38*100</f>
        <v>74.433487201007139</v>
      </c>
      <c r="S38" s="15">
        <f>'Table Q4'!G38/'Table Q2'!G38*100</f>
        <v>110.55039698560087</v>
      </c>
      <c r="T38" s="15">
        <f>'Table Q4'!H38/'Table Q2'!H38*100</f>
        <v>85.317860746720484</v>
      </c>
      <c r="U38" s="15">
        <f>'Table Q4'!I38/'Table Q2'!I38*100</f>
        <v>110.80836971247929</v>
      </c>
      <c r="V38" s="15">
        <f>'Table Q4'!J38/'Table Q2'!J38*100</f>
        <v>67.072961373390555</v>
      </c>
      <c r="W38" s="15">
        <f>'Table Q4'!K38/'Table Q2'!K38*100</f>
        <v>117.46908392364028</v>
      </c>
      <c r="X38" s="15">
        <f>'Table Q4'!L38/'Table Q2'!L38*100</f>
        <v>95.124493341053864</v>
      </c>
      <c r="Y38" s="11"/>
      <c r="Z38" s="11"/>
      <c r="AA38" s="11"/>
      <c r="AB38" s="11"/>
      <c r="AC38" s="11"/>
      <c r="AD38" s="11"/>
      <c r="AE38" s="11"/>
      <c r="AF38" s="11"/>
      <c r="AG38" s="11"/>
    </row>
    <row r="39" spans="1:33" x14ac:dyDescent="0.2">
      <c r="A39" s="48" t="s">
        <v>85</v>
      </c>
      <c r="B39" s="15">
        <f>'Table Q1'!B39/'Table Q2'!B39*100</f>
        <v>159.4151586677157</v>
      </c>
      <c r="C39" s="15">
        <f>'Table Q1'!C39/'Table Q2'!C39*100</f>
        <v>72.54311318623391</v>
      </c>
      <c r="D39" s="15">
        <f>'Table Q1'!D39/'Table Q2'!D39*100</f>
        <v>92.763993075591443</v>
      </c>
      <c r="E39" s="15">
        <f>'Table Q1'!E39/'Table Q2'!E39*100</f>
        <v>82.648152197682052</v>
      </c>
      <c r="F39" s="15">
        <f>'Table Q1'!F39/'Table Q2'!F39*100</f>
        <v>95.451187335092342</v>
      </c>
      <c r="G39" s="15">
        <f>'Table Q1'!G39/'Table Q2'!G39*100</f>
        <v>76.958525345622121</v>
      </c>
      <c r="H39" s="15">
        <f>'Table Q1'!H39/'Table Q2'!H39*100</f>
        <v>74.028072301322837</v>
      </c>
      <c r="I39" s="15">
        <f>'Table Q1'!I39/'Table Q2'!I39*100</f>
        <v>71.491029699984935</v>
      </c>
      <c r="J39" s="15">
        <f>'Table Q1'!J39/'Table Q2'!J39*100</f>
        <v>160.78127688865945</v>
      </c>
      <c r="K39" s="15">
        <f>'Table Q1'!K39/'Table Q2'!K39*100</f>
        <v>97.307001795332141</v>
      </c>
      <c r="L39" s="15">
        <f>'Table Q1'!L39/'Table Q2'!L39*100</f>
        <v>86.47703427372349</v>
      </c>
      <c r="N39" s="15">
        <f>'Table Q4'!B39/'Table Q2'!B39*100</f>
        <v>99.278783110411737</v>
      </c>
      <c r="O39" s="15">
        <f>'Table Q4'!C39/'Table Q2'!C39*100</f>
        <v>87.890654416748248</v>
      </c>
      <c r="P39" s="15">
        <f>'Table Q4'!D39/'Table Q2'!D39*100</f>
        <v>81.200230813618006</v>
      </c>
      <c r="Q39" s="15">
        <f>'Table Q4'!E39/'Table Q2'!E39*100</f>
        <v>89.973759020336772</v>
      </c>
      <c r="R39" s="15">
        <f>'Table Q4'!F39/'Table Q2'!F39*100</f>
        <v>77.034300791556717</v>
      </c>
      <c r="S39" s="15">
        <f>'Table Q4'!G39/'Table Q2'!G39*100</f>
        <v>111.94090539441584</v>
      </c>
      <c r="T39" s="15">
        <f>'Table Q4'!H39/'Table Q2'!H39*100</f>
        <v>87.407856205190342</v>
      </c>
      <c r="U39" s="15">
        <f>'Table Q4'!I39/'Table Q2'!I39*100</f>
        <v>111.729232624755</v>
      </c>
      <c r="V39" s="15">
        <f>'Table Q4'!J39/'Table Q2'!J39*100</f>
        <v>68.473584580967128</v>
      </c>
      <c r="W39" s="15">
        <f>'Table Q4'!K39/'Table Q2'!K39*100</f>
        <v>117.90544584081391</v>
      </c>
      <c r="X39" s="15">
        <f>'Table Q4'!L39/'Table Q2'!L39*100</f>
        <v>96.397761716017712</v>
      </c>
      <c r="Y39" s="11"/>
      <c r="Z39" s="11"/>
      <c r="AA39" s="11"/>
      <c r="AB39" s="11"/>
      <c r="AC39" s="11"/>
      <c r="AD39" s="11"/>
      <c r="AE39" s="11"/>
      <c r="AF39" s="11"/>
      <c r="AG39" s="11"/>
    </row>
    <row r="40" spans="1:33" x14ac:dyDescent="0.2">
      <c r="A40" s="48" t="s">
        <v>86</v>
      </c>
      <c r="B40" s="15">
        <f>'Table Q1'!B40/'Table Q2'!B40*100</f>
        <v>156.20940504027018</v>
      </c>
      <c r="C40" s="15">
        <f>'Table Q1'!C40/'Table Q2'!C40*100</f>
        <v>73.794724075197095</v>
      </c>
      <c r="D40" s="15">
        <f>'Table Q1'!D40/'Table Q2'!D40*100</f>
        <v>94.847828564915076</v>
      </c>
      <c r="E40" s="15">
        <f>'Table Q1'!E40/'Table Q2'!E40*100</f>
        <v>83.249945616706555</v>
      </c>
      <c r="F40" s="15">
        <f>'Table Q1'!F40/'Table Q2'!F40*100</f>
        <v>95.183580858085833</v>
      </c>
      <c r="G40" s="15">
        <f>'Table Q1'!G40/'Table Q2'!G40*100</f>
        <v>76.420034913387937</v>
      </c>
      <c r="H40" s="15">
        <f>'Table Q1'!H40/'Table Q2'!H40*100</f>
        <v>74.974924774322972</v>
      </c>
      <c r="I40" s="15">
        <f>'Table Q1'!I40/'Table Q2'!I40*100</f>
        <v>70.899865691687808</v>
      </c>
      <c r="J40" s="15">
        <f>'Table Q1'!J40/'Table Q2'!J40*100</f>
        <v>154.61334218386992</v>
      </c>
      <c r="K40" s="15">
        <f>'Table Q1'!K40/'Table Q2'!K40*100</f>
        <v>98.213229203644531</v>
      </c>
      <c r="L40" s="15">
        <f>'Table Q1'!L40/'Table Q2'!L40*100</f>
        <v>86.556467460409195</v>
      </c>
      <c r="N40" s="15">
        <f>'Table Q4'!B40/'Table Q2'!B40*100</f>
        <v>98.830865159781752</v>
      </c>
      <c r="O40" s="15">
        <f>'Table Q4'!C40/'Table Q2'!C40*100</f>
        <v>88.151910248635545</v>
      </c>
      <c r="P40" s="15">
        <f>'Table Q4'!D40/'Table Q2'!D40*100</f>
        <v>81.4088681180896</v>
      </c>
      <c r="Q40" s="15">
        <f>'Table Q4'!E40/'Table Q2'!E40*100</f>
        <v>89.982597346095289</v>
      </c>
      <c r="R40" s="15">
        <f>'Table Q4'!F40/'Table Q2'!F40*100</f>
        <v>76.650165016501646</v>
      </c>
      <c r="S40" s="15">
        <f>'Table Q4'!G40/'Table Q2'!G40*100</f>
        <v>111.45427689002283</v>
      </c>
      <c r="T40" s="15">
        <f>'Table Q4'!H40/'Table Q2'!H40*100</f>
        <v>87.652958876629882</v>
      </c>
      <c r="U40" s="15">
        <f>'Table Q4'!I40/'Table Q2'!I40*100</f>
        <v>111.7445157439188</v>
      </c>
      <c r="V40" s="15">
        <f>'Table Q4'!J40/'Table Q2'!J40*100</f>
        <v>67.042814470627278</v>
      </c>
      <c r="W40" s="15">
        <f>'Table Q4'!K40/'Table Q2'!K40*100</f>
        <v>114.98047568335107</v>
      </c>
      <c r="X40" s="15">
        <f>'Table Q4'!L40/'Table Q2'!L40*100</f>
        <v>96.11605594728934</v>
      </c>
      <c r="Y40" s="11"/>
      <c r="Z40" s="11"/>
      <c r="AA40" s="11"/>
      <c r="AB40" s="11"/>
      <c r="AC40" s="11"/>
      <c r="AD40" s="11"/>
      <c r="AE40" s="11"/>
      <c r="AF40" s="11"/>
      <c r="AG40" s="11"/>
    </row>
    <row r="41" spans="1:33" x14ac:dyDescent="0.2">
      <c r="A41" s="48" t="s">
        <v>87</v>
      </c>
      <c r="B41" s="15">
        <f>'Table Q1'!B41/'Table Q2'!B41*100</f>
        <v>168.07253743646103</v>
      </c>
      <c r="C41" s="15">
        <f>'Table Q1'!C41/'Table Q2'!C41*100</f>
        <v>73.389012336219452</v>
      </c>
      <c r="D41" s="15">
        <f>'Table Q1'!D41/'Table Q2'!D41*100</f>
        <v>96.05592180040918</v>
      </c>
      <c r="E41" s="15">
        <f>'Table Q1'!E41/'Table Q2'!E41*100</f>
        <v>83.437702440077729</v>
      </c>
      <c r="F41" s="15">
        <f>'Table Q1'!F41/'Table Q2'!F41*100</f>
        <v>92.700804234958767</v>
      </c>
      <c r="G41" s="15">
        <f>'Table Q1'!G41/'Table Q2'!G41*100</f>
        <v>79.095586244245879</v>
      </c>
      <c r="H41" s="15">
        <f>'Table Q1'!H41/'Table Q2'!H41*100</f>
        <v>78.939347759829317</v>
      </c>
      <c r="I41" s="15">
        <f>'Table Q1'!I41/'Table Q2'!I41*100</f>
        <v>71.149836163240991</v>
      </c>
      <c r="J41" s="15">
        <f>'Table Q1'!J41/'Table Q2'!J41*100</f>
        <v>157.318718381113</v>
      </c>
      <c r="K41" s="15">
        <f>'Table Q1'!K41/'Table Q2'!K41*100</f>
        <v>98.727185398655138</v>
      </c>
      <c r="L41" s="15">
        <f>'Table Q1'!L41/'Table Q2'!L41*100</f>
        <v>87.353657122985979</v>
      </c>
      <c r="N41" s="15">
        <f>'Table Q4'!B41/'Table Q2'!B41*100</f>
        <v>105.1243302651463</v>
      </c>
      <c r="O41" s="15">
        <f>'Table Q4'!C41/'Table Q2'!C41*100</f>
        <v>88.751819783924617</v>
      </c>
      <c r="P41" s="15">
        <f>'Table Q4'!D41/'Table Q2'!D41*100</f>
        <v>82.609684019095255</v>
      </c>
      <c r="Q41" s="15">
        <f>'Table Q4'!E41/'Table Q2'!E41*100</f>
        <v>89.861800906931549</v>
      </c>
      <c r="R41" s="15">
        <f>'Table Q4'!F41/'Table Q2'!F41*100</f>
        <v>78.529980657640237</v>
      </c>
      <c r="S41" s="15">
        <f>'Table Q4'!G41/'Table Q2'!G41*100</f>
        <v>113.22772813430815</v>
      </c>
      <c r="T41" s="15">
        <f>'Table Q4'!H41/'Table Q2'!H41*100</f>
        <v>89.027735446510206</v>
      </c>
      <c r="U41" s="15">
        <f>'Table Q4'!I41/'Table Q2'!I41*100</f>
        <v>112.43669943401846</v>
      </c>
      <c r="V41" s="15">
        <f>'Table Q4'!J41/'Table Q2'!J41*100</f>
        <v>69.156829679595276</v>
      </c>
      <c r="W41" s="15">
        <f>'Table Q4'!K41/'Table Q2'!K41*100</f>
        <v>115.88616714697406</v>
      </c>
      <c r="X41" s="15">
        <f>'Table Q4'!L41/'Table Q2'!L41*100</f>
        <v>97.125304277269052</v>
      </c>
      <c r="Y41" s="11"/>
      <c r="Z41" s="11"/>
      <c r="AA41" s="11"/>
      <c r="AB41" s="11"/>
      <c r="AC41" s="11"/>
      <c r="AD41" s="11"/>
      <c r="AE41" s="11"/>
      <c r="AF41" s="11"/>
      <c r="AG41" s="11"/>
    </row>
    <row r="42" spans="1:33" x14ac:dyDescent="0.2">
      <c r="A42" s="48" t="s">
        <v>88</v>
      </c>
      <c r="B42" s="15">
        <f>'Table Q1'!B42/'Table Q2'!B42*100</f>
        <v>159.53364423717522</v>
      </c>
      <c r="C42" s="15">
        <f>'Table Q1'!C42/'Table Q2'!C42*100</f>
        <v>75.192700959572122</v>
      </c>
      <c r="D42" s="15">
        <f>'Table Q1'!D42/'Table Q2'!D42*100</f>
        <v>94.175310612105321</v>
      </c>
      <c r="E42" s="15">
        <f>'Table Q1'!E42/'Table Q2'!E42*100</f>
        <v>82.687310524036377</v>
      </c>
      <c r="F42" s="15">
        <f>'Table Q1'!F42/'Table Q2'!F42*100</f>
        <v>94.81458842705787</v>
      </c>
      <c r="G42" s="15">
        <f>'Table Q1'!G42/'Table Q2'!G42*100</f>
        <v>81.424901987292145</v>
      </c>
      <c r="H42" s="15">
        <f>'Table Q1'!H42/'Table Q2'!H42*100</f>
        <v>79.782082324455203</v>
      </c>
      <c r="I42" s="15">
        <f>'Table Q1'!I42/'Table Q2'!I42*100</f>
        <v>72.747415066469713</v>
      </c>
      <c r="J42" s="15">
        <f>'Table Q1'!J42/'Table Q2'!J42*100</f>
        <v>155.85007597501269</v>
      </c>
      <c r="K42" s="15">
        <f>'Table Q1'!K42/'Table Q2'!K42*100</f>
        <v>100.85254562920267</v>
      </c>
      <c r="L42" s="15">
        <f>'Table Q1'!L42/'Table Q2'!L42*100</f>
        <v>88.182663258191965</v>
      </c>
      <c r="N42" s="15">
        <f>'Table Q4'!B42/'Table Q2'!B42*100</f>
        <v>102.55829447035309</v>
      </c>
      <c r="O42" s="15">
        <f>'Table Q4'!C42/'Table Q2'!C42*100</f>
        <v>90.813276702847247</v>
      </c>
      <c r="P42" s="15">
        <f>'Table Q4'!D42/'Table Q2'!D42*100</f>
        <v>84.087541319958959</v>
      </c>
      <c r="Q42" s="15">
        <f>'Table Q4'!E42/'Table Q2'!E42*100</f>
        <v>90.601992204417499</v>
      </c>
      <c r="R42" s="15">
        <f>'Table Q4'!F42/'Table Q2'!F42*100</f>
        <v>81.672779136104324</v>
      </c>
      <c r="S42" s="15">
        <f>'Table Q4'!G42/'Table Q2'!G42*100</f>
        <v>112.85656347167772</v>
      </c>
      <c r="T42" s="15">
        <f>'Table Q4'!H42/'Table Q2'!H42*100</f>
        <v>89.023405972558507</v>
      </c>
      <c r="U42" s="15">
        <f>'Table Q4'!I42/'Table Q2'!I42*100</f>
        <v>112.30428360413589</v>
      </c>
      <c r="V42" s="15">
        <f>'Table Q4'!J42/'Table Q2'!J42*100</f>
        <v>70.77494512915753</v>
      </c>
      <c r="W42" s="15">
        <f>'Table Q4'!K42/'Table Q2'!K42*100</f>
        <v>114.99759846301632</v>
      </c>
      <c r="X42" s="15">
        <f>'Table Q4'!L42/'Table Q2'!L42*100</f>
        <v>98.059493376713917</v>
      </c>
      <c r="Y42" s="11"/>
      <c r="Z42" s="11"/>
      <c r="AA42" s="11"/>
      <c r="AB42" s="11"/>
      <c r="AC42" s="11"/>
      <c r="AD42" s="11"/>
      <c r="AE42" s="11"/>
      <c r="AF42" s="11"/>
      <c r="AG42" s="11"/>
    </row>
    <row r="43" spans="1:33" x14ac:dyDescent="0.2">
      <c r="A43" s="48" t="s">
        <v>89</v>
      </c>
      <c r="B43" s="15">
        <f>'Table Q1'!B43/'Table Q2'!B43*100</f>
        <v>155.73143384777734</v>
      </c>
      <c r="C43" s="15">
        <f>'Table Q1'!C43/'Table Q2'!C43*100</f>
        <v>76.444338194278444</v>
      </c>
      <c r="D43" s="15">
        <f>'Table Q1'!D43/'Table Q2'!D43*100</f>
        <v>96.091094493541803</v>
      </c>
      <c r="E43" s="15">
        <f>'Table Q1'!E43/'Table Q2'!E43*100</f>
        <v>83.910650696018124</v>
      </c>
      <c r="F43" s="15">
        <f>'Table Q1'!F43/'Table Q2'!F43*100</f>
        <v>97.337855894747662</v>
      </c>
      <c r="G43" s="15">
        <f>'Table Q1'!G43/'Table Q2'!G43*100</f>
        <v>81.729614306686244</v>
      </c>
      <c r="H43" s="15">
        <f>'Table Q1'!H43/'Table Q2'!H43*100</f>
        <v>81.82094081942337</v>
      </c>
      <c r="I43" s="15">
        <f>'Table Q1'!I43/'Table Q2'!I43*100</f>
        <v>72.16705607476635</v>
      </c>
      <c r="J43" s="15">
        <f>'Table Q1'!J43/'Table Q2'!J43*100</f>
        <v>153.24355394974546</v>
      </c>
      <c r="K43" s="15">
        <f>'Table Q1'!K43/'Table Q2'!K43*100</f>
        <v>101.9024683925346</v>
      </c>
      <c r="L43" s="15">
        <f>'Table Q1'!L43/'Table Q2'!L43*100</f>
        <v>88.842544316996879</v>
      </c>
      <c r="N43" s="15">
        <f>'Table Q4'!B43/'Table Q2'!B43*100</f>
        <v>101.9654399155784</v>
      </c>
      <c r="O43" s="15">
        <f>'Table Q4'!C43/'Table Q2'!C43*100</f>
        <v>91.577018089090771</v>
      </c>
      <c r="P43" s="15">
        <f>'Table Q4'!D43/'Table Q2'!D43*100</f>
        <v>84.590981191932912</v>
      </c>
      <c r="Q43" s="15">
        <f>'Table Q4'!E43/'Table Q2'!E43*100</f>
        <v>90.870831984460992</v>
      </c>
      <c r="R43" s="15">
        <f>'Table Q4'!F43/'Table Q2'!F43*100</f>
        <v>84.69524103196629</v>
      </c>
      <c r="S43" s="15">
        <f>'Table Q4'!G43/'Table Q2'!G43*100</f>
        <v>111.29053783531295</v>
      </c>
      <c r="T43" s="15">
        <f>'Table Q4'!H43/'Table Q2'!H43*100</f>
        <v>89.175518462316646</v>
      </c>
      <c r="U43" s="15">
        <f>'Table Q4'!I43/'Table Q2'!I43*100</f>
        <v>111.90128504672896</v>
      </c>
      <c r="V43" s="15">
        <f>'Table Q4'!J43/'Table Q2'!J43*100</f>
        <v>70.914764329118086</v>
      </c>
      <c r="W43" s="15">
        <f>'Table Q4'!K43/'Table Q2'!K43*100</f>
        <v>113.90728476821192</v>
      </c>
      <c r="X43" s="15">
        <f>'Table Q4'!L43/'Table Q2'!L43*100</f>
        <v>98.262078554049353</v>
      </c>
      <c r="Y43" s="11"/>
      <c r="Z43" s="11"/>
      <c r="AA43" s="11"/>
      <c r="AB43" s="11"/>
      <c r="AC43" s="11"/>
      <c r="AD43" s="11"/>
      <c r="AE43" s="11"/>
      <c r="AF43" s="11"/>
      <c r="AG43" s="11"/>
    </row>
    <row r="44" spans="1:33" x14ac:dyDescent="0.2">
      <c r="A44" s="48" t="s">
        <v>90</v>
      </c>
      <c r="B44" s="15">
        <f>'Table Q1'!B44/'Table Q2'!B44*100</f>
        <v>155.89496945274925</v>
      </c>
      <c r="C44" s="15">
        <f>'Table Q1'!C44/'Table Q2'!C44*100</f>
        <v>78.27494133829596</v>
      </c>
      <c r="D44" s="15">
        <f>'Table Q1'!D44/'Table Q2'!D44*100</f>
        <v>97.65353093072865</v>
      </c>
      <c r="E44" s="15">
        <f>'Table Q1'!E44/'Table Q2'!E44*100</f>
        <v>84.273028779287472</v>
      </c>
      <c r="F44" s="15">
        <f>'Table Q1'!F44/'Table Q2'!F44*100</f>
        <v>98.941854374017808</v>
      </c>
      <c r="G44" s="15">
        <f>'Table Q1'!G44/'Table Q2'!G44*100</f>
        <v>80.292553191489361</v>
      </c>
      <c r="H44" s="15">
        <f>'Table Q1'!H44/'Table Q2'!H44*100</f>
        <v>85.120930707215024</v>
      </c>
      <c r="I44" s="15">
        <f>'Table Q1'!I44/'Table Q2'!I44*100</f>
        <v>73.751637792982962</v>
      </c>
      <c r="J44" s="15">
        <f>'Table Q1'!J44/'Table Q2'!J44*100</f>
        <v>148.05092738132663</v>
      </c>
      <c r="K44" s="15">
        <f>'Table Q1'!K44/'Table Q2'!K44*100</f>
        <v>101.17182829128303</v>
      </c>
      <c r="L44" s="15">
        <f>'Table Q1'!L44/'Table Q2'!L44*100</f>
        <v>89.697389697389696</v>
      </c>
      <c r="N44" s="15">
        <f>'Table Q4'!B44/'Table Q2'!B44*100</f>
        <v>100.75393214610683</v>
      </c>
      <c r="O44" s="15">
        <f>'Table Q4'!C44/'Table Q2'!C44*100</f>
        <v>92.539849502386929</v>
      </c>
      <c r="P44" s="15">
        <f>'Table Q4'!D44/'Table Q2'!D44*100</f>
        <v>85.045469855170097</v>
      </c>
      <c r="Q44" s="15">
        <f>'Table Q4'!E44/'Table Q2'!E44*100</f>
        <v>90.371242109767834</v>
      </c>
      <c r="R44" s="15">
        <f>'Table Q4'!F44/'Table Q2'!F44*100</f>
        <v>88.077527501309575</v>
      </c>
      <c r="S44" s="15">
        <f>'Table Q4'!G44/'Table Q2'!G44*100</f>
        <v>110.7313829787234</v>
      </c>
      <c r="T44" s="15">
        <f>'Table Q4'!H44/'Table Q2'!H44*100</f>
        <v>91.45831207266049</v>
      </c>
      <c r="U44" s="15">
        <f>'Table Q4'!I44/'Table Q2'!I44*100</f>
        <v>112.28708691221429</v>
      </c>
      <c r="V44" s="15">
        <f>'Table Q4'!J44/'Table Q2'!J44*100</f>
        <v>69.726501100282931</v>
      </c>
      <c r="W44" s="15">
        <f>'Table Q4'!K44/'Table Q2'!K44*100</f>
        <v>111.12041133564512</v>
      </c>
      <c r="X44" s="15">
        <f>'Table Q4'!L44/'Table Q2'!L44*100</f>
        <v>98.394548394548394</v>
      </c>
      <c r="Y44" s="11"/>
      <c r="Z44" s="11"/>
      <c r="AA44" s="11"/>
      <c r="AB44" s="11"/>
      <c r="AC44" s="11"/>
      <c r="AD44" s="11"/>
      <c r="AE44" s="11"/>
      <c r="AF44" s="11"/>
      <c r="AG44" s="11"/>
    </row>
    <row r="45" spans="1:33" x14ac:dyDescent="0.2">
      <c r="A45" s="48" t="s">
        <v>91</v>
      </c>
      <c r="B45" s="15">
        <f>'Table Q1'!B45/'Table Q2'!B45*100</f>
        <v>157.83847980997626</v>
      </c>
      <c r="C45" s="15">
        <f>'Table Q1'!C45/'Table Q2'!C45*100</f>
        <v>79.906885567262918</v>
      </c>
      <c r="D45" s="15">
        <f>'Table Q1'!D45/'Table Q2'!D45*100</f>
        <v>100.33704078193462</v>
      </c>
      <c r="E45" s="15">
        <f>'Table Q1'!E45/'Table Q2'!E45*100</f>
        <v>84.329235702832719</v>
      </c>
      <c r="F45" s="15">
        <f>'Table Q1'!F45/'Table Q2'!F45*100</f>
        <v>101.36620770626534</v>
      </c>
      <c r="G45" s="15">
        <f>'Table Q1'!G45/'Table Q2'!G45*100</f>
        <v>84.060721062618597</v>
      </c>
      <c r="H45" s="15">
        <f>'Table Q1'!H45/'Table Q2'!H45*100</f>
        <v>84.207292093404334</v>
      </c>
      <c r="I45" s="15">
        <f>'Table Q1'!I45/'Table Q2'!I45*100</f>
        <v>76.599794991946112</v>
      </c>
      <c r="J45" s="15">
        <f>'Table Q1'!J45/'Table Q2'!J45*100</f>
        <v>159.14032446897474</v>
      </c>
      <c r="K45" s="15">
        <f>'Table Q1'!K45/'Table Q2'!K45*100</f>
        <v>97.565587331600085</v>
      </c>
      <c r="L45" s="15">
        <f>'Table Q1'!L45/'Table Q2'!L45*100</f>
        <v>91.394969725197953</v>
      </c>
      <c r="N45" s="15">
        <f>'Table Q4'!B45/'Table Q2'!B45*100</f>
        <v>102.40168910002639</v>
      </c>
      <c r="O45" s="15">
        <f>'Table Q4'!C45/'Table Q2'!C45*100</f>
        <v>92.910234419668384</v>
      </c>
      <c r="P45" s="15">
        <f>'Table Q4'!D45/'Table Q2'!D45*100</f>
        <v>86.597011571733503</v>
      </c>
      <c r="Q45" s="15">
        <f>'Table Q4'!E45/'Table Q2'!E45*100</f>
        <v>90.561197220737583</v>
      </c>
      <c r="R45" s="15">
        <f>'Table Q4'!F45/'Table Q2'!F45*100</f>
        <v>91.610630803714372</v>
      </c>
      <c r="S45" s="15">
        <f>'Table Q4'!G45/'Table Q2'!G45*100</f>
        <v>112.55082678232584</v>
      </c>
      <c r="T45" s="15">
        <f>'Table Q4'!H45/'Table Q2'!H45*100</f>
        <v>91.857845145432194</v>
      </c>
      <c r="U45" s="15">
        <f>'Table Q4'!I45/'Table Q2'!I45*100</f>
        <v>113.86733050226974</v>
      </c>
      <c r="V45" s="15">
        <f>'Table Q4'!J45/'Table Q2'!J45*100</f>
        <v>75.832078942967058</v>
      </c>
      <c r="W45" s="15">
        <f>'Table Q4'!K45/'Table Q2'!K45*100</f>
        <v>108.89860553060741</v>
      </c>
      <c r="X45" s="15">
        <f>'Table Q4'!L45/'Table Q2'!L45*100</f>
        <v>99.522589659990686</v>
      </c>
      <c r="Y45" s="11"/>
      <c r="Z45" s="11"/>
      <c r="AA45" s="11"/>
      <c r="AB45" s="11"/>
      <c r="AC45" s="11"/>
      <c r="AD45" s="11"/>
      <c r="AE45" s="11"/>
      <c r="AF45" s="11"/>
      <c r="AG45" s="11"/>
    </row>
    <row r="46" spans="1:33" x14ac:dyDescent="0.2">
      <c r="A46" s="48" t="s">
        <v>92</v>
      </c>
      <c r="B46" s="15">
        <f>'Table Q1'!B46/'Table Q2'!B46*100</f>
        <v>156.43086816720256</v>
      </c>
      <c r="C46" s="15">
        <f>'Table Q1'!C46/'Table Q2'!C46*100</f>
        <v>81.130055184910631</v>
      </c>
      <c r="D46" s="15">
        <f>'Table Q1'!D46/'Table Q2'!D46*100</f>
        <v>101.52982610609729</v>
      </c>
      <c r="E46" s="15">
        <f>'Table Q1'!E46/'Table Q2'!E46*100</f>
        <v>85.479393551142437</v>
      </c>
      <c r="F46" s="15">
        <f>'Table Q1'!F46/'Table Q2'!F46*100</f>
        <v>109.67706136943735</v>
      </c>
      <c r="G46" s="15">
        <f>'Table Q1'!G46/'Table Q2'!G46*100</f>
        <v>84.802976026453564</v>
      </c>
      <c r="H46" s="15">
        <f>'Table Q1'!H46/'Table Q2'!H46*100</f>
        <v>85.405405405405403</v>
      </c>
      <c r="I46" s="15">
        <f>'Table Q1'!I46/'Table Q2'!I46*100</f>
        <v>73.887453344817686</v>
      </c>
      <c r="J46" s="15">
        <f>'Table Q1'!J46/'Table Q2'!J46*100</f>
        <v>153.10808594390684</v>
      </c>
      <c r="K46" s="15">
        <f>'Table Q1'!K46/'Table Q2'!K46*100</f>
        <v>98.46604215456675</v>
      </c>
      <c r="L46" s="15">
        <f>'Table Q1'!L46/'Table Q2'!L46*100</f>
        <v>91.765389082462264</v>
      </c>
      <c r="N46" s="15">
        <f>'Table Q4'!B46/'Table Q2'!B46*100</f>
        <v>104.2336548767417</v>
      </c>
      <c r="O46" s="15">
        <f>'Table Q4'!C46/'Table Q2'!C46*100</f>
        <v>93.221316201301391</v>
      </c>
      <c r="P46" s="15">
        <f>'Table Q4'!D46/'Table Q2'!D46*100</f>
        <v>85.505172793308375</v>
      </c>
      <c r="Q46" s="15">
        <f>'Table Q4'!E46/'Table Q2'!E46*100</f>
        <v>90.732436472346791</v>
      </c>
      <c r="R46" s="15">
        <f>'Table Q4'!F46/'Table Q2'!F46*100</f>
        <v>97.913661080901122</v>
      </c>
      <c r="S46" s="15">
        <f>'Table Q4'!G46/'Table Q2'!G46*100</f>
        <v>114.53568476164233</v>
      </c>
      <c r="T46" s="15">
        <f>'Table Q4'!H46/'Table Q2'!H46*100</f>
        <v>91.310555838857738</v>
      </c>
      <c r="U46" s="15">
        <f>'Table Q4'!I46/'Table Q2'!I46*100</f>
        <v>112.01550387596899</v>
      </c>
      <c r="V46" s="15">
        <f>'Table Q4'!J46/'Table Q2'!J46*100</f>
        <v>75.709365261604063</v>
      </c>
      <c r="W46" s="15">
        <f>'Table Q4'!K46/'Table Q2'!K46*100</f>
        <v>106.51053864168615</v>
      </c>
      <c r="X46" s="15">
        <f>'Table Q4'!L46/'Table Q2'!L46*100</f>
        <v>99.628339140534266</v>
      </c>
      <c r="Y46" s="11"/>
      <c r="Z46" s="11"/>
      <c r="AA46" s="11"/>
      <c r="AB46" s="11"/>
      <c r="AC46" s="11"/>
      <c r="AD46" s="11"/>
      <c r="AE46" s="11"/>
      <c r="AF46" s="11"/>
      <c r="AG46" s="11"/>
    </row>
    <row r="47" spans="1:33" x14ac:dyDescent="0.2">
      <c r="A47" s="48" t="s">
        <v>93</v>
      </c>
      <c r="B47" s="15">
        <f>'Table Q1'!B47/'Table Q2'!B47*100</f>
        <v>155.60100277081409</v>
      </c>
      <c r="C47" s="15">
        <f>'Table Q1'!C47/'Table Q2'!C47*100</f>
        <v>82.122347066167293</v>
      </c>
      <c r="D47" s="15">
        <f>'Table Q1'!D47/'Table Q2'!D47*100</f>
        <v>100.21013050210131</v>
      </c>
      <c r="E47" s="15">
        <f>'Table Q1'!E47/'Table Q2'!E47*100</f>
        <v>84.908649276586772</v>
      </c>
      <c r="F47" s="15">
        <f>'Table Q1'!F47/'Table Q2'!F47*100</f>
        <v>107.38604857491406</v>
      </c>
      <c r="G47" s="15">
        <f>'Table Q1'!G47/'Table Q2'!G47*100</f>
        <v>85.842789925269855</v>
      </c>
      <c r="H47" s="15">
        <f>'Table Q1'!H47/'Table Q2'!H47*100</f>
        <v>87.962573591253161</v>
      </c>
      <c r="I47" s="15">
        <f>'Table Q1'!I47/'Table Q2'!I47*100</f>
        <v>75.014417531718564</v>
      </c>
      <c r="J47" s="15">
        <f>'Table Q1'!J47/'Table Q2'!J47*100</f>
        <v>150.54093331180366</v>
      </c>
      <c r="K47" s="15">
        <f>'Table Q1'!K47/'Table Q2'!K47*100</f>
        <v>100.56932748191198</v>
      </c>
      <c r="L47" s="15">
        <f>'Table Q1'!L47/'Table Q2'!L47*100</f>
        <v>91.955359218786327</v>
      </c>
      <c r="N47" s="15">
        <f>'Table Q4'!B47/'Table Q2'!B47*100</f>
        <v>103.50969784932049</v>
      </c>
      <c r="O47" s="15">
        <f>'Table Q4'!C47/'Table Q2'!C47*100</f>
        <v>93.816063254265487</v>
      </c>
      <c r="P47" s="15">
        <f>'Table Q4'!D47/'Table Q2'!D47*100</f>
        <v>86.186684361866853</v>
      </c>
      <c r="Q47" s="15">
        <f>'Table Q4'!E47/'Table Q2'!E47*100</f>
        <v>89.882775372267403</v>
      </c>
      <c r="R47" s="15">
        <f>'Table Q4'!F47/'Table Q2'!F47*100</f>
        <v>98.746811578130206</v>
      </c>
      <c r="S47" s="15">
        <f>'Table Q4'!G47/'Table Q2'!G47*100</f>
        <v>115.26432327705507</v>
      </c>
      <c r="T47" s="15">
        <f>'Table Q4'!H47/'Table Q2'!H47*100</f>
        <v>94.280908326324635</v>
      </c>
      <c r="U47" s="15">
        <f>'Table Q4'!I47/'Table Q2'!I47*100</f>
        <v>112.99019607843137</v>
      </c>
      <c r="V47" s="15">
        <f>'Table Q4'!J47/'Table Q2'!J47*100</f>
        <v>75.55304375908284</v>
      </c>
      <c r="W47" s="15">
        <f>'Table Q4'!K47/'Table Q2'!K47*100</f>
        <v>107.63847704898588</v>
      </c>
      <c r="X47" s="15">
        <f>'Table Q4'!L47/'Table Q2'!L47*100</f>
        <v>100.0581260172053</v>
      </c>
      <c r="Y47" s="11"/>
      <c r="Z47" s="11"/>
      <c r="AA47" s="11"/>
      <c r="AB47" s="11"/>
      <c r="AC47" s="11"/>
      <c r="AD47" s="11"/>
      <c r="AE47" s="11"/>
      <c r="AF47" s="11"/>
      <c r="AG47" s="11"/>
    </row>
    <row r="48" spans="1:33" x14ac:dyDescent="0.2">
      <c r="A48" s="48" t="s">
        <v>94</v>
      </c>
      <c r="B48" s="15">
        <f>'Table Q1'!B48/'Table Q2'!B48*100</f>
        <v>152.1585557299843</v>
      </c>
      <c r="C48" s="15">
        <f>'Table Q1'!C48/'Table Q2'!C48*100</f>
        <v>81.348708949611421</v>
      </c>
      <c r="D48" s="15">
        <f>'Table Q1'!D48/'Table Q2'!D48*100</f>
        <v>100.44632894443204</v>
      </c>
      <c r="E48" s="15">
        <f>'Table Q1'!E48/'Table Q2'!E48*100</f>
        <v>85.624400127972706</v>
      </c>
      <c r="F48" s="15">
        <f>'Table Q1'!F48/'Table Q2'!F48*100</f>
        <v>105.99670510708404</v>
      </c>
      <c r="G48" s="15">
        <f>'Table Q1'!G48/'Table Q2'!G48*100</f>
        <v>88.694929343308388</v>
      </c>
      <c r="H48" s="15">
        <f>'Table Q1'!H48/'Table Q2'!H48*100</f>
        <v>92.307692307692307</v>
      </c>
      <c r="I48" s="15">
        <f>'Table Q1'!I48/'Table Q2'!I48*100</f>
        <v>74.968107725017717</v>
      </c>
      <c r="J48" s="15">
        <f>'Table Q1'!J48/'Table Q2'!J48*100</f>
        <v>151.22302158273382</v>
      </c>
      <c r="K48" s="15">
        <f>'Table Q1'!K48/'Table Q2'!K48*100</f>
        <v>93.565559541719693</v>
      </c>
      <c r="L48" s="15">
        <f>'Table Q1'!L48/'Table Q2'!L48*100</f>
        <v>92.128178335074878</v>
      </c>
      <c r="N48" s="15">
        <f>'Table Q4'!B48/'Table Q2'!B48*100</f>
        <v>103.29670329670328</v>
      </c>
      <c r="O48" s="15">
        <f>'Table Q4'!C48/'Table Q2'!C48*100</f>
        <v>93.766190356814576</v>
      </c>
      <c r="P48" s="15">
        <f>'Table Q4'!D48/'Table Q2'!D48*100</f>
        <v>87.246150412854263</v>
      </c>
      <c r="Q48" s="15">
        <f>'Table Q4'!E48/'Table Q2'!E48*100</f>
        <v>91.009917884184716</v>
      </c>
      <c r="R48" s="15">
        <f>'Table Q4'!F48/'Table Q2'!F48*100</f>
        <v>98.352553542009886</v>
      </c>
      <c r="S48" s="15">
        <f>'Table Q4'!G48/'Table Q2'!G48*100</f>
        <v>115.59988916597395</v>
      </c>
      <c r="T48" s="15">
        <f>'Table Q4'!H48/'Table Q2'!H48*100</f>
        <v>95.094299639754183</v>
      </c>
      <c r="U48" s="15">
        <f>'Table Q4'!I48/'Table Q2'!I48*100</f>
        <v>111.52374202693127</v>
      </c>
      <c r="V48" s="15">
        <f>'Table Q4'!J48/'Table Q2'!J48*100</f>
        <v>76.19504396482813</v>
      </c>
      <c r="W48" s="15">
        <f>'Table Q4'!K48/'Table Q2'!K48*100</f>
        <v>104.16618446939012</v>
      </c>
      <c r="X48" s="15">
        <f>'Table Q4'!L48/'Table Q2'!L48*100</f>
        <v>100.19737605944503</v>
      </c>
      <c r="Y48" s="11"/>
      <c r="Z48" s="11"/>
      <c r="AA48" s="11"/>
      <c r="AB48" s="11"/>
      <c r="AC48" s="11"/>
      <c r="AD48" s="11"/>
      <c r="AE48" s="11"/>
      <c r="AF48" s="11"/>
      <c r="AG48" s="11"/>
    </row>
    <row r="49" spans="1:33" x14ac:dyDescent="0.2">
      <c r="A49" s="48" t="s">
        <v>95</v>
      </c>
      <c r="B49" s="15">
        <f>'Table Q1'!B49/'Table Q2'!B49*100</f>
        <v>150.15592515592516</v>
      </c>
      <c r="C49" s="15">
        <f>'Table Q1'!C49/'Table Q2'!C49*100</f>
        <v>82.656733908094083</v>
      </c>
      <c r="D49" s="15">
        <f>'Table Q1'!D49/'Table Q2'!D49*100</f>
        <v>97.815347458557454</v>
      </c>
      <c r="E49" s="15">
        <f>'Table Q1'!E49/'Table Q2'!E49*100</f>
        <v>84.343061848066597</v>
      </c>
      <c r="F49" s="15">
        <f>'Table Q1'!F49/'Table Q2'!F49*100</f>
        <v>109.44753187316117</v>
      </c>
      <c r="G49" s="15">
        <f>'Table Q1'!G49/'Table Q2'!G49*100</f>
        <v>86.518377865183766</v>
      </c>
      <c r="H49" s="15">
        <f>'Table Q1'!H49/'Table Q2'!H49*100</f>
        <v>92.60145681581686</v>
      </c>
      <c r="I49" s="15">
        <f>'Table Q1'!I49/'Table Q2'!I49*100</f>
        <v>74.227089976431444</v>
      </c>
      <c r="J49" s="15">
        <f>'Table Q1'!J49/'Table Q2'!J49*100</f>
        <v>156.25</v>
      </c>
      <c r="K49" s="15">
        <f>'Table Q1'!K49/'Table Q2'!K49*100</f>
        <v>95.350492231052058</v>
      </c>
      <c r="L49" s="15">
        <f>'Table Q1'!L49/'Table Q2'!L49*100</f>
        <v>91.838142315208643</v>
      </c>
      <c r="N49" s="15">
        <f>'Table Q4'!B49/'Table Q2'!B49*100</f>
        <v>103.1314968814969</v>
      </c>
      <c r="O49" s="15">
        <f>'Table Q4'!C49/'Table Q2'!C49*100</f>
        <v>93.538126726374827</v>
      </c>
      <c r="P49" s="15">
        <f>'Table Q4'!D49/'Table Q2'!D49*100</f>
        <v>86.002854319903392</v>
      </c>
      <c r="Q49" s="15">
        <f>'Table Q4'!E49/'Table Q2'!E49*100</f>
        <v>90.148561795385106</v>
      </c>
      <c r="R49" s="15">
        <f>'Table Q4'!F49/'Table Q2'!F49*100</f>
        <v>98.245614035087726</v>
      </c>
      <c r="S49" s="15">
        <f>'Table Q4'!G49/'Table Q2'!G49*100</f>
        <v>113.29174013291741</v>
      </c>
      <c r="T49" s="15">
        <f>'Table Q4'!H49/'Table Q2'!H49*100</f>
        <v>93.870967741935488</v>
      </c>
      <c r="U49" s="15">
        <f>'Table Q4'!I49/'Table Q2'!I49*100</f>
        <v>109.19173714127272</v>
      </c>
      <c r="V49" s="15">
        <f>'Table Q4'!J49/'Table Q2'!J49*100</f>
        <v>77.724358974358978</v>
      </c>
      <c r="W49" s="15">
        <f>'Table Q4'!K49/'Table Q2'!K49*100</f>
        <v>106.13213141976041</v>
      </c>
      <c r="X49" s="15">
        <f>'Table Q4'!L49/'Table Q2'!L49*100</f>
        <v>99.402230141395563</v>
      </c>
      <c r="Y49" s="11"/>
      <c r="Z49" s="11"/>
      <c r="AA49" s="11"/>
      <c r="AB49" s="11"/>
      <c r="AC49" s="11"/>
      <c r="AD49" s="11"/>
      <c r="AE49" s="11"/>
      <c r="AF49" s="11"/>
      <c r="AG49" s="11"/>
    </row>
    <row r="50" spans="1:33" x14ac:dyDescent="0.2">
      <c r="A50" s="48" t="s">
        <v>96</v>
      </c>
      <c r="B50" s="15">
        <f>'Table Q1'!B50/'Table Q2'!B50*100</f>
        <v>146.17531396676392</v>
      </c>
      <c r="C50" s="15">
        <f>'Table Q1'!C50/'Table Q2'!C50*100</f>
        <v>83.525198260424673</v>
      </c>
      <c r="D50" s="15">
        <f>'Table Q1'!D50/'Table Q2'!D50*100</f>
        <v>98.129512141763286</v>
      </c>
      <c r="E50" s="15">
        <f>'Table Q1'!E50/'Table Q2'!E50*100</f>
        <v>84.222762337525097</v>
      </c>
      <c r="F50" s="15">
        <f>'Table Q1'!F50/'Table Q2'!F50*100</f>
        <v>111.20350109409189</v>
      </c>
      <c r="G50" s="15">
        <f>'Table Q1'!G50/'Table Q2'!G50*100</f>
        <v>86.138216815933689</v>
      </c>
      <c r="H50" s="15">
        <f>'Table Q1'!H50/'Table Q2'!H50*100</f>
        <v>91.803446860894539</v>
      </c>
      <c r="I50" s="15">
        <f>'Table Q1'!I50/'Table Q2'!I50*100</f>
        <v>75.451911135642334</v>
      </c>
      <c r="J50" s="15">
        <f>'Table Q1'!J50/'Table Q2'!J50*100</f>
        <v>159.70454188275971</v>
      </c>
      <c r="K50" s="15">
        <f>'Table Q1'!K50/'Table Q2'!K50*100</f>
        <v>98.772494339172923</v>
      </c>
      <c r="L50" s="15">
        <f>'Table Q1'!L50/'Table Q2'!L50*100</f>
        <v>92.67003676470587</v>
      </c>
      <c r="N50" s="15">
        <f>'Table Q4'!B50/'Table Q2'!B50*100</f>
        <v>101.11632627172395</v>
      </c>
      <c r="O50" s="15">
        <f>'Table Q4'!C50/'Table Q2'!C50*100</f>
        <v>94.892129274324205</v>
      </c>
      <c r="P50" s="15">
        <f>'Table Q4'!D50/'Table Q2'!D50*100</f>
        <v>85.725224239772473</v>
      </c>
      <c r="Q50" s="15">
        <f>'Table Q4'!E50/'Table Q2'!E50*100</f>
        <v>90.859135580682675</v>
      </c>
      <c r="R50" s="15">
        <f>'Table Q4'!F50/'Table Q2'!F50*100</f>
        <v>98.89496717724289</v>
      </c>
      <c r="S50" s="15">
        <f>'Table Q4'!G50/'Table Q2'!G50*100</f>
        <v>111.99037561823286</v>
      </c>
      <c r="T50" s="15">
        <f>'Table Q4'!H50/'Table Q2'!H50*100</f>
        <v>93.096019696347966</v>
      </c>
      <c r="U50" s="15">
        <f>'Table Q4'!I50/'Table Q2'!I50*100</f>
        <v>109.14861321926314</v>
      </c>
      <c r="V50" s="15">
        <f>'Table Q4'!J50/'Table Q2'!J50*100</f>
        <v>78.296401068678293</v>
      </c>
      <c r="W50" s="15">
        <f>'Table Q4'!K50/'Table Q2'!K50*100</f>
        <v>105.69657966869266</v>
      </c>
      <c r="X50" s="15">
        <f>'Table Q4'!L50/'Table Q2'!L50*100</f>
        <v>99.597886029411754</v>
      </c>
      <c r="Y50" s="11"/>
      <c r="Z50" s="11"/>
      <c r="AA50" s="11"/>
      <c r="AB50" s="11"/>
      <c r="AC50" s="11"/>
      <c r="AD50" s="11"/>
      <c r="AE50" s="11"/>
      <c r="AF50" s="11"/>
      <c r="AG50" s="11"/>
    </row>
    <row r="51" spans="1:33" x14ac:dyDescent="0.2">
      <c r="A51" s="48" t="s">
        <v>97</v>
      </c>
      <c r="B51" s="15">
        <f>'Table Q1'!B51/'Table Q2'!B51*100</f>
        <v>149.42794703689418</v>
      </c>
      <c r="C51" s="15">
        <f>'Table Q1'!C51/'Table Q2'!C51*100</f>
        <v>85.432696464078845</v>
      </c>
      <c r="D51" s="15">
        <f>'Table Q1'!D51/'Table Q2'!D51*100</f>
        <v>96.521079440771658</v>
      </c>
      <c r="E51" s="15">
        <f>'Table Q1'!E51/'Table Q2'!E51*100</f>
        <v>85.888051668460704</v>
      </c>
      <c r="F51" s="15">
        <f>'Table Q1'!F51/'Table Q2'!F51*100</f>
        <v>109.64316987740806</v>
      </c>
      <c r="G51" s="15">
        <f>'Table Q1'!G51/'Table Q2'!G51*100</f>
        <v>86.544585987261144</v>
      </c>
      <c r="H51" s="15">
        <f>'Table Q1'!H51/'Table Q2'!H51*100</f>
        <v>96.323828920570264</v>
      </c>
      <c r="I51" s="15">
        <f>'Table Q1'!I51/'Table Q2'!I51*100</f>
        <v>76.130174291938985</v>
      </c>
      <c r="J51" s="15">
        <f>'Table Q1'!J51/'Table Q2'!J51*100</f>
        <v>156.34533251982916</v>
      </c>
      <c r="K51" s="15">
        <f>'Table Q1'!K51/'Table Q2'!K51*100</f>
        <v>102.00046794571828</v>
      </c>
      <c r="L51" s="15">
        <f>'Table Q1'!L51/'Table Q2'!L51*100</f>
        <v>93.896551724137936</v>
      </c>
      <c r="N51" s="15">
        <f>'Table Q4'!B51/'Table Q2'!B51*100</f>
        <v>102.94382311351072</v>
      </c>
      <c r="O51" s="15">
        <f>'Table Q4'!C51/'Table Q2'!C51*100</f>
        <v>96.049105213106245</v>
      </c>
      <c r="P51" s="15">
        <f>'Table Q4'!D51/'Table Q2'!D51*100</f>
        <v>85.423214479245686</v>
      </c>
      <c r="Q51" s="15">
        <f>'Table Q4'!E51/'Table Q2'!E51*100</f>
        <v>92.960172228202367</v>
      </c>
      <c r="R51" s="15">
        <f>'Table Q4'!F51/'Table Q2'!F51*100</f>
        <v>99.266637478108578</v>
      </c>
      <c r="S51" s="15">
        <f>'Table Q4'!G51/'Table Q2'!G51*100</f>
        <v>111.91613588110403</v>
      </c>
      <c r="T51" s="15">
        <f>'Table Q4'!H51/'Table Q2'!H51*100</f>
        <v>95.529531568228109</v>
      </c>
      <c r="U51" s="15">
        <f>'Table Q4'!I51/'Table Q2'!I51*100</f>
        <v>108.72821350762527</v>
      </c>
      <c r="V51" s="15">
        <f>'Table Q4'!J51/'Table Q2'!J51*100</f>
        <v>77.257474069554604</v>
      </c>
      <c r="W51" s="15">
        <f>'Table Q4'!K51/'Table Q2'!K51*100</f>
        <v>103.01824988301355</v>
      </c>
      <c r="X51" s="15">
        <f>'Table Q4'!L51/'Table Q2'!L51*100</f>
        <v>100.21839080459769</v>
      </c>
      <c r="Y51" s="11"/>
      <c r="Z51" s="11"/>
      <c r="AA51" s="11"/>
      <c r="AB51" s="11"/>
      <c r="AC51" s="11"/>
      <c r="AD51" s="11"/>
      <c r="AE51" s="11"/>
      <c r="AF51" s="11"/>
      <c r="AG51" s="11"/>
    </row>
    <row r="52" spans="1:33" x14ac:dyDescent="0.2">
      <c r="A52" s="48" t="s">
        <v>98</v>
      </c>
      <c r="B52" s="15">
        <f>'Table Q1'!B52/'Table Q2'!B52*100</f>
        <v>151.30377233620121</v>
      </c>
      <c r="C52" s="15">
        <f>'Table Q1'!C52/'Table Q2'!C52*100</f>
        <v>85.921270838788516</v>
      </c>
      <c r="D52" s="15">
        <f>'Table Q1'!D52/'Table Q2'!D52*100</f>
        <v>93.498982542572548</v>
      </c>
      <c r="E52" s="15">
        <f>'Table Q1'!E52/'Table Q2'!E52*100</f>
        <v>85.40997645043889</v>
      </c>
      <c r="F52" s="15">
        <f>'Table Q1'!F52/'Table Q2'!F52*100</f>
        <v>109.03359060767474</v>
      </c>
      <c r="G52" s="15">
        <f>'Table Q1'!G52/'Table Q2'!G52*100</f>
        <v>89.578392621870876</v>
      </c>
      <c r="H52" s="15">
        <f>'Table Q1'!H52/'Table Q2'!H52*100</f>
        <v>99.442303792334201</v>
      </c>
      <c r="I52" s="15">
        <f>'Table Q1'!I52/'Table Q2'!I52*100</f>
        <v>76.801382611007725</v>
      </c>
      <c r="J52" s="15">
        <f>'Table Q1'!J52/'Table Q2'!J52*100</f>
        <v>157.45946749962815</v>
      </c>
      <c r="K52" s="15">
        <f>'Table Q1'!K52/'Table Q2'!K52*100</f>
        <v>100.235321802565</v>
      </c>
      <c r="L52" s="15">
        <f>'Table Q1'!L52/'Table Q2'!L52*100</f>
        <v>94.180075316672372</v>
      </c>
      <c r="N52" s="15">
        <f>'Table Q4'!B52/'Table Q2'!B52*100</f>
        <v>106.55195234943746</v>
      </c>
      <c r="O52" s="15">
        <f>'Table Q4'!C52/'Table Q2'!C52*100</f>
        <v>96.79671816356813</v>
      </c>
      <c r="P52" s="15">
        <f>'Table Q4'!D52/'Table Q2'!D52*100</f>
        <v>84.952340152083096</v>
      </c>
      <c r="Q52" s="15">
        <f>'Table Q4'!E52/'Table Q2'!E52*100</f>
        <v>92.903018625561984</v>
      </c>
      <c r="R52" s="15">
        <f>'Table Q4'!F52/'Table Q2'!F52*100</f>
        <v>98.934666811609972</v>
      </c>
      <c r="S52" s="15">
        <f>'Table Q4'!G52/'Table Q2'!G52*100</f>
        <v>112.23978919631092</v>
      </c>
      <c r="T52" s="15">
        <f>'Table Q4'!H52/'Table Q2'!H52*100</f>
        <v>95.3761914418982</v>
      </c>
      <c r="U52" s="15">
        <f>'Table Q4'!I52/'Table Q2'!I52*100</f>
        <v>106.9928210582292</v>
      </c>
      <c r="V52" s="15">
        <f>'Table Q4'!J52/'Table Q2'!J52*100</f>
        <v>76.513461252417073</v>
      </c>
      <c r="W52" s="15">
        <f>'Table Q4'!K52/'Table Q2'!K52*100</f>
        <v>103.61218966937287</v>
      </c>
      <c r="X52" s="15">
        <f>'Table Q4'!L52/'Table Q2'!L52*100</f>
        <v>99.942941914869337</v>
      </c>
      <c r="Y52" s="11"/>
      <c r="Z52" s="11"/>
      <c r="AA52" s="11"/>
      <c r="AB52" s="11"/>
      <c r="AC52" s="11"/>
      <c r="AD52" s="11"/>
      <c r="AE52" s="11"/>
      <c r="AF52" s="11"/>
      <c r="AG52" s="11"/>
    </row>
    <row r="53" spans="1:33" x14ac:dyDescent="0.2">
      <c r="A53" s="48" t="s">
        <v>99</v>
      </c>
      <c r="B53" s="15">
        <f>'Table Q1'!B53/'Table Q2'!B53*100</f>
        <v>147.1900089206066</v>
      </c>
      <c r="C53" s="15">
        <f>'Table Q1'!C53/'Table Q2'!C53*100</f>
        <v>87.894736842105274</v>
      </c>
      <c r="D53" s="15">
        <f>'Table Q1'!D53/'Table Q2'!D53*100</f>
        <v>93.304049710734944</v>
      </c>
      <c r="E53" s="15">
        <f>'Table Q1'!E53/'Table Q2'!E53*100</f>
        <v>87.263339070568009</v>
      </c>
      <c r="F53" s="15">
        <f>'Table Q1'!F53/'Table Q2'!F53*100</f>
        <v>110.78155444901495</v>
      </c>
      <c r="G53" s="15">
        <f>'Table Q1'!G53/'Table Q2'!G53*100</f>
        <v>92.5475687103594</v>
      </c>
      <c r="H53" s="15">
        <f>'Table Q1'!H53/'Table Q2'!H53*100</f>
        <v>102.47407863669027</v>
      </c>
      <c r="I53" s="15">
        <f>'Table Q1'!I53/'Table Q2'!I53*100</f>
        <v>79.97892518440463</v>
      </c>
      <c r="J53" s="15">
        <f>'Table Q1'!J53/'Table Q2'!J53*100</f>
        <v>156.07180570221749</v>
      </c>
      <c r="K53" s="15">
        <f>'Table Q1'!K53/'Table Q2'!K53*100</f>
        <v>103.64414622859788</v>
      </c>
      <c r="L53" s="15">
        <f>'Table Q1'!L53/'Table Q2'!L53*100</f>
        <v>96.067223047902132</v>
      </c>
      <c r="N53" s="15">
        <f>'Table Q4'!B53/'Table Q2'!B53*100</f>
        <v>103.37708678475852</v>
      </c>
      <c r="O53" s="15">
        <f>'Table Q4'!C53/'Table Q2'!C53*100</f>
        <v>98.751115075825169</v>
      </c>
      <c r="P53" s="15">
        <f>'Table Q4'!D53/'Table Q2'!D53*100</f>
        <v>85.451039211484897</v>
      </c>
      <c r="Q53" s="15">
        <f>'Table Q4'!E53/'Table Q2'!E53*100</f>
        <v>93.717728055077458</v>
      </c>
      <c r="R53" s="15">
        <f>'Table Q4'!F53/'Table Q2'!F53*100</f>
        <v>99.123186836977695</v>
      </c>
      <c r="S53" s="15">
        <f>'Table Q4'!G53/'Table Q2'!G53*100</f>
        <v>113.75528541226214</v>
      </c>
      <c r="T53" s="15">
        <f>'Table Q4'!H53/'Table Q2'!H53*100</f>
        <v>96.807309311159017</v>
      </c>
      <c r="U53" s="15">
        <f>'Table Q4'!I53/'Table Q2'!I53*100</f>
        <v>107.06006322444679</v>
      </c>
      <c r="V53" s="15">
        <f>'Table Q4'!J53/'Table Q2'!J53*100</f>
        <v>78.820334892140593</v>
      </c>
      <c r="W53" s="15">
        <f>'Table Q4'!K53/'Table Q2'!K53*100</f>
        <v>102.39472466450718</v>
      </c>
      <c r="X53" s="15">
        <f>'Table Q4'!L53/'Table Q2'!L53*100</f>
        <v>100.66308448610953</v>
      </c>
    </row>
    <row r="54" spans="1:33" x14ac:dyDescent="0.2">
      <c r="A54" s="48" t="s">
        <v>100</v>
      </c>
      <c r="B54" s="15">
        <f>'Table Q1'!B54/'Table Q2'!B54*100</f>
        <v>146.47006255585345</v>
      </c>
      <c r="C54" s="15">
        <f>'Table Q1'!C54/'Table Q2'!C54*100</f>
        <v>89.007155635062617</v>
      </c>
      <c r="D54" s="15">
        <f>'Table Q1'!D54/'Table Q2'!D54*100</f>
        <v>93.894759312626746</v>
      </c>
      <c r="E54" s="15">
        <f>'Table Q1'!E54/'Table Q2'!E54*100</f>
        <v>89.338235294117652</v>
      </c>
      <c r="F54" s="15">
        <f>'Table Q1'!F54/'Table Q2'!F54*100</f>
        <v>109.15316882269812</v>
      </c>
      <c r="G54" s="15">
        <f>'Table Q1'!G54/'Table Q2'!G54*100</f>
        <v>91.026656109791503</v>
      </c>
      <c r="H54" s="15">
        <f>'Table Q1'!H54/'Table Q2'!H54*100</f>
        <v>105.95779892428629</v>
      </c>
      <c r="I54" s="15">
        <f>'Table Q1'!I54/'Table Q2'!I54*100</f>
        <v>78.755868544600943</v>
      </c>
      <c r="J54" s="15">
        <f>'Table Q1'!J54/'Table Q2'!J54*100</f>
        <v>153.14143775569843</v>
      </c>
      <c r="K54" s="15">
        <f>'Table Q1'!K54/'Table Q2'!K54*100</f>
        <v>95.969573115349675</v>
      </c>
      <c r="L54" s="15">
        <f>'Table Q1'!L54/'Table Q2'!L54*100</f>
        <v>96.340629274965806</v>
      </c>
      <c r="N54" s="15">
        <f>'Table Q4'!B54/'Table Q2'!B54*100</f>
        <v>104.17464572960552</v>
      </c>
      <c r="O54" s="15">
        <f>'Table Q4'!C54/'Table Q2'!C54*100</f>
        <v>98.837209302325576</v>
      </c>
      <c r="P54" s="15">
        <f>'Table Q4'!D54/'Table Q2'!D54*100</f>
        <v>85.718860070445089</v>
      </c>
      <c r="Q54" s="15">
        <f>'Table Q4'!E54/'Table Q2'!E54*100</f>
        <v>94.604238754325252</v>
      </c>
      <c r="R54" s="15">
        <f>'Table Q4'!F54/'Table Q2'!F54*100</f>
        <v>100.17393194912492</v>
      </c>
      <c r="S54" s="15">
        <f>'Table Q4'!G54/'Table Q2'!G54*100</f>
        <v>114.15940881499075</v>
      </c>
      <c r="T54" s="15">
        <f>'Table Q4'!H54/'Table Q2'!H54*100</f>
        <v>97.724451799751762</v>
      </c>
      <c r="U54" s="15">
        <f>'Table Q4'!I54/'Table Q2'!I54*100</f>
        <v>106.96400625978089</v>
      </c>
      <c r="V54" s="15">
        <f>'Table Q4'!J54/'Table Q2'!J54*100</f>
        <v>77.250146113383991</v>
      </c>
      <c r="W54" s="15">
        <f>'Table Q4'!K54/'Table Q2'!K54*100</f>
        <v>100.93097184377839</v>
      </c>
      <c r="X54" s="15">
        <f>'Table Q4'!L54/'Table Q2'!L54*100</f>
        <v>100.85499316005473</v>
      </c>
    </row>
    <row r="55" spans="1:33" x14ac:dyDescent="0.2">
      <c r="A55" s="48" t="s">
        <v>101</v>
      </c>
      <c r="B55" s="15">
        <f>'Table Q1'!B55/'Table Q2'!B55*100</f>
        <v>143.71203308776012</v>
      </c>
      <c r="C55" s="15">
        <f>'Table Q1'!C55/'Table Q2'!C55*100</f>
        <v>90.163053216269489</v>
      </c>
      <c r="D55" s="15">
        <f>'Table Q1'!D55/'Table Q2'!D55*100</f>
        <v>95.431526775131985</v>
      </c>
      <c r="E55" s="15">
        <f>'Table Q1'!E55/'Table Q2'!E55*100</f>
        <v>90.076831511741148</v>
      </c>
      <c r="F55" s="15">
        <f>'Table Q1'!F55/'Table Q2'!F55*100</f>
        <v>110.54432680996685</v>
      </c>
      <c r="G55" s="15">
        <f>'Table Q1'!G55/'Table Q2'!G55*100</f>
        <v>89.49289532003651</v>
      </c>
      <c r="H55" s="15">
        <f>'Table Q1'!H55/'Table Q2'!H55*100</f>
        <v>105.99126274183483</v>
      </c>
      <c r="I55" s="15">
        <f>'Table Q1'!I55/'Table Q2'!I55*100</f>
        <v>79.275286757038586</v>
      </c>
      <c r="J55" s="15">
        <f>'Table Q1'!J55/'Table Q2'!J55*100</f>
        <v>147.20364309093497</v>
      </c>
      <c r="K55" s="15">
        <f>'Table Q1'!K55/'Table Q2'!K55*100</f>
        <v>94.210996870809112</v>
      </c>
      <c r="L55" s="15">
        <f>'Table Q1'!L55/'Table Q2'!L55*100</f>
        <v>96.336746302616618</v>
      </c>
      <c r="N55" s="15">
        <f>'Table Q4'!B55/'Table Q2'!B55*100</f>
        <v>106.4236784283314</v>
      </c>
      <c r="O55" s="15">
        <f>'Table Q4'!C55/'Table Q2'!C55*100</f>
        <v>98.72782655438094</v>
      </c>
      <c r="P55" s="15">
        <f>'Table Q4'!D55/'Table Q2'!D55*100</f>
        <v>87.081133498545398</v>
      </c>
      <c r="Q55" s="15">
        <f>'Table Q4'!E55/'Table Q2'!E55*100</f>
        <v>95.206146520939299</v>
      </c>
      <c r="R55" s="15">
        <f>'Table Q4'!F55/'Table Q2'!F55*100</f>
        <v>99.326275264677562</v>
      </c>
      <c r="S55" s="15">
        <f>'Table Q4'!G55/'Table Q2'!G55*100</f>
        <v>113.127362794942</v>
      </c>
      <c r="T55" s="15">
        <f>'Table Q4'!H55/'Table Q2'!H55*100</f>
        <v>98.221343873517796</v>
      </c>
      <c r="U55" s="15">
        <f>'Table Q4'!I55/'Table Q2'!I55*100</f>
        <v>107.63816475495307</v>
      </c>
      <c r="V55" s="15">
        <f>'Table Q4'!J55/'Table Q2'!J55*100</f>
        <v>76.632987049950202</v>
      </c>
      <c r="W55" s="15">
        <f>'Table Q4'!K55/'Table Q2'!K55*100</f>
        <v>100.27939204291462</v>
      </c>
      <c r="X55" s="15">
        <f>'Table Q4'!L55/'Table Q2'!L55*100</f>
        <v>101.13765642775883</v>
      </c>
    </row>
    <row r="56" spans="1:33" x14ac:dyDescent="0.2">
      <c r="A56" s="48" t="s">
        <v>102</v>
      </c>
      <c r="B56" s="15">
        <f>'Table Q1'!B56/'Table Q2'!B56*100</f>
        <v>141.11026808295398</v>
      </c>
      <c r="C56" s="15">
        <f>'Table Q1'!C56/'Table Q2'!C56*100</f>
        <v>91.088129496402885</v>
      </c>
      <c r="D56" s="15">
        <f>'Table Q1'!D56/'Table Q2'!D56*100</f>
        <v>94.541972550271311</v>
      </c>
      <c r="E56" s="15">
        <f>'Table Q1'!E56/'Table Q2'!E56*100</f>
        <v>89.967567567567556</v>
      </c>
      <c r="F56" s="15">
        <f>'Table Q1'!F56/'Table Q2'!F56*100</f>
        <v>109.64166576993435</v>
      </c>
      <c r="G56" s="15">
        <f>'Table Q1'!G56/'Table Q2'!G56*100</f>
        <v>89.335755059678263</v>
      </c>
      <c r="H56" s="15">
        <f>'Table Q1'!H56/'Table Q2'!H56*100</f>
        <v>102.82807731434384</v>
      </c>
      <c r="I56" s="15">
        <f>'Table Q1'!I56/'Table Q2'!I56*100</f>
        <v>80.482369904312478</v>
      </c>
      <c r="J56" s="15">
        <f>'Table Q1'!J56/'Table Q2'!J56*100</f>
        <v>144.55892731122091</v>
      </c>
      <c r="K56" s="15">
        <f>'Table Q1'!K56/'Table Q2'!K56*100</f>
        <v>93.581872976894743</v>
      </c>
      <c r="L56" s="15">
        <f>'Table Q1'!L56/'Table Q2'!L56*100</f>
        <v>96.163015098195018</v>
      </c>
      <c r="N56" s="15">
        <f>'Table Q4'!B56/'Table Q2'!B56*100</f>
        <v>105.15933232169954</v>
      </c>
      <c r="O56" s="15">
        <f>'Table Q4'!C56/'Table Q2'!C56*100</f>
        <v>98.866906474820141</v>
      </c>
      <c r="P56" s="15">
        <f>'Table Q4'!D56/'Table Q2'!D56*100</f>
        <v>86.604957974252599</v>
      </c>
      <c r="Q56" s="15">
        <f>'Table Q4'!E56/'Table Q2'!E56*100</f>
        <v>95.621621621621628</v>
      </c>
      <c r="R56" s="15">
        <f>'Table Q4'!F56/'Table Q2'!F56*100</f>
        <v>100.51651780910362</v>
      </c>
      <c r="S56" s="15">
        <f>'Table Q4'!G56/'Table Q2'!G56*100</f>
        <v>114.06331084587443</v>
      </c>
      <c r="T56" s="15">
        <f>'Table Q4'!H56/'Table Q2'!H56*100</f>
        <v>96.642929806714136</v>
      </c>
      <c r="U56" s="15">
        <f>'Table Q4'!I56/'Table Q2'!I56*100</f>
        <v>109.26726962904705</v>
      </c>
      <c r="V56" s="15">
        <f>'Table Q4'!J56/'Table Q2'!J56*100</f>
        <v>77.318278052223008</v>
      </c>
      <c r="W56" s="15">
        <f>'Table Q4'!K56/'Table Q2'!K56*100</f>
        <v>101.06038620381739</v>
      </c>
      <c r="X56" s="15">
        <f>'Table Q4'!L56/'Table Q2'!L56*100</f>
        <v>101.60063571347484</v>
      </c>
    </row>
    <row r="57" spans="1:33" x14ac:dyDescent="0.2">
      <c r="A57" s="48" t="s">
        <v>103</v>
      </c>
      <c r="B57" s="15">
        <f>'Table Q1'!B57/'Table Q2'!B57*100</f>
        <v>137.79999999999998</v>
      </c>
      <c r="C57" s="15">
        <f>'Table Q1'!C57/'Table Q2'!C57*100</f>
        <v>91.29498339764875</v>
      </c>
      <c r="D57" s="15">
        <f>'Table Q1'!D57/'Table Q2'!D57*100</f>
        <v>95.676075695105183</v>
      </c>
      <c r="E57" s="15">
        <f>'Table Q1'!E57/'Table Q2'!E57*100</f>
        <v>89.951690821256037</v>
      </c>
      <c r="F57" s="15">
        <f>'Table Q1'!F57/'Table Q2'!F57*100</f>
        <v>109.92946283233857</v>
      </c>
      <c r="G57" s="15">
        <f>'Table Q1'!G57/'Table Q2'!G57*100</f>
        <v>88.794980151107694</v>
      </c>
      <c r="H57" s="15">
        <f>'Table Q1'!H57/'Table Q2'!H57*100</f>
        <v>101.94588020674978</v>
      </c>
      <c r="I57" s="15">
        <f>'Table Q1'!I57/'Table Q2'!I57*100</f>
        <v>81.081081081081081</v>
      </c>
      <c r="J57" s="15">
        <f>'Table Q1'!J57/'Table Q2'!J57*100</f>
        <v>145.71837026447463</v>
      </c>
      <c r="K57" s="15">
        <f>'Table Q1'!K57/'Table Q2'!K57*100</f>
        <v>98.335246842709552</v>
      </c>
      <c r="L57" s="15">
        <f>'Table Q1'!L57/'Table Q2'!L57*100</f>
        <v>96.415243695578425</v>
      </c>
      <c r="N57" s="15">
        <f>'Table Q4'!B57/'Table Q2'!B57*100</f>
        <v>104.875</v>
      </c>
      <c r="O57" s="15">
        <f>'Table Q4'!C57/'Table Q2'!C57*100</f>
        <v>98.44745580184869</v>
      </c>
      <c r="P57" s="15">
        <f>'Table Q4'!D57/'Table Q2'!D57*100</f>
        <v>86.890791838460729</v>
      </c>
      <c r="Q57" s="15">
        <f>'Table Q4'!E57/'Table Q2'!E57*100</f>
        <v>95.534084809447123</v>
      </c>
      <c r="R57" s="15">
        <f>'Table Q4'!F57/'Table Q2'!F57*100</f>
        <v>101.93163320672815</v>
      </c>
      <c r="S57" s="15">
        <f>'Table Q4'!G57/'Table Q2'!G57*100</f>
        <v>113.30516071199898</v>
      </c>
      <c r="T57" s="15">
        <f>'Table Q4'!H57/'Table Q2'!H57*100</f>
        <v>96.351474612344163</v>
      </c>
      <c r="U57" s="15">
        <f>'Table Q4'!I57/'Table Q2'!I57*100</f>
        <v>109.14263545842495</v>
      </c>
      <c r="V57" s="15">
        <f>'Table Q4'!J57/'Table Q2'!J57*100</f>
        <v>80.028591851322361</v>
      </c>
      <c r="W57" s="15">
        <f>'Table Q4'!K57/'Table Q2'!K57*100</f>
        <v>105.38461538461539</v>
      </c>
      <c r="X57" s="15">
        <f>'Table Q4'!L57/'Table Q2'!L57*100</f>
        <v>101.79803234196538</v>
      </c>
    </row>
    <row r="58" spans="1:33" x14ac:dyDescent="0.2">
      <c r="A58" s="48" t="s">
        <v>104</v>
      </c>
      <c r="B58" s="15">
        <f>'Table Q1'!B58/'Table Q2'!B58*100</f>
        <v>148.04936305732483</v>
      </c>
      <c r="C58" s="15">
        <f>'Table Q1'!C58/'Table Q2'!C58*100</f>
        <v>91.227596145185984</v>
      </c>
      <c r="D58" s="15">
        <f>'Table Q1'!D58/'Table Q2'!D58*100</f>
        <v>95.727120768909316</v>
      </c>
      <c r="E58" s="15">
        <f>'Table Q1'!E58/'Table Q2'!E58*100</f>
        <v>91.603217158176946</v>
      </c>
      <c r="F58" s="15">
        <f>'Table Q1'!F58/'Table Q2'!F58*100</f>
        <v>110.91506849315067</v>
      </c>
      <c r="G58" s="15">
        <f>'Table Q1'!G58/'Table Q2'!G58*100</f>
        <v>91.820648662617913</v>
      </c>
      <c r="H58" s="15">
        <f>'Table Q1'!H58/'Table Q2'!H58*100</f>
        <v>102.98688193743695</v>
      </c>
      <c r="I58" s="15">
        <f>'Table Q1'!I58/'Table Q2'!I58*100</f>
        <v>82.616988809766028</v>
      </c>
      <c r="J58" s="15">
        <f>'Table Q1'!J58/'Table Q2'!J58*100</f>
        <v>144.11974340698501</v>
      </c>
      <c r="K58" s="15">
        <f>'Table Q1'!K58/'Table Q2'!K58*100</f>
        <v>92.485549132947966</v>
      </c>
      <c r="L58" s="15">
        <f>'Table Q1'!L58/'Table Q2'!L58*100</f>
        <v>97.574732092498579</v>
      </c>
      <c r="N58" s="15">
        <f>'Table Q4'!B58/'Table Q2'!B58*100</f>
        <v>112.24787685774949</v>
      </c>
      <c r="O58" s="15">
        <f>'Table Q4'!C58/'Table Q2'!C58*100</f>
        <v>98.631000630460235</v>
      </c>
      <c r="P58" s="15">
        <f>'Table Q4'!D58/'Table Q2'!D58*100</f>
        <v>86.37693272043461</v>
      </c>
      <c r="Q58" s="15">
        <f>'Table Q4'!E58/'Table Q2'!E58*100</f>
        <v>96.075067024128685</v>
      </c>
      <c r="R58" s="15">
        <f>'Table Q4'!F58/'Table Q2'!F58*100</f>
        <v>103.27671232876712</v>
      </c>
      <c r="S58" s="15">
        <f>'Table Q4'!G58/'Table Q2'!G58*100</f>
        <v>115.24744799069646</v>
      </c>
      <c r="T58" s="15">
        <f>'Table Q4'!H58/'Table Q2'!H58*100</f>
        <v>96.720484359233097</v>
      </c>
      <c r="U58" s="15">
        <f>'Table Q4'!I58/'Table Q2'!I58*100</f>
        <v>108.59613428280774</v>
      </c>
      <c r="V58" s="15">
        <f>'Table Q4'!J58/'Table Q2'!J58*100</f>
        <v>81.482537419814676</v>
      </c>
      <c r="W58" s="15">
        <f>'Table Q4'!K58/'Table Q2'!K58*100</f>
        <v>105.04363595149042</v>
      </c>
      <c r="X58" s="15">
        <f>'Table Q4'!L58/'Table Q2'!L58*100</f>
        <v>102.22222222222221</v>
      </c>
    </row>
    <row r="59" spans="1:33" x14ac:dyDescent="0.2">
      <c r="A59" s="48" t="s">
        <v>105</v>
      </c>
      <c r="B59" s="15">
        <f>'Table Q1'!B59/'Table Q2'!B59*100</f>
        <v>140.61129901039712</v>
      </c>
      <c r="C59" s="15">
        <f>'Table Q1'!C59/'Table Q2'!C59*100</f>
        <v>92.60138838143952</v>
      </c>
      <c r="D59" s="15">
        <f>'Table Q1'!D59/'Table Q2'!D59*100</f>
        <v>93.769278223318935</v>
      </c>
      <c r="E59" s="15">
        <f>'Table Q1'!E59/'Table Q2'!E59*100</f>
        <v>91.099532113994044</v>
      </c>
      <c r="F59" s="15">
        <f>'Table Q1'!F59/'Table Q2'!F59*100</f>
        <v>113.49584487534628</v>
      </c>
      <c r="G59" s="15">
        <f>'Table Q1'!G59/'Table Q2'!G59*100</f>
        <v>94.168272318561336</v>
      </c>
      <c r="H59" s="15">
        <f>'Table Q1'!H59/'Table Q2'!H59*100</f>
        <v>104.52072410723116</v>
      </c>
      <c r="I59" s="15">
        <f>'Table Q1'!I59/'Table Q2'!I59*100</f>
        <v>83.396321491559604</v>
      </c>
      <c r="J59" s="15">
        <f>'Table Q1'!J59/'Table Q2'!J59*100</f>
        <v>140.93140692944311</v>
      </c>
      <c r="K59" s="15">
        <f>'Table Q1'!K59/'Table Q2'!K59*100</f>
        <v>91.541563970423468</v>
      </c>
      <c r="L59" s="15">
        <f>'Table Q1'!L59/'Table Q2'!L59*100</f>
        <v>97.772554286993497</v>
      </c>
      <c r="N59" s="15">
        <f>'Table Q4'!B59/'Table Q2'!B59*100</f>
        <v>106.66416134285357</v>
      </c>
      <c r="O59" s="15">
        <f>'Table Q4'!C59/'Table Q2'!C59*100</f>
        <v>99.917793204238208</v>
      </c>
      <c r="P59" s="15">
        <f>'Table Q4'!D59/'Table Q2'!D59*100</f>
        <v>85.420522311330444</v>
      </c>
      <c r="Q59" s="15">
        <f>'Table Q4'!E59/'Table Q2'!E59*100</f>
        <v>95.799659719268391</v>
      </c>
      <c r="R59" s="15">
        <f>'Table Q4'!F59/'Table Q2'!F59*100</f>
        <v>105.67313019390583</v>
      </c>
      <c r="S59" s="15">
        <f>'Table Q4'!G59/'Table Q2'!G59*100</f>
        <v>115.31149646756585</v>
      </c>
      <c r="T59" s="15">
        <f>'Table Q4'!H59/'Table Q2'!H59*100</f>
        <v>95.152834108220389</v>
      </c>
      <c r="U59" s="15">
        <f>'Table Q4'!I59/'Table Q2'!I59*100</f>
        <v>108.56638951877049</v>
      </c>
      <c r="V59" s="15">
        <f>'Table Q4'!J59/'Table Q2'!J59*100</f>
        <v>81.708514518165231</v>
      </c>
      <c r="W59" s="15">
        <f>'Table Q4'!K59/'Table Q2'!K59*100</f>
        <v>104.36925834640375</v>
      </c>
      <c r="X59" s="15">
        <f>'Table Q4'!L59/'Table Q2'!L59*100</f>
        <v>102.00358182225206</v>
      </c>
    </row>
    <row r="60" spans="1:33" x14ac:dyDescent="0.2">
      <c r="A60" s="48" t="s">
        <v>106</v>
      </c>
      <c r="B60" s="15">
        <f>'Table Q1'!B60/'Table Q2'!B60*100</f>
        <v>140.66317626527052</v>
      </c>
      <c r="C60" s="15">
        <f>'Table Q1'!C60/'Table Q2'!C60*100</f>
        <v>92.8106373223292</v>
      </c>
      <c r="D60" s="15">
        <f>'Table Q1'!D60/'Table Q2'!D60*100</f>
        <v>93.137763035140452</v>
      </c>
      <c r="E60" s="15">
        <f>'Table Q1'!E60/'Table Q2'!E60*100</f>
        <v>92.577540106951872</v>
      </c>
      <c r="F60" s="15">
        <f>'Table Q1'!F60/'Table Q2'!F60*100</f>
        <v>116.43482162889838</v>
      </c>
      <c r="G60" s="15">
        <f>'Table Q1'!G60/'Table Q2'!G60*100</f>
        <v>94.439484759596994</v>
      </c>
      <c r="H60" s="15">
        <f>'Table Q1'!H60/'Table Q2'!H60*100</f>
        <v>109.02448657187993</v>
      </c>
      <c r="I60" s="15">
        <f>'Table Q1'!I60/'Table Q2'!I60*100</f>
        <v>84.083601286173632</v>
      </c>
      <c r="J60" s="15">
        <f>'Table Q1'!J60/'Table Q2'!J60*100</f>
        <v>133.3916083916084</v>
      </c>
      <c r="K60" s="15">
        <f>'Table Q1'!K60/'Table Q2'!K60*100</f>
        <v>95.848457350272227</v>
      </c>
      <c r="L60" s="15">
        <f>'Table Q1'!L60/'Table Q2'!L60*100</f>
        <v>98.649402835137849</v>
      </c>
      <c r="N60" s="15">
        <f>'Table Q4'!B60/'Table Q2'!B60*100</f>
        <v>107.03066566940913</v>
      </c>
      <c r="O60" s="15">
        <f>'Table Q4'!C60/'Table Q2'!C60*100</f>
        <v>100.26593305823017</v>
      </c>
      <c r="P60" s="15">
        <f>'Table Q4'!D60/'Table Q2'!D60*100</f>
        <v>86.762724162952225</v>
      </c>
      <c r="Q60" s="15">
        <f>'Table Q4'!E60/'Table Q2'!E60*100</f>
        <v>96.877005347593581</v>
      </c>
      <c r="R60" s="15">
        <f>'Table Q4'!F60/'Table Q2'!F60*100</f>
        <v>107.77428763742427</v>
      </c>
      <c r="S60" s="15">
        <f>'Table Q4'!G60/'Table Q2'!G60*100</f>
        <v>115.04910087998978</v>
      </c>
      <c r="T60" s="15">
        <f>'Table Q4'!H60/'Table Q2'!H60*100</f>
        <v>95.43838862559241</v>
      </c>
      <c r="U60" s="15">
        <f>'Table Q4'!I60/'Table Q2'!I60*100</f>
        <v>107.7046747464754</v>
      </c>
      <c r="V60" s="15">
        <f>'Table Q4'!J60/'Table Q2'!J60*100</f>
        <v>80.083378160301237</v>
      </c>
      <c r="W60" s="15">
        <f>'Table Q4'!K60/'Table Q2'!K60*100</f>
        <v>105.45598911070782</v>
      </c>
      <c r="X60" s="15">
        <f>'Table Q4'!L60/'Table Q2'!L60*100</f>
        <v>102.32168768835808</v>
      </c>
    </row>
    <row r="61" spans="1:33" x14ac:dyDescent="0.2">
      <c r="A61" s="48" t="s">
        <v>107</v>
      </c>
      <c r="B61" s="15">
        <f>'Table Q1'!B61/'Table Q2'!B61*100</f>
        <v>144.3947334782053</v>
      </c>
      <c r="C61" s="15">
        <f>'Table Q1'!C61/'Table Q2'!C61*100</f>
        <v>94.128576737272383</v>
      </c>
      <c r="D61" s="15">
        <f>'Table Q1'!D61/'Table Q2'!D61*100</f>
        <v>94.031857674803462</v>
      </c>
      <c r="E61" s="15">
        <f>'Table Q1'!E61/'Table Q2'!E61*100</f>
        <v>92.478870225740877</v>
      </c>
      <c r="F61" s="15">
        <f>'Table Q1'!F61/'Table Q2'!F61*100</f>
        <v>115.31740765317406</v>
      </c>
      <c r="G61" s="15">
        <f>'Table Q1'!G61/'Table Q2'!G61*100</f>
        <v>92.558730158730157</v>
      </c>
      <c r="H61" s="15">
        <f>'Table Q1'!H61/'Table Q2'!H61*100</f>
        <v>111.71445404556167</v>
      </c>
      <c r="I61" s="15">
        <f>'Table Q1'!I61/'Table Q2'!I61*100</f>
        <v>84.904035433070874</v>
      </c>
      <c r="J61" s="15">
        <f>'Table Q1'!J61/'Table Q2'!J61*100</f>
        <v>142.11721299843907</v>
      </c>
      <c r="K61" s="15">
        <f>'Table Q1'!K61/'Table Q2'!K61*100</f>
        <v>99.232224324023591</v>
      </c>
      <c r="L61" s="15">
        <f>'Table Q1'!L61/'Table Q2'!L61*100</f>
        <v>99.630789885880517</v>
      </c>
      <c r="N61" s="15">
        <f>'Table Q4'!B61/'Table Q2'!B61*100</f>
        <v>110.91652818611786</v>
      </c>
      <c r="O61" s="15">
        <f>'Table Q4'!C61/'Table Q2'!C61*100</f>
        <v>101.79301374953549</v>
      </c>
      <c r="P61" s="15">
        <f>'Table Q4'!D61/'Table Q2'!D61*100</f>
        <v>87.225899875879179</v>
      </c>
      <c r="Q61" s="15">
        <f>'Table Q4'!E61/'Table Q2'!E61*100</f>
        <v>97.646303626832136</v>
      </c>
      <c r="R61" s="15">
        <f>'Table Q4'!F61/'Table Q2'!F61*100</f>
        <v>106.95642556956425</v>
      </c>
      <c r="S61" s="15">
        <f>'Table Q4'!G61/'Table Q2'!G61*100</f>
        <v>115.19999999999999</v>
      </c>
      <c r="T61" s="15">
        <f>'Table Q4'!H61/'Table Q2'!H61*100</f>
        <v>96.072270227808332</v>
      </c>
      <c r="U61" s="15">
        <f>'Table Q4'!I61/'Table Q2'!I61*100</f>
        <v>107.98474409448818</v>
      </c>
      <c r="V61" s="15">
        <f>'Table Q4'!J61/'Table Q2'!J61*100</f>
        <v>86.377181779480622</v>
      </c>
      <c r="W61" s="15">
        <f>'Table Q4'!K61/'Table Q2'!K61*100</f>
        <v>103.67197062423502</v>
      </c>
      <c r="X61" s="15">
        <f>'Table Q4'!L61/'Table Q2'!L61*100</f>
        <v>103.30051465652272</v>
      </c>
    </row>
    <row r="62" spans="1:33" x14ac:dyDescent="0.2">
      <c r="A62" s="48" t="s">
        <v>108</v>
      </c>
      <c r="B62" s="15">
        <f>'Table Q1'!B62/'Table Q2'!B62*100</f>
        <v>140.87011349306431</v>
      </c>
      <c r="C62" s="15">
        <f>'Table Q1'!C62/'Table Q2'!C62*100</f>
        <v>93.439601953376936</v>
      </c>
      <c r="D62" s="15">
        <f>'Table Q1'!D62/'Table Q2'!D62*100</f>
        <v>95.073993583773159</v>
      </c>
      <c r="E62" s="15">
        <f>'Table Q1'!E62/'Table Q2'!E62*100</f>
        <v>90.532791158377648</v>
      </c>
      <c r="F62" s="15">
        <f>'Table Q1'!F62/'Table Q2'!F62*100</f>
        <v>112.581998064308</v>
      </c>
      <c r="G62" s="15">
        <f>'Table Q1'!G62/'Table Q2'!G62*100</f>
        <v>93.330807123910574</v>
      </c>
      <c r="H62" s="15">
        <f>'Table Q1'!H62/'Table Q2'!H62*100</f>
        <v>104.81613743847117</v>
      </c>
      <c r="I62" s="15">
        <f>'Table Q1'!I62/'Table Q2'!I62*100</f>
        <v>86.565705911089395</v>
      </c>
      <c r="J62" s="15">
        <f>'Table Q1'!J62/'Table Q2'!J62*100</f>
        <v>146.75543097407149</v>
      </c>
      <c r="K62" s="15">
        <f>'Table Q1'!K62/'Table Q2'!K62*100</f>
        <v>94.84892407180287</v>
      </c>
      <c r="L62" s="15">
        <f>'Table Q1'!L62/'Table Q2'!L62*100</f>
        <v>98.807288790723362</v>
      </c>
      <c r="N62" s="15">
        <f>'Table Q4'!B62/'Table Q2'!B62*100</f>
        <v>110.5674653215637</v>
      </c>
      <c r="O62" s="15">
        <f>'Table Q4'!C62/'Table Q2'!C62*100</f>
        <v>100.67262508062286</v>
      </c>
      <c r="P62" s="15">
        <f>'Table Q4'!D62/'Table Q2'!D62*100</f>
        <v>87.97474904274037</v>
      </c>
      <c r="Q62" s="15">
        <f>'Table Q4'!E62/'Table Q2'!E62*100</f>
        <v>95.506203732666037</v>
      </c>
      <c r="R62" s="15">
        <f>'Table Q4'!F62/'Table Q2'!F62*100</f>
        <v>104.18324551026991</v>
      </c>
      <c r="S62" s="15">
        <f>'Table Q4'!G62/'Table Q2'!G62*100</f>
        <v>115.01831501831501</v>
      </c>
      <c r="T62" s="15">
        <f>'Table Q4'!H62/'Table Q2'!H62*100</f>
        <v>94.643374191680337</v>
      </c>
      <c r="U62" s="15">
        <f>'Table Q4'!I62/'Table Q2'!I62*100</f>
        <v>107.92623351245727</v>
      </c>
      <c r="V62" s="15">
        <f>'Table Q4'!J62/'Table Q2'!J62*100</f>
        <v>87.049754730203233</v>
      </c>
      <c r="W62" s="15">
        <f>'Table Q4'!K62/'Table Q2'!K62*100</f>
        <v>104.24796521351321</v>
      </c>
      <c r="X62" s="15">
        <f>'Table Q4'!L62/'Table Q2'!L62*100</f>
        <v>102.49585864163447</v>
      </c>
    </row>
    <row r="63" spans="1:33" x14ac:dyDescent="0.2">
      <c r="A63" s="48" t="s">
        <v>109</v>
      </c>
      <c r="B63" s="15">
        <f>'Table Q1'!B63/'Table Q2'!B63*100</f>
        <v>137.33039970663731</v>
      </c>
      <c r="C63" s="15">
        <f>'Table Q1'!C63/'Table Q2'!C63*100</f>
        <v>93.435714954583759</v>
      </c>
      <c r="D63" s="15">
        <f>'Table Q1'!D63/'Table Q2'!D63*100</f>
        <v>95.082653274743663</v>
      </c>
      <c r="E63" s="15">
        <f>'Table Q1'!E63/'Table Q2'!E63*100</f>
        <v>90.785450711649972</v>
      </c>
      <c r="F63" s="15">
        <f>'Table Q1'!F63/'Table Q2'!F63*100</f>
        <v>113.53929539295393</v>
      </c>
      <c r="G63" s="15">
        <f>'Table Q1'!G63/'Table Q2'!G63*100</f>
        <v>96.976382039968854</v>
      </c>
      <c r="H63" s="15">
        <f>'Table Q1'!H63/'Table Q2'!H63*100</f>
        <v>106.14778325123153</v>
      </c>
      <c r="I63" s="15">
        <f>'Table Q1'!I63/'Table Q2'!I63*100</f>
        <v>85.714285714285708</v>
      </c>
      <c r="J63" s="15">
        <f>'Table Q1'!J63/'Table Q2'!J63*100</f>
        <v>143.3305251333895</v>
      </c>
      <c r="K63" s="15">
        <f>'Table Q1'!K63/'Table Q2'!K63*100</f>
        <v>96.801515658085364</v>
      </c>
      <c r="L63" s="15">
        <f>'Table Q1'!L63/'Table Q2'!L63*100</f>
        <v>98.91958119848519</v>
      </c>
      <c r="N63" s="15">
        <f>'Table Q4'!B63/'Table Q2'!B63*100</f>
        <v>108.2263781933749</v>
      </c>
      <c r="O63" s="15">
        <f>'Table Q4'!C63/'Table Q2'!C63*100</f>
        <v>101.83537784436744</v>
      </c>
      <c r="P63" s="15">
        <f>'Table Q4'!D63/'Table Q2'!D63*100</f>
        <v>89.391086001255488</v>
      </c>
      <c r="Q63" s="15">
        <f>'Table Q4'!E63/'Table Q2'!E63*100</f>
        <v>96.963626779124937</v>
      </c>
      <c r="R63" s="15">
        <f>'Table Q4'!F63/'Table Q2'!F63*100</f>
        <v>105.81029810298104</v>
      </c>
      <c r="S63" s="15">
        <f>'Table Q4'!G63/'Table Q2'!G63*100</f>
        <v>118.53101479366728</v>
      </c>
      <c r="T63" s="15">
        <f>'Table Q4'!H63/'Table Q2'!H63*100</f>
        <v>97.536945812807886</v>
      </c>
      <c r="U63" s="15">
        <f>'Table Q4'!I63/'Table Q2'!I63*100</f>
        <v>108.66691149467498</v>
      </c>
      <c r="V63" s="15">
        <f>'Table Q4'!J63/'Table Q2'!J63*100</f>
        <v>88.837405223251892</v>
      </c>
      <c r="W63" s="15">
        <f>'Table Q4'!K63/'Table Q2'!K63*100</f>
        <v>104.10119246628776</v>
      </c>
      <c r="X63" s="15">
        <f>'Table Q4'!L63/'Table Q2'!L63*100</f>
        <v>103.86500334150143</v>
      </c>
    </row>
    <row r="64" spans="1:33" x14ac:dyDescent="0.2">
      <c r="A64" s="48" t="s">
        <v>110</v>
      </c>
      <c r="B64" s="15">
        <f>'Table Q1'!B64/'Table Q2'!B64*100</f>
        <v>138.75930521091811</v>
      </c>
      <c r="C64" s="15">
        <f>'Table Q1'!C64/'Table Q2'!C64*100</f>
        <v>93.268227932113405</v>
      </c>
      <c r="D64" s="15">
        <f>'Table Q1'!D64/'Table Q2'!D64*100</f>
        <v>91.815723793677222</v>
      </c>
      <c r="E64" s="15">
        <f>'Table Q1'!E64/'Table Q2'!E64*100</f>
        <v>88.060812247501588</v>
      </c>
      <c r="F64" s="15">
        <f>'Table Q1'!F64/'Table Q2'!F64*100</f>
        <v>111.13699389905712</v>
      </c>
      <c r="G64" s="15">
        <f>'Table Q1'!G64/'Table Q2'!G64*100</f>
        <v>95.075806660619406</v>
      </c>
      <c r="H64" s="15">
        <f>'Table Q1'!H64/'Table Q2'!H64*100</f>
        <v>105.94842742723189</v>
      </c>
      <c r="I64" s="15">
        <f>'Table Q1'!I64/'Table Q2'!I64*100</f>
        <v>83.384127758137268</v>
      </c>
      <c r="J64" s="15">
        <f>'Table Q1'!J64/'Table Q2'!J64*100</f>
        <v>138.41321862624608</v>
      </c>
      <c r="K64" s="15">
        <f>'Table Q1'!K64/'Table Q2'!K64*100</f>
        <v>92.906382032466098</v>
      </c>
      <c r="L64" s="15">
        <f>'Table Q1'!L64/'Table Q2'!L64*100</f>
        <v>96.90951690282273</v>
      </c>
      <c r="N64" s="15">
        <f>'Table Q4'!B64/'Table Q2'!B64*100</f>
        <v>110.54590570719603</v>
      </c>
      <c r="O64" s="15">
        <f>'Table Q4'!C64/'Table Q2'!C64*100</f>
        <v>102.45567459941216</v>
      </c>
      <c r="P64" s="15">
        <f>'Table Q4'!D64/'Table Q2'!D64*100</f>
        <v>89.184692179700505</v>
      </c>
      <c r="Q64" s="15">
        <f>'Table Q4'!E64/'Table Q2'!E64*100</f>
        <v>98.118222411226881</v>
      </c>
      <c r="R64" s="15">
        <f>'Table Q4'!F64/'Table Q2'!F64*100</f>
        <v>108.84082085413201</v>
      </c>
      <c r="S64" s="15">
        <f>'Table Q4'!G64/'Table Q2'!G64*100</f>
        <v>118.59530905792406</v>
      </c>
      <c r="T64" s="15">
        <f>'Table Q4'!H64/'Table Q2'!H64*100</f>
        <v>96.639968743895295</v>
      </c>
      <c r="U64" s="15">
        <f>'Table Q4'!I64/'Table Q2'!I64*100</f>
        <v>108.42374740948432</v>
      </c>
      <c r="V64" s="15">
        <f>'Table Q4'!J64/'Table Q2'!J64*100</f>
        <v>87.969411443397519</v>
      </c>
      <c r="W64" s="15">
        <f>'Table Q4'!K64/'Table Q2'!K64*100</f>
        <v>103.96931287525018</v>
      </c>
      <c r="X64" s="15">
        <f>'Table Q4'!L64/'Table Q2'!L64*100</f>
        <v>104.28427981702555</v>
      </c>
    </row>
    <row r="65" spans="1:24" x14ac:dyDescent="0.2">
      <c r="A65" s="48" t="s">
        <v>111</v>
      </c>
      <c r="B65" s="15">
        <f>'Table Q1'!B65/'Table Q2'!B65*100</f>
        <v>128.21635696532135</v>
      </c>
      <c r="C65" s="15">
        <f>'Table Q1'!C65/'Table Q2'!C65*100</f>
        <v>91.731441896618719</v>
      </c>
      <c r="D65" s="15">
        <f>'Table Q1'!D65/'Table Q2'!D65*100</f>
        <v>87.364544976328261</v>
      </c>
      <c r="E65" s="15">
        <f>'Table Q1'!E65/'Table Q2'!E65*100</f>
        <v>85.343626031950251</v>
      </c>
      <c r="F65" s="15">
        <f>'Table Q1'!F65/'Table Q2'!F65*100</f>
        <v>105.82729805013929</v>
      </c>
      <c r="G65" s="15">
        <f>'Table Q1'!G65/'Table Q2'!G65*100</f>
        <v>96.933245208195629</v>
      </c>
      <c r="H65" s="15">
        <f>'Table Q1'!H65/'Table Q2'!H65*100</f>
        <v>109.47378659663455</v>
      </c>
      <c r="I65" s="15">
        <f>'Table Q1'!I65/'Table Q2'!I65*100</f>
        <v>83.786152497808942</v>
      </c>
      <c r="J65" s="15">
        <f>'Table Q1'!J65/'Table Q2'!J65*100</f>
        <v>135.75342465753423</v>
      </c>
      <c r="K65" s="15">
        <f>'Table Q1'!K65/'Table Q2'!K65*100</f>
        <v>88.412489006156562</v>
      </c>
      <c r="L65" s="15">
        <f>'Table Q1'!L65/'Table Q2'!L65*100</f>
        <v>95.464801444043317</v>
      </c>
      <c r="N65" s="15">
        <f>'Table Q4'!B65/'Table Q2'!B65*100</f>
        <v>105.90602438158363</v>
      </c>
      <c r="O65" s="15">
        <f>'Table Q4'!C65/'Table Q2'!C65*100</f>
        <v>103.97396035755928</v>
      </c>
      <c r="P65" s="15">
        <f>'Table Q4'!D65/'Table Q2'!D65*100</f>
        <v>90.215675960021045</v>
      </c>
      <c r="Q65" s="15">
        <f>'Table Q4'!E65/'Table Q2'!E65*100</f>
        <v>99.120831993138196</v>
      </c>
      <c r="R65" s="15">
        <f>'Table Q4'!F65/'Table Q2'!F65*100</f>
        <v>110.11699164345403</v>
      </c>
      <c r="S65" s="15">
        <f>'Table Q4'!G65/'Table Q2'!G65*100</f>
        <v>120.83278255122272</v>
      </c>
      <c r="T65" s="15">
        <f>'Table Q4'!H65/'Table Q2'!H65*100</f>
        <v>96.527575138605187</v>
      </c>
      <c r="U65" s="15">
        <f>'Table Q4'!I65/'Table Q2'!I65*100</f>
        <v>111.25579065982221</v>
      </c>
      <c r="V65" s="15">
        <f>'Table Q4'!J65/'Table Q2'!J65*100</f>
        <v>89.30136986301369</v>
      </c>
      <c r="W65" s="15">
        <f>'Table Q4'!K65/'Table Q2'!K65*100</f>
        <v>102.9023746701847</v>
      </c>
      <c r="X65" s="15">
        <f>'Table Q4'!L65/'Table Q2'!L65*100</f>
        <v>105.49413357400724</v>
      </c>
    </row>
    <row r="66" spans="1:24" x14ac:dyDescent="0.2">
      <c r="A66" s="48" t="s">
        <v>112</v>
      </c>
      <c r="B66" s="15">
        <f>'Table Q1'!B66/'Table Q2'!B66*100</f>
        <v>116.07860652076818</v>
      </c>
      <c r="C66" s="15">
        <f>'Table Q1'!C66/'Table Q2'!C66*100</f>
        <v>90.744303797468348</v>
      </c>
      <c r="D66" s="15">
        <f>'Table Q1'!D66/'Table Q2'!D66*100</f>
        <v>81.990219009143104</v>
      </c>
      <c r="E66" s="15">
        <f>'Table Q1'!E66/'Table Q2'!E66*100</f>
        <v>86.806778169014081</v>
      </c>
      <c r="F66" s="15">
        <f>'Table Q1'!F66/'Table Q2'!F66*100</f>
        <v>103.20758978992544</v>
      </c>
      <c r="G66" s="15">
        <f>'Table Q1'!G66/'Table Q2'!G66*100</f>
        <v>91.248407643312106</v>
      </c>
      <c r="H66" s="15">
        <f>'Table Q1'!H66/'Table Q2'!H66*100</f>
        <v>112.42580134546894</v>
      </c>
      <c r="I66" s="15">
        <f>'Table Q1'!I66/'Table Q2'!I66*100</f>
        <v>84.689871761319026</v>
      </c>
      <c r="J66" s="15">
        <f>'Table Q1'!J66/'Table Q2'!J66*100</f>
        <v>145.96927578639355</v>
      </c>
      <c r="K66" s="15">
        <f>'Table Q1'!K66/'Table Q2'!K66*100</f>
        <v>93.275462962962962</v>
      </c>
      <c r="L66" s="15">
        <f>'Table Q1'!L66/'Table Q2'!L66*100</f>
        <v>95.495078170237406</v>
      </c>
      <c r="N66" s="15">
        <f>'Table Q4'!B66/'Table Q2'!B66*100</f>
        <v>100.37963376507371</v>
      </c>
      <c r="O66" s="15">
        <f>'Table Q4'!C66/'Table Q2'!C66*100</f>
        <v>107.2</v>
      </c>
      <c r="P66" s="15">
        <f>'Table Q4'!D66/'Table Q2'!D66*100</f>
        <v>90.814373803954922</v>
      </c>
      <c r="Q66" s="15">
        <f>'Table Q4'!E66/'Table Q2'!E66*100</f>
        <v>101.7605633802817</v>
      </c>
      <c r="R66" s="15">
        <f>'Table Q4'!F66/'Table Q2'!F66*100</f>
        <v>111.68963180483395</v>
      </c>
      <c r="S66" s="15">
        <f>'Table Q4'!G66/'Table Q2'!G66*100</f>
        <v>115.83439490445862</v>
      </c>
      <c r="T66" s="15">
        <f>'Table Q4'!H66/'Table Q2'!H66*100</f>
        <v>98.090621290067276</v>
      </c>
      <c r="U66" s="15">
        <f>'Table Q4'!I66/'Table Q2'!I66*100</f>
        <v>115.87280816540174</v>
      </c>
      <c r="V66" s="15">
        <f>'Table Q4'!J66/'Table Q2'!J66*100</f>
        <v>96.605705925384072</v>
      </c>
      <c r="W66" s="15">
        <f>'Table Q4'!K66/'Table Q2'!K66*100</f>
        <v>108.18287037037035</v>
      </c>
      <c r="X66" s="15">
        <f>'Table Q4'!L66/'Table Q2'!L66*100</f>
        <v>108.19918934568618</v>
      </c>
    </row>
    <row r="67" spans="1:24" x14ac:dyDescent="0.2">
      <c r="A67" s="48" t="s">
        <v>113</v>
      </c>
      <c r="B67" s="15">
        <f>'Table Q1'!B67/'Table Q2'!B67*100</f>
        <v>120.40980775871992</v>
      </c>
      <c r="C67" s="15">
        <f>'Table Q1'!C67/'Table Q2'!C67*100</f>
        <v>91.287571080422424</v>
      </c>
      <c r="D67" s="15">
        <f>'Table Q1'!D67/'Table Q2'!D67*100</f>
        <v>82.603036876355745</v>
      </c>
      <c r="E67" s="15">
        <f>'Table Q1'!E67/'Table Q2'!E67*100</f>
        <v>87.426478748196644</v>
      </c>
      <c r="F67" s="15">
        <f>'Table Q1'!F67/'Table Q2'!F67*100</f>
        <v>96.227663798808734</v>
      </c>
      <c r="G67" s="15">
        <f>'Table Q1'!G67/'Table Q2'!G67*100</f>
        <v>89.97327904313525</v>
      </c>
      <c r="H67" s="15">
        <f>'Table Q1'!H67/'Table Q2'!H67*100</f>
        <v>110.64294941866244</v>
      </c>
      <c r="I67" s="15">
        <f>'Table Q1'!I67/'Table Q2'!I67*100</f>
        <v>85.119203563007602</v>
      </c>
      <c r="J67" s="15">
        <f>'Table Q1'!J67/'Table Q2'!J67*100</f>
        <v>143.44847273765345</v>
      </c>
      <c r="K67" s="15">
        <f>'Table Q1'!K67/'Table Q2'!K67*100</f>
        <v>94.641796364500408</v>
      </c>
      <c r="L67" s="15">
        <f>'Table Q1'!L67/'Table Q2'!L67*100</f>
        <v>95.405373967663138</v>
      </c>
      <c r="N67" s="15">
        <f>'Table Q4'!B67/'Table Q2'!B67*100</f>
        <v>103.95994014043974</v>
      </c>
      <c r="O67" s="15">
        <f>'Table Q4'!C67/'Table Q2'!C67*100</f>
        <v>106.27538586515028</v>
      </c>
      <c r="P67" s="15">
        <f>'Table Q4'!D67/'Table Q2'!D67*100</f>
        <v>92.288503253796094</v>
      </c>
      <c r="Q67" s="15">
        <f>'Table Q4'!E67/'Table Q2'!E67*100</f>
        <v>102.41926534235934</v>
      </c>
      <c r="R67" s="15">
        <f>'Table Q4'!F67/'Table Q2'!F67*100</f>
        <v>109.64041473637769</v>
      </c>
      <c r="S67" s="15">
        <f>'Table Q4'!G67/'Table Q2'!G67*100</f>
        <v>114.84921745769181</v>
      </c>
      <c r="T67" s="15">
        <f>'Table Q4'!H67/'Table Q2'!H67*100</f>
        <v>98.151644638775721</v>
      </c>
      <c r="U67" s="15">
        <f>'Table Q4'!I67/'Table Q2'!I67*100</f>
        <v>115.43096672779669</v>
      </c>
      <c r="V67" s="15">
        <f>'Table Q4'!J67/'Table Q2'!J67*100</f>
        <v>95.475306879817296</v>
      </c>
      <c r="W67" s="15">
        <f>'Table Q4'!K67/'Table Q2'!K67*100</f>
        <v>110.43127004871094</v>
      </c>
      <c r="X67" s="15">
        <f>'Table Q4'!L67/'Table Q2'!L67*100</f>
        <v>108.49133418634406</v>
      </c>
    </row>
    <row r="68" spans="1:24" x14ac:dyDescent="0.2">
      <c r="A68" s="48" t="s">
        <v>114</v>
      </c>
      <c r="B68" s="15">
        <f>'Table Q1'!B68/'Table Q2'!B68*100</f>
        <v>121.01954509086752</v>
      </c>
      <c r="C68" s="15">
        <f>'Table Q1'!C68/'Table Q2'!C68*100</f>
        <v>91.723007580413849</v>
      </c>
      <c r="D68" s="15">
        <f>'Table Q1'!D68/'Table Q2'!D68*100</f>
        <v>85.826597276049171</v>
      </c>
      <c r="E68" s="15">
        <f>'Table Q1'!E68/'Table Q2'!E68*100</f>
        <v>87.423687423687426</v>
      </c>
      <c r="F68" s="15">
        <f>'Table Q1'!F68/'Table Q2'!F68*100</f>
        <v>96.381116992546197</v>
      </c>
      <c r="G68" s="15">
        <f>'Table Q1'!G68/'Table Q2'!G68*100</f>
        <v>91.554578375582011</v>
      </c>
      <c r="H68" s="15">
        <f>'Table Q1'!H68/'Table Q2'!H68*100</f>
        <v>111.61672972696594</v>
      </c>
      <c r="I68" s="15">
        <f>'Table Q1'!I68/'Table Q2'!I68*100</f>
        <v>84.826229508196732</v>
      </c>
      <c r="J68" s="15">
        <f>'Table Q1'!J68/'Table Q2'!J68*100</f>
        <v>137.49660602769481</v>
      </c>
      <c r="K68" s="15">
        <f>'Table Q1'!K68/'Table Q2'!K68*100</f>
        <v>93.073847601128875</v>
      </c>
      <c r="L68" s="15">
        <f>'Table Q1'!L68/'Table Q2'!L68*100</f>
        <v>95.298498778075171</v>
      </c>
      <c r="N68" s="15">
        <f>'Table Q4'!B68/'Table Q2'!B68*100</f>
        <v>103.63470110869815</v>
      </c>
      <c r="O68" s="15">
        <f>'Table Q4'!C68/'Table Q2'!C68*100</f>
        <v>105.82872362220857</v>
      </c>
      <c r="P68" s="15">
        <f>'Table Q4'!D68/'Table Q2'!D68*100</f>
        <v>93.688406599490634</v>
      </c>
      <c r="Q68" s="15">
        <f>'Table Q4'!E68/'Table Q2'!E68*100</f>
        <v>102.05350205350206</v>
      </c>
      <c r="R68" s="15">
        <f>'Table Q4'!F68/'Table Q2'!F68*100</f>
        <v>107.56184509020201</v>
      </c>
      <c r="S68" s="15">
        <f>'Table Q4'!G68/'Table Q2'!G68*100</f>
        <v>115.81738230729437</v>
      </c>
      <c r="T68" s="15">
        <f>'Table Q4'!H68/'Table Q2'!H68*100</f>
        <v>100.37836179568463</v>
      </c>
      <c r="U68" s="15">
        <f>'Table Q4'!I68/'Table Q2'!I68*100</f>
        <v>114.85901639344263</v>
      </c>
      <c r="V68" s="15">
        <f>'Table Q4'!J68/'Table Q2'!J68*100</f>
        <v>91.691555796904709</v>
      </c>
      <c r="W68" s="15">
        <f>'Table Q4'!K68/'Table Q2'!K68*100</f>
        <v>108.85465663217309</v>
      </c>
      <c r="X68" s="15">
        <f>'Table Q4'!L68/'Table Q2'!L68*100</f>
        <v>108.21598975910622</v>
      </c>
    </row>
    <row r="69" spans="1:24" x14ac:dyDescent="0.2">
      <c r="A69" s="48" t="s">
        <v>115</v>
      </c>
      <c r="B69" s="15">
        <f>'Table Q1'!B69/'Table Q2'!B69*100</f>
        <v>118.31415030467163</v>
      </c>
      <c r="C69" s="15">
        <f>'Table Q1'!C69/'Table Q2'!C69*100</f>
        <v>93.523848684210535</v>
      </c>
      <c r="D69" s="15">
        <f>'Table Q1'!D69/'Table Q2'!D69*100</f>
        <v>86.003145360593138</v>
      </c>
      <c r="E69" s="15">
        <f>'Table Q1'!E69/'Table Q2'!E69*100</f>
        <v>89.62971249580491</v>
      </c>
      <c r="F69" s="15">
        <f>'Table Q1'!F69/'Table Q2'!F69*100</f>
        <v>98.306188925081443</v>
      </c>
      <c r="G69" s="15">
        <f>'Table Q1'!G69/'Table Q2'!G69*100</f>
        <v>94.468911917098453</v>
      </c>
      <c r="H69" s="15">
        <f>'Table Q1'!H69/'Table Q2'!H69*100</f>
        <v>111.4054222499221</v>
      </c>
      <c r="I69" s="15">
        <f>'Table Q1'!I69/'Table Q2'!I69*100</f>
        <v>83.808290155440417</v>
      </c>
      <c r="J69" s="15">
        <f>'Table Q1'!J69/'Table Q2'!J69*100</f>
        <v>136.98144104803492</v>
      </c>
      <c r="K69" s="15">
        <f>'Table Q1'!K69/'Table Q2'!K69*100</f>
        <v>93.886620225798694</v>
      </c>
      <c r="L69" s="15">
        <f>'Table Q1'!L69/'Table Q2'!L69*100</f>
        <v>96.006539000467072</v>
      </c>
      <c r="N69" s="15">
        <f>'Table Q4'!B69/'Table Q2'!B69*100</f>
        <v>102.51636199503497</v>
      </c>
      <c r="O69" s="15">
        <f>'Table Q4'!C69/'Table Q2'!C69*100</f>
        <v>104.8828125</v>
      </c>
      <c r="P69" s="15">
        <f>'Table Q4'!D69/'Table Q2'!D69*100</f>
        <v>94.327117501685024</v>
      </c>
      <c r="Q69" s="15">
        <f>'Table Q4'!E69/'Table Q2'!E69*100</f>
        <v>102.41637767088041</v>
      </c>
      <c r="R69" s="15">
        <f>'Table Q4'!F69/'Table Q2'!F69*100</f>
        <v>107.96959826275787</v>
      </c>
      <c r="S69" s="15">
        <f>'Table Q4'!G69/'Table Q2'!G69*100</f>
        <v>115.28497409326424</v>
      </c>
      <c r="T69" s="15">
        <f>'Table Q4'!H69/'Table Q2'!H69*100</f>
        <v>100.88293341643295</v>
      </c>
      <c r="U69" s="15">
        <f>'Table Q4'!I69/'Table Q2'!I69*100</f>
        <v>112.97927461139896</v>
      </c>
      <c r="V69" s="15">
        <f>'Table Q4'!J69/'Table Q2'!J69*100</f>
        <v>93.135917030567683</v>
      </c>
      <c r="W69" s="15">
        <f>'Table Q4'!K69/'Table Q2'!K69*100</f>
        <v>110.8575546480903</v>
      </c>
      <c r="X69" s="15">
        <f>'Table Q4'!L69/'Table Q2'!L69*100</f>
        <v>108.11536665109762</v>
      </c>
    </row>
    <row r="70" spans="1:24" x14ac:dyDescent="0.2">
      <c r="A70" s="48" t="s">
        <v>116</v>
      </c>
      <c r="B70" s="15">
        <f>'Table Q1'!B70/'Table Q2'!B70*100</f>
        <v>118.27242524916943</v>
      </c>
      <c r="C70" s="15">
        <f>'Table Q1'!C70/'Table Q2'!C70*100</f>
        <v>94.714652956298195</v>
      </c>
      <c r="D70" s="15">
        <f>'Table Q1'!D70/'Table Q2'!D70*100</f>
        <v>92.050017207754948</v>
      </c>
      <c r="E70" s="15">
        <f>'Table Q1'!E70/'Table Q2'!E70*100</f>
        <v>89.638472800991096</v>
      </c>
      <c r="F70" s="15">
        <f>'Table Q1'!F70/'Table Q2'!F70*100</f>
        <v>97.872103386809258</v>
      </c>
      <c r="G70" s="15">
        <f>'Table Q1'!G70/'Table Q2'!G70*100</f>
        <v>96.686236138290923</v>
      </c>
      <c r="H70" s="15">
        <f>'Table Q1'!H70/'Table Q2'!H70*100</f>
        <v>108.53977213337515</v>
      </c>
      <c r="I70" s="15">
        <f>'Table Q1'!I70/'Table Q2'!I70*100</f>
        <v>86.128949396352425</v>
      </c>
      <c r="J70" s="15">
        <f>'Table Q1'!J70/'Table Q2'!J70*100</f>
        <v>138.72535406831437</v>
      </c>
      <c r="K70" s="15">
        <f>'Table Q1'!K70/'Table Q2'!K70*100</f>
        <v>97.901085645355835</v>
      </c>
      <c r="L70" s="15">
        <f>'Table Q1'!L70/'Table Q2'!L70*100</f>
        <v>97.488262910798113</v>
      </c>
      <c r="N70" s="15">
        <f>'Table Q4'!B70/'Table Q2'!B70*100</f>
        <v>100.71982281284608</v>
      </c>
      <c r="O70" s="15">
        <f>'Table Q4'!C70/'Table Q2'!C70*100</f>
        <v>103.7120822622108</v>
      </c>
      <c r="P70" s="15">
        <f>'Table Q4'!D70/'Table Q2'!D70*100</f>
        <v>95.950441665710684</v>
      </c>
      <c r="Q70" s="15">
        <f>'Table Q4'!E70/'Table Q2'!E70*100</f>
        <v>102.73679468408604</v>
      </c>
      <c r="R70" s="15">
        <f>'Table Q4'!F70/'Table Q2'!F70*100</f>
        <v>111.01827094474153</v>
      </c>
      <c r="S70" s="15">
        <f>'Table Q4'!G70/'Table Q2'!G70*100</f>
        <v>116.39921722113502</v>
      </c>
      <c r="T70" s="15">
        <f>'Table Q4'!H70/'Table Q2'!H70*100</f>
        <v>100.79439740775584</v>
      </c>
      <c r="U70" s="15">
        <f>'Table Q4'!I70/'Table Q2'!I70*100</f>
        <v>111.89314153609043</v>
      </c>
      <c r="V70" s="15">
        <f>'Table Q4'!J70/'Table Q2'!J70*100</f>
        <v>95.751180227714514</v>
      </c>
      <c r="W70" s="15">
        <f>'Table Q4'!K70/'Table Q2'!K70*100</f>
        <v>111.00120627261761</v>
      </c>
      <c r="X70" s="15">
        <f>'Table Q4'!L70/'Table Q2'!L70*100</f>
        <v>108.48591549295774</v>
      </c>
    </row>
    <row r="71" spans="1:24" x14ac:dyDescent="0.2">
      <c r="A71" s="48" t="s">
        <v>117</v>
      </c>
      <c r="B71" s="15">
        <f>'Table Q1'!B71/'Table Q2'!B71*100</f>
        <v>111.14495798319328</v>
      </c>
      <c r="C71" s="15">
        <f>'Table Q1'!C71/'Table Q2'!C71*100</f>
        <v>96.495014903895566</v>
      </c>
      <c r="D71" s="15">
        <f>'Table Q1'!D71/'Table Q2'!D71*100</f>
        <v>95.625994092251759</v>
      </c>
      <c r="E71" s="15">
        <f>'Table Q1'!E71/'Table Q2'!E71*100</f>
        <v>89.090706485402279</v>
      </c>
      <c r="F71" s="15">
        <f>'Table Q1'!F71/'Table Q2'!F71*100</f>
        <v>101.10422535211268</v>
      </c>
      <c r="G71" s="15">
        <f>'Table Q1'!G71/'Table Q2'!G71*100</f>
        <v>96.188369975282939</v>
      </c>
      <c r="H71" s="15">
        <f>'Table Q1'!H71/'Table Q2'!H71*100</f>
        <v>106.55569256062476</v>
      </c>
      <c r="I71" s="15">
        <f>'Table Q1'!I71/'Table Q2'!I71*100</f>
        <v>87.336133384243368</v>
      </c>
      <c r="J71" s="15">
        <f>'Table Q1'!J71/'Table Q2'!J71*100</f>
        <v>140.28786840301578</v>
      </c>
      <c r="K71" s="15">
        <f>'Table Q1'!K71/'Table Q2'!K71*100</f>
        <v>98.788387715930895</v>
      </c>
      <c r="L71" s="15">
        <f>'Table Q1'!L71/'Table Q2'!L71*100</f>
        <v>97.941142258927542</v>
      </c>
      <c r="N71" s="15">
        <f>'Table Q4'!B71/'Table Q2'!B71*100</f>
        <v>95.577731092436963</v>
      </c>
      <c r="O71" s="15">
        <f>'Table Q4'!C71/'Table Q2'!C71*100</f>
        <v>102.54908006989412</v>
      </c>
      <c r="P71" s="15">
        <f>'Table Q4'!D71/'Table Q2'!D71*100</f>
        <v>94.694387639172916</v>
      </c>
      <c r="Q71" s="15">
        <f>'Table Q4'!E71/'Table Q2'!E71*100</f>
        <v>101.51548919099621</v>
      </c>
      <c r="R71" s="15">
        <f>'Table Q4'!F71/'Table Q2'!F71*100</f>
        <v>112.46197183098592</v>
      </c>
      <c r="S71" s="15">
        <f>'Table Q4'!G71/'Table Q2'!G71*100</f>
        <v>115.24652009886822</v>
      </c>
      <c r="T71" s="15">
        <f>'Table Q4'!H71/'Table Q2'!H71*100</f>
        <v>98.31483764899302</v>
      </c>
      <c r="U71" s="15">
        <f>'Table Q4'!I71/'Table Q2'!I71*100</f>
        <v>110.50019091256205</v>
      </c>
      <c r="V71" s="15">
        <f>'Table Q4'!J71/'Table Q2'!J71*100</f>
        <v>95.681973954763535</v>
      </c>
      <c r="W71" s="15">
        <f>'Table Q4'!K71/'Table Q2'!K71*100</f>
        <v>110.2447216890595</v>
      </c>
      <c r="X71" s="15">
        <f>'Table Q4'!L71/'Table Q2'!L71*100</f>
        <v>107.17692218215657</v>
      </c>
    </row>
    <row r="72" spans="1:24" x14ac:dyDescent="0.2">
      <c r="A72" s="48" t="s">
        <v>118</v>
      </c>
      <c r="B72" s="15">
        <f>'Table Q1'!B72/'Table Q2'!B72*100</f>
        <v>108.58895705521472</v>
      </c>
      <c r="C72" s="15">
        <f>'Table Q1'!C72/'Table Q2'!C72*100</f>
        <v>97.294250281848932</v>
      </c>
      <c r="D72" s="15">
        <f>'Table Q1'!D72/'Table Q2'!D72*100</f>
        <v>97.508815834376065</v>
      </c>
      <c r="E72" s="15">
        <f>'Table Q1'!E72/'Table Q2'!E72*100</f>
        <v>89.387574618615972</v>
      </c>
      <c r="F72" s="15">
        <f>'Table Q1'!F72/'Table Q2'!F72*100</f>
        <v>103.18248504683444</v>
      </c>
      <c r="G72" s="15">
        <f>'Table Q1'!G72/'Table Q2'!G72*100</f>
        <v>94.798994974874375</v>
      </c>
      <c r="H72" s="15">
        <f>'Table Q1'!H72/'Table Q2'!H72*100</f>
        <v>107.25441841348132</v>
      </c>
      <c r="I72" s="15">
        <f>'Table Q1'!I72/'Table Q2'!I72*100</f>
        <v>89.417177914110425</v>
      </c>
      <c r="J72" s="15">
        <f>'Table Q1'!J72/'Table Q2'!J72*100</f>
        <v>137.20246055094944</v>
      </c>
      <c r="K72" s="15">
        <f>'Table Q1'!K72/'Table Q2'!K72*100</f>
        <v>95.686732904734072</v>
      </c>
      <c r="L72" s="15">
        <f>'Table Q1'!L72/'Table Q2'!L72*100</f>
        <v>98.451404137293423</v>
      </c>
      <c r="N72" s="15">
        <f>'Table Q4'!B72/'Table Q2'!B72*100</f>
        <v>94.707289175418524</v>
      </c>
      <c r="O72" s="15">
        <f>'Table Q4'!C72/'Table Q2'!C72*100</f>
        <v>101.37337296300093</v>
      </c>
      <c r="P72" s="15">
        <f>'Table Q4'!D72/'Table Q2'!D72*100</f>
        <v>94.756000455010806</v>
      </c>
      <c r="Q72" s="15">
        <f>'Table Q4'!E72/'Table Q2'!E72*100</f>
        <v>100.65222197656422</v>
      </c>
      <c r="R72" s="15">
        <f>'Table Q4'!F72/'Table Q2'!F72*100</f>
        <v>113.0685024263627</v>
      </c>
      <c r="S72" s="15">
        <f>'Table Q4'!G72/'Table Q2'!G72*100</f>
        <v>110.678391959799</v>
      </c>
      <c r="T72" s="15">
        <f>'Table Q4'!H72/'Table Q2'!H72*100</f>
        <v>98.02712700369915</v>
      </c>
      <c r="U72" s="15">
        <f>'Table Q4'!I72/'Table Q2'!I72*100</f>
        <v>110.82566462167689</v>
      </c>
      <c r="V72" s="15">
        <f>'Table Q4'!J72/'Table Q2'!J72*100</f>
        <v>94.53062316127307</v>
      </c>
      <c r="W72" s="15">
        <f>'Table Q4'!K72/'Table Q2'!K72*100</f>
        <v>107.10695499707774</v>
      </c>
      <c r="X72" s="15">
        <f>'Table Q4'!L72/'Table Q2'!L72*100</f>
        <v>106.34462036287992</v>
      </c>
    </row>
    <row r="73" spans="1:24" x14ac:dyDescent="0.2">
      <c r="A73" s="48" t="s">
        <v>119</v>
      </c>
      <c r="B73" s="15">
        <f>'Table Q1'!B73/'Table Q2'!B73*100</f>
        <v>108.69565217391303</v>
      </c>
      <c r="C73" s="15">
        <f>'Table Q1'!C73/'Table Q2'!C73*100</f>
        <v>96.06094016237347</v>
      </c>
      <c r="D73" s="15">
        <f>'Table Q1'!D73/'Table Q2'!D73*100</f>
        <v>95.512820512820511</v>
      </c>
      <c r="E73" s="15">
        <f>'Table Q1'!E73/'Table Q2'!E73*100</f>
        <v>88.743109151047406</v>
      </c>
      <c r="F73" s="15">
        <f>'Table Q1'!F73/'Table Q2'!F73*100</f>
        <v>103.61212397447585</v>
      </c>
      <c r="G73" s="15">
        <f>'Table Q1'!G73/'Table Q2'!G73*100</f>
        <v>93.934142114384741</v>
      </c>
      <c r="H73" s="15">
        <f>'Table Q1'!H73/'Table Q2'!H73*100</f>
        <v>102.43142771023813</v>
      </c>
      <c r="I73" s="15">
        <f>'Table Q1'!I73/'Table Q2'!I73*100</f>
        <v>89.638492871690417</v>
      </c>
      <c r="J73" s="15">
        <f>'Table Q1'!J73/'Table Q2'!J73*100</f>
        <v>136.44796988437753</v>
      </c>
      <c r="K73" s="15">
        <f>'Table Q1'!K73/'Table Q2'!K73*100</f>
        <v>95.068752963489814</v>
      </c>
      <c r="L73" s="15">
        <f>'Table Q1'!L73/'Table Q2'!L73*100</f>
        <v>97.630004601932811</v>
      </c>
      <c r="N73" s="15">
        <f>'Table Q4'!B73/'Table Q2'!B73*100</f>
        <v>93.478260869565219</v>
      </c>
      <c r="O73" s="15">
        <f>'Table Q4'!C73/'Table Q2'!C73*100</f>
        <v>98.386288463465974</v>
      </c>
      <c r="P73" s="15">
        <f>'Table Q4'!D73/'Table Q2'!D73*100</f>
        <v>95.112179487179489</v>
      </c>
      <c r="Q73" s="15">
        <f>'Table Q4'!E73/'Table Q2'!E73*100</f>
        <v>100.13230429988973</v>
      </c>
      <c r="R73" s="15">
        <f>'Table Q4'!F73/'Table Q2'!F73*100</f>
        <v>115.86144029170464</v>
      </c>
      <c r="S73" s="15">
        <f>'Table Q4'!G73/'Table Q2'!G73*100</f>
        <v>108.55409754889824</v>
      </c>
      <c r="T73" s="15">
        <f>'Table Q4'!H73/'Table Q2'!H73*100</f>
        <v>95.639505676680386</v>
      </c>
      <c r="U73" s="15">
        <f>'Table Q4'!I73/'Table Q2'!I73*100</f>
        <v>110.03054989816701</v>
      </c>
      <c r="V73" s="15">
        <f>'Table Q4'!J73/'Table Q2'!J73*100</f>
        <v>96.195213767141709</v>
      </c>
      <c r="W73" s="15">
        <f>'Table Q4'!K73/'Table Q2'!K73*100</f>
        <v>108.00142247510669</v>
      </c>
      <c r="X73" s="15">
        <f>'Table Q4'!L73/'Table Q2'!L73*100</f>
        <v>105.77542567878508</v>
      </c>
    </row>
    <row r="74" spans="1:24" x14ac:dyDescent="0.2">
      <c r="A74" s="48" t="s">
        <v>120</v>
      </c>
      <c r="B74" s="15">
        <f>'Table Q1'!B74/'Table Q2'!B74*100</f>
        <v>107.06577071879455</v>
      </c>
      <c r="C74" s="15">
        <f>'Table Q1'!C74/'Table Q2'!C74*100</f>
        <v>97.085224407463443</v>
      </c>
      <c r="D74" s="15">
        <f>'Table Q1'!D74/'Table Q2'!D74*100</f>
        <v>99.156711173576952</v>
      </c>
      <c r="E74" s="15">
        <f>'Table Q1'!E74/'Table Q2'!E74*100</f>
        <v>89.402293780326403</v>
      </c>
      <c r="F74" s="15">
        <f>'Table Q1'!F74/'Table Q2'!F74*100</f>
        <v>105.79229978293156</v>
      </c>
      <c r="G74" s="15">
        <f>'Table Q1'!G74/'Table Q2'!G74*100</f>
        <v>92.590769230769226</v>
      </c>
      <c r="H74" s="15">
        <f>'Table Q1'!H74/'Table Q2'!H74*100</f>
        <v>99.173553719008254</v>
      </c>
      <c r="I74" s="15">
        <f>'Table Q1'!I74/'Table Q2'!I74*100</f>
        <v>91.247625079164024</v>
      </c>
      <c r="J74" s="15">
        <f>'Table Q1'!J74/'Table Q2'!J74*100</f>
        <v>128.60342555994728</v>
      </c>
      <c r="K74" s="15">
        <f>'Table Q1'!K74/'Table Q2'!K74*100</f>
        <v>98.574766355140184</v>
      </c>
      <c r="L74" s="15">
        <f>'Table Q1'!L74/'Table Q2'!L74*100</f>
        <v>98.116025272831706</v>
      </c>
      <c r="N74" s="15">
        <f>'Table Q4'!B74/'Table Q2'!B74*100</f>
        <v>92.812054571370396</v>
      </c>
      <c r="O74" s="15">
        <f>'Table Q4'!C74/'Table Q2'!C74*100</f>
        <v>98.265254664649532</v>
      </c>
      <c r="P74" s="15">
        <f>'Table Q4'!D74/'Table Q2'!D74*100</f>
        <v>97.634106348090882</v>
      </c>
      <c r="Q74" s="15">
        <f>'Table Q4'!E74/'Table Q2'!E74*100</f>
        <v>100.23158359064843</v>
      </c>
      <c r="R74" s="15">
        <f>'Table Q4'!F74/'Table Q2'!F74*100</f>
        <v>115.40043413686736</v>
      </c>
      <c r="S74" s="15">
        <f>'Table Q4'!G74/'Table Q2'!G74*100</f>
        <v>107.3476923076923</v>
      </c>
      <c r="T74" s="15">
        <f>'Table Q4'!H74/'Table Q2'!H74*100</f>
        <v>93.614718614718612</v>
      </c>
      <c r="U74" s="15">
        <f>'Table Q4'!I74/'Table Q2'!I74*100</f>
        <v>109.71500949968333</v>
      </c>
      <c r="V74" s="15">
        <f>'Table Q4'!J74/'Table Q2'!J74*100</f>
        <v>95.375494071146235</v>
      </c>
      <c r="W74" s="15">
        <f>'Table Q4'!K74/'Table Q2'!K74*100</f>
        <v>105.91121495327103</v>
      </c>
      <c r="X74" s="15">
        <f>'Table Q4'!L74/'Table Q2'!L74*100</f>
        <v>105.4566341183228</v>
      </c>
    </row>
    <row r="75" spans="1:24" x14ac:dyDescent="0.2">
      <c r="A75" s="48" t="s">
        <v>121</v>
      </c>
      <c r="B75" s="15">
        <f>'Table Q1'!B75/'Table Q2'!B75*100</f>
        <v>107.49151103565366</v>
      </c>
      <c r="C75" s="15">
        <f>'Table Q1'!C75/'Table Q2'!C75*100</f>
        <v>99.772938383734129</v>
      </c>
      <c r="D75" s="15">
        <f>'Table Q1'!D75/'Table Q2'!D75*100</f>
        <v>99.776049033474777</v>
      </c>
      <c r="E75" s="15">
        <f>'Table Q1'!E75/'Table Q2'!E75*100</f>
        <v>90.580917471953796</v>
      </c>
      <c r="F75" s="15">
        <f>'Table Q1'!F75/'Table Q2'!F75*100</f>
        <v>107.77892680684822</v>
      </c>
      <c r="G75" s="15">
        <f>'Table Q1'!G75/'Table Q2'!G75*100</f>
        <v>92.009215472292951</v>
      </c>
      <c r="H75" s="15">
        <f>'Table Q1'!H75/'Table Q2'!H75*100</f>
        <v>100.38805970149254</v>
      </c>
      <c r="I75" s="15">
        <f>'Table Q1'!I75/'Table Q2'!I75*100</f>
        <v>93.546325878594246</v>
      </c>
      <c r="J75" s="15">
        <f>'Table Q1'!J75/'Table Q2'!J75*100</f>
        <v>127.19665271966527</v>
      </c>
      <c r="K75" s="15">
        <f>'Table Q1'!K75/'Table Q2'!K75*100</f>
        <v>97.947350110170461</v>
      </c>
      <c r="L75" s="15">
        <f>'Table Q1'!L75/'Table Q2'!L75*100</f>
        <v>99.247336729967572</v>
      </c>
      <c r="N75" s="15">
        <f>'Table Q4'!B75/'Table Q2'!B75*100</f>
        <v>96.731748726655354</v>
      </c>
      <c r="O75" s="15">
        <f>'Table Q4'!C75/'Table Q2'!C75*100</f>
        <v>99.989679017442455</v>
      </c>
      <c r="P75" s="15">
        <f>'Table Q4'!D75/'Table Q2'!D75*100</f>
        <v>98.455917020273461</v>
      </c>
      <c r="Q75" s="15">
        <f>'Table Q4'!E75/'Table Q2'!E75*100</f>
        <v>100.92191491724979</v>
      </c>
      <c r="R75" s="15">
        <f>'Table Q4'!F75/'Table Q2'!F75*100</f>
        <v>115.3625186717224</v>
      </c>
      <c r="S75" s="15">
        <f>'Table Q4'!G75/'Table Q2'!G75*100</f>
        <v>105.5171577543349</v>
      </c>
      <c r="T75" s="15">
        <f>'Table Q4'!H75/'Table Q2'!H75*100</f>
        <v>94.975124378109456</v>
      </c>
      <c r="U75" s="15">
        <f>'Table Q4'!I75/'Table Q2'!I75*100</f>
        <v>111.10543130990416</v>
      </c>
      <c r="V75" s="15">
        <f>'Table Q4'!J75/'Table Q2'!J75*100</f>
        <v>95.489016736401666</v>
      </c>
      <c r="W75" s="15">
        <f>'Table Q4'!K75/'Table Q2'!K75*100</f>
        <v>104.66195059723992</v>
      </c>
      <c r="X75" s="15">
        <f>'Table Q4'!L75/'Table Q2'!L75*100</f>
        <v>106.17183881426587</v>
      </c>
    </row>
    <row r="76" spans="1:24" x14ac:dyDescent="0.2">
      <c r="A76" s="48" t="s">
        <v>122</v>
      </c>
      <c r="B76" s="15">
        <f>'Table Q1'!B76/'Table Q2'!B76*100</f>
        <v>105.5497817501559</v>
      </c>
      <c r="C76" s="15">
        <f>'Table Q1'!C76/'Table Q2'!C76*100</f>
        <v>100.24981784115749</v>
      </c>
      <c r="D76" s="15">
        <f>'Table Q1'!D76/'Table Q2'!D76*100</f>
        <v>96.064257028112436</v>
      </c>
      <c r="E76" s="15">
        <f>'Table Q1'!E76/'Table Q2'!E76*100</f>
        <v>91.865813979580395</v>
      </c>
      <c r="F76" s="15">
        <f>'Table Q1'!F76/'Table Q2'!F76*100</f>
        <v>108.058735113886</v>
      </c>
      <c r="G76" s="15">
        <f>'Table Q1'!G76/'Table Q2'!G76*100</f>
        <v>93.591905564924133</v>
      </c>
      <c r="H76" s="15">
        <f>'Table Q1'!H76/'Table Q2'!H76*100</f>
        <v>102.39746383990489</v>
      </c>
      <c r="I76" s="15">
        <f>'Table Q1'!I76/'Table Q2'!I76*100</f>
        <v>91.429631461785803</v>
      </c>
      <c r="J76" s="15">
        <f>'Table Q1'!J76/'Table Q2'!J76*100</f>
        <v>126.97609712912612</v>
      </c>
      <c r="K76" s="15">
        <f>'Table Q1'!K76/'Table Q2'!K76*100</f>
        <v>92.832305103757705</v>
      </c>
      <c r="L76" s="15">
        <f>'Table Q1'!L76/'Table Q2'!L76*100</f>
        <v>98.888888888888886</v>
      </c>
      <c r="N76" s="15">
        <f>'Table Q4'!B76/'Table Q2'!B76*100</f>
        <v>94.79318229058407</v>
      </c>
      <c r="O76" s="15">
        <f>'Table Q4'!C76/'Table Q2'!C76*100</f>
        <v>100.30186322473197</v>
      </c>
      <c r="P76" s="15">
        <f>'Table Q4'!D76/'Table Q2'!D76*100</f>
        <v>96.397016637980499</v>
      </c>
      <c r="Q76" s="15">
        <f>'Table Q4'!E76/'Table Q2'!E76*100</f>
        <v>102.05318074722317</v>
      </c>
      <c r="R76" s="15">
        <f>'Table Q4'!F76/'Table Q2'!F76*100</f>
        <v>115.36593825875825</v>
      </c>
      <c r="S76" s="15">
        <f>'Table Q4'!G76/'Table Q2'!G76*100</f>
        <v>104.93856901951337</v>
      </c>
      <c r="T76" s="15">
        <f>'Table Q4'!H76/'Table Q2'!H76*100</f>
        <v>94.848424806815927</v>
      </c>
      <c r="U76" s="15">
        <f>'Table Q4'!I76/'Table Q2'!I76*100</f>
        <v>107.98911699233243</v>
      </c>
      <c r="V76" s="15">
        <f>'Table Q4'!J76/'Table Q2'!J76*100</f>
        <v>92.968255975717724</v>
      </c>
      <c r="W76" s="15">
        <f>'Table Q4'!K76/'Table Q2'!K76*100</f>
        <v>100.37016264722378</v>
      </c>
      <c r="X76" s="15">
        <f>'Table Q4'!L76/'Table Q2'!L76*100</f>
        <v>105.0171821305842</v>
      </c>
    </row>
    <row r="77" spans="1:24" x14ac:dyDescent="0.2">
      <c r="A77" s="48" t="s">
        <v>123</v>
      </c>
      <c r="B77" s="15">
        <f>'Table Q1'!B77/'Table Q2'!B77*100</f>
        <v>105.6497175141243</v>
      </c>
      <c r="C77" s="15">
        <f>'Table Q1'!C77/'Table Q2'!C77*100</f>
        <v>100.51303528426342</v>
      </c>
      <c r="D77" s="15">
        <f>'Table Q1'!D77/'Table Q2'!D77*100</f>
        <v>98.716439001413093</v>
      </c>
      <c r="E77" s="15">
        <f>'Table Q1'!E77/'Table Q2'!E77*100</f>
        <v>90.281923714759529</v>
      </c>
      <c r="F77" s="15">
        <f>'Table Q1'!F77/'Table Q2'!F77*100</f>
        <v>106.46080218778486</v>
      </c>
      <c r="G77" s="15">
        <f>'Table Q1'!G77/'Table Q2'!G77*100</f>
        <v>91.18099066083461</v>
      </c>
      <c r="H77" s="15">
        <f>'Table Q1'!H77/'Table Q2'!H77*100</f>
        <v>103.61613351877608</v>
      </c>
      <c r="I77" s="15">
        <f>'Table Q1'!I77/'Table Q2'!I77*100</f>
        <v>91.726175818763849</v>
      </c>
      <c r="J77" s="15">
        <f>'Table Q1'!J77/'Table Q2'!J77*100</f>
        <v>134.69306930693071</v>
      </c>
      <c r="K77" s="15">
        <f>'Table Q1'!K77/'Table Q2'!K77*100</f>
        <v>96.560629181828858</v>
      </c>
      <c r="L77" s="15">
        <f>'Table Q1'!L77/'Table Q2'!L77*100</f>
        <v>99.18493858340031</v>
      </c>
      <c r="N77" s="15">
        <f>'Table Q4'!B77/'Table Q2'!B77*100</f>
        <v>95.563925507428337</v>
      </c>
      <c r="O77" s="15">
        <f>'Table Q4'!C77/'Table Q2'!C77*100</f>
        <v>100.41880431368442</v>
      </c>
      <c r="P77" s="15">
        <f>'Table Q4'!D77/'Table Q2'!D77*100</f>
        <v>99.081488459726799</v>
      </c>
      <c r="Q77" s="15">
        <f>'Table Q4'!E77/'Table Q2'!E77*100</f>
        <v>100.72968490878938</v>
      </c>
      <c r="R77" s="15">
        <f>'Table Q4'!F77/'Table Q2'!F77*100</f>
        <v>113.58249772105744</v>
      </c>
      <c r="S77" s="15">
        <f>'Table Q4'!G77/'Table Q2'!G77*100</f>
        <v>103.08547109587423</v>
      </c>
      <c r="T77" s="15">
        <f>'Table Q4'!H77/'Table Q2'!H77*100</f>
        <v>96.08583349890722</v>
      </c>
      <c r="U77" s="15">
        <f>'Table Q4'!I77/'Table Q2'!I77*100</f>
        <v>107.73208569317903</v>
      </c>
      <c r="V77" s="15">
        <f>'Table Q4'!J77/'Table Q2'!J77*100</f>
        <v>97.834983498349843</v>
      </c>
      <c r="W77" s="15">
        <f>'Table Q4'!K77/'Table Q2'!K77*100</f>
        <v>104.44887897640569</v>
      </c>
      <c r="X77" s="15">
        <f>'Table Q4'!L77/'Table Q2'!L77*100</f>
        <v>105.29215933876708</v>
      </c>
    </row>
    <row r="78" spans="1:24" x14ac:dyDescent="0.2">
      <c r="A78" s="48" t="s">
        <v>124</v>
      </c>
      <c r="B78" s="15">
        <f>'Table Q1'!B78/'Table Q2'!B78*100</f>
        <v>102.43670886075951</v>
      </c>
      <c r="C78" s="15">
        <f>'Table Q1'!C78/'Table Q2'!C78*100</f>
        <v>99.865033222591364</v>
      </c>
      <c r="D78" s="15">
        <f>'Table Q1'!D78/'Table Q2'!D78*100</f>
        <v>93.435167910447745</v>
      </c>
      <c r="E78" s="15">
        <f>'Table Q1'!E78/'Table Q2'!E78*100</f>
        <v>89.976996385146236</v>
      </c>
      <c r="F78" s="15">
        <f>'Table Q1'!F78/'Table Q2'!F78*100</f>
        <v>104.58975521305531</v>
      </c>
      <c r="G78" s="15">
        <f>'Table Q1'!G78/'Table Q2'!G78*100</f>
        <v>95.741643868205074</v>
      </c>
      <c r="H78" s="15">
        <f>'Table Q1'!H78/'Table Q2'!H78*100</f>
        <v>100.77120822622108</v>
      </c>
      <c r="I78" s="15">
        <f>'Table Q1'!I78/'Table Q2'!I78*100</f>
        <v>92.724644663936402</v>
      </c>
      <c r="J78" s="15">
        <f>'Table Q1'!J78/'Table Q2'!J78*100</f>
        <v>138.14141414141415</v>
      </c>
      <c r="K78" s="15">
        <f>'Table Q1'!K78/'Table Q2'!K78*100</f>
        <v>99.165673420738969</v>
      </c>
      <c r="L78" s="15">
        <f>'Table Q1'!L78/'Table Q2'!L78*100</f>
        <v>98.871151653363725</v>
      </c>
      <c r="N78" s="15">
        <f>'Table Q4'!B78/'Table Q2'!B78*100</f>
        <v>96.592827004219401</v>
      </c>
      <c r="O78" s="15">
        <f>'Table Q4'!C78/'Table Q2'!C78*100</f>
        <v>99.231727574750835</v>
      </c>
      <c r="P78" s="15">
        <f>'Table Q4'!D78/'Table Q2'!D78*100</f>
        <v>98.425839552238799</v>
      </c>
      <c r="Q78" s="15">
        <f>'Table Q4'!E78/'Table Q2'!E78*100</f>
        <v>99.769963851462364</v>
      </c>
      <c r="R78" s="15">
        <f>'Table Q4'!F78/'Table Q2'!F78*100</f>
        <v>113.02130553037173</v>
      </c>
      <c r="S78" s="15">
        <f>'Table Q4'!G78/'Table Q2'!G78*100</f>
        <v>103.86582609729986</v>
      </c>
      <c r="T78" s="15">
        <f>'Table Q4'!H78/'Table Q2'!H78*100</f>
        <v>95.699031046074751</v>
      </c>
      <c r="U78" s="15">
        <f>'Table Q4'!I78/'Table Q2'!I78*100</f>
        <v>105.55287882437968</v>
      </c>
      <c r="V78" s="15">
        <f>'Table Q4'!J78/'Table Q2'!J78*100</f>
        <v>100.72727272727273</v>
      </c>
      <c r="W78" s="15">
        <f>'Table Q4'!K78/'Table Q2'!K78*100</f>
        <v>105.80452920143027</v>
      </c>
      <c r="X78" s="15">
        <f>'Table Q4'!L78/'Table Q2'!L78*100</f>
        <v>104.67502850627137</v>
      </c>
    </row>
    <row r="79" spans="1:24" x14ac:dyDescent="0.2">
      <c r="A79" s="48" t="s">
        <v>125</v>
      </c>
      <c r="B79" s="15">
        <f>'Table Q1'!B79/'Table Q2'!B79*100</f>
        <v>99.220192899651153</v>
      </c>
      <c r="C79" s="15">
        <f>'Table Q1'!C79/'Table Q2'!C79*100</f>
        <v>97.274869378137481</v>
      </c>
      <c r="D79" s="15">
        <f>'Table Q1'!D79/'Table Q2'!D79*100</f>
        <v>92.130722038697499</v>
      </c>
      <c r="E79" s="15">
        <f>'Table Q1'!E79/'Table Q2'!E79*100</f>
        <v>90.007686395080711</v>
      </c>
      <c r="F79" s="15">
        <f>'Table Q1'!F79/'Table Q2'!F79*100</f>
        <v>104.24016282225237</v>
      </c>
      <c r="G79" s="15">
        <f>'Table Q1'!G79/'Table Q2'!G79*100</f>
        <v>94.253152279340441</v>
      </c>
      <c r="H79" s="15">
        <f>'Table Q1'!H79/'Table Q2'!H79*100</f>
        <v>104.08303143052973</v>
      </c>
      <c r="I79" s="15">
        <f>'Table Q1'!I79/'Table Q2'!I79*100</f>
        <v>90.905848787446502</v>
      </c>
      <c r="J79" s="15">
        <f>'Table Q1'!J79/'Table Q2'!J79*100</f>
        <v>131.24759584562125</v>
      </c>
      <c r="K79" s="15">
        <f>'Table Q1'!K79/'Table Q2'!K79*100</f>
        <v>98.990627253064162</v>
      </c>
      <c r="L79" s="15">
        <f>'Table Q1'!L79/'Table Q2'!L79*100</f>
        <v>97.767705382436262</v>
      </c>
      <c r="N79" s="15">
        <f>'Table Q4'!B79/'Table Q2'!B79*100</f>
        <v>94.069361789452103</v>
      </c>
      <c r="O79" s="15">
        <f>'Table Q4'!C79/'Table Q2'!C79*100</f>
        <v>97.55148038110849</v>
      </c>
      <c r="P79" s="15">
        <f>'Table Q4'!D79/'Table Q2'!D79*100</f>
        <v>100.42472864558754</v>
      </c>
      <c r="Q79" s="15">
        <f>'Table Q4'!E79/'Table Q2'!E79*100</f>
        <v>100.16470846601516</v>
      </c>
      <c r="R79" s="15">
        <f>'Table Q4'!F79/'Table Q2'!F79*100</f>
        <v>111.74807779285392</v>
      </c>
      <c r="S79" s="15">
        <f>'Table Q4'!G79/'Table Q2'!G79*100</f>
        <v>105.66197866149369</v>
      </c>
      <c r="T79" s="15">
        <f>'Table Q4'!H79/'Table Q2'!H79*100</f>
        <v>94.888867130128276</v>
      </c>
      <c r="U79" s="15">
        <f>'Table Q4'!I79/'Table Q2'!I79*100</f>
        <v>104.33903946742747</v>
      </c>
      <c r="V79" s="15">
        <f>'Table Q4'!J79/'Table Q2'!J79*100</f>
        <v>96.704705731504049</v>
      </c>
      <c r="W79" s="15">
        <f>'Table Q4'!K79/'Table Q2'!K79*100</f>
        <v>105.88800769045903</v>
      </c>
      <c r="X79" s="15">
        <f>'Table Q4'!L79/'Table Q2'!L79*100</f>
        <v>103.94334277620396</v>
      </c>
    </row>
    <row r="80" spans="1:24" x14ac:dyDescent="0.2">
      <c r="A80" s="48" t="s">
        <v>126</v>
      </c>
      <c r="B80" s="15">
        <f>'Table Q1'!B80/'Table Q2'!B80*100</f>
        <v>98.185894822666114</v>
      </c>
      <c r="C80" s="15">
        <f>'Table Q1'!C80/'Table Q2'!C80*100</f>
        <v>97.071087155496798</v>
      </c>
      <c r="D80" s="15">
        <f>'Table Q1'!D80/'Table Q2'!D80*100</f>
        <v>90.710576015108586</v>
      </c>
      <c r="E80" s="15">
        <f>'Table Q1'!E80/'Table Q2'!E80*100</f>
        <v>90.221262817053429</v>
      </c>
      <c r="F80" s="15">
        <f>'Table Q1'!F80/'Table Q2'!F80*100</f>
        <v>103.44596106511523</v>
      </c>
      <c r="G80" s="15">
        <f>'Table Q1'!G80/'Table Q2'!G80*100</f>
        <v>93.744747268579658</v>
      </c>
      <c r="H80" s="15">
        <f>'Table Q1'!H80/'Table Q2'!H80*100</f>
        <v>103.27964292645061</v>
      </c>
      <c r="I80" s="15">
        <f>'Table Q1'!I80/'Table Q2'!I80*100</f>
        <v>92.186766776161434</v>
      </c>
      <c r="J80" s="15">
        <f>'Table Q1'!J80/'Table Q2'!J80*100</f>
        <v>131.25314544539506</v>
      </c>
      <c r="K80" s="15">
        <f>'Table Q1'!K80/'Table Q2'!K80*100</f>
        <v>106.67297681022244</v>
      </c>
      <c r="L80" s="15">
        <f>'Table Q1'!L80/'Table Q2'!L80*100</f>
        <v>97.917366476318449</v>
      </c>
      <c r="N80" s="15">
        <f>'Table Q4'!B80/'Table Q2'!B80*100</f>
        <v>93.650631879331428</v>
      </c>
      <c r="O80" s="15">
        <f>'Table Q4'!C80/'Table Q2'!C80*100</f>
        <v>96.491406488355537</v>
      </c>
      <c r="P80" s="15">
        <f>'Table Q4'!D80/'Table Q2'!D80*100</f>
        <v>101.14494806421152</v>
      </c>
      <c r="Q80" s="15">
        <f>'Table Q4'!E80/'Table Q2'!E80*100</f>
        <v>98.618456556934703</v>
      </c>
      <c r="R80" s="15">
        <f>'Table Q4'!F80/'Table Q2'!F80*100</f>
        <v>109.58827478183039</v>
      </c>
      <c r="S80" s="15">
        <f>'Table Q4'!G80/'Table Q2'!G80*100</f>
        <v>104.57437867691198</v>
      </c>
      <c r="T80" s="15">
        <f>'Table Q4'!H80/'Table Q2'!H80*100</f>
        <v>94.449835047545122</v>
      </c>
      <c r="U80" s="15">
        <f>'Table Q4'!I80/'Table Q2'!I80*100</f>
        <v>102.99155326137965</v>
      </c>
      <c r="V80" s="15">
        <f>'Table Q4'!J80/'Table Q2'!J80*100</f>
        <v>96.011575239053855</v>
      </c>
      <c r="W80" s="15">
        <f>'Table Q4'!K80/'Table Q2'!K80*100</f>
        <v>103.85707524846191</v>
      </c>
      <c r="X80" s="15">
        <f>'Table Q4'!L80/'Table Q2'!L80*100</f>
        <v>102.7096629716717</v>
      </c>
    </row>
    <row r="81" spans="1:24" x14ac:dyDescent="0.2">
      <c r="A81" s="48" t="s">
        <v>127</v>
      </c>
      <c r="B81" s="15">
        <f>'Table Q1'!B81/'Table Q2'!B81*100</f>
        <v>104.48405668733393</v>
      </c>
      <c r="C81" s="15">
        <f>'Table Q1'!C81/'Table Q2'!C81*100</f>
        <v>96.712216171786707</v>
      </c>
      <c r="D81" s="15">
        <f>'Table Q1'!D81/'Table Q2'!D81*100</f>
        <v>89.689527340129757</v>
      </c>
      <c r="E81" s="15">
        <f>'Table Q1'!E81/'Table Q2'!E81*100</f>
        <v>89.546963692834964</v>
      </c>
      <c r="F81" s="15">
        <f>'Table Q1'!F81/'Table Q2'!F81*100</f>
        <v>103.33333333333334</v>
      </c>
      <c r="G81" s="15">
        <f>'Table Q1'!G81/'Table Q2'!G81*100</f>
        <v>96.051201545707045</v>
      </c>
      <c r="H81" s="15">
        <f>'Table Q1'!H81/'Table Q2'!H81*100</f>
        <v>102.26848669350879</v>
      </c>
      <c r="I81" s="15">
        <f>'Table Q1'!I81/'Table Q2'!I81*100</f>
        <v>94.252061248527667</v>
      </c>
      <c r="J81" s="15">
        <f>'Table Q1'!J81/'Table Q2'!J81*100</f>
        <v>128.90166340508807</v>
      </c>
      <c r="K81" s="15">
        <f>'Table Q1'!K81/'Table Q2'!K81*100</f>
        <v>96.972848064702504</v>
      </c>
      <c r="L81" s="15">
        <f>'Table Q1'!L81/'Table Q2'!L81*100</f>
        <v>97.651532095728015</v>
      </c>
      <c r="N81" s="15">
        <f>'Table Q4'!B81/'Table Q2'!B81*100</f>
        <v>102.17006200177148</v>
      </c>
      <c r="O81" s="15">
        <f>'Table Q4'!C81/'Table Q2'!C81*100</f>
        <v>97.195109421555529</v>
      </c>
      <c r="P81" s="15">
        <f>'Table Q4'!D81/'Table Q2'!D81*100</f>
        <v>100.38229842446711</v>
      </c>
      <c r="Q81" s="15">
        <f>'Table Q4'!E81/'Table Q2'!E81*100</f>
        <v>97.986505301488691</v>
      </c>
      <c r="R81" s="15">
        <f>'Table Q4'!F81/'Table Q2'!F81*100</f>
        <v>108.31672203765228</v>
      </c>
      <c r="S81" s="15">
        <f>'Table Q4'!G81/'Table Q2'!G81*100</f>
        <v>105.01147204443906</v>
      </c>
      <c r="T81" s="15">
        <f>'Table Q4'!H81/'Table Q2'!H81*100</f>
        <v>97.063733673770017</v>
      </c>
      <c r="U81" s="15">
        <f>'Table Q4'!I81/'Table Q2'!I81*100</f>
        <v>103.54534746760895</v>
      </c>
      <c r="V81" s="15">
        <f>'Table Q4'!J81/'Table Q2'!J81*100</f>
        <v>94.300391389432463</v>
      </c>
      <c r="W81" s="15">
        <f>'Table Q4'!K81/'Table Q2'!K81*100</f>
        <v>101.22472559214329</v>
      </c>
      <c r="X81" s="15">
        <f>'Table Q4'!L81/'Table Q2'!L81*100</f>
        <v>102.77342876314025</v>
      </c>
    </row>
    <row r="82" spans="1:24" x14ac:dyDescent="0.2">
      <c r="A82" s="48" t="s">
        <v>128</v>
      </c>
      <c r="B82" s="15">
        <f>'Table Q1'!B82/'Table Q2'!B82*100</f>
        <v>104.51194013425773</v>
      </c>
      <c r="C82" s="15">
        <f>'Table Q1'!C82/'Table Q2'!C82*100</f>
        <v>95.462906192519924</v>
      </c>
      <c r="D82" s="15">
        <f>'Table Q1'!D82/'Table Q2'!D82*100</f>
        <v>89.419715683989736</v>
      </c>
      <c r="E82" s="15">
        <f>'Table Q1'!E82/'Table Q2'!E82*100</f>
        <v>90.35733333333333</v>
      </c>
      <c r="F82" s="15">
        <f>'Table Q1'!F82/'Table Q2'!F82*100</f>
        <v>104.07641897145396</v>
      </c>
      <c r="G82" s="15">
        <f>'Table Q1'!G82/'Table Q2'!G82*100</f>
        <v>94.853624535316001</v>
      </c>
      <c r="H82" s="15">
        <f>'Table Q1'!H82/'Table Q2'!H82*100</f>
        <v>105.48556690804485</v>
      </c>
      <c r="I82" s="15">
        <f>'Table Q1'!I82/'Table Q2'!I82*100</f>
        <v>94.193925233644862</v>
      </c>
      <c r="J82" s="15">
        <f>'Table Q1'!J82/'Table Q2'!J82*100</f>
        <v>131.30066093029058</v>
      </c>
      <c r="K82" s="15">
        <f>'Table Q1'!K82/'Table Q2'!K82*100</f>
        <v>99.683470105509969</v>
      </c>
      <c r="L82" s="15">
        <f>'Table Q1'!L82/'Table Q2'!L82*100</f>
        <v>98.126045733407679</v>
      </c>
      <c r="N82" s="15">
        <f>'Table Q4'!B82/'Table Q2'!B82*100</f>
        <v>101.95884230218995</v>
      </c>
      <c r="O82" s="15">
        <f>'Table Q4'!C82/'Table Q2'!C82*100</f>
        <v>96.413243408951558</v>
      </c>
      <c r="P82" s="15">
        <f>'Table Q4'!D82/'Table Q2'!D82*100</f>
        <v>101.28175250524353</v>
      </c>
      <c r="Q82" s="15">
        <f>'Table Q4'!E82/'Table Q2'!E82*100</f>
        <v>97.653333333333322</v>
      </c>
      <c r="R82" s="15">
        <f>'Table Q4'!F82/'Table Q2'!F82*100</f>
        <v>108.04176385649227</v>
      </c>
      <c r="S82" s="15">
        <f>'Table Q4'!G82/'Table Q2'!G82*100</f>
        <v>101.47537174721188</v>
      </c>
      <c r="T82" s="15">
        <f>'Table Q4'!H82/'Table Q2'!H82*100</f>
        <v>98.00615018351354</v>
      </c>
      <c r="U82" s="15">
        <f>'Table Q4'!I82/'Table Q2'!I82*100</f>
        <v>102.62850467289719</v>
      </c>
      <c r="V82" s="15">
        <f>'Table Q4'!J82/'Table Q2'!J82*100</f>
        <v>97.056989649582249</v>
      </c>
      <c r="W82" s="15">
        <f>'Table Q4'!K82/'Table Q2'!K82*100</f>
        <v>103.72801875732709</v>
      </c>
      <c r="X82" s="15">
        <f>'Table Q4'!L82/'Table Q2'!L82*100</f>
        <v>102.59899609592861</v>
      </c>
    </row>
    <row r="83" spans="1:24" x14ac:dyDescent="0.2">
      <c r="A83" s="48" t="s">
        <v>129</v>
      </c>
      <c r="B83" s="15">
        <f>'Table Q1'!B83/'Table Q2'!B83*100</f>
        <v>103.44109589041095</v>
      </c>
      <c r="C83" s="15">
        <f>'Table Q1'!C83/'Table Q2'!C83*100</f>
        <v>95.570524596856501</v>
      </c>
      <c r="D83" s="15">
        <f>'Table Q1'!D83/'Table Q2'!D83*100</f>
        <v>90.031152647975077</v>
      </c>
      <c r="E83" s="15">
        <f>'Table Q1'!E83/'Table Q2'!E83*100</f>
        <v>91.203654520344202</v>
      </c>
      <c r="F83" s="15">
        <f>'Table Q1'!F83/'Table Q2'!F83*100</f>
        <v>105.73973838520523</v>
      </c>
      <c r="G83" s="15">
        <f>'Table Q1'!G83/'Table Q2'!G83*100</f>
        <v>94.460573684821753</v>
      </c>
      <c r="H83" s="15">
        <f>'Table Q1'!H83/'Table Q2'!H83*100</f>
        <v>104.64929859719439</v>
      </c>
      <c r="I83" s="15">
        <f>'Table Q1'!I83/'Table Q2'!I83*100</f>
        <v>95.284439809987248</v>
      </c>
      <c r="J83" s="15">
        <f>'Table Q1'!J83/'Table Q2'!J83*100</f>
        <v>127.14078374455733</v>
      </c>
      <c r="K83" s="15">
        <f>'Table Q1'!K83/'Table Q2'!K83*100</f>
        <v>100.60387875972592</v>
      </c>
      <c r="L83" s="15">
        <f>'Table Q1'!L83/'Table Q2'!L83*100</f>
        <v>98.280071016422539</v>
      </c>
      <c r="N83" s="15">
        <f>'Table Q4'!B83/'Table Q2'!B83*100</f>
        <v>102.07123287671234</v>
      </c>
      <c r="O83" s="15">
        <f>'Table Q4'!C83/'Table Q2'!C83*100</f>
        <v>95.999183506838122</v>
      </c>
      <c r="P83" s="15">
        <f>'Table Q4'!D83/'Table Q2'!D83*100</f>
        <v>100.76150917272413</v>
      </c>
      <c r="Q83" s="15">
        <f>'Table Q4'!E83/'Table Q2'!E83*100</f>
        <v>97.365345798363975</v>
      </c>
      <c r="R83" s="15">
        <f>'Table Q4'!F83/'Table Q2'!F83*100</f>
        <v>109.48353631032927</v>
      </c>
      <c r="S83" s="15">
        <f>'Table Q4'!G83/'Table Q2'!G83*100</f>
        <v>101.89292765067937</v>
      </c>
      <c r="T83" s="15">
        <f>'Table Q4'!H83/'Table Q2'!H83*100</f>
        <v>98.867735470941881</v>
      </c>
      <c r="U83" s="15">
        <f>'Table Q4'!I83/'Table Q2'!I83*100</f>
        <v>101.69157687405861</v>
      </c>
      <c r="V83" s="15">
        <f>'Table Q4'!J83/'Table Q2'!J83*100</f>
        <v>95.295113691340106</v>
      </c>
      <c r="W83" s="15">
        <f>'Table Q4'!K83/'Table Q2'!K83*100</f>
        <v>103.46068981535245</v>
      </c>
      <c r="X83" s="15">
        <f>'Table Q4'!L83/'Table Q2'!L83*100</f>
        <v>102.23035952063914</v>
      </c>
    </row>
    <row r="84" spans="1:24" x14ac:dyDescent="0.2">
      <c r="A84" s="48" t="s">
        <v>130</v>
      </c>
      <c r="B84" s="15">
        <f>'Table Q1'!B84/'Table Q2'!B84*100</f>
        <v>100.14685828175811</v>
      </c>
      <c r="C84" s="15">
        <f>'Table Q1'!C84/'Table Q2'!C84*100</f>
        <v>95.30478589420656</v>
      </c>
      <c r="D84" s="15">
        <f>'Table Q1'!D84/'Table Q2'!D84*100</f>
        <v>91.333333333333329</v>
      </c>
      <c r="E84" s="15">
        <f>'Table Q1'!E84/'Table Q2'!E84*100</f>
        <v>91.352433115652005</v>
      </c>
      <c r="F84" s="15">
        <f>'Table Q1'!F84/'Table Q2'!F84*100</f>
        <v>104.11659991099245</v>
      </c>
      <c r="G84" s="15">
        <f>'Table Q1'!G84/'Table Q2'!G84*100</f>
        <v>93.384948195377433</v>
      </c>
      <c r="H84" s="15">
        <f>'Table Q1'!H84/'Table Q2'!H84*100</f>
        <v>103.72962703729627</v>
      </c>
      <c r="I84" s="15">
        <f>'Table Q1'!I84/'Table Q2'!I84*100</f>
        <v>96.386371458070428</v>
      </c>
      <c r="J84" s="15">
        <f>'Table Q1'!J84/'Table Q2'!J84*100</f>
        <v>121.79930795847751</v>
      </c>
      <c r="K84" s="15">
        <f>'Table Q1'!K84/'Table Q2'!K84*100</f>
        <v>97.856817145462841</v>
      </c>
      <c r="L84" s="15">
        <f>'Table Q1'!L84/'Table Q2'!L84*100</f>
        <v>97.886552781427952</v>
      </c>
      <c r="N84" s="15">
        <f>'Table Q4'!B84/'Table Q2'!B84*100</f>
        <v>98.101332214413077</v>
      </c>
      <c r="O84" s="15">
        <f>'Table Q4'!C84/'Table Q2'!C84*100</f>
        <v>94.609571788413106</v>
      </c>
      <c r="P84" s="15">
        <f>'Table Q4'!D84/'Table Q2'!D84*100</f>
        <v>99.129943502824872</v>
      </c>
      <c r="Q84" s="15">
        <f>'Table Q4'!E84/'Table Q2'!E84*100</f>
        <v>96.587318306298727</v>
      </c>
      <c r="R84" s="15">
        <f>'Table Q4'!F84/'Table Q2'!F84*100</f>
        <v>107.81041388518024</v>
      </c>
      <c r="S84" s="15">
        <f>'Table Q4'!G84/'Table Q2'!G84*100</f>
        <v>100.18217010133212</v>
      </c>
      <c r="T84" s="15">
        <f>'Table Q4'!H84/'Table Q2'!H84*100</f>
        <v>98.770122987701228</v>
      </c>
      <c r="U84" s="15">
        <f>'Table Q4'!I84/'Table Q2'!I84*100</f>
        <v>100.90627509464265</v>
      </c>
      <c r="V84" s="15">
        <f>'Table Q4'!J84/'Table Q2'!J84*100</f>
        <v>95.179572843336118</v>
      </c>
      <c r="W84" s="15">
        <f>'Table Q4'!K84/'Table Q2'!K84*100</f>
        <v>102.53077975376198</v>
      </c>
      <c r="X84" s="15">
        <f>'Table Q4'!L84/'Table Q2'!L84*100</f>
        <v>101.10600087604031</v>
      </c>
    </row>
    <row r="85" spans="1:24" x14ac:dyDescent="0.2">
      <c r="A85" s="48" t="s">
        <v>131</v>
      </c>
      <c r="B85" s="15">
        <f>'Table Q1'!B85/'Table Q2'!B85*100</f>
        <v>101.4906438312718</v>
      </c>
      <c r="C85" s="15">
        <f>'Table Q1'!C85/'Table Q2'!C85*100</f>
        <v>96.55347702318015</v>
      </c>
      <c r="D85" s="15">
        <f>'Table Q1'!D85/'Table Q2'!D85*100</f>
        <v>92.292957746478862</v>
      </c>
      <c r="E85" s="15">
        <f>'Table Q1'!E85/'Table Q2'!E85*100</f>
        <v>91.492270480597327</v>
      </c>
      <c r="F85" s="15">
        <f>'Table Q1'!F85/'Table Q2'!F85*100</f>
        <v>105.66142873063636</v>
      </c>
      <c r="G85" s="15">
        <f>'Table Q1'!G85/'Table Q2'!G85*100</f>
        <v>92.391548662620806</v>
      </c>
      <c r="H85" s="15">
        <f>'Table Q1'!H85/'Table Q2'!H85*100</f>
        <v>102.87697414747008</v>
      </c>
      <c r="I85" s="15">
        <f>'Table Q1'!I85/'Table Q2'!I85*100</f>
        <v>97.186963979416802</v>
      </c>
      <c r="J85" s="15">
        <f>'Table Q1'!J85/'Table Q2'!J85*100</f>
        <v>121.94117647058825</v>
      </c>
      <c r="K85" s="15">
        <f>'Table Q1'!K85/'Table Q2'!K85*100</f>
        <v>96.629702109154152</v>
      </c>
      <c r="L85" s="15">
        <f>'Table Q1'!L85/'Table Q2'!L85*100</f>
        <v>98.178049312677288</v>
      </c>
      <c r="N85" s="15">
        <f>'Table Q4'!B85/'Table Q2'!B85*100</f>
        <v>99.133100750607881</v>
      </c>
      <c r="O85" s="15">
        <f>'Table Q4'!C85/'Table Q2'!C85*100</f>
        <v>95.241968279788537</v>
      </c>
      <c r="P85" s="15">
        <f>'Table Q4'!D85/'Table Q2'!D85*100</f>
        <v>99.064788732394376</v>
      </c>
      <c r="Q85" s="15">
        <f>'Table Q4'!E85/'Table Q2'!E85*100</f>
        <v>96.676832474497843</v>
      </c>
      <c r="R85" s="15">
        <f>'Table Q4'!F85/'Table Q2'!F85*100</f>
        <v>108.2023849325755</v>
      </c>
      <c r="S85" s="15">
        <f>'Table Q4'!G85/'Table Q2'!G85*100</f>
        <v>99.168352438750276</v>
      </c>
      <c r="T85" s="15">
        <f>'Table Q4'!H85/'Table Q2'!H85*100</f>
        <v>99.607685343526811</v>
      </c>
      <c r="U85" s="15">
        <f>'Table Q4'!I85/'Table Q2'!I85*100</f>
        <v>100.92624356775299</v>
      </c>
      <c r="V85" s="15">
        <f>'Table Q4'!J85/'Table Q2'!J85*100</f>
        <v>95.141176470588235</v>
      </c>
      <c r="W85" s="15">
        <f>'Table Q4'!K85/'Table Q2'!K85*100</f>
        <v>98.36921069797782</v>
      </c>
      <c r="X85" s="15">
        <f>'Table Q4'!L85/'Table Q2'!L85*100</f>
        <v>100.89461051712854</v>
      </c>
    </row>
    <row r="86" spans="1:24" x14ac:dyDescent="0.2">
      <c r="A86" s="48" t="s">
        <v>132</v>
      </c>
      <c r="B86" s="15">
        <f>'Table Q1'!B86/'Table Q2'!B86*100</f>
        <v>96.828752642706135</v>
      </c>
      <c r="C86" s="15">
        <f>'Table Q1'!C86/'Table Q2'!C86*100</f>
        <v>97.793369941020941</v>
      </c>
      <c r="D86" s="15">
        <f>'Table Q1'!D86/'Table Q2'!D86*100</f>
        <v>92.075100971509656</v>
      </c>
      <c r="E86" s="15">
        <f>'Table Q1'!E86/'Table Q2'!E86*100</f>
        <v>92.669882550335586</v>
      </c>
      <c r="F86" s="15">
        <f>'Table Q1'!F86/'Table Q2'!F86*100</f>
        <v>106.58418029164827</v>
      </c>
      <c r="G86" s="15">
        <f>'Table Q1'!G86/'Table Q2'!G86*100</f>
        <v>89.594863847686511</v>
      </c>
      <c r="H86" s="15">
        <f>'Table Q1'!H86/'Table Q2'!H86*100</f>
        <v>100.22867369258302</v>
      </c>
      <c r="I86" s="15">
        <f>'Table Q1'!I86/'Table Q2'!I86*100</f>
        <v>97.414182475158071</v>
      </c>
      <c r="J86" s="15">
        <f>'Table Q1'!J86/'Table Q2'!J86*100</f>
        <v>120.11725485688009</v>
      </c>
      <c r="K86" s="15">
        <f>'Table Q1'!K86/'Table Q2'!K86*100</f>
        <v>98.970178073374811</v>
      </c>
      <c r="L86" s="15">
        <f>'Table Q1'!L86/'Table Q2'!L86*100</f>
        <v>97.931257407606935</v>
      </c>
      <c r="N86" s="15">
        <f>'Table Q4'!B86/'Table Q2'!B86*100</f>
        <v>94.744790093627302</v>
      </c>
      <c r="O86" s="15">
        <f>'Table Q4'!C86/'Table Q2'!C86*100</f>
        <v>95.047793369941019</v>
      </c>
      <c r="P86" s="15">
        <f>'Table Q4'!D86/'Table Q2'!D86*100</f>
        <v>96.463268202161345</v>
      </c>
      <c r="Q86" s="15">
        <f>'Table Q4'!E86/'Table Q2'!E86*100</f>
        <v>97.032298657718115</v>
      </c>
      <c r="R86" s="15">
        <f>'Table Q4'!F86/'Table Q2'!F86*100</f>
        <v>107.32434821034028</v>
      </c>
      <c r="S86" s="15">
        <f>'Table Q4'!G86/'Table Q2'!G86*100</f>
        <v>97.697586893956171</v>
      </c>
      <c r="T86" s="15">
        <f>'Table Q4'!H86/'Table Q2'!H86*100</f>
        <v>98.588188506661368</v>
      </c>
      <c r="U86" s="15">
        <f>'Table Q4'!I86/'Table Q2'!I86*100</f>
        <v>99.887082204155362</v>
      </c>
      <c r="V86" s="15">
        <f>'Table Q4'!J86/'Table Q2'!J86*100</f>
        <v>93.999310265547763</v>
      </c>
      <c r="W86" s="15">
        <f>'Table Q4'!K86/'Table Q2'!K86*100</f>
        <v>97.42544518343702</v>
      </c>
      <c r="X86" s="15">
        <f>'Table Q4'!L86/'Table Q2'!L86*100</f>
        <v>99.892252989979525</v>
      </c>
    </row>
    <row r="87" spans="1:24" x14ac:dyDescent="0.2">
      <c r="A87" s="48" t="s">
        <v>133</v>
      </c>
      <c r="B87" s="15">
        <f>'Table Q1'!B87/'Table Q2'!B87*100</f>
        <v>94.81673824028762</v>
      </c>
      <c r="C87" s="15">
        <f>'Table Q1'!C87/'Table Q2'!C87*100</f>
        <v>98.01418439716312</v>
      </c>
      <c r="D87" s="15">
        <f>'Table Q1'!D87/'Table Q2'!D87*100</f>
        <v>94.162959748291215</v>
      </c>
      <c r="E87" s="15">
        <f>'Table Q1'!E87/'Table Q2'!E87*100</f>
        <v>92.405194805194796</v>
      </c>
      <c r="F87" s="15">
        <f>'Table Q1'!F87/'Table Q2'!F87*100</f>
        <v>107.75871610403985</v>
      </c>
      <c r="G87" s="15">
        <f>'Table Q1'!G87/'Table Q2'!G87*100</f>
        <v>89.606282037299607</v>
      </c>
      <c r="H87" s="15">
        <f>'Table Q1'!H87/'Table Q2'!H87*100</f>
        <v>101.14223281684545</v>
      </c>
      <c r="I87" s="15">
        <f>'Table Q1'!I87/'Table Q2'!I87*100</f>
        <v>96.556671449067423</v>
      </c>
      <c r="J87" s="15">
        <f>'Table Q1'!J87/'Table Q2'!J87*100</f>
        <v>115.59982094897046</v>
      </c>
      <c r="K87" s="15">
        <f>'Table Q1'!K87/'Table Q2'!K87*100</f>
        <v>97.906091370558372</v>
      </c>
      <c r="L87" s="15">
        <f>'Table Q1'!L87/'Table Q2'!L87*100</f>
        <v>97.60485416223122</v>
      </c>
      <c r="N87" s="15">
        <f>'Table Q4'!B87/'Table Q2'!B87*100</f>
        <v>94.527114750823941</v>
      </c>
      <c r="O87" s="15">
        <f>'Table Q4'!C87/'Table Q2'!C87*100</f>
        <v>94.59979736575481</v>
      </c>
      <c r="P87" s="15">
        <f>'Table Q4'!D87/'Table Q2'!D87*100</f>
        <v>96.137571878051418</v>
      </c>
      <c r="Q87" s="15">
        <f>'Table Q4'!E87/'Table Q2'!E87*100</f>
        <v>96.592207792207802</v>
      </c>
      <c r="R87" s="15">
        <f>'Table Q4'!F87/'Table Q2'!F87*100</f>
        <v>107.85832872163807</v>
      </c>
      <c r="S87" s="15">
        <f>'Table Q4'!G87/'Table Q2'!G87*100</f>
        <v>96.673573999345621</v>
      </c>
      <c r="T87" s="15">
        <f>'Table Q4'!H87/'Table Q2'!H87*100</f>
        <v>98.678982916170028</v>
      </c>
      <c r="U87" s="15">
        <f>'Table Q4'!I87/'Table Q2'!I87*100</f>
        <v>97.947246440790209</v>
      </c>
      <c r="V87" s="15">
        <f>'Table Q4'!J87/'Table Q2'!J87*100</f>
        <v>92.334377797672346</v>
      </c>
      <c r="W87" s="15">
        <f>'Table Q4'!K87/'Table Q2'!K87*100</f>
        <v>96.161167512690355</v>
      </c>
      <c r="X87" s="15">
        <f>'Table Q4'!L87/'Table Q2'!L87*100</f>
        <v>99.041941664892491</v>
      </c>
    </row>
    <row r="88" spans="1:24" x14ac:dyDescent="0.2">
      <c r="A88" s="48" t="s">
        <v>134</v>
      </c>
      <c r="B88" s="15">
        <f>'Table Q1'!B88/'Table Q2'!B88*100</f>
        <v>94.666931007137194</v>
      </c>
      <c r="C88" s="15">
        <f>'Table Q1'!C88/'Table Q2'!C88*100</f>
        <v>98.610265773990662</v>
      </c>
      <c r="D88" s="15">
        <f>'Table Q1'!D88/'Table Q2'!D88*100</f>
        <v>96.347031963470315</v>
      </c>
      <c r="E88" s="15">
        <f>'Table Q1'!E88/'Table Q2'!E88*100</f>
        <v>92.124768375540455</v>
      </c>
      <c r="F88" s="15">
        <f>'Table Q1'!F88/'Table Q2'!F88*100</f>
        <v>110.6613137058102</v>
      </c>
      <c r="G88" s="15">
        <f>'Table Q1'!G88/'Table Q2'!G88*100</f>
        <v>89.030722630895724</v>
      </c>
      <c r="H88" s="15">
        <f>'Table Q1'!H88/'Table Q2'!H88*100</f>
        <v>100.0793178663494</v>
      </c>
      <c r="I88" s="15">
        <f>'Table Q1'!I88/'Table Q2'!I88*100</f>
        <v>97.20914961146984</v>
      </c>
      <c r="J88" s="15">
        <f>'Table Q1'!J88/'Table Q2'!J88*100</f>
        <v>111.60227024667103</v>
      </c>
      <c r="K88" s="15">
        <f>'Table Q1'!K88/'Table Q2'!K88*100</f>
        <v>99.070258848388789</v>
      </c>
      <c r="L88" s="15">
        <f>'Table Q1'!L88/'Table Q2'!L88*100</f>
        <v>97.693365781398782</v>
      </c>
      <c r="N88" s="15">
        <f>'Table Q4'!B88/'Table Q2'!B88*100</f>
        <v>94.131641554321959</v>
      </c>
      <c r="O88" s="15">
        <f>'Table Q4'!C88/'Table Q2'!C88*100</f>
        <v>94.725096368431721</v>
      </c>
      <c r="P88" s="15">
        <f>'Table Q4'!D88/'Table Q2'!D88*100</f>
        <v>96.662317895194604</v>
      </c>
      <c r="Q88" s="15">
        <f>'Table Q4'!E88/'Table Q2'!E88*100</f>
        <v>96.2116532839201</v>
      </c>
      <c r="R88" s="15">
        <f>'Table Q4'!F88/'Table Q2'!F88*100</f>
        <v>108.67625738820119</v>
      </c>
      <c r="S88" s="15">
        <f>'Table Q4'!G88/'Table Q2'!G88*100</f>
        <v>96.083946343574198</v>
      </c>
      <c r="T88" s="15">
        <f>'Table Q4'!H88/'Table Q2'!H88*100</f>
        <v>98.691255205234981</v>
      </c>
      <c r="U88" s="15">
        <f>'Table Q4'!I88/'Table Q2'!I88*100</f>
        <v>97.515595928641773</v>
      </c>
      <c r="V88" s="15">
        <f>'Table Q4'!J88/'Table Q2'!J88*100</f>
        <v>91.235538092119626</v>
      </c>
      <c r="W88" s="15">
        <f>'Table Q4'!K88/'Table Q2'!K88*100</f>
        <v>95.995773903856303</v>
      </c>
      <c r="X88" s="15">
        <f>'Table Q4'!L88/'Table Q2'!L88*100</f>
        <v>98.740873981589232</v>
      </c>
    </row>
    <row r="89" spans="1:24" x14ac:dyDescent="0.2">
      <c r="A89" s="48" t="s">
        <v>135</v>
      </c>
      <c r="B89" s="15">
        <f>'Table Q1'!B89/'Table Q2'!B89*100</f>
        <v>95.046747563158945</v>
      </c>
      <c r="C89" s="15">
        <f>'Table Q1'!C89/'Table Q2'!C89*100</f>
        <v>97.894842868654308</v>
      </c>
      <c r="D89" s="15">
        <f>'Table Q1'!D89/'Table Q2'!D89*100</f>
        <v>95.511515800749862</v>
      </c>
      <c r="E89" s="15">
        <f>'Table Q1'!E89/'Table Q2'!E89*100</f>
        <v>93.01296563078823</v>
      </c>
      <c r="F89" s="15">
        <f>'Table Q1'!F89/'Table Q2'!F89*100</f>
        <v>113.01077682981591</v>
      </c>
      <c r="G89" s="15">
        <f>'Table Q1'!G89/'Table Q2'!G89*100</f>
        <v>88.960205391527595</v>
      </c>
      <c r="H89" s="15">
        <f>'Table Q1'!H89/'Table Q2'!H89*100</f>
        <v>102.06350796353803</v>
      </c>
      <c r="I89" s="15">
        <f>'Table Q1'!I89/'Table Q2'!I89*100</f>
        <v>96.435856146001058</v>
      </c>
      <c r="J89" s="15">
        <f>'Table Q1'!J89/'Table Q2'!J89*100</f>
        <v>110.62786134728582</v>
      </c>
      <c r="K89" s="15">
        <f>'Table Q1'!K89/'Table Q2'!K89*100</f>
        <v>101.65633682410771</v>
      </c>
      <c r="L89" s="15">
        <f>'Table Q1'!L89/'Table Q2'!L89*100</f>
        <v>97.843240399789593</v>
      </c>
      <c r="N89" s="15">
        <f>'Table Q4'!B89/'Table Q2'!B89*100</f>
        <v>94.937338372786954</v>
      </c>
      <c r="O89" s="15">
        <f>'Table Q4'!C89/'Table Q2'!C89*100</f>
        <v>94.258662369057205</v>
      </c>
      <c r="P89" s="15">
        <f>'Table Q4'!D89/'Table Q2'!D89*100</f>
        <v>95.447241564006418</v>
      </c>
      <c r="Q89" s="15">
        <f>'Table Q4'!E89/'Table Q2'!E89*100</f>
        <v>96.624819921794597</v>
      </c>
      <c r="R89" s="15">
        <f>'Table Q4'!F89/'Table Q2'!F89*100</f>
        <v>109.65424337674001</v>
      </c>
      <c r="S89" s="15">
        <f>'Table Q4'!G89/'Table Q2'!G89*100</f>
        <v>95.453572956782196</v>
      </c>
      <c r="T89" s="15">
        <f>'Table Q4'!H89/'Table Q2'!H89*100</f>
        <v>99.429029349894833</v>
      </c>
      <c r="U89" s="15">
        <f>'Table Q4'!I89/'Table Q2'!I89*100</f>
        <v>95.995705850778307</v>
      </c>
      <c r="V89" s="15">
        <f>'Table Q4'!J89/'Table Q2'!J89*100</f>
        <v>91.999127970350997</v>
      </c>
      <c r="W89" s="15">
        <f>'Table Q4'!K89/'Table Q2'!K89*100</f>
        <v>97.563581961957681</v>
      </c>
      <c r="X89" s="15">
        <f>'Table Q4'!L89/'Table Q2'!L89*100</f>
        <v>98.495528669121526</v>
      </c>
    </row>
    <row r="90" spans="1:24" x14ac:dyDescent="0.2">
      <c r="A90" s="48" t="s">
        <v>136</v>
      </c>
      <c r="B90" s="15">
        <f>'Table Q1'!B90/'Table Q2'!B90*100</f>
        <v>101.94585448392554</v>
      </c>
      <c r="C90" s="15">
        <f>'Table Q1'!C90/'Table Q2'!C90*100</f>
        <v>97.039407881576309</v>
      </c>
      <c r="D90" s="15">
        <f>'Table Q1'!D90/'Table Q2'!D90*100</f>
        <v>96.212688563175362</v>
      </c>
      <c r="E90" s="15">
        <f>'Table Q1'!E90/'Table Q2'!E90*100</f>
        <v>93.363961204696281</v>
      </c>
      <c r="F90" s="15">
        <f>'Table Q1'!F90/'Table Q2'!F90*100</f>
        <v>109.83842408145196</v>
      </c>
      <c r="G90" s="15">
        <f>'Table Q1'!G90/'Table Q2'!G90*100</f>
        <v>91.43377235250027</v>
      </c>
      <c r="H90" s="15">
        <f>'Table Q1'!H90/'Table Q2'!H90*100</f>
        <v>102.31349368120668</v>
      </c>
      <c r="I90" s="15">
        <f>'Table Q1'!I90/'Table Q2'!I90*100</f>
        <v>96.078431372549034</v>
      </c>
      <c r="J90" s="15">
        <f>'Table Q1'!J90/'Table Q2'!J90*100</f>
        <v>108.60460069444444</v>
      </c>
      <c r="K90" s="15">
        <f>'Table Q1'!K90/'Table Q2'!K90*100</f>
        <v>100.40701314965561</v>
      </c>
      <c r="L90" s="15">
        <f>'Table Q1'!L90/'Table Q2'!L90*100</f>
        <v>97.791038525963145</v>
      </c>
      <c r="N90" s="15">
        <f>'Table Q4'!B90/'Table Q2'!B90*100</f>
        <v>101.46996615905246</v>
      </c>
      <c r="O90" s="15">
        <f>'Table Q4'!C90/'Table Q2'!C90*100</f>
        <v>93.888777755551118</v>
      </c>
      <c r="P90" s="15">
        <f>'Table Q4'!D90/'Table Q2'!D90*100</f>
        <v>96.127099604151056</v>
      </c>
      <c r="Q90" s="15">
        <f>'Table Q4'!E90/'Table Q2'!E90*100</f>
        <v>96.110260336906578</v>
      </c>
      <c r="R90" s="15">
        <f>'Table Q4'!F90/'Table Q2'!F90*100</f>
        <v>108.77600708277998</v>
      </c>
      <c r="S90" s="15">
        <f>'Table Q4'!G90/'Table Q2'!G90*100</f>
        <v>95.588392761537634</v>
      </c>
      <c r="T90" s="15">
        <f>'Table Q4'!H90/'Table Q2'!H90*100</f>
        <v>101.457399103139</v>
      </c>
      <c r="U90" s="15">
        <f>'Table Q4'!I90/'Table Q2'!I90*100</f>
        <v>95.283518812930595</v>
      </c>
      <c r="V90" s="15">
        <f>'Table Q4'!J90/'Table Q2'!J90*100</f>
        <v>93.077256944444457</v>
      </c>
      <c r="W90" s="15">
        <f>'Table Q4'!K90/'Table Q2'!K90*100</f>
        <v>95.230640784804848</v>
      </c>
      <c r="X90" s="15">
        <f>'Table Q4'!L90/'Table Q2'!L90*100</f>
        <v>98.429648241206024</v>
      </c>
    </row>
    <row r="91" spans="1:24" x14ac:dyDescent="0.2">
      <c r="A91" s="48" t="s">
        <v>137</v>
      </c>
      <c r="B91" s="15">
        <f>'Table Q1'!B91/'Table Q2'!B91*100</f>
        <v>104.28829211336377</v>
      </c>
      <c r="C91" s="15">
        <f>'Table Q1'!C91/'Table Q2'!C91*100</f>
        <v>97.432541280708818</v>
      </c>
      <c r="D91" s="15">
        <f>'Table Q1'!D91/'Table Q2'!D91*100</f>
        <v>98.996947230702133</v>
      </c>
      <c r="E91" s="15">
        <f>'Table Q1'!E91/'Table Q2'!E91*100</f>
        <v>94.534123416428287</v>
      </c>
      <c r="F91" s="15">
        <f>'Table Q1'!F91/'Table Q2'!F91*100</f>
        <v>107.00053850296176</v>
      </c>
      <c r="G91" s="15">
        <f>'Table Q1'!G91/'Table Q2'!G91*100</f>
        <v>92.884574354597831</v>
      </c>
      <c r="H91" s="15">
        <f>'Table Q1'!H91/'Table Q2'!H91*100</f>
        <v>97.386223862238637</v>
      </c>
      <c r="I91" s="15">
        <f>'Table Q1'!I91/'Table Q2'!I91*100</f>
        <v>97.270236087689725</v>
      </c>
      <c r="J91" s="15">
        <f>'Table Q1'!J91/'Table Q2'!J91*100</f>
        <v>107.29856807010046</v>
      </c>
      <c r="K91" s="15">
        <f>'Table Q1'!K91/'Table Q2'!K91*100</f>
        <v>102.37216657880866</v>
      </c>
      <c r="L91" s="15">
        <f>'Table Q1'!L91/'Table Q2'!L91*100</f>
        <v>98.28415986608077</v>
      </c>
      <c r="N91" s="15">
        <f>'Table Q4'!B91/'Table Q2'!B91*100</f>
        <v>102.31397940770619</v>
      </c>
      <c r="O91" s="15">
        <f>'Table Q4'!C91/'Table Q2'!C91*100</f>
        <v>94.945630285944432</v>
      </c>
      <c r="P91" s="15">
        <f>'Table Q4'!D91/'Table Q2'!D91*100</f>
        <v>99.105974705625826</v>
      </c>
      <c r="Q91" s="15">
        <f>'Table Q4'!E91/'Table Q2'!E91*100</f>
        <v>96.597874948917038</v>
      </c>
      <c r="R91" s="15">
        <f>'Table Q4'!F91/'Table Q2'!F91*100</f>
        <v>105.89122240172321</v>
      </c>
      <c r="S91" s="15">
        <f>'Table Q4'!G91/'Table Q2'!G91*100</f>
        <v>95.252826968209959</v>
      </c>
      <c r="T91" s="15">
        <f>'Table Q4'!H91/'Table Q2'!H91*100</f>
        <v>102.21402214022139</v>
      </c>
      <c r="U91" s="15">
        <f>'Table Q4'!I91/'Table Q2'!I91*100</f>
        <v>95.457419898819566</v>
      </c>
      <c r="V91" s="15">
        <f>'Table Q4'!J91/'Table Q2'!J91*100</f>
        <v>93.043385338747584</v>
      </c>
      <c r="W91" s="15">
        <f>'Table Q4'!K91/'Table Q2'!K91*100</f>
        <v>96.162361623616235</v>
      </c>
      <c r="X91" s="15">
        <f>'Table Q4'!L91/'Table Q2'!L91*100</f>
        <v>98.796819418288351</v>
      </c>
    </row>
    <row r="92" spans="1:24" x14ac:dyDescent="0.2">
      <c r="A92" s="48" t="s">
        <v>138</v>
      </c>
      <c r="B92" s="15">
        <f>'Table Q1'!B92/'Table Q2'!B92*100</f>
        <v>105.78512396694215</v>
      </c>
      <c r="C92" s="15">
        <f>'Table Q1'!C92/'Table Q2'!C92*100</f>
        <v>97.075490791337799</v>
      </c>
      <c r="D92" s="15">
        <f>'Table Q1'!D92/'Table Q2'!D92*100</f>
        <v>96.952401464570329</v>
      </c>
      <c r="E92" s="15">
        <f>'Table Q1'!E92/'Table Q2'!E92*100</f>
        <v>95.505387378142629</v>
      </c>
      <c r="F92" s="15">
        <f>'Table Q1'!F92/'Table Q2'!F92*100</f>
        <v>105.07009592073364</v>
      </c>
      <c r="G92" s="15">
        <f>'Table Q1'!G92/'Table Q2'!G92*100</f>
        <v>95.271149674620389</v>
      </c>
      <c r="H92" s="15">
        <f>'Table Q1'!H92/'Table Q2'!H92*100</f>
        <v>96.203837425211475</v>
      </c>
      <c r="I92" s="15">
        <f>'Table Q1'!I92/'Table Q2'!I92*100</f>
        <v>97.948503244714246</v>
      </c>
      <c r="J92" s="15">
        <f>'Table Q1'!J92/'Table Q2'!J92*100</f>
        <v>106.24674648620511</v>
      </c>
      <c r="K92" s="15">
        <f>'Table Q1'!K92/'Table Q2'!K92*100</f>
        <v>103.20702794242167</v>
      </c>
      <c r="L92" s="15">
        <f>'Table Q1'!L92/'Table Q2'!L92*100</f>
        <v>98.298893759131715</v>
      </c>
      <c r="N92" s="15">
        <f>'Table Q4'!B92/'Table Q2'!B92*100</f>
        <v>103.96050230760974</v>
      </c>
      <c r="O92" s="15">
        <f>'Table Q4'!C92/'Table Q2'!C92*100</f>
        <v>95.830803481076714</v>
      </c>
      <c r="P92" s="15">
        <f>'Table Q4'!D92/'Table Q2'!D92*100</f>
        <v>98.632349773853107</v>
      </c>
      <c r="Q92" s="15">
        <f>'Table Q4'!E92/'Table Q2'!E92*100</f>
        <v>97.424320164186767</v>
      </c>
      <c r="R92" s="15">
        <f>'Table Q4'!F92/'Table Q2'!F92*100</f>
        <v>103.35195530726256</v>
      </c>
      <c r="S92" s="15">
        <f>'Table Q4'!G92/'Table Q2'!G92*100</f>
        <v>97.14750542299349</v>
      </c>
      <c r="T92" s="15">
        <f>'Table Q4'!H92/'Table Q2'!H92*100</f>
        <v>102.7955436352383</v>
      </c>
      <c r="U92" s="15">
        <f>'Table Q4'!I92/'Table Q2'!I92*100</f>
        <v>95.520200962947456</v>
      </c>
      <c r="V92" s="15">
        <f>'Table Q4'!J92/'Table Q2'!J92*100</f>
        <v>91.681415929203553</v>
      </c>
      <c r="W92" s="15">
        <f>'Table Q4'!K92/'Table Q2'!K92*100</f>
        <v>96.708298052497881</v>
      </c>
      <c r="X92" s="15">
        <f>'Table Q4'!L92/'Table Q2'!L92*100</f>
        <v>98.945940304738059</v>
      </c>
    </row>
    <row r="93" spans="1:24" x14ac:dyDescent="0.2">
      <c r="A93" s="48" t="s">
        <v>139</v>
      </c>
      <c r="B93" s="15">
        <f>'Table Q1'!B93/'Table Q2'!B93*100</f>
        <v>101.7011062408683</v>
      </c>
      <c r="C93" s="15">
        <f>'Table Q1'!C93/'Table Q2'!C93*100</f>
        <v>94.565754372097615</v>
      </c>
      <c r="D93" s="15">
        <f>'Table Q1'!D93/'Table Q2'!D93*100</f>
        <v>95.73177110576421</v>
      </c>
      <c r="E93" s="15">
        <f>'Table Q1'!E93/'Table Q2'!E93*100</f>
        <v>94.84171133812076</v>
      </c>
      <c r="F93" s="15">
        <f>'Table Q1'!F93/'Table Q2'!F93*100</f>
        <v>100.26444263628966</v>
      </c>
      <c r="G93" s="15">
        <f>'Table Q1'!G93/'Table Q2'!G93*100</f>
        <v>94.653718920072578</v>
      </c>
      <c r="H93" s="15">
        <f>'Table Q1'!H93/'Table Q2'!H93*100</f>
        <v>97.929232006433452</v>
      </c>
      <c r="I93" s="15">
        <f>'Table Q1'!I93/'Table Q2'!I93*100</f>
        <v>95.365928345411859</v>
      </c>
      <c r="J93" s="15">
        <f>'Table Q1'!J93/'Table Q2'!J93*100</f>
        <v>107.47515330936774</v>
      </c>
      <c r="K93" s="15">
        <f>'Table Q1'!K93/'Table Q2'!K93*100</f>
        <v>103.22208228379512</v>
      </c>
      <c r="L93" s="15">
        <f>'Table Q1'!L93/'Table Q2'!L93*100</f>
        <v>97.010340943995089</v>
      </c>
      <c r="N93" s="15">
        <f>'Table Q4'!B93/'Table Q2'!B93*100</f>
        <v>101.58630766019621</v>
      </c>
      <c r="O93" s="15">
        <f>'Table Q4'!C93/'Table Q2'!C93*100</f>
        <v>93.992688469518825</v>
      </c>
      <c r="P93" s="15">
        <f>'Table Q4'!D93/'Table Q2'!D93*100</f>
        <v>96.359451825504763</v>
      </c>
      <c r="Q93" s="15">
        <f>'Table Q4'!E93/'Table Q2'!E93*100</f>
        <v>96.561140892080502</v>
      </c>
      <c r="R93" s="15">
        <f>'Table Q4'!F93/'Table Q2'!F93*100</f>
        <v>100.40683482506103</v>
      </c>
      <c r="S93" s="15">
        <f>'Table Q4'!G93/'Table Q2'!G93*100</f>
        <v>96.307757976736752</v>
      </c>
      <c r="T93" s="15">
        <f>'Table Q4'!H93/'Table Q2'!H93*100</f>
        <v>100.35182951347004</v>
      </c>
      <c r="U93" s="15">
        <f>'Table Q4'!I93/'Table Q2'!I93*100</f>
        <v>93.967541084005319</v>
      </c>
      <c r="V93" s="15">
        <f>'Table Q4'!J93/'Table Q2'!J93*100</f>
        <v>94.089659547473033</v>
      </c>
      <c r="W93" s="15">
        <f>'Table Q4'!K93/'Table Q2'!K93*100</f>
        <v>96.672963895885815</v>
      </c>
      <c r="X93" s="15">
        <f>'Table Q4'!L93/'Table Q2'!L93*100</f>
        <v>97.604177331831679</v>
      </c>
    </row>
    <row r="94" spans="1:24" x14ac:dyDescent="0.2">
      <c r="A94" s="48" t="s">
        <v>140</v>
      </c>
      <c r="B94" s="15">
        <f>'Table Q1'!B94/'Table Q2'!B94*100</f>
        <v>102.11178819079637</v>
      </c>
      <c r="C94" s="15">
        <f>'Table Q1'!C94/'Table Q2'!C94*100</f>
        <v>96.280241935483872</v>
      </c>
      <c r="D94" s="15">
        <f>'Table Q1'!D94/'Table Q2'!D94*100</f>
        <v>98.021907901733485</v>
      </c>
      <c r="E94" s="15">
        <f>'Table Q1'!E94/'Table Q2'!E94*100</f>
        <v>95.548601998586861</v>
      </c>
      <c r="F94" s="15">
        <f>'Table Q1'!F94/'Table Q2'!F94*100</f>
        <v>101.61607790324251</v>
      </c>
      <c r="G94" s="15">
        <f>'Table Q1'!G94/'Table Q2'!G94*100</f>
        <v>95.675273615981311</v>
      </c>
      <c r="H94" s="15">
        <f>'Table Q1'!H94/'Table Q2'!H94*100</f>
        <v>98.428329851785534</v>
      </c>
      <c r="I94" s="15">
        <f>'Table Q1'!I94/'Table Q2'!I94*100</f>
        <v>96.564492902694923</v>
      </c>
      <c r="J94" s="15">
        <f>'Table Q1'!J94/'Table Q2'!J94*100</f>
        <v>106.95810175288585</v>
      </c>
      <c r="K94" s="15">
        <f>'Table Q1'!K94/'Table Q2'!K94*100</f>
        <v>103.02323114458471</v>
      </c>
      <c r="L94" s="15">
        <f>'Table Q1'!L94/'Table Q2'!L94*100</f>
        <v>97.999793793174561</v>
      </c>
      <c r="N94" s="15">
        <f>'Table Q4'!B94/'Table Q2'!B94*100</f>
        <v>102.71065349863417</v>
      </c>
      <c r="O94" s="15">
        <f>'Table Q4'!C94/'Table Q2'!C94*100</f>
        <v>96.350806451612897</v>
      </c>
      <c r="P94" s="15">
        <f>'Table Q4'!D94/'Table Q2'!D94*100</f>
        <v>98.511113474423055</v>
      </c>
      <c r="Q94" s="15">
        <f>'Table Q4'!E94/'Table Q2'!E94*100</f>
        <v>96.860805491066927</v>
      </c>
      <c r="R94" s="15">
        <f>'Table Q4'!F94/'Table Q2'!F94*100</f>
        <v>102.765979488242</v>
      </c>
      <c r="S94" s="15">
        <f>'Table Q4'!G94/'Table Q2'!G94*100</f>
        <v>97.226649665285308</v>
      </c>
      <c r="T94" s="15">
        <f>'Table Q4'!H94/'Table Q2'!H94*100</f>
        <v>99.204217646473694</v>
      </c>
      <c r="U94" s="15">
        <f>'Table Q4'!I94/'Table Q2'!I94*100</f>
        <v>95.618185558527045</v>
      </c>
      <c r="V94" s="15">
        <f>'Table Q4'!J94/'Table Q2'!J94*100</f>
        <v>95.938435228730228</v>
      </c>
      <c r="W94" s="15">
        <f>'Table Q4'!K94/'Table Q2'!K94*100</f>
        <v>97.973904741699386</v>
      </c>
      <c r="X94" s="15">
        <f>'Table Q4'!L94/'Table Q2'!L94*100</f>
        <v>98.845241777502849</v>
      </c>
    </row>
    <row r="95" spans="1:24" x14ac:dyDescent="0.2">
      <c r="A95" s="48" t="s">
        <v>141</v>
      </c>
      <c r="B95" s="15">
        <f>'Table Q1'!B95/'Table Q2'!B95*100</f>
        <v>107.51823251823251</v>
      </c>
      <c r="C95" s="15">
        <f>'Table Q1'!C95/'Table Q2'!C95*100</f>
        <v>98.065101279854886</v>
      </c>
      <c r="D95" s="15">
        <f>'Table Q1'!D95/'Table Q2'!D95*100</f>
        <v>97.350170789773316</v>
      </c>
      <c r="E95" s="15">
        <f>'Table Q1'!E95/'Table Q2'!E95*100</f>
        <v>96.460087229942175</v>
      </c>
      <c r="F95" s="15">
        <f>'Table Q1'!F95/'Table Q2'!F95*100</f>
        <v>98.216085466639797</v>
      </c>
      <c r="G95" s="15">
        <f>'Table Q1'!G95/'Table Q2'!G95*100</f>
        <v>94.609645896816232</v>
      </c>
      <c r="H95" s="15">
        <f>'Table Q1'!H95/'Table Q2'!H95*100</f>
        <v>99.688348245702215</v>
      </c>
      <c r="I95" s="15">
        <f>'Table Q1'!I95/'Table Q2'!I95*100</f>
        <v>94.781382228490827</v>
      </c>
      <c r="J95" s="15">
        <f>'Table Q1'!J95/'Table Q2'!J95*100</f>
        <v>109.49640287769786</v>
      </c>
      <c r="K95" s="15">
        <f>'Table Q1'!K95/'Table Q2'!K95*100</f>
        <v>100.68241469816273</v>
      </c>
      <c r="L95" s="15">
        <f>'Table Q1'!L95/'Table Q2'!L95*100</f>
        <v>98.092112011488368</v>
      </c>
      <c r="N95" s="15">
        <f>'Table Q4'!B95/'Table Q2'!B95*100</f>
        <v>105.5019305019305</v>
      </c>
      <c r="O95" s="15">
        <f>'Table Q4'!C95/'Table Q2'!C95*100</f>
        <v>96.765091202257366</v>
      </c>
      <c r="P95" s="15">
        <f>'Table Q4'!D95/'Table Q2'!D95*100</f>
        <v>96.335783045233399</v>
      </c>
      <c r="Q95" s="15">
        <f>'Table Q4'!E95/'Table Q2'!E95*100</f>
        <v>97.768536362714258</v>
      </c>
      <c r="R95" s="15">
        <f>'Table Q4'!F95/'Table Q2'!F95*100</f>
        <v>100.18141503729088</v>
      </c>
      <c r="S95" s="15">
        <f>'Table Q4'!G95/'Table Q2'!G95*100</f>
        <v>97.236524114742039</v>
      </c>
      <c r="T95" s="15">
        <f>'Table Q4'!H95/'Table Q2'!H95*100</f>
        <v>100.30159847190107</v>
      </c>
      <c r="U95" s="15">
        <f>'Table Q4'!I95/'Table Q2'!I95*100</f>
        <v>94.87205319363288</v>
      </c>
      <c r="V95" s="15">
        <f>'Table Q4'!J95/'Table Q2'!J95*100</f>
        <v>100.34311012728278</v>
      </c>
      <c r="W95" s="15">
        <f>'Table Q4'!K95/'Table Q2'!K95*100</f>
        <v>97.375328083989501</v>
      </c>
      <c r="X95" s="15">
        <f>'Table Q4'!L95/'Table Q2'!L95*100</f>
        <v>98.974253769617391</v>
      </c>
    </row>
    <row r="96" spans="1:24" x14ac:dyDescent="0.2">
      <c r="A96" s="48" t="s">
        <v>142</v>
      </c>
      <c r="B96" s="15">
        <f>'Table Q1'!B96/'Table Q2'!B96*100</f>
        <v>107.45148493620671</v>
      </c>
      <c r="C96" s="15">
        <f>'Table Q1'!C96/'Table Q2'!C96*100</f>
        <v>97.668997668997676</v>
      </c>
      <c r="D96" s="15">
        <f>'Table Q1'!D96/'Table Q2'!D96*100</f>
        <v>99.547939444911677</v>
      </c>
      <c r="E96" s="15">
        <f>'Table Q1'!E96/'Table Q2'!E96*100</f>
        <v>96.248487293263423</v>
      </c>
      <c r="F96" s="15">
        <f>'Table Q1'!F96/'Table Q2'!F96*100</f>
        <v>96.943056943056959</v>
      </c>
      <c r="G96" s="15">
        <f>'Table Q1'!G96/'Table Q2'!G96*100</f>
        <v>94.266476229340952</v>
      </c>
      <c r="H96" s="15">
        <f>'Table Q1'!H96/'Table Q2'!H96*100</f>
        <v>100.46980522658315</v>
      </c>
      <c r="I96" s="15">
        <f>'Table Q1'!I96/'Table Q2'!I96*100</f>
        <v>96.073031415748673</v>
      </c>
      <c r="J96" s="15">
        <f>'Table Q1'!J96/'Table Q2'!J96*100</f>
        <v>102.97393862967634</v>
      </c>
      <c r="K96" s="15">
        <f>'Table Q1'!K96/'Table Q2'!K96*100</f>
        <v>101.06014485147476</v>
      </c>
      <c r="L96" s="15">
        <f>'Table Q1'!L96/'Table Q2'!L96*100</f>
        <v>98.160825584959639</v>
      </c>
      <c r="N96" s="15">
        <f>'Table Q4'!B96/'Table Q2'!B96*100</f>
        <v>106.15417604803261</v>
      </c>
      <c r="O96" s="15">
        <f>'Table Q4'!C96/'Table Q2'!C96*100</f>
        <v>97.709536839971619</v>
      </c>
      <c r="P96" s="15">
        <f>'Table Q4'!D96/'Table Q2'!D96*100</f>
        <v>98.39150546677881</v>
      </c>
      <c r="Q96" s="15">
        <f>'Table Q4'!E96/'Table Q2'!E96*100</f>
        <v>97.741024606696257</v>
      </c>
      <c r="R96" s="15">
        <f>'Table Q4'!F96/'Table Q2'!F96*100</f>
        <v>99.930069930069948</v>
      </c>
      <c r="S96" s="15">
        <f>'Table Q4'!G96/'Table Q2'!G96*100</f>
        <v>95.562130177514803</v>
      </c>
      <c r="T96" s="15">
        <f>'Table Q4'!H96/'Table Q2'!H96*100</f>
        <v>97.602035822648531</v>
      </c>
      <c r="U96" s="15">
        <f>'Table Q4'!I96/'Table Q2'!I96*100</f>
        <v>96.736026111791105</v>
      </c>
      <c r="V96" s="15">
        <f>'Table Q4'!J96/'Table Q2'!J96*100</f>
        <v>96.458596048759986</v>
      </c>
      <c r="W96" s="15">
        <f>'Table Q4'!K96/'Table Q2'!K96*100</f>
        <v>97.890206780728462</v>
      </c>
      <c r="X96" s="15">
        <f>'Table Q4'!L96/'Table Q2'!L96*100</f>
        <v>99.213242055788271</v>
      </c>
    </row>
    <row r="97" spans="1:24" x14ac:dyDescent="0.2">
      <c r="A97" s="48" t="s">
        <v>143</v>
      </c>
      <c r="B97" s="15">
        <f>'Table Q1'!B97/'Table Q2'!B97*100</f>
        <v>102.67007672634271</v>
      </c>
      <c r="C97" s="15">
        <f>'Table Q1'!C97/'Table Q2'!C97*100</f>
        <v>98.461694160510078</v>
      </c>
      <c r="D97" s="15">
        <f>'Table Q1'!D97/'Table Q2'!D97*100</f>
        <v>99.297157622739007</v>
      </c>
      <c r="E97" s="15">
        <f>'Table Q1'!E97/'Table Q2'!E97*100</f>
        <v>97.851089588377718</v>
      </c>
      <c r="F97" s="15">
        <f>'Table Q1'!F97/'Table Q2'!F97*100</f>
        <v>96.990902729181244</v>
      </c>
      <c r="G97" s="15">
        <f>'Table Q1'!G97/'Table Q2'!G97*100</f>
        <v>95.597548518896829</v>
      </c>
      <c r="H97" s="15">
        <f>'Table Q1'!H97/'Table Q2'!H97*100</f>
        <v>102.04593320629827</v>
      </c>
      <c r="I97" s="15">
        <f>'Table Q1'!I97/'Table Q2'!I97*100</f>
        <v>96.052764072097474</v>
      </c>
      <c r="J97" s="15">
        <f>'Table Q1'!J97/'Table Q2'!J97*100</f>
        <v>104.98511904761905</v>
      </c>
      <c r="K97" s="15">
        <f>'Table Q1'!K97/'Table Q2'!K97*100</f>
        <v>104.57413249211358</v>
      </c>
      <c r="L97" s="15">
        <f>'Table Q1'!L97/'Table Q2'!L97*100</f>
        <v>98.616057799938943</v>
      </c>
      <c r="N97" s="15">
        <f>'Table Q4'!B97/'Table Q2'!B97*100</f>
        <v>101.74936061381072</v>
      </c>
      <c r="O97" s="15">
        <f>'Table Q4'!C97/'Table Q2'!C97*100</f>
        <v>97.763384272846864</v>
      </c>
      <c r="P97" s="15">
        <f>'Table Q4'!D97/'Table Q2'!D97*100</f>
        <v>98.015503875968989</v>
      </c>
      <c r="Q97" s="15">
        <f>'Table Q4'!E97/'Table Q2'!E97*100</f>
        <v>98.234463276836152</v>
      </c>
      <c r="R97" s="15">
        <f>'Table Q4'!F97/'Table Q2'!F97*100</f>
        <v>100.16994901529542</v>
      </c>
      <c r="S97" s="15">
        <f>'Table Q4'!G97/'Table Q2'!G97*100</f>
        <v>96.455566905005114</v>
      </c>
      <c r="T97" s="15">
        <f>'Table Q4'!H97/'Table Q2'!H97*100</f>
        <v>99.699127469662017</v>
      </c>
      <c r="U97" s="15">
        <f>'Table Q4'!I97/'Table Q2'!I97*100</f>
        <v>96.405195851374486</v>
      </c>
      <c r="V97" s="15">
        <f>'Table Q4'!J97/'Table Q2'!J97*100</f>
        <v>98.501275510204096</v>
      </c>
      <c r="W97" s="15">
        <f>'Table Q4'!K97/'Table Q2'!K97*100</f>
        <v>98.727655099894847</v>
      </c>
      <c r="X97" s="15">
        <f>'Table Q4'!L97/'Table Q2'!L97*100</f>
        <v>99.246972626437369</v>
      </c>
    </row>
    <row r="98" spans="1:24" x14ac:dyDescent="0.2">
      <c r="A98" s="48" t="s">
        <v>144</v>
      </c>
      <c r="B98" s="15">
        <f>'Table Q1'!B98/'Table Q2'!B98*100</f>
        <v>99.731850233389622</v>
      </c>
      <c r="C98" s="15">
        <f>'Table Q1'!C98/'Table Q2'!C98*100</f>
        <v>99.705374377730365</v>
      </c>
      <c r="D98" s="15">
        <f>'Table Q1'!D98/'Table Q2'!D98*100</f>
        <v>100.41523192221997</v>
      </c>
      <c r="E98" s="15">
        <f>'Table Q1'!E98/'Table Q2'!E98*100</f>
        <v>96.498249124562278</v>
      </c>
      <c r="F98" s="15">
        <f>'Table Q1'!F98/'Table Q2'!F98*100</f>
        <v>100.64083002746413</v>
      </c>
      <c r="G98" s="15">
        <f>'Table Q1'!G98/'Table Q2'!G98*100</f>
        <v>92.608825580237081</v>
      </c>
      <c r="H98" s="15">
        <f>'Table Q1'!H98/'Table Q2'!H98*100</f>
        <v>104.15555099528014</v>
      </c>
      <c r="I98" s="15">
        <f>'Table Q1'!I98/'Table Q2'!I98*100</f>
        <v>96.67743890123208</v>
      </c>
      <c r="J98" s="15">
        <f>'Table Q1'!J98/'Table Q2'!J98*100</f>
        <v>103.12500000000003</v>
      </c>
      <c r="K98" s="15">
        <f>'Table Q1'!K98/'Table Q2'!K98*100</f>
        <v>98.59602377536379</v>
      </c>
      <c r="L98" s="15">
        <f>'Table Q1'!L98/'Table Q2'!L98*100</f>
        <v>98.474747474747474</v>
      </c>
      <c r="N98" s="15">
        <f>'Table Q4'!B98/'Table Q2'!B98*100</f>
        <v>99.12603039030688</v>
      </c>
      <c r="O98" s="15">
        <f>'Table Q4'!C98/'Table Q2'!C98*100</f>
        <v>98.537031392868016</v>
      </c>
      <c r="P98" s="15">
        <f>'Table Q4'!D98/'Table Q2'!D98*100</f>
        <v>96.45533724934171</v>
      </c>
      <c r="Q98" s="15">
        <f>'Table Q4'!E98/'Table Q2'!E98*100</f>
        <v>97.958979489744863</v>
      </c>
      <c r="R98" s="15">
        <f>'Table Q4'!F98/'Table Q2'!F98*100</f>
        <v>101.99369341877733</v>
      </c>
      <c r="S98" s="15">
        <f>'Table Q4'!G98/'Table Q2'!G98*100</f>
        <v>95.019424245442778</v>
      </c>
      <c r="T98" s="15">
        <f>'Table Q4'!H98/'Table Q2'!H98*100</f>
        <v>102.05212394828646</v>
      </c>
      <c r="U98" s="15">
        <f>'Table Q4'!I98/'Table Q2'!I98*100</f>
        <v>97.384366794586967</v>
      </c>
      <c r="V98" s="15">
        <f>'Table Q4'!J98/'Table Q2'!J98*100</f>
        <v>96.014344262295083</v>
      </c>
      <c r="W98" s="15">
        <f>'Table Q4'!K98/'Table Q2'!K98*100</f>
        <v>97.468743594998969</v>
      </c>
      <c r="X98" s="15">
        <f>'Table Q4'!L98/'Table Q2'!L98*100</f>
        <v>98.979797979797979</v>
      </c>
    </row>
    <row r="99" spans="1:24" x14ac:dyDescent="0.2">
      <c r="A99" s="48" t="s">
        <v>145</v>
      </c>
      <c r="B99" s="15">
        <f>'Table Q1'!B99/'Table Q2'!B99*100</f>
        <v>100.69986814078507</v>
      </c>
      <c r="C99" s="15">
        <f>'Table Q1'!C99/'Table Q2'!C99*100</f>
        <v>98.337672741838574</v>
      </c>
      <c r="D99" s="15">
        <f>'Table Q1'!D99/'Table Q2'!D99*100</f>
        <v>98.663895486935857</v>
      </c>
      <c r="E99" s="15">
        <f>'Table Q1'!E99/'Table Q2'!E99*100</f>
        <v>96.638488314271513</v>
      </c>
      <c r="F99" s="15">
        <f>'Table Q1'!F99/'Table Q2'!F99*100</f>
        <v>100.184937840337</v>
      </c>
      <c r="G99" s="15">
        <f>'Table Q1'!G99/'Table Q2'!G99*100</f>
        <v>92.680562287930186</v>
      </c>
      <c r="H99" s="15">
        <f>'Table Q1'!H99/'Table Q2'!H99*100</f>
        <v>103.20024382810118</v>
      </c>
      <c r="I99" s="15">
        <f>'Table Q1'!I99/'Table Q2'!I99*100</f>
        <v>97.864985766571792</v>
      </c>
      <c r="J99" s="15">
        <f>'Table Q1'!J99/'Table Q2'!J99*100</f>
        <v>104.06311230277406</v>
      </c>
      <c r="K99" s="15">
        <f>'Table Q1'!K99/'Table Q2'!K99*100</f>
        <v>99.797570850202419</v>
      </c>
      <c r="L99" s="15">
        <f>'Table Q1'!L99/'Table Q2'!L99*100</f>
        <v>98.511814982403209</v>
      </c>
      <c r="N99" s="15">
        <f>'Table Q4'!B99/'Table Q2'!B99*100</f>
        <v>101.29830611623898</v>
      </c>
      <c r="O99" s="15">
        <f>'Table Q4'!C99/'Table Q2'!C99*100</f>
        <v>97.616663328660124</v>
      </c>
      <c r="P99" s="15">
        <f>'Table Q4'!D99/'Table Q2'!D99*100</f>
        <v>94.7842438638163</v>
      </c>
      <c r="Q99" s="15">
        <f>'Table Q4'!E99/'Table Q2'!E99*100</f>
        <v>97.732471407260064</v>
      </c>
      <c r="R99" s="15">
        <f>'Table Q4'!F99/'Table Q2'!F99*100</f>
        <v>103.55491626425564</v>
      </c>
      <c r="S99" s="15">
        <f>'Table Q4'!G99/'Table Q2'!G99*100</f>
        <v>93.611245758603971</v>
      </c>
      <c r="T99" s="15">
        <f>'Table Q4'!H99/'Table Q2'!H99*100</f>
        <v>101.03626943005182</v>
      </c>
      <c r="U99" s="15">
        <f>'Table Q4'!I99/'Table Q2'!I99*100</f>
        <v>98.576657177714509</v>
      </c>
      <c r="V99" s="15">
        <f>'Table Q4'!J99/'Table Q2'!J99*100</f>
        <v>97.710632154274521</v>
      </c>
      <c r="W99" s="15">
        <f>'Table Q4'!K99/'Table Q2'!K99*100</f>
        <v>96.862348178137665</v>
      </c>
      <c r="X99" s="15">
        <f>'Table Q4'!L99/'Table Q2'!L99*100</f>
        <v>98.964303670186027</v>
      </c>
    </row>
    <row r="100" spans="1:24" x14ac:dyDescent="0.2">
      <c r="A100" s="48" t="s">
        <v>217</v>
      </c>
      <c r="B100" s="15">
        <f>'Table Q1'!B100/'Table Q2'!B100*100</f>
        <v>103.90625</v>
      </c>
      <c r="C100" s="15">
        <f>'Table Q1'!C100/'Table Q2'!C100*100</f>
        <v>98.584529505582154</v>
      </c>
      <c r="D100" s="15">
        <f>'Table Q1'!D100/'Table Q2'!D100*100</f>
        <v>99.800478850758196</v>
      </c>
      <c r="E100" s="15">
        <f>'Table Q1'!E100/'Table Q2'!E100*100</f>
        <v>98.551162088741336</v>
      </c>
      <c r="F100" s="15">
        <f>'Table Q1'!F100/'Table Q2'!F100*100</f>
        <v>102.09418628881015</v>
      </c>
      <c r="G100" s="15">
        <f>'Table Q1'!G100/'Table Q2'!G100*100</f>
        <v>96.069041205227975</v>
      </c>
      <c r="H100" s="15">
        <f>'Table Q1'!H100/'Table Q2'!H100*100</f>
        <v>102.70049933761338</v>
      </c>
      <c r="I100" s="15">
        <f>'Table Q1'!I100/'Table Q2'!I100*100</f>
        <v>101.32573795960641</v>
      </c>
      <c r="J100" s="15">
        <f>'Table Q1'!J100/'Table Q2'!J100*100</f>
        <v>103.13753729040222</v>
      </c>
      <c r="K100" s="15">
        <f>'Table Q1'!K100/'Table Q2'!K100*100</f>
        <v>94.946783008917436</v>
      </c>
      <c r="L100" s="15">
        <f>'Table Q1'!L100/'Table Q2'!L100*100</f>
        <v>99.929085199067984</v>
      </c>
      <c r="N100" s="15">
        <f>'Table Q4'!B100/'Table Q2'!B100*100</f>
        <v>102.70353618421053</v>
      </c>
      <c r="O100" s="15">
        <f>'Table Q4'!C100/'Table Q2'!C100*100</f>
        <v>97.727272727272734</v>
      </c>
      <c r="P100" s="15">
        <f>'Table Q4'!D100/'Table Q2'!D100*100</f>
        <v>96.338786911412612</v>
      </c>
      <c r="Q100" s="15">
        <f>'Table Q4'!E100/'Table Q2'!E100*100</f>
        <v>99.164905926149515</v>
      </c>
      <c r="R100" s="15">
        <f>'Table Q4'!F100/'Table Q2'!F100*100</f>
        <v>105.4073765367785</v>
      </c>
      <c r="S100" s="15">
        <f>'Table Q4'!G100/'Table Q2'!G100*100</f>
        <v>97.216402274768029</v>
      </c>
      <c r="T100" s="15">
        <f>'Table Q4'!H100/'Table Q2'!H100*100</f>
        <v>101.34515438703761</v>
      </c>
      <c r="U100" s="15">
        <f>'Table Q4'!I100/'Table Q2'!I100*100</f>
        <v>101.03573278094251</v>
      </c>
      <c r="V100" s="15">
        <f>'Table Q4'!J100/'Table Q2'!J100*100</f>
        <v>98.559818948667839</v>
      </c>
      <c r="W100" s="15">
        <f>'Table Q4'!K100/'Table Q2'!K100*100</f>
        <v>93.057819541662667</v>
      </c>
      <c r="X100" s="15">
        <f>'Table Q4'!L100/'Table Q2'!L100*100</f>
        <v>100.12156823016917</v>
      </c>
    </row>
    <row r="101" spans="1:24" x14ac:dyDescent="0.2">
      <c r="A101" s="48" t="s">
        <v>218</v>
      </c>
      <c r="B101" s="15">
        <f>'Table Q1'!B101/'Table Q2'!B101*100</f>
        <v>101.71682488386185</v>
      </c>
      <c r="C101" s="15">
        <f>'Table Q1'!C101/'Table Q2'!C101*100</f>
        <v>100.0698951572641</v>
      </c>
      <c r="D101" s="15">
        <f>'Table Q1'!D101/'Table Q2'!D101*100</f>
        <v>103.17671092951993</v>
      </c>
      <c r="E101" s="15">
        <f>'Table Q1'!E101/'Table Q2'!E101*100</f>
        <v>97.010923535253227</v>
      </c>
      <c r="F101" s="15">
        <f>'Table Q1'!F101/'Table Q2'!F101*100</f>
        <v>101.97477253928867</v>
      </c>
      <c r="G101" s="15">
        <f>'Table Q1'!G101/'Table Q2'!G101*100</f>
        <v>99.075579032913453</v>
      </c>
      <c r="H101" s="15">
        <f>'Table Q1'!H101/'Table Q2'!H101*100</f>
        <v>101.80778265754265</v>
      </c>
      <c r="I101" s="15">
        <f>'Table Q1'!I101/'Table Q2'!I101*100</f>
        <v>101.09541359541359</v>
      </c>
      <c r="J101" s="15">
        <f>'Table Q1'!J101/'Table Q2'!J101*100</f>
        <v>105.77206656835895</v>
      </c>
      <c r="K101" s="15">
        <f>'Table Q1'!K101/'Table Q2'!K101*100</f>
        <v>101.99980394079012</v>
      </c>
      <c r="L101" s="15">
        <f>'Table Q1'!L101/'Table Q2'!L101*100</f>
        <v>100.39497670650192</v>
      </c>
      <c r="N101" s="15">
        <f>'Table Q4'!B101/'Table Q2'!B101*100</f>
        <v>100.98969905069683</v>
      </c>
      <c r="O101" s="15">
        <f>'Table Q4'!C101/'Table Q2'!C101*100</f>
        <v>98.522216674987519</v>
      </c>
      <c r="P101" s="15">
        <f>'Table Q4'!D101/'Table Q2'!D101*100</f>
        <v>99.642492339121546</v>
      </c>
      <c r="Q101" s="15">
        <f>'Table Q4'!E101/'Table Q2'!E101*100</f>
        <v>98.212512413108243</v>
      </c>
      <c r="R101" s="15">
        <f>'Table Q4'!F101/'Table Q2'!F101*100</f>
        <v>105.13854425144748</v>
      </c>
      <c r="S101" s="15">
        <f>'Table Q4'!G101/'Table Q2'!G101*100</f>
        <v>99.847622917513206</v>
      </c>
      <c r="T101" s="15">
        <f>'Table Q4'!H101/'Table Q2'!H101*100</f>
        <v>101.9201307323052</v>
      </c>
      <c r="U101" s="15">
        <f>'Table Q4'!I101/'Table Q2'!I101*100</f>
        <v>100.62448812448812</v>
      </c>
      <c r="V101" s="15">
        <f>'Table Q4'!J101/'Table Q2'!J101*100</f>
        <v>101.70634084685064</v>
      </c>
      <c r="W101" s="15">
        <f>'Table Q4'!K101/'Table Q2'!K101*100</f>
        <v>96.088618762866375</v>
      </c>
      <c r="X101" s="15">
        <f>'Table Q4'!L101/'Table Q2'!L101*100</f>
        <v>100.52663560866924</v>
      </c>
    </row>
    <row r="102" spans="1:24" x14ac:dyDescent="0.2">
      <c r="A102" s="48" t="s">
        <v>219</v>
      </c>
      <c r="B102" s="15">
        <f>'Table Q1'!B102/'Table Q2'!B102*100</f>
        <v>101.70195522236855</v>
      </c>
      <c r="C102" s="15">
        <f>'Table Q1'!C102/'Table Q2'!C102*100</f>
        <v>100.1296758104738</v>
      </c>
      <c r="D102" s="15">
        <f>'Table Q1'!D102/'Table Q2'!D102*100</f>
        <v>100.36615134255493</v>
      </c>
      <c r="E102" s="15">
        <f>'Table Q1'!E102/'Table Q2'!E102*100</f>
        <v>98.541834271922767</v>
      </c>
      <c r="F102" s="15">
        <f>'Table Q1'!F102/'Table Q2'!F102*100</f>
        <v>99.222771777531037</v>
      </c>
      <c r="G102" s="15">
        <f>'Table Q1'!G102/'Table Q2'!G102*100</f>
        <v>97.396094141211819</v>
      </c>
      <c r="H102" s="15">
        <f>'Table Q1'!H102/'Table Q2'!H102*100</f>
        <v>101.25729229531282</v>
      </c>
      <c r="I102" s="15">
        <f>'Table Q1'!I102/'Table Q2'!I102*100</f>
        <v>99.818456883509839</v>
      </c>
      <c r="J102" s="15">
        <f>'Table Q1'!J102/'Table Q2'!J102*100</f>
        <v>102.61444557477111</v>
      </c>
      <c r="K102" s="15">
        <f>'Table Q1'!K102/'Table Q2'!K102*100</f>
        <v>96.784597341673191</v>
      </c>
      <c r="L102" s="15">
        <f>'Table Q1'!L102/'Table Q2'!L102*100</f>
        <v>99.788689877238895</v>
      </c>
      <c r="N102" s="15">
        <f>'Table Q4'!B102/'Table Q2'!B102*100</f>
        <v>101.28659710262386</v>
      </c>
      <c r="O102" s="15">
        <f>'Table Q4'!C102/'Table Q2'!C102*100</f>
        <v>98.972568578553606</v>
      </c>
      <c r="P102" s="15">
        <f>'Table Q4'!D102/'Table Q2'!D102*100</f>
        <v>100.08136696501222</v>
      </c>
      <c r="Q102" s="15">
        <f>'Table Q4'!E102/'Table Q2'!E102*100</f>
        <v>99.909493161705541</v>
      </c>
      <c r="R102" s="15">
        <f>'Table Q4'!F102/'Table Q2'!F102*100</f>
        <v>101.53426869889979</v>
      </c>
      <c r="S102" s="15">
        <f>'Table Q4'!G102/'Table Q2'!G102*100</f>
        <v>99.138708062093144</v>
      </c>
      <c r="T102" s="15">
        <f>'Table Q4'!H102/'Table Q2'!H102*100</f>
        <v>100.46268356467512</v>
      </c>
      <c r="U102" s="15">
        <f>'Table Q4'!I102/'Table Q2'!I102*100</f>
        <v>99.909228441754919</v>
      </c>
      <c r="V102" s="15">
        <f>'Table Q4'!J102/'Table Q2'!J102*100</f>
        <v>100</v>
      </c>
      <c r="W102" s="15">
        <f>'Table Q4'!K102/'Table Q2'!K102*100</f>
        <v>96.325254104769371</v>
      </c>
      <c r="X102" s="15">
        <f>'Table Q4'!L102/'Table Q2'!L102*100</f>
        <v>100.13081102837593</v>
      </c>
    </row>
    <row r="103" spans="1:24" x14ac:dyDescent="0.2">
      <c r="A103" s="48" t="s">
        <v>220</v>
      </c>
      <c r="B103" s="15">
        <f>'Table Q1'!B103/'Table Q2'!B103*100</f>
        <v>96.369122943638658</v>
      </c>
      <c r="C103" s="15">
        <f>'Table Q1'!C103/'Table Q2'!C103*100</f>
        <v>100.21978021978022</v>
      </c>
      <c r="D103" s="15">
        <f>'Table Q1'!D103/'Table Q2'!D103*100</f>
        <v>100.33135857013755</v>
      </c>
      <c r="E103" s="15">
        <f>'Table Q1'!E103/'Table Q2'!E103*100</f>
        <v>100.31174577634754</v>
      </c>
      <c r="F103" s="15">
        <f>'Table Q1'!F103/'Table Q2'!F103*100</f>
        <v>100.73111291632819</v>
      </c>
      <c r="G103" s="15">
        <f>'Table Q1'!G103/'Table Q2'!G103*100</f>
        <v>99.647639182522909</v>
      </c>
      <c r="H103" s="15">
        <f>'Table Q1'!H103/'Table Q2'!H103*100</f>
        <v>100.80499094385189</v>
      </c>
      <c r="I103" s="15">
        <f>'Table Q1'!I103/'Table Q2'!I103*100</f>
        <v>100.66781341697866</v>
      </c>
      <c r="J103" s="15">
        <f>'Table Q1'!J103/'Table Q2'!J103*100</f>
        <v>102.00892857142858</v>
      </c>
      <c r="K103" s="15">
        <f>'Table Q1'!K103/'Table Q2'!K103*100</f>
        <v>98.221654549027321</v>
      </c>
      <c r="L103" s="15">
        <f>'Table Q1'!L103/'Table Q2'!L103*100</f>
        <v>100.31162042621634</v>
      </c>
      <c r="N103" s="15">
        <f>'Table Q4'!B103/'Table Q2'!B103*100</f>
        <v>97.371751192446226</v>
      </c>
      <c r="O103" s="15">
        <f>'Table Q4'!C103/'Table Q2'!C103*100</f>
        <v>99.560439560439562</v>
      </c>
      <c r="P103" s="15">
        <f>'Table Q4'!D103/'Table Q2'!D103*100</f>
        <v>99.688723767446533</v>
      </c>
      <c r="Q103" s="15">
        <f>'Table Q4'!E103/'Table Q2'!E103*100</f>
        <v>100.43242156074015</v>
      </c>
      <c r="R103" s="15">
        <f>'Table Q4'!F103/'Table Q2'!F103*100</f>
        <v>100.63972380178716</v>
      </c>
      <c r="S103" s="15">
        <f>'Table Q4'!G103/'Table Q2'!G103*100</f>
        <v>100.29195610590959</v>
      </c>
      <c r="T103" s="15">
        <f>'Table Q4'!H103/'Table Q2'!H103*100</f>
        <v>100.77480378345744</v>
      </c>
      <c r="U103" s="15">
        <f>'Table Q4'!I103/'Table Q2'!I103*100</f>
        <v>101.10290397652535</v>
      </c>
      <c r="V103" s="15">
        <f>'Table Q4'!J103/'Table Q2'!J103*100</f>
        <v>101.03490259740259</v>
      </c>
      <c r="W103" s="15">
        <f>'Table Q4'!K103/'Table Q2'!K103*100</f>
        <v>97.691098447632157</v>
      </c>
      <c r="X103" s="15">
        <f>'Table Q4'!L103/'Table Q2'!L103*100</f>
        <v>100.3015681544029</v>
      </c>
    </row>
    <row r="104" spans="1:24" x14ac:dyDescent="0.2">
      <c r="A104" s="48" t="s">
        <v>246</v>
      </c>
      <c r="B104" s="15">
        <f>'Table Q1'!B104/'Table Q2'!B104*100</f>
        <v>100.29862631893292</v>
      </c>
      <c r="C104" s="15">
        <f>'Table Q1'!C104/'Table Q2'!C104*100</f>
        <v>100.16994901529542</v>
      </c>
      <c r="D104" s="15">
        <f>'Table Q1'!D104/'Table Q2'!D104*100</f>
        <v>100.40816326530613</v>
      </c>
      <c r="E104" s="15">
        <f>'Table Q1'!E104/'Table Q2'!E104*100</f>
        <v>100.2781917536016</v>
      </c>
      <c r="F104" s="15">
        <f>'Table Q1'!F104/'Table Q2'!F104*100</f>
        <v>100.24925224327019</v>
      </c>
      <c r="G104" s="15">
        <f>'Table Q1'!G104/'Table Q2'!G104*100</f>
        <v>100.63859509080024</v>
      </c>
      <c r="H104" s="15">
        <f>'Table Q1'!H104/'Table Q2'!H104*100</f>
        <v>99.660712503742161</v>
      </c>
      <c r="I104" s="15">
        <f>'Table Q1'!I104/'Table Q2'!I104*100</f>
        <v>99.484075801170746</v>
      </c>
      <c r="J104" s="15">
        <f>'Table Q1'!J104/'Table Q2'!J104*100</f>
        <v>96.575475358944502</v>
      </c>
      <c r="K104" s="15">
        <f>'Table Q1'!K104/'Table Q2'!K104*100</f>
        <v>99.939117199391177</v>
      </c>
      <c r="L104" s="15">
        <f>'Table Q1'!L104/'Table Q2'!L104*100</f>
        <v>99.811133200795226</v>
      </c>
      <c r="N104" s="15">
        <f>'Table Q4'!B104/'Table Q2'!B104*100</f>
        <v>99.502289468445156</v>
      </c>
      <c r="O104" s="15">
        <f>'Table Q4'!C104/'Table Q2'!C104*100</f>
        <v>100.20993701889434</v>
      </c>
      <c r="P104" s="15">
        <f>'Table Q4'!D104/'Table Q2'!D104*100</f>
        <v>100.059731209557</v>
      </c>
      <c r="Q104" s="15">
        <f>'Table Q4'!E104/'Table Q2'!E104*100</f>
        <v>99.632389468455045</v>
      </c>
      <c r="R104" s="15">
        <f>'Table Q4'!F104/'Table Q2'!F104*100</f>
        <v>99.302093718843466</v>
      </c>
      <c r="S104" s="15">
        <f>'Table Q4'!G104/'Table Q2'!G104*100</f>
        <v>100.02993414488127</v>
      </c>
      <c r="T104" s="15">
        <f>'Table Q4'!H104/'Table Q2'!H104*100</f>
        <v>99.900209559924164</v>
      </c>
      <c r="U104" s="15">
        <f>'Table Q4'!I104/'Table Q2'!I104*100</f>
        <v>99.503919039587259</v>
      </c>
      <c r="V104" s="15">
        <f>'Table Q4'!J104/'Table Q2'!J104*100</f>
        <v>97.603802871556084</v>
      </c>
      <c r="W104" s="15">
        <f>'Table Q4'!K104/'Table Q2'!K104*100</f>
        <v>102.12075088787418</v>
      </c>
      <c r="X104" s="15">
        <f>'Table Q4'!L104/'Table Q2'!L104*100</f>
        <v>99.542743538767397</v>
      </c>
    </row>
    <row r="105" spans="1:24" x14ac:dyDescent="0.2">
      <c r="A105" s="48" t="s">
        <v>250</v>
      </c>
      <c r="B105" s="15">
        <f>'Table Q1'!B105/'Table Q2'!B105*100</f>
        <v>101.72167889160555</v>
      </c>
      <c r="C105" s="15">
        <f>'Table Q1'!C105/'Table Q2'!C105*100</f>
        <v>99.478016462557704</v>
      </c>
      <c r="D105" s="15">
        <f>'Table Q1'!D105/'Table Q2'!D105*100</f>
        <v>98.88856103078588</v>
      </c>
      <c r="E105" s="15">
        <f>'Table Q1'!E105/'Table Q2'!E105*100</f>
        <v>100.84593949044584</v>
      </c>
      <c r="F105" s="15">
        <f>'Table Q1'!F105/'Table Q2'!F105*100</f>
        <v>99.765143360407095</v>
      </c>
      <c r="G105" s="15">
        <f>'Table Q1'!G105/'Table Q2'!G105*100</f>
        <v>102.30616302186878</v>
      </c>
      <c r="H105" s="15">
        <f>'Table Q1'!H105/'Table Q2'!H105*100</f>
        <v>98.306930693069319</v>
      </c>
      <c r="I105" s="15">
        <f>'Table Q1'!I105/'Table Q2'!I105*100</f>
        <v>100.00987556784516</v>
      </c>
      <c r="J105" s="15">
        <f>'Table Q1'!J105/'Table Q2'!J105*100</f>
        <v>98.901537847014183</v>
      </c>
      <c r="K105" s="15">
        <f>'Table Q1'!K105/'Table Q2'!K105*100</f>
        <v>105.20320197044335</v>
      </c>
      <c r="L105" s="15">
        <f>'Table Q1'!L105/'Table Q2'!L105*100</f>
        <v>100.07956240676282</v>
      </c>
      <c r="N105" s="15">
        <f>'Table Q4'!B105/'Table Q2'!B105*100</f>
        <v>101.90505297473513</v>
      </c>
      <c r="O105" s="15">
        <f>'Table Q4'!C105/'Table Q2'!C105*100</f>
        <v>101.27484440875325</v>
      </c>
      <c r="P105" s="15">
        <f>'Table Q4'!D105/'Table Q2'!D105*100</f>
        <v>100.16720763253663</v>
      </c>
      <c r="Q105" s="15">
        <f>'Table Q4'!E105/'Table Q2'!E105*100</f>
        <v>100.0298566878981</v>
      </c>
      <c r="R105" s="15">
        <f>'Table Q4'!F105/'Table Q2'!F105*100</f>
        <v>98.551717389177014</v>
      </c>
      <c r="S105" s="15">
        <f>'Table Q4'!G105/'Table Q2'!G105*100</f>
        <v>100.54671968190856</v>
      </c>
      <c r="T105" s="15">
        <f>'Table Q4'!H105/'Table Q2'!H105*100</f>
        <v>98.861386138613867</v>
      </c>
      <c r="U105" s="15">
        <f>'Table Q4'!I105/'Table Q2'!I105*100</f>
        <v>99.486470472052133</v>
      </c>
      <c r="V105" s="15">
        <f>'Table Q4'!J105/'Table Q2'!J105*100</f>
        <v>101.39804274016377</v>
      </c>
      <c r="W105" s="15">
        <f>'Table Q4'!K105/'Table Q2'!K105*100</f>
        <v>104.06403940886699</v>
      </c>
      <c r="X105" s="15">
        <f>'Table Q4'!L105/'Table Q2'!L105*100</f>
        <v>100.00994530084535</v>
      </c>
    </row>
    <row r="106" spans="1:24" x14ac:dyDescent="0.2">
      <c r="A106" s="48" t="s">
        <v>251</v>
      </c>
      <c r="B106" s="15">
        <f>'Table Q1'!B106/'Table Q2'!B106*100</f>
        <v>102.95718246226511</v>
      </c>
      <c r="C106" s="15">
        <f>'Table Q1'!C106/'Table Q2'!C106*100</f>
        <v>99.21143420404141</v>
      </c>
      <c r="D106" s="15">
        <f>'Table Q1'!D106/'Table Q2'!D106*100</f>
        <v>98.591549295774655</v>
      </c>
      <c r="E106" s="15">
        <f>'Table Q1'!E106/'Table Q2'!E106*100</f>
        <v>100.20594292438953</v>
      </c>
      <c r="F106" s="15">
        <f>'Table Q1'!F106/'Table Q2'!F106*100</f>
        <v>96.632964517359781</v>
      </c>
      <c r="G106" s="15">
        <f>'Table Q1'!G106/'Table Q2'!G106*100</f>
        <v>105.469525511217</v>
      </c>
      <c r="H106" s="15">
        <f>'Table Q1'!H106/'Table Q2'!H106*100</f>
        <v>97.991807373363969</v>
      </c>
      <c r="I106" s="15">
        <f>'Table Q1'!I106/'Table Q2'!I106*100</f>
        <v>99.78237214363439</v>
      </c>
      <c r="J106" s="15">
        <f>'Table Q1'!J106/'Table Q2'!J106*100</f>
        <v>98.237753882915186</v>
      </c>
      <c r="K106" s="15">
        <f>'Table Q1'!K106/'Table Q2'!K106*100</f>
        <v>93.406067566274288</v>
      </c>
      <c r="L106" s="15">
        <f>'Table Q1'!L106/'Table Q2'!L106*100</f>
        <v>99.557696088067644</v>
      </c>
      <c r="N106" s="15">
        <f>'Table Q4'!B106/'Table Q2'!B106*100</f>
        <v>103.31656227538761</v>
      </c>
      <c r="O106" s="15">
        <f>'Table Q4'!C106/'Table Q2'!C106*100</f>
        <v>100.11828486939378</v>
      </c>
      <c r="P106" s="15">
        <f>'Table Q4'!D106/'Table Q2'!D106*100</f>
        <v>100.15435076210689</v>
      </c>
      <c r="Q106" s="15">
        <f>'Table Q4'!E106/'Table Q2'!E106*100</f>
        <v>98.646660782583112</v>
      </c>
      <c r="R106" s="15">
        <f>'Table Q4'!F106/'Table Q2'!F106*100</f>
        <v>96.356352537199527</v>
      </c>
      <c r="S106" s="15">
        <f>'Table Q4'!G106/'Table Q2'!G106*100</f>
        <v>101.04228707564027</v>
      </c>
      <c r="T106" s="15">
        <f>'Table Q4'!H106/'Table Q2'!H106*100</f>
        <v>99.880107902887389</v>
      </c>
      <c r="U106" s="15">
        <f>'Table Q4'!I106/'Table Q2'!I106*100</f>
        <v>100.18795133049758</v>
      </c>
      <c r="V106" s="15">
        <f>'Table Q4'!J106/'Table Q2'!J106*100</f>
        <v>101.63281561131024</v>
      </c>
      <c r="W106" s="15">
        <f>'Table Q4'!K106/'Table Q2'!K106*100</f>
        <v>97.559575078954936</v>
      </c>
      <c r="X106" s="15">
        <f>'Table Q4'!L106/'Table Q2'!L106*100</f>
        <v>99.370945547473951</v>
      </c>
    </row>
    <row r="107" spans="1:24" x14ac:dyDescent="0.2">
      <c r="A107" s="48" t="s">
        <v>254</v>
      </c>
      <c r="B107" s="15">
        <f>'Table Q1'!B107/'Table Q2'!B107*100</f>
        <v>104.96607032695866</v>
      </c>
      <c r="C107" s="15">
        <f>'Table Q1'!C107/'Table Q2'!C107*100</f>
        <v>97.903982433376598</v>
      </c>
      <c r="D107" s="15">
        <f>'Table Q1'!D107/'Table Q2'!D107*100</f>
        <v>102.23223223223221</v>
      </c>
      <c r="E107" s="15">
        <f>'Table Q1'!E107/'Table Q2'!E107*100</f>
        <v>100.74722249532985</v>
      </c>
      <c r="F107" s="15">
        <f>'Table Q1'!F107/'Table Q2'!F107*100</f>
        <v>95.605533076126846</v>
      </c>
      <c r="G107" s="15">
        <f>'Table Q1'!G107/'Table Q2'!G107*100</f>
        <v>106.90992244979121</v>
      </c>
      <c r="H107" s="15">
        <f>'Table Q1'!H107/'Table Q2'!H107*100</f>
        <v>96.704613541042534</v>
      </c>
      <c r="I107" s="15">
        <f>'Table Q1'!I107/'Table Q2'!I107*100</f>
        <v>99.773688871396246</v>
      </c>
      <c r="J107" s="15">
        <f>'Table Q1'!J107/'Table Q2'!J107*100</f>
        <v>94.618055555555543</v>
      </c>
      <c r="K107" s="15">
        <f>'Table Q1'!K107/'Table Q2'!K107*100</f>
        <v>93.247373447946501</v>
      </c>
      <c r="L107" s="15">
        <f>'Table Q1'!L107/'Table Q2'!L107*100</f>
        <v>99.46866082849553</v>
      </c>
      <c r="N107" s="15">
        <f>'Table Q4'!B107/'Table Q2'!B107*100</f>
        <v>103.62944684351223</v>
      </c>
      <c r="O107" s="15">
        <f>'Table Q4'!C107/'Table Q2'!C107*100</f>
        <v>101.97624513424495</v>
      </c>
      <c r="P107" s="15">
        <f>'Table Q4'!D107/'Table Q2'!D107*100</f>
        <v>106.23623623623624</v>
      </c>
      <c r="Q107" s="15">
        <f>'Table Q4'!E107/'Table Q2'!E107*100</f>
        <v>99.006980631206375</v>
      </c>
      <c r="R107" s="15">
        <f>'Table Q4'!F107/'Table Q2'!F107*100</f>
        <v>94.946833537216534</v>
      </c>
      <c r="S107" s="15">
        <f>'Table Q4'!G107/'Table Q2'!G107*100</f>
        <v>101.91887055080532</v>
      </c>
      <c r="T107" s="15">
        <f>'Table Q4'!H107/'Table Q2'!H107*100</f>
        <v>99.820251647693226</v>
      </c>
      <c r="U107" s="15">
        <f>'Table Q4'!I107/'Table Q2'!I107*100</f>
        <v>100.25582997146512</v>
      </c>
      <c r="V107" s="15">
        <f>'Table Q4'!J107/'Table Q2'!J107*100</f>
        <v>99.324845679012341</v>
      </c>
      <c r="W107" s="15">
        <f>'Table Q4'!K107/'Table Q2'!K107*100</f>
        <v>98.05157593123208</v>
      </c>
      <c r="X107" s="15">
        <f>'Table Q4'!L107/'Table Q2'!L107*100</f>
        <v>99.891764242841688</v>
      </c>
    </row>
    <row r="108" spans="1:24" x14ac:dyDescent="0.2">
      <c r="A108" s="48" t="s">
        <v>255</v>
      </c>
      <c r="B108" s="15">
        <f>'Table Q1'!B108/'Table Q2'!B108*100</f>
        <v>105.40763673890608</v>
      </c>
      <c r="C108" s="15">
        <f>'Table Q1'!C108/'Table Q2'!C108*100</f>
        <v>96.924455061212299</v>
      </c>
      <c r="D108" s="15">
        <f>'Table Q1'!D108/'Table Q2'!D108*100</f>
        <v>103.56023060584604</v>
      </c>
      <c r="E108" s="15">
        <f>'Table Q1'!E108/'Table Q2'!E108*100</f>
        <v>101.01348027157336</v>
      </c>
      <c r="F108" s="15">
        <f>'Table Q1'!F108/'Table Q2'!F108*100</f>
        <v>96.955570354866325</v>
      </c>
      <c r="G108" s="15">
        <f>'Table Q1'!G108/'Table Q2'!G108*100</f>
        <v>106.42597861277348</v>
      </c>
      <c r="H108" s="15">
        <f>'Table Q1'!H108/'Table Q2'!H108*100</f>
        <v>98.727786752827143</v>
      </c>
      <c r="I108" s="15">
        <f>'Table Q1'!I108/'Table Q2'!I108*100</f>
        <v>100.55844028607819</v>
      </c>
      <c r="J108" s="15">
        <f>'Table Q1'!J108/'Table Q2'!J108*100</f>
        <v>92.234652627620562</v>
      </c>
      <c r="K108" s="15">
        <f>'Table Q1'!K108/'Table Q2'!K108*100</f>
        <v>96.320515323052902</v>
      </c>
      <c r="L108" s="15">
        <f>'Table Q1'!L108/'Table Q2'!L108*100</f>
        <v>99.813139260424862</v>
      </c>
      <c r="N108" s="15">
        <f>'Table Q4'!B108/'Table Q2'!B108*100</f>
        <v>104.52012383900929</v>
      </c>
      <c r="O108" s="15">
        <f>'Table Q4'!C108/'Table Q2'!C108*100</f>
        <v>102.23947446999104</v>
      </c>
      <c r="P108" s="15">
        <f>'Table Q4'!D108/'Table Q2'!D108*100</f>
        <v>109.69960554263172</v>
      </c>
      <c r="Q108" s="15">
        <f>'Table Q4'!E108/'Table Q2'!E108*100</f>
        <v>99.271868542753126</v>
      </c>
      <c r="R108" s="15">
        <f>'Table Q4'!F108/'Table Q2'!F108*100</f>
        <v>96.289601369993335</v>
      </c>
      <c r="S108" s="15">
        <f>'Table Q4'!G108/'Table Q2'!G108*100</f>
        <v>101.31462768566661</v>
      </c>
      <c r="T108" s="15">
        <f>'Table Q4'!H108/'Table Q2'!H108*100</f>
        <v>101.08037156704361</v>
      </c>
      <c r="U108" s="15">
        <f>'Table Q4'!I108/'Table Q2'!I108*100</f>
        <v>100.63681787008916</v>
      </c>
      <c r="V108" s="15">
        <f>'Table Q4'!J108/'Table Q2'!J108*100</f>
        <v>97.377080003760454</v>
      </c>
      <c r="W108" s="15">
        <f>'Table Q4'!K108/'Table Q2'!K108*100</f>
        <v>100.75151278547727</v>
      </c>
      <c r="X108" s="15">
        <f>'Table Q4'!L108/'Table Q2'!L108*100</f>
        <v>100.38355625491737</v>
      </c>
    </row>
    <row r="109" spans="1:24" x14ac:dyDescent="0.2">
      <c r="A109" s="48" t="s">
        <v>257</v>
      </c>
      <c r="B109" s="15">
        <f>'Table Q1'!B109/'Table Q2'!B109*100</f>
        <v>106.84625212947188</v>
      </c>
      <c r="C109" s="15">
        <f>'Table Q1'!C109/'Table Q2'!C109*100</f>
        <v>98.826530612244895</v>
      </c>
      <c r="D109" s="15">
        <f>'Table Q1'!D109/'Table Q2'!D109*100</f>
        <v>102.75960752248569</v>
      </c>
      <c r="E109" s="15">
        <f>'Table Q1'!E109/'Table Q2'!E109*100</f>
        <v>101.86767335585138</v>
      </c>
      <c r="F109" s="15">
        <f>'Table Q1'!F109/'Table Q2'!F109*100</f>
        <v>95.436693472975506</v>
      </c>
      <c r="G109" s="15">
        <f>'Table Q1'!G109/'Table Q2'!G109*100</f>
        <v>105.17392575270389</v>
      </c>
      <c r="H109" s="15">
        <f>'Table Q1'!H109/'Table Q2'!H109*100</f>
        <v>95.922003365337034</v>
      </c>
      <c r="I109" s="15">
        <f>'Table Q1'!I109/'Table Q2'!I109*100</f>
        <v>99.911920140927762</v>
      </c>
      <c r="J109" s="15">
        <f>'Table Q1'!J109/'Table Q2'!J109*100</f>
        <v>96.346453624318002</v>
      </c>
      <c r="K109" s="15">
        <f>'Table Q1'!K109/'Table Q2'!K109*100</f>
        <v>97.031382527565725</v>
      </c>
      <c r="L109" s="15">
        <f>'Table Q1'!L109/'Table Q2'!L109*100</f>
        <v>100.05932957579353</v>
      </c>
      <c r="N109" s="15">
        <f>'Table Q4'!B109/'Table Q2'!B109*100</f>
        <v>108.24105621805791</v>
      </c>
      <c r="O109" s="15">
        <f>'Table Q4'!C109/'Table Q2'!C109*100</f>
        <v>104.61224489795917</v>
      </c>
      <c r="P109" s="15">
        <f>'Table Q4'!D109/'Table Q2'!D109*100</f>
        <v>113.69582992641045</v>
      </c>
      <c r="Q109" s="15">
        <f>'Table Q4'!E109/'Table Q2'!E109*100</f>
        <v>100.4073117424995</v>
      </c>
      <c r="R109" s="15">
        <f>'Table Q4'!F109/'Table Q2'!F109*100</f>
        <v>94.595100056106233</v>
      </c>
      <c r="S109" s="15">
        <f>'Table Q4'!G109/'Table Q2'!G109*100</f>
        <v>100.81847413037124</v>
      </c>
      <c r="T109" s="15">
        <f>'Table Q4'!H109/'Table Q2'!H109*100</f>
        <v>98.980500841334248</v>
      </c>
      <c r="U109" s="15">
        <f>'Table Q4'!I109/'Table Q2'!I109*100</f>
        <v>101.07653161088275</v>
      </c>
      <c r="V109" s="15">
        <f>'Table Q4'!J109/'Table Q2'!J109*100</f>
        <v>101.66601714731098</v>
      </c>
      <c r="W109" s="15">
        <f>'Table Q4'!K109/'Table Q2'!K109*100</f>
        <v>98.105739327113369</v>
      </c>
      <c r="X109" s="15">
        <f>'Table Q4'!L109/'Table Q2'!L109*100</f>
        <v>101.1767032532384</v>
      </c>
    </row>
    <row r="110" spans="1:24" x14ac:dyDescent="0.2">
      <c r="A110" s="48" t="s">
        <v>258</v>
      </c>
      <c r="B110" s="15">
        <f>'Table Q1'!B110/'Table Q2'!B110*100</f>
        <v>105.55201698513801</v>
      </c>
      <c r="C110" s="15">
        <f>'Table Q1'!C110/'Table Q2'!C110*100</f>
        <v>98.722608785959082</v>
      </c>
      <c r="D110" s="15">
        <f>'Table Q1'!D110/'Table Q2'!D110*100</f>
        <v>102.32194918783838</v>
      </c>
      <c r="E110" s="15">
        <f>'Table Q1'!E110/'Table Q2'!E110*100</f>
        <v>99.560641667518126</v>
      </c>
      <c r="F110" s="15">
        <f>'Table Q1'!F110/'Table Q2'!F110*100</f>
        <v>91.660283416315593</v>
      </c>
      <c r="G110" s="15">
        <f>'Table Q1'!G110/'Table Q2'!G110*100</f>
        <v>106.21808350856112</v>
      </c>
      <c r="H110" s="15">
        <f>'Table Q1'!H110/'Table Q2'!H110*100</f>
        <v>94.868995633187765</v>
      </c>
      <c r="I110" s="15">
        <f>'Table Q1'!I110/'Table Q2'!I110*100</f>
        <v>99.60575596294106</v>
      </c>
      <c r="J110" s="15">
        <f>'Table Q1'!J110/'Table Q2'!J110*100</f>
        <v>96.01613220539052</v>
      </c>
      <c r="K110" s="15">
        <f>'Table Q1'!K110/'Table Q2'!K110*100</f>
        <v>89.495716510903435</v>
      </c>
      <c r="L110" s="15">
        <f>'Table Q1'!L110/'Table Q2'!L110*100</f>
        <v>99.154674449028875</v>
      </c>
      <c r="N110" s="15">
        <f>'Table Q4'!B110/'Table Q2'!B110*100</f>
        <v>107.59023354564754</v>
      </c>
      <c r="O110" s="15">
        <f>'Table Q4'!C110/'Table Q2'!C110*100</f>
        <v>106.92699138020561</v>
      </c>
      <c r="P110" s="15">
        <f>'Table Q4'!D110/'Table Q2'!D110*100</f>
        <v>119.23157017909205</v>
      </c>
      <c r="Q110" s="15">
        <f>'Table Q4'!E110/'Table Q2'!E110*100</f>
        <v>103.67834883008071</v>
      </c>
      <c r="R110" s="15">
        <f>'Table Q4'!F110/'Table Q2'!F110*100</f>
        <v>96.801991574109536</v>
      </c>
      <c r="S110" s="15">
        <f>'Table Q4'!G110/'Table Q2'!G110*100</f>
        <v>104.2154801241614</v>
      </c>
      <c r="T110" s="15">
        <f>'Table Q4'!H110/'Table Q2'!H110*100</f>
        <v>99.086939261611747</v>
      </c>
      <c r="U110" s="15">
        <f>'Table Q4'!I110/'Table Q2'!I110*100</f>
        <v>102.45416913069189</v>
      </c>
      <c r="V110" s="15">
        <f>'Table Q4'!J110/'Table Q2'!J110*100</f>
        <v>103.91501082038165</v>
      </c>
      <c r="W110" s="15">
        <f>'Table Q4'!K110/'Table Q2'!K110*100</f>
        <v>101.84968847352025</v>
      </c>
      <c r="X110" s="15">
        <f>'Table Q4'!L110/'Table Q2'!L110*100</f>
        <v>103.29073160913755</v>
      </c>
    </row>
    <row r="111" spans="1:24" x14ac:dyDescent="0.2">
      <c r="A111" s="48" t="s">
        <v>260</v>
      </c>
      <c r="B111" s="15">
        <f>'Table Q1'!B111/'Table Q2'!B111*100</f>
        <v>102.54031367351446</v>
      </c>
      <c r="C111" s="15">
        <f>'Table Q1'!C111/'Table Q2'!C111*100</f>
        <v>96.881041371310744</v>
      </c>
      <c r="D111" s="15">
        <f>'Table Q1'!D111/'Table Q2'!D111*100</f>
        <v>94.272490598785083</v>
      </c>
      <c r="E111" s="15">
        <f>'Table Q1'!E111/'Table Q2'!E111*100</f>
        <v>95.378709582164461</v>
      </c>
      <c r="F111" s="15">
        <f>'Table Q1'!F111/'Table Q2'!F111*100</f>
        <v>85.696640316205531</v>
      </c>
      <c r="G111" s="15">
        <f>'Table Q1'!G111/'Table Q2'!G111*100</f>
        <v>101.32415254237289</v>
      </c>
      <c r="H111" s="15">
        <f>'Table Q1'!H111/'Table Q2'!H111*100</f>
        <v>90.468210941350407</v>
      </c>
      <c r="I111" s="15">
        <f>'Table Q1'!I111/'Table Q2'!I111*100</f>
        <v>99.046483909415954</v>
      </c>
      <c r="J111" s="15">
        <f>'Table Q1'!J111/'Table Q2'!J111*100</f>
        <v>105.37570182773864</v>
      </c>
      <c r="K111" s="15">
        <f>'Table Q1'!K111/'Table Q2'!K111*100</f>
        <v>72.081139671724998</v>
      </c>
      <c r="L111" s="15">
        <f>'Table Q1'!L111/'Table Q2'!L111*100</f>
        <v>99.285167219811072</v>
      </c>
      <c r="N111" s="15">
        <f>'Table Q4'!B111/'Table Q2'!B111*100</f>
        <v>111.23260437375744</v>
      </c>
      <c r="O111" s="15">
        <f>'Table Q4'!C111/'Table Q2'!C111*100</f>
        <v>132.80061863642223</v>
      </c>
      <c r="P111" s="15">
        <f>'Table Q4'!D111/'Table Q2'!D111*100</f>
        <v>168.64333236910616</v>
      </c>
      <c r="Q111" s="15">
        <f>'Table Q4'!E111/'Table Q2'!E111*100</f>
        <v>148.97386682415473</v>
      </c>
      <c r="R111" s="15">
        <f>'Table Q4'!F111/'Table Q2'!F111*100</f>
        <v>123.62895256916997</v>
      </c>
      <c r="S111" s="15">
        <f>'Table Q4'!G111/'Table Q2'!G111*100</f>
        <v>110.58262711864406</v>
      </c>
      <c r="T111" s="15">
        <f>'Table Q4'!H111/'Table Q2'!H111*100</f>
        <v>98.334154756037464</v>
      </c>
      <c r="U111" s="15">
        <f>'Table Q4'!I111/'Table Q2'!I111*100</f>
        <v>122.69368295589986</v>
      </c>
      <c r="V111" s="15">
        <f>'Table Q4'!J111/'Table Q2'!J111*100</f>
        <v>127.71472942300801</v>
      </c>
      <c r="W111" s="15">
        <f>'Table Q4'!K111/'Table Q2'!K111*100</f>
        <v>161.350263239393</v>
      </c>
      <c r="X111" s="15">
        <f>'Table Q4'!L111/'Table Q2'!L111*100</f>
        <v>130.61016083737553</v>
      </c>
    </row>
    <row r="112" spans="1:24" x14ac:dyDescent="0.2">
      <c r="A112" s="48" t="s">
        <v>261</v>
      </c>
      <c r="B112" s="15">
        <f>'Table Q1'!B112/'Table Q2'!B112*100</f>
        <v>103.16101067766148</v>
      </c>
      <c r="C112" s="15">
        <f>'Table Q1'!C112/'Table Q2'!C112*100</f>
        <v>107.86516853932584</v>
      </c>
      <c r="D112" s="15">
        <f>'Table Q1'!D112/'Table Q2'!D112*100</f>
        <v>116.13716591023704</v>
      </c>
      <c r="E112" s="15">
        <f>'Table Q1'!E112/'Table Q2'!E112*100</f>
        <v>120.86125589476298</v>
      </c>
      <c r="F112" s="15">
        <f>'Table Q1'!F112/'Table Q2'!F112*100</f>
        <v>95.910230120756438</v>
      </c>
      <c r="G112" s="15">
        <f>'Table Q1'!G112/'Table Q2'!G112*100</f>
        <v>103.25162074554295</v>
      </c>
      <c r="H112" s="15">
        <f>'Table Q1'!H112/'Table Q2'!H112*100</f>
        <v>90.206587409861612</v>
      </c>
      <c r="I112" s="15">
        <f>'Table Q1'!I112/'Table Q2'!I112*100</f>
        <v>102.65377263015856</v>
      </c>
      <c r="J112" s="15">
        <f>'Table Q1'!J112/'Table Q2'!J112*100</f>
        <v>106.9078947368421</v>
      </c>
      <c r="K112" s="15">
        <f>'Table Q1'!K112/'Table Q2'!K112*100</f>
        <v>97.578499201703039</v>
      </c>
      <c r="L112" s="15">
        <f>'Table Q1'!L112/'Table Q2'!L112*100</f>
        <v>107.94794329537531</v>
      </c>
      <c r="N112" s="15">
        <f>'Table Q4'!B112/'Table Q2'!B112*100</f>
        <v>105.87799978856116</v>
      </c>
      <c r="O112" s="15">
        <f>'Table Q4'!C112/'Table Q2'!C112*100</f>
        <v>122.28267297457127</v>
      </c>
      <c r="P112" s="15">
        <f>'Table Q4'!D112/'Table Q2'!D112*100</f>
        <v>150.70600100857291</v>
      </c>
      <c r="Q112" s="15">
        <f>'Table Q4'!E112/'Table Q2'!E112*100</f>
        <v>124.59667411268305</v>
      </c>
      <c r="R112" s="15">
        <f>'Table Q4'!F112/'Table Q2'!F112*100</f>
        <v>113.22624743677375</v>
      </c>
      <c r="S112" s="15">
        <f>'Table Q4'!G112/'Table Q2'!G112*100</f>
        <v>106.13857374392222</v>
      </c>
      <c r="T112" s="15">
        <f>'Table Q4'!H112/'Table Q2'!H112*100</f>
        <v>97.164295458974848</v>
      </c>
      <c r="U112" s="15">
        <f>'Table Q4'!I112/'Table Q2'!I112*100</f>
        <v>115.73147419318563</v>
      </c>
      <c r="V112" s="15">
        <f>'Table Q4'!J112/'Table Q2'!J112*100</f>
        <v>122.54990925589837</v>
      </c>
      <c r="W112" s="15">
        <f>'Table Q4'!K112/'Table Q2'!K112*100</f>
        <v>137.94571580627994</v>
      </c>
      <c r="X112" s="15">
        <f>'Table Q4'!L112/'Table Q2'!L112*100</f>
        <v>118.78921682547062</v>
      </c>
    </row>
    <row r="113" spans="1:36" x14ac:dyDescent="0.2">
      <c r="A113" s="48" t="s">
        <v>291</v>
      </c>
      <c r="B113" s="15">
        <f>'Table Q1'!B113/'Table Q2'!B113*100</f>
        <v>103.11411149825784</v>
      </c>
      <c r="C113" s="15">
        <f>'Table Q1'!C113/'Table Q2'!C113*100</f>
        <v>102.59146341463415</v>
      </c>
      <c r="D113" s="15">
        <f>'Table Q1'!D113/'Table Q2'!D113*100</f>
        <v>104.09240924092408</v>
      </c>
      <c r="E113" s="15">
        <f>'Table Q1'!E113/'Table Q2'!E113*100</f>
        <v>106.93737421569789</v>
      </c>
      <c r="F113" s="15">
        <f>'Table Q1'!F113/'Table Q2'!F113*100</f>
        <v>90.913757700205338</v>
      </c>
      <c r="G113" s="15">
        <f>'Table Q1'!G113/'Table Q2'!G113*100</f>
        <v>102.63810373896658</v>
      </c>
      <c r="H113" s="15">
        <f>'Table Q1'!H113/'Table Q2'!H113*100</f>
        <v>91.661830141226545</v>
      </c>
      <c r="I113" s="15">
        <f>'Table Q1'!I113/'Table Q2'!I113*100</f>
        <v>96.66459498653407</v>
      </c>
      <c r="J113" s="15">
        <f>'Table Q1'!J113/'Table Q2'!J113*100</f>
        <v>108.543710726491</v>
      </c>
      <c r="K113" s="15">
        <f>'Table Q1'!K113/'Table Q2'!K113*100</f>
        <v>88.96390547909634</v>
      </c>
      <c r="L113" s="15">
        <f>'Table Q1'!L113/'Table Q2'!L113*100</f>
        <v>101.83466200720761</v>
      </c>
      <c r="N113" s="15">
        <f>'Table Q4'!B113/'Table Q2'!B113*100</f>
        <v>108.44947735191637</v>
      </c>
      <c r="O113" s="15">
        <f>'Table Q4'!C113/'Table Q2'!C113*100</f>
        <v>112.83754355400697</v>
      </c>
      <c r="P113" s="15">
        <f>'Table Q4'!D113/'Table Q2'!D113*100</f>
        <v>134.48844884488449</v>
      </c>
      <c r="Q113" s="15">
        <f>'Table Q4'!E113/'Table Q2'!E113*100</f>
        <v>118.55096483958802</v>
      </c>
      <c r="R113" s="15">
        <f>'Table Q4'!F113/'Table Q2'!F113*100</f>
        <v>102.82340862422998</v>
      </c>
      <c r="S113" s="15">
        <f>'Table Q4'!G113/'Table Q2'!G113*100</f>
        <v>104.6910641674105</v>
      </c>
      <c r="T113" s="15">
        <f>'Table Q4'!H113/'Table Q2'!H113*100</f>
        <v>96.150125749661456</v>
      </c>
      <c r="U113" s="15">
        <f>'Table Q4'!I113/'Table Q2'!I113*100</f>
        <v>107.01263724880879</v>
      </c>
      <c r="V113" s="15">
        <f>'Table Q4'!J113/'Table Q2'!J113*100</f>
        <v>120.24032631462904</v>
      </c>
      <c r="W113" s="15">
        <f>'Table Q4'!K113/'Table Q2'!K113*100</f>
        <v>134.25084393663985</v>
      </c>
      <c r="X113" s="15">
        <f>'Table Q4'!L113/'Table Q2'!L113*100</f>
        <v>111.73965272469148</v>
      </c>
    </row>
    <row r="114" spans="1:36" x14ac:dyDescent="0.2">
      <c r="A114" s="48" t="s">
        <v>309</v>
      </c>
      <c r="B114" s="15">
        <f>'Table Q1'!B114/'Table Q2'!B114*100</f>
        <v>101.47089505528896</v>
      </c>
      <c r="C114" s="15">
        <f>'Table Q1'!C114/'Table Q2'!C114*100</f>
        <v>102.96909492273731</v>
      </c>
      <c r="D114" s="15">
        <f>'Table Q1'!D114/'Table Q2'!D114*100</f>
        <v>109.96364462622132</v>
      </c>
      <c r="E114" s="15">
        <f>'Table Q1'!E114/'Table Q2'!E114*100</f>
        <v>111.68881434653592</v>
      </c>
      <c r="F114" s="15">
        <f>'Table Q1'!F114/'Table Q2'!F114*100</f>
        <v>93.896457765667591</v>
      </c>
      <c r="G114" s="15">
        <f>'Table Q1'!G114/'Table Q2'!G114*100</f>
        <v>106.15274365274365</v>
      </c>
      <c r="H114" s="15">
        <f>'Table Q1'!H114/'Table Q2'!H114*100</f>
        <v>92.129094412331398</v>
      </c>
      <c r="I114" s="15">
        <f>'Table Q1'!I114/'Table Q2'!I114*100</f>
        <v>97.898768243453063</v>
      </c>
      <c r="J114" s="15">
        <f>'Table Q1'!J114/'Table Q2'!J114*100</f>
        <v>106.77567476761116</v>
      </c>
      <c r="K114" s="15">
        <f>'Table Q1'!K114/'Table Q2'!K114*100</f>
        <v>89.647343726350854</v>
      </c>
      <c r="L114" s="15">
        <f>'Table Q1'!L114/'Table Q2'!L114*100</f>
        <v>103.85441392562451</v>
      </c>
      <c r="N114" s="15">
        <f>'Table Q4'!B114/'Table Q2'!B114*100</f>
        <v>103.44252034216565</v>
      </c>
      <c r="O114" s="15">
        <f>'Table Q4'!C114/'Table Q2'!C114*100</f>
        <v>114.41501103752761</v>
      </c>
      <c r="P114" s="15">
        <f>'Table Q4'!D114/'Table Q2'!D114*100</f>
        <v>142.24039990911157</v>
      </c>
      <c r="Q114" s="15">
        <f>'Table Q4'!E114/'Table Q2'!E114*100</f>
        <v>128.69307186169524</v>
      </c>
      <c r="R114" s="15">
        <f>'Table Q4'!F114/'Table Q2'!F114*100</f>
        <v>108.45776566757495</v>
      </c>
      <c r="S114" s="15">
        <f>'Table Q4'!G114/'Table Q2'!G114*100</f>
        <v>108.02620802620801</v>
      </c>
      <c r="T114" s="15">
        <f>'Table Q4'!H114/'Table Q2'!H114*100</f>
        <v>94.190751445086704</v>
      </c>
      <c r="U114" s="15">
        <f>'Table Q4'!I114/'Table Q2'!I114*100</f>
        <v>106.01387019977228</v>
      </c>
      <c r="V114" s="15">
        <f>'Table Q4'!J114/'Table Q2'!J114*100</f>
        <v>122.0293425915556</v>
      </c>
      <c r="W114" s="15">
        <f>'Table Q4'!K114/'Table Q2'!K114*100</f>
        <v>155.24443771757228</v>
      </c>
      <c r="X114" s="15">
        <f>'Table Q4'!L114/'Table Q2'!L114*100</f>
        <v>115.25940996948118</v>
      </c>
    </row>
    <row r="116" spans="1:36" x14ac:dyDescent="0.2">
      <c r="A116" s="9" t="s">
        <v>287</v>
      </c>
    </row>
    <row r="117" spans="1:36" x14ac:dyDescent="0.2">
      <c r="A117" s="13" t="str">
        <f>A7</f>
        <v>1994 Q2</v>
      </c>
      <c r="B117" s="11">
        <f t="shared" ref="B117:L117" si="0">(B7/B6-1)*100</f>
        <v>5.2231715299034809</v>
      </c>
      <c r="C117" s="11">
        <f t="shared" si="0"/>
        <v>0.79320447334987332</v>
      </c>
      <c r="D117" s="11">
        <f t="shared" si="0"/>
        <v>-0.32427889023722845</v>
      </c>
      <c r="E117" s="11">
        <f t="shared" si="0"/>
        <v>-0.35020520118621556</v>
      </c>
      <c r="F117" s="11">
        <f t="shared" si="0"/>
        <v>3.4446075693022049</v>
      </c>
      <c r="G117" s="11">
        <f t="shared" si="0"/>
        <v>2.074898172476769</v>
      </c>
      <c r="H117" s="11">
        <f t="shared" si="0"/>
        <v>-0.59956701325306616</v>
      </c>
      <c r="I117" s="11">
        <f t="shared" si="0"/>
        <v>1.6755109141555646</v>
      </c>
      <c r="J117" s="11">
        <f t="shared" si="0"/>
        <v>-2.6189612566772102</v>
      </c>
      <c r="K117" s="11">
        <f t="shared" si="0"/>
        <v>0.77857235929581492</v>
      </c>
      <c r="L117" s="11">
        <f t="shared" si="0"/>
        <v>0.86521680564699555</v>
      </c>
      <c r="N117" s="11">
        <f t="shared" ref="N117:X117" si="1">(N7/N6-1)*100</f>
        <v>2.690083516813635</v>
      </c>
      <c r="O117" s="11">
        <f t="shared" si="1"/>
        <v>-0.9529631785058057</v>
      </c>
      <c r="P117" s="11">
        <f t="shared" si="1"/>
        <v>-0.16875473849450318</v>
      </c>
      <c r="Q117" s="11">
        <f t="shared" si="1"/>
        <v>-0.16216668403186141</v>
      </c>
      <c r="R117" s="11">
        <f t="shared" si="1"/>
        <v>1.0455575423451213</v>
      </c>
      <c r="S117" s="11">
        <f t="shared" si="1"/>
        <v>2.1828680033983971</v>
      </c>
      <c r="T117" s="11">
        <f t="shared" si="1"/>
        <v>0.10716964955523878</v>
      </c>
      <c r="U117" s="11">
        <f t="shared" si="1"/>
        <v>0.27360441739778807</v>
      </c>
      <c r="V117" s="11">
        <f t="shared" si="1"/>
        <v>-2.3328402579827934</v>
      </c>
      <c r="W117" s="11">
        <f t="shared" si="1"/>
        <v>0.49451324187255175</v>
      </c>
      <c r="X117" s="11">
        <f t="shared" si="1"/>
        <v>-8.5924055559627455E-3</v>
      </c>
      <c r="Z117" s="15">
        <f>ROUND(N117*'Table Q8'!N7,2)</f>
        <v>1.96</v>
      </c>
      <c r="AA117" s="15">
        <f>ROUND(O117*'Table Q8'!O7,2)</f>
        <v>-0.33</v>
      </c>
      <c r="AB117" s="15">
        <f>ROUND(P117*'Table Q8'!P7,2)</f>
        <v>-0.05</v>
      </c>
      <c r="AC117" s="15">
        <f>ROUND(Q117*'Table Q8'!Q7,2)</f>
        <v>-0.06</v>
      </c>
      <c r="AD117" s="15">
        <f>ROUND(R117*'Table Q8'!R7,2)</f>
        <v>0.15</v>
      </c>
      <c r="AE117" s="15">
        <f>ROUND(S117*'Table Q8'!S7,2)</f>
        <v>1.06</v>
      </c>
      <c r="AF117" s="15">
        <f>ROUND(T117*'Table Q8'!T7,2)</f>
        <v>0.05</v>
      </c>
      <c r="AG117" s="15">
        <f>ROUND(U117*'Table Q8'!U7,2)</f>
        <v>0.12</v>
      </c>
      <c r="AH117" s="15">
        <f>ROUND(V117*'Table Q8'!V7,2)</f>
        <v>-0.77</v>
      </c>
      <c r="AI117" s="15">
        <f>ROUND(W117*'Table Q8'!W7,2)</f>
        <v>0.17</v>
      </c>
      <c r="AJ117" s="15">
        <f>ROUND(X117*'Table Q8'!X7,2)</f>
        <v>0</v>
      </c>
    </row>
    <row r="118" spans="1:36" x14ac:dyDescent="0.2">
      <c r="A118" s="13" t="str">
        <f t="shared" ref="A118:A181" si="2">A8</f>
        <v>1994 Q3</v>
      </c>
      <c r="B118" s="11">
        <f t="shared" ref="B118:L118" si="3">(B8/B7-1)*100</f>
        <v>-0.40742592787544885</v>
      </c>
      <c r="C118" s="11">
        <f t="shared" si="3"/>
        <v>-0.4349981968986838</v>
      </c>
      <c r="D118" s="11">
        <f t="shared" si="3"/>
        <v>-1.0849863004498417</v>
      </c>
      <c r="E118" s="11">
        <f t="shared" si="3"/>
        <v>0.16851448210732922</v>
      </c>
      <c r="F118" s="11">
        <f t="shared" si="3"/>
        <v>-0.31705073153961427</v>
      </c>
      <c r="G118" s="11">
        <f t="shared" si="3"/>
        <v>-0.52024365956969687</v>
      </c>
      <c r="H118" s="11">
        <f t="shared" si="3"/>
        <v>1.5588494570155209</v>
      </c>
      <c r="I118" s="11">
        <f t="shared" si="3"/>
        <v>1.5174399342593681</v>
      </c>
      <c r="J118" s="11">
        <f t="shared" si="3"/>
        <v>-4.4251139345832247</v>
      </c>
      <c r="K118" s="11">
        <f t="shared" si="3"/>
        <v>-2.1186097530499159</v>
      </c>
      <c r="L118" s="11">
        <f t="shared" si="3"/>
        <v>-0.23373375015289799</v>
      </c>
      <c r="N118" s="11">
        <f t="shared" ref="N118:X118" si="4">(N8/N7-1)*100</f>
        <v>-1.1405035992658297</v>
      </c>
      <c r="O118" s="11">
        <f t="shared" si="4"/>
        <v>-1.4576249314684819</v>
      </c>
      <c r="P118" s="11">
        <f t="shared" si="4"/>
        <v>-0.31294977606907137</v>
      </c>
      <c r="Q118" s="11">
        <f t="shared" si="4"/>
        <v>-0.30136392835885539</v>
      </c>
      <c r="R118" s="11">
        <f t="shared" si="4"/>
        <v>-0.41790281477471769</v>
      </c>
      <c r="S118" s="11">
        <f t="shared" si="4"/>
        <v>0.48716410943485666</v>
      </c>
      <c r="T118" s="11">
        <f t="shared" si="4"/>
        <v>0.59765579907322675</v>
      </c>
      <c r="U118" s="11">
        <f t="shared" si="4"/>
        <v>-5.0403605662374673E-2</v>
      </c>
      <c r="V118" s="11">
        <f t="shared" si="4"/>
        <v>-4.4625752309909172</v>
      </c>
      <c r="W118" s="11">
        <f t="shared" si="4"/>
        <v>-0.77861093841845586</v>
      </c>
      <c r="X118" s="11">
        <f t="shared" si="4"/>
        <v>-0.6625223512083056</v>
      </c>
      <c r="Z118" s="15">
        <f>ROUND(N118*'Table Q8'!N8,2)</f>
        <v>-0.83</v>
      </c>
      <c r="AA118" s="15">
        <f>ROUND(O118*'Table Q8'!O8,2)</f>
        <v>-0.5</v>
      </c>
      <c r="AB118" s="15">
        <f>ROUND(P118*'Table Q8'!P8,2)</f>
        <v>-0.1</v>
      </c>
      <c r="AC118" s="15">
        <f>ROUND(Q118*'Table Q8'!Q8,2)</f>
        <v>-0.11</v>
      </c>
      <c r="AD118" s="15">
        <f>ROUND(R118*'Table Q8'!R8,2)</f>
        <v>-0.06</v>
      </c>
      <c r="AE118" s="15">
        <f>ROUND(S118*'Table Q8'!S8,2)</f>
        <v>0.24</v>
      </c>
      <c r="AF118" s="15">
        <f>ROUND(T118*'Table Q8'!T8,2)</f>
        <v>0.28000000000000003</v>
      </c>
      <c r="AG118" s="15">
        <f>ROUND(U118*'Table Q8'!U8,2)</f>
        <v>-0.02</v>
      </c>
      <c r="AH118" s="15">
        <f>ROUND(V118*'Table Q8'!V8,2)</f>
        <v>-1.48</v>
      </c>
      <c r="AI118" s="15">
        <f>ROUND(W118*'Table Q8'!W8,2)</f>
        <v>-0.27</v>
      </c>
      <c r="AJ118" s="15">
        <f>ROUND(X118*'Table Q8'!X8,2)</f>
        <v>-0.27</v>
      </c>
    </row>
    <row r="119" spans="1:36" x14ac:dyDescent="0.2">
      <c r="A119" s="13" t="str">
        <f t="shared" si="2"/>
        <v>1994 Q4</v>
      </c>
      <c r="B119" s="11">
        <f t="shared" ref="B119:L119" si="5">(B9/B8-1)*100</f>
        <v>1.9717501216418576</v>
      </c>
      <c r="C119" s="11">
        <f t="shared" si="5"/>
        <v>0.59725866038442543</v>
      </c>
      <c r="D119" s="11">
        <f t="shared" si="5"/>
        <v>-0.17372498373409151</v>
      </c>
      <c r="E119" s="11">
        <f t="shared" si="5"/>
        <v>-0.87332130212781633</v>
      </c>
      <c r="F119" s="11">
        <f t="shared" si="5"/>
        <v>1.7385125156269554</v>
      </c>
      <c r="G119" s="11">
        <f t="shared" si="5"/>
        <v>1.2644607066433222</v>
      </c>
      <c r="H119" s="11">
        <f t="shared" si="5"/>
        <v>-1.2790844236053367</v>
      </c>
      <c r="I119" s="11">
        <f t="shared" si="5"/>
        <v>-0.9133868893695718</v>
      </c>
      <c r="J119" s="11">
        <f t="shared" si="5"/>
        <v>3.9375347118202786</v>
      </c>
      <c r="K119" s="11">
        <f t="shared" si="5"/>
        <v>2.4284621129416317</v>
      </c>
      <c r="L119" s="11">
        <f t="shared" si="5"/>
        <v>0.26355341226000917</v>
      </c>
      <c r="N119" s="11">
        <f t="shared" ref="N119:X119" si="6">(N9/N8-1)*100</f>
        <v>2.3474546826169007</v>
      </c>
      <c r="O119" s="11">
        <f t="shared" si="6"/>
        <v>-1.102710121257211</v>
      </c>
      <c r="P119" s="11">
        <f t="shared" si="6"/>
        <v>0.15540272193586002</v>
      </c>
      <c r="Q119" s="11">
        <f t="shared" si="6"/>
        <v>-0.44197081461417875</v>
      </c>
      <c r="R119" s="11">
        <f t="shared" si="6"/>
        <v>0.99436912496606578</v>
      </c>
      <c r="S119" s="11">
        <f t="shared" si="6"/>
        <v>1.4602385421134567</v>
      </c>
      <c r="T119" s="11">
        <f t="shared" si="6"/>
        <v>-1.7626114221377054</v>
      </c>
      <c r="U119" s="11">
        <f t="shared" si="6"/>
        <v>-1.4204726419984492</v>
      </c>
      <c r="V119" s="11">
        <f t="shared" si="6"/>
        <v>3.7045221626379465</v>
      </c>
      <c r="W119" s="11">
        <f t="shared" si="6"/>
        <v>0.95066777879386777</v>
      </c>
      <c r="X119" s="11">
        <f t="shared" si="6"/>
        <v>-0.20380702152000829</v>
      </c>
      <c r="Z119" s="15">
        <f>ROUND(N119*'Table Q8'!N9,2)</f>
        <v>1.72</v>
      </c>
      <c r="AA119" s="15">
        <f>ROUND(O119*'Table Q8'!O9,2)</f>
        <v>-0.38</v>
      </c>
      <c r="AB119" s="15">
        <f>ROUND(P119*'Table Q8'!P9,2)</f>
        <v>0.05</v>
      </c>
      <c r="AC119" s="15">
        <f>ROUND(Q119*'Table Q8'!Q9,2)</f>
        <v>-0.17</v>
      </c>
      <c r="AD119" s="15">
        <f>ROUND(R119*'Table Q8'!R9,2)</f>
        <v>0.14000000000000001</v>
      </c>
      <c r="AE119" s="15">
        <f>ROUND(S119*'Table Q8'!S9,2)</f>
        <v>0.71</v>
      </c>
      <c r="AF119" s="15">
        <f>ROUND(T119*'Table Q8'!T9,2)</f>
        <v>-0.84</v>
      </c>
      <c r="AG119" s="15">
        <f>ROUND(U119*'Table Q8'!U9,2)</f>
        <v>-0.64</v>
      </c>
      <c r="AH119" s="15">
        <f>ROUND(V119*'Table Q8'!V9,2)</f>
        <v>1.25</v>
      </c>
      <c r="AI119" s="15">
        <f>ROUND(W119*'Table Q8'!W9,2)</f>
        <v>0.34</v>
      </c>
      <c r="AJ119" s="15">
        <f>ROUND(X119*'Table Q8'!X9,2)</f>
        <v>-0.08</v>
      </c>
    </row>
    <row r="120" spans="1:36" x14ac:dyDescent="0.2">
      <c r="A120" s="13" t="str">
        <f t="shared" si="2"/>
        <v>1995 Q1</v>
      </c>
      <c r="B120" s="11">
        <f t="shared" ref="B120:L120" si="7">(B10/B9-1)*100</f>
        <v>-4.0606525449252135</v>
      </c>
      <c r="C120" s="11">
        <f t="shared" si="7"/>
        <v>-1.4039523938985221</v>
      </c>
      <c r="D120" s="11">
        <f t="shared" si="7"/>
        <v>-0.44816568895309494</v>
      </c>
      <c r="E120" s="11">
        <f t="shared" si="7"/>
        <v>0.63383393739251392</v>
      </c>
      <c r="F120" s="11">
        <f t="shared" si="7"/>
        <v>1.6047315931858375</v>
      </c>
      <c r="G120" s="11">
        <f t="shared" si="7"/>
        <v>-7.1961955423360813E-3</v>
      </c>
      <c r="H120" s="11">
        <f t="shared" si="7"/>
        <v>3.4389408265413923</v>
      </c>
      <c r="I120" s="11">
        <f t="shared" si="7"/>
        <v>8.1066143810604174E-2</v>
      </c>
      <c r="J120" s="11">
        <f t="shared" si="7"/>
        <v>-0.74495391686747459</v>
      </c>
      <c r="K120" s="11">
        <f t="shared" si="7"/>
        <v>-4.3346959979449817</v>
      </c>
      <c r="L120" s="11">
        <f t="shared" si="7"/>
        <v>-0.30993576824799307</v>
      </c>
      <c r="N120" s="11">
        <f t="shared" ref="N120:X120" si="8">(N10/N9-1)*100</f>
        <v>-2.0317058180894909</v>
      </c>
      <c r="O120" s="11">
        <f t="shared" si="8"/>
        <v>0.42022353686161917</v>
      </c>
      <c r="P120" s="11">
        <f t="shared" si="8"/>
        <v>0.82313935859561482</v>
      </c>
      <c r="Q120" s="11">
        <f t="shared" si="8"/>
        <v>0.95915041008574065</v>
      </c>
      <c r="R120" s="11">
        <f t="shared" si="8"/>
        <v>1.4610825823341722</v>
      </c>
      <c r="S120" s="11">
        <f t="shared" si="8"/>
        <v>1.7830033251576838</v>
      </c>
      <c r="T120" s="11">
        <f t="shared" si="8"/>
        <v>2.245353147031004</v>
      </c>
      <c r="U120" s="11">
        <f t="shared" si="8"/>
        <v>-0.20431610780614617</v>
      </c>
      <c r="V120" s="11">
        <f t="shared" si="8"/>
        <v>-0.52318573594224427</v>
      </c>
      <c r="W120" s="11">
        <f t="shared" si="8"/>
        <v>-2.5317066024794999</v>
      </c>
      <c r="X120" s="11">
        <f t="shared" si="8"/>
        <v>0.34512814806570979</v>
      </c>
      <c r="Z120" s="15">
        <f>ROUND(N120*'Table Q8'!N10,2)</f>
        <v>-1.52</v>
      </c>
      <c r="AA120" s="15">
        <f>ROUND(O120*'Table Q8'!O10,2)</f>
        <v>0.15</v>
      </c>
      <c r="AB120" s="15">
        <f>ROUND(P120*'Table Q8'!P10,2)</f>
        <v>0.27</v>
      </c>
      <c r="AC120" s="15">
        <f>ROUND(Q120*'Table Q8'!Q10,2)</f>
        <v>0.37</v>
      </c>
      <c r="AD120" s="15">
        <f>ROUND(R120*'Table Q8'!R10,2)</f>
        <v>0.22</v>
      </c>
      <c r="AE120" s="15">
        <f>ROUND(S120*'Table Q8'!S10,2)</f>
        <v>0.87</v>
      </c>
      <c r="AF120" s="15">
        <f>ROUND(T120*'Table Q8'!T10,2)</f>
        <v>1.08</v>
      </c>
      <c r="AG120" s="15">
        <f>ROUND(U120*'Table Q8'!U10,2)</f>
        <v>-0.09</v>
      </c>
      <c r="AH120" s="15">
        <f>ROUND(V120*'Table Q8'!V10,2)</f>
        <v>-0.18</v>
      </c>
      <c r="AI120" s="15">
        <f>ROUND(W120*'Table Q8'!W10,2)</f>
        <v>-0.91</v>
      </c>
      <c r="AJ120" s="15">
        <f>ROUND(X120*'Table Q8'!X10,2)</f>
        <v>0.14000000000000001</v>
      </c>
    </row>
    <row r="121" spans="1:36" x14ac:dyDescent="0.2">
      <c r="A121" s="13" t="str">
        <f t="shared" si="2"/>
        <v>1995 Q2</v>
      </c>
      <c r="B121" s="11">
        <f t="shared" ref="B121:L121" si="9">(B11/B10-1)*100</f>
        <v>1.6098963304270963</v>
      </c>
      <c r="C121" s="11">
        <f t="shared" si="9"/>
        <v>0.14387073178840915</v>
      </c>
      <c r="D121" s="11">
        <f t="shared" si="9"/>
        <v>1.0672467426766197</v>
      </c>
      <c r="E121" s="11">
        <f t="shared" si="9"/>
        <v>1.4187370774498831E-2</v>
      </c>
      <c r="F121" s="11">
        <f t="shared" si="9"/>
        <v>1.0369785948218579</v>
      </c>
      <c r="G121" s="11">
        <f t="shared" si="9"/>
        <v>-6.6000948666489201E-3</v>
      </c>
      <c r="H121" s="11">
        <f t="shared" si="9"/>
        <v>-3.5671077842834853</v>
      </c>
      <c r="I121" s="11">
        <f t="shared" si="9"/>
        <v>-0.1551728013958531</v>
      </c>
      <c r="J121" s="11">
        <f t="shared" si="9"/>
        <v>-2.3199299777062254</v>
      </c>
      <c r="K121" s="11">
        <f t="shared" si="9"/>
        <v>3.6424049744088194</v>
      </c>
      <c r="L121" s="11">
        <f t="shared" si="9"/>
        <v>0.10621985465371075</v>
      </c>
      <c r="N121" s="11">
        <f t="shared" ref="N121:X121" si="10">(N11/N10-1)*100</f>
        <v>0.97730278937078197</v>
      </c>
      <c r="O121" s="11">
        <f t="shared" si="10"/>
        <v>-0.48919312446505936</v>
      </c>
      <c r="P121" s="11">
        <f t="shared" si="10"/>
        <v>0.15556528028490835</v>
      </c>
      <c r="Q121" s="11">
        <f t="shared" si="10"/>
        <v>1.9202862563325818</v>
      </c>
      <c r="R121" s="11">
        <f t="shared" si="10"/>
        <v>-0.34970685206727747</v>
      </c>
      <c r="S121" s="11">
        <f t="shared" si="10"/>
        <v>0.74620701311933768</v>
      </c>
      <c r="T121" s="11">
        <f t="shared" si="10"/>
        <v>-1.3194463810127122</v>
      </c>
      <c r="U121" s="11">
        <f t="shared" si="10"/>
        <v>-0.22886028367263833</v>
      </c>
      <c r="V121" s="11">
        <f t="shared" si="10"/>
        <v>-1.3107571675699758</v>
      </c>
      <c r="W121" s="11">
        <f t="shared" si="10"/>
        <v>0.50470925396688404</v>
      </c>
      <c r="X121" s="11">
        <f t="shared" si="10"/>
        <v>0.21700102762975959</v>
      </c>
      <c r="Z121" s="15">
        <f>ROUND(N121*'Table Q8'!N11,2)</f>
        <v>0.73</v>
      </c>
      <c r="AA121" s="15">
        <f>ROUND(O121*'Table Q8'!O11,2)</f>
        <v>-0.17</v>
      </c>
      <c r="AB121" s="15">
        <f>ROUND(P121*'Table Q8'!P11,2)</f>
        <v>0.05</v>
      </c>
      <c r="AC121" s="15">
        <f>ROUND(Q121*'Table Q8'!Q11,2)</f>
        <v>0.74</v>
      </c>
      <c r="AD121" s="15">
        <f>ROUND(R121*'Table Q8'!R11,2)</f>
        <v>-0.05</v>
      </c>
      <c r="AE121" s="15">
        <f>ROUND(S121*'Table Q8'!S11,2)</f>
        <v>0.36</v>
      </c>
      <c r="AF121" s="15">
        <f>ROUND(T121*'Table Q8'!T11,2)</f>
        <v>-0.63</v>
      </c>
      <c r="AG121" s="15">
        <f>ROUND(U121*'Table Q8'!U11,2)</f>
        <v>-0.1</v>
      </c>
      <c r="AH121" s="15">
        <f>ROUND(V121*'Table Q8'!V11,2)</f>
        <v>-0.46</v>
      </c>
      <c r="AI121" s="15">
        <f>ROUND(W121*'Table Q8'!W11,2)</f>
        <v>0.18</v>
      </c>
      <c r="AJ121" s="15">
        <f>ROUND(X121*'Table Q8'!X11,2)</f>
        <v>0.09</v>
      </c>
    </row>
    <row r="122" spans="1:36" x14ac:dyDescent="0.2">
      <c r="A122" s="13" t="str">
        <f t="shared" si="2"/>
        <v>1995 Q3</v>
      </c>
      <c r="B122" s="11">
        <f t="shared" ref="B122:L122" si="11">(B12/B11-1)*100</f>
        <v>4.8789046662610636</v>
      </c>
      <c r="C122" s="11">
        <f t="shared" si="11"/>
        <v>-0.23546941206934457</v>
      </c>
      <c r="D122" s="11">
        <f t="shared" si="11"/>
        <v>-1.5165002001495287</v>
      </c>
      <c r="E122" s="11">
        <f t="shared" si="11"/>
        <v>2.5581398037294978</v>
      </c>
      <c r="F122" s="11">
        <f t="shared" si="11"/>
        <v>2.5794845374993658</v>
      </c>
      <c r="G122" s="11">
        <f t="shared" si="11"/>
        <v>0.34639151408109026</v>
      </c>
      <c r="H122" s="11">
        <f t="shared" si="11"/>
        <v>2.3886044850836896</v>
      </c>
      <c r="I122" s="11">
        <f t="shared" si="11"/>
        <v>-0.64301010170159101</v>
      </c>
      <c r="J122" s="11">
        <f t="shared" si="11"/>
        <v>-0.5675937457098601</v>
      </c>
      <c r="K122" s="11">
        <f t="shared" si="11"/>
        <v>1.2586838963868585</v>
      </c>
      <c r="L122" s="11">
        <f t="shared" si="11"/>
        <v>0.84967135839377761</v>
      </c>
      <c r="N122" s="11">
        <f t="shared" ref="N122:X122" si="12">(N12/N11-1)*100</f>
        <v>3.3453506369933494</v>
      </c>
      <c r="O122" s="11">
        <f t="shared" si="12"/>
        <v>-0.25703102785413767</v>
      </c>
      <c r="P122" s="11">
        <f t="shared" si="12"/>
        <v>-1.8186165442220514</v>
      </c>
      <c r="Q122" s="11">
        <f t="shared" si="12"/>
        <v>2.1629348247241165</v>
      </c>
      <c r="R122" s="11">
        <f t="shared" si="12"/>
        <v>-0.14255946902572703</v>
      </c>
      <c r="S122" s="11">
        <f t="shared" si="12"/>
        <v>1.3314623656654145</v>
      </c>
      <c r="T122" s="11">
        <f t="shared" si="12"/>
        <v>-0.75620689309296996</v>
      </c>
      <c r="U122" s="11">
        <f t="shared" si="12"/>
        <v>-1.0588333189519683</v>
      </c>
      <c r="V122" s="11">
        <f t="shared" si="12"/>
        <v>8.9081090899290061E-2</v>
      </c>
      <c r="W122" s="11">
        <f t="shared" si="12"/>
        <v>2.4805118780205415</v>
      </c>
      <c r="X122" s="11">
        <f t="shared" si="12"/>
        <v>0.34001218022867707</v>
      </c>
      <c r="Z122" s="15">
        <f>ROUND(N122*'Table Q8'!N12,2)</f>
        <v>2.5299999999999998</v>
      </c>
      <c r="AA122" s="15">
        <f>ROUND(O122*'Table Q8'!O12,2)</f>
        <v>-0.09</v>
      </c>
      <c r="AB122" s="15">
        <f>ROUND(P122*'Table Q8'!P12,2)</f>
        <v>-0.61</v>
      </c>
      <c r="AC122" s="15">
        <f>ROUND(Q122*'Table Q8'!Q12,2)</f>
        <v>0.83</v>
      </c>
      <c r="AD122" s="15">
        <f>ROUND(R122*'Table Q8'!R12,2)</f>
        <v>-0.02</v>
      </c>
      <c r="AE122" s="15">
        <f>ROUND(S122*'Table Q8'!S12,2)</f>
        <v>0.64</v>
      </c>
      <c r="AF122" s="15">
        <f>ROUND(T122*'Table Q8'!T12,2)</f>
        <v>-0.35</v>
      </c>
      <c r="AG122" s="15">
        <f>ROUND(U122*'Table Q8'!U12,2)</f>
        <v>-0.47</v>
      </c>
      <c r="AH122" s="15">
        <f>ROUND(V122*'Table Q8'!V12,2)</f>
        <v>0.03</v>
      </c>
      <c r="AI122" s="15">
        <f>ROUND(W122*'Table Q8'!W12,2)</f>
        <v>0.91</v>
      </c>
      <c r="AJ122" s="15">
        <f>ROUND(X122*'Table Q8'!X12,2)</f>
        <v>0.14000000000000001</v>
      </c>
    </row>
    <row r="123" spans="1:36" x14ac:dyDescent="0.2">
      <c r="A123" s="13" t="str">
        <f t="shared" si="2"/>
        <v>1995 Q4</v>
      </c>
      <c r="B123" s="11">
        <f t="shared" ref="B123:L123" si="13">(B13/B12-1)*100</f>
        <v>-0.75328583159779416</v>
      </c>
      <c r="C123" s="11">
        <f t="shared" si="13"/>
        <v>-1.3782756687598097</v>
      </c>
      <c r="D123" s="11">
        <f t="shared" si="13"/>
        <v>0.4631822372363148</v>
      </c>
      <c r="E123" s="11">
        <f t="shared" si="13"/>
        <v>-0.61366396654616295</v>
      </c>
      <c r="F123" s="11">
        <f t="shared" si="13"/>
        <v>0.4238190458254909</v>
      </c>
      <c r="G123" s="11">
        <f t="shared" si="13"/>
        <v>-2.0795121629699431</v>
      </c>
      <c r="H123" s="11">
        <f t="shared" si="13"/>
        <v>-1.4913931490018628</v>
      </c>
      <c r="I123" s="11">
        <f t="shared" si="13"/>
        <v>0.41555168489477712</v>
      </c>
      <c r="J123" s="11">
        <f t="shared" si="13"/>
        <v>2.8741140932405873</v>
      </c>
      <c r="K123" s="11">
        <f t="shared" si="13"/>
        <v>-1.7845471162283078</v>
      </c>
      <c r="L123" s="11">
        <f t="shared" si="13"/>
        <v>-0.37918960947880276</v>
      </c>
      <c r="N123" s="11">
        <f t="shared" ref="N123:X123" si="14">(N13/N12-1)*100</f>
        <v>-1.538122290400723</v>
      </c>
      <c r="O123" s="11">
        <f t="shared" si="14"/>
        <v>-1.515660250049089</v>
      </c>
      <c r="P123" s="11">
        <f t="shared" si="14"/>
        <v>0.12160163405630087</v>
      </c>
      <c r="Q123" s="11">
        <f t="shared" si="14"/>
        <v>1.6311859867496725</v>
      </c>
      <c r="R123" s="11">
        <f t="shared" si="14"/>
        <v>0.58895727258407859</v>
      </c>
      <c r="S123" s="11">
        <f t="shared" si="14"/>
        <v>0.42818361617154022</v>
      </c>
      <c r="T123" s="11">
        <f t="shared" si="14"/>
        <v>-1.5748110643315272</v>
      </c>
      <c r="U123" s="11">
        <f t="shared" si="14"/>
        <v>-0.18921310540968017</v>
      </c>
      <c r="V123" s="11">
        <f t="shared" si="14"/>
        <v>4.6422068799412797</v>
      </c>
      <c r="W123" s="11">
        <f t="shared" si="14"/>
        <v>0.84424161399445641</v>
      </c>
      <c r="X123" s="11">
        <f t="shared" si="14"/>
        <v>0.12776283945334921</v>
      </c>
      <c r="Z123" s="15">
        <f>ROUND(N123*'Table Q8'!N13,2)</f>
        <v>-1.17</v>
      </c>
      <c r="AA123" s="15">
        <f>ROUND(O123*'Table Q8'!O13,2)</f>
        <v>-0.53</v>
      </c>
      <c r="AB123" s="15">
        <f>ROUND(P123*'Table Q8'!P13,2)</f>
        <v>0.04</v>
      </c>
      <c r="AC123" s="15">
        <f>ROUND(Q123*'Table Q8'!Q13,2)</f>
        <v>0.62</v>
      </c>
      <c r="AD123" s="15">
        <f>ROUND(R123*'Table Q8'!R13,2)</f>
        <v>0.09</v>
      </c>
      <c r="AE123" s="15">
        <f>ROUND(S123*'Table Q8'!S13,2)</f>
        <v>0.2</v>
      </c>
      <c r="AF123" s="15">
        <f>ROUND(T123*'Table Q8'!T13,2)</f>
        <v>-0.74</v>
      </c>
      <c r="AG123" s="15">
        <f>ROUND(U123*'Table Q8'!U13,2)</f>
        <v>-0.08</v>
      </c>
      <c r="AH123" s="15">
        <f>ROUND(V123*'Table Q8'!V13,2)</f>
        <v>1.69</v>
      </c>
      <c r="AI123" s="15">
        <f>ROUND(W123*'Table Q8'!W13,2)</f>
        <v>0.31</v>
      </c>
      <c r="AJ123" s="15">
        <f>ROUND(X123*'Table Q8'!X13,2)</f>
        <v>0.05</v>
      </c>
    </row>
    <row r="124" spans="1:36" x14ac:dyDescent="0.2">
      <c r="A124" s="13" t="str">
        <f t="shared" si="2"/>
        <v>1996 Q1</v>
      </c>
      <c r="B124" s="11">
        <f t="shared" ref="B124:L124" si="15">(B14/B13-1)*100</f>
        <v>2.0326254476008776</v>
      </c>
      <c r="C124" s="11">
        <f t="shared" si="15"/>
        <v>-0.12109269923616939</v>
      </c>
      <c r="D124" s="11">
        <f t="shared" si="15"/>
        <v>1.1767419990704298</v>
      </c>
      <c r="E124" s="11">
        <f t="shared" si="15"/>
        <v>1.3341180022566457</v>
      </c>
      <c r="F124" s="11">
        <f t="shared" si="15"/>
        <v>0.94743256467939574</v>
      </c>
      <c r="G124" s="11">
        <f t="shared" si="15"/>
        <v>0.22586473928754014</v>
      </c>
      <c r="H124" s="11">
        <f t="shared" si="15"/>
        <v>2.4859939944750664</v>
      </c>
      <c r="I124" s="11">
        <f t="shared" si="15"/>
        <v>1.010126289248392</v>
      </c>
      <c r="J124" s="11">
        <f t="shared" si="15"/>
        <v>-2.6441139795310931</v>
      </c>
      <c r="K124" s="11">
        <f t="shared" si="15"/>
        <v>0.80412648832517419</v>
      </c>
      <c r="L124" s="11">
        <f t="shared" si="15"/>
        <v>0.71966898037010285</v>
      </c>
      <c r="N124" s="11">
        <f t="shared" ref="N124:X124" si="16">(N14/N13-1)*100</f>
        <v>2.8929649538253832</v>
      </c>
      <c r="O124" s="11">
        <f t="shared" si="16"/>
        <v>-4.0154866396646671E-2</v>
      </c>
      <c r="P124" s="11">
        <f t="shared" si="16"/>
        <v>1.2561945998823987</v>
      </c>
      <c r="Q124" s="11">
        <f t="shared" si="16"/>
        <v>1.4750575128254395</v>
      </c>
      <c r="R124" s="11">
        <f t="shared" si="16"/>
        <v>-0.21203820438563392</v>
      </c>
      <c r="S124" s="11">
        <f t="shared" si="16"/>
        <v>2.0167996166530422</v>
      </c>
      <c r="T124" s="11">
        <f t="shared" si="16"/>
        <v>1.1837743848605253</v>
      </c>
      <c r="U124" s="11">
        <f t="shared" si="16"/>
        <v>0.53367284465068998</v>
      </c>
      <c r="V124" s="11">
        <f t="shared" si="16"/>
        <v>-0.77199953411698496</v>
      </c>
      <c r="W124" s="11">
        <f t="shared" si="16"/>
        <v>1.780374604315349</v>
      </c>
      <c r="X124" s="11">
        <f t="shared" si="16"/>
        <v>0.6535230451830687</v>
      </c>
      <c r="Z124" s="15">
        <f>ROUND(N124*'Table Q8'!N14,2)</f>
        <v>2.2200000000000002</v>
      </c>
      <c r="AA124" s="15">
        <f>ROUND(O124*'Table Q8'!O14,2)</f>
        <v>-0.01</v>
      </c>
      <c r="AB124" s="15">
        <f>ROUND(P124*'Table Q8'!P14,2)</f>
        <v>0.43</v>
      </c>
      <c r="AC124" s="15">
        <f>ROUND(Q124*'Table Q8'!Q14,2)</f>
        <v>0.56000000000000005</v>
      </c>
      <c r="AD124" s="15">
        <f>ROUND(R124*'Table Q8'!R14,2)</f>
        <v>-0.03</v>
      </c>
      <c r="AE124" s="15">
        <f>ROUND(S124*'Table Q8'!S14,2)</f>
        <v>0.95</v>
      </c>
      <c r="AF124" s="15">
        <f>ROUND(T124*'Table Q8'!T14,2)</f>
        <v>0.55000000000000004</v>
      </c>
      <c r="AG124" s="15">
        <f>ROUND(U124*'Table Q8'!U14,2)</f>
        <v>0.24</v>
      </c>
      <c r="AH124" s="15">
        <f>ROUND(V124*'Table Q8'!V14,2)</f>
        <v>-0.28999999999999998</v>
      </c>
      <c r="AI124" s="15">
        <f>ROUND(W124*'Table Q8'!W14,2)</f>
        <v>0.66</v>
      </c>
      <c r="AJ124" s="15">
        <f>ROUND(X124*'Table Q8'!X14,2)</f>
        <v>0.27</v>
      </c>
    </row>
    <row r="125" spans="1:36" x14ac:dyDescent="0.2">
      <c r="A125" s="13" t="str">
        <f t="shared" si="2"/>
        <v>1996 Q2</v>
      </c>
      <c r="B125" s="11">
        <f t="shared" ref="B125:L125" si="17">(B15/B14-1)*100</f>
        <v>-1.7085031711386645</v>
      </c>
      <c r="C125" s="11">
        <f t="shared" si="17"/>
        <v>-0.29325631453208656</v>
      </c>
      <c r="D125" s="11">
        <f t="shared" si="17"/>
        <v>-3.4970993596261657E-2</v>
      </c>
      <c r="E125" s="11">
        <f t="shared" si="17"/>
        <v>0.36016481442711079</v>
      </c>
      <c r="F125" s="11">
        <f t="shared" si="17"/>
        <v>1.6854616956745394</v>
      </c>
      <c r="G125" s="11">
        <f t="shared" si="17"/>
        <v>-1.6903754433649887</v>
      </c>
      <c r="H125" s="11">
        <f t="shared" si="17"/>
        <v>1.5199624455355831</v>
      </c>
      <c r="I125" s="11">
        <f t="shared" si="17"/>
        <v>1.3656222598340095</v>
      </c>
      <c r="J125" s="11">
        <f t="shared" si="17"/>
        <v>0.31284327024185821</v>
      </c>
      <c r="K125" s="11">
        <f t="shared" si="17"/>
        <v>-0.36839490531190844</v>
      </c>
      <c r="L125" s="11">
        <f t="shared" si="17"/>
        <v>0.16377803638110144</v>
      </c>
      <c r="N125" s="11">
        <f t="shared" ref="N125:X125" si="18">(N15/N14-1)*100</f>
        <v>-0.85257903135378399</v>
      </c>
      <c r="O125" s="11">
        <f t="shared" si="18"/>
        <v>0.93156192531622661</v>
      </c>
      <c r="P125" s="11">
        <f t="shared" si="18"/>
        <v>-0.23332745827696622</v>
      </c>
      <c r="Q125" s="11">
        <f t="shared" si="18"/>
        <v>0.56945075047214466</v>
      </c>
      <c r="R125" s="11">
        <f t="shared" si="18"/>
        <v>0.84593349476285162</v>
      </c>
      <c r="S125" s="11">
        <f t="shared" si="18"/>
        <v>0.92408862705317674</v>
      </c>
      <c r="T125" s="11">
        <f t="shared" si="18"/>
        <v>2.8102401205706951</v>
      </c>
      <c r="U125" s="11">
        <f t="shared" si="18"/>
        <v>5.5760904337009976E-2</v>
      </c>
      <c r="V125" s="11">
        <f t="shared" si="18"/>
        <v>3.9426373267587689</v>
      </c>
      <c r="W125" s="11">
        <f t="shared" si="18"/>
        <v>0.10492813777722709</v>
      </c>
      <c r="X125" s="11">
        <f t="shared" si="18"/>
        <v>0.54240345948823876</v>
      </c>
      <c r="Z125" s="15">
        <f>ROUND(N125*'Table Q8'!N15,2)</f>
        <v>-0.65</v>
      </c>
      <c r="AA125" s="15">
        <f>ROUND(O125*'Table Q8'!O15,2)</f>
        <v>0.33</v>
      </c>
      <c r="AB125" s="15">
        <f>ROUND(P125*'Table Q8'!P15,2)</f>
        <v>-0.08</v>
      </c>
      <c r="AC125" s="15">
        <f>ROUND(Q125*'Table Q8'!Q15,2)</f>
        <v>0.22</v>
      </c>
      <c r="AD125" s="15">
        <f>ROUND(R125*'Table Q8'!R15,2)</f>
        <v>0.13</v>
      </c>
      <c r="AE125" s="15">
        <f>ROUND(S125*'Table Q8'!S15,2)</f>
        <v>0.44</v>
      </c>
      <c r="AF125" s="15">
        <f>ROUND(T125*'Table Q8'!T15,2)</f>
        <v>1.31</v>
      </c>
      <c r="AG125" s="15">
        <f>ROUND(U125*'Table Q8'!U15,2)</f>
        <v>0.02</v>
      </c>
      <c r="AH125" s="15">
        <f>ROUND(V125*'Table Q8'!V15,2)</f>
        <v>1.47</v>
      </c>
      <c r="AI125" s="15">
        <f>ROUND(W125*'Table Q8'!W15,2)</f>
        <v>0.04</v>
      </c>
      <c r="AJ125" s="15">
        <f>ROUND(X125*'Table Q8'!X15,2)</f>
        <v>0.22</v>
      </c>
    </row>
    <row r="126" spans="1:36" x14ac:dyDescent="0.2">
      <c r="A126" s="13" t="str">
        <f t="shared" si="2"/>
        <v>1996 Q3</v>
      </c>
      <c r="B126" s="11">
        <f t="shared" ref="B126:L126" si="19">(B16/B15-1)*100</f>
        <v>2.0317543072203126</v>
      </c>
      <c r="C126" s="11">
        <f t="shared" si="19"/>
        <v>1.0278916120829873</v>
      </c>
      <c r="D126" s="11">
        <f t="shared" si="19"/>
        <v>2.0018972523631717</v>
      </c>
      <c r="E126" s="11">
        <f t="shared" si="19"/>
        <v>0.20923083036523682</v>
      </c>
      <c r="F126" s="11">
        <f t="shared" si="19"/>
        <v>2.3813052847427185</v>
      </c>
      <c r="G126" s="11">
        <f t="shared" si="19"/>
        <v>-1.1958688284798957</v>
      </c>
      <c r="H126" s="11">
        <f t="shared" si="19"/>
        <v>5.0424969852099988</v>
      </c>
      <c r="I126" s="11">
        <f t="shared" si="19"/>
        <v>-1.1188317914201384</v>
      </c>
      <c r="J126" s="11">
        <f t="shared" si="19"/>
        <v>-4.9276222997836072</v>
      </c>
      <c r="K126" s="11">
        <f t="shared" si="19"/>
        <v>-2.943990849765854</v>
      </c>
      <c r="L126" s="11">
        <f t="shared" si="19"/>
        <v>0.56089198974189625</v>
      </c>
      <c r="N126" s="11">
        <f t="shared" ref="N126:X126" si="20">(N16/N15-1)*100</f>
        <v>0.41232659271712713</v>
      </c>
      <c r="O126" s="11">
        <f t="shared" si="20"/>
        <v>0.87826756036379905</v>
      </c>
      <c r="P126" s="11">
        <f t="shared" si="20"/>
        <v>0.74907255334797362</v>
      </c>
      <c r="Q126" s="11">
        <f t="shared" si="20"/>
        <v>0.88985634013898363</v>
      </c>
      <c r="R126" s="11">
        <f t="shared" si="20"/>
        <v>1.3954544394462642</v>
      </c>
      <c r="S126" s="11">
        <f t="shared" si="20"/>
        <v>1.0284819352546881</v>
      </c>
      <c r="T126" s="11">
        <f t="shared" si="20"/>
        <v>0.33984061249761055</v>
      </c>
      <c r="U126" s="11">
        <f t="shared" si="20"/>
        <v>0.32131739073091303</v>
      </c>
      <c r="V126" s="11">
        <f t="shared" si="20"/>
        <v>-2.6254945877475122</v>
      </c>
      <c r="W126" s="11">
        <f t="shared" si="20"/>
        <v>-0.5799699714747808</v>
      </c>
      <c r="X126" s="11">
        <f t="shared" si="20"/>
        <v>0.38996138034401717</v>
      </c>
      <c r="Z126" s="15">
        <f>ROUND(N126*'Table Q8'!N16,2)</f>
        <v>0.32</v>
      </c>
      <c r="AA126" s="15">
        <f>ROUND(O126*'Table Q8'!O16,2)</f>
        <v>0.31</v>
      </c>
      <c r="AB126" s="15">
        <f>ROUND(P126*'Table Q8'!P16,2)</f>
        <v>0.27</v>
      </c>
      <c r="AC126" s="15">
        <f>ROUND(Q126*'Table Q8'!Q16,2)</f>
        <v>0.35</v>
      </c>
      <c r="AD126" s="15">
        <f>ROUND(R126*'Table Q8'!R16,2)</f>
        <v>0.22</v>
      </c>
      <c r="AE126" s="15">
        <f>ROUND(S126*'Table Q8'!S16,2)</f>
        <v>0.49</v>
      </c>
      <c r="AF126" s="15">
        <f>ROUND(T126*'Table Q8'!T16,2)</f>
        <v>0.16</v>
      </c>
      <c r="AG126" s="15">
        <f>ROUND(U126*'Table Q8'!U16,2)</f>
        <v>0.14000000000000001</v>
      </c>
      <c r="AH126" s="15">
        <f>ROUND(V126*'Table Q8'!V16,2)</f>
        <v>-0.98</v>
      </c>
      <c r="AI126" s="15">
        <f>ROUND(W126*'Table Q8'!W16,2)</f>
        <v>-0.22</v>
      </c>
      <c r="AJ126" s="15">
        <f>ROUND(X126*'Table Q8'!X16,2)</f>
        <v>0.16</v>
      </c>
    </row>
    <row r="127" spans="1:36" x14ac:dyDescent="0.2">
      <c r="A127" s="13" t="str">
        <f t="shared" si="2"/>
        <v>1996 Q4</v>
      </c>
      <c r="B127" s="11">
        <f t="shared" ref="B127:L127" si="21">(B17/B16-1)*100</f>
        <v>0.66214507713318049</v>
      </c>
      <c r="C127" s="11">
        <f t="shared" si="21"/>
        <v>-9.6652937483843182E-3</v>
      </c>
      <c r="D127" s="11">
        <f t="shared" si="21"/>
        <v>0.61571199406134092</v>
      </c>
      <c r="E127" s="11">
        <f t="shared" si="21"/>
        <v>-1.3936728298527656</v>
      </c>
      <c r="F127" s="11">
        <f t="shared" si="21"/>
        <v>-5.1548250329414014E-2</v>
      </c>
      <c r="G127" s="11">
        <f t="shared" si="21"/>
        <v>2.2601649070644214</v>
      </c>
      <c r="H127" s="11">
        <f t="shared" si="21"/>
        <v>0.69387668470761721</v>
      </c>
      <c r="I127" s="11">
        <f t="shared" si="21"/>
        <v>-0.74625183513303828</v>
      </c>
      <c r="J127" s="11">
        <f t="shared" si="21"/>
        <v>8.0040877231308158</v>
      </c>
      <c r="K127" s="11">
        <f t="shared" si="21"/>
        <v>2.8579108974730705</v>
      </c>
      <c r="L127" s="11">
        <f t="shared" si="21"/>
        <v>0.49071017723398835</v>
      </c>
      <c r="N127" s="11">
        <f t="shared" ref="N127:X127" si="22">(N17/N16-1)*100</f>
        <v>0.47763817576944589</v>
      </c>
      <c r="O127" s="11">
        <f t="shared" si="22"/>
        <v>-0.97098972001863348</v>
      </c>
      <c r="P127" s="11">
        <f t="shared" si="22"/>
        <v>1.6564358133915658</v>
      </c>
      <c r="Q127" s="11">
        <f t="shared" si="22"/>
        <v>0.25212621666683699</v>
      </c>
      <c r="R127" s="11">
        <f t="shared" si="22"/>
        <v>-1.4074953139355584</v>
      </c>
      <c r="S127" s="11">
        <f t="shared" si="22"/>
        <v>4.0348072344769559</v>
      </c>
      <c r="T127" s="11">
        <f t="shared" si="22"/>
        <v>0.53960734775515551</v>
      </c>
      <c r="U127" s="11">
        <f t="shared" si="22"/>
        <v>0.37610349853518521</v>
      </c>
      <c r="V127" s="11">
        <f t="shared" si="22"/>
        <v>10.374009701042542</v>
      </c>
      <c r="W127" s="11">
        <f t="shared" si="22"/>
        <v>5.0763717049634227</v>
      </c>
      <c r="X127" s="11">
        <f t="shared" si="22"/>
        <v>0.730426518733851</v>
      </c>
      <c r="Z127" s="15">
        <f>ROUND(N127*'Table Q8'!N17,2)</f>
        <v>0.37</v>
      </c>
      <c r="AA127" s="15">
        <f>ROUND(O127*'Table Q8'!O17,2)</f>
        <v>-0.35</v>
      </c>
      <c r="AB127" s="15">
        <f>ROUND(P127*'Table Q8'!P17,2)</f>
        <v>0.59</v>
      </c>
      <c r="AC127" s="15">
        <f>ROUND(Q127*'Table Q8'!Q17,2)</f>
        <v>0.1</v>
      </c>
      <c r="AD127" s="15">
        <f>ROUND(R127*'Table Q8'!R17,2)</f>
        <v>-0.22</v>
      </c>
      <c r="AE127" s="15">
        <f>ROUND(S127*'Table Q8'!S17,2)</f>
        <v>1.91</v>
      </c>
      <c r="AF127" s="15">
        <f>ROUND(T127*'Table Q8'!T17,2)</f>
        <v>0.26</v>
      </c>
      <c r="AG127" s="15">
        <f>ROUND(U127*'Table Q8'!U17,2)</f>
        <v>0.17</v>
      </c>
      <c r="AH127" s="15">
        <f>ROUND(V127*'Table Q8'!V17,2)</f>
        <v>3.94</v>
      </c>
      <c r="AI127" s="15">
        <f>ROUND(W127*'Table Q8'!W17,2)</f>
        <v>1.96</v>
      </c>
      <c r="AJ127" s="15">
        <f>ROUND(X127*'Table Q8'!X17,2)</f>
        <v>0.31</v>
      </c>
    </row>
    <row r="128" spans="1:36" x14ac:dyDescent="0.2">
      <c r="A128" s="13" t="str">
        <f t="shared" si="2"/>
        <v>1997 Q1</v>
      </c>
      <c r="B128" s="11">
        <f t="shared" ref="B128:L128" si="23">(B18/B17-1)*100</f>
        <v>-4.4107321546181355</v>
      </c>
      <c r="C128" s="11">
        <f t="shared" si="23"/>
        <v>1.544023390253435</v>
      </c>
      <c r="D128" s="11">
        <f t="shared" si="23"/>
        <v>-2.0649899381367853</v>
      </c>
      <c r="E128" s="11">
        <f t="shared" si="23"/>
        <v>-2.9467464557299095</v>
      </c>
      <c r="F128" s="11">
        <f t="shared" si="23"/>
        <v>3.2808646429879351</v>
      </c>
      <c r="G128" s="11">
        <f t="shared" si="23"/>
        <v>-4.4478964821872413</v>
      </c>
      <c r="H128" s="11">
        <f t="shared" si="23"/>
        <v>1.7958212909441329</v>
      </c>
      <c r="I128" s="11">
        <f t="shared" si="23"/>
        <v>-1.6672770409899784</v>
      </c>
      <c r="J128" s="11">
        <f t="shared" si="23"/>
        <v>-4.0587704230870436</v>
      </c>
      <c r="K128" s="11">
        <f t="shared" si="23"/>
        <v>-0.81009565158602914</v>
      </c>
      <c r="L128" s="11">
        <f t="shared" si="23"/>
        <v>-0.79059105927341555</v>
      </c>
      <c r="N128" s="11">
        <f t="shared" ref="N128:X128" si="24">(N18/N17-1)*100</f>
        <v>-1.7816102020543734</v>
      </c>
      <c r="O128" s="11">
        <f t="shared" si="24"/>
        <v>0.62228184075192594</v>
      </c>
      <c r="P128" s="11">
        <f t="shared" si="24"/>
        <v>-1.1992036694330133</v>
      </c>
      <c r="Q128" s="11">
        <f t="shared" si="24"/>
        <v>0.16533306782251511</v>
      </c>
      <c r="R128" s="11">
        <f t="shared" si="24"/>
        <v>1.9407459964592144</v>
      </c>
      <c r="S128" s="11">
        <f t="shared" si="24"/>
        <v>-4.3504172837270598</v>
      </c>
      <c r="T128" s="11">
        <f t="shared" si="24"/>
        <v>-0.44236355606379618</v>
      </c>
      <c r="U128" s="11">
        <f t="shared" si="24"/>
        <v>-1.5913499554219501</v>
      </c>
      <c r="V128" s="11">
        <f t="shared" si="24"/>
        <v>1.7843303193621596</v>
      </c>
      <c r="W128" s="11">
        <f t="shared" si="24"/>
        <v>-0.20319005516018507</v>
      </c>
      <c r="X128" s="11">
        <f t="shared" si="24"/>
        <v>-0.44694205815750676</v>
      </c>
      <c r="Z128" s="15">
        <f>ROUND(N128*'Table Q8'!N18,2)</f>
        <v>-1.37</v>
      </c>
      <c r="AA128" s="15">
        <f>ROUND(O128*'Table Q8'!O18,2)</f>
        <v>0.22</v>
      </c>
      <c r="AB128" s="15">
        <f>ROUND(P128*'Table Q8'!P18,2)</f>
        <v>-0.43</v>
      </c>
      <c r="AC128" s="15">
        <f>ROUND(Q128*'Table Q8'!Q18,2)</f>
        <v>7.0000000000000007E-2</v>
      </c>
      <c r="AD128" s="15">
        <f>ROUND(R128*'Table Q8'!R18,2)</f>
        <v>0.31</v>
      </c>
      <c r="AE128" s="15">
        <f>ROUND(S128*'Table Q8'!S18,2)</f>
        <v>-2.0499999999999998</v>
      </c>
      <c r="AF128" s="15">
        <f>ROUND(T128*'Table Q8'!T18,2)</f>
        <v>-0.21</v>
      </c>
      <c r="AG128" s="15">
        <f>ROUND(U128*'Table Q8'!U18,2)</f>
        <v>-0.71</v>
      </c>
      <c r="AH128" s="15">
        <f>ROUND(V128*'Table Q8'!V18,2)</f>
        <v>0.68</v>
      </c>
      <c r="AI128" s="15">
        <f>ROUND(W128*'Table Q8'!W18,2)</f>
        <v>-0.08</v>
      </c>
      <c r="AJ128" s="15">
        <f>ROUND(X128*'Table Q8'!X18,2)</f>
        <v>-0.19</v>
      </c>
    </row>
    <row r="129" spans="1:36" x14ac:dyDescent="0.2">
      <c r="A129" s="13" t="str">
        <f t="shared" si="2"/>
        <v>1997 Q2</v>
      </c>
      <c r="B129" s="11">
        <f t="shared" ref="B129:L129" si="25">(B19/B18-1)*100</f>
        <v>0.35310718263352747</v>
      </c>
      <c r="C129" s="11">
        <f t="shared" si="25"/>
        <v>-1.3995075821204739</v>
      </c>
      <c r="D129" s="11">
        <f t="shared" si="25"/>
        <v>1.9875863513144854</v>
      </c>
      <c r="E129" s="11">
        <f t="shared" si="25"/>
        <v>1.9111972273765376</v>
      </c>
      <c r="F129" s="11">
        <f t="shared" si="25"/>
        <v>1.609728295407975</v>
      </c>
      <c r="G129" s="11">
        <f t="shared" si="25"/>
        <v>0.37825122553014623</v>
      </c>
      <c r="H129" s="11">
        <f t="shared" si="25"/>
        <v>-1.6232715370721684</v>
      </c>
      <c r="I129" s="11">
        <f t="shared" si="25"/>
        <v>-7.5663216085819496E-2</v>
      </c>
      <c r="J129" s="11">
        <f t="shared" si="25"/>
        <v>-3.7919392634572668</v>
      </c>
      <c r="K129" s="11">
        <f t="shared" si="25"/>
        <v>-0.14325203819161025</v>
      </c>
      <c r="L129" s="11">
        <f t="shared" si="25"/>
        <v>0.14515341389249592</v>
      </c>
      <c r="N129" s="11">
        <f t="shared" ref="N129:X129" si="26">(N19/N18-1)*100</f>
        <v>1.7353872577758667</v>
      </c>
      <c r="O129" s="11">
        <f t="shared" si="26"/>
        <v>-0.67574107457986088</v>
      </c>
      <c r="P129" s="11">
        <f t="shared" si="26"/>
        <v>0.85234510384397666</v>
      </c>
      <c r="Q129" s="11">
        <f t="shared" si="26"/>
        <v>0.41039020449671337</v>
      </c>
      <c r="R129" s="11">
        <f t="shared" si="26"/>
        <v>1.1047460969547673</v>
      </c>
      <c r="S129" s="11">
        <f t="shared" si="26"/>
        <v>-0.25409823934803288</v>
      </c>
      <c r="T129" s="11">
        <f t="shared" si="26"/>
        <v>0.23469511622189465</v>
      </c>
      <c r="U129" s="11">
        <f t="shared" si="26"/>
        <v>0.42169106607288231</v>
      </c>
      <c r="V129" s="11">
        <f t="shared" si="26"/>
        <v>5.7073895336853697</v>
      </c>
      <c r="W129" s="11">
        <f t="shared" si="26"/>
        <v>-3.1355562918824464</v>
      </c>
      <c r="X129" s="11">
        <f t="shared" si="26"/>
        <v>0.10847792989028271</v>
      </c>
      <c r="Z129" s="15">
        <f>ROUND(N129*'Table Q8'!N19,2)</f>
        <v>1.34</v>
      </c>
      <c r="AA129" s="15">
        <f>ROUND(O129*'Table Q8'!O19,2)</f>
        <v>-0.24</v>
      </c>
      <c r="AB129" s="15">
        <f>ROUND(P129*'Table Q8'!P19,2)</f>
        <v>0.3</v>
      </c>
      <c r="AC129" s="15">
        <f>ROUND(Q129*'Table Q8'!Q19,2)</f>
        <v>0.16</v>
      </c>
      <c r="AD129" s="15">
        <f>ROUND(R129*'Table Q8'!R19,2)</f>
        <v>0.18</v>
      </c>
      <c r="AE129" s="15">
        <f>ROUND(S129*'Table Q8'!S19,2)</f>
        <v>-0.12</v>
      </c>
      <c r="AF129" s="15">
        <f>ROUND(T129*'Table Q8'!T19,2)</f>
        <v>0.11</v>
      </c>
      <c r="AG129" s="15">
        <f>ROUND(U129*'Table Q8'!U19,2)</f>
        <v>0.19</v>
      </c>
      <c r="AH129" s="15">
        <f>ROUND(V129*'Table Q8'!V19,2)</f>
        <v>2.14</v>
      </c>
      <c r="AI129" s="15">
        <f>ROUND(W129*'Table Q8'!W19,2)</f>
        <v>-1.19</v>
      </c>
      <c r="AJ129" s="15">
        <f>ROUND(X129*'Table Q8'!X19,2)</f>
        <v>0.05</v>
      </c>
    </row>
    <row r="130" spans="1:36" x14ac:dyDescent="0.2">
      <c r="A130" s="13" t="str">
        <f t="shared" si="2"/>
        <v>1997 Q3</v>
      </c>
      <c r="B130" s="11">
        <f t="shared" ref="B130:L130" si="27">(B20/B19-1)*100</f>
        <v>0.19885241074575344</v>
      </c>
      <c r="C130" s="11">
        <f t="shared" si="27"/>
        <v>1.1826029311354569</v>
      </c>
      <c r="D130" s="11">
        <f t="shared" si="27"/>
        <v>-1.323742013285778</v>
      </c>
      <c r="E130" s="11">
        <f t="shared" si="27"/>
        <v>0.28839733311929461</v>
      </c>
      <c r="F130" s="11">
        <f t="shared" si="27"/>
        <v>2.399397050124974</v>
      </c>
      <c r="G130" s="11">
        <f t="shared" si="27"/>
        <v>-2.2216397327240678</v>
      </c>
      <c r="H130" s="11">
        <f t="shared" si="27"/>
        <v>2.727546763250932</v>
      </c>
      <c r="I130" s="11">
        <f t="shared" si="27"/>
        <v>1.4797507935379706</v>
      </c>
      <c r="J130" s="11">
        <f t="shared" si="27"/>
        <v>-2.7500696529412116</v>
      </c>
      <c r="K130" s="11">
        <f t="shared" si="27"/>
        <v>-3.6252926292328569</v>
      </c>
      <c r="L130" s="11">
        <f t="shared" si="27"/>
        <v>0.49992546841381991</v>
      </c>
      <c r="N130" s="11">
        <f t="shared" ref="N130:X130" si="28">(N20/N19-1)*100</f>
        <v>-1.0802859045976443</v>
      </c>
      <c r="O130" s="11">
        <f t="shared" si="28"/>
        <v>1.203531234851174</v>
      </c>
      <c r="P130" s="11">
        <f t="shared" si="28"/>
        <v>1.1414662103068629</v>
      </c>
      <c r="Q130" s="11">
        <f t="shared" si="28"/>
        <v>0.94773102314995583</v>
      </c>
      <c r="R130" s="11">
        <f t="shared" si="28"/>
        <v>1.2305487699320938</v>
      </c>
      <c r="S130" s="11">
        <f t="shared" si="28"/>
        <v>-0.48139059804800377</v>
      </c>
      <c r="T130" s="11">
        <f t="shared" si="28"/>
        <v>2.3731951140179897</v>
      </c>
      <c r="U130" s="11">
        <f t="shared" si="28"/>
        <v>3.9385158021421063E-2</v>
      </c>
      <c r="V130" s="11">
        <f t="shared" si="28"/>
        <v>-0.52018030029191697</v>
      </c>
      <c r="W130" s="11">
        <f t="shared" si="28"/>
        <v>0.82451416277491418</v>
      </c>
      <c r="X130" s="11">
        <f t="shared" si="28"/>
        <v>0.51427970857800265</v>
      </c>
      <c r="Z130" s="15">
        <f>ROUND(N130*'Table Q8'!N20,2)</f>
        <v>-0.83</v>
      </c>
      <c r="AA130" s="15">
        <f>ROUND(O130*'Table Q8'!O20,2)</f>
        <v>0.43</v>
      </c>
      <c r="AB130" s="15">
        <f>ROUND(P130*'Table Q8'!P20,2)</f>
        <v>0.39</v>
      </c>
      <c r="AC130" s="15">
        <f>ROUND(Q130*'Table Q8'!Q20,2)</f>
        <v>0.37</v>
      </c>
      <c r="AD130" s="15">
        <f>ROUND(R130*'Table Q8'!R20,2)</f>
        <v>0.2</v>
      </c>
      <c r="AE130" s="15">
        <f>ROUND(S130*'Table Q8'!S20,2)</f>
        <v>-0.22</v>
      </c>
      <c r="AF130" s="15">
        <f>ROUND(T130*'Table Q8'!T20,2)</f>
        <v>1.1200000000000001</v>
      </c>
      <c r="AG130" s="15">
        <f>ROUND(U130*'Table Q8'!U20,2)</f>
        <v>0.02</v>
      </c>
      <c r="AH130" s="15">
        <f>ROUND(V130*'Table Q8'!V20,2)</f>
        <v>-0.19</v>
      </c>
      <c r="AI130" s="15">
        <f>ROUND(W130*'Table Q8'!W20,2)</f>
        <v>0.31</v>
      </c>
      <c r="AJ130" s="15">
        <f>ROUND(X130*'Table Q8'!X20,2)</f>
        <v>0.21</v>
      </c>
    </row>
    <row r="131" spans="1:36" x14ac:dyDescent="0.2">
      <c r="A131" s="13" t="str">
        <f t="shared" si="2"/>
        <v>1997 Q4</v>
      </c>
      <c r="B131" s="11">
        <f t="shared" ref="B131:L131" si="29">(B21/B20-1)*100</f>
        <v>1.5771799199201242</v>
      </c>
      <c r="C131" s="11">
        <f t="shared" si="29"/>
        <v>1.4674095179054047</v>
      </c>
      <c r="D131" s="11">
        <f t="shared" si="29"/>
        <v>4.3260236628683835E-2</v>
      </c>
      <c r="E131" s="11">
        <f t="shared" si="29"/>
        <v>0.94964979521499071</v>
      </c>
      <c r="F131" s="11">
        <f t="shared" si="29"/>
        <v>6.6011585004492446</v>
      </c>
      <c r="G131" s="11">
        <f t="shared" si="29"/>
        <v>5.6773738069530122</v>
      </c>
      <c r="H131" s="11">
        <f t="shared" si="29"/>
        <v>-0.29904508413093334</v>
      </c>
      <c r="I131" s="11">
        <f t="shared" si="29"/>
        <v>-0.82804130652577301</v>
      </c>
      <c r="J131" s="11">
        <f t="shared" si="29"/>
        <v>8.2134760516953129</v>
      </c>
      <c r="K131" s="11">
        <f t="shared" si="29"/>
        <v>7.397222550720195</v>
      </c>
      <c r="L131" s="11">
        <f t="shared" si="29"/>
        <v>1.7822887460319681</v>
      </c>
      <c r="N131" s="11">
        <f t="shared" ref="N131:X131" si="30">(N21/N20-1)*100</f>
        <v>3.1495905147393088</v>
      </c>
      <c r="O131" s="11">
        <f t="shared" si="30"/>
        <v>0.9538958557341104</v>
      </c>
      <c r="P131" s="11">
        <f t="shared" si="30"/>
        <v>-1.9970604834877892</v>
      </c>
      <c r="Q131" s="11">
        <f t="shared" si="30"/>
        <v>2.2499455959958503</v>
      </c>
      <c r="R131" s="11">
        <f t="shared" si="30"/>
        <v>2.7044202933866224</v>
      </c>
      <c r="S131" s="11">
        <f t="shared" si="30"/>
        <v>-0.71683452928525959</v>
      </c>
      <c r="T131" s="11">
        <f t="shared" si="30"/>
        <v>2.2224900100126899</v>
      </c>
      <c r="U131" s="11">
        <f t="shared" si="30"/>
        <v>-0.12196840220035643</v>
      </c>
      <c r="V131" s="11">
        <f t="shared" si="30"/>
        <v>11.994506201982924</v>
      </c>
      <c r="W131" s="11">
        <f t="shared" si="30"/>
        <v>1.5119032018151568</v>
      </c>
      <c r="X131" s="11">
        <f t="shared" si="30"/>
        <v>1.3133014625204442</v>
      </c>
      <c r="Z131" s="15">
        <f>ROUND(N131*'Table Q8'!N21,2)</f>
        <v>2.38</v>
      </c>
      <c r="AA131" s="15">
        <f>ROUND(O131*'Table Q8'!O21,2)</f>
        <v>0.33</v>
      </c>
      <c r="AB131" s="15">
        <f>ROUND(P131*'Table Q8'!P21,2)</f>
        <v>-0.65</v>
      </c>
      <c r="AC131" s="15">
        <f>ROUND(Q131*'Table Q8'!Q21,2)</f>
        <v>0.85</v>
      </c>
      <c r="AD131" s="15">
        <f>ROUND(R131*'Table Q8'!R21,2)</f>
        <v>0.42</v>
      </c>
      <c r="AE131" s="15">
        <f>ROUND(S131*'Table Q8'!S21,2)</f>
        <v>-0.32</v>
      </c>
      <c r="AF131" s="15">
        <f>ROUND(T131*'Table Q8'!T21,2)</f>
        <v>1.04</v>
      </c>
      <c r="AG131" s="15">
        <f>ROUND(U131*'Table Q8'!U21,2)</f>
        <v>-0.05</v>
      </c>
      <c r="AH131" s="15">
        <f>ROUND(V131*'Table Q8'!V21,2)</f>
        <v>4.26</v>
      </c>
      <c r="AI131" s="15">
        <f>ROUND(W131*'Table Q8'!W21,2)</f>
        <v>0.56999999999999995</v>
      </c>
      <c r="AJ131" s="15">
        <f>ROUND(X131*'Table Q8'!X21,2)</f>
        <v>0.53</v>
      </c>
    </row>
    <row r="132" spans="1:36" x14ac:dyDescent="0.2">
      <c r="A132" s="13" t="str">
        <f t="shared" si="2"/>
        <v>1998 Q1</v>
      </c>
      <c r="B132" s="11">
        <f t="shared" ref="B132:L132" si="31">(B22/B21-1)*100</f>
        <v>2.3919545160170808</v>
      </c>
      <c r="C132" s="11">
        <f t="shared" si="31"/>
        <v>-0.25834519890095553</v>
      </c>
      <c r="D132" s="11">
        <f t="shared" si="31"/>
        <v>-0.58745409248365243</v>
      </c>
      <c r="E132" s="11">
        <f t="shared" si="31"/>
        <v>-2.461091167668239</v>
      </c>
      <c r="F132" s="11">
        <f t="shared" si="31"/>
        <v>-2.8490359915043562</v>
      </c>
      <c r="G132" s="11">
        <f t="shared" si="31"/>
        <v>-3.0203856271652008</v>
      </c>
      <c r="H132" s="11">
        <f t="shared" si="31"/>
        <v>18.864272807099457</v>
      </c>
      <c r="I132" s="11">
        <f t="shared" si="31"/>
        <v>-1.0926628417144757</v>
      </c>
      <c r="J132" s="11">
        <f t="shared" si="31"/>
        <v>-6.9733311242455525</v>
      </c>
      <c r="K132" s="11">
        <f t="shared" si="31"/>
        <v>-3.5481685822868481</v>
      </c>
      <c r="L132" s="11">
        <f t="shared" si="31"/>
        <v>0.20317264831020143</v>
      </c>
      <c r="N132" s="11">
        <f t="shared" ref="N132:X132" si="32">(N22/N21-1)*100</f>
        <v>3.727431530421188</v>
      </c>
      <c r="O132" s="11">
        <f t="shared" si="32"/>
        <v>-0.47297937541997959</v>
      </c>
      <c r="P132" s="11">
        <f t="shared" si="32"/>
        <v>-1.651727246618151</v>
      </c>
      <c r="Q132" s="11">
        <f t="shared" si="32"/>
        <v>1.7325260983833468</v>
      </c>
      <c r="R132" s="11">
        <f t="shared" si="32"/>
        <v>0.55418371950630707</v>
      </c>
      <c r="S132" s="11">
        <f t="shared" si="32"/>
        <v>0.65848536988846185</v>
      </c>
      <c r="T132" s="11">
        <f t="shared" si="32"/>
        <v>8.3290996030638276E-2</v>
      </c>
      <c r="U132" s="11">
        <f t="shared" si="32"/>
        <v>-0.30401712868498576</v>
      </c>
      <c r="V132" s="11">
        <f t="shared" si="32"/>
        <v>3.4386014538778209</v>
      </c>
      <c r="W132" s="11">
        <f t="shared" si="32"/>
        <v>-4.7985397736438617E-2</v>
      </c>
      <c r="X132" s="11">
        <f t="shared" si="32"/>
        <v>0.34804700471811056</v>
      </c>
      <c r="Z132" s="15">
        <f>ROUND(N132*'Table Q8'!N22,2)</f>
        <v>2.81</v>
      </c>
      <c r="AA132" s="15">
        <f>ROUND(O132*'Table Q8'!O22,2)</f>
        <v>-0.16</v>
      </c>
      <c r="AB132" s="15">
        <f>ROUND(P132*'Table Q8'!P22,2)</f>
        <v>-0.55000000000000004</v>
      </c>
      <c r="AC132" s="15">
        <f>ROUND(Q132*'Table Q8'!Q22,2)</f>
        <v>0.65</v>
      </c>
      <c r="AD132" s="15">
        <f>ROUND(R132*'Table Q8'!R22,2)</f>
        <v>0.09</v>
      </c>
      <c r="AE132" s="15">
        <f>ROUND(S132*'Table Q8'!S22,2)</f>
        <v>0.28999999999999998</v>
      </c>
      <c r="AF132" s="15">
        <f>ROUND(T132*'Table Q8'!T22,2)</f>
        <v>0.04</v>
      </c>
      <c r="AG132" s="15">
        <f>ROUND(U132*'Table Q8'!U22,2)</f>
        <v>-0.13</v>
      </c>
      <c r="AH132" s="15">
        <f>ROUND(V132*'Table Q8'!V22,2)</f>
        <v>1.22</v>
      </c>
      <c r="AI132" s="15">
        <f>ROUND(W132*'Table Q8'!W22,2)</f>
        <v>-0.02</v>
      </c>
      <c r="AJ132" s="15">
        <f>ROUND(X132*'Table Q8'!X22,2)</f>
        <v>0.14000000000000001</v>
      </c>
    </row>
    <row r="133" spans="1:36" x14ac:dyDescent="0.2">
      <c r="A133" s="13" t="str">
        <f t="shared" si="2"/>
        <v>1998 Q2</v>
      </c>
      <c r="B133" s="11">
        <f t="shared" ref="B133:L133" si="33">(B23/B22-1)*100</f>
        <v>1.9627656520292636</v>
      </c>
      <c r="C133" s="11">
        <f t="shared" si="33"/>
        <v>-0.76289759602611307</v>
      </c>
      <c r="D133" s="11">
        <f t="shared" si="33"/>
        <v>-1.2054301788471888</v>
      </c>
      <c r="E133" s="11">
        <f t="shared" si="33"/>
        <v>1.0219604819936556</v>
      </c>
      <c r="F133" s="11">
        <f t="shared" si="33"/>
        <v>-2.0375329498836581</v>
      </c>
      <c r="G133" s="11">
        <f t="shared" si="33"/>
        <v>4.437115541391834</v>
      </c>
      <c r="H133" s="11">
        <f t="shared" si="33"/>
        <v>1.697192287924576</v>
      </c>
      <c r="I133" s="11">
        <f t="shared" si="33"/>
        <v>4.0978816765192549</v>
      </c>
      <c r="J133" s="11">
        <f t="shared" si="33"/>
        <v>1.7616097686081522</v>
      </c>
      <c r="K133" s="11">
        <f t="shared" si="33"/>
        <v>2.4098337640591883</v>
      </c>
      <c r="L133" s="11">
        <f t="shared" si="33"/>
        <v>1.0755827381964123</v>
      </c>
      <c r="N133" s="11">
        <f t="shared" ref="N133:X133" si="34">(N23/N22-1)*100</f>
        <v>1.7215970577707962</v>
      </c>
      <c r="O133" s="11">
        <f t="shared" si="34"/>
        <v>-5.7787417391375051E-2</v>
      </c>
      <c r="P133" s="11">
        <f t="shared" si="34"/>
        <v>2.5878689214574147</v>
      </c>
      <c r="Q133" s="11">
        <f t="shared" si="34"/>
        <v>1.5637950618869079</v>
      </c>
      <c r="R133" s="11">
        <f t="shared" si="34"/>
        <v>-0.86121583655791589</v>
      </c>
      <c r="S133" s="11">
        <f t="shared" si="34"/>
        <v>0.16387360089049618</v>
      </c>
      <c r="T133" s="11">
        <f t="shared" si="34"/>
        <v>2.1893333388324665</v>
      </c>
      <c r="U133" s="11">
        <f t="shared" si="34"/>
        <v>0.16893516404021813</v>
      </c>
      <c r="V133" s="11">
        <f t="shared" si="34"/>
        <v>1.872948667149088</v>
      </c>
      <c r="W133" s="11">
        <f t="shared" si="34"/>
        <v>1.7571366173797731</v>
      </c>
      <c r="X133" s="11">
        <f t="shared" si="34"/>
        <v>0.76099383174939028</v>
      </c>
      <c r="Z133" s="15">
        <f>ROUND(N133*'Table Q8'!N23,2)</f>
        <v>1.29</v>
      </c>
      <c r="AA133" s="15">
        <f>ROUND(O133*'Table Q8'!O23,2)</f>
        <v>-0.02</v>
      </c>
      <c r="AB133" s="15">
        <f>ROUND(P133*'Table Q8'!P23,2)</f>
        <v>0.89</v>
      </c>
      <c r="AC133" s="15">
        <f>ROUND(Q133*'Table Q8'!Q23,2)</f>
        <v>0.59</v>
      </c>
      <c r="AD133" s="15">
        <f>ROUND(R133*'Table Q8'!R23,2)</f>
        <v>-0.14000000000000001</v>
      </c>
      <c r="AE133" s="15">
        <f>ROUND(S133*'Table Q8'!S23,2)</f>
        <v>7.0000000000000007E-2</v>
      </c>
      <c r="AF133" s="15">
        <f>ROUND(T133*'Table Q8'!T23,2)</f>
        <v>1.01</v>
      </c>
      <c r="AG133" s="15">
        <f>ROUND(U133*'Table Q8'!U23,2)</f>
        <v>7.0000000000000007E-2</v>
      </c>
      <c r="AH133" s="15">
        <f>ROUND(V133*'Table Q8'!V23,2)</f>
        <v>0.67</v>
      </c>
      <c r="AI133" s="15">
        <f>ROUND(W133*'Table Q8'!W23,2)</f>
        <v>0.63</v>
      </c>
      <c r="AJ133" s="15">
        <f>ROUND(X133*'Table Q8'!X23,2)</f>
        <v>0.31</v>
      </c>
    </row>
    <row r="134" spans="1:36" x14ac:dyDescent="0.2">
      <c r="A134" s="13" t="str">
        <f t="shared" si="2"/>
        <v>1998 Q3</v>
      </c>
      <c r="B134" s="11">
        <f t="shared" ref="B134:L134" si="35">(B24/B23-1)*100</f>
        <v>3.3368408142090633</v>
      </c>
      <c r="C134" s="11">
        <f t="shared" si="35"/>
        <v>-0.20363688104810818</v>
      </c>
      <c r="D134" s="11">
        <f t="shared" si="35"/>
        <v>0.45025689425044479</v>
      </c>
      <c r="E134" s="11">
        <f t="shared" si="35"/>
        <v>0.19001327548109348</v>
      </c>
      <c r="F134" s="11">
        <f t="shared" si="35"/>
        <v>-0.88684195346052652</v>
      </c>
      <c r="G134" s="11">
        <f t="shared" si="35"/>
        <v>2.1325954358146326</v>
      </c>
      <c r="H134" s="11">
        <f t="shared" si="35"/>
        <v>2.0293009842399679</v>
      </c>
      <c r="I134" s="11">
        <f t="shared" si="35"/>
        <v>-0.57575608382848253</v>
      </c>
      <c r="J134" s="11">
        <f t="shared" si="35"/>
        <v>-7.194787662493618</v>
      </c>
      <c r="K134" s="11">
        <f t="shared" si="35"/>
        <v>9.2975212832097753</v>
      </c>
      <c r="L134" s="11">
        <f t="shared" si="35"/>
        <v>0.17801389428331316</v>
      </c>
      <c r="N134" s="11">
        <f t="shared" ref="N134:X134" si="36">(N24/N23-1)*100</f>
        <v>3.7797144852536491</v>
      </c>
      <c r="O134" s="11">
        <f t="shared" si="36"/>
        <v>0.32513676299825711</v>
      </c>
      <c r="P134" s="11">
        <f t="shared" si="36"/>
        <v>1.9636775300870379</v>
      </c>
      <c r="Q134" s="11">
        <f t="shared" si="36"/>
        <v>0.2912028538877065</v>
      </c>
      <c r="R134" s="11">
        <f t="shared" si="36"/>
        <v>-0.18703013308138949</v>
      </c>
      <c r="S134" s="11">
        <f t="shared" si="36"/>
        <v>-1.0507522486776999</v>
      </c>
      <c r="T134" s="11">
        <f t="shared" si="36"/>
        <v>1.0596593463736426</v>
      </c>
      <c r="U134" s="11">
        <f t="shared" si="36"/>
        <v>-0.31726612837453816</v>
      </c>
      <c r="V134" s="11">
        <f t="shared" si="36"/>
        <v>-1.6729306738569871</v>
      </c>
      <c r="W134" s="11">
        <f t="shared" si="36"/>
        <v>0.58969108879523002</v>
      </c>
      <c r="X134" s="11">
        <f t="shared" si="36"/>
        <v>0.15809966226760785</v>
      </c>
      <c r="Z134" s="15">
        <f>ROUND(N134*'Table Q8'!N24,2)</f>
        <v>2.81</v>
      </c>
      <c r="AA134" s="15">
        <f>ROUND(O134*'Table Q8'!O24,2)</f>
        <v>0.11</v>
      </c>
      <c r="AB134" s="15">
        <f>ROUND(P134*'Table Q8'!P24,2)</f>
        <v>0.69</v>
      </c>
      <c r="AC134" s="15">
        <f>ROUND(Q134*'Table Q8'!Q24,2)</f>
        <v>0.11</v>
      </c>
      <c r="AD134" s="15">
        <f>ROUND(R134*'Table Q8'!R24,2)</f>
        <v>-0.03</v>
      </c>
      <c r="AE134" s="15">
        <f>ROUND(S134*'Table Q8'!S24,2)</f>
        <v>-0.46</v>
      </c>
      <c r="AF134" s="15">
        <f>ROUND(T134*'Table Q8'!T24,2)</f>
        <v>0.48</v>
      </c>
      <c r="AG134" s="15">
        <f>ROUND(U134*'Table Q8'!U24,2)</f>
        <v>-0.14000000000000001</v>
      </c>
      <c r="AH134" s="15">
        <f>ROUND(V134*'Table Q8'!V24,2)</f>
        <v>-0.59</v>
      </c>
      <c r="AI134" s="15">
        <f>ROUND(W134*'Table Q8'!W24,2)</f>
        <v>0.2</v>
      </c>
      <c r="AJ134" s="15">
        <f>ROUND(X134*'Table Q8'!X24,2)</f>
        <v>0.06</v>
      </c>
    </row>
    <row r="135" spans="1:36" x14ac:dyDescent="0.2">
      <c r="A135" s="13" t="str">
        <f t="shared" si="2"/>
        <v>1998 Q4</v>
      </c>
      <c r="B135" s="11">
        <f t="shared" ref="B135:L135" si="37">(B25/B24-1)*100</f>
        <v>4.4138765615472808</v>
      </c>
      <c r="C135" s="11">
        <f t="shared" si="37"/>
        <v>1.7999950863737402</v>
      </c>
      <c r="D135" s="11">
        <f t="shared" si="37"/>
        <v>0.63788766956940357</v>
      </c>
      <c r="E135" s="11">
        <f t="shared" si="37"/>
        <v>3.0406045823907712</v>
      </c>
      <c r="F135" s="11">
        <f t="shared" si="37"/>
        <v>1.6568198824330471</v>
      </c>
      <c r="G135" s="11">
        <f t="shared" si="37"/>
        <v>7.8430421827107688</v>
      </c>
      <c r="H135" s="11">
        <f t="shared" si="37"/>
        <v>-2.8962966497725784</v>
      </c>
      <c r="I135" s="11">
        <f t="shared" si="37"/>
        <v>2.601355660497684</v>
      </c>
      <c r="J135" s="11">
        <f t="shared" si="37"/>
        <v>1.5116816409299183</v>
      </c>
      <c r="K135" s="11">
        <f t="shared" si="37"/>
        <v>-2.9798937825668337</v>
      </c>
      <c r="L135" s="11">
        <f t="shared" si="37"/>
        <v>1.9723030545387488</v>
      </c>
      <c r="N135" s="11">
        <f t="shared" ref="N135:X135" si="38">(N25/N24-1)*100</f>
        <v>4.601087631919909</v>
      </c>
      <c r="O135" s="11">
        <f t="shared" si="38"/>
        <v>2.4806010547074653</v>
      </c>
      <c r="P135" s="11">
        <f t="shared" si="38"/>
        <v>1.0962753782336243</v>
      </c>
      <c r="Q135" s="11">
        <f t="shared" si="38"/>
        <v>2.4894732485643667</v>
      </c>
      <c r="R135" s="11">
        <f t="shared" si="38"/>
        <v>2.4200942694994731</v>
      </c>
      <c r="S135" s="11">
        <f t="shared" si="38"/>
        <v>1.5730446102966589</v>
      </c>
      <c r="T135" s="11">
        <f t="shared" si="38"/>
        <v>3.1026233018804916</v>
      </c>
      <c r="U135" s="11">
        <f t="shared" si="38"/>
        <v>1.0619504470805952</v>
      </c>
      <c r="V135" s="11">
        <f t="shared" si="38"/>
        <v>6.0729885419972041</v>
      </c>
      <c r="W135" s="11">
        <f t="shared" si="38"/>
        <v>-0.4433738730046155</v>
      </c>
      <c r="X135" s="11">
        <f t="shared" si="38"/>
        <v>2.055007943337972</v>
      </c>
      <c r="Z135" s="15">
        <f>ROUND(N135*'Table Q8'!N25,2)</f>
        <v>3.41</v>
      </c>
      <c r="AA135" s="15">
        <f>ROUND(O135*'Table Q8'!O25,2)</f>
        <v>0.85</v>
      </c>
      <c r="AB135" s="15">
        <f>ROUND(P135*'Table Q8'!P25,2)</f>
        <v>0.39</v>
      </c>
      <c r="AC135" s="15">
        <f>ROUND(Q135*'Table Q8'!Q25,2)</f>
        <v>0.92</v>
      </c>
      <c r="AD135" s="15">
        <f>ROUND(R135*'Table Q8'!R25,2)</f>
        <v>0.39</v>
      </c>
      <c r="AE135" s="15">
        <f>ROUND(S135*'Table Q8'!S25,2)</f>
        <v>0.69</v>
      </c>
      <c r="AF135" s="15">
        <f>ROUND(T135*'Table Q8'!T25,2)</f>
        <v>1.37</v>
      </c>
      <c r="AG135" s="15">
        <f>ROUND(U135*'Table Q8'!U25,2)</f>
        <v>0.46</v>
      </c>
      <c r="AH135" s="15">
        <f>ROUND(V135*'Table Q8'!V25,2)</f>
        <v>2.12</v>
      </c>
      <c r="AI135" s="15">
        <f>ROUND(W135*'Table Q8'!W25,2)</f>
        <v>-0.15</v>
      </c>
      <c r="AJ135" s="15">
        <f>ROUND(X135*'Table Q8'!X25,2)</f>
        <v>0.82</v>
      </c>
    </row>
    <row r="136" spans="1:36" x14ac:dyDescent="0.2">
      <c r="A136" s="13" t="str">
        <f t="shared" si="2"/>
        <v>1999 Q1</v>
      </c>
      <c r="B136" s="11">
        <f t="shared" ref="B136:L136" si="39">(B26/B25-1)*100</f>
        <v>3.0479094366873793</v>
      </c>
      <c r="C136" s="11">
        <f t="shared" si="39"/>
        <v>1.6880474884562124</v>
      </c>
      <c r="D136" s="11">
        <f t="shared" si="39"/>
        <v>-4.8795972853676872E-3</v>
      </c>
      <c r="E136" s="11">
        <f t="shared" si="39"/>
        <v>-1.7688954586413064</v>
      </c>
      <c r="F136" s="11">
        <f t="shared" si="39"/>
        <v>2.2586719292698287</v>
      </c>
      <c r="G136" s="11">
        <f t="shared" si="39"/>
        <v>0.6253198243971525</v>
      </c>
      <c r="H136" s="11">
        <f t="shared" si="39"/>
        <v>4.6907496094639178E-2</v>
      </c>
      <c r="I136" s="11">
        <f t="shared" si="39"/>
        <v>-2.0962355485192097</v>
      </c>
      <c r="J136" s="11">
        <f t="shared" si="39"/>
        <v>0.30123094530176697</v>
      </c>
      <c r="K136" s="11">
        <f t="shared" si="39"/>
        <v>-5.875142130500155</v>
      </c>
      <c r="L136" s="11">
        <f t="shared" si="39"/>
        <v>-4.6301135426896067E-2</v>
      </c>
      <c r="N136" s="11">
        <f t="shared" ref="N136:X136" si="40">(N26/N25-1)*100</f>
        <v>3.7548021442538992</v>
      </c>
      <c r="O136" s="11">
        <f t="shared" si="40"/>
        <v>1.793367149382985</v>
      </c>
      <c r="P136" s="11">
        <f t="shared" si="40"/>
        <v>0.64962647471611401</v>
      </c>
      <c r="Q136" s="11">
        <f t="shared" si="40"/>
        <v>0.56824553658683108</v>
      </c>
      <c r="R136" s="11">
        <f t="shared" si="40"/>
        <v>2.6393517221565466</v>
      </c>
      <c r="S136" s="11">
        <f t="shared" si="40"/>
        <v>0.17500250799773465</v>
      </c>
      <c r="T136" s="11">
        <f t="shared" si="40"/>
        <v>8.5033331461525918E-2</v>
      </c>
      <c r="U136" s="11">
        <f t="shared" si="40"/>
        <v>-1.1946451653313761</v>
      </c>
      <c r="V136" s="11">
        <f t="shared" si="40"/>
        <v>3.2123515626800936</v>
      </c>
      <c r="W136" s="11">
        <f t="shared" si="40"/>
        <v>-2.0733179114950873</v>
      </c>
      <c r="X136" s="11">
        <f t="shared" si="40"/>
        <v>0.59251706368164125</v>
      </c>
      <c r="Z136" s="15">
        <f>ROUND(N136*'Table Q8'!N26,2)</f>
        <v>2.75</v>
      </c>
      <c r="AA136" s="15">
        <f>ROUND(O136*'Table Q8'!O26,2)</f>
        <v>0.61</v>
      </c>
      <c r="AB136" s="15">
        <f>ROUND(P136*'Table Q8'!P26,2)</f>
        <v>0.24</v>
      </c>
      <c r="AC136" s="15">
        <f>ROUND(Q136*'Table Q8'!Q26,2)</f>
        <v>0.21</v>
      </c>
      <c r="AD136" s="15">
        <f>ROUND(R136*'Table Q8'!R26,2)</f>
        <v>0.43</v>
      </c>
      <c r="AE136" s="15">
        <f>ROUND(S136*'Table Q8'!S26,2)</f>
        <v>0.08</v>
      </c>
      <c r="AF136" s="15">
        <f>ROUND(T136*'Table Q8'!T26,2)</f>
        <v>0.04</v>
      </c>
      <c r="AG136" s="15">
        <f>ROUND(U136*'Table Q8'!U26,2)</f>
        <v>-0.51</v>
      </c>
      <c r="AH136" s="15">
        <f>ROUND(V136*'Table Q8'!V26,2)</f>
        <v>1.1000000000000001</v>
      </c>
      <c r="AI136" s="15">
        <f>ROUND(W136*'Table Q8'!W26,2)</f>
        <v>-0.68</v>
      </c>
      <c r="AJ136" s="15">
        <f>ROUND(X136*'Table Q8'!X26,2)</f>
        <v>0.23</v>
      </c>
    </row>
    <row r="137" spans="1:36" x14ac:dyDescent="0.2">
      <c r="A137" s="13" t="str">
        <f t="shared" si="2"/>
        <v>1999 Q2</v>
      </c>
      <c r="B137" s="11">
        <f t="shared" ref="B137:L137" si="41">(B27/B26-1)*100</f>
        <v>2.2540555812425422</v>
      </c>
      <c r="C137" s="11">
        <f t="shared" si="41"/>
        <v>1.3076792878562893</v>
      </c>
      <c r="D137" s="11">
        <f t="shared" si="41"/>
        <v>1.486835524446839E-2</v>
      </c>
      <c r="E137" s="11">
        <f t="shared" si="41"/>
        <v>-1.5243238166792072</v>
      </c>
      <c r="F137" s="11">
        <f t="shared" si="41"/>
        <v>0.51687703841976074</v>
      </c>
      <c r="G137" s="11">
        <f t="shared" si="41"/>
        <v>2.0572243757188247</v>
      </c>
      <c r="H137" s="11">
        <f t="shared" si="41"/>
        <v>-2.2679481722780892</v>
      </c>
      <c r="I137" s="11">
        <f t="shared" si="41"/>
        <v>-0.31720886589281516</v>
      </c>
      <c r="J137" s="11">
        <f t="shared" si="41"/>
        <v>-2.0425185399779222</v>
      </c>
      <c r="K137" s="11">
        <f t="shared" si="41"/>
        <v>1.6422003984447819</v>
      </c>
      <c r="L137" s="11">
        <f t="shared" si="41"/>
        <v>-2.9751427170987554E-3</v>
      </c>
      <c r="N137" s="11">
        <f t="shared" ref="N137:X137" si="42">(N27/N26-1)*100</f>
        <v>1.9593286696410583</v>
      </c>
      <c r="O137" s="11">
        <f t="shared" si="42"/>
        <v>1.0038976120670728</v>
      </c>
      <c r="P137" s="11">
        <f t="shared" si="42"/>
        <v>1.0584249952497515</v>
      </c>
      <c r="Q137" s="11">
        <f t="shared" si="42"/>
        <v>1.1215762620586434</v>
      </c>
      <c r="R137" s="11">
        <f t="shared" si="42"/>
        <v>0.3501631678455297</v>
      </c>
      <c r="S137" s="11">
        <f t="shared" si="42"/>
        <v>0.50526731347217968</v>
      </c>
      <c r="T137" s="11">
        <f t="shared" si="42"/>
        <v>-0.10949351403540808</v>
      </c>
      <c r="U137" s="11">
        <f t="shared" si="42"/>
        <v>0.48134180579679775</v>
      </c>
      <c r="V137" s="11">
        <f t="shared" si="42"/>
        <v>1.0572865124129471</v>
      </c>
      <c r="W137" s="11">
        <f t="shared" si="42"/>
        <v>0.48249852062041132</v>
      </c>
      <c r="X137" s="11">
        <f t="shared" si="42"/>
        <v>0.6605081940794344</v>
      </c>
      <c r="Z137" s="15">
        <f>ROUND(N137*'Table Q8'!N27,2)</f>
        <v>1.42</v>
      </c>
      <c r="AA137" s="15">
        <f>ROUND(O137*'Table Q8'!O27,2)</f>
        <v>0.33</v>
      </c>
      <c r="AB137" s="15">
        <f>ROUND(P137*'Table Q8'!P27,2)</f>
        <v>0.38</v>
      </c>
      <c r="AC137" s="15">
        <f>ROUND(Q137*'Table Q8'!Q27,2)</f>
        <v>0.4</v>
      </c>
      <c r="AD137" s="15">
        <f>ROUND(R137*'Table Q8'!R27,2)</f>
        <v>0.06</v>
      </c>
      <c r="AE137" s="15">
        <f>ROUND(S137*'Table Q8'!S27,2)</f>
        <v>0.22</v>
      </c>
      <c r="AF137" s="15">
        <f>ROUND(T137*'Table Q8'!T27,2)</f>
        <v>-0.04</v>
      </c>
      <c r="AG137" s="15">
        <f>ROUND(U137*'Table Q8'!U27,2)</f>
        <v>0.2</v>
      </c>
      <c r="AH137" s="15">
        <f>ROUND(V137*'Table Q8'!V27,2)</f>
        <v>0.34</v>
      </c>
      <c r="AI137" s="15">
        <f>ROUND(W137*'Table Q8'!W27,2)</f>
        <v>0.15</v>
      </c>
      <c r="AJ137" s="15">
        <f>ROUND(X137*'Table Q8'!X27,2)</f>
        <v>0.25</v>
      </c>
    </row>
    <row r="138" spans="1:36" x14ac:dyDescent="0.2">
      <c r="A138" s="13" t="str">
        <f t="shared" si="2"/>
        <v>1999 Q3</v>
      </c>
      <c r="B138" s="11">
        <f t="shared" ref="B138:L138" si="43">(B28/B27-1)*100</f>
        <v>4.3563522126021992</v>
      </c>
      <c r="C138" s="11">
        <f t="shared" si="43"/>
        <v>2.6311478210807149</v>
      </c>
      <c r="D138" s="11">
        <f t="shared" si="43"/>
        <v>1.6218871279480185</v>
      </c>
      <c r="E138" s="11">
        <f t="shared" si="43"/>
        <v>-0.67585230999583912</v>
      </c>
      <c r="F138" s="11">
        <f t="shared" si="43"/>
        <v>-8.1054490282450598E-2</v>
      </c>
      <c r="G138" s="11">
        <f t="shared" si="43"/>
        <v>8.1320222571279253</v>
      </c>
      <c r="H138" s="11">
        <f t="shared" si="43"/>
        <v>-2.9036716596099743</v>
      </c>
      <c r="I138" s="11">
        <f t="shared" si="43"/>
        <v>0.72353412933310324</v>
      </c>
      <c r="J138" s="11">
        <f t="shared" si="43"/>
        <v>-1.2573438329023134</v>
      </c>
      <c r="K138" s="11">
        <f t="shared" si="43"/>
        <v>-7.1864970436921087</v>
      </c>
      <c r="L138" s="11">
        <f t="shared" si="43"/>
        <v>0.91005341766858816</v>
      </c>
      <c r="N138" s="11">
        <f t="shared" ref="N138:X138" si="44">(N28/N27-1)*100</f>
        <v>1.9603771406655923</v>
      </c>
      <c r="O138" s="11">
        <f t="shared" si="44"/>
        <v>0.46001050939425969</v>
      </c>
      <c r="P138" s="11">
        <f t="shared" si="44"/>
        <v>0.8068464854713131</v>
      </c>
      <c r="Q138" s="11">
        <f t="shared" si="44"/>
        <v>1.4254024624920758</v>
      </c>
      <c r="R138" s="11">
        <f t="shared" si="44"/>
        <v>-0.5514984047619409</v>
      </c>
      <c r="S138" s="11">
        <f t="shared" si="44"/>
        <v>1.7858014971496639</v>
      </c>
      <c r="T138" s="11">
        <f t="shared" si="44"/>
        <v>-0.92246652698630971</v>
      </c>
      <c r="U138" s="11">
        <f t="shared" si="44"/>
        <v>7.934420325326208E-2</v>
      </c>
      <c r="V138" s="11">
        <f t="shared" si="44"/>
        <v>-7.8861737597191173E-3</v>
      </c>
      <c r="W138" s="11">
        <f t="shared" si="44"/>
        <v>-3.9966378242806577</v>
      </c>
      <c r="X138" s="11">
        <f t="shared" si="44"/>
        <v>0.3287882666218378</v>
      </c>
      <c r="Z138" s="15">
        <f>ROUND(N138*'Table Q8'!N28,2)</f>
        <v>1.4</v>
      </c>
      <c r="AA138" s="15">
        <f>ROUND(O138*'Table Q8'!O28,2)</f>
        <v>0.15</v>
      </c>
      <c r="AB138" s="15">
        <f>ROUND(P138*'Table Q8'!P28,2)</f>
        <v>0.28999999999999998</v>
      </c>
      <c r="AC138" s="15">
        <f>ROUND(Q138*'Table Q8'!Q28,2)</f>
        <v>0.5</v>
      </c>
      <c r="AD138" s="15">
        <f>ROUND(R138*'Table Q8'!R28,2)</f>
        <v>-0.09</v>
      </c>
      <c r="AE138" s="15">
        <f>ROUND(S138*'Table Q8'!S28,2)</f>
        <v>0.75</v>
      </c>
      <c r="AF138" s="15">
        <f>ROUND(T138*'Table Q8'!T28,2)</f>
        <v>-0.33</v>
      </c>
      <c r="AG138" s="15">
        <f>ROUND(U138*'Table Q8'!U28,2)</f>
        <v>0.03</v>
      </c>
      <c r="AH138" s="15">
        <f>ROUND(V138*'Table Q8'!V28,2)</f>
        <v>0</v>
      </c>
      <c r="AI138" s="15">
        <f>ROUND(W138*'Table Q8'!W28,2)</f>
        <v>-1.26</v>
      </c>
      <c r="AJ138" s="15">
        <f>ROUND(X138*'Table Q8'!X28,2)</f>
        <v>0.12</v>
      </c>
    </row>
    <row r="139" spans="1:36" x14ac:dyDescent="0.2">
      <c r="A139" s="13" t="str">
        <f t="shared" si="2"/>
        <v>1999 Q4</v>
      </c>
      <c r="B139" s="11">
        <f t="shared" ref="B139:L139" si="45">(B29/B28-1)*100</f>
        <v>2.692619152296083</v>
      </c>
      <c r="C139" s="11">
        <f t="shared" si="45"/>
        <v>0.35285772148634376</v>
      </c>
      <c r="D139" s="11">
        <f t="shared" si="45"/>
        <v>-6.3025318685827614E-2</v>
      </c>
      <c r="E139" s="11">
        <f t="shared" si="45"/>
        <v>1.4123472033528817</v>
      </c>
      <c r="F139" s="11">
        <f t="shared" si="45"/>
        <v>-1.3830844522771724</v>
      </c>
      <c r="G139" s="11">
        <f t="shared" si="45"/>
        <v>1.9977319680591465</v>
      </c>
      <c r="H139" s="11">
        <f t="shared" si="45"/>
        <v>4.6434933729242678</v>
      </c>
      <c r="I139" s="11">
        <f t="shared" si="45"/>
        <v>2.7365502595563918</v>
      </c>
      <c r="J139" s="11">
        <f t="shared" si="45"/>
        <v>5.1345792716263494</v>
      </c>
      <c r="K139" s="11">
        <f t="shared" si="45"/>
        <v>-0.19654595156594068</v>
      </c>
      <c r="L139" s="11">
        <f t="shared" si="45"/>
        <v>1.5236345295804199</v>
      </c>
      <c r="N139" s="11">
        <f t="shared" ref="N139:X139" si="46">(N29/N28-1)*100</f>
        <v>2.3770026899910146</v>
      </c>
      <c r="O139" s="11">
        <f t="shared" si="46"/>
        <v>-1.4139483966602029E-2</v>
      </c>
      <c r="P139" s="11">
        <f t="shared" si="46"/>
        <v>0.53301214871090963</v>
      </c>
      <c r="Q139" s="11">
        <f t="shared" si="46"/>
        <v>1.5858728637972108</v>
      </c>
      <c r="R139" s="11">
        <f t="shared" si="46"/>
        <v>-8.0439041031798997E-2</v>
      </c>
      <c r="S139" s="11">
        <f t="shared" si="46"/>
        <v>0.4666302956181978</v>
      </c>
      <c r="T139" s="11">
        <f t="shared" si="46"/>
        <v>1.4813153148425018</v>
      </c>
      <c r="U139" s="11">
        <f t="shared" si="46"/>
        <v>-0.32547844957776517</v>
      </c>
      <c r="V139" s="11">
        <f t="shared" si="46"/>
        <v>6.4206338983343159</v>
      </c>
      <c r="W139" s="11">
        <f t="shared" si="46"/>
        <v>-1.4687816884735527</v>
      </c>
      <c r="X139" s="11">
        <f t="shared" si="46"/>
        <v>0.65941373361173561</v>
      </c>
      <c r="Z139" s="15">
        <f>ROUND(N139*'Table Q8'!N29,2)</f>
        <v>1.68</v>
      </c>
      <c r="AA139" s="15">
        <f>ROUND(O139*'Table Q8'!O29,2)</f>
        <v>0</v>
      </c>
      <c r="AB139" s="15">
        <f>ROUND(P139*'Table Q8'!P29,2)</f>
        <v>0.19</v>
      </c>
      <c r="AC139" s="15">
        <f>ROUND(Q139*'Table Q8'!Q29,2)</f>
        <v>0.54</v>
      </c>
      <c r="AD139" s="15">
        <f>ROUND(R139*'Table Q8'!R29,2)</f>
        <v>-0.01</v>
      </c>
      <c r="AE139" s="15">
        <f>ROUND(S139*'Table Q8'!S29,2)</f>
        <v>0.19</v>
      </c>
      <c r="AF139" s="15">
        <f>ROUND(T139*'Table Q8'!T29,2)</f>
        <v>0.49</v>
      </c>
      <c r="AG139" s="15">
        <f>ROUND(U139*'Table Q8'!U29,2)</f>
        <v>-0.13</v>
      </c>
      <c r="AH139" s="15">
        <f>ROUND(V139*'Table Q8'!V29,2)</f>
        <v>1.92</v>
      </c>
      <c r="AI139" s="15">
        <f>ROUND(W139*'Table Q8'!W29,2)</f>
        <v>-0.45</v>
      </c>
      <c r="AJ139" s="15">
        <f>ROUND(X139*'Table Q8'!X29,2)</f>
        <v>0.24</v>
      </c>
    </row>
    <row r="140" spans="1:36" x14ac:dyDescent="0.2">
      <c r="A140" s="13" t="str">
        <f t="shared" si="2"/>
        <v>2000 Q1</v>
      </c>
      <c r="B140" s="11">
        <f t="shared" ref="B140:L140" si="47">(B30/B29-1)*100</f>
        <v>1.9428255451505727</v>
      </c>
      <c r="C140" s="11">
        <f t="shared" si="47"/>
        <v>2.3421741875935709</v>
      </c>
      <c r="D140" s="11">
        <f t="shared" si="47"/>
        <v>2.9195358897252</v>
      </c>
      <c r="E140" s="11">
        <f t="shared" si="47"/>
        <v>1.4180957739679645</v>
      </c>
      <c r="F140" s="11">
        <f t="shared" si="47"/>
        <v>6.8867092806256247</v>
      </c>
      <c r="G140" s="11">
        <f t="shared" si="47"/>
        <v>6.3049768248190974</v>
      </c>
      <c r="H140" s="11">
        <f t="shared" si="47"/>
        <v>3.7217500541319781</v>
      </c>
      <c r="I140" s="11">
        <f t="shared" si="47"/>
        <v>-1.3440939766608428</v>
      </c>
      <c r="J140" s="11">
        <f t="shared" si="47"/>
        <v>-1.9232913166094878</v>
      </c>
      <c r="K140" s="11">
        <f t="shared" si="47"/>
        <v>8.5924785148618454</v>
      </c>
      <c r="L140" s="11">
        <f t="shared" si="47"/>
        <v>2.3805697661449132</v>
      </c>
      <c r="N140" s="11">
        <f t="shared" ref="N140:X140" si="48">(N30/N29-1)*100</f>
        <v>4.1476701657542359</v>
      </c>
      <c r="O140" s="11">
        <f t="shared" si="48"/>
        <v>2.0887533924724089</v>
      </c>
      <c r="P140" s="11">
        <f t="shared" si="48"/>
        <v>2.2503725494474658</v>
      </c>
      <c r="Q140" s="11">
        <f t="shared" si="48"/>
        <v>2.7513027004467228</v>
      </c>
      <c r="R140" s="11">
        <f t="shared" si="48"/>
        <v>4.0507119167558781</v>
      </c>
      <c r="S140" s="11">
        <f t="shared" si="48"/>
        <v>2.2588694097045225</v>
      </c>
      <c r="T140" s="11">
        <f t="shared" si="48"/>
        <v>3.8306475841914267</v>
      </c>
      <c r="U140" s="11">
        <f t="shared" si="48"/>
        <v>0.72885750667719407</v>
      </c>
      <c r="V140" s="11">
        <f t="shared" si="48"/>
        <v>2.2040858596118262</v>
      </c>
      <c r="W140" s="11">
        <f t="shared" si="48"/>
        <v>3.9261615316292797</v>
      </c>
      <c r="X140" s="11">
        <f t="shared" si="48"/>
        <v>2.2218601386962522</v>
      </c>
      <c r="Z140" s="15">
        <f>ROUND(N140*'Table Q8'!N30,2)</f>
        <v>2.92</v>
      </c>
      <c r="AA140" s="15">
        <f>ROUND(O140*'Table Q8'!O30,2)</f>
        <v>0.66</v>
      </c>
      <c r="AB140" s="15">
        <f>ROUND(P140*'Table Q8'!P30,2)</f>
        <v>0.79</v>
      </c>
      <c r="AC140" s="15">
        <f>ROUND(Q140*'Table Q8'!Q30,2)</f>
        <v>0.91</v>
      </c>
      <c r="AD140" s="15">
        <f>ROUND(R140*'Table Q8'!R30,2)</f>
        <v>0.63</v>
      </c>
      <c r="AE140" s="15">
        <f>ROUND(S140*'Table Q8'!S30,2)</f>
        <v>0.92</v>
      </c>
      <c r="AF140" s="15">
        <f>ROUND(T140*'Table Q8'!T30,2)</f>
        <v>1.17</v>
      </c>
      <c r="AG140" s="15">
        <f>ROUND(U140*'Table Q8'!U30,2)</f>
        <v>0.28999999999999998</v>
      </c>
      <c r="AH140" s="15">
        <f>ROUND(V140*'Table Q8'!V30,2)</f>
        <v>0.64</v>
      </c>
      <c r="AI140" s="15">
        <f>ROUND(W140*'Table Q8'!W30,2)</f>
        <v>1.1599999999999999</v>
      </c>
      <c r="AJ140" s="15">
        <f>ROUND(X140*'Table Q8'!X30,2)</f>
        <v>0.79</v>
      </c>
    </row>
    <row r="141" spans="1:36" x14ac:dyDescent="0.2">
      <c r="A141" s="13" t="str">
        <f t="shared" si="2"/>
        <v>2000 Q2</v>
      </c>
      <c r="B141" s="11">
        <f t="shared" ref="B141:L141" si="49">(B31/B30-1)*100</f>
        <v>-0.81048577148215006</v>
      </c>
      <c r="C141" s="11">
        <f t="shared" si="49"/>
        <v>8.8627063786805849E-2</v>
      </c>
      <c r="D141" s="11">
        <f t="shared" si="49"/>
        <v>-4.6259938335174722</v>
      </c>
      <c r="E141" s="11">
        <f t="shared" si="49"/>
        <v>-1.4019879208349684</v>
      </c>
      <c r="F141" s="11">
        <f t="shared" si="49"/>
        <v>-0.68576664816089039</v>
      </c>
      <c r="G141" s="11">
        <f t="shared" si="49"/>
        <v>6.6807397957465486</v>
      </c>
      <c r="H141" s="11">
        <f t="shared" si="49"/>
        <v>-0.71525616278235171</v>
      </c>
      <c r="I141" s="11">
        <f t="shared" si="49"/>
        <v>1.9645771374331655</v>
      </c>
      <c r="J141" s="11">
        <f t="shared" si="49"/>
        <v>-0.75974732993808747</v>
      </c>
      <c r="K141" s="11">
        <f t="shared" si="49"/>
        <v>-3.5851159340179128</v>
      </c>
      <c r="L141" s="11">
        <f t="shared" si="49"/>
        <v>-0.18447904050491459</v>
      </c>
      <c r="N141" s="11">
        <f t="shared" ref="N141:X141" si="50">(N31/N30-1)*100</f>
        <v>-0.65341353219157128</v>
      </c>
      <c r="O141" s="11">
        <f t="shared" si="50"/>
        <v>-0.25876207128440187</v>
      </c>
      <c r="P141" s="11">
        <f t="shared" si="50"/>
        <v>-2.8434534056002381</v>
      </c>
      <c r="Q141" s="11">
        <f t="shared" si="50"/>
        <v>-3.6889851073595992E-2</v>
      </c>
      <c r="R141" s="11">
        <f t="shared" si="50"/>
        <v>1.4812102464435872</v>
      </c>
      <c r="S141" s="11">
        <f t="shared" si="50"/>
        <v>3.9186072548141215</v>
      </c>
      <c r="T141" s="11">
        <f t="shared" si="50"/>
        <v>0.16186290486299715</v>
      </c>
      <c r="U141" s="11">
        <f t="shared" si="50"/>
        <v>8.0807660066350984E-2</v>
      </c>
      <c r="V141" s="11">
        <f t="shared" si="50"/>
        <v>1.5979287028062616</v>
      </c>
      <c r="W141" s="11">
        <f t="shared" si="50"/>
        <v>-3.9704270605266156</v>
      </c>
      <c r="X141" s="11">
        <f t="shared" si="50"/>
        <v>-0.25122848511265339</v>
      </c>
      <c r="Z141" s="15">
        <f>ROUND(N141*'Table Q8'!N31,2)</f>
        <v>-0.47</v>
      </c>
      <c r="AA141" s="15">
        <f>ROUND(O141*'Table Q8'!O31,2)</f>
        <v>-0.08</v>
      </c>
      <c r="AB141" s="15">
        <f>ROUND(P141*'Table Q8'!P31,2)</f>
        <v>-1.02</v>
      </c>
      <c r="AC141" s="15">
        <f>ROUND(Q141*'Table Q8'!Q31,2)</f>
        <v>-0.01</v>
      </c>
      <c r="AD141" s="15">
        <f>ROUND(R141*'Table Q8'!R31,2)</f>
        <v>0.23</v>
      </c>
      <c r="AE141" s="15">
        <f>ROUND(S141*'Table Q8'!S31,2)</f>
        <v>1.58</v>
      </c>
      <c r="AF141" s="15">
        <f>ROUND(T141*'Table Q8'!T31,2)</f>
        <v>0.05</v>
      </c>
      <c r="AG141" s="15">
        <f>ROUND(U141*'Table Q8'!U31,2)</f>
        <v>0.03</v>
      </c>
      <c r="AH141" s="15">
        <f>ROUND(V141*'Table Q8'!V31,2)</f>
        <v>0.46</v>
      </c>
      <c r="AI141" s="15">
        <f>ROUND(W141*'Table Q8'!W31,2)</f>
        <v>-1.1399999999999999</v>
      </c>
      <c r="AJ141" s="15">
        <f>ROUND(X141*'Table Q8'!X31,2)</f>
        <v>-0.09</v>
      </c>
    </row>
    <row r="142" spans="1:36" x14ac:dyDescent="0.2">
      <c r="A142" s="13" t="str">
        <f t="shared" si="2"/>
        <v>2000 Q3</v>
      </c>
      <c r="B142" s="11">
        <f t="shared" ref="B142:L142" si="51">(B32/B31-1)*100</f>
        <v>0.49660740698660444</v>
      </c>
      <c r="C142" s="11">
        <f t="shared" si="51"/>
        <v>1.5834701498183223</v>
      </c>
      <c r="D142" s="11">
        <f t="shared" si="51"/>
        <v>-2.3092715493517324</v>
      </c>
      <c r="E142" s="11">
        <f t="shared" si="51"/>
        <v>-0.73076460048245862</v>
      </c>
      <c r="F142" s="11">
        <f t="shared" si="51"/>
        <v>4.2786341400523842</v>
      </c>
      <c r="G142" s="11">
        <f t="shared" si="51"/>
        <v>1.685738877914833</v>
      </c>
      <c r="H142" s="11">
        <f t="shared" si="51"/>
        <v>1.2496425533991662</v>
      </c>
      <c r="I142" s="11">
        <f t="shared" si="51"/>
        <v>1.1642531403067036</v>
      </c>
      <c r="J142" s="11">
        <f t="shared" si="51"/>
        <v>-6.2265761365208334</v>
      </c>
      <c r="K142" s="11">
        <f t="shared" si="51"/>
        <v>-0.41416369764057936</v>
      </c>
      <c r="L142" s="11">
        <f t="shared" si="51"/>
        <v>0.37164542399761302</v>
      </c>
      <c r="N142" s="11">
        <f t="shared" ref="N142:X142" si="52">(N32/N31-1)*100</f>
        <v>-0.19651991558465864</v>
      </c>
      <c r="O142" s="11">
        <f t="shared" si="52"/>
        <v>1.6126355197005005</v>
      </c>
      <c r="P142" s="11">
        <f t="shared" si="52"/>
        <v>0.46322381812033964</v>
      </c>
      <c r="Q142" s="11">
        <f t="shared" si="52"/>
        <v>0.99349153085945829</v>
      </c>
      <c r="R142" s="11">
        <f t="shared" si="52"/>
        <v>1.2279237836644086</v>
      </c>
      <c r="S142" s="11">
        <f t="shared" si="52"/>
        <v>-0.30170400806498465</v>
      </c>
      <c r="T142" s="11">
        <f t="shared" si="52"/>
        <v>1.5920222468988277</v>
      </c>
      <c r="U142" s="11">
        <f t="shared" si="52"/>
        <v>-0.397795809920376</v>
      </c>
      <c r="V142" s="11">
        <f t="shared" si="52"/>
        <v>-3.6452172059082022</v>
      </c>
      <c r="W142" s="11">
        <f t="shared" si="52"/>
        <v>-0.24367353722974938</v>
      </c>
      <c r="X142" s="11">
        <f t="shared" si="52"/>
        <v>0.37386439010167472</v>
      </c>
      <c r="Z142" s="15">
        <f>ROUND(N142*'Table Q8'!N32,2)</f>
        <v>-0.14000000000000001</v>
      </c>
      <c r="AA142" s="15">
        <f>ROUND(O142*'Table Q8'!O32,2)</f>
        <v>0.51</v>
      </c>
      <c r="AB142" s="15">
        <f>ROUND(P142*'Table Q8'!P32,2)</f>
        <v>0.17</v>
      </c>
      <c r="AC142" s="15">
        <f>ROUND(Q142*'Table Q8'!Q32,2)</f>
        <v>0.32</v>
      </c>
      <c r="AD142" s="15">
        <f>ROUND(R142*'Table Q8'!R32,2)</f>
        <v>0.19</v>
      </c>
      <c r="AE142" s="15">
        <f>ROUND(S142*'Table Q8'!S32,2)</f>
        <v>-0.12</v>
      </c>
      <c r="AF142" s="15">
        <f>ROUND(T142*'Table Q8'!T32,2)</f>
        <v>0.43</v>
      </c>
      <c r="AG142" s="15">
        <f>ROUND(U142*'Table Q8'!U32,2)</f>
        <v>-0.15</v>
      </c>
      <c r="AH142" s="15">
        <f>ROUND(V142*'Table Q8'!V32,2)</f>
        <v>-1.04</v>
      </c>
      <c r="AI142" s="15">
        <f>ROUND(W142*'Table Q8'!W32,2)</f>
        <v>-7.0000000000000007E-2</v>
      </c>
      <c r="AJ142" s="15">
        <f>ROUND(X142*'Table Q8'!X32,2)</f>
        <v>0.13</v>
      </c>
    </row>
    <row r="143" spans="1:36" x14ac:dyDescent="0.2">
      <c r="A143" s="13" t="str">
        <f t="shared" si="2"/>
        <v>2000 Q4</v>
      </c>
      <c r="B143" s="11">
        <f t="shared" ref="B143:L143" si="53">(B33/B32-1)*100</f>
        <v>-1.7230597862037511</v>
      </c>
      <c r="C143" s="11">
        <f t="shared" si="53"/>
        <v>2.834395374824128</v>
      </c>
      <c r="D143" s="11">
        <f t="shared" si="53"/>
        <v>2.8882360761239401</v>
      </c>
      <c r="E143" s="11">
        <f t="shared" si="53"/>
        <v>-1.2000218910515281</v>
      </c>
      <c r="F143" s="11">
        <f t="shared" si="53"/>
        <v>-3.833737404728077</v>
      </c>
      <c r="G143" s="11">
        <f t="shared" si="53"/>
        <v>-1.6013439521439632</v>
      </c>
      <c r="H143" s="11">
        <f t="shared" si="53"/>
        <v>-4.2301609905264321</v>
      </c>
      <c r="I143" s="11">
        <f t="shared" si="53"/>
        <v>-0.76694016154906786</v>
      </c>
      <c r="J143" s="11">
        <f t="shared" si="53"/>
        <v>4.8159456683488422</v>
      </c>
      <c r="K143" s="11">
        <f t="shared" si="53"/>
        <v>4.9648582888650594E-2</v>
      </c>
      <c r="L143" s="11">
        <f t="shared" si="53"/>
        <v>-9.2376580858877233E-2</v>
      </c>
      <c r="N143" s="11">
        <f t="shared" ref="N143:X143" si="54">(N33/N32-1)*100</f>
        <v>0.27192184687512277</v>
      </c>
      <c r="O143" s="11">
        <f t="shared" si="54"/>
        <v>1.5240176573436903</v>
      </c>
      <c r="P143" s="11">
        <f t="shared" si="54"/>
        <v>1.9883018626496218</v>
      </c>
      <c r="Q143" s="11">
        <f t="shared" si="54"/>
        <v>-0.68978918514415177</v>
      </c>
      <c r="R143" s="11">
        <f t="shared" si="54"/>
        <v>-1.0626594745629214</v>
      </c>
      <c r="S143" s="11">
        <f t="shared" si="54"/>
        <v>-1.3318273683759485</v>
      </c>
      <c r="T143" s="11">
        <f t="shared" si="54"/>
        <v>-1.5333500166490488</v>
      </c>
      <c r="U143" s="11">
        <f t="shared" si="54"/>
        <v>-0.65872770837619443</v>
      </c>
      <c r="V143" s="11">
        <f t="shared" si="54"/>
        <v>5.8149912472181819</v>
      </c>
      <c r="W143" s="11">
        <f t="shared" si="54"/>
        <v>-1.5442239577575734</v>
      </c>
      <c r="X143" s="11">
        <f t="shared" si="54"/>
        <v>8.0114878288606306E-2</v>
      </c>
      <c r="Z143" s="15">
        <f>ROUND(N143*'Table Q8'!N33,2)</f>
        <v>0.2</v>
      </c>
      <c r="AA143" s="15">
        <f>ROUND(O143*'Table Q8'!O33,2)</f>
        <v>0.48</v>
      </c>
      <c r="AB143" s="15">
        <f>ROUND(P143*'Table Q8'!P33,2)</f>
        <v>0.73</v>
      </c>
      <c r="AC143" s="15">
        <f>ROUND(Q143*'Table Q8'!Q33,2)</f>
        <v>-0.22</v>
      </c>
      <c r="AD143" s="15">
        <f>ROUND(R143*'Table Q8'!R33,2)</f>
        <v>-0.16</v>
      </c>
      <c r="AE143" s="15">
        <f>ROUND(S143*'Table Q8'!S33,2)</f>
        <v>-0.52</v>
      </c>
      <c r="AF143" s="15">
        <f>ROUND(T143*'Table Q8'!T33,2)</f>
        <v>-0.39</v>
      </c>
      <c r="AG143" s="15">
        <f>ROUND(U143*'Table Q8'!U33,2)</f>
        <v>-0.25</v>
      </c>
      <c r="AH143" s="15">
        <f>ROUND(V143*'Table Q8'!V33,2)</f>
        <v>1.62</v>
      </c>
      <c r="AI143" s="15">
        <f>ROUND(W143*'Table Q8'!W33,2)</f>
        <v>-0.4</v>
      </c>
      <c r="AJ143" s="15">
        <f>ROUND(X143*'Table Q8'!X33,2)</f>
        <v>0.03</v>
      </c>
    </row>
    <row r="144" spans="1:36" x14ac:dyDescent="0.2">
      <c r="A144" s="13" t="str">
        <f t="shared" si="2"/>
        <v>2001 Q1</v>
      </c>
      <c r="B144" s="11">
        <f t="shared" ref="B144:L144" si="55">(B34/B33-1)*100</f>
        <v>1.0705554284525354</v>
      </c>
      <c r="C144" s="11">
        <f t="shared" si="55"/>
        <v>7.0478161955933594E-2</v>
      </c>
      <c r="D144" s="11">
        <f t="shared" si="55"/>
        <v>0.48321241627018452</v>
      </c>
      <c r="E144" s="11">
        <f t="shared" si="55"/>
        <v>2.5108537979120493</v>
      </c>
      <c r="F144" s="11">
        <f t="shared" si="55"/>
        <v>-2.9596875651474397</v>
      </c>
      <c r="G144" s="11">
        <f t="shared" si="55"/>
        <v>4.0924181629287792</v>
      </c>
      <c r="H144" s="11">
        <f t="shared" si="55"/>
        <v>4.0323103492045043</v>
      </c>
      <c r="I144" s="11">
        <f t="shared" si="55"/>
        <v>1.2486089327667038</v>
      </c>
      <c r="J144" s="11">
        <f t="shared" si="55"/>
        <v>-0.15755961156294074</v>
      </c>
      <c r="K144" s="11">
        <f t="shared" si="55"/>
        <v>-0.56726611519002379</v>
      </c>
      <c r="L144" s="11">
        <f t="shared" si="55"/>
        <v>1.1429264701291686</v>
      </c>
      <c r="N144" s="11">
        <f t="shared" ref="N144:X144" si="56">(N34/N33-1)*100</f>
        <v>4.6510721296973312</v>
      </c>
      <c r="O144" s="11">
        <f t="shared" si="56"/>
        <v>0.34985865710255304</v>
      </c>
      <c r="P144" s="11">
        <f t="shared" si="56"/>
        <v>2.4872087286117672</v>
      </c>
      <c r="Q144" s="11">
        <f t="shared" si="56"/>
        <v>0.63074515678924747</v>
      </c>
      <c r="R144" s="11">
        <f t="shared" si="56"/>
        <v>1.3951181958432812</v>
      </c>
      <c r="S144" s="11">
        <f t="shared" si="56"/>
        <v>3.6104259448149545</v>
      </c>
      <c r="T144" s="11">
        <f t="shared" si="56"/>
        <v>1.9958522734664585</v>
      </c>
      <c r="U144" s="11">
        <f t="shared" si="56"/>
        <v>0.63238652388215577</v>
      </c>
      <c r="V144" s="11">
        <f t="shared" si="56"/>
        <v>2.1275320083909532</v>
      </c>
      <c r="W144" s="11">
        <f t="shared" si="56"/>
        <v>-1.965583904105539</v>
      </c>
      <c r="X144" s="11">
        <f t="shared" si="56"/>
        <v>0.92055689045398292</v>
      </c>
      <c r="Z144" s="15">
        <f>ROUND(N144*'Table Q8'!N34,2)</f>
        <v>3.4</v>
      </c>
      <c r="AA144" s="15">
        <f>ROUND(O144*'Table Q8'!O34,2)</f>
        <v>0.11</v>
      </c>
      <c r="AB144" s="15">
        <f>ROUND(P144*'Table Q8'!P34,2)</f>
        <v>0.9</v>
      </c>
      <c r="AC144" s="15">
        <f>ROUND(Q144*'Table Q8'!Q34,2)</f>
        <v>0.2</v>
      </c>
      <c r="AD144" s="15">
        <f>ROUND(R144*'Table Q8'!R34,2)</f>
        <v>0.21</v>
      </c>
      <c r="AE144" s="15">
        <f>ROUND(S144*'Table Q8'!S34,2)</f>
        <v>1.38</v>
      </c>
      <c r="AF144" s="15">
        <f>ROUND(T144*'Table Q8'!T34,2)</f>
        <v>0.48</v>
      </c>
      <c r="AG144" s="15">
        <f>ROUND(U144*'Table Q8'!U34,2)</f>
        <v>0.24</v>
      </c>
      <c r="AH144" s="15">
        <f>ROUND(V144*'Table Q8'!V34,2)</f>
        <v>0.59</v>
      </c>
      <c r="AI144" s="15">
        <f>ROUND(W144*'Table Q8'!W34,2)</f>
        <v>-0.49</v>
      </c>
      <c r="AJ144" s="15">
        <f>ROUND(X144*'Table Q8'!X34,2)</f>
        <v>0.32</v>
      </c>
    </row>
    <row r="145" spans="1:36" x14ac:dyDescent="0.2">
      <c r="A145" s="13" t="str">
        <f t="shared" si="2"/>
        <v>2001 Q2</v>
      </c>
      <c r="B145" s="11">
        <f t="shared" ref="B145:L145" si="57">(B35/B34-1)*100</f>
        <v>3.5905231674251414</v>
      </c>
      <c r="C145" s="11">
        <f t="shared" si="57"/>
        <v>-1.1022743074911578</v>
      </c>
      <c r="D145" s="11">
        <f t="shared" si="57"/>
        <v>0.46783144270456933</v>
      </c>
      <c r="E145" s="11">
        <f t="shared" si="57"/>
        <v>0.90444520638903736</v>
      </c>
      <c r="F145" s="11">
        <f t="shared" si="57"/>
        <v>1.6704445507262466</v>
      </c>
      <c r="G145" s="11">
        <f t="shared" si="57"/>
        <v>-2.1735189698080859</v>
      </c>
      <c r="H145" s="11">
        <f t="shared" si="57"/>
        <v>0.85348985287583279</v>
      </c>
      <c r="I145" s="11">
        <f t="shared" si="57"/>
        <v>0.16878561704072315</v>
      </c>
      <c r="J145" s="11">
        <f t="shared" si="57"/>
        <v>-8.0875125460264545</v>
      </c>
      <c r="K145" s="11">
        <f t="shared" si="57"/>
        <v>7.5311136586894367</v>
      </c>
      <c r="L145" s="11">
        <f t="shared" si="57"/>
        <v>4.8103951154776503E-2</v>
      </c>
      <c r="N145" s="11">
        <f t="shared" ref="N145:X145" si="58">(N35/N34-1)*100</f>
        <v>2.992958111492583</v>
      </c>
      <c r="O145" s="11">
        <f t="shared" si="58"/>
        <v>0.31614528064312086</v>
      </c>
      <c r="P145" s="11">
        <f t="shared" si="58"/>
        <v>-0.92861821704628422</v>
      </c>
      <c r="Q145" s="11">
        <f t="shared" si="58"/>
        <v>0.66571983509986499</v>
      </c>
      <c r="R145" s="11">
        <f t="shared" si="58"/>
        <v>3.585917103225067</v>
      </c>
      <c r="S145" s="11">
        <f t="shared" si="58"/>
        <v>-0.80464517676682723</v>
      </c>
      <c r="T145" s="11">
        <f t="shared" si="58"/>
        <v>0.90904295303781968</v>
      </c>
      <c r="U145" s="11">
        <f t="shared" si="58"/>
        <v>-7.0932472311424632E-2</v>
      </c>
      <c r="V145" s="11">
        <f t="shared" si="58"/>
        <v>2.5329651584607094</v>
      </c>
      <c r="W145" s="11">
        <f t="shared" si="58"/>
        <v>2.808331028587796</v>
      </c>
      <c r="X145" s="11">
        <f t="shared" si="58"/>
        <v>0.56304342395880891</v>
      </c>
      <c r="Z145" s="15">
        <f>ROUND(N145*'Table Q8'!N35,2)</f>
        <v>2.19</v>
      </c>
      <c r="AA145" s="15">
        <f>ROUND(O145*'Table Q8'!O35,2)</f>
        <v>0.1</v>
      </c>
      <c r="AB145" s="15">
        <f>ROUND(P145*'Table Q8'!P35,2)</f>
        <v>-0.33</v>
      </c>
      <c r="AC145" s="15">
        <f>ROUND(Q145*'Table Q8'!Q35,2)</f>
        <v>0.21</v>
      </c>
      <c r="AD145" s="15">
        <f>ROUND(R145*'Table Q8'!R35,2)</f>
        <v>0.52</v>
      </c>
      <c r="AE145" s="15">
        <f>ROUND(S145*'Table Q8'!S35,2)</f>
        <v>-0.3</v>
      </c>
      <c r="AF145" s="15">
        <f>ROUND(T145*'Table Q8'!T35,2)</f>
        <v>0.22</v>
      </c>
      <c r="AG145" s="15">
        <f>ROUND(U145*'Table Q8'!U35,2)</f>
        <v>-0.03</v>
      </c>
      <c r="AH145" s="15">
        <f>ROUND(V145*'Table Q8'!V35,2)</f>
        <v>0.7</v>
      </c>
      <c r="AI145" s="15">
        <f>ROUND(W145*'Table Q8'!W35,2)</f>
        <v>0.7</v>
      </c>
      <c r="AJ145" s="15">
        <f>ROUND(X145*'Table Q8'!X35,2)</f>
        <v>0.19</v>
      </c>
    </row>
    <row r="146" spans="1:36" x14ac:dyDescent="0.2">
      <c r="A146" s="13" t="str">
        <f t="shared" si="2"/>
        <v>2001 Q3</v>
      </c>
      <c r="B146" s="11">
        <f t="shared" ref="B146:L146" si="59">(B36/B35-1)*100</f>
        <v>1.3609366974635106</v>
      </c>
      <c r="C146" s="11">
        <f t="shared" si="59"/>
        <v>2.0089630363556932</v>
      </c>
      <c r="D146" s="11">
        <f t="shared" si="59"/>
        <v>-1.0706668203129932</v>
      </c>
      <c r="E146" s="11">
        <f t="shared" si="59"/>
        <v>1.2283120041834739</v>
      </c>
      <c r="F146" s="11">
        <f t="shared" si="59"/>
        <v>1.0495553595051943</v>
      </c>
      <c r="G146" s="11">
        <f t="shared" si="59"/>
        <v>0.85627969580619467</v>
      </c>
      <c r="H146" s="11">
        <f t="shared" si="59"/>
        <v>1.6057167441406062</v>
      </c>
      <c r="I146" s="11">
        <f t="shared" si="59"/>
        <v>2.3044132444176579</v>
      </c>
      <c r="J146" s="11">
        <f t="shared" si="59"/>
        <v>-1.3931145064260075</v>
      </c>
      <c r="K146" s="11">
        <f t="shared" si="59"/>
        <v>-3.4264846398065818</v>
      </c>
      <c r="L146" s="11">
        <f t="shared" si="59"/>
        <v>0.87440944708729873</v>
      </c>
      <c r="N146" s="11">
        <f t="shared" ref="N146:X146" si="60">(N36/N35-1)*100</f>
        <v>0.53276149679970519</v>
      </c>
      <c r="O146" s="11">
        <f t="shared" si="60"/>
        <v>1.601559811352038</v>
      </c>
      <c r="P146" s="11">
        <f t="shared" si="60"/>
        <v>0.69201942568259955</v>
      </c>
      <c r="Q146" s="11">
        <f t="shared" si="60"/>
        <v>-0.30912581445911025</v>
      </c>
      <c r="R146" s="11">
        <f t="shared" si="60"/>
        <v>0.85819454794284766</v>
      </c>
      <c r="S146" s="11">
        <f t="shared" si="60"/>
        <v>2.7598671366778182</v>
      </c>
      <c r="T146" s="11">
        <f t="shared" si="60"/>
        <v>0.55758147476425712</v>
      </c>
      <c r="U146" s="11">
        <f t="shared" si="60"/>
        <v>2.6474388050363951</v>
      </c>
      <c r="V146" s="11">
        <f t="shared" si="60"/>
        <v>-0.58119718873003157</v>
      </c>
      <c r="W146" s="11">
        <f t="shared" si="60"/>
        <v>-1.8597030427639161</v>
      </c>
      <c r="X146" s="11">
        <f t="shared" si="60"/>
        <v>0.79820192129500533</v>
      </c>
      <c r="Z146" s="15">
        <f>ROUND(N146*'Table Q8'!N36,2)</f>
        <v>0.39</v>
      </c>
      <c r="AA146" s="15">
        <f>ROUND(O146*'Table Q8'!O36,2)</f>
        <v>0.48</v>
      </c>
      <c r="AB146" s="15">
        <f>ROUND(P146*'Table Q8'!P36,2)</f>
        <v>0.24</v>
      </c>
      <c r="AC146" s="15">
        <f>ROUND(Q146*'Table Q8'!Q36,2)</f>
        <v>-0.1</v>
      </c>
      <c r="AD146" s="15">
        <f>ROUND(R146*'Table Q8'!R36,2)</f>
        <v>0.12</v>
      </c>
      <c r="AE146" s="15">
        <f>ROUND(S146*'Table Q8'!S36,2)</f>
        <v>1.02</v>
      </c>
      <c r="AF146" s="15">
        <f>ROUND(T146*'Table Q8'!T36,2)</f>
        <v>0.14000000000000001</v>
      </c>
      <c r="AG146" s="15">
        <f>ROUND(U146*'Table Q8'!U36,2)</f>
        <v>0.98</v>
      </c>
      <c r="AH146" s="15">
        <f>ROUND(V146*'Table Q8'!V36,2)</f>
        <v>-0.16</v>
      </c>
      <c r="AI146" s="15">
        <f>ROUND(W146*'Table Q8'!W36,2)</f>
        <v>-0.47</v>
      </c>
      <c r="AJ146" s="15">
        <f>ROUND(X146*'Table Q8'!X36,2)</f>
        <v>0.27</v>
      </c>
    </row>
    <row r="147" spans="1:36" x14ac:dyDescent="0.2">
      <c r="A147" s="13" t="str">
        <f t="shared" si="2"/>
        <v>2001 Q4</v>
      </c>
      <c r="B147" s="11">
        <f t="shared" ref="B147:L147" si="61">(B37/B36-1)*100</f>
        <v>-1.4114741108114504</v>
      </c>
      <c r="C147" s="11">
        <f t="shared" si="61"/>
        <v>-2.6665084688837215E-2</v>
      </c>
      <c r="D147" s="11">
        <f t="shared" si="61"/>
        <v>1.0832355428015195</v>
      </c>
      <c r="E147" s="11">
        <f t="shared" si="61"/>
        <v>2.8488251524690478</v>
      </c>
      <c r="F147" s="11">
        <f t="shared" si="61"/>
        <v>0.41760743374037457</v>
      </c>
      <c r="G147" s="11">
        <f t="shared" si="61"/>
        <v>1.610679568601836</v>
      </c>
      <c r="H147" s="11">
        <f t="shared" si="61"/>
        <v>0.96167156498880857</v>
      </c>
      <c r="I147" s="11">
        <f t="shared" si="61"/>
        <v>-1.5959623847224824</v>
      </c>
      <c r="J147" s="11">
        <f t="shared" si="61"/>
        <v>3.8679387728139281</v>
      </c>
      <c r="K147" s="11">
        <f t="shared" si="61"/>
        <v>-0.1560240683002756</v>
      </c>
      <c r="L147" s="11">
        <f t="shared" si="61"/>
        <v>0.73792823840719279</v>
      </c>
      <c r="N147" s="11">
        <f t="shared" ref="N147:X147" si="62">(N37/N36-1)*100</f>
        <v>-0.26849241508926092</v>
      </c>
      <c r="O147" s="11">
        <f t="shared" si="62"/>
        <v>1.2609526142802974</v>
      </c>
      <c r="P147" s="11">
        <f t="shared" si="62"/>
        <v>0.43922170965078333</v>
      </c>
      <c r="Q147" s="11">
        <f t="shared" si="62"/>
        <v>1.162906804309527</v>
      </c>
      <c r="R147" s="11">
        <f t="shared" si="62"/>
        <v>2.8940174904449112</v>
      </c>
      <c r="S147" s="11">
        <f t="shared" si="62"/>
        <v>0.26750161805892958</v>
      </c>
      <c r="T147" s="11">
        <f t="shared" si="62"/>
        <v>1.4117123643395679</v>
      </c>
      <c r="U147" s="11">
        <f t="shared" si="62"/>
        <v>1.5881308971892327</v>
      </c>
      <c r="V147" s="11">
        <f t="shared" si="62"/>
        <v>4.0480808216477371</v>
      </c>
      <c r="W147" s="11">
        <f t="shared" si="62"/>
        <v>-0.10010313375187208</v>
      </c>
      <c r="X147" s="11">
        <f t="shared" si="62"/>
        <v>1.1439746921679372</v>
      </c>
      <c r="Z147" s="15">
        <f>ROUND(N147*'Table Q8'!N37,2)</f>
        <v>-0.2</v>
      </c>
      <c r="AA147" s="15">
        <f>ROUND(O147*'Table Q8'!O37,2)</f>
        <v>0.37</v>
      </c>
      <c r="AB147" s="15">
        <f>ROUND(P147*'Table Q8'!P37,2)</f>
        <v>0.15</v>
      </c>
      <c r="AC147" s="15">
        <f>ROUND(Q147*'Table Q8'!Q37,2)</f>
        <v>0.38</v>
      </c>
      <c r="AD147" s="15">
        <f>ROUND(R147*'Table Q8'!R37,2)</f>
        <v>0.39</v>
      </c>
      <c r="AE147" s="15">
        <f>ROUND(S147*'Table Q8'!S37,2)</f>
        <v>0.1</v>
      </c>
      <c r="AF147" s="15">
        <f>ROUND(T147*'Table Q8'!T37,2)</f>
        <v>0.36</v>
      </c>
      <c r="AG147" s="15">
        <f>ROUND(U147*'Table Q8'!U37,2)</f>
        <v>0.59</v>
      </c>
      <c r="AH147" s="15">
        <f>ROUND(V147*'Table Q8'!V37,2)</f>
        <v>1.17</v>
      </c>
      <c r="AI147" s="15">
        <f>ROUND(W147*'Table Q8'!W37,2)</f>
        <v>-0.03</v>
      </c>
      <c r="AJ147" s="15">
        <f>ROUND(X147*'Table Q8'!X37,2)</f>
        <v>0.39</v>
      </c>
    </row>
    <row r="148" spans="1:36" x14ac:dyDescent="0.2">
      <c r="A148" s="13" t="str">
        <f t="shared" si="2"/>
        <v>2002 Q1</v>
      </c>
      <c r="B148" s="11">
        <f t="shared" ref="B148:L148" si="63">(B38/B37-1)*100</f>
        <v>2.5972780703920728</v>
      </c>
      <c r="C148" s="11">
        <f t="shared" si="63"/>
        <v>1.5189258660948557</v>
      </c>
      <c r="D148" s="11">
        <f t="shared" si="63"/>
        <v>1.4866877599348793</v>
      </c>
      <c r="E148" s="11">
        <f t="shared" si="63"/>
        <v>0.7661431729615531</v>
      </c>
      <c r="F148" s="11">
        <f t="shared" si="63"/>
        <v>-0.77104514582562178</v>
      </c>
      <c r="G148" s="11">
        <f t="shared" si="63"/>
        <v>2.8801168386101583</v>
      </c>
      <c r="H148" s="11">
        <f t="shared" si="63"/>
        <v>-1.5047123236055393</v>
      </c>
      <c r="I148" s="11">
        <f t="shared" si="63"/>
        <v>-0.79918567450046885</v>
      </c>
      <c r="J148" s="11">
        <f t="shared" si="63"/>
        <v>2.3478753626266391</v>
      </c>
      <c r="K148" s="11">
        <f t="shared" si="63"/>
        <v>-0.89102039942775546</v>
      </c>
      <c r="L148" s="11">
        <f t="shared" si="63"/>
        <v>0.93658816739417006</v>
      </c>
      <c r="N148" s="11">
        <f t="shared" ref="N148:X148" si="64">(N38/N37-1)*100</f>
        <v>1.4248774443786028</v>
      </c>
      <c r="O148" s="11">
        <f t="shared" si="64"/>
        <v>0.74373777193923463</v>
      </c>
      <c r="P148" s="11">
        <f t="shared" si="64"/>
        <v>1.5094839360830115</v>
      </c>
      <c r="Q148" s="11">
        <f t="shared" si="64"/>
        <v>0.65470941169900598</v>
      </c>
      <c r="R148" s="11">
        <f t="shared" si="64"/>
        <v>-0.15616685397912278</v>
      </c>
      <c r="S148" s="11">
        <f t="shared" si="64"/>
        <v>1.2622681023036098</v>
      </c>
      <c r="T148" s="11">
        <f t="shared" si="64"/>
        <v>1.6479539738241344</v>
      </c>
      <c r="U148" s="11">
        <f t="shared" si="64"/>
        <v>1.7438867420284554</v>
      </c>
      <c r="V148" s="11">
        <f t="shared" si="64"/>
        <v>2.6406351975955644</v>
      </c>
      <c r="W148" s="11">
        <f t="shared" si="64"/>
        <v>0.4515756186641573</v>
      </c>
      <c r="X148" s="11">
        <f t="shared" si="64"/>
        <v>1.0348703734970321</v>
      </c>
      <c r="Z148" s="15">
        <f>ROUND(N148*'Table Q8'!N38,2)</f>
        <v>1.04</v>
      </c>
      <c r="AA148" s="15">
        <f>ROUND(O148*'Table Q8'!O38,2)</f>
        <v>0.22</v>
      </c>
      <c r="AB148" s="15">
        <f>ROUND(P148*'Table Q8'!P38,2)</f>
        <v>0.51</v>
      </c>
      <c r="AC148" s="15">
        <f>ROUND(Q148*'Table Q8'!Q38,2)</f>
        <v>0.21</v>
      </c>
      <c r="AD148" s="15">
        <f>ROUND(R148*'Table Q8'!R38,2)</f>
        <v>-0.02</v>
      </c>
      <c r="AE148" s="15">
        <f>ROUND(S148*'Table Q8'!S38,2)</f>
        <v>0.46</v>
      </c>
      <c r="AF148" s="15">
        <f>ROUND(T148*'Table Q8'!T38,2)</f>
        <v>0.42</v>
      </c>
      <c r="AG148" s="15">
        <f>ROUND(U148*'Table Q8'!U38,2)</f>
        <v>0.64</v>
      </c>
      <c r="AH148" s="15">
        <f>ROUND(V148*'Table Q8'!V38,2)</f>
        <v>0.75</v>
      </c>
      <c r="AI148" s="15">
        <f>ROUND(W148*'Table Q8'!W38,2)</f>
        <v>0.12</v>
      </c>
      <c r="AJ148" s="15">
        <f>ROUND(X148*'Table Q8'!X38,2)</f>
        <v>0.35</v>
      </c>
    </row>
    <row r="149" spans="1:36" x14ac:dyDescent="0.2">
      <c r="A149" s="13" t="str">
        <f t="shared" si="2"/>
        <v>2002 Q2</v>
      </c>
      <c r="B149" s="11">
        <f t="shared" ref="B149:L149" si="65">(B39/B38-1)*100</f>
        <v>4.8459172119543981</v>
      </c>
      <c r="C149" s="11">
        <f t="shared" si="65"/>
        <v>0.6118887479758861</v>
      </c>
      <c r="D149" s="11">
        <f t="shared" si="65"/>
        <v>1.930028208545953</v>
      </c>
      <c r="E149" s="11">
        <f t="shared" si="65"/>
        <v>0.69850863765579252</v>
      </c>
      <c r="F149" s="11">
        <f t="shared" si="65"/>
        <v>1.1496073016231234</v>
      </c>
      <c r="G149" s="11">
        <f t="shared" si="65"/>
        <v>0.15390575189457856</v>
      </c>
      <c r="H149" s="11">
        <f t="shared" si="65"/>
        <v>0.73022058301652759</v>
      </c>
      <c r="I149" s="11">
        <f t="shared" si="65"/>
        <v>2.6399200987681004</v>
      </c>
      <c r="J149" s="11">
        <f t="shared" si="65"/>
        <v>1.2487500406963559</v>
      </c>
      <c r="K149" s="11">
        <f t="shared" si="65"/>
        <v>-1.5105094235847161</v>
      </c>
      <c r="L149" s="11">
        <f t="shared" si="65"/>
        <v>1.1417026890968796</v>
      </c>
      <c r="N149" s="11">
        <f t="shared" ref="N149:X149" si="66">(N39/N38-1)*100</f>
        <v>3.0358476684342106</v>
      </c>
      <c r="O149" s="11">
        <f t="shared" si="66"/>
        <v>1.8067996647848306</v>
      </c>
      <c r="P149" s="11">
        <f t="shared" si="66"/>
        <v>2.3930475939471618</v>
      </c>
      <c r="Q149" s="11">
        <f t="shared" si="66"/>
        <v>0.2781082970895854</v>
      </c>
      <c r="R149" s="11">
        <f t="shared" si="66"/>
        <v>3.4941444883888062</v>
      </c>
      <c r="S149" s="11">
        <f t="shared" si="66"/>
        <v>1.2578049891544651</v>
      </c>
      <c r="T149" s="11">
        <f t="shared" si="66"/>
        <v>2.4496575982775104</v>
      </c>
      <c r="U149" s="11">
        <f t="shared" si="66"/>
        <v>0.83104093550434577</v>
      </c>
      <c r="V149" s="11">
        <f t="shared" si="66"/>
        <v>2.0882083911270888</v>
      </c>
      <c r="W149" s="11">
        <f t="shared" si="66"/>
        <v>0.37146958382452411</v>
      </c>
      <c r="X149" s="11">
        <f t="shared" si="66"/>
        <v>1.338528417069984</v>
      </c>
      <c r="Z149" s="15">
        <f>ROUND(N149*'Table Q8'!N39,2)</f>
        <v>2.23</v>
      </c>
      <c r="AA149" s="15">
        <f>ROUND(O149*'Table Q8'!O39,2)</f>
        <v>0.53</v>
      </c>
      <c r="AB149" s="15">
        <f>ROUND(P149*'Table Q8'!P39,2)</f>
        <v>0.82</v>
      </c>
      <c r="AC149" s="15">
        <f>ROUND(Q149*'Table Q8'!Q39,2)</f>
        <v>0.09</v>
      </c>
      <c r="AD149" s="15">
        <f>ROUND(R149*'Table Q8'!R39,2)</f>
        <v>0.45</v>
      </c>
      <c r="AE149" s="15">
        <f>ROUND(S149*'Table Q8'!S39,2)</f>
        <v>0.45</v>
      </c>
      <c r="AF149" s="15">
        <f>ROUND(T149*'Table Q8'!T39,2)</f>
        <v>0.68</v>
      </c>
      <c r="AG149" s="15">
        <f>ROUND(U149*'Table Q8'!U39,2)</f>
        <v>0.31</v>
      </c>
      <c r="AH149" s="15">
        <f>ROUND(V149*'Table Q8'!V39,2)</f>
        <v>0.61</v>
      </c>
      <c r="AI149" s="15">
        <f>ROUND(W149*'Table Q8'!W39,2)</f>
        <v>0.09</v>
      </c>
      <c r="AJ149" s="15">
        <f>ROUND(X149*'Table Q8'!X39,2)</f>
        <v>0.46</v>
      </c>
    </row>
    <row r="150" spans="1:36" x14ac:dyDescent="0.2">
      <c r="A150" s="13" t="str">
        <f t="shared" si="2"/>
        <v>2002 Q3</v>
      </c>
      <c r="B150" s="11">
        <f t="shared" ref="B150:L150" si="67">(B40/B39-1)*100</f>
        <v>-2.0109465462613718</v>
      </c>
      <c r="C150" s="11">
        <f t="shared" si="67"/>
        <v>1.7253338518158579</v>
      </c>
      <c r="D150" s="11">
        <f t="shared" si="67"/>
        <v>2.2463839904191651</v>
      </c>
      <c r="E150" s="11">
        <f t="shared" si="67"/>
        <v>0.72813898801402654</v>
      </c>
      <c r="F150" s="11">
        <f t="shared" si="67"/>
        <v>-0.2803595057094932</v>
      </c>
      <c r="G150" s="11">
        <f t="shared" si="67"/>
        <v>-0.69971511254381946</v>
      </c>
      <c r="H150" s="11">
        <f t="shared" si="67"/>
        <v>1.2790451562024741</v>
      </c>
      <c r="I150" s="11">
        <f t="shared" si="67"/>
        <v>-0.8269065514624252</v>
      </c>
      <c r="J150" s="11">
        <f t="shared" si="67"/>
        <v>-3.836226968803591</v>
      </c>
      <c r="K150" s="11">
        <f t="shared" si="67"/>
        <v>0.9313075026383677</v>
      </c>
      <c r="L150" s="11">
        <f t="shared" si="67"/>
        <v>9.1854661012402694E-2</v>
      </c>
      <c r="N150" s="11">
        <f t="shared" ref="N150:X150" si="68">(N40/N39-1)*100</f>
        <v>-0.4511718784182106</v>
      </c>
      <c r="O150" s="11">
        <f t="shared" si="68"/>
        <v>0.29725098034714126</v>
      </c>
      <c r="P150" s="11">
        <f t="shared" si="68"/>
        <v>0.25694176282637926</v>
      </c>
      <c r="Q150" s="11">
        <f t="shared" si="68"/>
        <v>9.8232260769659518E-3</v>
      </c>
      <c r="R150" s="11">
        <f t="shared" si="68"/>
        <v>-0.49865549645797813</v>
      </c>
      <c r="S150" s="11">
        <f t="shared" si="68"/>
        <v>-0.43471910708459127</v>
      </c>
      <c r="T150" s="11">
        <f t="shared" si="68"/>
        <v>0.28041263346416656</v>
      </c>
      <c r="U150" s="11">
        <f t="shared" si="68"/>
        <v>1.3678711295850299E-2</v>
      </c>
      <c r="V150" s="11">
        <f t="shared" si="68"/>
        <v>-2.0895212644345018</v>
      </c>
      <c r="W150" s="11">
        <f t="shared" si="68"/>
        <v>-2.4807761309107668</v>
      </c>
      <c r="X150" s="11">
        <f t="shared" si="68"/>
        <v>-0.29223268643753242</v>
      </c>
      <c r="Z150" s="15">
        <f>ROUND(N150*'Table Q8'!N40,2)</f>
        <v>-0.33</v>
      </c>
      <c r="AA150" s="15">
        <f>ROUND(O150*'Table Q8'!O40,2)</f>
        <v>0.09</v>
      </c>
      <c r="AB150" s="15">
        <f>ROUND(P150*'Table Q8'!P40,2)</f>
        <v>0.09</v>
      </c>
      <c r="AC150" s="15">
        <f>ROUND(Q150*'Table Q8'!Q40,2)</f>
        <v>0</v>
      </c>
      <c r="AD150" s="15">
        <f>ROUND(R150*'Table Q8'!R40,2)</f>
        <v>-0.06</v>
      </c>
      <c r="AE150" s="15">
        <f>ROUND(S150*'Table Q8'!S40,2)</f>
        <v>-0.16</v>
      </c>
      <c r="AF150" s="15">
        <f>ROUND(T150*'Table Q8'!T40,2)</f>
        <v>0.08</v>
      </c>
      <c r="AG150" s="15">
        <f>ROUND(U150*'Table Q8'!U40,2)</f>
        <v>0.01</v>
      </c>
      <c r="AH150" s="15">
        <f>ROUND(V150*'Table Q8'!V40,2)</f>
        <v>-0.62</v>
      </c>
      <c r="AI150" s="15">
        <f>ROUND(W150*'Table Q8'!W40,2)</f>
        <v>-0.64</v>
      </c>
      <c r="AJ150" s="15">
        <f>ROUND(X150*'Table Q8'!X40,2)</f>
        <v>-0.1</v>
      </c>
    </row>
    <row r="151" spans="1:36" x14ac:dyDescent="0.2">
      <c r="A151" s="13" t="str">
        <f t="shared" si="2"/>
        <v>2002 Q4</v>
      </c>
      <c r="B151" s="11">
        <f t="shared" ref="B151:L151" si="69">(B41/B40-1)*100</f>
        <v>7.5943778117153471</v>
      </c>
      <c r="C151" s="11">
        <f t="shared" si="69"/>
        <v>-0.54978420755963375</v>
      </c>
      <c r="D151" s="11">
        <f t="shared" si="69"/>
        <v>1.2737173362564302</v>
      </c>
      <c r="E151" s="11">
        <f t="shared" si="69"/>
        <v>0.22553386909780482</v>
      </c>
      <c r="F151" s="11">
        <f t="shared" si="69"/>
        <v>-2.6084085098970644</v>
      </c>
      <c r="G151" s="11">
        <f t="shared" si="69"/>
        <v>3.5011124162535712</v>
      </c>
      <c r="H151" s="11">
        <f t="shared" si="69"/>
        <v>5.2876651726418977</v>
      </c>
      <c r="I151" s="11">
        <f t="shared" si="69"/>
        <v>0.35256832874719368</v>
      </c>
      <c r="J151" s="11">
        <f t="shared" si="69"/>
        <v>1.7497689132324634</v>
      </c>
      <c r="K151" s="11">
        <f t="shared" si="69"/>
        <v>0.52330648241381006</v>
      </c>
      <c r="L151" s="11">
        <f t="shared" si="69"/>
        <v>0.92100531129164498</v>
      </c>
      <c r="N151" s="11">
        <f t="shared" ref="N151:X151" si="70">(N41/N40-1)*100</f>
        <v>6.3679146137087583</v>
      </c>
      <c r="O151" s="11">
        <f t="shared" si="70"/>
        <v>0.68054059588387172</v>
      </c>
      <c r="P151" s="11">
        <f t="shared" si="70"/>
        <v>1.4750431111064888</v>
      </c>
      <c r="Q151" s="11">
        <f t="shared" si="70"/>
        <v>-0.1342442235792829</v>
      </c>
      <c r="R151" s="11">
        <f t="shared" si="70"/>
        <v>2.4524613100753268</v>
      </c>
      <c r="S151" s="11">
        <f t="shared" si="70"/>
        <v>1.5911917368907069</v>
      </c>
      <c r="T151" s="11">
        <f t="shared" si="70"/>
        <v>1.5684314454407655</v>
      </c>
      <c r="U151" s="11">
        <f t="shared" si="70"/>
        <v>0.61943414895271331</v>
      </c>
      <c r="V151" s="11">
        <f t="shared" si="70"/>
        <v>3.1532315963468172</v>
      </c>
      <c r="W151" s="11">
        <f t="shared" si="70"/>
        <v>0.78769152609630133</v>
      </c>
      <c r="X151" s="11">
        <f t="shared" si="70"/>
        <v>1.0500309443962186</v>
      </c>
      <c r="Z151" s="15">
        <f>ROUND(N151*'Table Q8'!N41,2)</f>
        <v>4.7</v>
      </c>
      <c r="AA151" s="15">
        <f>ROUND(O151*'Table Q8'!O41,2)</f>
        <v>0.21</v>
      </c>
      <c r="AB151" s="15">
        <f>ROUND(P151*'Table Q8'!P41,2)</f>
        <v>0.53</v>
      </c>
      <c r="AC151" s="15">
        <f>ROUND(Q151*'Table Q8'!Q41,2)</f>
        <v>-0.04</v>
      </c>
      <c r="AD151" s="15">
        <f>ROUND(R151*'Table Q8'!R41,2)</f>
        <v>0.32</v>
      </c>
      <c r="AE151" s="15">
        <f>ROUND(S151*'Table Q8'!S41,2)</f>
        <v>0.59</v>
      </c>
      <c r="AF151" s="15">
        <f>ROUND(T151*'Table Q8'!T41,2)</f>
        <v>0.51</v>
      </c>
      <c r="AG151" s="15">
        <f>ROUND(U151*'Table Q8'!U41,2)</f>
        <v>0.24</v>
      </c>
      <c r="AH151" s="15">
        <f>ROUND(V151*'Table Q8'!V41,2)</f>
        <v>0.95</v>
      </c>
      <c r="AI151" s="15">
        <f>ROUND(W151*'Table Q8'!W41,2)</f>
        <v>0.21</v>
      </c>
      <c r="AJ151" s="15">
        <f>ROUND(X151*'Table Q8'!X41,2)</f>
        <v>0.37</v>
      </c>
    </row>
    <row r="152" spans="1:36" x14ac:dyDescent="0.2">
      <c r="A152" s="13" t="str">
        <f t="shared" si="2"/>
        <v>2003 Q1</v>
      </c>
      <c r="B152" s="11">
        <f t="shared" ref="B152:L152" si="71">(B42/B41-1)*100</f>
        <v>-5.0804809218245373</v>
      </c>
      <c r="C152" s="11">
        <f t="shared" si="71"/>
        <v>2.4577093572119013</v>
      </c>
      <c r="D152" s="11">
        <f t="shared" si="71"/>
        <v>-1.9578295154061509</v>
      </c>
      <c r="E152" s="11">
        <f t="shared" si="71"/>
        <v>-0.89934393457233863</v>
      </c>
      <c r="F152" s="11">
        <f t="shared" si="71"/>
        <v>2.2802220644618343</v>
      </c>
      <c r="G152" s="11">
        <f t="shared" si="71"/>
        <v>2.9449377059465487</v>
      </c>
      <c r="H152" s="11">
        <f t="shared" si="71"/>
        <v>1.0675722419063893</v>
      </c>
      <c r="I152" s="11">
        <f t="shared" si="71"/>
        <v>2.2453725677784364</v>
      </c>
      <c r="J152" s="11">
        <f t="shared" si="71"/>
        <v>-0.93354587503214903</v>
      </c>
      <c r="K152" s="11">
        <f t="shared" si="71"/>
        <v>2.1527608854293057</v>
      </c>
      <c r="L152" s="11">
        <f t="shared" si="71"/>
        <v>0.94902281428106416</v>
      </c>
      <c r="N152" s="11">
        <f t="shared" ref="N152:X152" si="72">(N42/N41-1)*100</f>
        <v>-2.4409532867616046</v>
      </c>
      <c r="O152" s="11">
        <f t="shared" si="72"/>
        <v>2.3227207328722521</v>
      </c>
      <c r="P152" s="11">
        <f t="shared" si="72"/>
        <v>1.7889637497246591</v>
      </c>
      <c r="Q152" s="11">
        <f t="shared" si="72"/>
        <v>0.82369960318573465</v>
      </c>
      <c r="R152" s="11">
        <f t="shared" si="72"/>
        <v>4.002036486122984</v>
      </c>
      <c r="S152" s="11">
        <f t="shared" si="72"/>
        <v>-0.32780368267228965</v>
      </c>
      <c r="T152" s="11">
        <f t="shared" si="72"/>
        <v>-4.8630619772449535E-3</v>
      </c>
      <c r="U152" s="11">
        <f t="shared" si="72"/>
        <v>-0.11776922530555289</v>
      </c>
      <c r="V152" s="11">
        <f t="shared" si="72"/>
        <v>2.3397767900278366</v>
      </c>
      <c r="W152" s="11">
        <f t="shared" si="72"/>
        <v>-0.76675992125169179</v>
      </c>
      <c r="X152" s="11">
        <f t="shared" si="72"/>
        <v>0.96183904534083986</v>
      </c>
      <c r="Z152" s="15">
        <f>ROUND(N152*'Table Q8'!N42,2)</f>
        <v>-1.81</v>
      </c>
      <c r="AA152" s="15">
        <f>ROUND(O152*'Table Q8'!O42,2)</f>
        <v>0.72</v>
      </c>
      <c r="AB152" s="15">
        <f>ROUND(P152*'Table Q8'!P42,2)</f>
        <v>0.64</v>
      </c>
      <c r="AC152" s="15">
        <f>ROUND(Q152*'Table Q8'!Q42,2)</f>
        <v>0.27</v>
      </c>
      <c r="AD152" s="15">
        <f>ROUND(R152*'Table Q8'!R42,2)</f>
        <v>0.52</v>
      </c>
      <c r="AE152" s="15">
        <f>ROUND(S152*'Table Q8'!S42,2)</f>
        <v>-0.12</v>
      </c>
      <c r="AF152" s="15">
        <f>ROUND(T152*'Table Q8'!T42,2)</f>
        <v>0</v>
      </c>
      <c r="AG152" s="15">
        <f>ROUND(U152*'Table Q8'!U42,2)</f>
        <v>-0.04</v>
      </c>
      <c r="AH152" s="15">
        <f>ROUND(V152*'Table Q8'!V42,2)</f>
        <v>0.71</v>
      </c>
      <c r="AI152" s="15">
        <f>ROUND(W152*'Table Q8'!W42,2)</f>
        <v>-0.21</v>
      </c>
      <c r="AJ152" s="15">
        <f>ROUND(X152*'Table Q8'!X42,2)</f>
        <v>0.34</v>
      </c>
    </row>
    <row r="153" spans="1:36" x14ac:dyDescent="0.2">
      <c r="A153" s="13" t="str">
        <f t="shared" si="2"/>
        <v>2003 Q2</v>
      </c>
      <c r="B153" s="11">
        <f t="shared" ref="B153:L153" si="73">(B43/B42-1)*100</f>
        <v>-2.3833282362341168</v>
      </c>
      <c r="C153" s="11">
        <f t="shared" si="73"/>
        <v>1.664572782641871</v>
      </c>
      <c r="D153" s="11">
        <f t="shared" si="73"/>
        <v>2.0342740246722668</v>
      </c>
      <c r="E153" s="11">
        <f t="shared" si="73"/>
        <v>1.4794775210715372</v>
      </c>
      <c r="F153" s="11">
        <f t="shared" si="73"/>
        <v>2.6612650115872993</v>
      </c>
      <c r="G153" s="11">
        <f t="shared" si="73"/>
        <v>0.37422497535417598</v>
      </c>
      <c r="H153" s="11">
        <f t="shared" si="73"/>
        <v>2.5555343199449299</v>
      </c>
      <c r="I153" s="11">
        <f t="shared" si="73"/>
        <v>-0.79777266473741726</v>
      </c>
      <c r="J153" s="11">
        <f t="shared" si="73"/>
        <v>-1.672454767160414</v>
      </c>
      <c r="K153" s="11">
        <f t="shared" si="73"/>
        <v>1.0410473595700021</v>
      </c>
      <c r="L153" s="11">
        <f t="shared" si="73"/>
        <v>0.74831155515548975</v>
      </c>
      <c r="N153" s="11">
        <f t="shared" ref="N153:X153" si="74">(N43/N42-1)*100</f>
        <v>-0.57806592615097241</v>
      </c>
      <c r="O153" s="11">
        <f t="shared" si="74"/>
        <v>0.84100190409666098</v>
      </c>
      <c r="P153" s="11">
        <f t="shared" si="74"/>
        <v>0.59870923096481121</v>
      </c>
      <c r="Q153" s="11">
        <f t="shared" si="74"/>
        <v>0.29672612434055168</v>
      </c>
      <c r="R153" s="11">
        <f t="shared" si="74"/>
        <v>3.7006967655957457</v>
      </c>
      <c r="S153" s="11">
        <f t="shared" si="74"/>
        <v>-1.387624776256613</v>
      </c>
      <c r="T153" s="11">
        <f t="shared" si="74"/>
        <v>0.17086797353611516</v>
      </c>
      <c r="U153" s="11">
        <f t="shared" si="74"/>
        <v>-0.35884522341772529</v>
      </c>
      <c r="V153" s="11">
        <f t="shared" si="74"/>
        <v>0.19755465681450257</v>
      </c>
      <c r="W153" s="11">
        <f t="shared" si="74"/>
        <v>-0.94811866454328486</v>
      </c>
      <c r="X153" s="11">
        <f t="shared" si="74"/>
        <v>0.20659415050938712</v>
      </c>
      <c r="Z153" s="15">
        <f>ROUND(N153*'Table Q8'!N43,2)</f>
        <v>-0.43</v>
      </c>
      <c r="AA153" s="15">
        <f>ROUND(O153*'Table Q8'!O43,2)</f>
        <v>0.26</v>
      </c>
      <c r="AB153" s="15">
        <f>ROUND(P153*'Table Q8'!P43,2)</f>
        <v>0.21</v>
      </c>
      <c r="AC153" s="15">
        <f>ROUND(Q153*'Table Q8'!Q43,2)</f>
        <v>0.1</v>
      </c>
      <c r="AD153" s="15">
        <f>ROUND(R153*'Table Q8'!R43,2)</f>
        <v>0.5</v>
      </c>
      <c r="AE153" s="15">
        <f>ROUND(S153*'Table Q8'!S43,2)</f>
        <v>-0.52</v>
      </c>
      <c r="AF153" s="15">
        <f>ROUND(T153*'Table Q8'!T43,2)</f>
        <v>0.06</v>
      </c>
      <c r="AG153" s="15">
        <f>ROUND(U153*'Table Q8'!U43,2)</f>
        <v>-0.14000000000000001</v>
      </c>
      <c r="AH153" s="15">
        <f>ROUND(V153*'Table Q8'!V43,2)</f>
        <v>0.06</v>
      </c>
      <c r="AI153" s="15">
        <f>ROUND(W153*'Table Q8'!W43,2)</f>
        <v>-0.27</v>
      </c>
      <c r="AJ153" s="15">
        <f>ROUND(X153*'Table Q8'!X43,2)</f>
        <v>7.0000000000000007E-2</v>
      </c>
    </row>
    <row r="154" spans="1:36" x14ac:dyDescent="0.2">
      <c r="A154" s="13" t="str">
        <f t="shared" si="2"/>
        <v>2003 Q3</v>
      </c>
      <c r="B154" s="11">
        <f t="shared" ref="B154:L154" si="75">(B44/B43-1)*100</f>
        <v>0.10501130114282109</v>
      </c>
      <c r="C154" s="11">
        <f t="shared" si="75"/>
        <v>2.394687673749174</v>
      </c>
      <c r="D154" s="11">
        <f t="shared" si="75"/>
        <v>1.6259950471184004</v>
      </c>
      <c r="E154" s="11">
        <f t="shared" si="75"/>
        <v>0.43186184383450232</v>
      </c>
      <c r="F154" s="11">
        <f t="shared" si="75"/>
        <v>1.6478670754825009</v>
      </c>
      <c r="G154" s="11">
        <f t="shared" si="75"/>
        <v>-1.7583113873563483</v>
      </c>
      <c r="H154" s="11">
        <f t="shared" si="75"/>
        <v>4.0331849704278611</v>
      </c>
      <c r="I154" s="11">
        <f t="shared" si="75"/>
        <v>2.195713396670862</v>
      </c>
      <c r="J154" s="11">
        <f t="shared" si="75"/>
        <v>-3.3884796029474029</v>
      </c>
      <c r="K154" s="11">
        <f t="shared" si="75"/>
        <v>-0.71699941402507683</v>
      </c>
      <c r="L154" s="11">
        <f t="shared" si="75"/>
        <v>0.96220272276610341</v>
      </c>
      <c r="N154" s="11">
        <f t="shared" ref="N154:X154" si="76">(N44/N43-1)*100</f>
        <v>-1.1881552911208182</v>
      </c>
      <c r="O154" s="11">
        <f t="shared" si="76"/>
        <v>1.051389784672252</v>
      </c>
      <c r="P154" s="11">
        <f t="shared" si="76"/>
        <v>0.53727791879605302</v>
      </c>
      <c r="Q154" s="11">
        <f t="shared" si="76"/>
        <v>-0.54978023616927274</v>
      </c>
      <c r="R154" s="11">
        <f t="shared" si="76"/>
        <v>3.99347876944669</v>
      </c>
      <c r="S154" s="11">
        <f t="shared" si="76"/>
        <v>-0.50242802979079126</v>
      </c>
      <c r="T154" s="11">
        <f t="shared" si="76"/>
        <v>2.5598882403004897</v>
      </c>
      <c r="U154" s="11">
        <f t="shared" si="76"/>
        <v>0.34476982576583382</v>
      </c>
      <c r="V154" s="11">
        <f t="shared" si="76"/>
        <v>-1.6756217694250286</v>
      </c>
      <c r="W154" s="11">
        <f t="shared" si="76"/>
        <v>-2.4466156297534125</v>
      </c>
      <c r="X154" s="11">
        <f t="shared" si="76"/>
        <v>0.13481278072717817</v>
      </c>
      <c r="Z154" s="15">
        <f>ROUND(N154*'Table Q8'!N44,2)</f>
        <v>-0.89</v>
      </c>
      <c r="AA154" s="15">
        <f>ROUND(O154*'Table Q8'!O44,2)</f>
        <v>0.33</v>
      </c>
      <c r="AB154" s="15">
        <f>ROUND(P154*'Table Q8'!P44,2)</f>
        <v>0.19</v>
      </c>
      <c r="AC154" s="15">
        <f>ROUND(Q154*'Table Q8'!Q44,2)</f>
        <v>-0.17</v>
      </c>
      <c r="AD154" s="15">
        <f>ROUND(R154*'Table Q8'!R44,2)</f>
        <v>0.56000000000000005</v>
      </c>
      <c r="AE154" s="15">
        <f>ROUND(S154*'Table Q8'!S44,2)</f>
        <v>-0.19</v>
      </c>
      <c r="AF154" s="15">
        <f>ROUND(T154*'Table Q8'!T44,2)</f>
        <v>0.98</v>
      </c>
      <c r="AG154" s="15">
        <f>ROUND(U154*'Table Q8'!U44,2)</f>
        <v>0.13</v>
      </c>
      <c r="AH154" s="15">
        <f>ROUND(V154*'Table Q8'!V44,2)</f>
        <v>-0.51</v>
      </c>
      <c r="AI154" s="15">
        <f>ROUND(W154*'Table Q8'!W44,2)</f>
        <v>-0.71</v>
      </c>
      <c r="AJ154" s="15">
        <f>ROUND(X154*'Table Q8'!X44,2)</f>
        <v>0.05</v>
      </c>
    </row>
    <row r="155" spans="1:36" x14ac:dyDescent="0.2">
      <c r="A155" s="13" t="str">
        <f t="shared" si="2"/>
        <v>2003 Q4</v>
      </c>
      <c r="B155" s="11">
        <f t="shared" ref="B155:L155" si="77">(B45/B44-1)*100</f>
        <v>1.2466793277868371</v>
      </c>
      <c r="C155" s="11">
        <f t="shared" si="77"/>
        <v>2.0848871951418824</v>
      </c>
      <c r="D155" s="11">
        <f t="shared" si="77"/>
        <v>2.7479906006773414</v>
      </c>
      <c r="E155" s="11">
        <f t="shared" si="77"/>
        <v>6.6696218659068052E-2</v>
      </c>
      <c r="F155" s="11">
        <f t="shared" si="77"/>
        <v>2.4502808721201585</v>
      </c>
      <c r="G155" s="11">
        <f t="shared" si="77"/>
        <v>4.6930477626518474</v>
      </c>
      <c r="H155" s="11">
        <f t="shared" si="77"/>
        <v>-1.0733418986609511</v>
      </c>
      <c r="I155" s="11">
        <f t="shared" si="77"/>
        <v>3.8618223055029377</v>
      </c>
      <c r="J155" s="11">
        <f t="shared" si="77"/>
        <v>7.4902584426815189</v>
      </c>
      <c r="K155" s="11">
        <f t="shared" si="77"/>
        <v>-3.5644714745099337</v>
      </c>
      <c r="L155" s="11">
        <f t="shared" si="77"/>
        <v>1.8925634664903379</v>
      </c>
      <c r="N155" s="11">
        <f t="shared" ref="N155:X155" si="78">(N45/N44-1)*100</f>
        <v>1.6354269444591729</v>
      </c>
      <c r="O155" s="11">
        <f t="shared" si="78"/>
        <v>0.40024369963116424</v>
      </c>
      <c r="P155" s="11">
        <f t="shared" si="78"/>
        <v>1.8243672698917912</v>
      </c>
      <c r="Q155" s="11">
        <f t="shared" si="78"/>
        <v>0.21019420175616421</v>
      </c>
      <c r="R155" s="11">
        <f t="shared" si="78"/>
        <v>4.0113561343468218</v>
      </c>
      <c r="S155" s="11">
        <f t="shared" si="78"/>
        <v>1.6431148556611541</v>
      </c>
      <c r="T155" s="11">
        <f t="shared" si="78"/>
        <v>0.43684719706427177</v>
      </c>
      <c r="U155" s="11">
        <f t="shared" si="78"/>
        <v>1.4073244159329423</v>
      </c>
      <c r="V155" s="11">
        <f t="shared" si="78"/>
        <v>8.756466689620467</v>
      </c>
      <c r="W155" s="11">
        <f t="shared" si="78"/>
        <v>-1.9994578658700468</v>
      </c>
      <c r="X155" s="11">
        <f t="shared" si="78"/>
        <v>1.1464469158585899</v>
      </c>
      <c r="Z155" s="15">
        <f>ROUND(N155*'Table Q8'!N45,2)</f>
        <v>1.23</v>
      </c>
      <c r="AA155" s="15">
        <f>ROUND(O155*'Table Q8'!O45,2)</f>
        <v>0.13</v>
      </c>
      <c r="AB155" s="15">
        <f>ROUND(P155*'Table Q8'!P45,2)</f>
        <v>0.63</v>
      </c>
      <c r="AC155" s="15">
        <f>ROUND(Q155*'Table Q8'!Q45,2)</f>
        <v>7.0000000000000007E-2</v>
      </c>
      <c r="AD155" s="15">
        <f>ROUND(R155*'Table Q8'!R45,2)</f>
        <v>0.57999999999999996</v>
      </c>
      <c r="AE155" s="15">
        <f>ROUND(S155*'Table Q8'!S45,2)</f>
        <v>0.62</v>
      </c>
      <c r="AF155" s="15">
        <f>ROUND(T155*'Table Q8'!T45,2)</f>
        <v>0.17</v>
      </c>
      <c r="AG155" s="15">
        <f>ROUND(U155*'Table Q8'!U45,2)</f>
        <v>0.53</v>
      </c>
      <c r="AH155" s="15">
        <f>ROUND(V155*'Table Q8'!V45,2)</f>
        <v>2.62</v>
      </c>
      <c r="AI155" s="15">
        <f>ROUND(W155*'Table Q8'!W45,2)</f>
        <v>-0.59</v>
      </c>
      <c r="AJ155" s="15">
        <f>ROUND(X155*'Table Q8'!X45,2)</f>
        <v>0.41</v>
      </c>
    </row>
    <row r="156" spans="1:36" x14ac:dyDescent="0.2">
      <c r="A156" s="13" t="str">
        <f t="shared" si="2"/>
        <v>2004 Q1</v>
      </c>
      <c r="B156" s="11">
        <f t="shared" ref="B156:L156" si="79">(B46/B45-1)*100</f>
        <v>-0.89180511904850546</v>
      </c>
      <c r="C156" s="11">
        <f t="shared" si="79"/>
        <v>1.5307437012021863</v>
      </c>
      <c r="D156" s="11">
        <f t="shared" si="79"/>
        <v>1.1887786552874147</v>
      </c>
      <c r="E156" s="11">
        <f t="shared" si="79"/>
        <v>1.3638898049103121</v>
      </c>
      <c r="F156" s="11">
        <f t="shared" si="79"/>
        <v>8.1988404728081008</v>
      </c>
      <c r="G156" s="11">
        <f t="shared" si="79"/>
        <v>0.88299856871563165</v>
      </c>
      <c r="H156" s="11">
        <f t="shared" si="79"/>
        <v>1.4228142031596169</v>
      </c>
      <c r="I156" s="11">
        <f t="shared" si="79"/>
        <v>-3.5409254651577182</v>
      </c>
      <c r="J156" s="11">
        <f t="shared" si="79"/>
        <v>-3.7905154116007256</v>
      </c>
      <c r="K156" s="11">
        <f t="shared" si="79"/>
        <v>0.9229225668536678</v>
      </c>
      <c r="L156" s="11">
        <f t="shared" si="79"/>
        <v>0.40529512551736868</v>
      </c>
      <c r="N156" s="11">
        <f t="shared" ref="N156:X156" si="80">(N46/N45-1)*100</f>
        <v>1.7889995690655303</v>
      </c>
      <c r="O156" s="11">
        <f t="shared" si="80"/>
        <v>0.33481971450839421</v>
      </c>
      <c r="P156" s="11">
        <f t="shared" si="80"/>
        <v>-1.2608273179504526</v>
      </c>
      <c r="Q156" s="11">
        <f t="shared" si="80"/>
        <v>0.18908677983995315</v>
      </c>
      <c r="R156" s="11">
        <f t="shared" si="80"/>
        <v>6.8802389219343674</v>
      </c>
      <c r="S156" s="11">
        <f t="shared" si="80"/>
        <v>1.7635214560930867</v>
      </c>
      <c r="T156" s="11">
        <f t="shared" si="80"/>
        <v>-0.59580028870476198</v>
      </c>
      <c r="U156" s="11">
        <f t="shared" si="80"/>
        <v>-1.6263019587201444</v>
      </c>
      <c r="V156" s="11">
        <f t="shared" si="80"/>
        <v>-0.16182291593942466</v>
      </c>
      <c r="W156" s="11">
        <f t="shared" si="80"/>
        <v>-2.1929269684266672</v>
      </c>
      <c r="X156" s="11">
        <f t="shared" si="80"/>
        <v>0.1062567613090204</v>
      </c>
      <c r="Z156" s="15">
        <f>ROUND(N156*'Table Q8'!N46,2)</f>
        <v>1.35</v>
      </c>
      <c r="AA156" s="15">
        <f>ROUND(O156*'Table Q8'!O46,2)</f>
        <v>0.11</v>
      </c>
      <c r="AB156" s="15">
        <f>ROUND(P156*'Table Q8'!P46,2)</f>
        <v>-0.43</v>
      </c>
      <c r="AC156" s="15">
        <f>ROUND(Q156*'Table Q8'!Q46,2)</f>
        <v>0.06</v>
      </c>
      <c r="AD156" s="15">
        <f>ROUND(R156*'Table Q8'!R46,2)</f>
        <v>0.99</v>
      </c>
      <c r="AE156" s="15">
        <f>ROUND(S156*'Table Q8'!S46,2)</f>
        <v>0.68</v>
      </c>
      <c r="AF156" s="15">
        <f>ROUND(T156*'Table Q8'!T46,2)</f>
        <v>-0.24</v>
      </c>
      <c r="AG156" s="15">
        <f>ROUND(U156*'Table Q8'!U46,2)</f>
        <v>-0.62</v>
      </c>
      <c r="AH156" s="15">
        <f>ROUND(V156*'Table Q8'!V46,2)</f>
        <v>-0.05</v>
      </c>
      <c r="AI156" s="15">
        <f>ROUND(W156*'Table Q8'!W46,2)</f>
        <v>-0.67</v>
      </c>
      <c r="AJ156" s="15">
        <f>ROUND(X156*'Table Q8'!X46,2)</f>
        <v>0.04</v>
      </c>
    </row>
    <row r="157" spans="1:36" x14ac:dyDescent="0.2">
      <c r="A157" s="13" t="str">
        <f t="shared" si="2"/>
        <v>2004 Q2</v>
      </c>
      <c r="B157" s="11">
        <f t="shared" ref="B157:L157" si="81">(B47/B46-1)*100</f>
        <v>-0.53049977035316553</v>
      </c>
      <c r="C157" s="11">
        <f t="shared" si="81"/>
        <v>1.2230878914047949</v>
      </c>
      <c r="D157" s="11">
        <f t="shared" si="81"/>
        <v>-1.2998107596647657</v>
      </c>
      <c r="E157" s="11">
        <f t="shared" si="81"/>
        <v>-0.66769808587163748</v>
      </c>
      <c r="F157" s="11">
        <f t="shared" si="81"/>
        <v>-2.0888714248152862</v>
      </c>
      <c r="G157" s="11">
        <f t="shared" si="81"/>
        <v>1.2261526039981652</v>
      </c>
      <c r="H157" s="11">
        <f t="shared" si="81"/>
        <v>2.9941526226698434</v>
      </c>
      <c r="I157" s="11">
        <f t="shared" si="81"/>
        <v>1.5252443221199785</v>
      </c>
      <c r="J157" s="11">
        <f t="shared" si="81"/>
        <v>-1.6766930474486519</v>
      </c>
      <c r="K157" s="11">
        <f t="shared" si="81"/>
        <v>2.1360514562407396</v>
      </c>
      <c r="L157" s="11">
        <f t="shared" si="81"/>
        <v>0.20701719703204446</v>
      </c>
      <c r="N157" s="11">
        <f t="shared" ref="N157:X157" si="82">(N47/N46-1)*100</f>
        <v>-0.6945520890323742</v>
      </c>
      <c r="O157" s="11">
        <f t="shared" si="82"/>
        <v>0.63799469606264925</v>
      </c>
      <c r="P157" s="11">
        <f t="shared" si="82"/>
        <v>0.79704133246523146</v>
      </c>
      <c r="Q157" s="11">
        <f t="shared" si="82"/>
        <v>-0.93644691260809099</v>
      </c>
      <c r="R157" s="11">
        <f t="shared" si="82"/>
        <v>0.85090322232022064</v>
      </c>
      <c r="S157" s="11">
        <f t="shared" si="82"/>
        <v>0.63616724947259673</v>
      </c>
      <c r="T157" s="11">
        <f t="shared" si="82"/>
        <v>3.2530220193915937</v>
      </c>
      <c r="U157" s="11">
        <f t="shared" si="82"/>
        <v>0.87014044372073496</v>
      </c>
      <c r="V157" s="11">
        <f t="shared" si="82"/>
        <v>-0.20647578008490264</v>
      </c>
      <c r="W157" s="11">
        <f t="shared" si="82"/>
        <v>1.0589923041270488</v>
      </c>
      <c r="X157" s="11">
        <f t="shared" si="82"/>
        <v>0.43139018514077865</v>
      </c>
      <c r="Z157" s="15">
        <f>ROUND(N157*'Table Q8'!N47,2)</f>
        <v>-0.53</v>
      </c>
      <c r="AA157" s="15">
        <f>ROUND(O157*'Table Q8'!O47,2)</f>
        <v>0.2</v>
      </c>
      <c r="AB157" s="15">
        <f>ROUND(P157*'Table Q8'!P47,2)</f>
        <v>0.27</v>
      </c>
      <c r="AC157" s="15">
        <f>ROUND(Q157*'Table Q8'!Q47,2)</f>
        <v>-0.28999999999999998</v>
      </c>
      <c r="AD157" s="15">
        <f>ROUND(R157*'Table Q8'!R47,2)</f>
        <v>0.12</v>
      </c>
      <c r="AE157" s="15">
        <f>ROUND(S157*'Table Q8'!S47,2)</f>
        <v>0.25</v>
      </c>
      <c r="AF157" s="15">
        <f>ROUND(T157*'Table Q8'!T47,2)</f>
        <v>1.32</v>
      </c>
      <c r="AG157" s="15">
        <f>ROUND(U157*'Table Q8'!U47,2)</f>
        <v>0.32</v>
      </c>
      <c r="AH157" s="15">
        <f>ROUND(V157*'Table Q8'!V47,2)</f>
        <v>-0.06</v>
      </c>
      <c r="AI157" s="15">
        <f>ROUND(W157*'Table Q8'!W47,2)</f>
        <v>0.33</v>
      </c>
      <c r="AJ157" s="15">
        <f>ROUND(X157*'Table Q8'!X47,2)</f>
        <v>0.16</v>
      </c>
    </row>
    <row r="158" spans="1:36" x14ac:dyDescent="0.2">
      <c r="A158" s="13" t="str">
        <f t="shared" si="2"/>
        <v>2004 Q3</v>
      </c>
      <c r="B158" s="11">
        <f t="shared" ref="B158:L158" si="83">(B48/B47-1)*100</f>
        <v>-2.2123553058974843</v>
      </c>
      <c r="C158" s="11">
        <f t="shared" si="83"/>
        <v>-0.94205553566624189</v>
      </c>
      <c r="D158" s="11">
        <f t="shared" si="83"/>
        <v>0.23570315810115261</v>
      </c>
      <c r="E158" s="11">
        <f t="shared" si="83"/>
        <v>0.84296577260862815</v>
      </c>
      <c r="F158" s="11">
        <f t="shared" si="83"/>
        <v>-1.2937839563589071</v>
      </c>
      <c r="G158" s="11">
        <f t="shared" si="83"/>
        <v>3.3225148210134448</v>
      </c>
      <c r="H158" s="11">
        <f t="shared" si="83"/>
        <v>4.9397357751606474</v>
      </c>
      <c r="I158" s="11">
        <f t="shared" si="83"/>
        <v>-6.1734541471669679E-2</v>
      </c>
      <c r="J158" s="11">
        <f t="shared" si="83"/>
        <v>0.45309156514754534</v>
      </c>
      <c r="K158" s="11">
        <f t="shared" si="83"/>
        <v>-6.964119295171745</v>
      </c>
      <c r="L158" s="11">
        <f t="shared" si="83"/>
        <v>0.18793805794110607</v>
      </c>
      <c r="N158" s="11">
        <f t="shared" ref="N158:X158" si="84">(N48/N47-1)*100</f>
        <v>-0.20577255758901236</v>
      </c>
      <c r="O158" s="11">
        <f t="shared" si="84"/>
        <v>-5.3160296564291887E-2</v>
      </c>
      <c r="P158" s="11">
        <f t="shared" si="84"/>
        <v>1.2292688352403713</v>
      </c>
      <c r="Q158" s="11">
        <f t="shared" si="84"/>
        <v>1.2540139167365849</v>
      </c>
      <c r="R158" s="11">
        <f t="shared" si="84"/>
        <v>-0.39926153545563059</v>
      </c>
      <c r="S158" s="11">
        <f t="shared" si="84"/>
        <v>0.29112727978481967</v>
      </c>
      <c r="T158" s="11">
        <f t="shared" si="84"/>
        <v>0.86273173208539777</v>
      </c>
      <c r="U158" s="11">
        <f t="shared" si="84"/>
        <v>-1.2978595510022561</v>
      </c>
      <c r="V158" s="11">
        <f t="shared" si="84"/>
        <v>0.84973440354361163</v>
      </c>
      <c r="W158" s="11">
        <f t="shared" si="84"/>
        <v>-3.2258841585203091</v>
      </c>
      <c r="X158" s="11">
        <f t="shared" si="84"/>
        <v>0.13916914875637953</v>
      </c>
      <c r="Z158" s="15">
        <f>ROUND(N158*'Table Q8'!N48,2)</f>
        <v>-0.16</v>
      </c>
      <c r="AA158" s="15">
        <f>ROUND(O158*'Table Q8'!O48,2)</f>
        <v>-0.02</v>
      </c>
      <c r="AB158" s="15">
        <f>ROUND(P158*'Table Q8'!P48,2)</f>
        <v>0.42</v>
      </c>
      <c r="AC158" s="15">
        <f>ROUND(Q158*'Table Q8'!Q48,2)</f>
        <v>0.38</v>
      </c>
      <c r="AD158" s="15">
        <f>ROUND(R158*'Table Q8'!R48,2)</f>
        <v>-0.05</v>
      </c>
      <c r="AE158" s="15">
        <f>ROUND(S158*'Table Q8'!S48,2)</f>
        <v>0.11</v>
      </c>
      <c r="AF158" s="15">
        <f>ROUND(T158*'Table Q8'!T48,2)</f>
        <v>0.35</v>
      </c>
      <c r="AG158" s="15">
        <f>ROUND(U158*'Table Q8'!U48,2)</f>
        <v>-0.47</v>
      </c>
      <c r="AH158" s="15">
        <f>ROUND(V158*'Table Q8'!V48,2)</f>
        <v>0.26</v>
      </c>
      <c r="AI158" s="15">
        <f>ROUND(W158*'Table Q8'!W48,2)</f>
        <v>-1</v>
      </c>
      <c r="AJ158" s="15">
        <f>ROUND(X158*'Table Q8'!X48,2)</f>
        <v>0.05</v>
      </c>
    </row>
    <row r="159" spans="1:36" x14ac:dyDescent="0.2">
      <c r="A159" s="13" t="str">
        <f t="shared" si="2"/>
        <v>2004 Q4</v>
      </c>
      <c r="B159" s="11">
        <f t="shared" ref="B159:L159" si="85">(B49/B48-1)*100</f>
        <v>-1.3161472021415266</v>
      </c>
      <c r="C159" s="11">
        <f t="shared" si="85"/>
        <v>1.6079234389483332</v>
      </c>
      <c r="D159" s="11">
        <f t="shared" si="85"/>
        <v>-2.619290832749166</v>
      </c>
      <c r="E159" s="11">
        <f t="shared" si="85"/>
        <v>-1.4964639495179455</v>
      </c>
      <c r="F159" s="11">
        <f t="shared" si="85"/>
        <v>3.2555981458016969</v>
      </c>
      <c r="G159" s="11">
        <f t="shared" si="85"/>
        <v>-2.453975096704708</v>
      </c>
      <c r="H159" s="11">
        <f t="shared" si="85"/>
        <v>0.31824488380161053</v>
      </c>
      <c r="I159" s="11">
        <f t="shared" si="85"/>
        <v>-0.9884439811450485</v>
      </c>
      <c r="J159" s="11">
        <f t="shared" si="85"/>
        <v>3.324215033301603</v>
      </c>
      <c r="K159" s="11">
        <f t="shared" si="85"/>
        <v>1.9076813071763787</v>
      </c>
      <c r="L159" s="11">
        <f t="shared" si="85"/>
        <v>-0.31481792553345045</v>
      </c>
      <c r="N159" s="11">
        <f t="shared" ref="N159:X159" si="86">(N49/N48-1)*100</f>
        <v>-0.15993387004021864</v>
      </c>
      <c r="O159" s="11">
        <f t="shared" si="86"/>
        <v>-0.24322586805743951</v>
      </c>
      <c r="P159" s="11">
        <f t="shared" si="86"/>
        <v>-1.4250440702168743</v>
      </c>
      <c r="Q159" s="11">
        <f t="shared" si="86"/>
        <v>-0.94644200195382888</v>
      </c>
      <c r="R159" s="11">
        <f t="shared" si="86"/>
        <v>-0.10873078844514383</v>
      </c>
      <c r="S159" s="11">
        <f t="shared" si="86"/>
        <v>-1.99667062806832</v>
      </c>
      <c r="T159" s="11">
        <f t="shared" si="86"/>
        <v>-1.2864408302632691</v>
      </c>
      <c r="U159" s="11">
        <f t="shared" si="86"/>
        <v>-2.0910389512355132</v>
      </c>
      <c r="V159" s="11">
        <f t="shared" si="86"/>
        <v>2.0071056199360893</v>
      </c>
      <c r="W159" s="11">
        <f t="shared" si="86"/>
        <v>1.8873178089267473</v>
      </c>
      <c r="X159" s="11">
        <f t="shared" si="86"/>
        <v>-0.79357958194207212</v>
      </c>
      <c r="Z159" s="15">
        <f>ROUND(N159*'Table Q8'!N49,2)</f>
        <v>-0.12</v>
      </c>
      <c r="AA159" s="15">
        <f>ROUND(O159*'Table Q8'!O49,2)</f>
        <v>-0.08</v>
      </c>
      <c r="AB159" s="15">
        <f>ROUND(P159*'Table Q8'!P49,2)</f>
        <v>-0.49</v>
      </c>
      <c r="AC159" s="15">
        <f>ROUND(Q159*'Table Q8'!Q49,2)</f>
        <v>-0.28999999999999998</v>
      </c>
      <c r="AD159" s="15">
        <f>ROUND(R159*'Table Q8'!R49,2)</f>
        <v>-0.01</v>
      </c>
      <c r="AE159" s="15">
        <f>ROUND(S159*'Table Q8'!S49,2)</f>
        <v>-0.78</v>
      </c>
      <c r="AF159" s="15">
        <f>ROUND(T159*'Table Q8'!T49,2)</f>
        <v>-0.53</v>
      </c>
      <c r="AG159" s="15">
        <f>ROUND(U159*'Table Q8'!U49,2)</f>
        <v>-0.75</v>
      </c>
      <c r="AH159" s="15">
        <f>ROUND(V159*'Table Q8'!V49,2)</f>
        <v>0.61</v>
      </c>
      <c r="AI159" s="15">
        <f>ROUND(W159*'Table Q8'!W49,2)</f>
        <v>0.59</v>
      </c>
      <c r="AJ159" s="15">
        <f>ROUND(X159*'Table Q8'!X49,2)</f>
        <v>-0.28000000000000003</v>
      </c>
    </row>
    <row r="160" spans="1:36" x14ac:dyDescent="0.2">
      <c r="A160" s="13" t="str">
        <f t="shared" si="2"/>
        <v>2005 Q1</v>
      </c>
      <c r="B160" s="11">
        <f t="shared" ref="B160:L160" si="87">(B50/B49-1)*100</f>
        <v>-2.6509850910163446</v>
      </c>
      <c r="C160" s="11">
        <f t="shared" si="87"/>
        <v>1.0506879612449227</v>
      </c>
      <c r="D160" s="11">
        <f t="shared" si="87"/>
        <v>0.32118138039527455</v>
      </c>
      <c r="E160" s="11">
        <f t="shared" si="87"/>
        <v>-0.14263118732659175</v>
      </c>
      <c r="F160" s="11">
        <f t="shared" si="87"/>
        <v>1.6043936221108446</v>
      </c>
      <c r="G160" s="11">
        <f t="shared" si="87"/>
        <v>-0.43939918735237393</v>
      </c>
      <c r="H160" s="11">
        <f t="shared" si="87"/>
        <v>-0.86176825112973532</v>
      </c>
      <c r="I160" s="11">
        <f t="shared" si="87"/>
        <v>1.6500999292843099</v>
      </c>
      <c r="J160" s="11">
        <f t="shared" si="87"/>
        <v>2.2109068049662062</v>
      </c>
      <c r="K160" s="11">
        <f t="shared" si="87"/>
        <v>3.5888667463076285</v>
      </c>
      <c r="L160" s="11">
        <f t="shared" si="87"/>
        <v>0.90582673878787379</v>
      </c>
      <c r="N160" s="11">
        <f t="shared" ref="N160:X160" si="88">(N50/N49-1)*100</f>
        <v>-1.9539817327469566</v>
      </c>
      <c r="O160" s="11">
        <f t="shared" si="88"/>
        <v>1.4475408000314216</v>
      </c>
      <c r="P160" s="11">
        <f t="shared" si="88"/>
        <v>-0.32281496041773883</v>
      </c>
      <c r="Q160" s="11">
        <f t="shared" si="88"/>
        <v>0.78822531513080829</v>
      </c>
      <c r="R160" s="11">
        <f t="shared" si="88"/>
        <v>0.66094873397937182</v>
      </c>
      <c r="S160" s="11">
        <f t="shared" si="88"/>
        <v>-1.1486843728922724</v>
      </c>
      <c r="T160" s="11">
        <f t="shared" si="88"/>
        <v>-0.82554602794546739</v>
      </c>
      <c r="U160" s="11">
        <f t="shared" si="88"/>
        <v>-3.9493759453423927E-2</v>
      </c>
      <c r="V160" s="11">
        <f t="shared" si="88"/>
        <v>0.73598817908300251</v>
      </c>
      <c r="W160" s="11">
        <f t="shared" si="88"/>
        <v>-0.41038632244659867</v>
      </c>
      <c r="X160" s="11">
        <f t="shared" si="88"/>
        <v>0.19683249333328767</v>
      </c>
      <c r="Z160" s="15">
        <f>ROUND(N160*'Table Q8'!N50,2)</f>
        <v>-1.48</v>
      </c>
      <c r="AA160" s="15">
        <f>ROUND(O160*'Table Q8'!O50,2)</f>
        <v>0.47</v>
      </c>
      <c r="AB160" s="15">
        <f>ROUND(P160*'Table Q8'!P50,2)</f>
        <v>-0.11</v>
      </c>
      <c r="AC160" s="15">
        <f>ROUND(Q160*'Table Q8'!Q50,2)</f>
        <v>0.23</v>
      </c>
      <c r="AD160" s="15">
        <f>ROUND(R160*'Table Q8'!R50,2)</f>
        <v>0.08</v>
      </c>
      <c r="AE160" s="15">
        <f>ROUND(S160*'Table Q8'!S50,2)</f>
        <v>-0.45</v>
      </c>
      <c r="AF160" s="15">
        <f>ROUND(T160*'Table Q8'!T50,2)</f>
        <v>-0.34</v>
      </c>
      <c r="AG160" s="15">
        <f>ROUND(U160*'Table Q8'!U50,2)</f>
        <v>-0.01</v>
      </c>
      <c r="AH160" s="15">
        <f>ROUND(V160*'Table Q8'!V50,2)</f>
        <v>0.22</v>
      </c>
      <c r="AI160" s="15">
        <f>ROUND(W160*'Table Q8'!W50,2)</f>
        <v>-0.13</v>
      </c>
      <c r="AJ160" s="15">
        <f>ROUND(X160*'Table Q8'!X50,2)</f>
        <v>7.0000000000000007E-2</v>
      </c>
    </row>
    <row r="161" spans="1:36" x14ac:dyDescent="0.2">
      <c r="A161" s="13" t="str">
        <f t="shared" si="2"/>
        <v>2005 Q2</v>
      </c>
      <c r="B161" s="11">
        <f t="shared" ref="B161:L161" si="89">(B51/B50-1)*100</f>
        <v>2.2251589422751739</v>
      </c>
      <c r="C161" s="11">
        <f t="shared" si="89"/>
        <v>2.2837398095204131</v>
      </c>
      <c r="D161" s="11">
        <f t="shared" si="89"/>
        <v>-1.6390917124585291</v>
      </c>
      <c r="E161" s="11">
        <f t="shared" si="89"/>
        <v>1.9772437815111177</v>
      </c>
      <c r="F161" s="11">
        <f t="shared" si="89"/>
        <v>-1.4031313774586995</v>
      </c>
      <c r="G161" s="11">
        <f t="shared" si="89"/>
        <v>0.47176408608018416</v>
      </c>
      <c r="H161" s="11">
        <f t="shared" si="89"/>
        <v>4.9239785805921255</v>
      </c>
      <c r="I161" s="11">
        <f t="shared" si="89"/>
        <v>0.89893436241437197</v>
      </c>
      <c r="J161" s="11">
        <f t="shared" si="89"/>
        <v>-2.1033899996385719</v>
      </c>
      <c r="K161" s="11">
        <f t="shared" si="89"/>
        <v>3.2680895912792218</v>
      </c>
      <c r="L161" s="11">
        <f t="shared" si="89"/>
        <v>1.3235291602897048</v>
      </c>
      <c r="N161" s="11">
        <f t="shared" ref="N161:X161" si="90">(N51/N50-1)*100</f>
        <v>1.8073212399705385</v>
      </c>
      <c r="O161" s="11">
        <f t="shared" si="90"/>
        <v>1.2192538492179272</v>
      </c>
      <c r="P161" s="11">
        <f t="shared" si="90"/>
        <v>-0.35229976148218878</v>
      </c>
      <c r="Q161" s="11">
        <f t="shared" si="90"/>
        <v>2.3124110020328992</v>
      </c>
      <c r="R161" s="11">
        <f t="shared" si="90"/>
        <v>0.37582327136989058</v>
      </c>
      <c r="S161" s="11">
        <f t="shared" si="90"/>
        <v>-6.629117611134383E-2</v>
      </c>
      <c r="T161" s="11">
        <f t="shared" si="90"/>
        <v>2.6139805759876067</v>
      </c>
      <c r="U161" s="11">
        <f t="shared" si="90"/>
        <v>-0.38516266880399552</v>
      </c>
      <c r="V161" s="11">
        <f t="shared" si="90"/>
        <v>-1.3269153945050238</v>
      </c>
      <c r="W161" s="11">
        <f t="shared" si="90"/>
        <v>-2.5339796179539298</v>
      </c>
      <c r="X161" s="11">
        <f t="shared" si="90"/>
        <v>0.62300998537530017</v>
      </c>
      <c r="Z161" s="15">
        <f>ROUND(N161*'Table Q8'!N51,2)</f>
        <v>1.37</v>
      </c>
      <c r="AA161" s="15">
        <f>ROUND(O161*'Table Q8'!O51,2)</f>
        <v>0.4</v>
      </c>
      <c r="AB161" s="15">
        <f>ROUND(P161*'Table Q8'!P51,2)</f>
        <v>-0.12</v>
      </c>
      <c r="AC161" s="15">
        <f>ROUND(Q161*'Table Q8'!Q51,2)</f>
        <v>0.69</v>
      </c>
      <c r="AD161" s="15">
        <f>ROUND(R161*'Table Q8'!R51,2)</f>
        <v>0.05</v>
      </c>
      <c r="AE161" s="15">
        <f>ROUND(S161*'Table Q8'!S51,2)</f>
        <v>-0.03</v>
      </c>
      <c r="AF161" s="15">
        <f>ROUND(T161*'Table Q8'!T51,2)</f>
        <v>1.1200000000000001</v>
      </c>
      <c r="AG161" s="15">
        <f>ROUND(U161*'Table Q8'!U51,2)</f>
        <v>-0.14000000000000001</v>
      </c>
      <c r="AH161" s="15">
        <f>ROUND(V161*'Table Q8'!V51,2)</f>
        <v>-0.4</v>
      </c>
      <c r="AI161" s="15">
        <f>ROUND(W161*'Table Q8'!W51,2)</f>
        <v>-0.8</v>
      </c>
      <c r="AJ161" s="15">
        <f>ROUND(X161*'Table Q8'!X51,2)</f>
        <v>0.22</v>
      </c>
    </row>
    <row r="162" spans="1:36" x14ac:dyDescent="0.2">
      <c r="A162" s="13" t="str">
        <f t="shared" si="2"/>
        <v>2005 Q3</v>
      </c>
      <c r="B162" s="11">
        <f t="shared" ref="B162:L162" si="91">(B52/B51-1)*100</f>
        <v>1.2553376637396196</v>
      </c>
      <c r="C162" s="11">
        <f t="shared" si="91"/>
        <v>0.57188218905754873</v>
      </c>
      <c r="D162" s="11">
        <f t="shared" si="91"/>
        <v>-3.1310226902855565</v>
      </c>
      <c r="E162" s="11">
        <f t="shared" si="91"/>
        <v>-0.55662599015198211</v>
      </c>
      <c r="F162" s="11">
        <f t="shared" si="91"/>
        <v>-0.55596647781607222</v>
      </c>
      <c r="G162" s="11">
        <f t="shared" si="91"/>
        <v>3.5054840230633211</v>
      </c>
      <c r="H162" s="11">
        <f t="shared" si="91"/>
        <v>3.2374905635608187</v>
      </c>
      <c r="I162" s="11">
        <f t="shared" si="91"/>
        <v>0.88165871851919597</v>
      </c>
      <c r="J162" s="11">
        <f t="shared" si="91"/>
        <v>0.71261160268898394</v>
      </c>
      <c r="K162" s="11">
        <f t="shared" si="91"/>
        <v>-1.7305274953176131</v>
      </c>
      <c r="L162" s="11">
        <f t="shared" si="91"/>
        <v>0.30195314665804052</v>
      </c>
      <c r="N162" s="11">
        <f t="shared" ref="N162:X162" si="92">(N52/N51-1)*100</f>
        <v>3.5049497160682064</v>
      </c>
      <c r="O162" s="11">
        <f t="shared" si="92"/>
        <v>0.77836534635398191</v>
      </c>
      <c r="P162" s="11">
        <f t="shared" si="92"/>
        <v>-0.55122524952159191</v>
      </c>
      <c r="Q162" s="11">
        <f t="shared" si="92"/>
        <v>-6.1481816643027543E-2</v>
      </c>
      <c r="R162" s="11">
        <f t="shared" si="92"/>
        <v>-0.3344232009186543</v>
      </c>
      <c r="S162" s="11">
        <f t="shared" si="92"/>
        <v>0.2891927179747622</v>
      </c>
      <c r="T162" s="11">
        <f t="shared" si="92"/>
        <v>-0.16051594079092846</v>
      </c>
      <c r="U162" s="11">
        <f t="shared" si="92"/>
        <v>-1.5960829240281527</v>
      </c>
      <c r="V162" s="11">
        <f t="shared" si="92"/>
        <v>-0.96303021306093362</v>
      </c>
      <c r="W162" s="11">
        <f t="shared" si="92"/>
        <v>0.57653841628428903</v>
      </c>
      <c r="X162" s="11">
        <f t="shared" si="92"/>
        <v>-0.27484864555988864</v>
      </c>
      <c r="Z162" s="15">
        <f>ROUND(N162*'Table Q8'!N52,2)</f>
        <v>2.64</v>
      </c>
      <c r="AA162" s="15">
        <f>ROUND(O162*'Table Q8'!O52,2)</f>
        <v>0.25</v>
      </c>
      <c r="AB162" s="15">
        <f>ROUND(P162*'Table Q8'!P52,2)</f>
        <v>-0.19</v>
      </c>
      <c r="AC162" s="15">
        <f>ROUND(Q162*'Table Q8'!Q52,2)</f>
        <v>-0.02</v>
      </c>
      <c r="AD162" s="15">
        <f>ROUND(R162*'Table Q8'!R52,2)</f>
        <v>-0.04</v>
      </c>
      <c r="AE162" s="15">
        <f>ROUND(S162*'Table Q8'!S52,2)</f>
        <v>0.11</v>
      </c>
      <c r="AF162" s="15">
        <f>ROUND(T162*'Table Q8'!T52,2)</f>
        <v>-7.0000000000000007E-2</v>
      </c>
      <c r="AG162" s="15">
        <f>ROUND(U162*'Table Q8'!U52,2)</f>
        <v>-0.56999999999999995</v>
      </c>
      <c r="AH162" s="15">
        <f>ROUND(V162*'Table Q8'!V52,2)</f>
        <v>-0.28000000000000003</v>
      </c>
      <c r="AI162" s="15">
        <f>ROUND(W162*'Table Q8'!W52,2)</f>
        <v>0.18</v>
      </c>
      <c r="AJ162" s="15">
        <f>ROUND(X162*'Table Q8'!X52,2)</f>
        <v>-0.1</v>
      </c>
    </row>
    <row r="163" spans="1:36" x14ac:dyDescent="0.2">
      <c r="A163" s="13" t="str">
        <f t="shared" si="2"/>
        <v>2005 Q4</v>
      </c>
      <c r="B163" s="11">
        <f t="shared" ref="B163:L163" si="93">(B53/B52-1)*100</f>
        <v>-2.7188769665661083</v>
      </c>
      <c r="C163" s="11">
        <f t="shared" si="93"/>
        <v>2.2968305566842817</v>
      </c>
      <c r="D163" s="11">
        <f t="shared" si="93"/>
        <v>-0.20848658085540483</v>
      </c>
      <c r="E163" s="11">
        <f t="shared" si="93"/>
        <v>2.1699603455628713</v>
      </c>
      <c r="F163" s="11">
        <f t="shared" si="93"/>
        <v>1.6031425101185048</v>
      </c>
      <c r="G163" s="11">
        <f t="shared" si="93"/>
        <v>3.3146119299349852</v>
      </c>
      <c r="H163" s="11">
        <f t="shared" si="93"/>
        <v>3.0487777623166679</v>
      </c>
      <c r="I163" s="11">
        <f t="shared" si="93"/>
        <v>4.1373507420965128</v>
      </c>
      <c r="J163" s="11">
        <f t="shared" si="93"/>
        <v>-0.88128190666841855</v>
      </c>
      <c r="K163" s="11">
        <f t="shared" si="93"/>
        <v>3.4008215514559792</v>
      </c>
      <c r="L163" s="11">
        <f t="shared" si="93"/>
        <v>2.0037653663839139</v>
      </c>
      <c r="N163" s="11">
        <f t="shared" ref="N163:X163" si="94">(N53/N52-1)*100</f>
        <v>-2.9796409119440259</v>
      </c>
      <c r="O163" s="11">
        <f t="shared" si="94"/>
        <v>2.0190735278384997</v>
      </c>
      <c r="P163" s="11">
        <f t="shared" si="94"/>
        <v>0.58703392809311694</v>
      </c>
      <c r="Q163" s="11">
        <f t="shared" si="94"/>
        <v>0.87694613325655091</v>
      </c>
      <c r="R163" s="11">
        <f t="shared" si="94"/>
        <v>0.19055001794943127</v>
      </c>
      <c r="S163" s="11">
        <f t="shared" si="94"/>
        <v>1.3502308110188599</v>
      </c>
      <c r="T163" s="11">
        <f t="shared" si="94"/>
        <v>1.5004980253721323</v>
      </c>
      <c r="U163" s="11">
        <f t="shared" si="94"/>
        <v>6.2847362610440882E-2</v>
      </c>
      <c r="V163" s="11">
        <f t="shared" si="94"/>
        <v>3.0149905676246647</v>
      </c>
      <c r="W163" s="11">
        <f t="shared" si="94"/>
        <v>-1.175021017073985</v>
      </c>
      <c r="X163" s="11">
        <f t="shared" si="94"/>
        <v>0.72055370538681718</v>
      </c>
      <c r="Z163" s="15">
        <f>ROUND(N163*'Table Q8'!N53,2)</f>
        <v>-2.25</v>
      </c>
      <c r="AA163" s="15">
        <f>ROUND(O163*'Table Q8'!O53,2)</f>
        <v>0.66</v>
      </c>
      <c r="AB163" s="15">
        <f>ROUND(P163*'Table Q8'!P53,2)</f>
        <v>0.2</v>
      </c>
      <c r="AC163" s="15">
        <f>ROUND(Q163*'Table Q8'!Q53,2)</f>
        <v>0.26</v>
      </c>
      <c r="AD163" s="15">
        <f>ROUND(R163*'Table Q8'!R53,2)</f>
        <v>0.03</v>
      </c>
      <c r="AE163" s="15">
        <f>ROUND(S163*'Table Q8'!S53,2)</f>
        <v>0.53</v>
      </c>
      <c r="AF163" s="15">
        <f>ROUND(T163*'Table Q8'!T53,2)</f>
        <v>0.68</v>
      </c>
      <c r="AG163" s="15">
        <f>ROUND(U163*'Table Q8'!U53,2)</f>
        <v>0.02</v>
      </c>
      <c r="AH163" s="15">
        <f>ROUND(V163*'Table Q8'!V53,2)</f>
        <v>0.88</v>
      </c>
      <c r="AI163" s="15">
        <f>ROUND(W163*'Table Q8'!W53,2)</f>
        <v>-0.38</v>
      </c>
      <c r="AJ163" s="15">
        <f>ROUND(X163*'Table Q8'!X53,2)</f>
        <v>0.26</v>
      </c>
    </row>
    <row r="164" spans="1:36" x14ac:dyDescent="0.2">
      <c r="A164" s="13" t="str">
        <f t="shared" si="2"/>
        <v>2006 Q1</v>
      </c>
      <c r="B164" s="11">
        <f t="shared" ref="B164:L164" si="95">(B54/B53-1)*100</f>
        <v>-0.48912719690199502</v>
      </c>
      <c r="C164" s="11">
        <f t="shared" si="95"/>
        <v>1.2656261716281092</v>
      </c>
      <c r="D164" s="11">
        <f t="shared" si="95"/>
        <v>0.63310178253048743</v>
      </c>
      <c r="E164" s="11">
        <f t="shared" si="95"/>
        <v>2.3777410372432861</v>
      </c>
      <c r="F164" s="11">
        <f t="shared" si="95"/>
        <v>-1.4699068219576783</v>
      </c>
      <c r="G164" s="11">
        <f t="shared" si="95"/>
        <v>-1.6433847174611382</v>
      </c>
      <c r="H164" s="11">
        <f t="shared" si="95"/>
        <v>3.3996112323655403</v>
      </c>
      <c r="I164" s="11">
        <f t="shared" si="95"/>
        <v>-1.5292236510852431</v>
      </c>
      <c r="J164" s="11">
        <f t="shared" si="95"/>
        <v>-1.8775767559902179</v>
      </c>
      <c r="K164" s="11">
        <f t="shared" si="95"/>
        <v>-7.4047337862392482</v>
      </c>
      <c r="L164" s="11">
        <f t="shared" si="95"/>
        <v>0.28459886565821435</v>
      </c>
      <c r="N164" s="11">
        <f t="shared" ref="N164:X164" si="96">(N54/N53-1)*100</f>
        <v>0.77150456610137752</v>
      </c>
      <c r="O164" s="11">
        <f t="shared" si="96"/>
        <v>8.71830423730513E-2</v>
      </c>
      <c r="P164" s="11">
        <f t="shared" si="96"/>
        <v>0.31342024793561407</v>
      </c>
      <c r="Q164" s="11">
        <f t="shared" si="96"/>
        <v>0.94593703629561876</v>
      </c>
      <c r="R164" s="11">
        <f t="shared" si="96"/>
        <v>1.0600396795911404</v>
      </c>
      <c r="S164" s="11">
        <f t="shared" si="96"/>
        <v>0.35525681401442633</v>
      </c>
      <c r="T164" s="11">
        <f t="shared" si="96"/>
        <v>0.9473897117054042</v>
      </c>
      <c r="U164" s="11">
        <f t="shared" si="96"/>
        <v>-8.9722499476319051E-2</v>
      </c>
      <c r="V164" s="11">
        <f t="shared" si="96"/>
        <v>-1.9921112754789472</v>
      </c>
      <c r="W164" s="11">
        <f t="shared" si="96"/>
        <v>-1.4295197584882624</v>
      </c>
      <c r="X164" s="11">
        <f t="shared" si="96"/>
        <v>0.190644539579643</v>
      </c>
      <c r="Z164" s="15">
        <f>ROUND(N164*'Table Q8'!N54,2)</f>
        <v>0.57999999999999996</v>
      </c>
      <c r="AA164" s="15">
        <f>ROUND(O164*'Table Q8'!O54,2)</f>
        <v>0.03</v>
      </c>
      <c r="AB164" s="15">
        <f>ROUND(P164*'Table Q8'!P54,2)</f>
        <v>0.11</v>
      </c>
      <c r="AC164" s="15">
        <f>ROUND(Q164*'Table Q8'!Q54,2)</f>
        <v>0.28000000000000003</v>
      </c>
      <c r="AD164" s="15">
        <f>ROUND(R164*'Table Q8'!R54,2)</f>
        <v>0.14000000000000001</v>
      </c>
      <c r="AE164" s="15">
        <f>ROUND(S164*'Table Q8'!S54,2)</f>
        <v>0.14000000000000001</v>
      </c>
      <c r="AF164" s="15">
        <f>ROUND(T164*'Table Q8'!T54,2)</f>
        <v>0.43</v>
      </c>
      <c r="AG164" s="15">
        <f>ROUND(U164*'Table Q8'!U54,2)</f>
        <v>-0.03</v>
      </c>
      <c r="AH164" s="15">
        <f>ROUND(V164*'Table Q8'!V54,2)</f>
        <v>-0.57999999999999996</v>
      </c>
      <c r="AI164" s="15">
        <f>ROUND(W164*'Table Q8'!W54,2)</f>
        <v>-0.46</v>
      </c>
      <c r="AJ164" s="15">
        <f>ROUND(X164*'Table Q8'!X54,2)</f>
        <v>7.0000000000000007E-2</v>
      </c>
    </row>
    <row r="165" spans="1:36" x14ac:dyDescent="0.2">
      <c r="A165" s="13" t="str">
        <f t="shared" si="2"/>
        <v>2006 Q2</v>
      </c>
      <c r="B165" s="11">
        <f t="shared" ref="B165:L165" si="97">(B55/B54-1)*100</f>
        <v>-1.8829987643663393</v>
      </c>
      <c r="C165" s="11">
        <f t="shared" si="97"/>
        <v>1.2986569146711702</v>
      </c>
      <c r="D165" s="11">
        <f t="shared" si="97"/>
        <v>1.6366914125510501</v>
      </c>
      <c r="E165" s="11">
        <f t="shared" si="97"/>
        <v>0.82674144524110815</v>
      </c>
      <c r="F165" s="11">
        <f t="shared" si="97"/>
        <v>1.2745007792934082</v>
      </c>
      <c r="G165" s="11">
        <f t="shared" si="97"/>
        <v>-1.6849578522417086</v>
      </c>
      <c r="H165" s="11">
        <f t="shared" si="97"/>
        <v>3.1582212813274779E-2</v>
      </c>
      <c r="I165" s="11">
        <f t="shared" si="97"/>
        <v>0.65952953352736987</v>
      </c>
      <c r="J165" s="11">
        <f t="shared" si="97"/>
        <v>-3.8773272288561311</v>
      </c>
      <c r="K165" s="11">
        <f t="shared" si="97"/>
        <v>-1.8324310377278219</v>
      </c>
      <c r="L165" s="11">
        <f t="shared" si="97"/>
        <v>-4.0304618917352819E-3</v>
      </c>
      <c r="N165" s="11">
        <f t="shared" ref="N165:X165" si="98">(N55/N54-1)*100</f>
        <v>2.1589060207254818</v>
      </c>
      <c r="O165" s="11">
        <f t="shared" si="98"/>
        <v>-0.11066960380280433</v>
      </c>
      <c r="P165" s="11">
        <f t="shared" si="98"/>
        <v>1.5892341860131776</v>
      </c>
      <c r="Q165" s="11">
        <f t="shared" si="98"/>
        <v>0.63623763008877621</v>
      </c>
      <c r="R165" s="11">
        <f t="shared" si="98"/>
        <v>-0.84618489856008727</v>
      </c>
      <c r="S165" s="11">
        <f t="shared" si="98"/>
        <v>-0.90403938734591183</v>
      </c>
      <c r="T165" s="11">
        <f t="shared" si="98"/>
        <v>0.50846238031012625</v>
      </c>
      <c r="U165" s="11">
        <f t="shared" si="98"/>
        <v>0.63026668385519624</v>
      </c>
      <c r="V165" s="11">
        <f t="shared" si="98"/>
        <v>-0.79890989788932165</v>
      </c>
      <c r="W165" s="11">
        <f t="shared" si="98"/>
        <v>-0.64556972845984939</v>
      </c>
      <c r="X165" s="11">
        <f t="shared" si="98"/>
        <v>0.28026700399008675</v>
      </c>
      <c r="Z165" s="15">
        <f>ROUND(N165*'Table Q8'!N55,2)</f>
        <v>1.63</v>
      </c>
      <c r="AA165" s="15">
        <f>ROUND(O165*'Table Q8'!O55,2)</f>
        <v>-0.04</v>
      </c>
      <c r="AB165" s="15">
        <f>ROUND(P165*'Table Q8'!P55,2)</f>
        <v>0.53</v>
      </c>
      <c r="AC165" s="15">
        <f>ROUND(Q165*'Table Q8'!Q55,2)</f>
        <v>0.18</v>
      </c>
      <c r="AD165" s="15">
        <f>ROUND(R165*'Table Q8'!R55,2)</f>
        <v>-0.12</v>
      </c>
      <c r="AE165" s="15">
        <f>ROUND(S165*'Table Q8'!S55,2)</f>
        <v>-0.36</v>
      </c>
      <c r="AF165" s="15">
        <f>ROUND(T165*'Table Q8'!T55,2)</f>
        <v>0.22</v>
      </c>
      <c r="AG165" s="15">
        <f>ROUND(U165*'Table Q8'!U55,2)</f>
        <v>0.23</v>
      </c>
      <c r="AH165" s="15">
        <f>ROUND(V165*'Table Q8'!V55,2)</f>
        <v>-0.23</v>
      </c>
      <c r="AI165" s="15">
        <f>ROUND(W165*'Table Q8'!W55,2)</f>
        <v>-0.21</v>
      </c>
      <c r="AJ165" s="15">
        <f>ROUND(X165*'Table Q8'!X55,2)</f>
        <v>0.1</v>
      </c>
    </row>
    <row r="166" spans="1:36" x14ac:dyDescent="0.2">
      <c r="A166" s="13" t="str">
        <f t="shared" si="2"/>
        <v>2006 Q3</v>
      </c>
      <c r="B166" s="11">
        <f t="shared" ref="B166:L166" si="99">(B56/B55-1)*100</f>
        <v>-1.8104016406318091</v>
      </c>
      <c r="C166" s="11">
        <f t="shared" si="99"/>
        <v>1.0260037200764183</v>
      </c>
      <c r="D166" s="11">
        <f t="shared" si="99"/>
        <v>-0.9321387333105946</v>
      </c>
      <c r="E166" s="11">
        <f t="shared" si="99"/>
        <v>-0.12130082990247093</v>
      </c>
      <c r="F166" s="11">
        <f t="shared" si="99"/>
        <v>-0.81656025784501152</v>
      </c>
      <c r="G166" s="11">
        <f t="shared" si="99"/>
        <v>-0.17558964853723324</v>
      </c>
      <c r="H166" s="11">
        <f t="shared" si="99"/>
        <v>-2.984383189391393</v>
      </c>
      <c r="I166" s="11">
        <f t="shared" si="99"/>
        <v>1.5226474689058467</v>
      </c>
      <c r="J166" s="11">
        <f t="shared" si="99"/>
        <v>-1.7966374501209081</v>
      </c>
      <c r="K166" s="11">
        <f t="shared" si="99"/>
        <v>-0.6677818034099392</v>
      </c>
      <c r="L166" s="11">
        <f t="shared" si="99"/>
        <v>-0.1803374216894027</v>
      </c>
      <c r="N166" s="11">
        <f t="shared" ref="N166:X166" si="100">(N56/N55-1)*100</f>
        <v>-1.1880308266954964</v>
      </c>
      <c r="O166" s="11">
        <f t="shared" si="100"/>
        <v>0.14087205734503172</v>
      </c>
      <c r="P166" s="11">
        <f t="shared" si="100"/>
        <v>-0.54681824312812211</v>
      </c>
      <c r="Q166" s="11">
        <f t="shared" si="100"/>
        <v>0.43639524953460462</v>
      </c>
      <c r="R166" s="11">
        <f t="shared" si="100"/>
        <v>1.1983158950180872</v>
      </c>
      <c r="S166" s="11">
        <f t="shared" si="100"/>
        <v>0.82734011277973973</v>
      </c>
      <c r="T166" s="11">
        <f t="shared" si="100"/>
        <v>-1.6069970177115755</v>
      </c>
      <c r="U166" s="11">
        <f t="shared" si="100"/>
        <v>1.5135011617884553</v>
      </c>
      <c r="V166" s="11">
        <f t="shared" si="100"/>
        <v>0.89425067278940951</v>
      </c>
      <c r="W166" s="11">
        <f t="shared" si="100"/>
        <v>0.77881820480976138</v>
      </c>
      <c r="X166" s="11">
        <f t="shared" si="100"/>
        <v>0.45777141973495361</v>
      </c>
      <c r="Z166" s="15">
        <f>ROUND(N166*'Table Q8'!N56,2)</f>
        <v>-0.9</v>
      </c>
      <c r="AA166" s="15">
        <f>ROUND(O166*'Table Q8'!O56,2)</f>
        <v>0.05</v>
      </c>
      <c r="AB166" s="15">
        <f>ROUND(P166*'Table Q8'!P56,2)</f>
        <v>-0.18</v>
      </c>
      <c r="AC166" s="15">
        <f>ROUND(Q166*'Table Q8'!Q56,2)</f>
        <v>0.13</v>
      </c>
      <c r="AD166" s="15">
        <f>ROUND(R166*'Table Q8'!R56,2)</f>
        <v>0.17</v>
      </c>
      <c r="AE166" s="15">
        <f>ROUND(S166*'Table Q8'!S56,2)</f>
        <v>0.33</v>
      </c>
      <c r="AF166" s="15">
        <f>ROUND(T166*'Table Q8'!T56,2)</f>
        <v>-0.68</v>
      </c>
      <c r="AG166" s="15">
        <f>ROUND(U166*'Table Q8'!U56,2)</f>
        <v>0.54</v>
      </c>
      <c r="AH166" s="15">
        <f>ROUND(V166*'Table Q8'!V56,2)</f>
        <v>0.26</v>
      </c>
      <c r="AI166" s="15">
        <f>ROUND(W166*'Table Q8'!W56,2)</f>
        <v>0.25</v>
      </c>
      <c r="AJ166" s="15">
        <f>ROUND(X166*'Table Q8'!X56,2)</f>
        <v>0.17</v>
      </c>
    </row>
    <row r="167" spans="1:36" x14ac:dyDescent="0.2">
      <c r="A167" s="13" t="str">
        <f t="shared" si="2"/>
        <v>2006 Q4</v>
      </c>
      <c r="B167" s="11">
        <f t="shared" ref="B167:L167" si="101">(B57/B56-1)*100</f>
        <v>-2.3458732861367682</v>
      </c>
      <c r="C167" s="11">
        <f t="shared" si="101"/>
        <v>0.22709205073097039</v>
      </c>
      <c r="D167" s="11">
        <f t="shared" si="101"/>
        <v>1.1995763513722224</v>
      </c>
      <c r="E167" s="11">
        <f t="shared" si="101"/>
        <v>-1.7647188582259332E-2</v>
      </c>
      <c r="F167" s="11">
        <f t="shared" si="101"/>
        <v>0.26248877229584355</v>
      </c>
      <c r="G167" s="11">
        <f t="shared" si="101"/>
        <v>-0.60532863712778884</v>
      </c>
      <c r="H167" s="11">
        <f t="shared" si="101"/>
        <v>-0.85793406882169743</v>
      </c>
      <c r="I167" s="11">
        <f t="shared" si="101"/>
        <v>0.74390351263318166</v>
      </c>
      <c r="J167" s="11">
        <f t="shared" si="101"/>
        <v>0.80205558717072467</v>
      </c>
      <c r="K167" s="11">
        <f t="shared" si="101"/>
        <v>5.0793745782245825</v>
      </c>
      <c r="L167" s="11">
        <f t="shared" si="101"/>
        <v>0.26229272982534191</v>
      </c>
      <c r="N167" s="11">
        <f t="shared" ref="N167:X167" si="102">(N57/N56-1)*100</f>
        <v>-0.27038239538238473</v>
      </c>
      <c r="O167" s="11">
        <f t="shared" si="102"/>
        <v>-0.42425791190127127</v>
      </c>
      <c r="P167" s="11">
        <f t="shared" si="102"/>
        <v>0.3300433034019834</v>
      </c>
      <c r="Q167" s="11">
        <f t="shared" si="102"/>
        <v>-9.1544998599679683E-2</v>
      </c>
      <c r="R167" s="11">
        <f t="shared" si="102"/>
        <v>1.4078436345278611</v>
      </c>
      <c r="S167" s="11">
        <f t="shared" si="102"/>
        <v>-0.6646748443939865</v>
      </c>
      <c r="T167" s="11">
        <f t="shared" si="102"/>
        <v>-0.30157942743755939</v>
      </c>
      <c r="U167" s="11">
        <f t="shared" si="102"/>
        <v>-0.1140635901722642</v>
      </c>
      <c r="V167" s="11">
        <f t="shared" si="102"/>
        <v>3.5053985517741637</v>
      </c>
      <c r="W167" s="11">
        <f t="shared" si="102"/>
        <v>4.2788567738865968</v>
      </c>
      <c r="X167" s="11">
        <f t="shared" si="102"/>
        <v>0.19428680451096803</v>
      </c>
      <c r="Z167" s="15">
        <f>ROUND(N167*'Table Q8'!N57,2)</f>
        <v>-0.2</v>
      </c>
      <c r="AA167" s="15">
        <f>ROUND(O167*'Table Q8'!O57,2)</f>
        <v>-0.14000000000000001</v>
      </c>
      <c r="AB167" s="15">
        <f>ROUND(P167*'Table Q8'!P57,2)</f>
        <v>0.11</v>
      </c>
      <c r="AC167" s="15">
        <f>ROUND(Q167*'Table Q8'!Q57,2)</f>
        <v>-0.03</v>
      </c>
      <c r="AD167" s="15">
        <f>ROUND(R167*'Table Q8'!R57,2)</f>
        <v>0.19</v>
      </c>
      <c r="AE167" s="15">
        <f>ROUND(S167*'Table Q8'!S57,2)</f>
        <v>-0.26</v>
      </c>
      <c r="AF167" s="15">
        <f>ROUND(T167*'Table Q8'!T57,2)</f>
        <v>-0.12</v>
      </c>
      <c r="AG167" s="15">
        <f>ROUND(U167*'Table Q8'!U57,2)</f>
        <v>-0.04</v>
      </c>
      <c r="AH167" s="15">
        <f>ROUND(V167*'Table Q8'!V57,2)</f>
        <v>0.99</v>
      </c>
      <c r="AI167" s="15">
        <f>ROUND(W167*'Table Q8'!W57,2)</f>
        <v>1.34</v>
      </c>
      <c r="AJ167" s="15">
        <f>ROUND(X167*'Table Q8'!X57,2)</f>
        <v>7.0000000000000007E-2</v>
      </c>
    </row>
    <row r="168" spans="1:36" x14ac:dyDescent="0.2">
      <c r="A168" s="13" t="str">
        <f t="shared" si="2"/>
        <v>2007 Q1</v>
      </c>
      <c r="B168" s="11">
        <f t="shared" ref="B168:L168" si="103">(B58/B57-1)*100</f>
        <v>7.4378541780296459</v>
      </c>
      <c r="C168" s="11">
        <f t="shared" si="103"/>
        <v>-7.3812656462457493E-2</v>
      </c>
      <c r="D168" s="11">
        <f t="shared" si="103"/>
        <v>5.3351972719695162E-2</v>
      </c>
      <c r="E168" s="11">
        <f t="shared" si="103"/>
        <v>1.8360147784244329</v>
      </c>
      <c r="F168" s="11">
        <f t="shared" si="103"/>
        <v>0.89658007545740936</v>
      </c>
      <c r="G168" s="11">
        <f t="shared" si="103"/>
        <v>3.4074769839029795</v>
      </c>
      <c r="H168" s="11">
        <f t="shared" si="103"/>
        <v>1.0211317304593237</v>
      </c>
      <c r="I168" s="11">
        <f t="shared" si="103"/>
        <v>1.8942861987114368</v>
      </c>
      <c r="J168" s="11">
        <f t="shared" si="103"/>
        <v>-1.0970661108741231</v>
      </c>
      <c r="K168" s="11">
        <f t="shared" si="103"/>
        <v>-5.9487293697633836</v>
      </c>
      <c r="L168" s="11">
        <f t="shared" si="103"/>
        <v>1.2025986270191025</v>
      </c>
      <c r="N168" s="11">
        <f t="shared" ref="N168:X168" si="104">(N58/N57-1)*100</f>
        <v>7.030156717758751</v>
      </c>
      <c r="O168" s="11">
        <f t="shared" si="104"/>
        <v>0.18643938242648428</v>
      </c>
      <c r="P168" s="11">
        <f t="shared" si="104"/>
        <v>-0.59138501002665711</v>
      </c>
      <c r="Q168" s="11">
        <f t="shared" si="104"/>
        <v>0.56627141586231833</v>
      </c>
      <c r="R168" s="11">
        <f t="shared" si="104"/>
        <v>1.3195894931959051</v>
      </c>
      <c r="S168" s="11">
        <f t="shared" si="104"/>
        <v>1.7142090143929201</v>
      </c>
      <c r="T168" s="11">
        <f t="shared" si="104"/>
        <v>0.38298297807437542</v>
      </c>
      <c r="U168" s="11">
        <f t="shared" si="104"/>
        <v>-0.50072198946065072</v>
      </c>
      <c r="V168" s="11">
        <f t="shared" si="104"/>
        <v>1.8167826458741931</v>
      </c>
      <c r="W168" s="11">
        <f t="shared" si="104"/>
        <v>-0.32355712632297084</v>
      </c>
      <c r="X168" s="11">
        <f t="shared" si="104"/>
        <v>0.41669752400701476</v>
      </c>
      <c r="Z168" s="15">
        <f>ROUND(N168*'Table Q8'!N58,2)</f>
        <v>5.32</v>
      </c>
      <c r="AA168" s="15">
        <f>ROUND(O168*'Table Q8'!O58,2)</f>
        <v>0.06</v>
      </c>
      <c r="AB168" s="15">
        <f>ROUND(P168*'Table Q8'!P58,2)</f>
        <v>-0.2</v>
      </c>
      <c r="AC168" s="15">
        <f>ROUND(Q168*'Table Q8'!Q58,2)</f>
        <v>0.16</v>
      </c>
      <c r="AD168" s="15">
        <f>ROUND(R168*'Table Q8'!R58,2)</f>
        <v>0.18</v>
      </c>
      <c r="AE168" s="15">
        <f>ROUND(S168*'Table Q8'!S58,2)</f>
        <v>0.69</v>
      </c>
      <c r="AF168" s="15">
        <f>ROUND(T168*'Table Q8'!T58,2)</f>
        <v>0.15</v>
      </c>
      <c r="AG168" s="15">
        <f>ROUND(U168*'Table Q8'!U58,2)</f>
        <v>-0.17</v>
      </c>
      <c r="AH168" s="15">
        <f>ROUND(V168*'Table Q8'!V58,2)</f>
        <v>0.51</v>
      </c>
      <c r="AI168" s="15">
        <f>ROUND(W168*'Table Q8'!W58,2)</f>
        <v>-0.1</v>
      </c>
      <c r="AJ168" s="15">
        <f>ROUND(X168*'Table Q8'!X58,2)</f>
        <v>0.15</v>
      </c>
    </row>
    <row r="169" spans="1:36" x14ac:dyDescent="0.2">
      <c r="A169" s="13" t="str">
        <f t="shared" si="2"/>
        <v>2007 Q2</v>
      </c>
      <c r="B169" s="11">
        <f t="shared" ref="B169:L169" si="105">(B59/B58-1)*100</f>
        <v>-5.0240432605222924</v>
      </c>
      <c r="C169" s="11">
        <f t="shared" si="105"/>
        <v>1.5058954683703218</v>
      </c>
      <c r="D169" s="11">
        <f t="shared" si="105"/>
        <v>-2.0452328763932215</v>
      </c>
      <c r="E169" s="11">
        <f t="shared" si="105"/>
        <v>-0.54985519047127118</v>
      </c>
      <c r="F169" s="11">
        <f t="shared" si="105"/>
        <v>2.326804118914616</v>
      </c>
      <c r="G169" s="11">
        <f t="shared" si="105"/>
        <v>2.5567491518922347</v>
      </c>
      <c r="H169" s="11">
        <f t="shared" si="105"/>
        <v>1.4893568393749446</v>
      </c>
      <c r="I169" s="11">
        <f t="shared" si="105"/>
        <v>0.94330802056714624</v>
      </c>
      <c r="J169" s="11">
        <f t="shared" si="105"/>
        <v>-2.2122829268008348</v>
      </c>
      <c r="K169" s="11">
        <f t="shared" si="105"/>
        <v>-1.0206839569796178</v>
      </c>
      <c r="L169" s="11">
        <f t="shared" si="105"/>
        <v>0.20273916233497502</v>
      </c>
      <c r="N169" s="11">
        <f t="shared" ref="N169:X169" si="106">(N59/N58-1)*100</f>
        <v>-4.9744508949350568</v>
      </c>
      <c r="O169" s="11">
        <f t="shared" si="106"/>
        <v>1.3046532688025581</v>
      </c>
      <c r="P169" s="11">
        <f t="shared" si="106"/>
        <v>-1.1072521088467679</v>
      </c>
      <c r="Q169" s="11">
        <f t="shared" si="106"/>
        <v>-0.28665845717403826</v>
      </c>
      <c r="R169" s="11">
        <f t="shared" si="106"/>
        <v>2.3203855071509683</v>
      </c>
      <c r="S169" s="11">
        <f t="shared" si="106"/>
        <v>5.5574746327180513E-2</v>
      </c>
      <c r="T169" s="11">
        <f t="shared" si="106"/>
        <v>-1.6208047978649942</v>
      </c>
      <c r="U169" s="11">
        <f t="shared" si="106"/>
        <v>-2.7390260467086147E-2</v>
      </c>
      <c r="V169" s="11">
        <f t="shared" si="106"/>
        <v>0.27733193578185489</v>
      </c>
      <c r="W169" s="11">
        <f t="shared" si="106"/>
        <v>-0.64199758412598618</v>
      </c>
      <c r="X169" s="11">
        <f t="shared" si="106"/>
        <v>-0.21388734779689278</v>
      </c>
      <c r="Z169" s="15">
        <f>ROUND(N169*'Table Q8'!N59,2)</f>
        <v>-3.71</v>
      </c>
      <c r="AA169" s="15">
        <f>ROUND(O169*'Table Q8'!O59,2)</f>
        <v>0.42</v>
      </c>
      <c r="AB169" s="15">
        <f>ROUND(P169*'Table Q8'!P59,2)</f>
        <v>-0.37</v>
      </c>
      <c r="AC169" s="15">
        <f>ROUND(Q169*'Table Q8'!Q59,2)</f>
        <v>-0.08</v>
      </c>
      <c r="AD169" s="15">
        <f>ROUND(R169*'Table Q8'!R59,2)</f>
        <v>0.32</v>
      </c>
      <c r="AE169" s="15">
        <f>ROUND(S169*'Table Q8'!S59,2)</f>
        <v>0.02</v>
      </c>
      <c r="AF169" s="15">
        <f>ROUND(T169*'Table Q8'!T59,2)</f>
        <v>-0.64</v>
      </c>
      <c r="AG169" s="15">
        <f>ROUND(U169*'Table Q8'!U59,2)</f>
        <v>-0.01</v>
      </c>
      <c r="AH169" s="15">
        <f>ROUND(V169*'Table Q8'!V59,2)</f>
        <v>0.08</v>
      </c>
      <c r="AI169" s="15">
        <f>ROUND(W169*'Table Q8'!W59,2)</f>
        <v>-0.2</v>
      </c>
      <c r="AJ169" s="15">
        <f>ROUND(X169*'Table Q8'!X59,2)</f>
        <v>-0.08</v>
      </c>
    </row>
    <row r="170" spans="1:36" x14ac:dyDescent="0.2">
      <c r="A170" s="13" t="str">
        <f t="shared" si="2"/>
        <v>2007 Q3</v>
      </c>
      <c r="B170" s="11">
        <f t="shared" ref="B170:L170" si="107">(B60/B59-1)*100</f>
        <v>3.6894086917982349E-2</v>
      </c>
      <c r="C170" s="11">
        <f t="shared" si="107"/>
        <v>0.22596739049716152</v>
      </c>
      <c r="D170" s="11">
        <f t="shared" si="107"/>
        <v>-0.6734777105508738</v>
      </c>
      <c r="E170" s="11">
        <f t="shared" si="107"/>
        <v>1.6224100812157527</v>
      </c>
      <c r="F170" s="11">
        <f t="shared" si="107"/>
        <v>2.5895016304605667</v>
      </c>
      <c r="G170" s="11">
        <f t="shared" si="107"/>
        <v>0.28800830084061424</v>
      </c>
      <c r="H170" s="11">
        <f t="shared" si="107"/>
        <v>4.3089659999180796</v>
      </c>
      <c r="I170" s="11">
        <f t="shared" si="107"/>
        <v>0.82411284133627749</v>
      </c>
      <c r="J170" s="11">
        <f t="shared" si="107"/>
        <v>-5.3499774834501519</v>
      </c>
      <c r="K170" s="11">
        <f t="shared" si="107"/>
        <v>4.7048501173087898</v>
      </c>
      <c r="L170" s="11">
        <f t="shared" si="107"/>
        <v>0.89682483447299788</v>
      </c>
      <c r="N170" s="11">
        <f t="shared" ref="N170:X170" si="108">(N60/N59-1)*100</f>
        <v>0.34360587655819508</v>
      </c>
      <c r="O170" s="11">
        <f t="shared" si="108"/>
        <v>0.34842628407569798</v>
      </c>
      <c r="P170" s="11">
        <f t="shared" si="108"/>
        <v>1.5712873385740789</v>
      </c>
      <c r="Q170" s="11">
        <f t="shared" si="108"/>
        <v>1.1245818946353792</v>
      </c>
      <c r="R170" s="11">
        <f t="shared" si="108"/>
        <v>1.988355450115753</v>
      </c>
      <c r="S170" s="11">
        <f t="shared" si="108"/>
        <v>-0.22755370939954167</v>
      </c>
      <c r="T170" s="11">
        <f t="shared" si="108"/>
        <v>0.30010090613512563</v>
      </c>
      <c r="U170" s="11">
        <f t="shared" si="108"/>
        <v>-0.79372149715460916</v>
      </c>
      <c r="V170" s="11">
        <f t="shared" si="108"/>
        <v>-1.9889437073326022</v>
      </c>
      <c r="W170" s="11">
        <f t="shared" si="108"/>
        <v>1.0412364536472873</v>
      </c>
      <c r="X170" s="11">
        <f t="shared" si="108"/>
        <v>0.3118575450226313</v>
      </c>
      <c r="Z170" s="15">
        <f>ROUND(N170*'Table Q8'!N60,2)</f>
        <v>0.25</v>
      </c>
      <c r="AA170" s="15">
        <f>ROUND(O170*'Table Q8'!O60,2)</f>
        <v>0.11</v>
      </c>
      <c r="AB170" s="15">
        <f>ROUND(P170*'Table Q8'!P60,2)</f>
        <v>0.52</v>
      </c>
      <c r="AC170" s="15">
        <f>ROUND(Q170*'Table Q8'!Q60,2)</f>
        <v>0.31</v>
      </c>
      <c r="AD170" s="15">
        <f>ROUND(R170*'Table Q8'!R60,2)</f>
        <v>0.28000000000000003</v>
      </c>
      <c r="AE170" s="15">
        <f>ROUND(S170*'Table Q8'!S60,2)</f>
        <v>-0.09</v>
      </c>
      <c r="AF170" s="15">
        <f>ROUND(T170*'Table Q8'!T60,2)</f>
        <v>0.12</v>
      </c>
      <c r="AG170" s="15">
        <f>ROUND(U170*'Table Q8'!U60,2)</f>
        <v>-0.27</v>
      </c>
      <c r="AH170" s="15">
        <f>ROUND(V170*'Table Q8'!V60,2)</f>
        <v>-0.55000000000000004</v>
      </c>
      <c r="AI170" s="15">
        <f>ROUND(W170*'Table Q8'!W60,2)</f>
        <v>0.33</v>
      </c>
      <c r="AJ170" s="15">
        <f>ROUND(X170*'Table Q8'!X60,2)</f>
        <v>0.11</v>
      </c>
    </row>
    <row r="171" spans="1:36" x14ac:dyDescent="0.2">
      <c r="A171" s="13" t="str">
        <f t="shared" si="2"/>
        <v>2007 Q4</v>
      </c>
      <c r="B171" s="11">
        <f t="shared" ref="B171:L171" si="109">(B61/B60-1)*100</f>
        <v>2.6528316166397392</v>
      </c>
      <c r="C171" s="11">
        <f t="shared" si="109"/>
        <v>1.4200305621929976</v>
      </c>
      <c r="D171" s="11">
        <f t="shared" si="109"/>
        <v>0.95997005996983908</v>
      </c>
      <c r="E171" s="11">
        <f t="shared" si="109"/>
        <v>-0.10658079821196376</v>
      </c>
      <c r="F171" s="11">
        <f t="shared" si="109"/>
        <v>-0.95969054625749672</v>
      </c>
      <c r="G171" s="11">
        <f t="shared" si="109"/>
        <v>-1.9914918062656106</v>
      </c>
      <c r="H171" s="11">
        <f t="shared" si="109"/>
        <v>2.4673057936468679</v>
      </c>
      <c r="I171" s="11">
        <f t="shared" si="109"/>
        <v>0.97573621294471113</v>
      </c>
      <c r="J171" s="11">
        <f t="shared" si="109"/>
        <v>6.5413444758940287</v>
      </c>
      <c r="K171" s="11">
        <f t="shared" si="109"/>
        <v>3.5303301349812966</v>
      </c>
      <c r="L171" s="11">
        <f t="shared" si="109"/>
        <v>0.99482310337219992</v>
      </c>
      <c r="N171" s="11">
        <f t="shared" ref="N171:X171" si="110">(N61/N60-1)*100</f>
        <v>3.6306066980011042</v>
      </c>
      <c r="O171" s="11">
        <f t="shared" si="110"/>
        <v>1.5230304498522473</v>
      </c>
      <c r="P171" s="11">
        <f t="shared" si="110"/>
        <v>0.53384182826838877</v>
      </c>
      <c r="Q171" s="11">
        <f t="shared" si="110"/>
        <v>0.79409791464788437</v>
      </c>
      <c r="R171" s="11">
        <f t="shared" si="110"/>
        <v>-0.75886566804457267</v>
      </c>
      <c r="S171" s="11">
        <f t="shared" si="110"/>
        <v>0.13116062520786009</v>
      </c>
      <c r="T171" s="11">
        <f t="shared" si="110"/>
        <v>0.66417886067069443</v>
      </c>
      <c r="U171" s="11">
        <f t="shared" si="110"/>
        <v>0.26003453301541857</v>
      </c>
      <c r="V171" s="11">
        <f t="shared" si="110"/>
        <v>7.8590635956705235</v>
      </c>
      <c r="W171" s="11">
        <f t="shared" si="110"/>
        <v>-1.6917185088463182</v>
      </c>
      <c r="X171" s="11">
        <f t="shared" si="110"/>
        <v>0.95661730203850937</v>
      </c>
      <c r="Z171" s="15">
        <f>ROUND(N171*'Table Q8'!N61,2)</f>
        <v>2.68</v>
      </c>
      <c r="AA171" s="15">
        <f>ROUND(O171*'Table Q8'!O61,2)</f>
        <v>0.48</v>
      </c>
      <c r="AB171" s="15">
        <f>ROUND(P171*'Table Q8'!P61,2)</f>
        <v>0.18</v>
      </c>
      <c r="AC171" s="15">
        <f>ROUND(Q171*'Table Q8'!Q61,2)</f>
        <v>0.22</v>
      </c>
      <c r="AD171" s="15">
        <f>ROUND(R171*'Table Q8'!R61,2)</f>
        <v>-0.11</v>
      </c>
      <c r="AE171" s="15">
        <f>ROUND(S171*'Table Q8'!S61,2)</f>
        <v>0.05</v>
      </c>
      <c r="AF171" s="15">
        <f>ROUND(T171*'Table Q8'!T61,2)</f>
        <v>0.28999999999999998</v>
      </c>
      <c r="AG171" s="15">
        <f>ROUND(U171*'Table Q8'!U61,2)</f>
        <v>0.09</v>
      </c>
      <c r="AH171" s="15">
        <f>ROUND(V171*'Table Q8'!V61,2)</f>
        <v>2.2200000000000002</v>
      </c>
      <c r="AI171" s="15">
        <f>ROUND(W171*'Table Q8'!W61,2)</f>
        <v>-0.54</v>
      </c>
      <c r="AJ171" s="15">
        <f>ROUND(X171*'Table Q8'!X61,2)</f>
        <v>0.34</v>
      </c>
    </row>
    <row r="172" spans="1:36" x14ac:dyDescent="0.2">
      <c r="A172" s="13" t="str">
        <f t="shared" si="2"/>
        <v>2008 Q1</v>
      </c>
      <c r="B172" s="11">
        <f t="shared" ref="B172:L172" si="111">(B62/B61-1)*100</f>
        <v>-2.4409615920465644</v>
      </c>
      <c r="C172" s="11">
        <f t="shared" si="111"/>
        <v>-0.73195070803894202</v>
      </c>
      <c r="D172" s="11">
        <f t="shared" si="111"/>
        <v>1.1082796136749673</v>
      </c>
      <c r="E172" s="11">
        <f t="shared" si="111"/>
        <v>-2.1043499586585024</v>
      </c>
      <c r="F172" s="11">
        <f t="shared" si="111"/>
        <v>-2.3720699628394515</v>
      </c>
      <c r="G172" s="11">
        <f t="shared" si="111"/>
        <v>0.83414818230151955</v>
      </c>
      <c r="H172" s="11">
        <f t="shared" si="111"/>
        <v>-6.1749544103550598</v>
      </c>
      <c r="I172" s="11">
        <f t="shared" si="111"/>
        <v>1.9571160187414227</v>
      </c>
      <c r="J172" s="11">
        <f t="shared" si="111"/>
        <v>3.2636567223446544</v>
      </c>
      <c r="K172" s="11">
        <f t="shared" si="111"/>
        <v>-4.4172145510997574</v>
      </c>
      <c r="L172" s="11">
        <f t="shared" si="111"/>
        <v>-0.82655281173662498</v>
      </c>
      <c r="N172" s="11">
        <f t="shared" ref="N172:X172" si="112">(N62/N61-1)*100</f>
        <v>-0.31470770881724119</v>
      </c>
      <c r="O172" s="11">
        <f t="shared" si="112"/>
        <v>-1.1006537950329021</v>
      </c>
      <c r="P172" s="11">
        <f t="shared" si="112"/>
        <v>0.85851698626988604</v>
      </c>
      <c r="Q172" s="11">
        <f t="shared" si="112"/>
        <v>-2.1916855166835281</v>
      </c>
      <c r="R172" s="11">
        <f t="shared" si="112"/>
        <v>-2.5928129558617896</v>
      </c>
      <c r="S172" s="11">
        <f t="shared" si="112"/>
        <v>-0.15771265771266085</v>
      </c>
      <c r="T172" s="11">
        <f t="shared" si="112"/>
        <v>-1.4873136990931624</v>
      </c>
      <c r="U172" s="11">
        <f t="shared" si="112"/>
        <v>-5.4184118804512238E-2</v>
      </c>
      <c r="V172" s="11">
        <f t="shared" si="112"/>
        <v>0.77864655556796336</v>
      </c>
      <c r="W172" s="11">
        <f t="shared" si="112"/>
        <v>0.55559336415618166</v>
      </c>
      <c r="X172" s="11">
        <f t="shared" si="112"/>
        <v>-0.77894676281503594</v>
      </c>
      <c r="Z172" s="15">
        <f>ROUND(N172*'Table Q8'!N62,2)</f>
        <v>-0.23</v>
      </c>
      <c r="AA172" s="15">
        <f>ROUND(O172*'Table Q8'!O62,2)</f>
        <v>-0.34</v>
      </c>
      <c r="AB172" s="15">
        <f>ROUND(P172*'Table Q8'!P62,2)</f>
        <v>0.28999999999999998</v>
      </c>
      <c r="AC172" s="15">
        <f>ROUND(Q172*'Table Q8'!Q62,2)</f>
        <v>-0.59</v>
      </c>
      <c r="AD172" s="15">
        <f>ROUND(R172*'Table Q8'!R62,2)</f>
        <v>-0.36</v>
      </c>
      <c r="AE172" s="15">
        <f>ROUND(S172*'Table Q8'!S62,2)</f>
        <v>-0.06</v>
      </c>
      <c r="AF172" s="15">
        <f>ROUND(T172*'Table Q8'!T62,2)</f>
        <v>-0.63</v>
      </c>
      <c r="AG172" s="15">
        <f>ROUND(U172*'Table Q8'!U62,2)</f>
        <v>-0.02</v>
      </c>
      <c r="AH172" s="15">
        <f>ROUND(V172*'Table Q8'!V62,2)</f>
        <v>0.22</v>
      </c>
      <c r="AI172" s="15">
        <f>ROUND(W172*'Table Q8'!W62,2)</f>
        <v>0.18</v>
      </c>
      <c r="AJ172" s="15">
        <f>ROUND(X172*'Table Q8'!X62,2)</f>
        <v>-0.27</v>
      </c>
    </row>
    <row r="173" spans="1:36" x14ac:dyDescent="0.2">
      <c r="A173" s="13" t="str">
        <f t="shared" si="2"/>
        <v>2008 Q2</v>
      </c>
      <c r="B173" s="11">
        <f t="shared" ref="B173:L173" si="113">(B63/B62-1)*100</f>
        <v>-2.5127500068361064</v>
      </c>
      <c r="C173" s="11">
        <f t="shared" si="113"/>
        <v>-4.1599051279317401E-3</v>
      </c>
      <c r="D173" s="11">
        <f t="shared" si="113"/>
        <v>9.1083698539273783E-3</v>
      </c>
      <c r="E173" s="11">
        <f t="shared" si="113"/>
        <v>0.27908070660311868</v>
      </c>
      <c r="F173" s="11">
        <f t="shared" si="113"/>
        <v>0.85031119104772568</v>
      </c>
      <c r="G173" s="11">
        <f t="shared" si="113"/>
        <v>3.9060788483466613</v>
      </c>
      <c r="H173" s="11">
        <f t="shared" si="113"/>
        <v>1.270458772192451</v>
      </c>
      <c r="I173" s="11">
        <f t="shared" si="113"/>
        <v>-0.9835536923573085</v>
      </c>
      <c r="J173" s="11">
        <f t="shared" si="113"/>
        <v>-2.3337506611847969</v>
      </c>
      <c r="K173" s="11">
        <f t="shared" si="113"/>
        <v>2.0586333533992862</v>
      </c>
      <c r="L173" s="11">
        <f t="shared" si="113"/>
        <v>0.11364789899221961</v>
      </c>
      <c r="N173" s="11">
        <f t="shared" ref="N173:X173" si="114">(N63/N62-1)*100</f>
        <v>-2.1173381531178426</v>
      </c>
      <c r="O173" s="11">
        <f t="shared" si="114"/>
        <v>1.1549840513380927</v>
      </c>
      <c r="P173" s="11">
        <f t="shared" si="114"/>
        <v>1.6099357758065702</v>
      </c>
      <c r="Q173" s="11">
        <f t="shared" si="114"/>
        <v>1.5259983011558287</v>
      </c>
      <c r="R173" s="11">
        <f t="shared" si="114"/>
        <v>1.5617219301838015</v>
      </c>
      <c r="S173" s="11">
        <f t="shared" si="114"/>
        <v>3.0540351550037315</v>
      </c>
      <c r="T173" s="11">
        <f t="shared" si="114"/>
        <v>3.0573419912811151</v>
      </c>
      <c r="U173" s="11">
        <f t="shared" si="114"/>
        <v>0.68628169270097406</v>
      </c>
      <c r="V173" s="11">
        <f t="shared" si="114"/>
        <v>2.0535962434233168</v>
      </c>
      <c r="W173" s="11">
        <f t="shared" si="114"/>
        <v>-0.14079195399626654</v>
      </c>
      <c r="X173" s="11">
        <f t="shared" si="114"/>
        <v>1.3358048978876491</v>
      </c>
      <c r="Z173" s="15">
        <f>ROUND(N173*'Table Q8'!N63,2)</f>
        <v>-1.56</v>
      </c>
      <c r="AA173" s="15">
        <f>ROUND(O173*'Table Q8'!O63,2)</f>
        <v>0.36</v>
      </c>
      <c r="AB173" s="15">
        <f>ROUND(P173*'Table Q8'!P63,2)</f>
        <v>0.54</v>
      </c>
      <c r="AC173" s="15">
        <f>ROUND(Q173*'Table Q8'!Q63,2)</f>
        <v>0.42</v>
      </c>
      <c r="AD173" s="15">
        <f>ROUND(R173*'Table Q8'!R63,2)</f>
        <v>0.21</v>
      </c>
      <c r="AE173" s="15">
        <f>ROUND(S173*'Table Q8'!S63,2)</f>
        <v>1.19</v>
      </c>
      <c r="AF173" s="15">
        <f>ROUND(T173*'Table Q8'!T63,2)</f>
        <v>1.32</v>
      </c>
      <c r="AG173" s="15">
        <f>ROUND(U173*'Table Q8'!U63,2)</f>
        <v>0.23</v>
      </c>
      <c r="AH173" s="15">
        <f>ROUND(V173*'Table Q8'!V63,2)</f>
        <v>0.59</v>
      </c>
      <c r="AI173" s="15">
        <f>ROUND(W173*'Table Q8'!W63,2)</f>
        <v>-0.04</v>
      </c>
      <c r="AJ173" s="15">
        <f>ROUND(X173*'Table Q8'!X63,2)</f>
        <v>0.47</v>
      </c>
    </row>
    <row r="174" spans="1:36" x14ac:dyDescent="0.2">
      <c r="A174" s="13" t="str">
        <f t="shared" si="2"/>
        <v>2008 Q3</v>
      </c>
      <c r="B174" s="11">
        <f t="shared" ref="B174:L174" si="115">(B64/B63-1)*100</f>
        <v>1.0404873992453378</v>
      </c>
      <c r="C174" s="11">
        <f t="shared" si="115"/>
        <v>-0.1792537495450941</v>
      </c>
      <c r="D174" s="11">
        <f t="shared" si="115"/>
        <v>-3.4358838006198322</v>
      </c>
      <c r="E174" s="11">
        <f t="shared" si="115"/>
        <v>-3.0011840474332141</v>
      </c>
      <c r="F174" s="11">
        <f t="shared" si="115"/>
        <v>-2.1158326600341892</v>
      </c>
      <c r="G174" s="11">
        <f t="shared" si="115"/>
        <v>-1.9598332494669912</v>
      </c>
      <c r="H174" s="11">
        <f t="shared" si="115"/>
        <v>-0.18780969125639091</v>
      </c>
      <c r="I174" s="11">
        <f t="shared" si="115"/>
        <v>-2.7185176155065105</v>
      </c>
      <c r="J174" s="11">
        <f t="shared" si="115"/>
        <v>-3.4307461739689904</v>
      </c>
      <c r="K174" s="11">
        <f t="shared" si="115"/>
        <v>-4.0238353698689444</v>
      </c>
      <c r="L174" s="11">
        <f t="shared" si="115"/>
        <v>-2.0320186067399604</v>
      </c>
      <c r="N174" s="11">
        <f t="shared" ref="N174:X174" si="116">(N64/N63-1)*100</f>
        <v>2.1432182731613514</v>
      </c>
      <c r="O174" s="11">
        <f t="shared" si="116"/>
        <v>0.60911715375839837</v>
      </c>
      <c r="P174" s="11">
        <f t="shared" si="116"/>
        <v>-0.23088859391648953</v>
      </c>
      <c r="Q174" s="11">
        <f t="shared" si="116"/>
        <v>1.190751285254632</v>
      </c>
      <c r="R174" s="11">
        <f t="shared" si="116"/>
        <v>2.8641094538846001</v>
      </c>
      <c r="S174" s="11">
        <f t="shared" si="116"/>
        <v>5.4242566275752857E-2</v>
      </c>
      <c r="T174" s="11">
        <f t="shared" si="116"/>
        <v>-0.91962800499624242</v>
      </c>
      <c r="U174" s="11">
        <f t="shared" si="116"/>
        <v>-0.22377012638531424</v>
      </c>
      <c r="V174" s="11">
        <f t="shared" si="116"/>
        <v>-0.97705890629411485</v>
      </c>
      <c r="W174" s="11">
        <f t="shared" si="116"/>
        <v>-0.12668403494060509</v>
      </c>
      <c r="X174" s="11">
        <f t="shared" si="116"/>
        <v>0.40367444474589398</v>
      </c>
      <c r="Z174" s="15">
        <f>ROUND(N174*'Table Q8'!N64,2)</f>
        <v>1.6</v>
      </c>
      <c r="AA174" s="15">
        <f>ROUND(O174*'Table Q8'!O64,2)</f>
        <v>0.19</v>
      </c>
      <c r="AB174" s="15">
        <f>ROUND(P174*'Table Q8'!P64,2)</f>
        <v>-0.08</v>
      </c>
      <c r="AC174" s="15">
        <f>ROUND(Q174*'Table Q8'!Q64,2)</f>
        <v>0.33</v>
      </c>
      <c r="AD174" s="15">
        <f>ROUND(R174*'Table Q8'!R64,2)</f>
        <v>0.38</v>
      </c>
      <c r="AE174" s="15">
        <f>ROUND(S174*'Table Q8'!S64,2)</f>
        <v>0.02</v>
      </c>
      <c r="AF174" s="15">
        <f>ROUND(T174*'Table Q8'!T64,2)</f>
        <v>-0.41</v>
      </c>
      <c r="AG174" s="15">
        <f>ROUND(U174*'Table Q8'!U64,2)</f>
        <v>-0.08</v>
      </c>
      <c r="AH174" s="15">
        <f>ROUND(V174*'Table Q8'!V64,2)</f>
        <v>-0.28999999999999998</v>
      </c>
      <c r="AI174" s="15">
        <f>ROUND(W174*'Table Q8'!W64,2)</f>
        <v>-0.04</v>
      </c>
      <c r="AJ174" s="15">
        <f>ROUND(X174*'Table Q8'!X64,2)</f>
        <v>0.14000000000000001</v>
      </c>
    </row>
    <row r="175" spans="1:36" x14ac:dyDescent="0.2">
      <c r="A175" s="13" t="str">
        <f t="shared" si="2"/>
        <v>2008 Q4</v>
      </c>
      <c r="B175" s="11">
        <f t="shared" ref="B175:L175" si="117">(B65/B64-1)*100</f>
        <v>-7.5980117005999599</v>
      </c>
      <c r="C175" s="11">
        <f t="shared" si="117"/>
        <v>-1.6477058367756925</v>
      </c>
      <c r="D175" s="11">
        <f t="shared" si="117"/>
        <v>-4.8479482962541116</v>
      </c>
      <c r="E175" s="11">
        <f t="shared" si="117"/>
        <v>-3.0855793243360963</v>
      </c>
      <c r="F175" s="11">
        <f t="shared" si="117"/>
        <v>-4.7776133424487721</v>
      </c>
      <c r="G175" s="11">
        <f t="shared" si="117"/>
        <v>1.953639535456686</v>
      </c>
      <c r="H175" s="11">
        <f t="shared" si="117"/>
        <v>3.3274294437489083</v>
      </c>
      <c r="I175" s="11">
        <f t="shared" si="117"/>
        <v>0.48213580987233051</v>
      </c>
      <c r="J175" s="11">
        <f t="shared" si="117"/>
        <v>-1.921632915635052</v>
      </c>
      <c r="K175" s="11">
        <f t="shared" si="117"/>
        <v>-4.8370121922723719</v>
      </c>
      <c r="L175" s="11">
        <f t="shared" si="117"/>
        <v>-1.4907880102509652</v>
      </c>
      <c r="N175" s="11">
        <f t="shared" ref="N175:X175" si="118">(N65/N64-1)*100</f>
        <v>-4.1972439376471211</v>
      </c>
      <c r="O175" s="11">
        <f t="shared" si="118"/>
        <v>1.4818952333127466</v>
      </c>
      <c r="P175" s="11">
        <f t="shared" si="118"/>
        <v>1.1560097984564255</v>
      </c>
      <c r="Q175" s="11">
        <f t="shared" si="118"/>
        <v>1.021838306149947</v>
      </c>
      <c r="R175" s="11">
        <f t="shared" si="118"/>
        <v>1.1725111766956786</v>
      </c>
      <c r="S175" s="11">
        <f t="shared" si="118"/>
        <v>1.8866458640500294</v>
      </c>
      <c r="T175" s="11">
        <f t="shared" si="118"/>
        <v>-0.11630136759249732</v>
      </c>
      <c r="U175" s="11">
        <f t="shared" si="118"/>
        <v>2.6120138050957697</v>
      </c>
      <c r="V175" s="11">
        <f t="shared" si="118"/>
        <v>1.5141154155307701</v>
      </c>
      <c r="W175" s="11">
        <f t="shared" si="118"/>
        <v>-1.0262049210094104</v>
      </c>
      <c r="X175" s="11">
        <f t="shared" si="118"/>
        <v>1.1601496976384684</v>
      </c>
      <c r="Z175" s="15">
        <f>ROUND(N175*'Table Q8'!N65,2)</f>
        <v>-3.15</v>
      </c>
      <c r="AA175" s="15">
        <f>ROUND(O175*'Table Q8'!O65,2)</f>
        <v>0.45</v>
      </c>
      <c r="AB175" s="15">
        <f>ROUND(P175*'Table Q8'!P65,2)</f>
        <v>0.4</v>
      </c>
      <c r="AC175" s="15">
        <f>ROUND(Q175*'Table Q8'!Q65,2)</f>
        <v>0.28000000000000003</v>
      </c>
      <c r="AD175" s="15">
        <f>ROUND(R175*'Table Q8'!R65,2)</f>
        <v>0.15</v>
      </c>
      <c r="AE175" s="15">
        <f>ROUND(S175*'Table Q8'!S65,2)</f>
        <v>0.74</v>
      </c>
      <c r="AF175" s="15">
        <f>ROUND(T175*'Table Q8'!T65,2)</f>
        <v>-0.05</v>
      </c>
      <c r="AG175" s="15">
        <f>ROUND(U175*'Table Q8'!U65,2)</f>
        <v>0.91</v>
      </c>
      <c r="AH175" s="15">
        <f>ROUND(V175*'Table Q8'!V65,2)</f>
        <v>0.46</v>
      </c>
      <c r="AI175" s="15">
        <f>ROUND(W175*'Table Q8'!W65,2)</f>
        <v>-0.3</v>
      </c>
      <c r="AJ175" s="15">
        <f>ROUND(X175*'Table Q8'!X65,2)</f>
        <v>0.42</v>
      </c>
    </row>
    <row r="176" spans="1:36" x14ac:dyDescent="0.2">
      <c r="A176" s="13" t="str">
        <f t="shared" si="2"/>
        <v>2009 Q1</v>
      </c>
      <c r="B176" s="11">
        <f t="shared" ref="B176:L176" si="119">(B66/B65-1)*100</f>
        <v>-9.4666162195171992</v>
      </c>
      <c r="C176" s="11">
        <f t="shared" si="119"/>
        <v>-1.0761174998893841</v>
      </c>
      <c r="D176" s="11">
        <f t="shared" si="119"/>
        <v>-6.151609864895824</v>
      </c>
      <c r="E176" s="11">
        <f t="shared" si="119"/>
        <v>1.7144246209038094</v>
      </c>
      <c r="F176" s="11">
        <f t="shared" si="119"/>
        <v>-2.475456057635228</v>
      </c>
      <c r="G176" s="11">
        <f t="shared" si="119"/>
        <v>-5.8646933285618204</v>
      </c>
      <c r="H176" s="11">
        <f t="shared" si="119"/>
        <v>2.6965494120627653</v>
      </c>
      <c r="I176" s="11">
        <f t="shared" si="119"/>
        <v>1.0786021753818043</v>
      </c>
      <c r="J176" s="11">
        <f t="shared" si="119"/>
        <v>7.5252990152041566</v>
      </c>
      <c r="K176" s="11">
        <f t="shared" si="119"/>
        <v>5.5003246842963094</v>
      </c>
      <c r="L176" s="11">
        <f t="shared" si="119"/>
        <v>3.1715067476301151E-2</v>
      </c>
      <c r="N176" s="11">
        <f t="shared" ref="N176:X176" si="120">(N66/N65-1)*100</f>
        <v>-5.2182023154774715</v>
      </c>
      <c r="O176" s="11">
        <f t="shared" si="120"/>
        <v>3.1027380618633638</v>
      </c>
      <c r="P176" s="11">
        <f t="shared" si="120"/>
        <v>0.66362950514187169</v>
      </c>
      <c r="Q176" s="11">
        <f t="shared" si="120"/>
        <v>2.6631449051257361</v>
      </c>
      <c r="R176" s="11">
        <f t="shared" si="120"/>
        <v>1.4281539460067494</v>
      </c>
      <c r="S176" s="11">
        <f t="shared" si="120"/>
        <v>-4.1366155286916566</v>
      </c>
      <c r="T176" s="11">
        <f t="shared" si="120"/>
        <v>1.6192742324850684</v>
      </c>
      <c r="U176" s="11">
        <f t="shared" si="120"/>
        <v>4.1499120883483842</v>
      </c>
      <c r="V176" s="11">
        <f t="shared" si="120"/>
        <v>8.1794221897996344</v>
      </c>
      <c r="W176" s="11">
        <f t="shared" si="120"/>
        <v>5.1315586419752979</v>
      </c>
      <c r="X176" s="11">
        <f t="shared" si="120"/>
        <v>2.5641764902322839</v>
      </c>
      <c r="Z176" s="15">
        <f>ROUND(N176*'Table Q8'!N66,2)</f>
        <v>-3.91</v>
      </c>
      <c r="AA176" s="15">
        <f>ROUND(O176*'Table Q8'!O66,2)</f>
        <v>0.93</v>
      </c>
      <c r="AB176" s="15">
        <f>ROUND(P176*'Table Q8'!P66,2)</f>
        <v>0.23</v>
      </c>
      <c r="AC176" s="15">
        <f>ROUND(Q176*'Table Q8'!Q66,2)</f>
        <v>0.73</v>
      </c>
      <c r="AD176" s="15">
        <f>ROUND(R176*'Table Q8'!R66,2)</f>
        <v>0.18</v>
      </c>
      <c r="AE176" s="15">
        <f>ROUND(S176*'Table Q8'!S66,2)</f>
        <v>-1.63</v>
      </c>
      <c r="AF176" s="15">
        <f>ROUND(T176*'Table Q8'!T66,2)</f>
        <v>0.76</v>
      </c>
      <c r="AG176" s="15">
        <f>ROUND(U176*'Table Q8'!U66,2)</f>
        <v>1.46</v>
      </c>
      <c r="AH176" s="15">
        <f>ROUND(V176*'Table Q8'!V66,2)</f>
        <v>2.57</v>
      </c>
      <c r="AI176" s="15">
        <f>ROUND(W176*'Table Q8'!W66,2)</f>
        <v>1.45</v>
      </c>
      <c r="AJ176" s="15">
        <f>ROUND(X176*'Table Q8'!X66,2)</f>
        <v>0.93</v>
      </c>
    </row>
    <row r="177" spans="1:36" x14ac:dyDescent="0.2">
      <c r="A177" s="13" t="str">
        <f t="shared" si="2"/>
        <v>2009 Q2</v>
      </c>
      <c r="B177" s="11">
        <f t="shared" ref="B177:L177" si="121">(B67/B66-1)*100</f>
        <v>3.7312657067233301</v>
      </c>
      <c r="C177" s="11">
        <f t="shared" si="121"/>
        <v>0.59867921204903585</v>
      </c>
      <c r="D177" s="11">
        <f t="shared" si="121"/>
        <v>0.7474280159494473</v>
      </c>
      <c r="E177" s="11">
        <f t="shared" si="121"/>
        <v>0.71388501249982639</v>
      </c>
      <c r="F177" s="11">
        <f t="shared" si="121"/>
        <v>-6.7629967963829358</v>
      </c>
      <c r="G177" s="11">
        <f t="shared" si="121"/>
        <v>-1.3974255914265377</v>
      </c>
      <c r="H177" s="11">
        <f t="shared" si="121"/>
        <v>-1.5858031746004975</v>
      </c>
      <c r="I177" s="11">
        <f t="shared" si="121"/>
        <v>0.50694586348951631</v>
      </c>
      <c r="J177" s="11">
        <f t="shared" si="121"/>
        <v>-1.7269408477637138</v>
      </c>
      <c r="K177" s="11">
        <f t="shared" si="121"/>
        <v>1.4648369015118012</v>
      </c>
      <c r="L177" s="11">
        <f t="shared" si="121"/>
        <v>-9.3935943394229948E-2</v>
      </c>
      <c r="N177" s="11">
        <f t="shared" ref="N177:X177" si="122">(N67/N66-1)*100</f>
        <v>3.5667657283401821</v>
      </c>
      <c r="O177" s="11">
        <f t="shared" si="122"/>
        <v>-0.86251318549414036</v>
      </c>
      <c r="P177" s="11">
        <f t="shared" si="122"/>
        <v>1.623233622712017</v>
      </c>
      <c r="Q177" s="11">
        <f t="shared" si="122"/>
        <v>0.64730573436002636</v>
      </c>
      <c r="R177" s="11">
        <f t="shared" si="122"/>
        <v>-1.834742433422154</v>
      </c>
      <c r="S177" s="11">
        <f t="shared" si="122"/>
        <v>-0.85050510910804622</v>
      </c>
      <c r="T177" s="11">
        <f t="shared" si="122"/>
        <v>6.2211196040840022E-2</v>
      </c>
      <c r="U177" s="11">
        <f t="shared" si="122"/>
        <v>-0.38131589680155953</v>
      </c>
      <c r="V177" s="11">
        <f t="shared" si="122"/>
        <v>-1.1701162314779467</v>
      </c>
      <c r="W177" s="11">
        <f t="shared" si="122"/>
        <v>2.0783324297488637</v>
      </c>
      <c r="X177" s="11">
        <f t="shared" si="122"/>
        <v>0.27000649674417954</v>
      </c>
      <c r="Z177" s="15">
        <f>ROUND(N177*'Table Q8'!N67,2)</f>
        <v>2.66</v>
      </c>
      <c r="AA177" s="15">
        <f>ROUND(O177*'Table Q8'!O67,2)</f>
        <v>-0.26</v>
      </c>
      <c r="AB177" s="15">
        <f>ROUND(P177*'Table Q8'!P67,2)</f>
        <v>0.53</v>
      </c>
      <c r="AC177" s="15">
        <f>ROUND(Q177*'Table Q8'!Q67,2)</f>
        <v>0.18</v>
      </c>
      <c r="AD177" s="15">
        <f>ROUND(R177*'Table Q8'!R67,2)</f>
        <v>-0.23</v>
      </c>
      <c r="AE177" s="15">
        <f>ROUND(S177*'Table Q8'!S67,2)</f>
        <v>-0.34</v>
      </c>
      <c r="AF177" s="15">
        <f>ROUND(T177*'Table Q8'!T67,2)</f>
        <v>0.03</v>
      </c>
      <c r="AG177" s="15">
        <f>ROUND(U177*'Table Q8'!U67,2)</f>
        <v>-0.14000000000000001</v>
      </c>
      <c r="AH177" s="15">
        <f>ROUND(V177*'Table Q8'!V67,2)</f>
        <v>-0.37</v>
      </c>
      <c r="AI177" s="15">
        <f>ROUND(W177*'Table Q8'!W67,2)</f>
        <v>0.56999999999999995</v>
      </c>
      <c r="AJ177" s="15">
        <f>ROUND(X177*'Table Q8'!X67,2)</f>
        <v>0.1</v>
      </c>
    </row>
    <row r="178" spans="1:36" x14ac:dyDescent="0.2">
      <c r="A178" s="13" t="str">
        <f t="shared" si="2"/>
        <v>2009 Q3</v>
      </c>
      <c r="B178" s="11">
        <f t="shared" ref="B178:L178" si="123">(B68/B67-1)*100</f>
        <v>0.50638510557994287</v>
      </c>
      <c r="C178" s="11">
        <f t="shared" si="123"/>
        <v>0.47699428831096125</v>
      </c>
      <c r="D178" s="11">
        <f t="shared" si="123"/>
        <v>3.9024720174859917</v>
      </c>
      <c r="E178" s="11">
        <f t="shared" si="123"/>
        <v>-3.1927678538434812E-3</v>
      </c>
      <c r="F178" s="11">
        <f t="shared" si="123"/>
        <v>0.15946889665563457</v>
      </c>
      <c r="G178" s="11">
        <f t="shared" si="123"/>
        <v>1.7575210654361628</v>
      </c>
      <c r="H178" s="11">
        <f t="shared" si="123"/>
        <v>0.88011058401815667</v>
      </c>
      <c r="I178" s="11">
        <f t="shared" si="123"/>
        <v>-0.34419266457774711</v>
      </c>
      <c r="J178" s="11">
        <f t="shared" si="123"/>
        <v>-4.1491321562159396</v>
      </c>
      <c r="K178" s="11">
        <f t="shared" si="123"/>
        <v>-1.6567191490457156</v>
      </c>
      <c r="L178" s="11">
        <f t="shared" si="123"/>
        <v>-0.11202219030574945</v>
      </c>
      <c r="N178" s="11">
        <f t="shared" ref="N178:X178" si="124">(N68/N67-1)*100</f>
        <v>-0.31285034533707901</v>
      </c>
      <c r="O178" s="11">
        <f t="shared" si="124"/>
        <v>-0.42028757581596965</v>
      </c>
      <c r="P178" s="11">
        <f t="shared" si="124"/>
        <v>1.5168772884362136</v>
      </c>
      <c r="Q178" s="11">
        <f t="shared" si="124"/>
        <v>-0.35712352323035157</v>
      </c>
      <c r="R178" s="11">
        <f t="shared" si="124"/>
        <v>-1.8958060776890107</v>
      </c>
      <c r="S178" s="11">
        <f t="shared" si="124"/>
        <v>0.84298776346405369</v>
      </c>
      <c r="T178" s="11">
        <f t="shared" si="124"/>
        <v>2.2686498683784917</v>
      </c>
      <c r="U178" s="11">
        <f t="shared" si="124"/>
        <v>-0.49549124517236365</v>
      </c>
      <c r="V178" s="11">
        <f t="shared" si="124"/>
        <v>-3.9630677361168432</v>
      </c>
      <c r="W178" s="11">
        <f t="shared" si="124"/>
        <v>-1.4276874800429384</v>
      </c>
      <c r="X178" s="11">
        <f t="shared" si="124"/>
        <v>-0.25379393598838895</v>
      </c>
      <c r="Z178" s="15">
        <f>ROUND(N178*'Table Q8'!N68,2)</f>
        <v>-0.23</v>
      </c>
      <c r="AA178" s="15">
        <f>ROUND(O178*'Table Q8'!O68,2)</f>
        <v>-0.13</v>
      </c>
      <c r="AB178" s="15">
        <f>ROUND(P178*'Table Q8'!P68,2)</f>
        <v>0.48</v>
      </c>
      <c r="AC178" s="15">
        <f>ROUND(Q178*'Table Q8'!Q68,2)</f>
        <v>-0.1</v>
      </c>
      <c r="AD178" s="15">
        <f>ROUND(R178*'Table Q8'!R68,2)</f>
        <v>-0.23</v>
      </c>
      <c r="AE178" s="15">
        <f>ROUND(S178*'Table Q8'!S68,2)</f>
        <v>0.34</v>
      </c>
      <c r="AF178" s="15">
        <f>ROUND(T178*'Table Q8'!T68,2)</f>
        <v>1.04</v>
      </c>
      <c r="AG178" s="15">
        <f>ROUND(U178*'Table Q8'!U68,2)</f>
        <v>-0.18</v>
      </c>
      <c r="AH178" s="15">
        <f>ROUND(V178*'Table Q8'!V68,2)</f>
        <v>-1.28</v>
      </c>
      <c r="AI178" s="15">
        <f>ROUND(W178*'Table Q8'!W68,2)</f>
        <v>-0.38</v>
      </c>
      <c r="AJ178" s="15">
        <f>ROUND(X178*'Table Q8'!X68,2)</f>
        <v>-0.09</v>
      </c>
    </row>
    <row r="179" spans="1:36" x14ac:dyDescent="0.2">
      <c r="A179" s="13" t="str">
        <f t="shared" si="2"/>
        <v>2009 Q4</v>
      </c>
      <c r="B179" s="11">
        <f t="shared" ref="B179:L179" si="125">(B69/B68-1)*100</f>
        <v>-2.2355023596928536</v>
      </c>
      <c r="C179" s="11">
        <f t="shared" si="125"/>
        <v>1.9633472029554566</v>
      </c>
      <c r="D179" s="11">
        <f t="shared" si="125"/>
        <v>0.20570323203670249</v>
      </c>
      <c r="E179" s="11">
        <f t="shared" si="125"/>
        <v>2.5233722542796322</v>
      </c>
      <c r="F179" s="11">
        <f t="shared" si="125"/>
        <v>1.9973538309211891</v>
      </c>
      <c r="G179" s="11">
        <f t="shared" si="125"/>
        <v>3.1831652695303081</v>
      </c>
      <c r="H179" s="11">
        <f t="shared" si="125"/>
        <v>-0.18931523756406943</v>
      </c>
      <c r="I179" s="11">
        <f t="shared" si="125"/>
        <v>-1.2000289988817081</v>
      </c>
      <c r="J179" s="11">
        <f t="shared" si="125"/>
        <v>-0.37467468801093418</v>
      </c>
      <c r="K179" s="11">
        <f t="shared" si="125"/>
        <v>0.8732556412119008</v>
      </c>
      <c r="L179" s="11">
        <f t="shared" si="125"/>
        <v>0.74297101367855056</v>
      </c>
      <c r="N179" s="11">
        <f t="shared" ref="N179:X179" si="126">(N69/N68-1)*100</f>
        <v>-1.0791164558772715</v>
      </c>
      <c r="O179" s="11">
        <f t="shared" si="126"/>
        <v>-0.89381321992063612</v>
      </c>
      <c r="P179" s="11">
        <f t="shared" si="126"/>
        <v>0.68173952933665571</v>
      </c>
      <c r="Q179" s="11">
        <f t="shared" si="126"/>
        <v>0.35557390003932987</v>
      </c>
      <c r="R179" s="11">
        <f t="shared" si="126"/>
        <v>0.3790871867379364</v>
      </c>
      <c r="S179" s="11">
        <f t="shared" si="126"/>
        <v>-0.45969629378904697</v>
      </c>
      <c r="T179" s="11">
        <f t="shared" si="126"/>
        <v>0.50266971060490828</v>
      </c>
      <c r="U179" s="11">
        <f t="shared" si="126"/>
        <v>-1.6365644083218722</v>
      </c>
      <c r="V179" s="11">
        <f t="shared" si="126"/>
        <v>1.575239094930625</v>
      </c>
      <c r="W179" s="11">
        <f t="shared" si="126"/>
        <v>1.8399745843534543</v>
      </c>
      <c r="X179" s="11">
        <f t="shared" si="126"/>
        <v>-9.2983586097206139E-2</v>
      </c>
      <c r="Z179" s="15">
        <f>ROUND(N179*'Table Q8'!N69,2)</f>
        <v>-0.79</v>
      </c>
      <c r="AA179" s="15">
        <f>ROUND(O179*'Table Q8'!O69,2)</f>
        <v>-0.27</v>
      </c>
      <c r="AB179" s="15">
        <f>ROUND(P179*'Table Q8'!P69,2)</f>
        <v>0.21</v>
      </c>
      <c r="AC179" s="15">
        <f>ROUND(Q179*'Table Q8'!Q69,2)</f>
        <v>0.09</v>
      </c>
      <c r="AD179" s="15">
        <f>ROUND(R179*'Table Q8'!R69,2)</f>
        <v>0.04</v>
      </c>
      <c r="AE179" s="15">
        <f>ROUND(S179*'Table Q8'!S69,2)</f>
        <v>-0.19</v>
      </c>
      <c r="AF179" s="15">
        <f>ROUND(T179*'Table Q8'!T69,2)</f>
        <v>0.23</v>
      </c>
      <c r="AG179" s="15">
        <f>ROUND(U179*'Table Q8'!U69,2)</f>
        <v>-0.6</v>
      </c>
      <c r="AH179" s="15">
        <f>ROUND(V179*'Table Q8'!V69,2)</f>
        <v>0.51</v>
      </c>
      <c r="AI179" s="15">
        <f>ROUND(W179*'Table Q8'!W69,2)</f>
        <v>0.48</v>
      </c>
      <c r="AJ179" s="15">
        <f>ROUND(X179*'Table Q8'!X69,2)</f>
        <v>-0.03</v>
      </c>
    </row>
    <row r="180" spans="1:36" x14ac:dyDescent="0.2">
      <c r="A180" s="13" t="str">
        <f t="shared" si="2"/>
        <v>2010 Q1</v>
      </c>
      <c r="B180" s="11">
        <f t="shared" ref="B180:L180" si="127">(B70/B69-1)*100</f>
        <v>-3.5266327311445078E-2</v>
      </c>
      <c r="C180" s="11">
        <f t="shared" si="127"/>
        <v>1.273262690576904</v>
      </c>
      <c r="D180" s="11">
        <f t="shared" si="127"/>
        <v>7.0309891827892379</v>
      </c>
      <c r="E180" s="11">
        <f t="shared" si="127"/>
        <v>9.7738851796425052E-3</v>
      </c>
      <c r="F180" s="11">
        <f t="shared" si="127"/>
        <v>-0.44156481196010455</v>
      </c>
      <c r="G180" s="11">
        <f t="shared" si="127"/>
        <v>2.3471469885651741</v>
      </c>
      <c r="H180" s="11">
        <f t="shared" si="127"/>
        <v>-2.5722716710487092</v>
      </c>
      <c r="I180" s="11">
        <f t="shared" si="127"/>
        <v>2.7690091715364185</v>
      </c>
      <c r="J180" s="11">
        <f t="shared" si="127"/>
        <v>1.2731016748961821</v>
      </c>
      <c r="K180" s="11">
        <f t="shared" si="127"/>
        <v>4.2758653042385575</v>
      </c>
      <c r="L180" s="11">
        <f t="shared" si="127"/>
        <v>1.5433572814491647</v>
      </c>
      <c r="N180" s="11">
        <f t="shared" ref="N180:X180" si="128">(N70/N69-1)*100</f>
        <v>-1.7524414124995058</v>
      </c>
      <c r="O180" s="11">
        <f t="shared" si="128"/>
        <v>-1.1162269678735015</v>
      </c>
      <c r="P180" s="11">
        <f t="shared" si="128"/>
        <v>1.720951733733056</v>
      </c>
      <c r="Q180" s="11">
        <f t="shared" si="128"/>
        <v>0.31285720164337949</v>
      </c>
      <c r="R180" s="11">
        <f t="shared" si="128"/>
        <v>2.8236399236795551</v>
      </c>
      <c r="S180" s="11">
        <f t="shared" si="128"/>
        <v>0.96651201653510377</v>
      </c>
      <c r="T180" s="11">
        <f t="shared" si="128"/>
        <v>-8.7761136278263763E-2</v>
      </c>
      <c r="U180" s="11">
        <f t="shared" si="128"/>
        <v>-0.961356035471439</v>
      </c>
      <c r="V180" s="11">
        <f t="shared" si="128"/>
        <v>2.8080071368046911</v>
      </c>
      <c r="W180" s="11">
        <f t="shared" si="128"/>
        <v>0.12958216964402691</v>
      </c>
      <c r="X180" s="11">
        <f t="shared" si="128"/>
        <v>0.34273466699321631</v>
      </c>
      <c r="Z180" s="15">
        <f>ROUND(N180*'Table Q8'!N70,2)</f>
        <v>-1.28</v>
      </c>
      <c r="AA180" s="15">
        <f>ROUND(O180*'Table Q8'!O70,2)</f>
        <v>-0.34</v>
      </c>
      <c r="AB180" s="15">
        <f>ROUND(P180*'Table Q8'!P70,2)</f>
        <v>0.52</v>
      </c>
      <c r="AC180" s="15">
        <f>ROUND(Q180*'Table Q8'!Q70,2)</f>
        <v>0.08</v>
      </c>
      <c r="AD180" s="15">
        <f>ROUND(R180*'Table Q8'!R70,2)</f>
        <v>0.33</v>
      </c>
      <c r="AE180" s="15">
        <f>ROUND(S180*'Table Q8'!S70,2)</f>
        <v>0.4</v>
      </c>
      <c r="AF180" s="15">
        <f>ROUND(T180*'Table Q8'!T70,2)</f>
        <v>-0.04</v>
      </c>
      <c r="AG180" s="15">
        <f>ROUND(U180*'Table Q8'!U70,2)</f>
        <v>-0.36</v>
      </c>
      <c r="AH180" s="15">
        <f>ROUND(V180*'Table Q8'!V70,2)</f>
        <v>0.93</v>
      </c>
      <c r="AI180" s="15">
        <f>ROUND(W180*'Table Q8'!W70,2)</f>
        <v>0.03</v>
      </c>
      <c r="AJ180" s="15">
        <f>ROUND(X180*'Table Q8'!X70,2)</f>
        <v>0.12</v>
      </c>
    </row>
    <row r="181" spans="1:36" x14ac:dyDescent="0.2">
      <c r="A181" s="13" t="str">
        <f t="shared" si="2"/>
        <v>2010 Q2</v>
      </c>
      <c r="B181" s="11">
        <f t="shared" ref="B181:L181" si="129">(B71/B70-1)*100</f>
        <v>-6.0263136153337671</v>
      </c>
      <c r="C181" s="11">
        <f t="shared" si="129"/>
        <v>1.8797112083795975</v>
      </c>
      <c r="D181" s="11">
        <f t="shared" si="129"/>
        <v>3.8848193547057264</v>
      </c>
      <c r="E181" s="11">
        <f t="shared" si="129"/>
        <v>-0.61108394473088357</v>
      </c>
      <c r="F181" s="11">
        <f t="shared" si="129"/>
        <v>3.3023934844124581</v>
      </c>
      <c r="G181" s="11">
        <f t="shared" si="129"/>
        <v>-0.51492971791340381</v>
      </c>
      <c r="H181" s="11">
        <f t="shared" si="129"/>
        <v>-1.8279746988157708</v>
      </c>
      <c r="I181" s="11">
        <f t="shared" si="129"/>
        <v>1.4016007351206117</v>
      </c>
      <c r="J181" s="11">
        <f t="shared" si="129"/>
        <v>1.1263365267260017</v>
      </c>
      <c r="K181" s="11">
        <f t="shared" si="129"/>
        <v>0.9063250573025261</v>
      </c>
      <c r="L181" s="11">
        <f t="shared" si="129"/>
        <v>0.46454756152933818</v>
      </c>
      <c r="N181" s="11">
        <f t="shared" ref="N181:X181" si="130">(N71/N70-1)*100</f>
        <v>-5.1053423018465383</v>
      </c>
      <c r="O181" s="11">
        <f t="shared" si="130"/>
        <v>-1.1213758001467067</v>
      </c>
      <c r="P181" s="11">
        <f t="shared" si="130"/>
        <v>-1.309065393272324</v>
      </c>
      <c r="Q181" s="11">
        <f t="shared" si="130"/>
        <v>-1.1887712643219195</v>
      </c>
      <c r="R181" s="11">
        <f t="shared" si="130"/>
        <v>1.3004173763100368</v>
      </c>
      <c r="S181" s="11">
        <f t="shared" si="130"/>
        <v>-0.99029628358832111</v>
      </c>
      <c r="T181" s="11">
        <f t="shared" si="130"/>
        <v>-2.4600174439576739</v>
      </c>
      <c r="U181" s="11">
        <f t="shared" si="130"/>
        <v>-1.2448936587226789</v>
      </c>
      <c r="V181" s="11">
        <f t="shared" si="130"/>
        <v>-7.2277200956050169E-2</v>
      </c>
      <c r="W181" s="11">
        <f t="shared" si="130"/>
        <v>-0.68151023665471433</v>
      </c>
      <c r="X181" s="11">
        <f t="shared" si="130"/>
        <v>-1.2066020781159814</v>
      </c>
      <c r="Z181" s="15">
        <f>ROUND(N181*'Table Q8'!N71,2)</f>
        <v>-3.71</v>
      </c>
      <c r="AA181" s="15">
        <f>ROUND(O181*'Table Q8'!O71,2)</f>
        <v>-0.35</v>
      </c>
      <c r="AB181" s="15">
        <f>ROUND(P181*'Table Q8'!P71,2)</f>
        <v>-0.4</v>
      </c>
      <c r="AC181" s="15">
        <f>ROUND(Q181*'Table Q8'!Q71,2)</f>
        <v>-0.32</v>
      </c>
      <c r="AD181" s="15">
        <f>ROUND(R181*'Table Q8'!R71,2)</f>
        <v>0.17</v>
      </c>
      <c r="AE181" s="15">
        <f>ROUND(S181*'Table Q8'!S71,2)</f>
        <v>-0.41</v>
      </c>
      <c r="AF181" s="15">
        <f>ROUND(T181*'Table Q8'!T71,2)</f>
        <v>-1.1100000000000001</v>
      </c>
      <c r="AG181" s="15">
        <f>ROUND(U181*'Table Q8'!U71,2)</f>
        <v>-0.47</v>
      </c>
      <c r="AH181" s="15">
        <f>ROUND(V181*'Table Q8'!V71,2)</f>
        <v>-0.02</v>
      </c>
      <c r="AI181" s="15">
        <f>ROUND(W181*'Table Q8'!W71,2)</f>
        <v>-0.17</v>
      </c>
      <c r="AJ181" s="15">
        <f>ROUND(X181*'Table Q8'!X71,2)</f>
        <v>-0.44</v>
      </c>
    </row>
    <row r="182" spans="1:36" x14ac:dyDescent="0.2">
      <c r="A182" s="13" t="str">
        <f t="shared" ref="A182:A220" si="131">A72</f>
        <v>2010 Q3</v>
      </c>
      <c r="B182" s="11">
        <f t="shared" ref="B182:L182" si="132">(B72/B71-1)*100</f>
        <v>-2.2997002962249158</v>
      </c>
      <c r="C182" s="11">
        <f t="shared" si="132"/>
        <v>0.82826597700345062</v>
      </c>
      <c r="D182" s="11">
        <f t="shared" si="132"/>
        <v>1.9689434447164311</v>
      </c>
      <c r="E182" s="11">
        <f t="shared" si="132"/>
        <v>0.33322009098932792</v>
      </c>
      <c r="F182" s="11">
        <f t="shared" si="132"/>
        <v>2.0555616617246919</v>
      </c>
      <c r="G182" s="11">
        <f t="shared" si="132"/>
        <v>-1.4444313805978659</v>
      </c>
      <c r="H182" s="11">
        <f t="shared" si="132"/>
        <v>0.65573770491802463</v>
      </c>
      <c r="I182" s="11">
        <f t="shared" si="132"/>
        <v>2.3827990194062121</v>
      </c>
      <c r="J182" s="11">
        <f t="shared" si="132"/>
        <v>-2.1993404612882461</v>
      </c>
      <c r="K182" s="11">
        <f t="shared" si="132"/>
        <v>-3.1396957505934076</v>
      </c>
      <c r="L182" s="11">
        <f t="shared" si="132"/>
        <v>0.52098828602273883</v>
      </c>
      <c r="N182" s="11">
        <f t="shared" ref="N182:X182" si="133">(N72/N71-1)*100</f>
        <v>-0.9107162380498468</v>
      </c>
      <c r="O182" s="11">
        <f t="shared" si="133"/>
        <v>-1.14648235370991</v>
      </c>
      <c r="P182" s="11">
        <f t="shared" si="133"/>
        <v>6.5064907619083456E-2</v>
      </c>
      <c r="Q182" s="11">
        <f t="shared" si="133"/>
        <v>-0.85037980047339978</v>
      </c>
      <c r="R182" s="11">
        <f t="shared" si="133"/>
        <v>0.53932061256076747</v>
      </c>
      <c r="S182" s="11">
        <f t="shared" si="133"/>
        <v>-3.9637883513968908</v>
      </c>
      <c r="T182" s="11">
        <f t="shared" si="133"/>
        <v>-0.29264214046822445</v>
      </c>
      <c r="U182" s="11">
        <f t="shared" si="133"/>
        <v>0.29454583419896707</v>
      </c>
      <c r="V182" s="11">
        <f t="shared" si="133"/>
        <v>-1.2033100341709124</v>
      </c>
      <c r="W182" s="11">
        <f t="shared" si="133"/>
        <v>-2.8461831495495082</v>
      </c>
      <c r="X182" s="11">
        <f t="shared" si="133"/>
        <v>-0.77656812896911287</v>
      </c>
      <c r="Z182" s="15">
        <f>ROUND(N182*'Table Q8'!N72,2)</f>
        <v>-0.66</v>
      </c>
      <c r="AA182" s="15">
        <f>ROUND(O182*'Table Q8'!O72,2)</f>
        <v>-0.37</v>
      </c>
      <c r="AB182" s="15">
        <f>ROUND(P182*'Table Q8'!P72,2)</f>
        <v>0.02</v>
      </c>
      <c r="AC182" s="15">
        <f>ROUND(Q182*'Table Q8'!Q72,2)</f>
        <v>-0.23</v>
      </c>
      <c r="AD182" s="15">
        <f>ROUND(R182*'Table Q8'!R72,2)</f>
        <v>7.0000000000000007E-2</v>
      </c>
      <c r="AE182" s="15">
        <f>ROUND(S182*'Table Q8'!S72,2)</f>
        <v>-1.62</v>
      </c>
      <c r="AF182" s="15">
        <f>ROUND(T182*'Table Q8'!T72,2)</f>
        <v>-0.13</v>
      </c>
      <c r="AG182" s="15">
        <f>ROUND(U182*'Table Q8'!U72,2)</f>
        <v>0.11</v>
      </c>
      <c r="AH182" s="15">
        <f>ROUND(V182*'Table Q8'!V72,2)</f>
        <v>-0.4</v>
      </c>
      <c r="AI182" s="15">
        <f>ROUND(W182*'Table Q8'!W72,2)</f>
        <v>-0.71</v>
      </c>
      <c r="AJ182" s="15">
        <f>ROUND(X182*'Table Q8'!X72,2)</f>
        <v>-0.28000000000000003</v>
      </c>
    </row>
    <row r="183" spans="1:36" x14ac:dyDescent="0.2">
      <c r="A183" s="13" t="str">
        <f t="shared" si="131"/>
        <v>2010 Q4</v>
      </c>
      <c r="B183" s="11">
        <f t="shared" ref="B183:L183" si="134">(B73/B72-1)*100</f>
        <v>9.8255956767379082E-2</v>
      </c>
      <c r="C183" s="11">
        <f t="shared" si="134"/>
        <v>-1.2676084310251801</v>
      </c>
      <c r="D183" s="11">
        <f t="shared" si="134"/>
        <v>-2.0469896024025713</v>
      </c>
      <c r="E183" s="11">
        <f t="shared" si="134"/>
        <v>-0.72097880529622405</v>
      </c>
      <c r="F183" s="11">
        <f t="shared" si="134"/>
        <v>0.41638745902117247</v>
      </c>
      <c r="G183" s="11">
        <f t="shared" si="134"/>
        <v>-0.91230171872481725</v>
      </c>
      <c r="H183" s="11">
        <f t="shared" si="134"/>
        <v>-4.4967757735162595</v>
      </c>
      <c r="I183" s="11">
        <f t="shared" si="134"/>
        <v>0.24750832305686643</v>
      </c>
      <c r="J183" s="11">
        <f t="shared" si="134"/>
        <v>-0.54991044879383333</v>
      </c>
      <c r="K183" s="11">
        <f t="shared" si="134"/>
        <v>-0.645836598747207</v>
      </c>
      <c r="L183" s="11">
        <f t="shared" si="134"/>
        <v>-0.83431977690754389</v>
      </c>
      <c r="N183" s="11">
        <f t="shared" ref="N183:X183" si="135">(N73/N72-1)*100</f>
        <v>-1.2977124744610435</v>
      </c>
      <c r="O183" s="11">
        <f t="shared" si="135"/>
        <v>-2.9466164656720806</v>
      </c>
      <c r="P183" s="11">
        <f t="shared" si="135"/>
        <v>0.37589074091175512</v>
      </c>
      <c r="Q183" s="11">
        <f t="shared" si="135"/>
        <v>-0.51654863297061482</v>
      </c>
      <c r="R183" s="11">
        <f t="shared" si="135"/>
        <v>2.4701289973844576</v>
      </c>
      <c r="S183" s="11">
        <f t="shared" si="135"/>
        <v>-1.9193397855584604</v>
      </c>
      <c r="T183" s="11">
        <f t="shared" si="135"/>
        <v>-2.4356740832858104</v>
      </c>
      <c r="U183" s="11">
        <f t="shared" si="135"/>
        <v>-0.71744638412424289</v>
      </c>
      <c r="V183" s="11">
        <f t="shared" si="135"/>
        <v>1.7609009125315822</v>
      </c>
      <c r="W183" s="11">
        <f t="shared" si="135"/>
        <v>0.83511614913649446</v>
      </c>
      <c r="X183" s="11">
        <f t="shared" si="135"/>
        <v>-0.53523599233564756</v>
      </c>
      <c r="Z183" s="15">
        <f>ROUND(N183*'Table Q8'!N73,2)</f>
        <v>-0.93</v>
      </c>
      <c r="AA183" s="15">
        <f>ROUND(O183*'Table Q8'!O73,2)</f>
        <v>-0.96</v>
      </c>
      <c r="AB183" s="15">
        <f>ROUND(P183*'Table Q8'!P73,2)</f>
        <v>0.12</v>
      </c>
      <c r="AC183" s="15">
        <f>ROUND(Q183*'Table Q8'!Q73,2)</f>
        <v>-0.14000000000000001</v>
      </c>
      <c r="AD183" s="15">
        <f>ROUND(R183*'Table Q8'!R73,2)</f>
        <v>0.36</v>
      </c>
      <c r="AE183" s="15">
        <f>ROUND(S183*'Table Q8'!S73,2)</f>
        <v>-0.79</v>
      </c>
      <c r="AF183" s="15">
        <f>ROUND(T183*'Table Q8'!T73,2)</f>
        <v>-1.07</v>
      </c>
      <c r="AG183" s="15">
        <f>ROUND(U183*'Table Q8'!U73,2)</f>
        <v>-0.27</v>
      </c>
      <c r="AH183" s="15">
        <f>ROUND(V183*'Table Q8'!V73,2)</f>
        <v>0.59</v>
      </c>
      <c r="AI183" s="15">
        <f>ROUND(W183*'Table Q8'!W73,2)</f>
        <v>0.21</v>
      </c>
      <c r="AJ183" s="15">
        <f>ROUND(X183*'Table Q8'!X73,2)</f>
        <v>-0.19</v>
      </c>
    </row>
    <row r="184" spans="1:36" x14ac:dyDescent="0.2">
      <c r="A184" s="13" t="str">
        <f t="shared" si="131"/>
        <v>2011 Q1</v>
      </c>
      <c r="B184" s="11">
        <f t="shared" ref="B184:L184" si="136">(B74/B73-1)*100</f>
        <v>-1.4994909387090027</v>
      </c>
      <c r="C184" s="11">
        <f t="shared" si="136"/>
        <v>1.0662858841050449</v>
      </c>
      <c r="D184" s="11">
        <f t="shared" si="136"/>
        <v>3.8150801548859414</v>
      </c>
      <c r="E184" s="11">
        <f t="shared" si="136"/>
        <v>0.74280091782339408</v>
      </c>
      <c r="F184" s="11">
        <f t="shared" si="136"/>
        <v>2.1041705592221849</v>
      </c>
      <c r="G184" s="11">
        <f t="shared" si="136"/>
        <v>-1.4301220550667071</v>
      </c>
      <c r="H184" s="11">
        <f t="shared" si="136"/>
        <v>-3.1805414256705133</v>
      </c>
      <c r="I184" s="11">
        <f t="shared" si="136"/>
        <v>1.7951352771815809</v>
      </c>
      <c r="J184" s="11">
        <f t="shared" si="136"/>
        <v>-5.7491103246735786</v>
      </c>
      <c r="K184" s="11">
        <f t="shared" si="136"/>
        <v>3.687871442888091</v>
      </c>
      <c r="L184" s="11">
        <f t="shared" si="136"/>
        <v>0.49781895727707415</v>
      </c>
      <c r="N184" s="11">
        <f t="shared" ref="N184:X184" si="137">(N74/N73-1)*100</f>
        <v>-0.71268580737120502</v>
      </c>
      <c r="O184" s="11">
        <f t="shared" si="137"/>
        <v>-0.12301897012955143</v>
      </c>
      <c r="P184" s="11">
        <f t="shared" si="137"/>
        <v>2.6515288310172025</v>
      </c>
      <c r="Q184" s="11">
        <f t="shared" si="137"/>
        <v>9.9148113541236427E-2</v>
      </c>
      <c r="R184" s="11">
        <f t="shared" si="137"/>
        <v>-0.3978943759689213</v>
      </c>
      <c r="S184" s="11">
        <f t="shared" si="137"/>
        <v>-1.1113401229857045</v>
      </c>
      <c r="T184" s="11">
        <f t="shared" si="137"/>
        <v>-2.117103228039241</v>
      </c>
      <c r="U184" s="11">
        <f t="shared" si="137"/>
        <v>-0.2867752626663278</v>
      </c>
      <c r="V184" s="11">
        <f t="shared" si="137"/>
        <v>-0.85214187265050256</v>
      </c>
      <c r="W184" s="11">
        <f t="shared" si="137"/>
        <v>-1.9353518443865347</v>
      </c>
      <c r="X184" s="11">
        <f t="shared" si="137"/>
        <v>-0.30138527773962975</v>
      </c>
      <c r="Z184" s="15">
        <f>ROUND(N184*'Table Q8'!N74,2)</f>
        <v>-0.51</v>
      </c>
      <c r="AA184" s="15">
        <f>ROUND(O184*'Table Q8'!O74,2)</f>
        <v>-0.04</v>
      </c>
      <c r="AB184" s="15">
        <f>ROUND(P184*'Table Q8'!P74,2)</f>
        <v>0.85</v>
      </c>
      <c r="AC184" s="15">
        <f>ROUND(Q184*'Table Q8'!Q74,2)</f>
        <v>0.03</v>
      </c>
      <c r="AD184" s="15">
        <f>ROUND(R184*'Table Q8'!R74,2)</f>
        <v>-0.06</v>
      </c>
      <c r="AE184" s="15">
        <f>ROUND(S184*'Table Q8'!S74,2)</f>
        <v>-0.46</v>
      </c>
      <c r="AF184" s="15">
        <f>ROUND(T184*'Table Q8'!T74,2)</f>
        <v>-0.91</v>
      </c>
      <c r="AG184" s="15">
        <f>ROUND(U184*'Table Q8'!U74,2)</f>
        <v>-0.11</v>
      </c>
      <c r="AH184" s="15">
        <f>ROUND(V184*'Table Q8'!V74,2)</f>
        <v>-0.28000000000000003</v>
      </c>
      <c r="AI184" s="15">
        <f>ROUND(W184*'Table Q8'!W74,2)</f>
        <v>-0.5</v>
      </c>
      <c r="AJ184" s="15">
        <f>ROUND(X184*'Table Q8'!X74,2)</f>
        <v>-0.11</v>
      </c>
    </row>
    <row r="185" spans="1:36" x14ac:dyDescent="0.2">
      <c r="A185" s="13" t="str">
        <f t="shared" si="131"/>
        <v>2011 Q2</v>
      </c>
      <c r="B185" s="11">
        <f t="shared" ref="B185:L185" si="138">(B75/B74-1)*100</f>
        <v>0.39764372310671092</v>
      </c>
      <c r="C185" s="11">
        <f t="shared" si="138"/>
        <v>2.7684068226390801</v>
      </c>
      <c r="D185" s="11">
        <f t="shared" si="138"/>
        <v>0.62460508478709986</v>
      </c>
      <c r="E185" s="11">
        <f t="shared" si="138"/>
        <v>1.3183371944834432</v>
      </c>
      <c r="F185" s="11">
        <f t="shared" si="138"/>
        <v>1.8778559762788749</v>
      </c>
      <c r="G185" s="11">
        <f t="shared" si="138"/>
        <v>-0.62809042770434198</v>
      </c>
      <c r="H185" s="11">
        <f t="shared" si="138"/>
        <v>1.224626865671663</v>
      </c>
      <c r="I185" s="11">
        <f t="shared" si="138"/>
        <v>2.519189729525495</v>
      </c>
      <c r="J185" s="11">
        <f t="shared" si="138"/>
        <v>-1.0938844234955947</v>
      </c>
      <c r="K185" s="11">
        <f t="shared" si="138"/>
        <v>-0.63648768155259994</v>
      </c>
      <c r="L185" s="11">
        <f t="shared" si="138"/>
        <v>1.1530343325568015</v>
      </c>
      <c r="N185" s="11">
        <f t="shared" ref="N185:X185" si="139">(N75/N74-1)*100</f>
        <v>4.2232597623089951</v>
      </c>
      <c r="O185" s="11">
        <f t="shared" si="139"/>
        <v>1.7548668231491149</v>
      </c>
      <c r="P185" s="11">
        <f t="shared" si="139"/>
        <v>0.84172499029449011</v>
      </c>
      <c r="Q185" s="11">
        <f t="shared" si="139"/>
        <v>0.68873632628685399</v>
      </c>
      <c r="R185" s="11">
        <f t="shared" si="139"/>
        <v>-3.2855565430534028E-2</v>
      </c>
      <c r="S185" s="11">
        <f t="shared" si="139"/>
        <v>-1.7052388495790938</v>
      </c>
      <c r="T185" s="11">
        <f t="shared" si="139"/>
        <v>1.4531964455180901</v>
      </c>
      <c r="U185" s="11">
        <f t="shared" si="139"/>
        <v>1.2673031853721373</v>
      </c>
      <c r="V185" s="11">
        <f t="shared" si="139"/>
        <v>0.11902707960889103</v>
      </c>
      <c r="W185" s="11">
        <f t="shared" si="139"/>
        <v>-1.1795392551981365</v>
      </c>
      <c r="X185" s="11">
        <f t="shared" si="139"/>
        <v>0.67819791701355658</v>
      </c>
      <c r="Z185" s="15">
        <f>ROUND(N185*'Table Q8'!N75,2)</f>
        <v>3.03</v>
      </c>
      <c r="AA185" s="15">
        <f>ROUND(O185*'Table Q8'!O75,2)</f>
        <v>0.57999999999999996</v>
      </c>
      <c r="AB185" s="15">
        <f>ROUND(P185*'Table Q8'!P75,2)</f>
        <v>0.27</v>
      </c>
      <c r="AC185" s="15">
        <f>ROUND(Q185*'Table Q8'!Q75,2)</f>
        <v>0.18</v>
      </c>
      <c r="AD185" s="15">
        <f>ROUND(R185*'Table Q8'!R75,2)</f>
        <v>-0.01</v>
      </c>
      <c r="AE185" s="15">
        <f>ROUND(S185*'Table Q8'!S75,2)</f>
        <v>-0.69</v>
      </c>
      <c r="AF185" s="15">
        <f>ROUND(T185*'Table Q8'!T75,2)</f>
        <v>0.64</v>
      </c>
      <c r="AG185" s="15">
        <f>ROUND(U185*'Table Q8'!U75,2)</f>
        <v>0.49</v>
      </c>
      <c r="AH185" s="15">
        <f>ROUND(V185*'Table Q8'!V75,2)</f>
        <v>0.04</v>
      </c>
      <c r="AI185" s="15">
        <f>ROUND(W185*'Table Q8'!W75,2)</f>
        <v>-0.31</v>
      </c>
      <c r="AJ185" s="15">
        <f>ROUND(X185*'Table Q8'!X75,2)</f>
        <v>0.25</v>
      </c>
    </row>
    <row r="186" spans="1:36" x14ac:dyDescent="0.2">
      <c r="A186" s="13" t="str">
        <f t="shared" si="131"/>
        <v>2011 Q3</v>
      </c>
      <c r="B186" s="11">
        <f t="shared" ref="B186:L186" si="140">(B76/B75-1)*100</f>
        <v>-1.8064024468441131</v>
      </c>
      <c r="C186" s="11">
        <f t="shared" si="140"/>
        <v>0.47796473186871857</v>
      </c>
      <c r="D186" s="11">
        <f t="shared" si="140"/>
        <v>-3.720123257353114</v>
      </c>
      <c r="E186" s="11">
        <f t="shared" si="140"/>
        <v>1.4185068372976506</v>
      </c>
      <c r="F186" s="11">
        <f t="shared" si="140"/>
        <v>0.2596131872227847</v>
      </c>
      <c r="G186" s="11">
        <f t="shared" si="140"/>
        <v>1.7201430144872631</v>
      </c>
      <c r="H186" s="11">
        <f t="shared" si="140"/>
        <v>2.0016365934229396</v>
      </c>
      <c r="I186" s="11">
        <f t="shared" si="140"/>
        <v>-2.2627231982959128</v>
      </c>
      <c r="J186" s="11">
        <f t="shared" si="140"/>
        <v>-0.17339732282518616</v>
      </c>
      <c r="K186" s="11">
        <f t="shared" si="140"/>
        <v>-5.2222392955596941</v>
      </c>
      <c r="L186" s="11">
        <f t="shared" si="140"/>
        <v>-0.36116620645846309</v>
      </c>
      <c r="N186" s="11">
        <f t="shared" ref="N186:X186" si="141">(N76/N75-1)*100</f>
        <v>-2.0040642928406904</v>
      </c>
      <c r="O186" s="11">
        <f t="shared" si="141"/>
        <v>0.31221643109291541</v>
      </c>
      <c r="P186" s="11">
        <f t="shared" si="141"/>
        <v>-2.0911900925863147</v>
      </c>
      <c r="Q186" s="11">
        <f t="shared" si="141"/>
        <v>1.120931792565516</v>
      </c>
      <c r="R186" s="11">
        <f t="shared" si="141"/>
        <v>2.9642097582716076E-3</v>
      </c>
      <c r="S186" s="11">
        <f t="shared" si="141"/>
        <v>-0.54833616364895477</v>
      </c>
      <c r="T186" s="11">
        <f t="shared" si="141"/>
        <v>-0.13340290115243514</v>
      </c>
      <c r="U186" s="11">
        <f t="shared" si="141"/>
        <v>-2.8048262635149368</v>
      </c>
      <c r="V186" s="11">
        <f t="shared" si="141"/>
        <v>-2.6398436666727032</v>
      </c>
      <c r="W186" s="11">
        <f t="shared" si="141"/>
        <v>-4.1006191127965881</v>
      </c>
      <c r="X186" s="11">
        <f t="shared" si="141"/>
        <v>-1.0875357312983835</v>
      </c>
      <c r="Z186" s="15">
        <f>ROUND(N186*'Table Q8'!N76,2)</f>
        <v>-1.43</v>
      </c>
      <c r="AA186" s="15">
        <f>ROUND(O186*'Table Q8'!O76,2)</f>
        <v>0.1</v>
      </c>
      <c r="AB186" s="15">
        <f>ROUND(P186*'Table Q8'!P76,2)</f>
        <v>-0.69</v>
      </c>
      <c r="AC186" s="15">
        <f>ROUND(Q186*'Table Q8'!Q76,2)</f>
        <v>0.28999999999999998</v>
      </c>
      <c r="AD186" s="15">
        <f>ROUND(R186*'Table Q8'!R76,2)</f>
        <v>0</v>
      </c>
      <c r="AE186" s="15">
        <f>ROUND(S186*'Table Q8'!S76,2)</f>
        <v>-0.22</v>
      </c>
      <c r="AF186" s="15">
        <f>ROUND(T186*'Table Q8'!T76,2)</f>
        <v>-0.06</v>
      </c>
      <c r="AG186" s="15">
        <f>ROUND(U186*'Table Q8'!U76,2)</f>
        <v>-1.0900000000000001</v>
      </c>
      <c r="AH186" s="15">
        <f>ROUND(V186*'Table Q8'!V76,2)</f>
        <v>-0.88</v>
      </c>
      <c r="AI186" s="15">
        <f>ROUND(W186*'Table Q8'!W76,2)</f>
        <v>-1.1200000000000001</v>
      </c>
      <c r="AJ186" s="15">
        <f>ROUND(X186*'Table Q8'!X76,2)</f>
        <v>-0.4</v>
      </c>
    </row>
    <row r="187" spans="1:36" x14ac:dyDescent="0.2">
      <c r="A187" s="13" t="str">
        <f t="shared" si="131"/>
        <v>2011 Q4</v>
      </c>
      <c r="B187" s="11">
        <f t="shared" ref="B187:L187" si="142">(B77/B76-1)*100</f>
        <v>9.4681165902321673E-2</v>
      </c>
      <c r="C187" s="11">
        <f t="shared" si="142"/>
        <v>0.26256151759096458</v>
      </c>
      <c r="D187" s="11">
        <f t="shared" si="142"/>
        <v>2.7608416026415616</v>
      </c>
      <c r="E187" s="11">
        <f t="shared" si="142"/>
        <v>-1.7241345786942364</v>
      </c>
      <c r="F187" s="11">
        <f t="shared" si="142"/>
        <v>-1.4787633081370322</v>
      </c>
      <c r="G187" s="11">
        <f t="shared" si="142"/>
        <v>-2.5759865551803318</v>
      </c>
      <c r="H187" s="11">
        <f t="shared" si="142"/>
        <v>1.1901365846096912</v>
      </c>
      <c r="I187" s="11">
        <f t="shared" si="142"/>
        <v>0.3243416299911317</v>
      </c>
      <c r="J187" s="11">
        <f t="shared" si="142"/>
        <v>6.0774999013845532</v>
      </c>
      <c r="K187" s="11">
        <f t="shared" si="142"/>
        <v>4.0161925031421353</v>
      </c>
      <c r="L187" s="11">
        <f t="shared" si="142"/>
        <v>0.29937609557335598</v>
      </c>
      <c r="N187" s="11">
        <f t="shared" ref="N187:X187" si="143">(N77/N76-1)*100</f>
        <v>0.8130787449265986</v>
      </c>
      <c r="O187" s="11">
        <f t="shared" si="143"/>
        <v>0.11658914918701857</v>
      </c>
      <c r="P187" s="11">
        <f t="shared" si="143"/>
        <v>2.7848079903010303</v>
      </c>
      <c r="Q187" s="11">
        <f t="shared" si="143"/>
        <v>-1.2968687783597499</v>
      </c>
      <c r="R187" s="11">
        <f t="shared" si="143"/>
        <v>-1.5458986981934597</v>
      </c>
      <c r="S187" s="11">
        <f t="shared" si="143"/>
        <v>-1.7658883106120404</v>
      </c>
      <c r="T187" s="11">
        <f t="shared" si="143"/>
        <v>1.3046170187977379</v>
      </c>
      <c r="U187" s="11">
        <f t="shared" si="143"/>
        <v>-0.23801592818991635</v>
      </c>
      <c r="V187" s="11">
        <f t="shared" si="143"/>
        <v>5.2348271692901793</v>
      </c>
      <c r="W187" s="11">
        <f t="shared" si="143"/>
        <v>4.0636741254645559</v>
      </c>
      <c r="X187" s="11">
        <f t="shared" si="143"/>
        <v>0.26184020805370967</v>
      </c>
      <c r="Z187" s="15">
        <f>ROUND(N187*'Table Q8'!N77,2)</f>
        <v>0.57999999999999996</v>
      </c>
      <c r="AA187" s="15">
        <f>ROUND(O187*'Table Q8'!O77,2)</f>
        <v>0.04</v>
      </c>
      <c r="AB187" s="15">
        <f>ROUND(P187*'Table Q8'!P77,2)</f>
        <v>0.92</v>
      </c>
      <c r="AC187" s="15">
        <f>ROUND(Q187*'Table Q8'!Q77,2)</f>
        <v>-0.33</v>
      </c>
      <c r="AD187" s="15">
        <f>ROUND(R187*'Table Q8'!R77,2)</f>
        <v>-0.26</v>
      </c>
      <c r="AE187" s="15">
        <f>ROUND(S187*'Table Q8'!S77,2)</f>
        <v>-0.7</v>
      </c>
      <c r="AF187" s="15">
        <f>ROUND(T187*'Table Q8'!T77,2)</f>
        <v>0.61</v>
      </c>
      <c r="AG187" s="15">
        <f>ROUND(U187*'Table Q8'!U77,2)</f>
        <v>-0.09</v>
      </c>
      <c r="AH187" s="15">
        <f>ROUND(V187*'Table Q8'!V77,2)</f>
        <v>1.75</v>
      </c>
      <c r="AI187" s="15">
        <f>ROUND(W187*'Table Q8'!W77,2)</f>
        <v>1.1299999999999999</v>
      </c>
      <c r="AJ187" s="15">
        <f>ROUND(X187*'Table Q8'!X77,2)</f>
        <v>0.1</v>
      </c>
    </row>
    <row r="188" spans="1:36" x14ac:dyDescent="0.2">
      <c r="A188" s="13" t="str">
        <f t="shared" si="131"/>
        <v>2012 Q1</v>
      </c>
      <c r="B188" s="11">
        <f t="shared" ref="B188:L188" si="144">(B78/B77-1)*100</f>
        <v>-3.0411900087998323</v>
      </c>
      <c r="C188" s="11">
        <f t="shared" si="144"/>
        <v>-0.64469455114893881</v>
      </c>
      <c r="D188" s="11">
        <f t="shared" si="144"/>
        <v>-5.3499408451005319</v>
      </c>
      <c r="E188" s="11">
        <f t="shared" si="144"/>
        <v>-0.33775014650406776</v>
      </c>
      <c r="F188" s="11">
        <f t="shared" si="144"/>
        <v>-1.7574984748182088</v>
      </c>
      <c r="G188" s="11">
        <f t="shared" si="144"/>
        <v>5.0017587814270348</v>
      </c>
      <c r="H188" s="11">
        <f t="shared" si="144"/>
        <v>-2.7456393091906728</v>
      </c>
      <c r="I188" s="11">
        <f t="shared" si="144"/>
        <v>1.0885320752337613</v>
      </c>
      <c r="J188" s="11">
        <f t="shared" si="144"/>
        <v>2.5601501637961377</v>
      </c>
      <c r="K188" s="11">
        <f t="shared" si="144"/>
        <v>2.697832709855974</v>
      </c>
      <c r="L188" s="11">
        <f t="shared" si="144"/>
        <v>-0.31636550318850931</v>
      </c>
      <c r="N188" s="11">
        <f t="shared" ref="N188:X188" si="145">(N78/N77-1)*100</f>
        <v>1.076663072731443</v>
      </c>
      <c r="O188" s="11">
        <f t="shared" si="145"/>
        <v>-1.1821259444849019</v>
      </c>
      <c r="P188" s="11">
        <f t="shared" si="145"/>
        <v>-0.66172694585073799</v>
      </c>
      <c r="Q188" s="11">
        <f t="shared" si="145"/>
        <v>-0.95276884683600516</v>
      </c>
      <c r="R188" s="11">
        <f t="shared" si="145"/>
        <v>-0.49408333321204756</v>
      </c>
      <c r="S188" s="11">
        <f t="shared" si="145"/>
        <v>0.75699804553432948</v>
      </c>
      <c r="T188" s="11">
        <f t="shared" si="145"/>
        <v>-0.40255929385976108</v>
      </c>
      <c r="U188" s="11">
        <f t="shared" si="145"/>
        <v>-2.0228020786729584</v>
      </c>
      <c r="V188" s="11">
        <f t="shared" si="145"/>
        <v>2.9562934703941224</v>
      </c>
      <c r="W188" s="11">
        <f t="shared" si="145"/>
        <v>1.2979078744644212</v>
      </c>
      <c r="X188" s="11">
        <f t="shared" si="145"/>
        <v>-0.58611280875164873</v>
      </c>
      <c r="Z188" s="15">
        <f>ROUND(N188*'Table Q8'!N78,2)</f>
        <v>0.77</v>
      </c>
      <c r="AA188" s="15">
        <f>ROUND(O188*'Table Q8'!O78,2)</f>
        <v>-0.39</v>
      </c>
      <c r="AB188" s="15">
        <f>ROUND(P188*'Table Q8'!P78,2)</f>
        <v>-0.22</v>
      </c>
      <c r="AC188" s="15">
        <f>ROUND(Q188*'Table Q8'!Q78,2)</f>
        <v>-0.24</v>
      </c>
      <c r="AD188" s="15">
        <f>ROUND(R188*'Table Q8'!R78,2)</f>
        <v>-0.08</v>
      </c>
      <c r="AE188" s="15">
        <f>ROUND(S188*'Table Q8'!S78,2)</f>
        <v>0.3</v>
      </c>
      <c r="AF188" s="15">
        <f>ROUND(T188*'Table Q8'!T78,2)</f>
        <v>-0.19</v>
      </c>
      <c r="AG188" s="15">
        <f>ROUND(U188*'Table Q8'!U78,2)</f>
        <v>-0.79</v>
      </c>
      <c r="AH188" s="15">
        <f>ROUND(V188*'Table Q8'!V78,2)</f>
        <v>0.99</v>
      </c>
      <c r="AI188" s="15">
        <f>ROUND(W188*'Table Q8'!W78,2)</f>
        <v>0.37</v>
      </c>
      <c r="AJ188" s="15">
        <f>ROUND(X188*'Table Q8'!X78,2)</f>
        <v>-0.22</v>
      </c>
    </row>
    <row r="189" spans="1:36" x14ac:dyDescent="0.2">
      <c r="A189" s="13" t="str">
        <f t="shared" si="131"/>
        <v>2012 Q2</v>
      </c>
      <c r="B189" s="11">
        <f t="shared" ref="B189:L189" si="146">(B79/B78-1)*100</f>
        <v>-3.1400032243133813</v>
      </c>
      <c r="C189" s="11">
        <f t="shared" si="146"/>
        <v>-2.5936644297515077</v>
      </c>
      <c r="D189" s="11">
        <f t="shared" si="146"/>
        <v>-1.396097316377154</v>
      </c>
      <c r="E189" s="11">
        <f t="shared" si="146"/>
        <v>3.4108729083492939E-2</v>
      </c>
      <c r="F189" s="11">
        <f t="shared" si="146"/>
        <v>-0.33425108423936756</v>
      </c>
      <c r="G189" s="11">
        <f t="shared" si="146"/>
        <v>-1.5546960849279423</v>
      </c>
      <c r="H189" s="11">
        <f t="shared" si="146"/>
        <v>3.2864776185614009</v>
      </c>
      <c r="I189" s="11">
        <f t="shared" si="146"/>
        <v>-1.961502126087189</v>
      </c>
      <c r="J189" s="11">
        <f t="shared" si="146"/>
        <v>-4.9904066341291076</v>
      </c>
      <c r="K189" s="11">
        <f t="shared" si="146"/>
        <v>-0.17651891187399071</v>
      </c>
      <c r="L189" s="11">
        <f t="shared" si="146"/>
        <v>-1.1160447233345416</v>
      </c>
      <c r="N189" s="11">
        <f t="shared" ref="N189:X189" si="147">(N79/N78-1)*100</f>
        <v>-2.6124768194817127</v>
      </c>
      <c r="O189" s="11">
        <f t="shared" si="147"/>
        <v>-1.6932560126766139</v>
      </c>
      <c r="P189" s="11">
        <f t="shared" si="147"/>
        <v>2.0308580576423152</v>
      </c>
      <c r="Q189" s="11">
        <f t="shared" si="147"/>
        <v>0.39565476353233819</v>
      </c>
      <c r="R189" s="11">
        <f t="shared" si="147"/>
        <v>-1.1265378076664168</v>
      </c>
      <c r="S189" s="11">
        <f t="shared" si="147"/>
        <v>1.7293008024710899</v>
      </c>
      <c r="T189" s="11">
        <f t="shared" si="147"/>
        <v>-0.84657483685118828</v>
      </c>
      <c r="U189" s="11">
        <f t="shared" si="147"/>
        <v>-1.1499822368386647</v>
      </c>
      <c r="V189" s="11">
        <f t="shared" si="147"/>
        <v>-3.9935231907450852</v>
      </c>
      <c r="W189" s="11">
        <f t="shared" si="147"/>
        <v>7.889878595823685E-2</v>
      </c>
      <c r="X189" s="11">
        <f t="shared" si="147"/>
        <v>-0.69900695563085424</v>
      </c>
      <c r="Z189" s="15">
        <f>ROUND(N189*'Table Q8'!N79,2)</f>
        <v>-1.85</v>
      </c>
      <c r="AA189" s="15">
        <f>ROUND(O189*'Table Q8'!O79,2)</f>
        <v>-0.56000000000000005</v>
      </c>
      <c r="AB189" s="15">
        <f>ROUND(P189*'Table Q8'!P79,2)</f>
        <v>0.68</v>
      </c>
      <c r="AC189" s="15">
        <f>ROUND(Q189*'Table Q8'!Q79,2)</f>
        <v>0.1</v>
      </c>
      <c r="AD189" s="15">
        <f>ROUND(R189*'Table Q8'!R79,2)</f>
        <v>-0.19</v>
      </c>
      <c r="AE189" s="15">
        <f>ROUND(S189*'Table Q8'!S79,2)</f>
        <v>0.68</v>
      </c>
      <c r="AF189" s="15">
        <f>ROUND(T189*'Table Q8'!T79,2)</f>
        <v>-0.41</v>
      </c>
      <c r="AG189" s="15">
        <f>ROUND(U189*'Table Q8'!U79,2)</f>
        <v>-0.45</v>
      </c>
      <c r="AH189" s="15">
        <f>ROUND(V189*'Table Q8'!V79,2)</f>
        <v>-1.33</v>
      </c>
      <c r="AI189" s="15">
        <f>ROUND(W189*'Table Q8'!W79,2)</f>
        <v>0.02</v>
      </c>
      <c r="AJ189" s="15">
        <f>ROUND(X189*'Table Q8'!X79,2)</f>
        <v>-0.26</v>
      </c>
    </row>
    <row r="190" spans="1:36" x14ac:dyDescent="0.2">
      <c r="A190" s="13" t="str">
        <f t="shared" si="131"/>
        <v>2012 Q3</v>
      </c>
      <c r="B190" s="11">
        <f t="shared" ref="B190:L190" si="148">(B80/B79-1)*100</f>
        <v>-1.0424269967214239</v>
      </c>
      <c r="C190" s="11">
        <f t="shared" si="148"/>
        <v>-0.20949112956247795</v>
      </c>
      <c r="D190" s="11">
        <f t="shared" si="148"/>
        <v>-1.541446753225717</v>
      </c>
      <c r="E190" s="11">
        <f t="shared" si="148"/>
        <v>0.23728687018489403</v>
      </c>
      <c r="F190" s="11">
        <f t="shared" si="148"/>
        <v>-0.76189612106746241</v>
      </c>
      <c r="G190" s="11">
        <f t="shared" si="148"/>
        <v>-0.53940372121880076</v>
      </c>
      <c r="H190" s="11">
        <f t="shared" si="148"/>
        <v>-0.77187269916839663</v>
      </c>
      <c r="I190" s="11">
        <f t="shared" si="148"/>
        <v>1.4090600393710018</v>
      </c>
      <c r="J190" s="11">
        <f t="shared" si="148"/>
        <v>4.2283439464663175E-3</v>
      </c>
      <c r="K190" s="11">
        <f t="shared" si="148"/>
        <v>7.7606837842523868</v>
      </c>
      <c r="L190" s="11">
        <f t="shared" si="148"/>
        <v>0.15307825144996734</v>
      </c>
      <c r="N190" s="11">
        <f t="shared" ref="N190:X190" si="149">(N80/N79-1)*100</f>
        <v>-0.44512889441929993</v>
      </c>
      <c r="O190" s="11">
        <f t="shared" si="149"/>
        <v>-1.0866815025374454</v>
      </c>
      <c r="P190" s="11">
        <f t="shared" si="149"/>
        <v>0.71717337784973356</v>
      </c>
      <c r="Q190" s="11">
        <f t="shared" si="149"/>
        <v>-1.543709289190498</v>
      </c>
      <c r="R190" s="11">
        <f t="shared" si="149"/>
        <v>-1.9327428745818165</v>
      </c>
      <c r="S190" s="11">
        <f t="shared" si="149"/>
        <v>-1.0293201001526087</v>
      </c>
      <c r="T190" s="11">
        <f t="shared" si="149"/>
        <v>-0.46268028680442885</v>
      </c>
      <c r="U190" s="11">
        <f t="shared" si="149"/>
        <v>-1.2914496941180631</v>
      </c>
      <c r="V190" s="11">
        <f t="shared" si="149"/>
        <v>-0.71674949756285189</v>
      </c>
      <c r="W190" s="11">
        <f t="shared" si="149"/>
        <v>-1.9180004292215225</v>
      </c>
      <c r="X190" s="11">
        <f t="shared" si="149"/>
        <v>-1.1868771694099167</v>
      </c>
      <c r="Z190" s="15">
        <f>ROUND(N190*'Table Q8'!N80,2)</f>
        <v>-0.32</v>
      </c>
      <c r="AA190" s="15">
        <f>ROUND(O190*'Table Q8'!O80,2)</f>
        <v>-0.36</v>
      </c>
      <c r="AB190" s="15">
        <f>ROUND(P190*'Table Q8'!P80,2)</f>
        <v>0.24</v>
      </c>
      <c r="AC190" s="15">
        <f>ROUND(Q190*'Table Q8'!Q80,2)</f>
        <v>-0.38</v>
      </c>
      <c r="AD190" s="15">
        <f>ROUND(R190*'Table Q8'!R80,2)</f>
        <v>-0.33</v>
      </c>
      <c r="AE190" s="15">
        <f>ROUND(S190*'Table Q8'!S80,2)</f>
        <v>-0.41</v>
      </c>
      <c r="AF190" s="15">
        <f>ROUND(T190*'Table Q8'!T80,2)</f>
        <v>-0.22</v>
      </c>
      <c r="AG190" s="15">
        <f>ROUND(U190*'Table Q8'!U80,2)</f>
        <v>-0.52</v>
      </c>
      <c r="AH190" s="15">
        <f>ROUND(V190*'Table Q8'!V80,2)</f>
        <v>-0.24</v>
      </c>
      <c r="AI190" s="15">
        <f>ROUND(W190*'Table Q8'!W80,2)</f>
        <v>-0.53</v>
      </c>
      <c r="AJ190" s="15">
        <f>ROUND(X190*'Table Q8'!X80,2)</f>
        <v>-0.44</v>
      </c>
    </row>
    <row r="191" spans="1:36" x14ac:dyDescent="0.2">
      <c r="A191" s="13" t="str">
        <f t="shared" si="131"/>
        <v>2012 Q4</v>
      </c>
      <c r="B191" s="11">
        <f t="shared" ref="B191:L191" si="150">(B81/B80-1)*100</f>
        <v>6.4145281519743191</v>
      </c>
      <c r="C191" s="11">
        <f t="shared" si="150"/>
        <v>-0.36969914958840944</v>
      </c>
      <c r="D191" s="11">
        <f t="shared" si="150"/>
        <v>-1.1256114995992994</v>
      </c>
      <c r="E191" s="11">
        <f t="shared" si="150"/>
        <v>-0.7473838241277786</v>
      </c>
      <c r="F191" s="11">
        <f t="shared" si="150"/>
        <v>-0.10887591030352972</v>
      </c>
      <c r="G191" s="11">
        <f t="shared" si="150"/>
        <v>2.4603557472072213</v>
      </c>
      <c r="H191" s="11">
        <f t="shared" si="150"/>
        <v>-0.97904698766425602</v>
      </c>
      <c r="I191" s="11">
        <f t="shared" si="150"/>
        <v>2.2403372464303573</v>
      </c>
      <c r="J191" s="11">
        <f t="shared" si="150"/>
        <v>-1.7915624287154874</v>
      </c>
      <c r="K191" s="11">
        <f t="shared" si="150"/>
        <v>-9.0933327592207736</v>
      </c>
      <c r="L191" s="11">
        <f t="shared" si="150"/>
        <v>-0.27148849091517269</v>
      </c>
      <c r="N191" s="11">
        <f t="shared" ref="N191:X191" si="151">(N81/N80-1)*100</f>
        <v>9.0970343194451964</v>
      </c>
      <c r="O191" s="11">
        <f t="shared" si="151"/>
        <v>0.72929078226766642</v>
      </c>
      <c r="P191" s="11">
        <f t="shared" si="151"/>
        <v>-0.7540165419435918</v>
      </c>
      <c r="Q191" s="11">
        <f t="shared" si="151"/>
        <v>-0.64080424446835149</v>
      </c>
      <c r="R191" s="11">
        <f t="shared" si="151"/>
        <v>-1.1602999925945823</v>
      </c>
      <c r="S191" s="11">
        <f t="shared" si="151"/>
        <v>0.41797366913123302</v>
      </c>
      <c r="T191" s="11">
        <f t="shared" si="151"/>
        <v>2.7674994084522009</v>
      </c>
      <c r="U191" s="11">
        <f t="shared" si="151"/>
        <v>0.53770837383513292</v>
      </c>
      <c r="V191" s="11">
        <f t="shared" si="151"/>
        <v>-1.7822682789661703</v>
      </c>
      <c r="W191" s="11">
        <f t="shared" si="151"/>
        <v>-2.5345886642976767</v>
      </c>
      <c r="X191" s="11">
        <f t="shared" si="151"/>
        <v>6.2083536858770216E-2</v>
      </c>
      <c r="Z191" s="15">
        <f>ROUND(N191*'Table Q8'!N81,2)</f>
        <v>6.46</v>
      </c>
      <c r="AA191" s="15">
        <f>ROUND(O191*'Table Q8'!O81,2)</f>
        <v>0.25</v>
      </c>
      <c r="AB191" s="15">
        <f>ROUND(P191*'Table Q8'!P81,2)</f>
        <v>-0.26</v>
      </c>
      <c r="AC191" s="15">
        <f>ROUND(Q191*'Table Q8'!Q81,2)</f>
        <v>-0.16</v>
      </c>
      <c r="AD191" s="15">
        <f>ROUND(R191*'Table Q8'!R81,2)</f>
        <v>-0.2</v>
      </c>
      <c r="AE191" s="15">
        <f>ROUND(S191*'Table Q8'!S81,2)</f>
        <v>0.17</v>
      </c>
      <c r="AF191" s="15">
        <f>ROUND(T191*'Table Q8'!T81,2)</f>
        <v>1.34</v>
      </c>
      <c r="AG191" s="15">
        <f>ROUND(U191*'Table Q8'!U81,2)</f>
        <v>0.22</v>
      </c>
      <c r="AH191" s="15">
        <f>ROUND(V191*'Table Q8'!V81,2)</f>
        <v>-0.59</v>
      </c>
      <c r="AI191" s="15">
        <f>ROUND(W191*'Table Q8'!W81,2)</f>
        <v>-0.7</v>
      </c>
      <c r="AJ191" s="15">
        <f>ROUND(X191*'Table Q8'!X81,2)</f>
        <v>0.02</v>
      </c>
    </row>
    <row r="192" spans="1:36" x14ac:dyDescent="0.2">
      <c r="A192" s="13" t="str">
        <f t="shared" si="131"/>
        <v>2013 Q1</v>
      </c>
      <c r="B192" s="11">
        <f t="shared" ref="B192:L192" si="152">(B82/B81-1)*100</f>
        <v>2.668679586899092E-2</v>
      </c>
      <c r="C192" s="11">
        <f t="shared" si="152"/>
        <v>-1.2917809442477002</v>
      </c>
      <c r="D192" s="11">
        <f t="shared" si="152"/>
        <v>-0.30082849597011796</v>
      </c>
      <c r="E192" s="11">
        <f t="shared" si="152"/>
        <v>0.90496607263883533</v>
      </c>
      <c r="F192" s="11">
        <f t="shared" si="152"/>
        <v>0.71911513366511581</v>
      </c>
      <c r="G192" s="11">
        <f t="shared" si="152"/>
        <v>-1.2468110665134868</v>
      </c>
      <c r="H192" s="11">
        <f t="shared" si="152"/>
        <v>3.1457199754773013</v>
      </c>
      <c r="I192" s="11">
        <f t="shared" si="152"/>
        <v>-6.1681425438020465E-2</v>
      </c>
      <c r="J192" s="11">
        <f t="shared" si="152"/>
        <v>1.8611067241726564</v>
      </c>
      <c r="K192" s="11">
        <f t="shared" si="152"/>
        <v>2.7952381464540155</v>
      </c>
      <c r="L192" s="11">
        <f t="shared" si="152"/>
        <v>0.48592544069303578</v>
      </c>
      <c r="N192" s="11">
        <f t="shared" ref="N192:X192" si="153">(N82/N81-1)*100</f>
        <v>-0.2067334554205047</v>
      </c>
      <c r="O192" s="11">
        <f t="shared" si="153"/>
        <v>-0.80442937639264578</v>
      </c>
      <c r="P192" s="11">
        <f t="shared" si="153"/>
        <v>0.89602857764132793</v>
      </c>
      <c r="Q192" s="11">
        <f t="shared" si="153"/>
        <v>-0.34001821692717371</v>
      </c>
      <c r="R192" s="11">
        <f t="shared" si="153"/>
        <v>-0.2538464753987224</v>
      </c>
      <c r="S192" s="11">
        <f t="shared" si="153"/>
        <v>-3.3673466606874758</v>
      </c>
      <c r="T192" s="11">
        <f t="shared" si="153"/>
        <v>0.97092546729242724</v>
      </c>
      <c r="U192" s="11">
        <f t="shared" si="153"/>
        <v>-0.88545049790726971</v>
      </c>
      <c r="V192" s="11">
        <f t="shared" si="153"/>
        <v>2.9232097762625919</v>
      </c>
      <c r="W192" s="11">
        <f t="shared" si="153"/>
        <v>2.473005632309766</v>
      </c>
      <c r="X192" s="11">
        <f t="shared" si="153"/>
        <v>-0.16972545268840733</v>
      </c>
      <c r="Z192" s="15">
        <f>ROUND(N192*'Table Q8'!N82,2)</f>
        <v>-0.15</v>
      </c>
      <c r="AA192" s="15">
        <f>ROUND(O192*'Table Q8'!O82,2)</f>
        <v>-0.27</v>
      </c>
      <c r="AB192" s="15">
        <f>ROUND(P192*'Table Q8'!P82,2)</f>
        <v>0.31</v>
      </c>
      <c r="AC192" s="15">
        <f>ROUND(Q192*'Table Q8'!Q82,2)</f>
        <v>-0.08</v>
      </c>
      <c r="AD192" s="15">
        <f>ROUND(R192*'Table Q8'!R82,2)</f>
        <v>-0.04</v>
      </c>
      <c r="AE192" s="15">
        <f>ROUND(S192*'Table Q8'!S82,2)</f>
        <v>-1.33</v>
      </c>
      <c r="AF192" s="15">
        <f>ROUND(T192*'Table Q8'!T82,2)</f>
        <v>0.47</v>
      </c>
      <c r="AG192" s="15">
        <f>ROUND(U192*'Table Q8'!U82,2)</f>
        <v>-0.36</v>
      </c>
      <c r="AH192" s="15">
        <f>ROUND(V192*'Table Q8'!V82,2)</f>
        <v>0.96</v>
      </c>
      <c r="AI192" s="15">
        <f>ROUND(W192*'Table Q8'!W82,2)</f>
        <v>0.69</v>
      </c>
      <c r="AJ192" s="15">
        <f>ROUND(X192*'Table Q8'!X82,2)</f>
        <v>-0.06</v>
      </c>
    </row>
    <row r="193" spans="1:36" x14ac:dyDescent="0.2">
      <c r="A193" s="13" t="str">
        <f t="shared" si="131"/>
        <v>2013 Q2</v>
      </c>
      <c r="B193" s="11">
        <f t="shared" ref="B193:L193" si="154">(B83/B82-1)*100</f>
        <v>-1.0246142617495679</v>
      </c>
      <c r="C193" s="11">
        <f t="shared" si="154"/>
        <v>0.11273321610336673</v>
      </c>
      <c r="D193" s="11">
        <f t="shared" si="154"/>
        <v>0.68378316717776499</v>
      </c>
      <c r="E193" s="11">
        <f t="shared" si="154"/>
        <v>0.93663807439816615</v>
      </c>
      <c r="F193" s="11">
        <f t="shared" si="154"/>
        <v>1.5981712574175688</v>
      </c>
      <c r="G193" s="11">
        <f t="shared" si="154"/>
        <v>-0.41437620588542501</v>
      </c>
      <c r="H193" s="11">
        <f t="shared" si="154"/>
        <v>-0.79277984217448472</v>
      </c>
      <c r="I193" s="11">
        <f t="shared" si="154"/>
        <v>1.1577334458006794</v>
      </c>
      <c r="J193" s="11">
        <f t="shared" si="154"/>
        <v>-3.1682073466041349</v>
      </c>
      <c r="K193" s="11">
        <f t="shared" si="154"/>
        <v>0.92333127372246082</v>
      </c>
      <c r="L193" s="11">
        <f t="shared" si="154"/>
        <v>0.15696676846972402</v>
      </c>
      <c r="N193" s="11">
        <f t="shared" ref="N193:X193" si="155">(N83/N82-1)*100</f>
        <v>0.11023131685752308</v>
      </c>
      <c r="O193" s="11">
        <f t="shared" si="155"/>
        <v>-0.42946372041146041</v>
      </c>
      <c r="P193" s="11">
        <f t="shared" si="155"/>
        <v>-0.51365948914880999</v>
      </c>
      <c r="Q193" s="11">
        <f t="shared" si="155"/>
        <v>-0.2949080437288476</v>
      </c>
      <c r="R193" s="11">
        <f t="shared" si="155"/>
        <v>1.3344584560393224</v>
      </c>
      <c r="S193" s="11">
        <f t="shared" si="155"/>
        <v>0.41148497046916699</v>
      </c>
      <c r="T193" s="11">
        <f t="shared" si="155"/>
        <v>0.87911349013816142</v>
      </c>
      <c r="U193" s="11">
        <f t="shared" si="155"/>
        <v>-0.91293135549894711</v>
      </c>
      <c r="V193" s="11">
        <f t="shared" si="155"/>
        <v>-1.8153004380243809</v>
      </c>
      <c r="W193" s="11">
        <f t="shared" si="155"/>
        <v>-0.25772105278522028</v>
      </c>
      <c r="X193" s="11">
        <f t="shared" si="155"/>
        <v>-0.3592984232952956</v>
      </c>
      <c r="Z193" s="15">
        <f>ROUND(N193*'Table Q8'!N83,2)</f>
        <v>0.08</v>
      </c>
      <c r="AA193" s="15">
        <f>ROUND(O193*'Table Q8'!O83,2)</f>
        <v>-0.15</v>
      </c>
      <c r="AB193" s="15">
        <f>ROUND(P193*'Table Q8'!P83,2)</f>
        <v>-0.18</v>
      </c>
      <c r="AC193" s="15">
        <f>ROUND(Q193*'Table Q8'!Q83,2)</f>
        <v>-7.0000000000000007E-2</v>
      </c>
      <c r="AD193" s="15">
        <f>ROUND(R193*'Table Q8'!R83,2)</f>
        <v>0.22</v>
      </c>
      <c r="AE193" s="15">
        <f>ROUND(S193*'Table Q8'!S83,2)</f>
        <v>0.16</v>
      </c>
      <c r="AF193" s="15">
        <f>ROUND(T193*'Table Q8'!T83,2)</f>
        <v>0.42</v>
      </c>
      <c r="AG193" s="15">
        <f>ROUND(U193*'Table Q8'!U83,2)</f>
        <v>-0.37</v>
      </c>
      <c r="AH193" s="15">
        <f>ROUND(V193*'Table Q8'!V83,2)</f>
        <v>-0.6</v>
      </c>
      <c r="AI193" s="15">
        <f>ROUND(W193*'Table Q8'!W83,2)</f>
        <v>-7.0000000000000007E-2</v>
      </c>
      <c r="AJ193" s="15">
        <f>ROUND(X193*'Table Q8'!X83,2)</f>
        <v>-0.13</v>
      </c>
    </row>
    <row r="194" spans="1:36" x14ac:dyDescent="0.2">
      <c r="A194" s="13" t="str">
        <f t="shared" si="131"/>
        <v>2013 Q3</v>
      </c>
      <c r="B194" s="11">
        <f t="shared" ref="B194:L194" si="156">(B84/B83-1)*100</f>
        <v>-3.1846507234831178</v>
      </c>
      <c r="C194" s="11">
        <f t="shared" si="156"/>
        <v>-0.27805508421231417</v>
      </c>
      <c r="D194" s="11">
        <f t="shared" si="156"/>
        <v>1.4463667820069137</v>
      </c>
      <c r="E194" s="11">
        <f t="shared" si="156"/>
        <v>0.16312788790127097</v>
      </c>
      <c r="F194" s="11">
        <f t="shared" si="156"/>
        <v>-1.5350316721039703</v>
      </c>
      <c r="G194" s="11">
        <f t="shared" si="156"/>
        <v>-1.1387031091228184</v>
      </c>
      <c r="H194" s="11">
        <f t="shared" si="156"/>
        <v>-0.87881292299724079</v>
      </c>
      <c r="I194" s="11">
        <f t="shared" si="156"/>
        <v>1.156465473565893</v>
      </c>
      <c r="J194" s="11">
        <f t="shared" si="156"/>
        <v>-4.2012292427043292</v>
      </c>
      <c r="K194" s="11">
        <f t="shared" si="156"/>
        <v>-2.7305722683157452</v>
      </c>
      <c r="L194" s="11">
        <f t="shared" si="156"/>
        <v>-0.400404915182484</v>
      </c>
      <c r="N194" s="11">
        <f t="shared" ref="N194:X194" si="157">(N84/N83-1)*100</f>
        <v>-3.8893433050763204</v>
      </c>
      <c r="O194" s="11">
        <f t="shared" si="157"/>
        <v>-1.4475245180872065</v>
      </c>
      <c r="P194" s="11">
        <f t="shared" si="157"/>
        <v>-1.6192350464922622</v>
      </c>
      <c r="Q194" s="11">
        <f t="shared" si="157"/>
        <v>-0.79908050003384412</v>
      </c>
      <c r="R194" s="11">
        <f t="shared" si="157"/>
        <v>-1.5281954543435616</v>
      </c>
      <c r="S194" s="11">
        <f t="shared" si="157"/>
        <v>-1.6789757530692007</v>
      </c>
      <c r="T194" s="11">
        <f t="shared" si="157"/>
        <v>-9.8730372224764551E-2</v>
      </c>
      <c r="U194" s="11">
        <f t="shared" si="157"/>
        <v>-0.77223876702052774</v>
      </c>
      <c r="V194" s="11">
        <f t="shared" si="157"/>
        <v>-0.12124530159880464</v>
      </c>
      <c r="W194" s="11">
        <f t="shared" si="157"/>
        <v>-0.89880520152155752</v>
      </c>
      <c r="X194" s="11">
        <f t="shared" si="157"/>
        <v>-1.0998285146124664</v>
      </c>
      <c r="Z194" s="15">
        <f>ROUND(N194*'Table Q8'!N84,2)</f>
        <v>-2.72</v>
      </c>
      <c r="AA194" s="15">
        <f>ROUND(O194*'Table Q8'!O84,2)</f>
        <v>-0.49</v>
      </c>
      <c r="AB194" s="15">
        <f>ROUND(P194*'Table Q8'!P84,2)</f>
        <v>-0.56999999999999995</v>
      </c>
      <c r="AC194" s="15">
        <f>ROUND(Q194*'Table Q8'!Q84,2)</f>
        <v>-0.2</v>
      </c>
      <c r="AD194" s="15">
        <f>ROUND(R194*'Table Q8'!R84,2)</f>
        <v>-0.24</v>
      </c>
      <c r="AE194" s="15">
        <f>ROUND(S194*'Table Q8'!S84,2)</f>
        <v>-0.65</v>
      </c>
      <c r="AF194" s="15">
        <f>ROUND(T194*'Table Q8'!T84,2)</f>
        <v>-0.05</v>
      </c>
      <c r="AG194" s="15">
        <f>ROUND(U194*'Table Q8'!U84,2)</f>
        <v>-0.31</v>
      </c>
      <c r="AH194" s="15">
        <f>ROUND(V194*'Table Q8'!V84,2)</f>
        <v>-0.04</v>
      </c>
      <c r="AI194" s="15">
        <f>ROUND(W194*'Table Q8'!W84,2)</f>
        <v>-0.26</v>
      </c>
      <c r="AJ194" s="15">
        <f>ROUND(X194*'Table Q8'!X84,2)</f>
        <v>-0.41</v>
      </c>
    </row>
    <row r="195" spans="1:36" x14ac:dyDescent="0.2">
      <c r="A195" s="13" t="str">
        <f t="shared" si="131"/>
        <v>2013 Q4</v>
      </c>
      <c r="B195" s="11">
        <f t="shared" ref="B195:L195" si="158">(B85/B84-1)*100</f>
        <v>1.3418149830851434</v>
      </c>
      <c r="C195" s="11">
        <f t="shared" si="158"/>
        <v>1.310208209648267</v>
      </c>
      <c r="D195" s="11">
        <f t="shared" si="158"/>
        <v>1.0506836640279626</v>
      </c>
      <c r="E195" s="11">
        <f t="shared" si="158"/>
        <v>0.15307459273503632</v>
      </c>
      <c r="F195" s="11">
        <f t="shared" si="158"/>
        <v>1.4837488171574487</v>
      </c>
      <c r="G195" s="11">
        <f t="shared" si="158"/>
        <v>-1.063768360912154</v>
      </c>
      <c r="H195" s="11">
        <f t="shared" si="158"/>
        <v>-0.82199552257101738</v>
      </c>
      <c r="I195" s="11">
        <f t="shared" si="158"/>
        <v>0.83060759445088284</v>
      </c>
      <c r="J195" s="11">
        <f t="shared" si="158"/>
        <v>0.11647727272727781</v>
      </c>
      <c r="K195" s="11">
        <f t="shared" si="158"/>
        <v>-1.2539903423229082</v>
      </c>
      <c r="L195" s="11">
        <f t="shared" si="158"/>
        <v>0.29779016929958324</v>
      </c>
      <c r="N195" s="11">
        <f t="shared" ref="N195:X195" si="159">(N85/N84-1)*100</f>
        <v>1.0517375380180827</v>
      </c>
      <c r="O195" s="11">
        <f t="shared" si="159"/>
        <v>0.6684276013739332</v>
      </c>
      <c r="P195" s="11">
        <f t="shared" si="159"/>
        <v>-6.5726629238560541E-2</v>
      </c>
      <c r="Q195" s="11">
        <f t="shared" si="159"/>
        <v>9.2676937064606335E-2</v>
      </c>
      <c r="R195" s="11">
        <f t="shared" si="159"/>
        <v>0.36357438328056269</v>
      </c>
      <c r="S195" s="11">
        <f t="shared" si="159"/>
        <v>-1.0119741482505162</v>
      </c>
      <c r="T195" s="11">
        <f t="shared" si="159"/>
        <v>0.84799160969950549</v>
      </c>
      <c r="U195" s="11">
        <f t="shared" si="159"/>
        <v>1.978912916129616E-2</v>
      </c>
      <c r="V195" s="11">
        <f t="shared" si="159"/>
        <v>-4.0340980318420705E-2</v>
      </c>
      <c r="W195" s="11">
        <f t="shared" si="159"/>
        <v>-4.0588485387301088</v>
      </c>
      <c r="X195" s="11">
        <f t="shared" si="159"/>
        <v>-0.20907795489898406</v>
      </c>
      <c r="Z195" s="15">
        <f>ROUND(N195*'Table Q8'!N85,2)</f>
        <v>0.73</v>
      </c>
      <c r="AA195" s="15">
        <f>ROUND(O195*'Table Q8'!O85,2)</f>
        <v>0.22</v>
      </c>
      <c r="AB195" s="15">
        <f>ROUND(P195*'Table Q8'!P85,2)</f>
        <v>-0.02</v>
      </c>
      <c r="AC195" s="15">
        <f>ROUND(Q195*'Table Q8'!Q85,2)</f>
        <v>0.02</v>
      </c>
      <c r="AD195" s="15">
        <f>ROUND(R195*'Table Q8'!R85,2)</f>
        <v>0.06</v>
      </c>
      <c r="AE195" s="15">
        <f>ROUND(S195*'Table Q8'!S85,2)</f>
        <v>-0.39</v>
      </c>
      <c r="AF195" s="15">
        <f>ROUND(T195*'Table Q8'!T85,2)</f>
        <v>0.4</v>
      </c>
      <c r="AG195" s="15">
        <f>ROUND(U195*'Table Q8'!U85,2)</f>
        <v>0.01</v>
      </c>
      <c r="AH195" s="15">
        <f>ROUND(V195*'Table Q8'!V85,2)</f>
        <v>-0.01</v>
      </c>
      <c r="AI195" s="15">
        <f>ROUND(W195*'Table Q8'!W85,2)</f>
        <v>-1.17</v>
      </c>
      <c r="AJ195" s="15">
        <f>ROUND(X195*'Table Q8'!X85,2)</f>
        <v>-0.08</v>
      </c>
    </row>
    <row r="196" spans="1:36" x14ac:dyDescent="0.2">
      <c r="A196" s="13" t="str">
        <f t="shared" si="131"/>
        <v>2014 Q1</v>
      </c>
      <c r="B196" s="11">
        <f t="shared" ref="B196:L196" si="160">(B86/B85-1)*100</f>
        <v>-4.5934196617336003</v>
      </c>
      <c r="C196" s="11">
        <f t="shared" si="160"/>
        <v>1.2841514941436261</v>
      </c>
      <c r="D196" s="11">
        <f t="shared" si="160"/>
        <v>-0.23604918542934339</v>
      </c>
      <c r="E196" s="11">
        <f t="shared" si="160"/>
        <v>1.287116456453008</v>
      </c>
      <c r="F196" s="11">
        <f t="shared" si="160"/>
        <v>0.87330975181518777</v>
      </c>
      <c r="G196" s="11">
        <f t="shared" si="160"/>
        <v>-3.0269920305662779</v>
      </c>
      <c r="H196" s="11">
        <f t="shared" si="160"/>
        <v>-2.5742402290048205</v>
      </c>
      <c r="I196" s="11">
        <f t="shared" si="160"/>
        <v>0.23379524005853192</v>
      </c>
      <c r="J196" s="11">
        <f t="shared" si="160"/>
        <v>-1.4957389017384748</v>
      </c>
      <c r="K196" s="11">
        <f t="shared" si="160"/>
        <v>2.4221082266991045</v>
      </c>
      <c r="L196" s="11">
        <f t="shared" si="160"/>
        <v>-0.2513717748499622</v>
      </c>
      <c r="N196" s="11">
        <f t="shared" ref="N196:X196" si="161">(N86/N85-1)*100</f>
        <v>-4.4266855608808058</v>
      </c>
      <c r="O196" s="11">
        <f t="shared" si="161"/>
        <v>-0.20387536435313436</v>
      </c>
      <c r="P196" s="11">
        <f t="shared" si="161"/>
        <v>-2.6260799255935163</v>
      </c>
      <c r="Q196" s="11">
        <f t="shared" si="161"/>
        <v>0.36768497076489215</v>
      </c>
      <c r="R196" s="11">
        <f t="shared" si="161"/>
        <v>-0.81147631152710398</v>
      </c>
      <c r="S196" s="11">
        <f t="shared" si="161"/>
        <v>-1.4830997073411067</v>
      </c>
      <c r="T196" s="11">
        <f t="shared" si="161"/>
        <v>-1.0235122253362317</v>
      </c>
      <c r="U196" s="11">
        <f t="shared" si="161"/>
        <v>-1.029624532592488</v>
      </c>
      <c r="V196" s="11">
        <f t="shared" si="161"/>
        <v>-1.2001808758308363</v>
      </c>
      <c r="W196" s="11">
        <f t="shared" si="161"/>
        <v>-0.95941149455639474</v>
      </c>
      <c r="X196" s="11">
        <f t="shared" si="161"/>
        <v>-0.99346984146279071</v>
      </c>
      <c r="Z196" s="15">
        <f>ROUND(N196*'Table Q8'!N86,2)</f>
        <v>-3.07</v>
      </c>
      <c r="AA196" s="15">
        <f>ROUND(O196*'Table Q8'!O86,2)</f>
        <v>-7.0000000000000007E-2</v>
      </c>
      <c r="AB196" s="15">
        <f>ROUND(P196*'Table Q8'!P86,2)</f>
        <v>-0.94</v>
      </c>
      <c r="AC196" s="15">
        <f>ROUND(Q196*'Table Q8'!Q86,2)</f>
        <v>0.09</v>
      </c>
      <c r="AD196" s="15">
        <f>ROUND(R196*'Table Q8'!R86,2)</f>
        <v>-0.13</v>
      </c>
      <c r="AE196" s="15">
        <f>ROUND(S196*'Table Q8'!S86,2)</f>
        <v>-0.56999999999999995</v>
      </c>
      <c r="AF196" s="15">
        <f>ROUND(T196*'Table Q8'!T86,2)</f>
        <v>-0.48</v>
      </c>
      <c r="AG196" s="15">
        <f>ROUND(U196*'Table Q8'!U86,2)</f>
        <v>-0.4</v>
      </c>
      <c r="AH196" s="15">
        <f>ROUND(V196*'Table Q8'!V86,2)</f>
        <v>-0.39</v>
      </c>
      <c r="AI196" s="15">
        <f>ROUND(W196*'Table Q8'!W86,2)</f>
        <v>-0.28999999999999998</v>
      </c>
      <c r="AJ196" s="15">
        <f>ROUND(X196*'Table Q8'!X86,2)</f>
        <v>-0.36</v>
      </c>
    </row>
    <row r="197" spans="1:36" x14ac:dyDescent="0.2">
      <c r="A197" s="13" t="str">
        <f t="shared" si="131"/>
        <v>2014 Q2</v>
      </c>
      <c r="B197" s="11">
        <f t="shared" ref="B197:L197" si="162">(B87/B86-1)*100</f>
        <v>-2.0779100706199927</v>
      </c>
      <c r="C197" s="11">
        <f t="shared" si="162"/>
        <v>0.22579695972779756</v>
      </c>
      <c r="D197" s="11">
        <f t="shared" si="162"/>
        <v>2.2675606703136841</v>
      </c>
      <c r="E197" s="11">
        <f t="shared" si="162"/>
        <v>-0.28562434510156498</v>
      </c>
      <c r="F197" s="11">
        <f t="shared" si="162"/>
        <v>1.1019794956227846</v>
      </c>
      <c r="G197" s="11">
        <f t="shared" si="162"/>
        <v>1.2744245733231629E-2</v>
      </c>
      <c r="H197" s="11">
        <f t="shared" si="162"/>
        <v>0.91147482113198564</v>
      </c>
      <c r="I197" s="11">
        <f t="shared" si="162"/>
        <v>-0.88027328701272278</v>
      </c>
      <c r="J197" s="11">
        <f t="shared" si="162"/>
        <v>-3.760853437162015</v>
      </c>
      <c r="K197" s="11">
        <f t="shared" si="162"/>
        <v>-1.0751589251739468</v>
      </c>
      <c r="L197" s="11">
        <f t="shared" si="162"/>
        <v>-0.33329832988580055</v>
      </c>
      <c r="N197" s="11">
        <f t="shared" ref="N197:X197" si="163">(N87/N86-1)*100</f>
        <v>-0.22974914249981326</v>
      </c>
      <c r="O197" s="11">
        <f t="shared" si="163"/>
        <v>-0.47133761690030251</v>
      </c>
      <c r="P197" s="11">
        <f t="shared" si="163"/>
        <v>-0.33763766268768425</v>
      </c>
      <c r="Q197" s="11">
        <f t="shared" si="163"/>
        <v>-0.45355090170824397</v>
      </c>
      <c r="R197" s="11">
        <f t="shared" si="163"/>
        <v>0.49753902092306568</v>
      </c>
      <c r="S197" s="11">
        <f t="shared" si="163"/>
        <v>-1.0481455347735924</v>
      </c>
      <c r="T197" s="11">
        <f t="shared" si="163"/>
        <v>9.209461182313472E-2</v>
      </c>
      <c r="U197" s="11">
        <f t="shared" si="163"/>
        <v>-1.942028659321926</v>
      </c>
      <c r="V197" s="11">
        <f t="shared" si="163"/>
        <v>-1.7712177495472936</v>
      </c>
      <c r="W197" s="11">
        <f t="shared" si="163"/>
        <v>-1.2976873427329227</v>
      </c>
      <c r="X197" s="11">
        <f t="shared" si="163"/>
        <v>-0.85122849834243786</v>
      </c>
      <c r="Z197" s="15">
        <f>ROUND(N197*'Table Q8'!N87,2)</f>
        <v>-0.16</v>
      </c>
      <c r="AA197" s="15">
        <f>ROUND(O197*'Table Q8'!O87,2)</f>
        <v>-0.16</v>
      </c>
      <c r="AB197" s="15">
        <f>ROUND(P197*'Table Q8'!P87,2)</f>
        <v>-0.12</v>
      </c>
      <c r="AC197" s="15">
        <f>ROUND(Q197*'Table Q8'!Q87,2)</f>
        <v>-0.12</v>
      </c>
      <c r="AD197" s="15">
        <f>ROUND(R197*'Table Q8'!R87,2)</f>
        <v>0.08</v>
      </c>
      <c r="AE197" s="15">
        <f>ROUND(S197*'Table Q8'!S87,2)</f>
        <v>-0.41</v>
      </c>
      <c r="AF197" s="15">
        <f>ROUND(T197*'Table Q8'!T87,2)</f>
        <v>0.04</v>
      </c>
      <c r="AG197" s="15">
        <f>ROUND(U197*'Table Q8'!U87,2)</f>
        <v>-0.77</v>
      </c>
      <c r="AH197" s="15">
        <f>ROUND(V197*'Table Q8'!V87,2)</f>
        <v>-0.56000000000000005</v>
      </c>
      <c r="AI197" s="15">
        <f>ROUND(W197*'Table Q8'!W87,2)</f>
        <v>-0.4</v>
      </c>
      <c r="AJ197" s="15">
        <f>ROUND(X197*'Table Q8'!X87,2)</f>
        <v>-0.32</v>
      </c>
    </row>
    <row r="198" spans="1:36" x14ac:dyDescent="0.2">
      <c r="A198" s="13" t="str">
        <f t="shared" si="131"/>
        <v>2014 Q3</v>
      </c>
      <c r="B198" s="11">
        <f t="shared" ref="B198:L198" si="164">(B88/B87-1)*100</f>
        <v>-0.15799661107386287</v>
      </c>
      <c r="C198" s="11">
        <f t="shared" si="164"/>
        <v>0.60815827881826046</v>
      </c>
      <c r="D198" s="11">
        <f t="shared" si="164"/>
        <v>2.3194600307991475</v>
      </c>
      <c r="E198" s="11">
        <f t="shared" si="164"/>
        <v>-0.30347474538149344</v>
      </c>
      <c r="F198" s="11">
        <f t="shared" si="164"/>
        <v>2.6936081893996544</v>
      </c>
      <c r="G198" s="11">
        <f t="shared" si="164"/>
        <v>-0.6423203745517525</v>
      </c>
      <c r="H198" s="11">
        <f t="shared" si="164"/>
        <v>-1.0509110990468695</v>
      </c>
      <c r="I198" s="11">
        <f t="shared" si="164"/>
        <v>0.67574632866935769</v>
      </c>
      <c r="J198" s="11">
        <f t="shared" si="164"/>
        <v>-3.458094199007522</v>
      </c>
      <c r="K198" s="11">
        <f t="shared" si="164"/>
        <v>1.1890654212966645</v>
      </c>
      <c r="L198" s="11">
        <f t="shared" si="164"/>
        <v>9.068362421857934E-2</v>
      </c>
      <c r="N198" s="11">
        <f t="shared" ref="N198:X198" si="165">(N88/N87-1)*100</f>
        <v>-0.41837011268613944</v>
      </c>
      <c r="O198" s="11">
        <f t="shared" si="165"/>
        <v>0.13245166074982162</v>
      </c>
      <c r="P198" s="11">
        <f t="shared" si="165"/>
        <v>0.54582824060589452</v>
      </c>
      <c r="Q198" s="11">
        <f t="shared" si="165"/>
        <v>-0.39398054665689131</v>
      </c>
      <c r="R198" s="11">
        <f t="shared" si="165"/>
        <v>0.75833612133378026</v>
      </c>
      <c r="S198" s="11">
        <f t="shared" si="165"/>
        <v>-0.60991606224821693</v>
      </c>
      <c r="T198" s="11">
        <f t="shared" si="165"/>
        <v>1.243657839014034E-2</v>
      </c>
      <c r="U198" s="11">
        <f t="shared" si="165"/>
        <v>-0.44069693414952038</v>
      </c>
      <c r="V198" s="11">
        <f t="shared" si="165"/>
        <v>-1.190065641597271</v>
      </c>
      <c r="W198" s="11">
        <f t="shared" si="165"/>
        <v>-0.17199625702570831</v>
      </c>
      <c r="X198" s="11">
        <f t="shared" si="165"/>
        <v>-0.30397998892420786</v>
      </c>
      <c r="Z198" s="15">
        <f>ROUND(N198*'Table Q8'!N88,2)</f>
        <v>-0.28999999999999998</v>
      </c>
      <c r="AA198" s="15">
        <f>ROUND(O198*'Table Q8'!O88,2)</f>
        <v>0.05</v>
      </c>
      <c r="AB198" s="15">
        <f>ROUND(P198*'Table Q8'!P88,2)</f>
        <v>0.21</v>
      </c>
      <c r="AC198" s="15">
        <f>ROUND(Q198*'Table Q8'!Q88,2)</f>
        <v>-0.1</v>
      </c>
      <c r="AD198" s="15">
        <f>ROUND(R198*'Table Q8'!R88,2)</f>
        <v>0.12</v>
      </c>
      <c r="AE198" s="15">
        <f>ROUND(S198*'Table Q8'!S88,2)</f>
        <v>-0.24</v>
      </c>
      <c r="AF198" s="15">
        <f>ROUND(T198*'Table Q8'!T88,2)</f>
        <v>0.01</v>
      </c>
      <c r="AG198" s="15">
        <f>ROUND(U198*'Table Q8'!U88,2)</f>
        <v>-0.18</v>
      </c>
      <c r="AH198" s="15">
        <f>ROUND(V198*'Table Q8'!V88,2)</f>
        <v>-0.36</v>
      </c>
      <c r="AI198" s="15">
        <f>ROUND(W198*'Table Q8'!W88,2)</f>
        <v>-0.05</v>
      </c>
      <c r="AJ198" s="15">
        <f>ROUND(X198*'Table Q8'!X88,2)</f>
        <v>-0.11</v>
      </c>
    </row>
    <row r="199" spans="1:36" x14ac:dyDescent="0.2">
      <c r="A199" s="13" t="str">
        <f t="shared" si="131"/>
        <v>2014 Q4</v>
      </c>
      <c r="B199" s="11">
        <f t="shared" ref="B199:L199" si="166">(B89/B88-1)*100</f>
        <v>0.40121355153375227</v>
      </c>
      <c r="C199" s="11">
        <f t="shared" si="166"/>
        <v>-0.72550550363190691</v>
      </c>
      <c r="D199" s="11">
        <f t="shared" si="166"/>
        <v>-0.86719450064349779</v>
      </c>
      <c r="E199" s="11">
        <f t="shared" si="166"/>
        <v>0.96412427505607745</v>
      </c>
      <c r="F199" s="11">
        <f t="shared" si="166"/>
        <v>2.1231115421706415</v>
      </c>
      <c r="G199" s="11">
        <f t="shared" si="166"/>
        <v>-7.9205511630497938E-2</v>
      </c>
      <c r="H199" s="11">
        <f t="shared" si="166"/>
        <v>1.9826175272681379</v>
      </c>
      <c r="I199" s="11">
        <f t="shared" si="166"/>
        <v>-0.79549452758255201</v>
      </c>
      <c r="J199" s="11">
        <f t="shared" si="166"/>
        <v>-0.87310849253470213</v>
      </c>
      <c r="K199" s="11">
        <f t="shared" si="166"/>
        <v>2.6103474501631307</v>
      </c>
      <c r="L199" s="11">
        <f t="shared" si="166"/>
        <v>0.15341330211324777</v>
      </c>
      <c r="N199" s="11">
        <f t="shared" ref="N199:X199" si="167">(N89/N88-1)*100</f>
        <v>0.85592560074503332</v>
      </c>
      <c r="O199" s="11">
        <f t="shared" si="167"/>
        <v>-0.49240804945748229</v>
      </c>
      <c r="P199" s="11">
        <f t="shared" si="167"/>
        <v>-1.2570320654897049</v>
      </c>
      <c r="Q199" s="11">
        <f t="shared" si="167"/>
        <v>0.42943512950062157</v>
      </c>
      <c r="R199" s="11">
        <f t="shared" si="167"/>
        <v>0.89990768180887581</v>
      </c>
      <c r="S199" s="11">
        <f t="shared" si="167"/>
        <v>-0.65606525416631589</v>
      </c>
      <c r="T199" s="11">
        <f t="shared" si="167"/>
        <v>0.74755776803689944</v>
      </c>
      <c r="U199" s="11">
        <f t="shared" si="167"/>
        <v>-1.5586123054364132</v>
      </c>
      <c r="V199" s="11">
        <f t="shared" si="167"/>
        <v>0.83694346983560486</v>
      </c>
      <c r="W199" s="11">
        <f t="shared" si="167"/>
        <v>1.6332052905491556</v>
      </c>
      <c r="X199" s="11">
        <f t="shared" si="167"/>
        <v>-0.24847391214447567</v>
      </c>
      <c r="Z199" s="15">
        <f>ROUND(N199*'Table Q8'!N89,2)</f>
        <v>0.6</v>
      </c>
      <c r="AA199" s="15">
        <f>ROUND(O199*'Table Q8'!O89,2)</f>
        <v>-0.17</v>
      </c>
      <c r="AB199" s="15">
        <f>ROUND(P199*'Table Q8'!P89,2)</f>
        <v>-0.48</v>
      </c>
      <c r="AC199" s="15">
        <f>ROUND(Q199*'Table Q8'!Q89,2)</f>
        <v>0.11</v>
      </c>
      <c r="AD199" s="15">
        <f>ROUND(R199*'Table Q8'!R89,2)</f>
        <v>0.15</v>
      </c>
      <c r="AE199" s="15">
        <f>ROUND(S199*'Table Q8'!S89,2)</f>
        <v>-0.26</v>
      </c>
      <c r="AF199" s="15">
        <f>ROUND(T199*'Table Q8'!T89,2)</f>
        <v>0.35</v>
      </c>
      <c r="AG199" s="15">
        <f>ROUND(U199*'Table Q8'!U89,2)</f>
        <v>-0.62</v>
      </c>
      <c r="AH199" s="15">
        <f>ROUND(V199*'Table Q8'!V89,2)</f>
        <v>0.25</v>
      </c>
      <c r="AI199" s="15">
        <f>ROUND(W199*'Table Q8'!W89,2)</f>
        <v>0.53</v>
      </c>
      <c r="AJ199" s="15">
        <f>ROUND(X199*'Table Q8'!X89,2)</f>
        <v>-0.09</v>
      </c>
    </row>
    <row r="200" spans="1:36" x14ac:dyDescent="0.2">
      <c r="A200" s="13" t="str">
        <f t="shared" si="131"/>
        <v>2015 Q1</v>
      </c>
      <c r="B200" s="11">
        <f t="shared" ref="B200:L200" si="168">(B90/B89-1)*100</f>
        <v>7.2586459796345038</v>
      </c>
      <c r="C200" s="11">
        <f t="shared" si="168"/>
        <v>-0.87383049199613039</v>
      </c>
      <c r="D200" s="11">
        <f t="shared" si="168"/>
        <v>0.73412379287147722</v>
      </c>
      <c r="E200" s="11">
        <f t="shared" si="168"/>
        <v>0.37736198553361966</v>
      </c>
      <c r="F200" s="11">
        <f t="shared" si="168"/>
        <v>-2.8071240967940891</v>
      </c>
      <c r="G200" s="11">
        <f t="shared" si="168"/>
        <v>2.7805319806604833</v>
      </c>
      <c r="H200" s="11">
        <f t="shared" si="168"/>
        <v>0.2449315359197346</v>
      </c>
      <c r="I200" s="11">
        <f t="shared" si="168"/>
        <v>-0.37063472834304445</v>
      </c>
      <c r="J200" s="11">
        <f t="shared" si="168"/>
        <v>-1.8288888786251567</v>
      </c>
      <c r="K200" s="11">
        <f t="shared" si="168"/>
        <v>-1.2289678277644045</v>
      </c>
      <c r="L200" s="11">
        <f t="shared" si="168"/>
        <v>-5.3352560292518891E-2</v>
      </c>
      <c r="N200" s="11">
        <f t="shared" ref="N200:X200" si="169">(N90/N89-1)*100</f>
        <v>6.8809889746582975</v>
      </c>
      <c r="O200" s="11">
        <f t="shared" si="169"/>
        <v>-0.3924144521145978</v>
      </c>
      <c r="P200" s="11">
        <f t="shared" si="169"/>
        <v>0.71228673453986868</v>
      </c>
      <c r="Q200" s="11">
        <f t="shared" si="169"/>
        <v>-0.53253355121850587</v>
      </c>
      <c r="R200" s="11">
        <f t="shared" si="169"/>
        <v>-0.80091409772685696</v>
      </c>
      <c r="S200" s="11">
        <f t="shared" si="169"/>
        <v>0.14124123443390868</v>
      </c>
      <c r="T200" s="11">
        <f t="shared" si="169"/>
        <v>2.0400176553129645</v>
      </c>
      <c r="U200" s="11">
        <f t="shared" si="169"/>
        <v>-0.74189468324216135</v>
      </c>
      <c r="V200" s="11">
        <f t="shared" si="169"/>
        <v>1.1718904275276554</v>
      </c>
      <c r="W200" s="11">
        <f t="shared" si="169"/>
        <v>-2.3912008253884176</v>
      </c>
      <c r="X200" s="11">
        <f t="shared" si="169"/>
        <v>-6.6886719433545405E-2</v>
      </c>
      <c r="Z200" s="15">
        <f>ROUND(N200*'Table Q8'!N90,2)</f>
        <v>4.76</v>
      </c>
      <c r="AA200" s="15">
        <f>ROUND(O200*'Table Q8'!O90,2)</f>
        <v>-0.14000000000000001</v>
      </c>
      <c r="AB200" s="15">
        <f>ROUND(P200*'Table Q8'!P90,2)</f>
        <v>0.27</v>
      </c>
      <c r="AC200" s="15">
        <f>ROUND(Q200*'Table Q8'!Q90,2)</f>
        <v>-0.14000000000000001</v>
      </c>
      <c r="AD200" s="15">
        <f>ROUND(R200*'Table Q8'!R90,2)</f>
        <v>-0.13</v>
      </c>
      <c r="AE200" s="15">
        <f>ROUND(S200*'Table Q8'!S90,2)</f>
        <v>0.06</v>
      </c>
      <c r="AF200" s="15">
        <f>ROUND(T200*'Table Q8'!T90,2)</f>
        <v>0.96</v>
      </c>
      <c r="AG200" s="15">
        <f>ROUND(U200*'Table Q8'!U90,2)</f>
        <v>-0.3</v>
      </c>
      <c r="AH200" s="15">
        <f>ROUND(V200*'Table Q8'!V90,2)</f>
        <v>0.34</v>
      </c>
      <c r="AI200" s="15">
        <f>ROUND(W200*'Table Q8'!W90,2)</f>
        <v>-0.79</v>
      </c>
      <c r="AJ200" s="15">
        <f>ROUND(X200*'Table Q8'!X90,2)</f>
        <v>-0.03</v>
      </c>
    </row>
    <row r="201" spans="1:36" x14ac:dyDescent="0.2">
      <c r="A201" s="13" t="str">
        <f t="shared" si="131"/>
        <v>2015 Q2</v>
      </c>
      <c r="B201" s="11">
        <f t="shared" ref="B201:L201" si="170">(B91/B90-1)*100</f>
        <v>2.2977272016564187</v>
      </c>
      <c r="C201" s="11">
        <f t="shared" si="170"/>
        <v>0.40512757416273359</v>
      </c>
      <c r="D201" s="11">
        <f t="shared" si="170"/>
        <v>2.8938580857748031</v>
      </c>
      <c r="E201" s="11">
        <f t="shared" si="170"/>
        <v>1.2533339380989661</v>
      </c>
      <c r="F201" s="11">
        <f t="shared" si="170"/>
        <v>-2.5836910919130984</v>
      </c>
      <c r="G201" s="11">
        <f t="shared" si="170"/>
        <v>1.5867244288077176</v>
      </c>
      <c r="H201" s="11">
        <f t="shared" si="170"/>
        <v>-4.8158553106598667</v>
      </c>
      <c r="I201" s="11">
        <f t="shared" si="170"/>
        <v>1.2404498055545998</v>
      </c>
      <c r="J201" s="11">
        <f t="shared" si="170"/>
        <v>-1.2025573649669496</v>
      </c>
      <c r="K201" s="11">
        <f t="shared" si="170"/>
        <v>1.9571874189943328</v>
      </c>
      <c r="L201" s="11">
        <f t="shared" si="170"/>
        <v>0.50426025487673165</v>
      </c>
      <c r="N201" s="11">
        <f t="shared" ref="N201:X201" si="171">(N91/N90-1)*100</f>
        <v>0.83178627194055998</v>
      </c>
      <c r="O201" s="11">
        <f t="shared" si="171"/>
        <v>1.1256430807363715</v>
      </c>
      <c r="P201" s="11">
        <f t="shared" si="171"/>
        <v>3.0988921061195995</v>
      </c>
      <c r="Q201" s="11">
        <f t="shared" si="171"/>
        <v>0.50734917406443092</v>
      </c>
      <c r="R201" s="11">
        <f t="shared" si="171"/>
        <v>-2.652041344798961</v>
      </c>
      <c r="S201" s="11">
        <f t="shared" si="171"/>
        <v>-0.35105286701995198</v>
      </c>
      <c r="T201" s="11">
        <f t="shared" si="171"/>
        <v>0.74575441887014815</v>
      </c>
      <c r="U201" s="11">
        <f t="shared" si="171"/>
        <v>0.18250909292130135</v>
      </c>
      <c r="V201" s="11">
        <f t="shared" si="171"/>
        <v>-3.6390850792999974E-2</v>
      </c>
      <c r="W201" s="11">
        <f t="shared" si="171"/>
        <v>0.97838346054692771</v>
      </c>
      <c r="X201" s="11">
        <f t="shared" si="171"/>
        <v>0.37302904525531311</v>
      </c>
      <c r="Z201" s="15">
        <f>ROUND(N201*'Table Q8'!N91,2)</f>
        <v>0.56999999999999995</v>
      </c>
      <c r="AA201" s="15">
        <f>ROUND(O201*'Table Q8'!O91,2)</f>
        <v>0.4</v>
      </c>
      <c r="AB201" s="15">
        <f>ROUND(P201*'Table Q8'!P91,2)</f>
        <v>1.19</v>
      </c>
      <c r="AC201" s="15">
        <f>ROUND(Q201*'Table Q8'!Q91,2)</f>
        <v>0.14000000000000001</v>
      </c>
      <c r="AD201" s="15">
        <f>ROUND(R201*'Table Q8'!R91,2)</f>
        <v>-0.45</v>
      </c>
      <c r="AE201" s="15">
        <f>ROUND(S201*'Table Q8'!S91,2)</f>
        <v>-0.14000000000000001</v>
      </c>
      <c r="AF201" s="15">
        <f>ROUND(T201*'Table Q8'!T91,2)</f>
        <v>0.34</v>
      </c>
      <c r="AG201" s="15">
        <f>ROUND(U201*'Table Q8'!U91,2)</f>
        <v>7.0000000000000007E-2</v>
      </c>
      <c r="AH201" s="15">
        <f>ROUND(V201*'Table Q8'!V91,2)</f>
        <v>-0.01</v>
      </c>
      <c r="AI201" s="15">
        <f>ROUND(W201*'Table Q8'!W91,2)</f>
        <v>0.33</v>
      </c>
      <c r="AJ201" s="15">
        <f>ROUND(X201*'Table Q8'!X91,2)</f>
        <v>0.14000000000000001</v>
      </c>
    </row>
    <row r="202" spans="1:36" x14ac:dyDescent="0.2">
      <c r="A202" s="13" t="str">
        <f t="shared" si="131"/>
        <v>2015 Q3</v>
      </c>
      <c r="B202" s="11">
        <f t="shared" ref="B202:L202" si="172">(B92/B91-1)*100</f>
        <v>1.4352827371564292</v>
      </c>
      <c r="C202" s="11">
        <f t="shared" si="172"/>
        <v>-0.36645917747576418</v>
      </c>
      <c r="D202" s="11">
        <f t="shared" si="172"/>
        <v>-2.0652614280793902</v>
      </c>
      <c r="E202" s="11">
        <f t="shared" si="172"/>
        <v>1.0274215559558986</v>
      </c>
      <c r="F202" s="11">
        <f t="shared" si="172"/>
        <v>-1.804142866229308</v>
      </c>
      <c r="G202" s="11">
        <f t="shared" si="172"/>
        <v>2.5693989950489771</v>
      </c>
      <c r="H202" s="11">
        <f t="shared" si="172"/>
        <v>-1.2141208377683399</v>
      </c>
      <c r="I202" s="11">
        <f t="shared" si="172"/>
        <v>0.69730185132177436</v>
      </c>
      <c r="J202" s="11">
        <f t="shared" si="172"/>
        <v>-0.98027550862390678</v>
      </c>
      <c r="K202" s="11">
        <f t="shared" si="172"/>
        <v>0.81551596641291635</v>
      </c>
      <c r="L202" s="11">
        <f t="shared" si="172"/>
        <v>1.4991116646889679E-2</v>
      </c>
      <c r="N202" s="11">
        <f t="shared" ref="N202:X202" si="173">(N92/N91-1)*100</f>
        <v>1.6092843904960574</v>
      </c>
      <c r="O202" s="11">
        <f t="shared" si="173"/>
        <v>0.93229482227505933</v>
      </c>
      <c r="P202" s="11">
        <f t="shared" si="173"/>
        <v>-0.47789745590972599</v>
      </c>
      <c r="Q202" s="11">
        <f t="shared" si="173"/>
        <v>0.85555216996933137</v>
      </c>
      <c r="R202" s="11">
        <f t="shared" si="173"/>
        <v>-2.3979958271020285</v>
      </c>
      <c r="S202" s="11">
        <f t="shared" si="173"/>
        <v>1.9891046965103465</v>
      </c>
      <c r="T202" s="11">
        <f t="shared" si="173"/>
        <v>0.56892536155084272</v>
      </c>
      <c r="U202" s="11">
        <f t="shared" si="173"/>
        <v>6.5768658103726452E-2</v>
      </c>
      <c r="V202" s="11">
        <f t="shared" si="173"/>
        <v>-1.4638003599992011</v>
      </c>
      <c r="W202" s="11">
        <f t="shared" si="173"/>
        <v>0.56772360793140297</v>
      </c>
      <c r="X202" s="11">
        <f t="shared" si="173"/>
        <v>0.15093693028553901</v>
      </c>
      <c r="Z202" s="15">
        <f>ROUND(N202*'Table Q8'!N92,2)</f>
        <v>1.08</v>
      </c>
      <c r="AA202" s="15">
        <f>ROUND(O202*'Table Q8'!O92,2)</f>
        <v>0.34</v>
      </c>
      <c r="AB202" s="15">
        <f>ROUND(P202*'Table Q8'!P92,2)</f>
        <v>-0.18</v>
      </c>
      <c r="AC202" s="15">
        <f>ROUND(Q202*'Table Q8'!Q92,2)</f>
        <v>0.23</v>
      </c>
      <c r="AD202" s="15">
        <f>ROUND(R202*'Table Q8'!R92,2)</f>
        <v>-0.4</v>
      </c>
      <c r="AE202" s="15">
        <f>ROUND(S202*'Table Q8'!S92,2)</f>
        <v>0.78</v>
      </c>
      <c r="AF202" s="15">
        <f>ROUND(T202*'Table Q8'!T92,2)</f>
        <v>0.25</v>
      </c>
      <c r="AG202" s="15">
        <f>ROUND(U202*'Table Q8'!U92,2)</f>
        <v>0.03</v>
      </c>
      <c r="AH202" s="15">
        <f>ROUND(V202*'Table Q8'!V92,2)</f>
        <v>-0.45</v>
      </c>
      <c r="AI202" s="15">
        <f>ROUND(W202*'Table Q8'!W92,2)</f>
        <v>0.19</v>
      </c>
      <c r="AJ202" s="15">
        <f>ROUND(X202*'Table Q8'!X92,2)</f>
        <v>0.06</v>
      </c>
    </row>
    <row r="203" spans="1:36" x14ac:dyDescent="0.2">
      <c r="A203" s="13" t="str">
        <f t="shared" si="131"/>
        <v>2015 Q4</v>
      </c>
      <c r="B203" s="11">
        <f t="shared" ref="B203:L203" si="174">(B93/B92-1)*100</f>
        <v>-3.8606730066791939</v>
      </c>
      <c r="C203" s="11">
        <f t="shared" si="174"/>
        <v>-2.5853450740051631</v>
      </c>
      <c r="D203" s="11">
        <f t="shared" si="174"/>
        <v>-1.2589996125595526</v>
      </c>
      <c r="E203" s="11">
        <f t="shared" si="174"/>
        <v>-0.69490953153681367</v>
      </c>
      <c r="F203" s="11">
        <f t="shared" si="174"/>
        <v>-4.5737593007142863</v>
      </c>
      <c r="G203" s="11">
        <f t="shared" si="174"/>
        <v>-0.64807736303856833</v>
      </c>
      <c r="H203" s="11">
        <f t="shared" si="174"/>
        <v>1.7934779187610772</v>
      </c>
      <c r="I203" s="11">
        <f t="shared" si="174"/>
        <v>-2.6366660170907275</v>
      </c>
      <c r="J203" s="11">
        <f t="shared" si="174"/>
        <v>1.1561830021045605</v>
      </c>
      <c r="K203" s="11">
        <f t="shared" si="174"/>
        <v>1.4586546743533546E-2</v>
      </c>
      <c r="L203" s="11">
        <f t="shared" si="174"/>
        <v>-1.3108517968615674</v>
      </c>
      <c r="N203" s="11">
        <f t="shared" ref="N203:X203" si="175">(N93/N92-1)*100</f>
        <v>-2.28374680259672</v>
      </c>
      <c r="O203" s="11">
        <f t="shared" si="175"/>
        <v>-1.9180836899910347</v>
      </c>
      <c r="P203" s="11">
        <f t="shared" si="175"/>
        <v>-2.3044142753971708</v>
      </c>
      <c r="Q203" s="11">
        <f t="shared" si="175"/>
        <v>-0.88599979004376772</v>
      </c>
      <c r="R203" s="11">
        <f t="shared" si="175"/>
        <v>-2.8496030611571577</v>
      </c>
      <c r="S203" s="11">
        <f t="shared" si="175"/>
        <v>-0.86440453885086033</v>
      </c>
      <c r="T203" s="11">
        <f t="shared" si="175"/>
        <v>-2.3772568686825424</v>
      </c>
      <c r="U203" s="11">
        <f t="shared" si="175"/>
        <v>-1.6254780279874148</v>
      </c>
      <c r="V203" s="11">
        <f t="shared" si="175"/>
        <v>2.6267522091163231</v>
      </c>
      <c r="W203" s="11">
        <f t="shared" si="175"/>
        <v>-3.6536840502443546E-2</v>
      </c>
      <c r="X203" s="11">
        <f t="shared" si="175"/>
        <v>-1.3560566191740286</v>
      </c>
      <c r="Z203" s="15">
        <f>ROUND(N203*'Table Q8'!N93,2)</f>
        <v>-1.51</v>
      </c>
      <c r="AA203" s="15">
        <f>ROUND(O203*'Table Q8'!O93,2)</f>
        <v>-0.7</v>
      </c>
      <c r="AB203" s="15">
        <f>ROUND(P203*'Table Q8'!P93,2)</f>
        <v>-0.88</v>
      </c>
      <c r="AC203" s="15">
        <f>ROUND(Q203*'Table Q8'!Q93,2)</f>
        <v>-0.24</v>
      </c>
      <c r="AD203" s="15">
        <f>ROUND(R203*'Table Q8'!R93,2)</f>
        <v>-0.47</v>
      </c>
      <c r="AE203" s="15">
        <f>ROUND(S203*'Table Q8'!S93,2)</f>
        <v>-0.34</v>
      </c>
      <c r="AF203" s="15">
        <f>ROUND(T203*'Table Q8'!T93,2)</f>
        <v>-1.02</v>
      </c>
      <c r="AG203" s="15">
        <f>ROUND(U203*'Table Q8'!U93,2)</f>
        <v>-0.67</v>
      </c>
      <c r="AH203" s="15">
        <f>ROUND(V203*'Table Q8'!V93,2)</f>
        <v>0.82</v>
      </c>
      <c r="AI203" s="15">
        <f>ROUND(W203*'Table Q8'!W93,2)</f>
        <v>-0.01</v>
      </c>
      <c r="AJ203" s="15">
        <f>ROUND(X203*'Table Q8'!X93,2)</f>
        <v>-0.51</v>
      </c>
    </row>
    <row r="204" spans="1:36" x14ac:dyDescent="0.2">
      <c r="A204" s="13" t="str">
        <f t="shared" si="131"/>
        <v>2016 Q1</v>
      </c>
      <c r="B204" s="11">
        <f t="shared" ref="B204:L204" si="176">(B94/B93-1)*100</f>
        <v>0.40381266744082822</v>
      </c>
      <c r="C204" s="11">
        <f t="shared" si="176"/>
        <v>1.8130110363632213</v>
      </c>
      <c r="D204" s="11">
        <f t="shared" si="176"/>
        <v>2.3922432119626524</v>
      </c>
      <c r="E204" s="11">
        <f t="shared" si="176"/>
        <v>0.7453373104434613</v>
      </c>
      <c r="F204" s="11">
        <f t="shared" si="176"/>
        <v>1.3480703940637495</v>
      </c>
      <c r="G204" s="11">
        <f t="shared" si="176"/>
        <v>1.0792546849335727</v>
      </c>
      <c r="H204" s="11">
        <f t="shared" si="176"/>
        <v>0.50965154645479238</v>
      </c>
      <c r="I204" s="11">
        <f t="shared" si="176"/>
        <v>1.2568058404904381</v>
      </c>
      <c r="J204" s="11">
        <f t="shared" si="176"/>
        <v>-0.48108938723125938</v>
      </c>
      <c r="K204" s="11">
        <f t="shared" si="176"/>
        <v>-0.1926439912960598</v>
      </c>
      <c r="L204" s="11">
        <f t="shared" si="176"/>
        <v>1.0199457496502307</v>
      </c>
      <c r="N204" s="11">
        <f t="shared" ref="N204:X204" si="177">(N94/N93-1)*100</f>
        <v>1.1067887635003659</v>
      </c>
      <c r="O204" s="11">
        <f t="shared" si="177"/>
        <v>2.5088312936796031</v>
      </c>
      <c r="P204" s="11">
        <f t="shared" si="177"/>
        <v>2.2329533929008827</v>
      </c>
      <c r="Q204" s="11">
        <f t="shared" si="177"/>
        <v>0.31033663875341677</v>
      </c>
      <c r="R204" s="11">
        <f t="shared" si="177"/>
        <v>2.3495857301859102</v>
      </c>
      <c r="S204" s="11">
        <f t="shared" si="177"/>
        <v>0.95412011228681592</v>
      </c>
      <c r="T204" s="11">
        <f t="shared" si="177"/>
        <v>-1.1435883855433815</v>
      </c>
      <c r="U204" s="11">
        <f t="shared" si="177"/>
        <v>1.7566113314022802</v>
      </c>
      <c r="V204" s="11">
        <f t="shared" si="177"/>
        <v>1.9649084608754475</v>
      </c>
      <c r="W204" s="11">
        <f t="shared" si="177"/>
        <v>1.3457132101738933</v>
      </c>
      <c r="X204" s="11">
        <f t="shared" si="177"/>
        <v>1.2715280017696839</v>
      </c>
      <c r="Z204" s="15">
        <f>ROUND(N204*'Table Q8'!N94,2)</f>
        <v>0.73</v>
      </c>
      <c r="AA204" s="15">
        <f>ROUND(O204*'Table Q8'!O94,2)</f>
        <v>0.93</v>
      </c>
      <c r="AB204" s="15">
        <f>ROUND(P204*'Table Q8'!P94,2)</f>
        <v>0.85</v>
      </c>
      <c r="AC204" s="15">
        <f>ROUND(Q204*'Table Q8'!Q94,2)</f>
        <v>0.08</v>
      </c>
      <c r="AD204" s="15">
        <f>ROUND(R204*'Table Q8'!R94,2)</f>
        <v>0.39</v>
      </c>
      <c r="AE204" s="15">
        <f>ROUND(S204*'Table Q8'!S94,2)</f>
        <v>0.38</v>
      </c>
      <c r="AF204" s="15">
        <f>ROUND(T204*'Table Q8'!T94,2)</f>
        <v>-0.49</v>
      </c>
      <c r="AG204" s="15">
        <f>ROUND(U204*'Table Q8'!U94,2)</f>
        <v>0.73</v>
      </c>
      <c r="AH204" s="15">
        <f>ROUND(V204*'Table Q8'!V94,2)</f>
        <v>0.62</v>
      </c>
      <c r="AI204" s="15">
        <f>ROUND(W204*'Table Q8'!W94,2)</f>
        <v>0.46</v>
      </c>
      <c r="AJ204" s="15">
        <f>ROUND(X204*'Table Q8'!X94,2)</f>
        <v>0.48</v>
      </c>
    </row>
    <row r="205" spans="1:36" x14ac:dyDescent="0.2">
      <c r="A205" s="13" t="str">
        <f t="shared" si="131"/>
        <v>2016 Q2</v>
      </c>
      <c r="B205" s="11">
        <f t="shared" ref="B205:L205" si="178">(B95/B94-1)*100</f>
        <v>5.2946328952090838</v>
      </c>
      <c r="C205" s="11">
        <f t="shared" si="178"/>
        <v>1.8538168460015214</v>
      </c>
      <c r="D205" s="11">
        <f t="shared" si="178"/>
        <v>-0.68529283538694141</v>
      </c>
      <c r="E205" s="11">
        <f t="shared" si="178"/>
        <v>0.95394931196250976</v>
      </c>
      <c r="F205" s="11">
        <f t="shared" si="178"/>
        <v>-3.3459197665945628</v>
      </c>
      <c r="G205" s="11">
        <f t="shared" si="178"/>
        <v>-1.1137963644005544</v>
      </c>
      <c r="H205" s="11">
        <f t="shared" si="178"/>
        <v>1.2801379397720414</v>
      </c>
      <c r="I205" s="11">
        <f t="shared" si="178"/>
        <v>-1.8465489960174941</v>
      </c>
      <c r="J205" s="11">
        <f t="shared" si="178"/>
        <v>2.3731733110563757</v>
      </c>
      <c r="K205" s="11">
        <f t="shared" si="178"/>
        <v>-2.2721248600102939</v>
      </c>
      <c r="L205" s="11">
        <f t="shared" si="178"/>
        <v>9.4202461801740078E-2</v>
      </c>
      <c r="N205" s="11">
        <f t="shared" ref="N205:X205" si="179">(N95/N94-1)*100</f>
        <v>2.717611959633226</v>
      </c>
      <c r="O205" s="11">
        <f t="shared" si="179"/>
        <v>0.42997538464042417</v>
      </c>
      <c r="P205" s="11">
        <f t="shared" si="179"/>
        <v>-2.2082081426827549</v>
      </c>
      <c r="Q205" s="11">
        <f t="shared" si="179"/>
        <v>0.93714982757504561</v>
      </c>
      <c r="R205" s="11">
        <f t="shared" si="179"/>
        <v>-2.5150000650232984</v>
      </c>
      <c r="S205" s="11">
        <f t="shared" si="179"/>
        <v>1.015611408057282E-2</v>
      </c>
      <c r="T205" s="11">
        <f t="shared" si="179"/>
        <v>1.1061836396291325</v>
      </c>
      <c r="U205" s="11">
        <f t="shared" si="179"/>
        <v>-0.78032474736456914</v>
      </c>
      <c r="V205" s="11">
        <f t="shared" si="179"/>
        <v>4.5911473207283615</v>
      </c>
      <c r="W205" s="11">
        <f t="shared" si="179"/>
        <v>-0.61095519188296699</v>
      </c>
      <c r="X205" s="11">
        <f t="shared" si="179"/>
        <v>0.13051917299664595</v>
      </c>
      <c r="Z205" s="15">
        <f>ROUND(N205*'Table Q8'!N95,2)</f>
        <v>1.77</v>
      </c>
      <c r="AA205" s="15">
        <f>ROUND(O205*'Table Q8'!O95,2)</f>
        <v>0.16</v>
      </c>
      <c r="AB205" s="15">
        <f>ROUND(P205*'Table Q8'!P95,2)</f>
        <v>-0.84</v>
      </c>
      <c r="AC205" s="15">
        <f>ROUND(Q205*'Table Q8'!Q95,2)</f>
        <v>0.25</v>
      </c>
      <c r="AD205" s="15">
        <f>ROUND(R205*'Table Q8'!R95,2)</f>
        <v>-0.42</v>
      </c>
      <c r="AE205" s="15">
        <f>ROUND(S205*'Table Q8'!S95,2)</f>
        <v>0</v>
      </c>
      <c r="AF205" s="15">
        <f>ROUND(T205*'Table Q8'!T95,2)</f>
        <v>0.48</v>
      </c>
      <c r="AG205" s="15">
        <f>ROUND(U205*'Table Q8'!U95,2)</f>
        <v>-0.32</v>
      </c>
      <c r="AH205" s="15">
        <f>ROUND(V205*'Table Q8'!V95,2)</f>
        <v>1.4</v>
      </c>
      <c r="AI205" s="15">
        <f>ROUND(W205*'Table Q8'!W95,2)</f>
        <v>-0.2</v>
      </c>
      <c r="AJ205" s="15">
        <f>ROUND(X205*'Table Q8'!X95,2)</f>
        <v>0.05</v>
      </c>
    </row>
    <row r="206" spans="1:36" x14ac:dyDescent="0.2">
      <c r="A206" s="13" t="str">
        <f t="shared" si="131"/>
        <v>2016 Q3</v>
      </c>
      <c r="B206" s="11">
        <f t="shared" ref="B206:L206" si="180">(B96/B95-1)*100</f>
        <v>-6.208024486867858E-2</v>
      </c>
      <c r="C206" s="11">
        <f t="shared" si="180"/>
        <v>-0.40391903509774396</v>
      </c>
      <c r="D206" s="11">
        <f t="shared" si="180"/>
        <v>2.2575909598396393</v>
      </c>
      <c r="E206" s="11">
        <f t="shared" si="180"/>
        <v>-0.21936527610050272</v>
      </c>
      <c r="F206" s="11">
        <f t="shared" si="180"/>
        <v>-1.2961507450989118</v>
      </c>
      <c r="G206" s="11">
        <f t="shared" si="180"/>
        <v>-0.36272164875191804</v>
      </c>
      <c r="H206" s="11">
        <f t="shared" si="180"/>
        <v>0.78390001904222739</v>
      </c>
      <c r="I206" s="11">
        <f t="shared" si="180"/>
        <v>1.3627667764372298</v>
      </c>
      <c r="J206" s="11">
        <f t="shared" si="180"/>
        <v>-5.9567840372864111</v>
      </c>
      <c r="K206" s="11">
        <f t="shared" si="180"/>
        <v>0.37516993850856828</v>
      </c>
      <c r="L206" s="11">
        <f t="shared" si="180"/>
        <v>7.0050049960412863E-2</v>
      </c>
      <c r="N206" s="11">
        <f t="shared" ref="N206:X206" si="181">(N96/N95-1)*100</f>
        <v>0.61823091103547778</v>
      </c>
      <c r="O206" s="11">
        <f t="shared" si="181"/>
        <v>0.9760189609496539</v>
      </c>
      <c r="P206" s="11">
        <f t="shared" si="181"/>
        <v>2.1339136472064313</v>
      </c>
      <c r="Q206" s="11">
        <f t="shared" si="181"/>
        <v>-2.8139682807493127E-2</v>
      </c>
      <c r="R206" s="11">
        <f t="shared" si="181"/>
        <v>-0.25088995511529655</v>
      </c>
      <c r="S206" s="11">
        <f t="shared" si="181"/>
        <v>-1.7219804517604964</v>
      </c>
      <c r="T206" s="11">
        <f t="shared" si="181"/>
        <v>-2.6914452913816778</v>
      </c>
      <c r="U206" s="11">
        <f t="shared" si="181"/>
        <v>1.9647228613824508</v>
      </c>
      <c r="V206" s="11">
        <f t="shared" si="181"/>
        <v>-3.8712314912258461</v>
      </c>
      <c r="W206" s="11">
        <f t="shared" si="181"/>
        <v>0.52875682872652874</v>
      </c>
      <c r="X206" s="11">
        <f t="shared" si="181"/>
        <v>0.24146510538707311</v>
      </c>
      <c r="Z206" s="15">
        <f>ROUND(N206*'Table Q8'!N96,2)</f>
        <v>0.4</v>
      </c>
      <c r="AA206" s="15">
        <f>ROUND(O206*'Table Q8'!O96,2)</f>
        <v>0.36</v>
      </c>
      <c r="AB206" s="15">
        <f>ROUND(P206*'Table Q8'!P96,2)</f>
        <v>0.82</v>
      </c>
      <c r="AC206" s="15">
        <f>ROUND(Q206*'Table Q8'!Q96,2)</f>
        <v>-0.01</v>
      </c>
      <c r="AD206" s="15">
        <f>ROUND(R206*'Table Q8'!R96,2)</f>
        <v>-0.04</v>
      </c>
      <c r="AE206" s="15">
        <f>ROUND(S206*'Table Q8'!S96,2)</f>
        <v>-0.69</v>
      </c>
      <c r="AF206" s="15">
        <f>ROUND(T206*'Table Q8'!T96,2)</f>
        <v>-1.17</v>
      </c>
      <c r="AG206" s="15">
        <f>ROUND(U206*'Table Q8'!U96,2)</f>
        <v>0.81</v>
      </c>
      <c r="AH206" s="15">
        <f>ROUND(V206*'Table Q8'!V96,2)</f>
        <v>-1.1599999999999999</v>
      </c>
      <c r="AI206" s="15">
        <f>ROUND(W206*'Table Q8'!W96,2)</f>
        <v>0.17</v>
      </c>
      <c r="AJ206" s="15">
        <f>ROUND(X206*'Table Q8'!X96,2)</f>
        <v>0.09</v>
      </c>
    </row>
    <row r="207" spans="1:36" x14ac:dyDescent="0.2">
      <c r="A207" s="13" t="str">
        <f t="shared" si="131"/>
        <v>2016 Q4</v>
      </c>
      <c r="B207" s="11">
        <f t="shared" ref="B207:L207" si="182">(B97/B96-1)*100</f>
        <v>-4.4498298117542916</v>
      </c>
      <c r="C207" s="11">
        <f t="shared" si="182"/>
        <v>0.81161526219288849</v>
      </c>
      <c r="D207" s="11">
        <f t="shared" si="182"/>
        <v>-0.25192065608896641</v>
      </c>
      <c r="E207" s="11">
        <f t="shared" si="182"/>
        <v>1.6650675144963767</v>
      </c>
      <c r="F207" s="11">
        <f t="shared" si="182"/>
        <v>4.9354525876355027E-2</v>
      </c>
      <c r="G207" s="11">
        <f t="shared" si="182"/>
        <v>1.4120314482929386</v>
      </c>
      <c r="H207" s="11">
        <f t="shared" si="182"/>
        <v>1.5687578732342278</v>
      </c>
      <c r="I207" s="11">
        <f t="shared" si="182"/>
        <v>-2.1095767826351253E-2</v>
      </c>
      <c r="J207" s="11">
        <f t="shared" si="182"/>
        <v>1.9530965258845567</v>
      </c>
      <c r="K207" s="11">
        <f t="shared" si="182"/>
        <v>3.4771250781435503</v>
      </c>
      <c r="L207" s="11">
        <f t="shared" si="182"/>
        <v>0.46376159966716735</v>
      </c>
      <c r="N207" s="11">
        <f t="shared" ref="N207:X207" si="183">(N97/N96-1)*100</f>
        <v>-4.1494509196028257</v>
      </c>
      <c r="O207" s="11">
        <f t="shared" si="183"/>
        <v>5.5109700257238714E-2</v>
      </c>
      <c r="P207" s="11">
        <f t="shared" si="183"/>
        <v>-0.38214842737290811</v>
      </c>
      <c r="Q207" s="11">
        <f t="shared" si="183"/>
        <v>0.50484294811259378</v>
      </c>
      <c r="R207" s="11">
        <f t="shared" si="183"/>
        <v>0.24004695022563638</v>
      </c>
      <c r="S207" s="11">
        <f t="shared" si="183"/>
        <v>0.93492759718800666</v>
      </c>
      <c r="T207" s="11">
        <f t="shared" si="183"/>
        <v>2.1486146567927022</v>
      </c>
      <c r="U207" s="11">
        <f t="shared" si="183"/>
        <v>-0.34199281665168169</v>
      </c>
      <c r="V207" s="11">
        <f t="shared" si="183"/>
        <v>2.1176748834407011</v>
      </c>
      <c r="W207" s="11">
        <f t="shared" si="183"/>
        <v>0.85549754843428083</v>
      </c>
      <c r="X207" s="11">
        <f t="shared" si="183"/>
        <v>3.3998053032213704E-2</v>
      </c>
      <c r="Z207" s="15">
        <f>ROUND(N207*'Table Q8'!N97,2)</f>
        <v>-2.68</v>
      </c>
      <c r="AA207" s="15">
        <f>ROUND(O207*'Table Q8'!O97,2)</f>
        <v>0.02</v>
      </c>
      <c r="AB207" s="15">
        <f>ROUND(P207*'Table Q8'!P97,2)</f>
        <v>-0.15</v>
      </c>
      <c r="AC207" s="15">
        <f>ROUND(Q207*'Table Q8'!Q97,2)</f>
        <v>0.13</v>
      </c>
      <c r="AD207" s="15">
        <f>ROUND(R207*'Table Q8'!R97,2)</f>
        <v>0.04</v>
      </c>
      <c r="AE207" s="15">
        <f>ROUND(S207*'Table Q8'!S97,2)</f>
        <v>0.38</v>
      </c>
      <c r="AF207" s="15">
        <f>ROUND(T207*'Table Q8'!T97,2)</f>
        <v>0.95</v>
      </c>
      <c r="AG207" s="15">
        <f>ROUND(U207*'Table Q8'!U97,2)</f>
        <v>-0.14000000000000001</v>
      </c>
      <c r="AH207" s="15">
        <f>ROUND(V207*'Table Q8'!V97,2)</f>
        <v>0.62</v>
      </c>
      <c r="AI207" s="15">
        <f>ROUND(W207*'Table Q8'!W97,2)</f>
        <v>0.27</v>
      </c>
      <c r="AJ207" s="15">
        <f>ROUND(X207*'Table Q8'!X97,2)</f>
        <v>0.01</v>
      </c>
    </row>
    <row r="208" spans="1:36" x14ac:dyDescent="0.2">
      <c r="A208" s="13" t="str">
        <f t="shared" si="131"/>
        <v>2017 Q1</v>
      </c>
      <c r="B208" s="11">
        <f t="shared" ref="B208:L208" si="184">(B98/B97-1)*100</f>
        <v>-2.8618138669406656</v>
      </c>
      <c r="C208" s="11">
        <f t="shared" si="184"/>
        <v>1.2631107232350391</v>
      </c>
      <c r="D208" s="11">
        <f t="shared" si="184"/>
        <v>1.1259882218672246</v>
      </c>
      <c r="E208" s="11">
        <f t="shared" si="184"/>
        <v>-1.3825502296462178</v>
      </c>
      <c r="F208" s="11">
        <f t="shared" si="184"/>
        <v>3.7631645809857561</v>
      </c>
      <c r="G208" s="11">
        <f t="shared" si="184"/>
        <v>-3.1263593941103673</v>
      </c>
      <c r="H208" s="11">
        <f t="shared" si="184"/>
        <v>2.0673217664804122</v>
      </c>
      <c r="I208" s="11">
        <f t="shared" si="184"/>
        <v>0.65034550038114425</v>
      </c>
      <c r="J208" s="11">
        <f t="shared" si="184"/>
        <v>-1.7717930545712024</v>
      </c>
      <c r="K208" s="11">
        <f t="shared" si="184"/>
        <v>-5.7166228151121601</v>
      </c>
      <c r="L208" s="11">
        <f t="shared" si="184"/>
        <v>-0.14329342334707951</v>
      </c>
      <c r="N208" s="11">
        <f t="shared" ref="N208:X208" si="185">(N98/N97-1)*100</f>
        <v>-2.578227723180182</v>
      </c>
      <c r="O208" s="11">
        <f t="shared" si="185"/>
        <v>0.79134650030321385</v>
      </c>
      <c r="P208" s="11">
        <f t="shared" si="185"/>
        <v>-1.5917549417503896</v>
      </c>
      <c r="Q208" s="11">
        <f t="shared" si="185"/>
        <v>-0.28043496946172919</v>
      </c>
      <c r="R208" s="11">
        <f t="shared" si="185"/>
        <v>1.8206502263502511</v>
      </c>
      <c r="S208" s="11">
        <f t="shared" si="185"/>
        <v>-1.4889163017171692</v>
      </c>
      <c r="T208" s="11">
        <f t="shared" si="185"/>
        <v>2.3600973632797784</v>
      </c>
      <c r="U208" s="11">
        <f t="shared" si="185"/>
        <v>1.015682748803326</v>
      </c>
      <c r="V208" s="11">
        <f t="shared" si="185"/>
        <v>-2.524770603251103</v>
      </c>
      <c r="W208" s="11">
        <f t="shared" si="185"/>
        <v>-1.2751356280285231</v>
      </c>
      <c r="X208" s="11">
        <f t="shared" si="185"/>
        <v>-0.26920180995850806</v>
      </c>
      <c r="Z208" s="15">
        <f>ROUND(N208*'Table Q8'!N98,2)</f>
        <v>-1.67</v>
      </c>
      <c r="AA208" s="15">
        <f>ROUND(O208*'Table Q8'!O98,2)</f>
        <v>0.28999999999999998</v>
      </c>
      <c r="AB208" s="15">
        <f>ROUND(P208*'Table Q8'!P98,2)</f>
        <v>-0.61</v>
      </c>
      <c r="AC208" s="15">
        <f>ROUND(Q208*'Table Q8'!Q98,2)</f>
        <v>-7.0000000000000007E-2</v>
      </c>
      <c r="AD208" s="15">
        <f>ROUND(R208*'Table Q8'!R98,2)</f>
        <v>0.3</v>
      </c>
      <c r="AE208" s="15">
        <f>ROUND(S208*'Table Q8'!S98,2)</f>
        <v>-0.6</v>
      </c>
      <c r="AF208" s="15">
        <f>ROUND(T208*'Table Q8'!T98,2)</f>
        <v>1.05</v>
      </c>
      <c r="AG208" s="15">
        <f>ROUND(U208*'Table Q8'!U98,2)</f>
        <v>0.42</v>
      </c>
      <c r="AH208" s="15">
        <f>ROUND(V208*'Table Q8'!V98,2)</f>
        <v>-0.74</v>
      </c>
      <c r="AI208" s="15">
        <f>ROUND(W208*'Table Q8'!W98,2)</f>
        <v>-0.4</v>
      </c>
      <c r="AJ208" s="15">
        <f>ROUND(X208*'Table Q8'!X98,2)</f>
        <v>-0.1</v>
      </c>
    </row>
    <row r="209" spans="1:36" x14ac:dyDescent="0.2">
      <c r="A209" s="13" t="str">
        <f t="shared" si="131"/>
        <v>2017 Q2</v>
      </c>
      <c r="B209" s="11">
        <f t="shared" ref="B209:L209" si="186">(B99/B98-1)*100</f>
        <v>0.97062062433428409</v>
      </c>
      <c r="C209" s="11">
        <f t="shared" si="186"/>
        <v>-1.3717431426617965</v>
      </c>
      <c r="D209" s="11">
        <f t="shared" si="186"/>
        <v>-1.7440943985875257</v>
      </c>
      <c r="E209" s="11">
        <f t="shared" si="186"/>
        <v>0.14532822199520012</v>
      </c>
      <c r="F209" s="11">
        <f t="shared" si="186"/>
        <v>-0.45298929569909108</v>
      </c>
      <c r="G209" s="11">
        <f t="shared" si="186"/>
        <v>7.7462063948696702E-2</v>
      </c>
      <c r="H209" s="11">
        <f t="shared" si="186"/>
        <v>-0.91719275453907567</v>
      </c>
      <c r="I209" s="11">
        <f t="shared" si="186"/>
        <v>1.228359872620266</v>
      </c>
      <c r="J209" s="11">
        <f t="shared" si="186"/>
        <v>0.90968465723542113</v>
      </c>
      <c r="K209" s="11">
        <f t="shared" si="186"/>
        <v>1.2186567255249248</v>
      </c>
      <c r="L209" s="11">
        <f t="shared" si="186"/>
        <v>3.7641637685070783E-2</v>
      </c>
      <c r="N209" s="11">
        <f t="shared" ref="N209:X209" si="187">(N99/N98-1)*100</f>
        <v>2.1914281419106674</v>
      </c>
      <c r="O209" s="11">
        <f t="shared" si="187"/>
        <v>-0.93403266893476999</v>
      </c>
      <c r="P209" s="11">
        <f t="shared" si="187"/>
        <v>-1.7325048392143994</v>
      </c>
      <c r="Q209" s="11">
        <f t="shared" si="187"/>
        <v>-0.23122748283480599</v>
      </c>
      <c r="R209" s="11">
        <f t="shared" si="187"/>
        <v>1.5307052751468264</v>
      </c>
      <c r="S209" s="11">
        <f t="shared" si="187"/>
        <v>-1.481990127830457</v>
      </c>
      <c r="T209" s="11">
        <f t="shared" si="187"/>
        <v>-0.99542711991904564</v>
      </c>
      <c r="U209" s="11">
        <f t="shared" si="187"/>
        <v>1.224313945217137</v>
      </c>
      <c r="V209" s="11">
        <f t="shared" si="187"/>
        <v>1.7667025745085274</v>
      </c>
      <c r="W209" s="11">
        <f t="shared" si="187"/>
        <v>-0.6221434631198175</v>
      </c>
      <c r="X209" s="11">
        <f t="shared" si="187"/>
        <v>-1.5654012160248865E-2</v>
      </c>
      <c r="Z209" s="15">
        <f>ROUND(N209*'Table Q8'!N99,2)</f>
        <v>1.42</v>
      </c>
      <c r="AA209" s="15">
        <f>ROUND(O209*'Table Q8'!O99,2)</f>
        <v>-0.34</v>
      </c>
      <c r="AB209" s="15">
        <f>ROUND(P209*'Table Q8'!P99,2)</f>
        <v>-0.66</v>
      </c>
      <c r="AC209" s="15">
        <f>ROUND(Q209*'Table Q8'!Q99,2)</f>
        <v>-0.06</v>
      </c>
      <c r="AD209" s="15">
        <f>ROUND(R209*'Table Q8'!R99,2)</f>
        <v>0.25</v>
      </c>
      <c r="AE209" s="15">
        <f>ROUND(S209*'Table Q8'!S99,2)</f>
        <v>-0.59</v>
      </c>
      <c r="AF209" s="15">
        <f>ROUND(T209*'Table Q8'!T99,2)</f>
        <v>-0.44</v>
      </c>
      <c r="AG209" s="15">
        <f>ROUND(U209*'Table Q8'!U99,2)</f>
        <v>0.5</v>
      </c>
      <c r="AH209" s="15">
        <f>ROUND(V209*'Table Q8'!V99,2)</f>
        <v>0.51</v>
      </c>
      <c r="AI209" s="15">
        <f>ROUND(W209*'Table Q8'!W99,2)</f>
        <v>-0.2</v>
      </c>
      <c r="AJ209" s="15">
        <f>ROUND(X209*'Table Q8'!X99,2)</f>
        <v>-0.01</v>
      </c>
    </row>
    <row r="210" spans="1:36" x14ac:dyDescent="0.2">
      <c r="A210" s="13" t="str">
        <f t="shared" si="131"/>
        <v>2017 Q3</v>
      </c>
      <c r="B210" s="11">
        <f t="shared" ref="B210:L210" si="188">(B100/B99-1)*100</f>
        <v>3.184097376107986</v>
      </c>
      <c r="C210" s="11">
        <f t="shared" si="188"/>
        <v>0.25102969885371085</v>
      </c>
      <c r="D210" s="11">
        <f t="shared" si="188"/>
        <v>1.1519749531608836</v>
      </c>
      <c r="E210" s="11">
        <f t="shared" si="188"/>
        <v>1.9792049811972801</v>
      </c>
      <c r="F210" s="11">
        <f t="shared" si="188"/>
        <v>1.905724043584156</v>
      </c>
      <c r="G210" s="11">
        <f t="shared" si="188"/>
        <v>3.6560836853479772</v>
      </c>
      <c r="H210" s="11">
        <f t="shared" si="188"/>
        <v>-0.48424739317497467</v>
      </c>
      <c r="I210" s="11">
        <f t="shared" si="188"/>
        <v>3.5362516695084611</v>
      </c>
      <c r="J210" s="11">
        <f t="shared" si="188"/>
        <v>-0.8894362198959227</v>
      </c>
      <c r="K210" s="11">
        <f t="shared" si="188"/>
        <v>-4.8606271675350587</v>
      </c>
      <c r="L210" s="11">
        <f t="shared" si="188"/>
        <v>1.4386804434756817</v>
      </c>
      <c r="N210" s="11">
        <f t="shared" ref="N210:X210" si="189">(N100/N99-1)*100</f>
        <v>1.3872197096356897</v>
      </c>
      <c r="O210" s="11">
        <f t="shared" si="189"/>
        <v>0.11330995635470131</v>
      </c>
      <c r="P210" s="11">
        <f t="shared" si="189"/>
        <v>1.6400859301360704</v>
      </c>
      <c r="Q210" s="11">
        <f t="shared" si="189"/>
        <v>1.4656689821342717</v>
      </c>
      <c r="R210" s="11">
        <f t="shared" si="189"/>
        <v>1.7888675297613954</v>
      </c>
      <c r="S210" s="11">
        <f t="shared" si="189"/>
        <v>3.8512002344896601</v>
      </c>
      <c r="T210" s="11">
        <f t="shared" si="189"/>
        <v>0.30571690614491498</v>
      </c>
      <c r="U210" s="11">
        <f t="shared" si="189"/>
        <v>2.4945820578950784</v>
      </c>
      <c r="V210" s="11">
        <f t="shared" si="189"/>
        <v>0.86908330820389956</v>
      </c>
      <c r="W210" s="11">
        <f t="shared" si="189"/>
        <v>-3.9277683310734557</v>
      </c>
      <c r="X210" s="11">
        <f t="shared" si="189"/>
        <v>1.1693757416208594</v>
      </c>
      <c r="Z210" s="15">
        <f>ROUND(N210*'Table Q8'!N100,2)</f>
        <v>0.91</v>
      </c>
      <c r="AA210" s="15">
        <f>ROUND(O210*'Table Q8'!O100,2)</f>
        <v>0.04</v>
      </c>
      <c r="AB210" s="15">
        <f>ROUND(P210*'Table Q8'!P100,2)</f>
        <v>0.63</v>
      </c>
      <c r="AC210" s="15">
        <f>ROUND(Q210*'Table Q8'!Q100,2)</f>
        <v>0.38</v>
      </c>
      <c r="AD210" s="15">
        <f>ROUND(R210*'Table Q8'!R100,2)</f>
        <v>0.28999999999999998</v>
      </c>
      <c r="AE210" s="15">
        <f>ROUND(S210*'Table Q8'!S100,2)</f>
        <v>1.55</v>
      </c>
      <c r="AF210" s="15">
        <f>ROUND(T210*'Table Q8'!T100,2)</f>
        <v>0.13</v>
      </c>
      <c r="AG210" s="15">
        <f>ROUND(U210*'Table Q8'!U100,2)</f>
        <v>1.01</v>
      </c>
      <c r="AH210" s="15">
        <f>ROUND(V210*'Table Q8'!V100,2)</f>
        <v>0.25</v>
      </c>
      <c r="AI210" s="15">
        <f>ROUND(W210*'Table Q8'!W100,2)</f>
        <v>-1.25</v>
      </c>
      <c r="AJ210" s="15">
        <f>ROUND(X210*'Table Q8'!X100,2)</f>
        <v>0.43</v>
      </c>
    </row>
    <row r="211" spans="1:36" x14ac:dyDescent="0.2">
      <c r="A211" s="13" t="str">
        <f t="shared" si="131"/>
        <v>2017 Q4</v>
      </c>
      <c r="B211" s="11">
        <f t="shared" ref="B211:L211" si="190">(B101/B100-1)*100</f>
        <v>-2.1071159012457374</v>
      </c>
      <c r="C211" s="11">
        <f t="shared" si="190"/>
        <v>1.5066924385918279</v>
      </c>
      <c r="D211" s="11">
        <f t="shared" si="190"/>
        <v>3.382981843013555</v>
      </c>
      <c r="E211" s="11">
        <f t="shared" si="190"/>
        <v>-1.5628821830646622</v>
      </c>
      <c r="F211" s="11">
        <f t="shared" si="190"/>
        <v>-0.11696429920473594</v>
      </c>
      <c r="G211" s="11">
        <f t="shared" si="190"/>
        <v>3.1295595229921647</v>
      </c>
      <c r="H211" s="11">
        <f t="shared" si="190"/>
        <v>-0.8692427844348205</v>
      </c>
      <c r="I211" s="11">
        <f t="shared" si="190"/>
        <v>-0.22731081838717193</v>
      </c>
      <c r="J211" s="11">
        <f t="shared" si="190"/>
        <v>2.5543845113721764</v>
      </c>
      <c r="K211" s="11">
        <f t="shared" si="190"/>
        <v>7.4283937889820351</v>
      </c>
      <c r="L211" s="11">
        <f t="shared" si="190"/>
        <v>0.46622212792786222</v>
      </c>
      <c r="N211" s="11">
        <f t="shared" ref="N211:X211" si="191">(N101/N100-1)*100</f>
        <v>-1.6687226138345834</v>
      </c>
      <c r="O211" s="11">
        <f t="shared" si="191"/>
        <v>0.81343101626629721</v>
      </c>
      <c r="P211" s="11">
        <f t="shared" si="191"/>
        <v>3.4292578655228612</v>
      </c>
      <c r="Q211" s="11">
        <f t="shared" si="191"/>
        <v>-0.96041387237389975</v>
      </c>
      <c r="R211" s="11">
        <f t="shared" si="191"/>
        <v>-0.25504124489543756</v>
      </c>
      <c r="S211" s="11">
        <f t="shared" si="191"/>
        <v>2.7065603963705831</v>
      </c>
      <c r="T211" s="11">
        <f t="shared" si="191"/>
        <v>0.5673446833696083</v>
      </c>
      <c r="U211" s="11">
        <f t="shared" si="191"/>
        <v>-0.40702892445587668</v>
      </c>
      <c r="V211" s="11">
        <f t="shared" si="191"/>
        <v>3.192499673545024</v>
      </c>
      <c r="W211" s="11">
        <f t="shared" si="191"/>
        <v>3.2568990291533817</v>
      </c>
      <c r="X211" s="11">
        <f t="shared" si="191"/>
        <v>0.40457554317252509</v>
      </c>
      <c r="Z211" s="15">
        <f>ROUND(N211*'Table Q8'!N101,2)</f>
        <v>-1.1000000000000001</v>
      </c>
      <c r="AA211" s="15">
        <f>ROUND(O211*'Table Q8'!O101,2)</f>
        <v>0.3</v>
      </c>
      <c r="AB211" s="15">
        <f>ROUND(P211*'Table Q8'!P101,2)</f>
        <v>1.32</v>
      </c>
      <c r="AC211" s="15">
        <f>ROUND(Q211*'Table Q8'!Q101,2)</f>
        <v>-0.25</v>
      </c>
      <c r="AD211" s="15">
        <f>ROUND(R211*'Table Q8'!R101,2)</f>
        <v>-0.04</v>
      </c>
      <c r="AE211" s="15">
        <f>ROUND(S211*'Table Q8'!S101,2)</f>
        <v>1.0900000000000001</v>
      </c>
      <c r="AF211" s="15">
        <f>ROUND(T211*'Table Q8'!T101,2)</f>
        <v>0.25</v>
      </c>
      <c r="AG211" s="15">
        <f>ROUND(U211*'Table Q8'!U101,2)</f>
        <v>-0.16</v>
      </c>
      <c r="AH211" s="15">
        <f>ROUND(V211*'Table Q8'!V101,2)</f>
        <v>0.94</v>
      </c>
      <c r="AI211" s="15">
        <f>ROUND(W211*'Table Q8'!W101,2)</f>
        <v>1.04</v>
      </c>
      <c r="AJ211" s="15">
        <f>ROUND(X211*'Table Q8'!X101,2)</f>
        <v>0.15</v>
      </c>
    </row>
    <row r="212" spans="1:36" x14ac:dyDescent="0.2">
      <c r="A212" s="13" t="str">
        <f t="shared" si="131"/>
        <v>2018 Q1</v>
      </c>
      <c r="B212" s="11">
        <f t="shared" ref="B212:L212" si="192">(B102/B101-1)*100</f>
        <v>-1.4618684283818073E-2</v>
      </c>
      <c r="C212" s="11">
        <f t="shared" si="192"/>
        <v>5.9738898612571312E-2</v>
      </c>
      <c r="D212" s="11">
        <f t="shared" si="192"/>
        <v>-2.7240251813075322</v>
      </c>
      <c r="E212" s="11">
        <f t="shared" si="192"/>
        <v>1.5780807777932448</v>
      </c>
      <c r="F212" s="11">
        <f t="shared" si="192"/>
        <v>-2.6987074285430124</v>
      </c>
      <c r="G212" s="11">
        <f t="shared" si="192"/>
        <v>-1.6951552623716726</v>
      </c>
      <c r="H212" s="11">
        <f t="shared" si="192"/>
        <v>-0.54071540294865494</v>
      </c>
      <c r="I212" s="11">
        <f t="shared" si="192"/>
        <v>-1.2631203201899588</v>
      </c>
      <c r="J212" s="11">
        <f t="shared" si="192"/>
        <v>-2.9853070815696992</v>
      </c>
      <c r="K212" s="11">
        <f t="shared" si="192"/>
        <v>-5.1129574740597539</v>
      </c>
      <c r="L212" s="11">
        <f t="shared" si="192"/>
        <v>-0.60390155877566576</v>
      </c>
      <c r="N212" s="11">
        <f t="shared" ref="N212:X212" si="193">(N102/N101-1)*100</f>
        <v>0.29398845101813453</v>
      </c>
      <c r="O212" s="11">
        <f t="shared" si="193"/>
        <v>0.45710695390841494</v>
      </c>
      <c r="P212" s="11">
        <f t="shared" si="193"/>
        <v>0.44044926575803611</v>
      </c>
      <c r="Q212" s="11">
        <f t="shared" si="193"/>
        <v>1.7278661413927976</v>
      </c>
      <c r="R212" s="11">
        <f t="shared" si="193"/>
        <v>-3.4281200849878291</v>
      </c>
      <c r="S212" s="11">
        <f t="shared" si="193"/>
        <v>-0.7099967277195085</v>
      </c>
      <c r="T212" s="11">
        <f t="shared" si="193"/>
        <v>-1.4299894997761409</v>
      </c>
      <c r="U212" s="11">
        <f t="shared" si="193"/>
        <v>-0.71082069192572872</v>
      </c>
      <c r="V212" s="11">
        <f t="shared" si="193"/>
        <v>-1.6777133388566678</v>
      </c>
      <c r="W212" s="11">
        <f t="shared" si="193"/>
        <v>0.24626781501249084</v>
      </c>
      <c r="X212" s="11">
        <f t="shared" si="193"/>
        <v>-0.39375094759380724</v>
      </c>
      <c r="Z212" s="15">
        <f>ROUND(N212*'Table Q8'!N102,2)</f>
        <v>0.19</v>
      </c>
      <c r="AA212" s="15">
        <f>ROUND(O212*'Table Q8'!O102,2)</f>
        <v>0.17</v>
      </c>
      <c r="AB212" s="15">
        <f>ROUND(P212*'Table Q8'!P102,2)</f>
        <v>0.17</v>
      </c>
      <c r="AC212" s="15">
        <f>ROUND(Q212*'Table Q8'!Q102,2)</f>
        <v>0.45</v>
      </c>
      <c r="AD212" s="15">
        <f>ROUND(R212*'Table Q8'!R102,2)</f>
        <v>-0.56999999999999995</v>
      </c>
      <c r="AE212" s="15">
        <f>ROUND(S212*'Table Q8'!S102,2)</f>
        <v>-0.28000000000000003</v>
      </c>
      <c r="AF212" s="15">
        <f>ROUND(T212*'Table Q8'!T102,2)</f>
        <v>-0.62</v>
      </c>
      <c r="AG212" s="15">
        <f>ROUND(U212*'Table Q8'!U102,2)</f>
        <v>-0.28000000000000003</v>
      </c>
      <c r="AH212" s="15">
        <f>ROUND(V212*'Table Q8'!V102,2)</f>
        <v>-0.48</v>
      </c>
      <c r="AI212" s="15">
        <f>ROUND(W212*'Table Q8'!W102,2)</f>
        <v>0.08</v>
      </c>
      <c r="AJ212" s="15">
        <f>ROUND(X212*'Table Q8'!X102,2)</f>
        <v>-0.14000000000000001</v>
      </c>
    </row>
    <row r="213" spans="1:36" x14ac:dyDescent="0.2">
      <c r="A213" s="13" t="str">
        <f t="shared" si="131"/>
        <v>2018 Q2</v>
      </c>
      <c r="B213" s="11">
        <f t="shared" ref="B213:L213" si="194">(B103/B102-1)*100</f>
        <v>-5.2435887462240043</v>
      </c>
      <c r="C213" s="11">
        <f t="shared" si="194"/>
        <v>8.998771700505781E-2</v>
      </c>
      <c r="D213" s="11">
        <f t="shared" si="194"/>
        <v>-3.4665842967940286E-2</v>
      </c>
      <c r="E213" s="11">
        <f t="shared" si="194"/>
        <v>1.7961016430247945</v>
      </c>
      <c r="F213" s="11">
        <f t="shared" si="194"/>
        <v>1.5201562219800069</v>
      </c>
      <c r="G213" s="11">
        <f t="shared" si="194"/>
        <v>2.3117405899733878</v>
      </c>
      <c r="H213" s="11">
        <f t="shared" si="194"/>
        <v>-0.44668521269738415</v>
      </c>
      <c r="I213" s="11">
        <f t="shared" si="194"/>
        <v>0.85090128618201533</v>
      </c>
      <c r="J213" s="11">
        <f t="shared" si="194"/>
        <v>-0.59008943619084375</v>
      </c>
      <c r="K213" s="11">
        <f t="shared" si="194"/>
        <v>1.4847994896139971</v>
      </c>
      <c r="L213" s="11">
        <f t="shared" si="194"/>
        <v>0.52403789409476431</v>
      </c>
      <c r="N213" s="11">
        <f t="shared" ref="N213:X213" si="195">(N103/N102-1)*100</f>
        <v>-3.8651174214206274</v>
      </c>
      <c r="O213" s="11">
        <f t="shared" si="195"/>
        <v>0.59397365384061818</v>
      </c>
      <c r="P213" s="11">
        <f t="shared" si="195"/>
        <v>-0.39232397545384545</v>
      </c>
      <c r="Q213" s="11">
        <f t="shared" si="195"/>
        <v>0.523402113739313</v>
      </c>
      <c r="R213" s="11">
        <f t="shared" si="195"/>
        <v>-0.88102756692463036</v>
      </c>
      <c r="S213" s="11">
        <f t="shared" si="195"/>
        <v>1.1632671701694353</v>
      </c>
      <c r="T213" s="11">
        <f t="shared" si="195"/>
        <v>0.31068274080234826</v>
      </c>
      <c r="U213" s="11">
        <f t="shared" si="195"/>
        <v>1.1947600370733724</v>
      </c>
      <c r="V213" s="11">
        <f t="shared" si="195"/>
        <v>1.0349025974025983</v>
      </c>
      <c r="W213" s="11">
        <f t="shared" si="195"/>
        <v>1.4179504176310864</v>
      </c>
      <c r="X213" s="11">
        <f t="shared" si="195"/>
        <v>0.17053404868414557</v>
      </c>
      <c r="Z213" s="15">
        <f>ROUND(N213*'Table Q8'!N103,2)</f>
        <v>-2.57</v>
      </c>
      <c r="AA213" s="15">
        <f>ROUND(O213*'Table Q8'!O103,2)</f>
        <v>0.22</v>
      </c>
      <c r="AB213" s="15">
        <f>ROUND(P213*'Table Q8'!P103,2)</f>
        <v>-0.15</v>
      </c>
      <c r="AC213" s="15">
        <f>ROUND(Q213*'Table Q8'!Q103,2)</f>
        <v>0.14000000000000001</v>
      </c>
      <c r="AD213" s="15">
        <f>ROUND(R213*'Table Q8'!R103,2)</f>
        <v>-0.15</v>
      </c>
      <c r="AE213" s="15">
        <f>ROUND(S213*'Table Q8'!S103,2)</f>
        <v>0.46</v>
      </c>
      <c r="AF213" s="15">
        <f>ROUND(T213*'Table Q8'!T103,2)</f>
        <v>0.14000000000000001</v>
      </c>
      <c r="AG213" s="15">
        <f>ROUND(U213*'Table Q8'!U103,2)</f>
        <v>0.47</v>
      </c>
      <c r="AH213" s="15">
        <f>ROUND(V213*'Table Q8'!V103,2)</f>
        <v>0.3</v>
      </c>
      <c r="AI213" s="15">
        <f>ROUND(W213*'Table Q8'!W103,2)</f>
        <v>0.45</v>
      </c>
      <c r="AJ213" s="15">
        <f>ROUND(X213*'Table Q8'!X103,2)</f>
        <v>0.06</v>
      </c>
    </row>
    <row r="214" spans="1:36" x14ac:dyDescent="0.2">
      <c r="A214" s="13" t="str">
        <f t="shared" si="131"/>
        <v>2018 Q3</v>
      </c>
      <c r="B214" s="11">
        <f t="shared" ref="B214:L214" si="196">(B104/B103-1)*100</f>
        <v>4.0775543610503062</v>
      </c>
      <c r="C214" s="11">
        <f t="shared" si="196"/>
        <v>-4.9721925527601574E-2</v>
      </c>
      <c r="D214" s="11">
        <f t="shared" si="196"/>
        <v>7.6551036747773971E-2</v>
      </c>
      <c r="E214" s="11">
        <f t="shared" si="196"/>
        <v>-3.344974458000527E-2</v>
      </c>
      <c r="F214" s="11">
        <f t="shared" si="196"/>
        <v>-0.47836329720515325</v>
      </c>
      <c r="G214" s="11">
        <f t="shared" si="196"/>
        <v>0.99445999564746757</v>
      </c>
      <c r="H214" s="11">
        <f t="shared" si="196"/>
        <v>-1.1351406605919823</v>
      </c>
      <c r="I214" s="11">
        <f t="shared" si="196"/>
        <v>-1.1758848986862636</v>
      </c>
      <c r="J214" s="11">
        <f t="shared" si="196"/>
        <v>-5.3264486634417292</v>
      </c>
      <c r="K214" s="11">
        <f t="shared" si="196"/>
        <v>1.7485580529562172</v>
      </c>
      <c r="L214" s="11">
        <f t="shared" si="196"/>
        <v>-0.49893244999390518</v>
      </c>
      <c r="N214" s="11">
        <f t="shared" ref="N214:X214" si="197">(N104/N103-1)*100</f>
        <v>2.1880455572665269</v>
      </c>
      <c r="O214" s="11">
        <f t="shared" si="197"/>
        <v>0.6523649969026879</v>
      </c>
      <c r="P214" s="11">
        <f t="shared" si="197"/>
        <v>0.37216590612190181</v>
      </c>
      <c r="Q214" s="11">
        <f t="shared" si="197"/>
        <v>-0.79658747628748028</v>
      </c>
      <c r="R214" s="11">
        <f t="shared" si="197"/>
        <v>-1.3291273390000469</v>
      </c>
      <c r="S214" s="11">
        <f t="shared" si="197"/>
        <v>-0.26125919884504301</v>
      </c>
      <c r="T214" s="11">
        <f t="shared" si="197"/>
        <v>-0.86786993444570859</v>
      </c>
      <c r="U214" s="11">
        <f t="shared" si="197"/>
        <v>-1.5815420468133667</v>
      </c>
      <c r="V214" s="11">
        <f t="shared" si="197"/>
        <v>-3.3959549003758971</v>
      </c>
      <c r="W214" s="11">
        <f t="shared" si="197"/>
        <v>4.5343460260266921</v>
      </c>
      <c r="X214" s="11">
        <f t="shared" si="197"/>
        <v>-0.75654312250370559</v>
      </c>
      <c r="Z214" s="15">
        <f>ROUND(N214*'Table Q8'!N104,2)</f>
        <v>1.46</v>
      </c>
      <c r="AA214" s="15">
        <f>ROUND(O214*'Table Q8'!O104,2)</f>
        <v>0.24</v>
      </c>
      <c r="AB214" s="15">
        <f>ROUND(P214*'Table Q8'!P104,2)</f>
        <v>0.14000000000000001</v>
      </c>
      <c r="AC214" s="15">
        <f>ROUND(Q214*'Table Q8'!Q104,2)</f>
        <v>-0.21</v>
      </c>
      <c r="AD214" s="15">
        <f>ROUND(R214*'Table Q8'!R104,2)</f>
        <v>-0.23</v>
      </c>
      <c r="AE214" s="15">
        <f>ROUND(S214*'Table Q8'!S104,2)</f>
        <v>-0.1</v>
      </c>
      <c r="AF214" s="15">
        <f>ROUND(T214*'Table Q8'!T104,2)</f>
        <v>-0.38</v>
      </c>
      <c r="AG214" s="15">
        <f>ROUND(U214*'Table Q8'!U104,2)</f>
        <v>-0.63</v>
      </c>
      <c r="AH214" s="15">
        <f>ROUND(V214*'Table Q8'!V104,2)</f>
        <v>-0.96</v>
      </c>
      <c r="AI214" s="15">
        <f>ROUND(W214*'Table Q8'!W104,2)</f>
        <v>1.45</v>
      </c>
      <c r="AJ214" s="15">
        <f>ROUND(X214*'Table Q8'!X104,2)</f>
        <v>-0.28000000000000003</v>
      </c>
    </row>
    <row r="215" spans="1:36" x14ac:dyDescent="0.2">
      <c r="A215" s="13" t="str">
        <f t="shared" si="131"/>
        <v>2018 Q4</v>
      </c>
      <c r="B215" s="11">
        <f t="shared" ref="B215:L215" si="198">(B105/B104-1)*100</f>
        <v>1.4188156158266407</v>
      </c>
      <c r="C215" s="11">
        <f t="shared" si="198"/>
        <v>-0.69075861527299054</v>
      </c>
      <c r="D215" s="11">
        <f t="shared" si="198"/>
        <v>-1.5134249896644802</v>
      </c>
      <c r="E215" s="11">
        <f t="shared" si="198"/>
        <v>0.56617269110643687</v>
      </c>
      <c r="F215" s="11">
        <f t="shared" si="198"/>
        <v>-0.48290523074260294</v>
      </c>
      <c r="G215" s="11">
        <f t="shared" si="198"/>
        <v>1.6569864966457404</v>
      </c>
      <c r="H215" s="11">
        <f t="shared" si="198"/>
        <v>-1.3583906603336859</v>
      </c>
      <c r="I215" s="11">
        <f t="shared" si="198"/>
        <v>0.52852656311073165</v>
      </c>
      <c r="J215" s="11">
        <f t="shared" si="198"/>
        <v>2.4085436591684939</v>
      </c>
      <c r="K215" s="11">
        <f t="shared" si="198"/>
        <v>5.2672916457223273</v>
      </c>
      <c r="L215" s="11">
        <f t="shared" si="198"/>
        <v>0.26893713893376692</v>
      </c>
      <c r="N215" s="11">
        <f t="shared" ref="N215:X215" si="199">(N105/N104-1)*100</f>
        <v>2.4147821312714202</v>
      </c>
      <c r="O215" s="11">
        <f t="shared" si="199"/>
        <v>1.0626764386231891</v>
      </c>
      <c r="P215" s="11">
        <f t="shared" si="199"/>
        <v>0.10741226433492734</v>
      </c>
      <c r="Q215" s="11">
        <f t="shared" si="199"/>
        <v>0.39893374189214903</v>
      </c>
      <c r="R215" s="11">
        <f t="shared" si="199"/>
        <v>-0.75565005889101089</v>
      </c>
      <c r="S215" s="11">
        <f t="shared" si="199"/>
        <v>0.51663088798876711</v>
      </c>
      <c r="T215" s="11">
        <f t="shared" si="199"/>
        <v>-1.0398611032814364</v>
      </c>
      <c r="U215" s="11">
        <f t="shared" si="199"/>
        <v>-1.7535558100167936E-2</v>
      </c>
      <c r="V215" s="11">
        <f t="shared" si="199"/>
        <v>3.8873893813346605</v>
      </c>
      <c r="W215" s="11">
        <f t="shared" si="199"/>
        <v>1.9029320721764886</v>
      </c>
      <c r="X215" s="11">
        <f t="shared" si="199"/>
        <v>0.4693478856105715</v>
      </c>
      <c r="Z215" s="15">
        <f>ROUND(N215*'Table Q8'!N105,2)</f>
        <v>1.62</v>
      </c>
      <c r="AA215" s="15">
        <f>ROUND(O215*'Table Q8'!O105,2)</f>
        <v>0.38</v>
      </c>
      <c r="AB215" s="15">
        <f>ROUND(P215*'Table Q8'!P105,2)</f>
        <v>0.04</v>
      </c>
      <c r="AC215" s="15">
        <f>ROUND(Q215*'Table Q8'!Q105,2)</f>
        <v>0.1</v>
      </c>
      <c r="AD215" s="15">
        <f>ROUND(R215*'Table Q8'!R105,2)</f>
        <v>-0.13</v>
      </c>
      <c r="AE215" s="15">
        <f>ROUND(S215*'Table Q8'!S105,2)</f>
        <v>0.2</v>
      </c>
      <c r="AF215" s="15">
        <f>ROUND(T215*'Table Q8'!T105,2)</f>
        <v>-0.45</v>
      </c>
      <c r="AG215" s="15">
        <f>ROUND(U215*'Table Q8'!U105,2)</f>
        <v>-0.01</v>
      </c>
      <c r="AH215" s="15">
        <f>ROUND(V215*'Table Q8'!V105,2)</f>
        <v>1.06</v>
      </c>
      <c r="AI215" s="15">
        <f>ROUND(W215*'Table Q8'!W105,2)</f>
        <v>0.61</v>
      </c>
      <c r="AJ215" s="15">
        <f>ROUND(X215*'Table Q8'!X105,2)</f>
        <v>0.17</v>
      </c>
    </row>
    <row r="216" spans="1:36" x14ac:dyDescent="0.2">
      <c r="A216" s="13" t="str">
        <f t="shared" si="131"/>
        <v>2019 Q1</v>
      </c>
      <c r="B216" s="11">
        <f t="shared" ref="B216:L216" si="200">(B106/B105-1)*100</f>
        <v>1.2145921932493087</v>
      </c>
      <c r="C216" s="11">
        <f t="shared" si="200"/>
        <v>-0.26798107561446516</v>
      </c>
      <c r="D216" s="11">
        <f t="shared" si="200"/>
        <v>-0.30034994130287984</v>
      </c>
      <c r="E216" s="11">
        <f t="shared" si="200"/>
        <v>-0.63462799721047958</v>
      </c>
      <c r="F216" s="11">
        <f t="shared" si="200"/>
        <v>-3.1395522900539929</v>
      </c>
      <c r="G216" s="11">
        <f t="shared" si="200"/>
        <v>3.0920546679793048</v>
      </c>
      <c r="H216" s="11">
        <f t="shared" si="200"/>
        <v>-0.32055046117676067</v>
      </c>
      <c r="I216" s="11">
        <f t="shared" si="200"/>
        <v>-0.22748095917430877</v>
      </c>
      <c r="J216" s="11">
        <f t="shared" si="200"/>
        <v>-0.67115636273095136</v>
      </c>
      <c r="K216" s="11">
        <f t="shared" si="200"/>
        <v>-11.213664777506905</v>
      </c>
      <c r="L216" s="11">
        <f t="shared" si="200"/>
        <v>-0.52145143937990523</v>
      </c>
      <c r="N216" s="11">
        <f t="shared" ref="N216:X216" si="201">(N106/N105-1)*100</f>
        <v>1.3851219929226</v>
      </c>
      <c r="O216" s="11">
        <f t="shared" si="201"/>
        <v>-1.1420008059370712</v>
      </c>
      <c r="P216" s="11">
        <f t="shared" si="201"/>
        <v>-1.2835408646816315E-2</v>
      </c>
      <c r="Q216" s="11">
        <f t="shared" si="201"/>
        <v>-1.3827830520948159</v>
      </c>
      <c r="R216" s="11">
        <f t="shared" si="201"/>
        <v>-2.227627189192527</v>
      </c>
      <c r="S216" s="11">
        <f t="shared" si="201"/>
        <v>0.49287276133871405</v>
      </c>
      <c r="T216" s="11">
        <f t="shared" si="201"/>
        <v>1.030454663912117</v>
      </c>
      <c r="U216" s="11">
        <f t="shared" si="201"/>
        <v>0.7051017642067281</v>
      </c>
      <c r="V216" s="11">
        <f t="shared" si="201"/>
        <v>0.23153590030142723</v>
      </c>
      <c r="W216" s="11">
        <f t="shared" si="201"/>
        <v>-6.250443829453955</v>
      </c>
      <c r="X216" s="11">
        <f t="shared" si="201"/>
        <v>-0.6389362092431794</v>
      </c>
      <c r="Z216" s="15">
        <f>ROUND(N216*'Table Q8'!N106,2)</f>
        <v>0.93</v>
      </c>
      <c r="AA216" s="15">
        <f>ROUND(O216*'Table Q8'!O106,2)</f>
        <v>-0.41</v>
      </c>
      <c r="AB216" s="15">
        <f>ROUND(P216*'Table Q8'!P106,2)</f>
        <v>0</v>
      </c>
      <c r="AC216" s="15">
        <f>ROUND(Q216*'Table Q8'!Q106,2)</f>
        <v>-0.36</v>
      </c>
      <c r="AD216" s="15">
        <f>ROUND(R216*'Table Q8'!R106,2)</f>
        <v>-0.39</v>
      </c>
      <c r="AE216" s="15">
        <f>ROUND(S216*'Table Q8'!S106,2)</f>
        <v>0.2</v>
      </c>
      <c r="AF216" s="15">
        <f>ROUND(T216*'Table Q8'!T106,2)</f>
        <v>0.45</v>
      </c>
      <c r="AG216" s="15">
        <f>ROUND(U216*'Table Q8'!U106,2)</f>
        <v>0.27</v>
      </c>
      <c r="AH216" s="15">
        <f>ROUND(V216*'Table Q8'!V106,2)</f>
        <v>0.06</v>
      </c>
      <c r="AI216" s="15">
        <f>ROUND(W216*'Table Q8'!W106,2)</f>
        <v>-1.99</v>
      </c>
      <c r="AJ216" s="15">
        <f>ROUND(X216*'Table Q8'!X106,2)</f>
        <v>-0.23</v>
      </c>
    </row>
    <row r="217" spans="1:36" x14ac:dyDescent="0.2">
      <c r="A217" s="13" t="s">
        <v>254</v>
      </c>
      <c r="B217" s="11">
        <f t="shared" ref="B217:L217" si="202">(B107/B106-1)*100</f>
        <v>1.9511876846764142</v>
      </c>
      <c r="C217" s="11">
        <f t="shared" si="202"/>
        <v>-1.3178438364028322</v>
      </c>
      <c r="D217" s="11">
        <f t="shared" si="202"/>
        <v>3.6926926926926562</v>
      </c>
      <c r="E217" s="11">
        <f t="shared" si="202"/>
        <v>0.54016713494602353</v>
      </c>
      <c r="F217" s="11">
        <f t="shared" si="202"/>
        <v>-1.0632307995149581</v>
      </c>
      <c r="G217" s="11">
        <f t="shared" si="202"/>
        <v>1.3656996479243899</v>
      </c>
      <c r="H217" s="11">
        <f t="shared" si="202"/>
        <v>-1.3135729065767987</v>
      </c>
      <c r="I217" s="11">
        <f t="shared" si="202"/>
        <v>-8.7022106726841741E-3</v>
      </c>
      <c r="J217" s="11">
        <f t="shared" si="202"/>
        <v>-3.684630586804527</v>
      </c>
      <c r="K217" s="11">
        <f t="shared" si="202"/>
        <v>-0.16989701254170875</v>
      </c>
      <c r="L217" s="11">
        <f t="shared" si="202"/>
        <v>-8.9430815567848043E-2</v>
      </c>
      <c r="N217" s="11">
        <f t="shared" ref="N217:X217" si="203">(N107/N106-1)*100</f>
        <v>0.3028406687503038</v>
      </c>
      <c r="O217" s="11">
        <f t="shared" si="203"/>
        <v>1.8557651754371518</v>
      </c>
      <c r="P217" s="11">
        <f t="shared" si="203"/>
        <v>6.0725125047991657</v>
      </c>
      <c r="Q217" s="11">
        <f t="shared" si="203"/>
        <v>0.36526309736668594</v>
      </c>
      <c r="R217" s="11">
        <f t="shared" si="203"/>
        <v>-1.4628189661276658</v>
      </c>
      <c r="S217" s="11">
        <f t="shared" si="203"/>
        <v>0.86754120530627699</v>
      </c>
      <c r="T217" s="11">
        <f t="shared" si="203"/>
        <v>-5.9928104255113634E-2</v>
      </c>
      <c r="U217" s="11">
        <f t="shared" si="203"/>
        <v>6.7751301494944904E-2</v>
      </c>
      <c r="V217" s="11">
        <f t="shared" si="203"/>
        <v>-2.270890478056431</v>
      </c>
      <c r="W217" s="11">
        <f t="shared" si="203"/>
        <v>0.5043081131492988</v>
      </c>
      <c r="X217" s="11">
        <f t="shared" si="203"/>
        <v>0.52411566831567225</v>
      </c>
      <c r="Z217" s="15">
        <f>ROUND(N217*'Table Q8'!N107,2)</f>
        <v>0.2</v>
      </c>
      <c r="AA217" s="15">
        <f>ROUND(O217*'Table Q8'!O107,2)</f>
        <v>0.66</v>
      </c>
      <c r="AB217" s="15">
        <f>ROUND(P217*'Table Q8'!P107,2)</f>
        <v>2.21</v>
      </c>
      <c r="AC217" s="15">
        <f>ROUND(Q217*'Table Q8'!Q107,2)</f>
        <v>0.09</v>
      </c>
      <c r="AD217" s="15">
        <f>ROUND(R217*'Table Q8'!R107,2)</f>
        <v>-0.25</v>
      </c>
      <c r="AE217" s="15">
        <f>ROUND(S217*'Table Q8'!S107,2)</f>
        <v>0.34</v>
      </c>
      <c r="AF217" s="15">
        <f>ROUND(T217*'Table Q8'!T107,2)</f>
        <v>-0.03</v>
      </c>
      <c r="AG217" s="15">
        <f>ROUND(U217*'Table Q8'!U107,2)</f>
        <v>0.03</v>
      </c>
      <c r="AH217" s="15">
        <f>ROUND(V217*'Table Q8'!V107,2)</f>
        <v>-0.61</v>
      </c>
      <c r="AI217" s="15">
        <f>ROUND(W217*'Table Q8'!W107,2)</f>
        <v>0.16</v>
      </c>
      <c r="AJ217" s="15">
        <f>ROUND(X217*'Table Q8'!X107,2)</f>
        <v>0.19</v>
      </c>
    </row>
    <row r="218" spans="1:36" x14ac:dyDescent="0.2">
      <c r="A218" s="13" t="str">
        <f t="shared" si="131"/>
        <v>2019 Q3</v>
      </c>
      <c r="B218" s="11">
        <f t="shared" ref="B218:L218" si="204">(B108/B107-1)*100</f>
        <v>0.42067537688319501</v>
      </c>
      <c r="C218" s="11">
        <f t="shared" si="204"/>
        <v>-1.0004979856982454</v>
      </c>
      <c r="D218" s="11">
        <f t="shared" si="204"/>
        <v>1.299001640301789</v>
      </c>
      <c r="E218" s="11">
        <f t="shared" si="204"/>
        <v>0.26428299425906854</v>
      </c>
      <c r="F218" s="11">
        <f t="shared" si="204"/>
        <v>1.4120911575949302</v>
      </c>
      <c r="G218" s="11">
        <f t="shared" si="204"/>
        <v>-0.4526650341973748</v>
      </c>
      <c r="H218" s="11">
        <f t="shared" si="204"/>
        <v>2.0921165368454231</v>
      </c>
      <c r="I218" s="11">
        <f t="shared" si="204"/>
        <v>0.78653142282176791</v>
      </c>
      <c r="J218" s="11">
        <f t="shared" si="204"/>
        <v>-2.5189726357624731</v>
      </c>
      <c r="K218" s="11">
        <f t="shared" si="204"/>
        <v>3.2956873330291847</v>
      </c>
      <c r="L218" s="11">
        <f t="shared" si="204"/>
        <v>0.34631855808664458</v>
      </c>
      <c r="N218" s="11">
        <f t="shared" ref="N218:X218" si="205">(N108/N107-1)*100</f>
        <v>0.85948253380339068</v>
      </c>
      <c r="O218" s="11">
        <f t="shared" si="205"/>
        <v>0.25812809188998642</v>
      </c>
      <c r="P218" s="11">
        <f t="shared" si="205"/>
        <v>3.2600640130868497</v>
      </c>
      <c r="Q218" s="11">
        <f t="shared" si="205"/>
        <v>0.26754468205978377</v>
      </c>
      <c r="R218" s="11">
        <f t="shared" si="205"/>
        <v>1.4142312942437174</v>
      </c>
      <c r="S218" s="11">
        <f t="shared" si="205"/>
        <v>-0.59286652400402096</v>
      </c>
      <c r="T218" s="11">
        <f t="shared" si="205"/>
        <v>1.2623890428546281</v>
      </c>
      <c r="U218" s="11">
        <f t="shared" si="205"/>
        <v>0.38001570455552525</v>
      </c>
      <c r="V218" s="11">
        <f t="shared" si="205"/>
        <v>-1.9610054885425887</v>
      </c>
      <c r="W218" s="11">
        <f t="shared" si="205"/>
        <v>2.7535884340490258</v>
      </c>
      <c r="X218" s="11">
        <f t="shared" si="205"/>
        <v>0.49232488364117089</v>
      </c>
      <c r="Z218" s="15">
        <f>ROUND(N218*'Table Q8'!N108,2)</f>
        <v>0.56999999999999995</v>
      </c>
      <c r="AA218" s="15">
        <f>ROUND(O218*'Table Q8'!O108,2)</f>
        <v>0.09</v>
      </c>
      <c r="AB218" s="15">
        <f>ROUND(P218*'Table Q8'!P108,2)</f>
        <v>1.19</v>
      </c>
      <c r="AC218" s="15">
        <f>ROUND(Q218*'Table Q8'!Q108,2)</f>
        <v>7.0000000000000007E-2</v>
      </c>
      <c r="AD218" s="15">
        <f>ROUND(R218*'Table Q8'!R108,2)</f>
        <v>0.24</v>
      </c>
      <c r="AE218" s="15">
        <f>ROUND(S218*'Table Q8'!S108,2)</f>
        <v>-0.23</v>
      </c>
      <c r="AF218" s="15">
        <f>ROUND(T218*'Table Q8'!T108,2)</f>
        <v>0.54</v>
      </c>
      <c r="AG218" s="15">
        <f>ROUND(U218*'Table Q8'!U108,2)</f>
        <v>0.15</v>
      </c>
      <c r="AH218" s="15">
        <f>ROUND(V218*'Table Q8'!V108,2)</f>
        <v>-0.51</v>
      </c>
      <c r="AI218" s="15">
        <f>ROUND(W218*'Table Q8'!W108,2)</f>
        <v>0.85</v>
      </c>
      <c r="AJ218" s="15">
        <f>ROUND(X218*'Table Q8'!X108,2)</f>
        <v>0.18</v>
      </c>
    </row>
    <row r="219" spans="1:36" x14ac:dyDescent="0.2">
      <c r="A219" s="13" t="str">
        <f t="shared" si="131"/>
        <v>2019 Q4</v>
      </c>
      <c r="B219" s="11">
        <f t="shared" ref="B219:L219" si="206">(B109/B108-1)*100</f>
        <v>1.3648113505563497</v>
      </c>
      <c r="C219" s="11">
        <f t="shared" si="206"/>
        <v>1.9624309982773092</v>
      </c>
      <c r="D219" s="11">
        <f t="shared" si="206"/>
        <v>-0.77309897696882235</v>
      </c>
      <c r="E219" s="11">
        <f t="shared" si="206"/>
        <v>0.8456228633856977</v>
      </c>
      <c r="F219" s="11">
        <f t="shared" si="206"/>
        <v>-1.5665700034887986</v>
      </c>
      <c r="G219" s="11">
        <f t="shared" si="206"/>
        <v>-1.1764541669145645</v>
      </c>
      <c r="H219" s="11">
        <f t="shared" si="206"/>
        <v>-2.8419389107897319</v>
      </c>
      <c r="I219" s="11">
        <f t="shared" si="206"/>
        <v>-0.64292976632408516</v>
      </c>
      <c r="J219" s="11">
        <f t="shared" si="206"/>
        <v>4.4579785141036332</v>
      </c>
      <c r="K219" s="11">
        <f t="shared" si="206"/>
        <v>0.73802263425255532</v>
      </c>
      <c r="L219" s="11">
        <f t="shared" si="206"/>
        <v>0.24665120964317833</v>
      </c>
      <c r="N219" s="11">
        <f t="shared" ref="N219:X219" si="207">(N109/N108-1)*100</f>
        <v>3.5600152797177209</v>
      </c>
      <c r="O219" s="11">
        <f t="shared" si="207"/>
        <v>2.3207967766545767</v>
      </c>
      <c r="P219" s="11">
        <f t="shared" si="207"/>
        <v>3.6428794470238168</v>
      </c>
      <c r="Q219" s="11">
        <f t="shared" si="207"/>
        <v>1.1437713588088538</v>
      </c>
      <c r="R219" s="11">
        <f t="shared" si="207"/>
        <v>-1.7597967898693168</v>
      </c>
      <c r="S219" s="11">
        <f t="shared" si="207"/>
        <v>-0.48971561819750598</v>
      </c>
      <c r="T219" s="11">
        <f t="shared" si="207"/>
        <v>-2.0774267972655691</v>
      </c>
      <c r="U219" s="11">
        <f t="shared" si="207"/>
        <v>0.43693128429518335</v>
      </c>
      <c r="V219" s="11">
        <f t="shared" si="207"/>
        <v>4.404462675801013</v>
      </c>
      <c r="W219" s="11">
        <f t="shared" si="207"/>
        <v>-2.6260384437078899</v>
      </c>
      <c r="X219" s="11">
        <f t="shared" si="207"/>
        <v>0.79011645722819601</v>
      </c>
      <c r="Z219" s="15">
        <f>ROUND(N219*'Table Q8'!N109,2)</f>
        <v>2.37</v>
      </c>
      <c r="AA219" s="15">
        <f>ROUND(O219*'Table Q8'!O109,2)</f>
        <v>0.82</v>
      </c>
      <c r="AB219" s="15">
        <f>ROUND(P219*'Table Q8'!P109,2)</f>
        <v>1.32</v>
      </c>
      <c r="AC219" s="15">
        <f>ROUND(Q219*'Table Q8'!Q109,2)</f>
        <v>0.28999999999999998</v>
      </c>
      <c r="AD219" s="15">
        <f>ROUND(R219*'Table Q8'!R109,2)</f>
        <v>-0.3</v>
      </c>
      <c r="AE219" s="15">
        <f>ROUND(S219*'Table Q8'!S109,2)</f>
        <v>-0.19</v>
      </c>
      <c r="AF219" s="15">
        <f>ROUND(T219*'Table Q8'!T109,2)</f>
        <v>-0.89</v>
      </c>
      <c r="AG219" s="15">
        <f>ROUND(U219*'Table Q8'!U109,2)</f>
        <v>0.17</v>
      </c>
      <c r="AH219" s="15">
        <f>ROUND(V219*'Table Q8'!V109,2)</f>
        <v>1.1499999999999999</v>
      </c>
      <c r="AI219" s="15">
        <f>ROUND(W219*'Table Q8'!W109,2)</f>
        <v>-0.8</v>
      </c>
      <c r="AJ219" s="15">
        <f>ROUND(X219*'Table Q8'!X109,2)</f>
        <v>0.28000000000000003</v>
      </c>
    </row>
    <row r="220" spans="1:36" x14ac:dyDescent="0.2">
      <c r="A220" s="13" t="str">
        <f t="shared" si="131"/>
        <v>2020 Q1</v>
      </c>
      <c r="B220" s="11">
        <f t="shared" ref="B220:L220" si="208">(B110/B109-1)*100</f>
        <v>-1.2113060762913519</v>
      </c>
      <c r="C220" s="11">
        <f t="shared" si="208"/>
        <v>-0.10515579737748748</v>
      </c>
      <c r="D220" s="11">
        <f t="shared" si="208"/>
        <v>-0.42590502747058556</v>
      </c>
      <c r="E220" s="11">
        <f t="shared" si="208"/>
        <v>-2.2647338574958598</v>
      </c>
      <c r="F220" s="11">
        <f t="shared" si="208"/>
        <v>-3.956979144221151</v>
      </c>
      <c r="G220" s="11">
        <f t="shared" si="208"/>
        <v>0.99279146269803942</v>
      </c>
      <c r="H220" s="11">
        <f t="shared" si="208"/>
        <v>-1.0977749579923701</v>
      </c>
      <c r="I220" s="11">
        <f t="shared" si="208"/>
        <v>-0.30643408469664957</v>
      </c>
      <c r="J220" s="11">
        <f t="shared" si="208"/>
        <v>-0.34284751176778538</v>
      </c>
      <c r="K220" s="11">
        <f t="shared" si="208"/>
        <v>-7.7662152392000365</v>
      </c>
      <c r="L220" s="11">
        <f t="shared" si="208"/>
        <v>-0.90411871696520762</v>
      </c>
      <c r="N220" s="11">
        <f t="shared" ref="N220:X220" si="209">(N110/N109-1)*100</f>
        <v>-0.6012715462599072</v>
      </c>
      <c r="O220" s="11">
        <f t="shared" si="209"/>
        <v>2.2126917212266006</v>
      </c>
      <c r="P220" s="11">
        <f t="shared" si="209"/>
        <v>4.8689035088310684</v>
      </c>
      <c r="Q220" s="11">
        <f t="shared" si="209"/>
        <v>3.2577678167203361</v>
      </c>
      <c r="R220" s="11">
        <f t="shared" si="209"/>
        <v>2.3329871385455947</v>
      </c>
      <c r="S220" s="11">
        <f t="shared" si="209"/>
        <v>3.3694280964790213</v>
      </c>
      <c r="T220" s="11">
        <f t="shared" si="209"/>
        <v>0.10753473600635388</v>
      </c>
      <c r="U220" s="11">
        <f t="shared" si="209"/>
        <v>1.3629647731806527</v>
      </c>
      <c r="V220" s="11">
        <f t="shared" si="209"/>
        <v>2.2121390570577271</v>
      </c>
      <c r="W220" s="11">
        <f t="shared" si="209"/>
        <v>3.8162386544210669</v>
      </c>
      <c r="X220" s="11">
        <f t="shared" si="209"/>
        <v>2.0894418259585823</v>
      </c>
      <c r="Z220" s="15">
        <f>ROUND(N220*'Table Q8'!N110,2)</f>
        <v>-0.4</v>
      </c>
      <c r="AA220" s="15">
        <f>ROUND(O220*'Table Q8'!O110,2)</f>
        <v>0.77</v>
      </c>
      <c r="AB220" s="15">
        <f>ROUND(P220*'Table Q8'!P110,2)</f>
        <v>1.74</v>
      </c>
      <c r="AC220" s="15">
        <f>ROUND(Q220*'Table Q8'!Q110,2)</f>
        <v>0.82</v>
      </c>
      <c r="AD220" s="15">
        <f>ROUND(R220*'Table Q8'!R110,2)</f>
        <v>0.39</v>
      </c>
      <c r="AE220" s="15">
        <f>ROUND(S220*'Table Q8'!S110,2)</f>
        <v>1.28</v>
      </c>
      <c r="AF220" s="15">
        <f>ROUND(T220*'Table Q8'!T110,2)</f>
        <v>0.05</v>
      </c>
      <c r="AG220" s="15">
        <f>ROUND(U220*'Table Q8'!U110,2)</f>
        <v>0.51</v>
      </c>
      <c r="AH220" s="15">
        <f>ROUND(V220*'Table Q8'!V110,2)</f>
        <v>0.56000000000000005</v>
      </c>
      <c r="AI220" s="15">
        <f>ROUND(W220*'Table Q8'!W110,2)</f>
        <v>1.1599999999999999</v>
      </c>
      <c r="AJ220" s="15">
        <f>ROUND(X220*'Table Q8'!X110,2)</f>
        <v>0.73</v>
      </c>
    </row>
    <row r="221" spans="1:36" x14ac:dyDescent="0.2">
      <c r="A221" s="13" t="s">
        <v>260</v>
      </c>
      <c r="B221" s="11">
        <f t="shared" ref="B221:L221" si="210">(B111/B110-1)*100</f>
        <v>-2.8532882626464695</v>
      </c>
      <c r="C221" s="11">
        <f t="shared" si="210"/>
        <v>-1.8653958169207674</v>
      </c>
      <c r="D221" s="11">
        <f t="shared" si="210"/>
        <v>-7.8667955926801536</v>
      </c>
      <c r="E221" s="11">
        <f t="shared" si="210"/>
        <v>-4.2003868349093088</v>
      </c>
      <c r="F221" s="11">
        <f t="shared" si="210"/>
        <v>-6.5062455382376978</v>
      </c>
      <c r="G221" s="11">
        <f t="shared" si="210"/>
        <v>-4.6074367043101301</v>
      </c>
      <c r="H221" s="11">
        <f t="shared" si="210"/>
        <v>-4.6388018155615889</v>
      </c>
      <c r="I221" s="11">
        <f t="shared" si="210"/>
        <v>-0.56148567732691168</v>
      </c>
      <c r="J221" s="11">
        <f t="shared" si="210"/>
        <v>9.7479136134403177</v>
      </c>
      <c r="K221" s="11">
        <f t="shared" si="210"/>
        <v>-19.458559044059708</v>
      </c>
      <c r="L221" s="11">
        <f t="shared" si="210"/>
        <v>0.13160526370270542</v>
      </c>
      <c r="N221" s="11">
        <f t="shared" ref="N221:X221" si="211">(N111/N110-1)*100</f>
        <v>3.3854102812822306</v>
      </c>
      <c r="O221" s="11">
        <f t="shared" si="211"/>
        <v>24.197470556537471</v>
      </c>
      <c r="P221" s="11">
        <f t="shared" si="211"/>
        <v>41.441844736083787</v>
      </c>
      <c r="Q221" s="11">
        <f t="shared" si="211"/>
        <v>43.688502474426173</v>
      </c>
      <c r="R221" s="11">
        <f t="shared" si="211"/>
        <v>27.713232505678654</v>
      </c>
      <c r="S221" s="11">
        <f t="shared" si="211"/>
        <v>6.1095981008741695</v>
      </c>
      <c r="T221" s="11">
        <f t="shared" si="211"/>
        <v>-0.75972122177148105</v>
      </c>
      <c r="U221" s="11">
        <f t="shared" si="211"/>
        <v>19.754700074127939</v>
      </c>
      <c r="V221" s="11">
        <f t="shared" si="211"/>
        <v>22.903061275492199</v>
      </c>
      <c r="W221" s="11">
        <f t="shared" si="211"/>
        <v>58.419987000099894</v>
      </c>
      <c r="X221" s="11">
        <f t="shared" si="211"/>
        <v>26.449061597915112</v>
      </c>
      <c r="Z221" s="15">
        <f>ROUND(N221*'Table Q8'!N111,2)</f>
        <v>2.2400000000000002</v>
      </c>
      <c r="AA221" s="15">
        <f>ROUND(O221*'Table Q8'!O111,2)</f>
        <v>8.49</v>
      </c>
      <c r="AB221" s="15">
        <f>ROUND(P221*'Table Q8'!P111,2)</f>
        <v>14.76</v>
      </c>
      <c r="AC221" s="15">
        <f>ROUND(Q221*'Table Q8'!Q111,2)</f>
        <v>11.04</v>
      </c>
      <c r="AD221" s="15">
        <f>ROUND(R221*'Table Q8'!R111,2)</f>
        <v>4.55</v>
      </c>
      <c r="AE221" s="15">
        <f>ROUND(S221*'Table Q8'!S111,2)</f>
        <v>2.31</v>
      </c>
      <c r="AF221" s="15">
        <f>ROUND(T221*'Table Q8'!T111,2)</f>
        <v>-0.32</v>
      </c>
      <c r="AG221" s="15">
        <f>ROUND(U221*'Table Q8'!U111,2)</f>
        <v>7.4</v>
      </c>
      <c r="AH221" s="15">
        <f>ROUND(V221*'Table Q8'!V111,2)</f>
        <v>5.71</v>
      </c>
      <c r="AI221" s="15">
        <f>ROUND(W221*'Table Q8'!W111,2)</f>
        <v>18.079999999999998</v>
      </c>
      <c r="AJ221" s="15">
        <f>ROUND(X221*'Table Q8'!X111,2)</f>
        <v>9.23</v>
      </c>
    </row>
    <row r="222" spans="1:36" x14ac:dyDescent="0.2">
      <c r="A222" s="13" t="s">
        <v>261</v>
      </c>
      <c r="B222" s="11">
        <f t="shared" ref="B222:L224" si="212">(B112/B111-1)*100</f>
        <v>0.60531997797792503</v>
      </c>
      <c r="C222" s="11">
        <f t="shared" si="212"/>
        <v>11.337746800136905</v>
      </c>
      <c r="D222" s="11">
        <f t="shared" si="212"/>
        <v>23.193060003586808</v>
      </c>
      <c r="E222" s="11">
        <f t="shared" si="212"/>
        <v>26.717226962109876</v>
      </c>
      <c r="F222" s="11">
        <f t="shared" si="212"/>
        <v>11.918308310412829</v>
      </c>
      <c r="G222" s="11">
        <f t="shared" si="212"/>
        <v>1.9022791257632399</v>
      </c>
      <c r="H222" s="11">
        <f t="shared" si="212"/>
        <v>-0.28918835551904332</v>
      </c>
      <c r="I222" s="11">
        <f t="shared" si="212"/>
        <v>3.6420159286438603</v>
      </c>
      <c r="J222" s="11">
        <f t="shared" si="212"/>
        <v>1.4540286636554933</v>
      </c>
      <c r="K222" s="11">
        <f t="shared" si="212"/>
        <v>35.373135949430321</v>
      </c>
      <c r="L222" s="11">
        <f t="shared" si="212"/>
        <v>8.7251462813024325</v>
      </c>
      <c r="N222" s="11">
        <f t="shared" ref="N222:X224" si="213">(N112/N111-1)*100</f>
        <v>-4.8138804403105144</v>
      </c>
      <c r="O222" s="11">
        <f t="shared" si="213"/>
        <v>-7.9201029105494536</v>
      </c>
      <c r="P222" s="11">
        <f t="shared" si="213"/>
        <v>-10.636252918244161</v>
      </c>
      <c r="Q222" s="11">
        <f t="shared" si="213"/>
        <v>-16.363402005430892</v>
      </c>
      <c r="R222" s="11">
        <f t="shared" si="213"/>
        <v>-8.4144570638305272</v>
      </c>
      <c r="S222" s="11">
        <f t="shared" si="213"/>
        <v>-4.0187627030725315</v>
      </c>
      <c r="T222" s="11">
        <f t="shared" si="213"/>
        <v>-1.1896774828288104</v>
      </c>
      <c r="U222" s="11">
        <f t="shared" si="213"/>
        <v>-5.6744639128786023</v>
      </c>
      <c r="V222" s="11">
        <f t="shared" si="213"/>
        <v>-4.0440285865564256</v>
      </c>
      <c r="W222" s="11">
        <f t="shared" si="213"/>
        <v>-14.50542872581998</v>
      </c>
      <c r="X222" s="11">
        <f t="shared" si="213"/>
        <v>-9.0505546705691113</v>
      </c>
      <c r="Z222" s="15">
        <f>ROUND(N222*'Table Q8'!N112,2)</f>
        <v>-3.18</v>
      </c>
      <c r="AA222" s="15">
        <f>ROUND(O222*'Table Q8'!O112,2)</f>
        <v>-2.78</v>
      </c>
      <c r="AB222" s="15">
        <f>ROUND(P222*'Table Q8'!P112,2)</f>
        <v>-3.75</v>
      </c>
      <c r="AC222" s="15">
        <f>ROUND(Q222*'Table Q8'!Q112,2)</f>
        <v>-4.1399999999999997</v>
      </c>
      <c r="AD222" s="15">
        <f>ROUND(R222*'Table Q8'!R112,2)</f>
        <v>-1.35</v>
      </c>
      <c r="AE222" s="15">
        <f>ROUND(S222*'Table Q8'!S112,2)</f>
        <v>-1.5</v>
      </c>
      <c r="AF222" s="15">
        <f>ROUND(T222*'Table Q8'!T112,2)</f>
        <v>-0.49</v>
      </c>
      <c r="AG222" s="15">
        <f>ROUND(U222*'Table Q8'!U112,2)</f>
        <v>-2.1</v>
      </c>
      <c r="AH222" s="15">
        <f>ROUND(V222*'Table Q8'!V112,2)</f>
        <v>-1.02</v>
      </c>
      <c r="AI222" s="15">
        <f>ROUND(W222*'Table Q8'!W112,2)</f>
        <v>-4.58</v>
      </c>
      <c r="AJ222" s="15">
        <f>ROUND(X222*'Table Q8'!X112,2)</f>
        <v>-3.14</v>
      </c>
    </row>
    <row r="223" spans="1:36" x14ac:dyDescent="0.2">
      <c r="A223" s="13" t="s">
        <v>291</v>
      </c>
      <c r="B223" s="11">
        <f t="shared" si="212"/>
        <v>-4.5462117030026228E-2</v>
      </c>
      <c r="C223" s="11">
        <f t="shared" si="212"/>
        <v>-4.8891641260162544</v>
      </c>
      <c r="D223" s="11">
        <f t="shared" si="212"/>
        <v>-10.371147405665482</v>
      </c>
      <c r="E223" s="11">
        <f t="shared" si="212"/>
        <v>-11.520550217671888</v>
      </c>
      <c r="F223" s="11">
        <f t="shared" si="212"/>
        <v>-5.2095302182679104</v>
      </c>
      <c r="G223" s="11">
        <f t="shared" si="212"/>
        <v>-0.59419600597684363</v>
      </c>
      <c r="H223" s="11">
        <f t="shared" si="212"/>
        <v>1.6132333271326571</v>
      </c>
      <c r="I223" s="11">
        <f t="shared" si="212"/>
        <v>-5.834347331005862</v>
      </c>
      <c r="J223" s="11">
        <f t="shared" si="212"/>
        <v>1.5301171103177413</v>
      </c>
      <c r="K223" s="11">
        <f t="shared" si="212"/>
        <v>-8.8283728414387692</v>
      </c>
      <c r="L223" s="11">
        <f t="shared" si="212"/>
        <v>-5.6631753246470629</v>
      </c>
      <c r="N223" s="11">
        <f t="shared" si="213"/>
        <v>2.4287175508514114</v>
      </c>
      <c r="O223" s="11">
        <f t="shared" si="213"/>
        <v>-7.7240128881778887</v>
      </c>
      <c r="P223" s="11">
        <f t="shared" si="213"/>
        <v>-10.761052682146277</v>
      </c>
      <c r="Q223" s="11">
        <f t="shared" si="213"/>
        <v>-4.852223637709141</v>
      </c>
      <c r="R223" s="11">
        <f t="shared" si="213"/>
        <v>-9.1876566150024264</v>
      </c>
      <c r="S223" s="11">
        <f t="shared" si="213"/>
        <v>-1.3637921873758119</v>
      </c>
      <c r="T223" s="11">
        <f t="shared" si="213"/>
        <v>-1.0437678825568231</v>
      </c>
      <c r="U223" s="11">
        <f t="shared" si="213"/>
        <v>-7.5336782886070042</v>
      </c>
      <c r="V223" s="11">
        <f t="shared" si="213"/>
        <v>-1.8846059987255082</v>
      </c>
      <c r="W223" s="11">
        <f t="shared" si="213"/>
        <v>-2.6784970073509662</v>
      </c>
      <c r="X223" s="11">
        <f t="shared" si="213"/>
        <v>-5.9345151766903248</v>
      </c>
      <c r="Z223" s="15">
        <f>ROUND(N223*'Table Q8'!N113,2)</f>
        <v>1.59</v>
      </c>
      <c r="AA223" s="15">
        <f>ROUND(O223*'Table Q8'!O113,2)</f>
        <v>-2.7</v>
      </c>
      <c r="AB223" s="15">
        <f>ROUND(P223*'Table Q8'!P113,2)</f>
        <v>-3.74</v>
      </c>
      <c r="AC223" s="15">
        <f>ROUND(Q223*'Table Q8'!Q113,2)</f>
        <v>-1.22</v>
      </c>
      <c r="AD223" s="15">
        <f>ROUND(R223*'Table Q8'!R113,2)</f>
        <v>-1.44</v>
      </c>
      <c r="AE223" s="15">
        <f>ROUND(S223*'Table Q8'!S113,2)</f>
        <v>-0.5</v>
      </c>
      <c r="AF223" s="15">
        <f>ROUND(T223*'Table Q8'!T113,2)</f>
        <v>-0.42</v>
      </c>
      <c r="AG223" s="15">
        <f>ROUND(U223*'Table Q8'!U113,2)</f>
        <v>-2.74</v>
      </c>
      <c r="AH223" s="15">
        <f>ROUND(V223*'Table Q8'!V113,2)</f>
        <v>-0.48</v>
      </c>
      <c r="AI223" s="15">
        <f>ROUND(W223*'Table Q8'!W113,2)</f>
        <v>-0.86</v>
      </c>
      <c r="AJ223" s="15">
        <f>ROUND(X223*'Table Q8'!X113,2)</f>
        <v>-2.04</v>
      </c>
    </row>
    <row r="224" spans="1:36" x14ac:dyDescent="0.2">
      <c r="A224" s="13" t="s">
        <v>309</v>
      </c>
      <c r="B224" s="11">
        <f t="shared" si="212"/>
        <v>-1.5935902652825962</v>
      </c>
      <c r="C224" s="11">
        <f t="shared" si="212"/>
        <v>0.36809252498615219</v>
      </c>
      <c r="D224" s="11">
        <f t="shared" si="212"/>
        <v>5.6404068539792851</v>
      </c>
      <c r="E224" s="11">
        <f t="shared" si="212"/>
        <v>4.4431988027442637</v>
      </c>
      <c r="F224" s="11">
        <f t="shared" si="212"/>
        <v>3.2808016530324613</v>
      </c>
      <c r="G224" s="11">
        <f t="shared" si="212"/>
        <v>3.4243032419184694</v>
      </c>
      <c r="H224" s="11">
        <f t="shared" si="212"/>
        <v>0.50976973772498546</v>
      </c>
      <c r="I224" s="11">
        <f t="shared" si="212"/>
        <v>1.276758317862825</v>
      </c>
      <c r="J224" s="11">
        <f t="shared" si="212"/>
        <v>-1.6288700165548398</v>
      </c>
      <c r="K224" s="11">
        <f t="shared" si="212"/>
        <v>0.76821969940954471</v>
      </c>
      <c r="L224" s="11">
        <f t="shared" si="212"/>
        <v>1.9833638945784049</v>
      </c>
      <c r="N224" s="11">
        <f t="shared" si="213"/>
        <v>-4.6168567447339992</v>
      </c>
      <c r="O224" s="11">
        <f t="shared" si="213"/>
        <v>1.3979987811110206</v>
      </c>
      <c r="P224" s="11">
        <f t="shared" si="213"/>
        <v>5.7640274170817296</v>
      </c>
      <c r="Q224" s="11">
        <f t="shared" si="213"/>
        <v>8.5550607165707717</v>
      </c>
      <c r="R224" s="11">
        <f t="shared" si="213"/>
        <v>5.4796442937773193</v>
      </c>
      <c r="S224" s="11">
        <f t="shared" si="213"/>
        <v>3.1857005994936793</v>
      </c>
      <c r="T224" s="11">
        <f t="shared" si="213"/>
        <v>-2.0378281248182861</v>
      </c>
      <c r="U224" s="11">
        <f t="shared" si="213"/>
        <v>-0.93331691911706649</v>
      </c>
      <c r="V224" s="11">
        <f t="shared" si="213"/>
        <v>1.4878671172642077</v>
      </c>
      <c r="W224" s="11">
        <f t="shared" si="213"/>
        <v>15.637587940110409</v>
      </c>
      <c r="X224" s="11">
        <f t="shared" si="213"/>
        <v>3.1499625772614559</v>
      </c>
      <c r="Z224" s="15">
        <f>ROUND(N224*'Table Q8'!N114,2)</f>
        <v>-3.03</v>
      </c>
      <c r="AA224" s="15">
        <f>ROUND(O224*'Table Q8'!O114,2)</f>
        <v>0.49</v>
      </c>
      <c r="AB224" s="15">
        <f>ROUND(P224*'Table Q8'!P114,2)</f>
        <v>1.97</v>
      </c>
      <c r="AC224" s="15">
        <f>ROUND(Q224*'Table Q8'!Q114,2)</f>
        <v>2.1800000000000002</v>
      </c>
      <c r="AD224" s="15">
        <f>ROUND(R224*'Table Q8'!R114,2)</f>
        <v>0.85</v>
      </c>
      <c r="AE224" s="15">
        <f>ROUND(S224*'Table Q8'!S114,2)</f>
        <v>1.1599999999999999</v>
      </c>
      <c r="AF224" s="15">
        <f>ROUND(T224*'Table Q8'!T114,2)</f>
        <v>-0.85</v>
      </c>
      <c r="AG224" s="15">
        <f>ROUND(U224*'Table Q8'!U114,2)</f>
        <v>-0.33</v>
      </c>
      <c r="AH224" s="15">
        <f>ROUND(V224*'Table Q8'!V114,2)</f>
        <v>0.38</v>
      </c>
      <c r="AI224" s="15">
        <f>ROUND(W224*'Table Q8'!W114,2)</f>
        <v>5.1100000000000003</v>
      </c>
      <c r="AJ224" s="15">
        <f>ROUND(X224*'Table Q8'!X114,2)</f>
        <v>1.08</v>
      </c>
    </row>
    <row r="226" spans="1:36" x14ac:dyDescent="0.2">
      <c r="A226" s="9" t="s">
        <v>288</v>
      </c>
    </row>
    <row r="227" spans="1:36" x14ac:dyDescent="0.2">
      <c r="A227" s="13" t="str">
        <f>A10</f>
        <v>1995 Q1</v>
      </c>
      <c r="B227" s="15">
        <f t="shared" ref="B227:L227" si="214">(B10/B6-1)*100</f>
        <v>2.5215062730104876</v>
      </c>
      <c r="C227" s="15">
        <f t="shared" si="214"/>
        <v>-0.46321464978592575</v>
      </c>
      <c r="D227" s="15">
        <f t="shared" si="214"/>
        <v>-2.0181276425860317</v>
      </c>
      <c r="E227" s="15">
        <f t="shared" si="214"/>
        <v>-0.42685700746187827</v>
      </c>
      <c r="F227" s="15">
        <f t="shared" si="214"/>
        <v>6.5928444849223</v>
      </c>
      <c r="G227" s="15">
        <f t="shared" si="214"/>
        <v>2.8204425036668423</v>
      </c>
      <c r="H227" s="15">
        <f t="shared" si="214"/>
        <v>3.0859049507484748</v>
      </c>
      <c r="I227" s="15">
        <f t="shared" si="214"/>
        <v>2.3585034878687905</v>
      </c>
      <c r="J227" s="15">
        <f t="shared" si="214"/>
        <v>-3.9840908098070615</v>
      </c>
      <c r="K227" s="15">
        <f t="shared" si="214"/>
        <v>-3.3407459868838529</v>
      </c>
      <c r="L227" s="15">
        <f t="shared" si="214"/>
        <v>0.58196444907274714</v>
      </c>
      <c r="N227" s="15">
        <f t="shared" ref="N227:X227" si="215">(N10/N6-1)*100</f>
        <v>1.7910264026747447</v>
      </c>
      <c r="O227" s="15">
        <f t="shared" si="215"/>
        <v>-3.0673497148824502</v>
      </c>
      <c r="P227" s="15">
        <f t="shared" si="215"/>
        <v>0.49393019586971842</v>
      </c>
      <c r="Q227" s="15">
        <f t="shared" si="215"/>
        <v>4.7523400971272167E-2</v>
      </c>
      <c r="R227" s="15">
        <f t="shared" si="215"/>
        <v>3.108660598767532</v>
      </c>
      <c r="S227" s="15">
        <f t="shared" si="215"/>
        <v>6.0375826628711327</v>
      </c>
      <c r="T227" s="15">
        <f t="shared" si="215"/>
        <v>1.151757205416537</v>
      </c>
      <c r="U227" s="15">
        <f t="shared" si="215"/>
        <v>-1.402441417282585</v>
      </c>
      <c r="V227" s="15">
        <f t="shared" si="215"/>
        <v>-3.7409320696990878</v>
      </c>
      <c r="W227" s="15">
        <f t="shared" si="215"/>
        <v>-1.8884330995155518</v>
      </c>
      <c r="X227" s="15">
        <f t="shared" si="215"/>
        <v>-0.53138372530571187</v>
      </c>
      <c r="Z227" s="15">
        <f>ROUND(N227*'Table Q8'!N10,2)</f>
        <v>1.34</v>
      </c>
      <c r="AA227" s="15">
        <f>ROUND(O227*'Table Q8'!O10,2)</f>
        <v>-1.08</v>
      </c>
      <c r="AB227" s="15">
        <f>ROUND(P227*'Table Q8'!P10,2)</f>
        <v>0.16</v>
      </c>
      <c r="AC227" s="15">
        <f>ROUND(Q227*'Table Q8'!Q10,2)</f>
        <v>0.02</v>
      </c>
      <c r="AD227" s="15">
        <f>ROUND(R227*'Table Q8'!R10,2)</f>
        <v>0.46</v>
      </c>
      <c r="AE227" s="15">
        <f>ROUND(S227*'Table Q8'!S10,2)</f>
        <v>2.95</v>
      </c>
      <c r="AF227" s="15">
        <f>ROUND(T227*'Table Q8'!T10,2)</f>
        <v>0.55000000000000004</v>
      </c>
      <c r="AG227" s="15">
        <f>ROUND(U227*'Table Q8'!U10,2)</f>
        <v>-0.64</v>
      </c>
      <c r="AH227" s="15">
        <f>ROUND(V227*'Table Q8'!V10,2)</f>
        <v>-1.3</v>
      </c>
      <c r="AI227" s="15">
        <f>ROUND(W227*'Table Q8'!W10,2)</f>
        <v>-0.68</v>
      </c>
      <c r="AJ227" s="15">
        <f>ROUND(X227*'Table Q8'!X10,2)</f>
        <v>-0.22</v>
      </c>
    </row>
    <row r="228" spans="1:36" x14ac:dyDescent="0.2">
      <c r="A228" s="13" t="str">
        <f t="shared" ref="A228:A291" si="216">A11</f>
        <v>1995 Q2</v>
      </c>
      <c r="B228" s="15">
        <f t="shared" ref="B228:L228" si="217">(B11/B7-1)*100</f>
        <v>-0.99899601411127525</v>
      </c>
      <c r="C228" s="15">
        <f t="shared" si="217"/>
        <v>-1.104454241206454</v>
      </c>
      <c r="D228" s="15">
        <f t="shared" si="217"/>
        <v>-0.65024903154401459</v>
      </c>
      <c r="E228" s="15">
        <f t="shared" si="217"/>
        <v>-6.2744730597519283E-2</v>
      </c>
      <c r="F228" s="15">
        <f t="shared" si="217"/>
        <v>4.1119416434450828</v>
      </c>
      <c r="G228" s="15">
        <f t="shared" si="217"/>
        <v>0.72374119168283624</v>
      </c>
      <c r="H228" s="15">
        <f t="shared" si="217"/>
        <v>8.336607553216524E-3</v>
      </c>
      <c r="I228" s="15">
        <f t="shared" si="217"/>
        <v>0.51552238259886529</v>
      </c>
      <c r="J228" s="15">
        <f t="shared" si="217"/>
        <v>-3.6892514807423504</v>
      </c>
      <c r="K228" s="15">
        <f t="shared" si="217"/>
        <v>-0.59397236512275242</v>
      </c>
      <c r="L228" s="15">
        <f t="shared" si="217"/>
        <v>-0.1749010667061901</v>
      </c>
      <c r="N228" s="15">
        <f t="shared" ref="N228:X228" si="218">(N11/N7-1)*100</f>
        <v>9.3241161117485483E-2</v>
      </c>
      <c r="O228" s="15">
        <f t="shared" si="218"/>
        <v>-2.6134798980391727</v>
      </c>
      <c r="P228" s="15">
        <f t="shared" si="218"/>
        <v>0.82040306759407766</v>
      </c>
      <c r="Q228" s="15">
        <f t="shared" si="218"/>
        <v>2.1343501315070013</v>
      </c>
      <c r="R228" s="15">
        <f t="shared" si="218"/>
        <v>1.6849083192205239</v>
      </c>
      <c r="S228" s="15">
        <f t="shared" si="218"/>
        <v>4.5467255212398028</v>
      </c>
      <c r="T228" s="15">
        <f t="shared" si="218"/>
        <v>-0.28974512508116446</v>
      </c>
      <c r="U228" s="15">
        <f t="shared" si="218"/>
        <v>-1.8965075584907676</v>
      </c>
      <c r="V228" s="15">
        <f t="shared" si="218"/>
        <v>-2.7335846062289004</v>
      </c>
      <c r="W228" s="15">
        <f t="shared" si="218"/>
        <v>-1.8784788573341649</v>
      </c>
      <c r="X228" s="15">
        <f t="shared" si="218"/>
        <v>-0.30696977635268352</v>
      </c>
      <c r="Z228" s="15">
        <f>ROUND(N228*'Table Q8'!N11,2)</f>
        <v>7.0000000000000007E-2</v>
      </c>
      <c r="AA228" s="15">
        <f>ROUND(O228*'Table Q8'!O11,2)</f>
        <v>-0.91</v>
      </c>
      <c r="AB228" s="15">
        <f>ROUND(P228*'Table Q8'!P11,2)</f>
        <v>0.27</v>
      </c>
      <c r="AC228" s="15">
        <f>ROUND(Q228*'Table Q8'!Q11,2)</f>
        <v>0.82</v>
      </c>
      <c r="AD228" s="15">
        <f>ROUND(R228*'Table Q8'!R11,2)</f>
        <v>0.25</v>
      </c>
      <c r="AE228" s="15">
        <f>ROUND(S228*'Table Q8'!S11,2)</f>
        <v>2.19</v>
      </c>
      <c r="AF228" s="15">
        <f>ROUND(T228*'Table Q8'!T11,2)</f>
        <v>-0.14000000000000001</v>
      </c>
      <c r="AG228" s="15">
        <f>ROUND(U228*'Table Q8'!U11,2)</f>
        <v>-0.86</v>
      </c>
      <c r="AH228" s="15">
        <f>ROUND(V228*'Table Q8'!V11,2)</f>
        <v>-0.96</v>
      </c>
      <c r="AI228" s="15">
        <f>ROUND(W228*'Table Q8'!W11,2)</f>
        <v>-0.68</v>
      </c>
      <c r="AJ228" s="15">
        <f>ROUND(X228*'Table Q8'!X11,2)</f>
        <v>-0.13</v>
      </c>
    </row>
    <row r="229" spans="1:36" x14ac:dyDescent="0.2">
      <c r="A229" s="13" t="str">
        <f t="shared" si="216"/>
        <v>1995 Q3</v>
      </c>
      <c r="B229" s="15">
        <f t="shared" ref="B229:L229" si="219">(B12/B8-1)*100</f>
        <v>4.2559342966749902</v>
      </c>
      <c r="C229" s="15">
        <f t="shared" si="219"/>
        <v>-0.90626704979447359</v>
      </c>
      <c r="D229" s="15">
        <f t="shared" si="219"/>
        <v>-1.0836594600640792</v>
      </c>
      <c r="E229" s="15">
        <f t="shared" si="219"/>
        <v>2.3213636591484565</v>
      </c>
      <c r="F229" s="15">
        <f t="shared" si="219"/>
        <v>7.1371722682554761</v>
      </c>
      <c r="G229" s="15">
        <f t="shared" si="219"/>
        <v>1.6012135554036799</v>
      </c>
      <c r="H229" s="15">
        <f t="shared" si="219"/>
        <v>0.82542365208468915</v>
      </c>
      <c r="I229" s="15">
        <f t="shared" si="219"/>
        <v>-1.6236052794732725</v>
      </c>
      <c r="J229" s="15">
        <f t="shared" si="219"/>
        <v>0.19796902365096791</v>
      </c>
      <c r="K229" s="15">
        <f t="shared" si="219"/>
        <v>2.8359272817865655</v>
      </c>
      <c r="L229" s="15">
        <f t="shared" si="219"/>
        <v>0.90914293143906644</v>
      </c>
      <c r="N229" s="15">
        <f t="shared" ref="N229:X229" si="220">(N12/N8-1)*100</f>
        <v>4.6350778711027552</v>
      </c>
      <c r="O229" s="15">
        <f t="shared" si="220"/>
        <v>-1.4269683871554806</v>
      </c>
      <c r="P229" s="15">
        <f t="shared" si="220"/>
        <v>-0.70238178871041557</v>
      </c>
      <c r="Q229" s="15">
        <f t="shared" si="220"/>
        <v>4.6588535910643936</v>
      </c>
      <c r="R229" s="15">
        <f t="shared" si="220"/>
        <v>1.9660659134085323</v>
      </c>
      <c r="S229" s="15">
        <f t="shared" si="220"/>
        <v>5.4251324186229466</v>
      </c>
      <c r="T229" s="15">
        <f t="shared" si="220"/>
        <v>-1.6316650041205305</v>
      </c>
      <c r="U229" s="15">
        <f t="shared" si="220"/>
        <v>-2.8863112227815346</v>
      </c>
      <c r="V229" s="15">
        <f t="shared" si="220"/>
        <v>1.9004454150436834</v>
      </c>
      <c r="W229" s="15">
        <f t="shared" si="220"/>
        <v>1.344516621405667</v>
      </c>
      <c r="X229" s="15">
        <f t="shared" si="220"/>
        <v>0.69915306578505199</v>
      </c>
      <c r="Z229" s="15">
        <f>ROUND(N229*'Table Q8'!N12,2)</f>
        <v>3.51</v>
      </c>
      <c r="AA229" s="15">
        <f>ROUND(O229*'Table Q8'!O12,2)</f>
        <v>-0.5</v>
      </c>
      <c r="AB229" s="15">
        <f>ROUND(P229*'Table Q8'!P12,2)</f>
        <v>-0.24</v>
      </c>
      <c r="AC229" s="15">
        <f>ROUND(Q229*'Table Q8'!Q12,2)</f>
        <v>1.79</v>
      </c>
      <c r="AD229" s="15">
        <f>ROUND(R229*'Table Q8'!R12,2)</f>
        <v>0.3</v>
      </c>
      <c r="AE229" s="15">
        <f>ROUND(S229*'Table Q8'!S12,2)</f>
        <v>2.6</v>
      </c>
      <c r="AF229" s="15">
        <f>ROUND(T229*'Table Q8'!T12,2)</f>
        <v>-0.77</v>
      </c>
      <c r="AG229" s="15">
        <f>ROUND(U229*'Table Q8'!U12,2)</f>
        <v>-1.29</v>
      </c>
      <c r="AH229" s="15">
        <f>ROUND(V229*'Table Q8'!V12,2)</f>
        <v>0.68</v>
      </c>
      <c r="AI229" s="15">
        <f>ROUND(W229*'Table Q8'!W12,2)</f>
        <v>0.49</v>
      </c>
      <c r="AJ229" s="15">
        <f>ROUND(X229*'Table Q8'!X12,2)</f>
        <v>0.28999999999999998</v>
      </c>
    </row>
    <row r="230" spans="1:36" x14ac:dyDescent="0.2">
      <c r="A230" s="13" t="str">
        <f t="shared" si="216"/>
        <v>1995 Q4</v>
      </c>
      <c r="B230" s="15">
        <f t="shared" ref="B230:L230" si="221">(B13/B9-1)*100</f>
        <v>1.4698570845242953</v>
      </c>
      <c r="C230" s="15">
        <f t="shared" si="221"/>
        <v>-2.8522750608783287</v>
      </c>
      <c r="D230" s="15">
        <f t="shared" si="221"/>
        <v>-0.45255776312519425</v>
      </c>
      <c r="E230" s="15">
        <f t="shared" si="221"/>
        <v>2.5893893108682509</v>
      </c>
      <c r="F230" s="15">
        <f t="shared" si="221"/>
        <v>5.7527158095232567</v>
      </c>
      <c r="G230" s="15">
        <f t="shared" si="221"/>
        <v>-1.7538796261350353</v>
      </c>
      <c r="H230" s="15">
        <f t="shared" si="221"/>
        <v>0.60858898176021636</v>
      </c>
      <c r="I230" s="15">
        <f t="shared" si="221"/>
        <v>-0.30419207483383115</v>
      </c>
      <c r="J230" s="15">
        <f t="shared" si="221"/>
        <v>-0.82719081388983318</v>
      </c>
      <c r="K230" s="15">
        <f t="shared" si="221"/>
        <v>-1.3938414933288845</v>
      </c>
      <c r="L230" s="15">
        <f t="shared" si="221"/>
        <v>0.26226133547027075</v>
      </c>
      <c r="N230" s="15">
        <f t="shared" ref="N230:X230" si="222">(N13/N9-1)*100</f>
        <v>0.66265227042079378</v>
      </c>
      <c r="O230" s="15">
        <f t="shared" si="222"/>
        <v>-1.838564560820477</v>
      </c>
      <c r="P230" s="15">
        <f t="shared" si="222"/>
        <v>-0.73589338596999898</v>
      </c>
      <c r="Q230" s="15">
        <f t="shared" si="222"/>
        <v>6.8382279310408522</v>
      </c>
      <c r="R230" s="15">
        <f t="shared" si="222"/>
        <v>1.556753473316852</v>
      </c>
      <c r="S230" s="15">
        <f t="shared" si="222"/>
        <v>4.3527465382609654</v>
      </c>
      <c r="T230" s="15">
        <f t="shared" si="222"/>
        <v>-1.4436143161242643</v>
      </c>
      <c r="U230" s="15">
        <f t="shared" si="222"/>
        <v>-1.6733600285033789</v>
      </c>
      <c r="V230" s="15">
        <f t="shared" si="222"/>
        <v>2.821817871707033</v>
      </c>
      <c r="W230" s="15">
        <f t="shared" si="222"/>
        <v>1.2376752456646045</v>
      </c>
      <c r="X230" s="15">
        <f t="shared" si="222"/>
        <v>1.0337229845930551</v>
      </c>
      <c r="Z230" s="15">
        <f>ROUND(N230*'Table Q8'!N13,2)</f>
        <v>0.5</v>
      </c>
      <c r="AA230" s="15">
        <f>ROUND(O230*'Table Q8'!O13,2)</f>
        <v>-0.64</v>
      </c>
      <c r="AB230" s="15">
        <f>ROUND(P230*'Table Q8'!P13,2)</f>
        <v>-0.25</v>
      </c>
      <c r="AC230" s="15">
        <f>ROUND(Q230*'Table Q8'!Q13,2)</f>
        <v>2.62</v>
      </c>
      <c r="AD230" s="15">
        <f>ROUND(R230*'Table Q8'!R13,2)</f>
        <v>0.24</v>
      </c>
      <c r="AE230" s="15">
        <f>ROUND(S230*'Table Q8'!S13,2)</f>
        <v>2.0699999999999998</v>
      </c>
      <c r="AF230" s="15">
        <f>ROUND(T230*'Table Q8'!T13,2)</f>
        <v>-0.68</v>
      </c>
      <c r="AG230" s="15">
        <f>ROUND(U230*'Table Q8'!U13,2)</f>
        <v>-0.74</v>
      </c>
      <c r="AH230" s="15">
        <f>ROUND(V230*'Table Q8'!V13,2)</f>
        <v>1.03</v>
      </c>
      <c r="AI230" s="15">
        <f>ROUND(W230*'Table Q8'!W13,2)</f>
        <v>0.45</v>
      </c>
      <c r="AJ230" s="15">
        <f>ROUND(X230*'Table Q8'!X13,2)</f>
        <v>0.42</v>
      </c>
    </row>
    <row r="231" spans="1:36" x14ac:dyDescent="0.2">
      <c r="A231" s="13" t="str">
        <f t="shared" si="216"/>
        <v>1996 Q1</v>
      </c>
      <c r="B231" s="15">
        <f t="shared" ref="B231:L231" si="223">(B14/B10-1)*100</f>
        <v>7.9143875454743329</v>
      </c>
      <c r="C231" s="15">
        <f t="shared" si="223"/>
        <v>-1.5882598819896399</v>
      </c>
      <c r="D231" s="15">
        <f t="shared" si="223"/>
        <v>1.1722782364644857</v>
      </c>
      <c r="E231" s="15">
        <f t="shared" si="223"/>
        <v>3.3032815650701375</v>
      </c>
      <c r="F231" s="15">
        <f t="shared" si="223"/>
        <v>5.0685827354669089</v>
      </c>
      <c r="G231" s="15">
        <f t="shared" si="223"/>
        <v>-1.5248898210034501</v>
      </c>
      <c r="H231" s="15">
        <f t="shared" si="223"/>
        <v>-0.3182828073622801</v>
      </c>
      <c r="I231" s="15">
        <f t="shared" si="223"/>
        <v>0.62129168927194112</v>
      </c>
      <c r="J231" s="15">
        <f t="shared" si="223"/>
        <v>-2.7247773441572032</v>
      </c>
      <c r="K231" s="15">
        <f t="shared" si="223"/>
        <v>3.9029539321883577</v>
      </c>
      <c r="L231" s="15">
        <f t="shared" si="223"/>
        <v>1.2977757688666047</v>
      </c>
      <c r="N231" s="15">
        <f t="shared" ref="N231:X231" si="224">(N14/N10-1)*100</f>
        <v>5.7227630501296423</v>
      </c>
      <c r="O231" s="15">
        <f t="shared" si="224"/>
        <v>-2.2885875075672746</v>
      </c>
      <c r="P231" s="15">
        <f t="shared" si="224"/>
        <v>-0.30953449738229111</v>
      </c>
      <c r="Q231" s="15">
        <f t="shared" si="224"/>
        <v>7.3841774602302346</v>
      </c>
      <c r="R231" s="15">
        <f t="shared" si="224"/>
        <v>-0.11794495235882829</v>
      </c>
      <c r="S231" s="15">
        <f t="shared" si="224"/>
        <v>4.592445548419466</v>
      </c>
      <c r="T231" s="15">
        <f t="shared" si="224"/>
        <v>-2.4668917825127146</v>
      </c>
      <c r="U231" s="15">
        <f t="shared" si="224"/>
        <v>-0.94623465392752459</v>
      </c>
      <c r="V231" s="15">
        <f t="shared" si="224"/>
        <v>2.5646374701314478</v>
      </c>
      <c r="W231" s="15">
        <f t="shared" si="224"/>
        <v>5.7165171503442913</v>
      </c>
      <c r="X231" s="15">
        <f t="shared" si="224"/>
        <v>1.3442341691444648</v>
      </c>
      <c r="Z231" s="15">
        <f>ROUND(N231*'Table Q8'!N14,2)</f>
        <v>4.38</v>
      </c>
      <c r="AA231" s="15">
        <f>ROUND(O231*'Table Q8'!O14,2)</f>
        <v>-0.79</v>
      </c>
      <c r="AB231" s="15">
        <f>ROUND(P231*'Table Q8'!P14,2)</f>
        <v>-0.11</v>
      </c>
      <c r="AC231" s="15">
        <f>ROUND(Q231*'Table Q8'!Q14,2)</f>
        <v>2.82</v>
      </c>
      <c r="AD231" s="15">
        <f>ROUND(R231*'Table Q8'!R14,2)</f>
        <v>-0.02</v>
      </c>
      <c r="AE231" s="15">
        <f>ROUND(S231*'Table Q8'!S14,2)</f>
        <v>2.16</v>
      </c>
      <c r="AF231" s="15">
        <f>ROUND(T231*'Table Q8'!T14,2)</f>
        <v>-1.1399999999999999</v>
      </c>
      <c r="AG231" s="15">
        <f>ROUND(U231*'Table Q8'!U14,2)</f>
        <v>-0.42</v>
      </c>
      <c r="AH231" s="15">
        <f>ROUND(V231*'Table Q8'!V14,2)</f>
        <v>0.95</v>
      </c>
      <c r="AI231" s="15">
        <f>ROUND(W231*'Table Q8'!W14,2)</f>
        <v>2.11</v>
      </c>
      <c r="AJ231" s="15">
        <f>ROUND(X231*'Table Q8'!X14,2)</f>
        <v>0.55000000000000004</v>
      </c>
    </row>
    <row r="232" spans="1:36" x14ac:dyDescent="0.2">
      <c r="A232" s="13" t="str">
        <f t="shared" si="216"/>
        <v>1996 Q2</v>
      </c>
      <c r="B232" s="15">
        <f t="shared" ref="B232:L232" si="225">(B15/B11-1)*100</f>
        <v>4.3900945112785861</v>
      </c>
      <c r="C232" s="15">
        <f t="shared" si="225"/>
        <v>-2.0178261946026232</v>
      </c>
      <c r="D232" s="15">
        <f t="shared" si="225"/>
        <v>6.8915049226503378E-2</v>
      </c>
      <c r="E232" s="15">
        <f t="shared" si="225"/>
        <v>3.6606369185092635</v>
      </c>
      <c r="F232" s="15">
        <f t="shared" si="225"/>
        <v>5.7429417798691373</v>
      </c>
      <c r="G232" s="15">
        <f t="shared" si="225"/>
        <v>-3.1830988939758775</v>
      </c>
      <c r="H232" s="15">
        <f t="shared" si="225"/>
        <v>4.9401708627150986</v>
      </c>
      <c r="I232" s="15">
        <f t="shared" si="225"/>
        <v>2.1539135360825856</v>
      </c>
      <c r="J232" s="15">
        <f t="shared" si="225"/>
        <v>-0.10291595689526645</v>
      </c>
      <c r="K232" s="15">
        <f t="shared" si="225"/>
        <v>-0.11792878697229892</v>
      </c>
      <c r="L232" s="15">
        <f t="shared" si="225"/>
        <v>1.3560190607894373</v>
      </c>
      <c r="N232" s="15">
        <f t="shared" ref="N232:X232" si="226">(N15/N11-1)*100</f>
        <v>3.8068853548643755</v>
      </c>
      <c r="O232" s="15">
        <f t="shared" si="226"/>
        <v>-0.89352312130897005</v>
      </c>
      <c r="P232" s="15">
        <f t="shared" si="226"/>
        <v>-0.69662130608161288</v>
      </c>
      <c r="Q232" s="15">
        <f t="shared" si="226"/>
        <v>5.9609243963988368</v>
      </c>
      <c r="R232" s="15">
        <f t="shared" si="226"/>
        <v>1.080476157772603</v>
      </c>
      <c r="S232" s="15">
        <f t="shared" si="226"/>
        <v>4.7771182380525135</v>
      </c>
      <c r="T232" s="15">
        <f t="shared" si="226"/>
        <v>1.6147752297985374</v>
      </c>
      <c r="U232" s="15">
        <f t="shared" si="226"/>
        <v>-0.66365994895986047</v>
      </c>
      <c r="V232" s="15">
        <f t="shared" si="226"/>
        <v>8.0243257434855266</v>
      </c>
      <c r="W232" s="15">
        <f t="shared" si="226"/>
        <v>5.2960048426150097</v>
      </c>
      <c r="X232" s="15">
        <f t="shared" si="226"/>
        <v>1.67329670260008</v>
      </c>
      <c r="Z232" s="15">
        <f>ROUND(N232*'Table Q8'!N15,2)</f>
        <v>2.92</v>
      </c>
      <c r="AA232" s="15">
        <f>ROUND(O232*'Table Q8'!O15,2)</f>
        <v>-0.31</v>
      </c>
      <c r="AB232" s="15">
        <f>ROUND(P232*'Table Q8'!P15,2)</f>
        <v>-0.24</v>
      </c>
      <c r="AC232" s="15">
        <f>ROUND(Q232*'Table Q8'!Q15,2)</f>
        <v>2.31</v>
      </c>
      <c r="AD232" s="15">
        <f>ROUND(R232*'Table Q8'!R15,2)</f>
        <v>0.17</v>
      </c>
      <c r="AE232" s="15">
        <f>ROUND(S232*'Table Q8'!S15,2)</f>
        <v>2.2599999999999998</v>
      </c>
      <c r="AF232" s="15">
        <f>ROUND(T232*'Table Q8'!T15,2)</f>
        <v>0.75</v>
      </c>
      <c r="AG232" s="15">
        <f>ROUND(U232*'Table Q8'!U15,2)</f>
        <v>-0.3</v>
      </c>
      <c r="AH232" s="15">
        <f>ROUND(V232*'Table Q8'!V15,2)</f>
        <v>3</v>
      </c>
      <c r="AI232" s="15">
        <f>ROUND(W232*'Table Q8'!W15,2)</f>
        <v>2.0099999999999998</v>
      </c>
      <c r="AJ232" s="15">
        <f>ROUND(X232*'Table Q8'!X15,2)</f>
        <v>0.69</v>
      </c>
    </row>
    <row r="233" spans="1:36" x14ac:dyDescent="0.2">
      <c r="A233" s="13" t="str">
        <f t="shared" si="216"/>
        <v>1996 Q3</v>
      </c>
      <c r="B233" s="15">
        <f t="shared" ref="B233:L233" si="227">(B16/B12-1)*100</f>
        <v>1.5562138942578185</v>
      </c>
      <c r="C233" s="15">
        <f t="shared" si="227"/>
        <v>-0.77703591856003174</v>
      </c>
      <c r="D233" s="15">
        <f t="shared" si="227"/>
        <v>3.6439526595922089</v>
      </c>
      <c r="E233" s="15">
        <f t="shared" si="227"/>
        <v>1.2864772398282875</v>
      </c>
      <c r="F233" s="15">
        <f t="shared" si="227"/>
        <v>5.5386508606789064</v>
      </c>
      <c r="G233" s="15">
        <f t="shared" si="227"/>
        <v>-4.6711132093139369</v>
      </c>
      <c r="H233" s="15">
        <f t="shared" si="227"/>
        <v>7.6601994617483848</v>
      </c>
      <c r="I233" s="15">
        <f t="shared" si="227"/>
        <v>1.664697349079991</v>
      </c>
      <c r="J233" s="15">
        <f t="shared" si="227"/>
        <v>-4.483320246647116</v>
      </c>
      <c r="K233" s="15">
        <f t="shared" si="227"/>
        <v>-4.2634681336020552</v>
      </c>
      <c r="L233" s="15">
        <f t="shared" si="227"/>
        <v>1.0657897838944441</v>
      </c>
      <c r="N233" s="15">
        <f t="shared" ref="N233:X233" si="228">(N16/N12-1)*100</f>
        <v>0.86076258465184186</v>
      </c>
      <c r="O233" s="15">
        <f t="shared" si="228"/>
        <v>0.23453076001325179</v>
      </c>
      <c r="P233" s="15">
        <f t="shared" si="228"/>
        <v>1.900410777287731</v>
      </c>
      <c r="Q233" s="15">
        <f t="shared" si="228"/>
        <v>4.6405181914749072</v>
      </c>
      <c r="R233" s="15">
        <f t="shared" si="228"/>
        <v>2.6373273786628681</v>
      </c>
      <c r="S233" s="15">
        <f t="shared" si="228"/>
        <v>4.4638353184159207</v>
      </c>
      <c r="T233" s="15">
        <f t="shared" si="228"/>
        <v>2.7370078393663011</v>
      </c>
      <c r="U233" s="15">
        <f t="shared" si="228"/>
        <v>0.72200311544186047</v>
      </c>
      <c r="V233" s="15">
        <f t="shared" si="228"/>
        <v>5.094533560668224</v>
      </c>
      <c r="W233" s="15">
        <f t="shared" si="228"/>
        <v>2.1514410056509004</v>
      </c>
      <c r="X233" s="15">
        <f t="shared" si="228"/>
        <v>1.7239096109806784</v>
      </c>
      <c r="Z233" s="15">
        <f>ROUND(N233*'Table Q8'!N16,2)</f>
        <v>0.66</v>
      </c>
      <c r="AA233" s="15">
        <f>ROUND(O233*'Table Q8'!O16,2)</f>
        <v>0.08</v>
      </c>
      <c r="AB233" s="15">
        <f>ROUND(P233*'Table Q8'!P16,2)</f>
        <v>0.67</v>
      </c>
      <c r="AC233" s="15">
        <f>ROUND(Q233*'Table Q8'!Q16,2)</f>
        <v>1.82</v>
      </c>
      <c r="AD233" s="15">
        <f>ROUND(R233*'Table Q8'!R16,2)</f>
        <v>0.41</v>
      </c>
      <c r="AE233" s="15">
        <f>ROUND(S233*'Table Q8'!S16,2)</f>
        <v>2.11</v>
      </c>
      <c r="AF233" s="15">
        <f>ROUND(T233*'Table Q8'!T16,2)</f>
        <v>1.3</v>
      </c>
      <c r="AG233" s="15">
        <f>ROUND(U233*'Table Q8'!U16,2)</f>
        <v>0.32</v>
      </c>
      <c r="AH233" s="15">
        <f>ROUND(V233*'Table Q8'!V16,2)</f>
        <v>1.9</v>
      </c>
      <c r="AI233" s="15">
        <f>ROUND(W233*'Table Q8'!W16,2)</f>
        <v>0.82</v>
      </c>
      <c r="AJ233" s="15">
        <f>ROUND(X233*'Table Q8'!X16,2)</f>
        <v>0.72</v>
      </c>
    </row>
    <row r="234" spans="1:36" x14ac:dyDescent="0.2">
      <c r="A234" s="13" t="str">
        <f t="shared" si="216"/>
        <v>1996 Q4</v>
      </c>
      <c r="B234" s="15">
        <f t="shared" ref="B234:L234" si="229">(B17/B13-1)*100</f>
        <v>3.0045822893637553</v>
      </c>
      <c r="C234" s="15">
        <f t="shared" si="229"/>
        <v>0.59991808424306736</v>
      </c>
      <c r="D234" s="15">
        <f t="shared" si="229"/>
        <v>3.801311669564833</v>
      </c>
      <c r="E234" s="15">
        <f t="shared" si="229"/>
        <v>0.49155559231353063</v>
      </c>
      <c r="F234" s="15">
        <f t="shared" si="229"/>
        <v>5.0390719402976458</v>
      </c>
      <c r="G234" s="15">
        <f t="shared" si="229"/>
        <v>-0.44629169079820619</v>
      </c>
      <c r="H234" s="15">
        <f t="shared" si="229"/>
        <v>10.048484036016724</v>
      </c>
      <c r="I234" s="15">
        <f t="shared" si="229"/>
        <v>0.48844126861380399</v>
      </c>
      <c r="J234" s="15">
        <f t="shared" si="229"/>
        <v>0.27976376791125634</v>
      </c>
      <c r="K234" s="15">
        <f t="shared" si="229"/>
        <v>0.26181598938725958</v>
      </c>
      <c r="L234" s="15">
        <f t="shared" si="229"/>
        <v>1.9483072883428543</v>
      </c>
      <c r="N234" s="15">
        <f t="shared" ref="N234:X234" si="230">(N17/N13-1)*100</f>
        <v>2.9256342135025148</v>
      </c>
      <c r="O234" s="15">
        <f t="shared" si="230"/>
        <v>0.78888077276679791</v>
      </c>
      <c r="P234" s="15">
        <f t="shared" si="230"/>
        <v>3.4625135682611052</v>
      </c>
      <c r="Q234" s="15">
        <f t="shared" si="230"/>
        <v>3.2206240166957389</v>
      </c>
      <c r="R234" s="15">
        <f t="shared" si="230"/>
        <v>0.60021949649931017</v>
      </c>
      <c r="S234" s="15">
        <f t="shared" si="230"/>
        <v>8.2153891367954266</v>
      </c>
      <c r="T234" s="15">
        <f t="shared" si="230"/>
        <v>4.9440548699819287</v>
      </c>
      <c r="U234" s="15">
        <f t="shared" si="230"/>
        <v>1.2924807413108974</v>
      </c>
      <c r="V234" s="15">
        <f t="shared" si="230"/>
        <v>10.851112687831389</v>
      </c>
      <c r="W234" s="15">
        <f t="shared" si="230"/>
        <v>6.4384303309378721</v>
      </c>
      <c r="X234" s="15">
        <f t="shared" si="230"/>
        <v>2.3361804127886465</v>
      </c>
      <c r="Z234" s="15">
        <f>ROUND(N234*'Table Q8'!N17,2)</f>
        <v>2.2599999999999998</v>
      </c>
      <c r="AA234" s="15">
        <f>ROUND(O234*'Table Q8'!O17,2)</f>
        <v>0.28000000000000003</v>
      </c>
      <c r="AB234" s="15">
        <f>ROUND(P234*'Table Q8'!P17,2)</f>
        <v>1.24</v>
      </c>
      <c r="AC234" s="15">
        <f>ROUND(Q234*'Table Q8'!Q17,2)</f>
        <v>1.27</v>
      </c>
      <c r="AD234" s="15">
        <f>ROUND(R234*'Table Q8'!R17,2)</f>
        <v>0.09</v>
      </c>
      <c r="AE234" s="15">
        <f>ROUND(S234*'Table Q8'!S17,2)</f>
        <v>3.89</v>
      </c>
      <c r="AF234" s="15">
        <f>ROUND(T234*'Table Q8'!T17,2)</f>
        <v>2.35</v>
      </c>
      <c r="AG234" s="15">
        <f>ROUND(U234*'Table Q8'!U17,2)</f>
        <v>0.57999999999999996</v>
      </c>
      <c r="AH234" s="15">
        <f>ROUND(V234*'Table Q8'!V17,2)</f>
        <v>4.12</v>
      </c>
      <c r="AI234" s="15">
        <f>ROUND(W234*'Table Q8'!W17,2)</f>
        <v>2.4900000000000002</v>
      </c>
      <c r="AJ234" s="15">
        <f>ROUND(X234*'Table Q8'!X17,2)</f>
        <v>0.98</v>
      </c>
    </row>
    <row r="235" spans="1:36" x14ac:dyDescent="0.2">
      <c r="A235" s="13" t="str">
        <f t="shared" si="216"/>
        <v>1997 Q1</v>
      </c>
      <c r="B235" s="15">
        <f t="shared" ref="B235:L235" si="231">(B18/B14-1)*100</f>
        <v>-3.5001543617420805</v>
      </c>
      <c r="C235" s="15">
        <f t="shared" si="231"/>
        <v>2.277054395906819</v>
      </c>
      <c r="D235" s="15">
        <f t="shared" si="231"/>
        <v>0.47548776463697262</v>
      </c>
      <c r="E235" s="15">
        <f t="shared" si="231"/>
        <v>-3.7537147780600022</v>
      </c>
      <c r="F235" s="15">
        <f t="shared" si="231"/>
        <v>7.467083566885635</v>
      </c>
      <c r="G235" s="15">
        <f t="shared" si="231"/>
        <v>-5.0887087211715087</v>
      </c>
      <c r="H235" s="15">
        <f t="shared" si="231"/>
        <v>9.3073831617771283</v>
      </c>
      <c r="I235" s="15">
        <f t="shared" si="231"/>
        <v>-2.175134129090539</v>
      </c>
      <c r="J235" s="15">
        <f t="shared" si="231"/>
        <v>-1.1773788843852606</v>
      </c>
      <c r="K235" s="15">
        <f t="shared" si="231"/>
        <v>-1.3437218868475709</v>
      </c>
      <c r="L235" s="15">
        <f t="shared" si="231"/>
        <v>0.41962420026708802</v>
      </c>
      <c r="N235" s="15">
        <f t="shared" ref="N235:X235" si="232">(N18/N14-1)*100</f>
        <v>-1.7504251537586057</v>
      </c>
      <c r="O235" s="15">
        <f t="shared" si="232"/>
        <v>1.4568115224299572</v>
      </c>
      <c r="P235" s="15">
        <f t="shared" si="232"/>
        <v>0.95361346828810589</v>
      </c>
      <c r="Q235" s="15">
        <f t="shared" si="232"/>
        <v>1.8883697877583927</v>
      </c>
      <c r="R235" s="15">
        <f t="shared" si="232"/>
        <v>2.7705270089141587</v>
      </c>
      <c r="S235" s="15">
        <f t="shared" si="232"/>
        <v>1.4612970933067571</v>
      </c>
      <c r="T235" s="15">
        <f t="shared" si="232"/>
        <v>3.2574849595788491</v>
      </c>
      <c r="U235" s="15">
        <f t="shared" si="232"/>
        <v>-0.84858130248628427</v>
      </c>
      <c r="V235" s="15">
        <f t="shared" si="232"/>
        <v>13.706879279164784</v>
      </c>
      <c r="W235" s="15">
        <f t="shared" si="232"/>
        <v>4.3640863364764471</v>
      </c>
      <c r="X235" s="15">
        <f t="shared" si="232"/>
        <v>1.2173184798299097</v>
      </c>
      <c r="Z235" s="15">
        <f>ROUND(N235*'Table Q8'!N18,2)</f>
        <v>-1.35</v>
      </c>
      <c r="AA235" s="15">
        <f>ROUND(O235*'Table Q8'!O18,2)</f>
        <v>0.52</v>
      </c>
      <c r="AB235" s="15">
        <f>ROUND(P235*'Table Q8'!P18,2)</f>
        <v>0.34</v>
      </c>
      <c r="AC235" s="15">
        <f>ROUND(Q235*'Table Q8'!Q18,2)</f>
        <v>0.75</v>
      </c>
      <c r="AD235" s="15">
        <f>ROUND(R235*'Table Q8'!R18,2)</f>
        <v>0.44</v>
      </c>
      <c r="AE235" s="15">
        <f>ROUND(S235*'Table Q8'!S18,2)</f>
        <v>0.69</v>
      </c>
      <c r="AF235" s="15">
        <f>ROUND(T235*'Table Q8'!T18,2)</f>
        <v>1.56</v>
      </c>
      <c r="AG235" s="15">
        <f>ROUND(U235*'Table Q8'!U18,2)</f>
        <v>-0.38</v>
      </c>
      <c r="AH235" s="15">
        <f>ROUND(V235*'Table Q8'!V18,2)</f>
        <v>5.2</v>
      </c>
      <c r="AI235" s="15">
        <f>ROUND(W235*'Table Q8'!W18,2)</f>
        <v>1.71</v>
      </c>
      <c r="AJ235" s="15">
        <f>ROUND(X235*'Table Q8'!X18,2)</f>
        <v>0.51</v>
      </c>
    </row>
    <row r="236" spans="1:36" x14ac:dyDescent="0.2">
      <c r="A236" s="13" t="str">
        <f t="shared" si="216"/>
        <v>1997 Q2</v>
      </c>
      <c r="B236" s="15">
        <f t="shared" ref="B236:L236" si="233">(B19/B15-1)*100</f>
        <v>-1.4761229111717289</v>
      </c>
      <c r="C236" s="15">
        <f t="shared" si="233"/>
        <v>1.1422854034743635</v>
      </c>
      <c r="D236" s="15">
        <f t="shared" si="233"/>
        <v>2.5083730424358741</v>
      </c>
      <c r="E236" s="15">
        <f t="shared" si="233"/>
        <v>-2.2662609832078795</v>
      </c>
      <c r="F236" s="15">
        <f t="shared" si="233"/>
        <v>7.3870441244763496</v>
      </c>
      <c r="G236" s="15">
        <f t="shared" si="233"/>
        <v>-3.0915896272464605</v>
      </c>
      <c r="H236" s="15">
        <f t="shared" si="233"/>
        <v>5.9230371373353741</v>
      </c>
      <c r="I236" s="15">
        <f t="shared" si="233"/>
        <v>-3.5660747184170893</v>
      </c>
      <c r="J236" s="15">
        <f t="shared" si="233"/>
        <v>-5.2211818099681455</v>
      </c>
      <c r="K236" s="15">
        <f t="shared" si="233"/>
        <v>-1.1207830182756728</v>
      </c>
      <c r="L236" s="15">
        <f t="shared" si="233"/>
        <v>0.40095200530956276</v>
      </c>
      <c r="N236" s="15">
        <f t="shared" ref="N236:X236" si="234">(N19/N15-1)*100</f>
        <v>0.81410537199053667</v>
      </c>
      <c r="O236" s="15">
        <f t="shared" si="234"/>
        <v>-0.15885591012753109</v>
      </c>
      <c r="P236" s="15">
        <f t="shared" si="234"/>
        <v>2.0522024599541</v>
      </c>
      <c r="Q236" s="15">
        <f t="shared" si="234"/>
        <v>1.7272232407100407</v>
      </c>
      <c r="R236" s="15">
        <f t="shared" si="234"/>
        <v>3.0342789184067964</v>
      </c>
      <c r="S236" s="15">
        <f t="shared" si="234"/>
        <v>0.27683886029654659</v>
      </c>
      <c r="T236" s="15">
        <f t="shared" si="234"/>
        <v>0.67073582605499116</v>
      </c>
      <c r="U236" s="15">
        <f t="shared" si="234"/>
        <v>-0.48595855740504179</v>
      </c>
      <c r="V236" s="15">
        <f t="shared" si="234"/>
        <v>15.637410111472082</v>
      </c>
      <c r="W236" s="15">
        <f t="shared" si="234"/>
        <v>0.98572921580053485</v>
      </c>
      <c r="X236" s="15">
        <f t="shared" si="234"/>
        <v>0.78048012094242836</v>
      </c>
      <c r="Z236" s="15">
        <f>ROUND(N236*'Table Q8'!N19,2)</f>
        <v>0.63</v>
      </c>
      <c r="AA236" s="15">
        <f>ROUND(O236*'Table Q8'!O19,2)</f>
        <v>-0.06</v>
      </c>
      <c r="AB236" s="15">
        <f>ROUND(P236*'Table Q8'!P19,2)</f>
        <v>0.73</v>
      </c>
      <c r="AC236" s="15">
        <f>ROUND(Q236*'Table Q8'!Q19,2)</f>
        <v>0.68</v>
      </c>
      <c r="AD236" s="15">
        <f>ROUND(R236*'Table Q8'!R19,2)</f>
        <v>0.48</v>
      </c>
      <c r="AE236" s="15">
        <f>ROUND(S236*'Table Q8'!S19,2)</f>
        <v>0.13</v>
      </c>
      <c r="AF236" s="15">
        <f>ROUND(T236*'Table Q8'!T19,2)</f>
        <v>0.32</v>
      </c>
      <c r="AG236" s="15">
        <f>ROUND(U236*'Table Q8'!U19,2)</f>
        <v>-0.21</v>
      </c>
      <c r="AH236" s="15">
        <f>ROUND(V236*'Table Q8'!V19,2)</f>
        <v>5.85</v>
      </c>
      <c r="AI236" s="15">
        <f>ROUND(W236*'Table Q8'!W19,2)</f>
        <v>0.37</v>
      </c>
      <c r="AJ236" s="15">
        <f>ROUND(X236*'Table Q8'!X19,2)</f>
        <v>0.32</v>
      </c>
    </row>
    <row r="237" spans="1:36" x14ac:dyDescent="0.2">
      <c r="A237" s="13" t="str">
        <f t="shared" si="216"/>
        <v>1997 Q3</v>
      </c>
      <c r="B237" s="15">
        <f t="shared" ref="B237:L237" si="235">(B20/B16-1)*100</f>
        <v>-3.2460091822672399</v>
      </c>
      <c r="C237" s="15">
        <f t="shared" si="235"/>
        <v>1.2971719020151706</v>
      </c>
      <c r="D237" s="15">
        <f t="shared" si="235"/>
        <v>-0.83377920797059746</v>
      </c>
      <c r="E237" s="15">
        <f t="shared" si="235"/>
        <v>-2.1890501488872838</v>
      </c>
      <c r="F237" s="15">
        <f t="shared" si="235"/>
        <v>7.4060204522540474</v>
      </c>
      <c r="G237" s="15">
        <f t="shared" si="235"/>
        <v>-4.0976794188196441</v>
      </c>
      <c r="H237" s="15">
        <f t="shared" si="235"/>
        <v>3.5886813730566791</v>
      </c>
      <c r="I237" s="15">
        <f t="shared" si="235"/>
        <v>-1.0318053183299702</v>
      </c>
      <c r="J237" s="15">
        <f t="shared" si="235"/>
        <v>-3.0503528961791426</v>
      </c>
      <c r="K237" s="15">
        <f t="shared" si="235"/>
        <v>-1.814883126777711</v>
      </c>
      <c r="L237" s="15">
        <f t="shared" si="235"/>
        <v>0.34008244995185066</v>
      </c>
      <c r="N237" s="15">
        <f t="shared" ref="N237:X237" si="236">(N20/N16-1)*100</f>
        <v>-0.6844794999066206</v>
      </c>
      <c r="O237" s="15">
        <f t="shared" si="236"/>
        <v>0.16306374786285716</v>
      </c>
      <c r="P237" s="15">
        <f t="shared" si="236"/>
        <v>2.4496714977238154</v>
      </c>
      <c r="Q237" s="15">
        <f t="shared" si="236"/>
        <v>1.7855782727441039</v>
      </c>
      <c r="R237" s="15">
        <f t="shared" si="236"/>
        <v>2.8667079277555851</v>
      </c>
      <c r="S237" s="15">
        <f t="shared" si="236"/>
        <v>-1.2218003533324473</v>
      </c>
      <c r="T237" s="15">
        <f t="shared" si="236"/>
        <v>2.7107958123350651</v>
      </c>
      <c r="U237" s="15">
        <f t="shared" si="236"/>
        <v>-0.76562210867782143</v>
      </c>
      <c r="V237" s="15">
        <f t="shared" si="236"/>
        <v>18.137582930233421</v>
      </c>
      <c r="W237" s="15">
        <f t="shared" si="236"/>
        <v>2.4123316260847849</v>
      </c>
      <c r="X237" s="15">
        <f t="shared" si="236"/>
        <v>0.90528204969091419</v>
      </c>
      <c r="Z237" s="15">
        <f>ROUND(N237*'Table Q8'!N20,2)</f>
        <v>-0.52</v>
      </c>
      <c r="AA237" s="15">
        <f>ROUND(O237*'Table Q8'!O20,2)</f>
        <v>0.06</v>
      </c>
      <c r="AB237" s="15">
        <f>ROUND(P237*'Table Q8'!P20,2)</f>
        <v>0.85</v>
      </c>
      <c r="AC237" s="15">
        <f>ROUND(Q237*'Table Q8'!Q20,2)</f>
        <v>0.69</v>
      </c>
      <c r="AD237" s="15">
        <f>ROUND(R237*'Table Q8'!R20,2)</f>
        <v>0.46</v>
      </c>
      <c r="AE237" s="15">
        <f>ROUND(S237*'Table Q8'!S20,2)</f>
        <v>-0.56000000000000005</v>
      </c>
      <c r="AF237" s="15">
        <f>ROUND(T237*'Table Q8'!T20,2)</f>
        <v>1.28</v>
      </c>
      <c r="AG237" s="15">
        <f>ROUND(U237*'Table Q8'!U20,2)</f>
        <v>-0.33</v>
      </c>
      <c r="AH237" s="15">
        <f>ROUND(V237*'Table Q8'!V20,2)</f>
        <v>6.7</v>
      </c>
      <c r="AI237" s="15">
        <f>ROUND(W237*'Table Q8'!W20,2)</f>
        <v>0.92</v>
      </c>
      <c r="AJ237" s="15">
        <f>ROUND(X237*'Table Q8'!X20,2)</f>
        <v>0.37</v>
      </c>
    </row>
    <row r="238" spans="1:36" x14ac:dyDescent="0.2">
      <c r="A238" s="13" t="str">
        <f t="shared" si="216"/>
        <v>1997 Q4</v>
      </c>
      <c r="B238" s="15">
        <f t="shared" ref="B238:L238" si="237">(B21/B17-1)*100</f>
        <v>-2.3665000807169601</v>
      </c>
      <c r="C238" s="15">
        <f t="shared" si="237"/>
        <v>2.7935515425853374</v>
      </c>
      <c r="D238" s="15">
        <f t="shared" si="237"/>
        <v>-1.3979841044553964</v>
      </c>
      <c r="E238" s="15">
        <f t="shared" si="237"/>
        <v>0.13537079187027068</v>
      </c>
      <c r="F238" s="15">
        <f t="shared" si="237"/>
        <v>14.555113257879571</v>
      </c>
      <c r="G238" s="15">
        <f t="shared" si="237"/>
        <v>-0.89292941956222727</v>
      </c>
      <c r="H238" s="15">
        <f t="shared" si="237"/>
        <v>2.5672145259449275</v>
      </c>
      <c r="I238" s="15">
        <f t="shared" si="237"/>
        <v>-1.1133594810429082</v>
      </c>
      <c r="J238" s="15">
        <f t="shared" si="237"/>
        <v>-2.8623958939032024</v>
      </c>
      <c r="K238" s="15">
        <f t="shared" si="237"/>
        <v>2.5182094016356737</v>
      </c>
      <c r="L238" s="15">
        <f t="shared" si="237"/>
        <v>1.6297250433339849</v>
      </c>
      <c r="N238" s="15">
        <f t="shared" ref="N238:X238" si="238">(N21/N17-1)*100</f>
        <v>1.9565692161471748</v>
      </c>
      <c r="O238" s="15">
        <f t="shared" si="238"/>
        <v>2.109992593121035</v>
      </c>
      <c r="P238" s="15">
        <f t="shared" si="238"/>
        <v>-1.2323334086899118</v>
      </c>
      <c r="Q238" s="15">
        <f t="shared" si="238"/>
        <v>3.8139562082905032</v>
      </c>
      <c r="R238" s="15">
        <f t="shared" si="238"/>
        <v>7.1568841754209522</v>
      </c>
      <c r="S238" s="15">
        <f t="shared" si="238"/>
        <v>-5.7333540464391319</v>
      </c>
      <c r="T238" s="15">
        <f t="shared" si="238"/>
        <v>4.4300209223097298</v>
      </c>
      <c r="U238" s="15">
        <f t="shared" si="238"/>
        <v>-1.2580287023982284</v>
      </c>
      <c r="V238" s="15">
        <f t="shared" si="238"/>
        <v>19.87206317867718</v>
      </c>
      <c r="W238" s="15">
        <f t="shared" si="238"/>
        <v>-1.0617655899871514</v>
      </c>
      <c r="X238" s="15">
        <f t="shared" si="238"/>
        <v>1.4891687921097851</v>
      </c>
      <c r="Z238" s="15">
        <f>ROUND(N238*'Table Q8'!N21,2)</f>
        <v>1.48</v>
      </c>
      <c r="AA238" s="15">
        <f>ROUND(O238*'Table Q8'!O21,2)</f>
        <v>0.73</v>
      </c>
      <c r="AB238" s="15">
        <f>ROUND(P238*'Table Q8'!P21,2)</f>
        <v>-0.4</v>
      </c>
      <c r="AC238" s="15">
        <f>ROUND(Q238*'Table Q8'!Q21,2)</f>
        <v>1.44</v>
      </c>
      <c r="AD238" s="15">
        <f>ROUND(R238*'Table Q8'!R21,2)</f>
        <v>1.1100000000000001</v>
      </c>
      <c r="AE238" s="15">
        <f>ROUND(S238*'Table Q8'!S21,2)</f>
        <v>-2.5299999999999998</v>
      </c>
      <c r="AF238" s="15">
        <f>ROUND(T238*'Table Q8'!T21,2)</f>
        <v>2.0699999999999998</v>
      </c>
      <c r="AG238" s="15">
        <f>ROUND(U238*'Table Q8'!U21,2)</f>
        <v>-0.54</v>
      </c>
      <c r="AH238" s="15">
        <f>ROUND(V238*'Table Q8'!V21,2)</f>
        <v>7.06</v>
      </c>
      <c r="AI238" s="15">
        <f>ROUND(W238*'Table Q8'!W21,2)</f>
        <v>-0.4</v>
      </c>
      <c r="AJ238" s="15">
        <f>ROUND(X238*'Table Q8'!X21,2)</f>
        <v>0.6</v>
      </c>
    </row>
    <row r="239" spans="1:36" x14ac:dyDescent="0.2">
      <c r="A239" s="13" t="str">
        <f t="shared" si="216"/>
        <v>1998 Q1</v>
      </c>
      <c r="B239" s="15">
        <f t="shared" ref="B239:L239" si="239">(B22/B18-1)*100</f>
        <v>4.5816659998380693</v>
      </c>
      <c r="C239" s="15">
        <f t="shared" si="239"/>
        <v>0.96900429418704803</v>
      </c>
      <c r="D239" s="15">
        <f t="shared" si="239"/>
        <v>8.9614792479419947E-2</v>
      </c>
      <c r="E239" s="15">
        <f t="shared" si="239"/>
        <v>0.63644902027715222</v>
      </c>
      <c r="F239" s="15">
        <f t="shared" si="239"/>
        <v>7.7560661752360094</v>
      </c>
      <c r="G239" s="15">
        <f t="shared" si="239"/>
        <v>0.58769124554574059</v>
      </c>
      <c r="H239" s="15">
        <f t="shared" si="239"/>
        <v>19.765008168962915</v>
      </c>
      <c r="I239" s="15">
        <f t="shared" si="239"/>
        <v>-0.53550842545351252</v>
      </c>
      <c r="J239" s="15">
        <f t="shared" si="239"/>
        <v>-5.813300784124154</v>
      </c>
      <c r="K239" s="15">
        <f t="shared" si="239"/>
        <v>-0.31173922983536162</v>
      </c>
      <c r="L239" s="15">
        <f t="shared" si="239"/>
        <v>2.6477326440052851</v>
      </c>
      <c r="N239" s="15">
        <f t="shared" ref="N239:X239" si="240">(N22/N18-1)*100</f>
        <v>7.6752843759790412</v>
      </c>
      <c r="O239" s="15">
        <f t="shared" si="240"/>
        <v>0.99853782758667631</v>
      </c>
      <c r="P239" s="15">
        <f t="shared" si="240"/>
        <v>-1.6847052463276335</v>
      </c>
      <c r="Q239" s="15">
        <f t="shared" si="240"/>
        <v>5.4382358234185801</v>
      </c>
      <c r="R239" s="15">
        <f t="shared" si="240"/>
        <v>5.6993738162304242</v>
      </c>
      <c r="S239" s="15">
        <f t="shared" si="240"/>
        <v>-0.79687194525903671</v>
      </c>
      <c r="T239" s="15">
        <f t="shared" si="240"/>
        <v>4.9814011863846153</v>
      </c>
      <c r="U239" s="15">
        <f t="shared" si="240"/>
        <v>3.3664466551264205E-2</v>
      </c>
      <c r="V239" s="15">
        <f t="shared" si="240"/>
        <v>21.820308977702709</v>
      </c>
      <c r="W239" s="15">
        <f t="shared" si="240"/>
        <v>-0.90789619490123652</v>
      </c>
      <c r="X239" s="15">
        <f t="shared" si="240"/>
        <v>2.2996188260725692</v>
      </c>
      <c r="Z239" s="15">
        <f>ROUND(N239*'Table Q8'!N22,2)</f>
        <v>5.78</v>
      </c>
      <c r="AA239" s="15">
        <f>ROUND(O239*'Table Q8'!O22,2)</f>
        <v>0.35</v>
      </c>
      <c r="AB239" s="15">
        <f>ROUND(P239*'Table Q8'!P22,2)</f>
        <v>-0.56000000000000005</v>
      </c>
      <c r="AC239" s="15">
        <f>ROUND(Q239*'Table Q8'!Q22,2)</f>
        <v>2.04</v>
      </c>
      <c r="AD239" s="15">
        <f>ROUND(R239*'Table Q8'!R22,2)</f>
        <v>0.9</v>
      </c>
      <c r="AE239" s="15">
        <f>ROUND(S239*'Table Q8'!S22,2)</f>
        <v>-0.35</v>
      </c>
      <c r="AF239" s="15">
        <f>ROUND(T239*'Table Q8'!T22,2)</f>
        <v>2.35</v>
      </c>
      <c r="AG239" s="15">
        <f>ROUND(U239*'Table Q8'!U22,2)</f>
        <v>0.01</v>
      </c>
      <c r="AH239" s="15">
        <f>ROUND(V239*'Table Q8'!V22,2)</f>
        <v>7.77</v>
      </c>
      <c r="AI239" s="15">
        <f>ROUND(W239*'Table Q8'!W22,2)</f>
        <v>-0.34</v>
      </c>
      <c r="AJ239" s="15">
        <f>ROUND(X239*'Table Q8'!X22,2)</f>
        <v>0.92</v>
      </c>
    </row>
    <row r="240" spans="1:36" x14ac:dyDescent="0.2">
      <c r="A240" s="13" t="str">
        <f t="shared" si="216"/>
        <v>1998 Q2</v>
      </c>
      <c r="B240" s="15">
        <f t="shared" ref="B240:L240" si="241">(B23/B19-1)*100</f>
        <v>6.259150326394991</v>
      </c>
      <c r="C240" s="15">
        <f t="shared" si="241"/>
        <v>1.6209064788867522</v>
      </c>
      <c r="D240" s="15">
        <f t="shared" si="241"/>
        <v>-3.0439802455384912</v>
      </c>
      <c r="E240" s="15">
        <f t="shared" si="241"/>
        <v>-0.24166477711076162</v>
      </c>
      <c r="F240" s="15">
        <f t="shared" si="241"/>
        <v>3.8881833386299025</v>
      </c>
      <c r="G240" s="15">
        <f t="shared" si="241"/>
        <v>4.6550244141038588</v>
      </c>
      <c r="H240" s="15">
        <f t="shared" si="241"/>
        <v>23.807380621664876</v>
      </c>
      <c r="I240" s="15">
        <f t="shared" si="241"/>
        <v>3.6188300887385116</v>
      </c>
      <c r="J240" s="15">
        <f t="shared" si="241"/>
        <v>-0.37643355845429216</v>
      </c>
      <c r="K240" s="15">
        <f t="shared" si="241"/>
        <v>2.2370387788448909</v>
      </c>
      <c r="L240" s="15">
        <f t="shared" si="241"/>
        <v>3.601412949736793</v>
      </c>
      <c r="N240" s="15">
        <f t="shared" ref="N240:X240" si="242">(N23/N19-1)*100</f>
        <v>7.6606890247726378</v>
      </c>
      <c r="O240" s="15">
        <f t="shared" si="242"/>
        <v>1.6269081421148579</v>
      </c>
      <c r="P240" s="15">
        <f t="shared" si="242"/>
        <v>7.159583439020345E-3</v>
      </c>
      <c r="Q240" s="15">
        <f t="shared" si="242"/>
        <v>6.6493950780107225</v>
      </c>
      <c r="R240" s="15">
        <f t="shared" si="242"/>
        <v>3.6440702489818122</v>
      </c>
      <c r="S240" s="15">
        <f t="shared" si="242"/>
        <v>-0.38117452552991482</v>
      </c>
      <c r="T240" s="15">
        <f t="shared" si="242"/>
        <v>7.0286030977007918</v>
      </c>
      <c r="U240" s="15">
        <f t="shared" si="242"/>
        <v>-0.21811479376053766</v>
      </c>
      <c r="V240" s="15">
        <f t="shared" si="242"/>
        <v>17.401386391696285</v>
      </c>
      <c r="W240" s="15">
        <f t="shared" si="242"/>
        <v>4.0973174324233419</v>
      </c>
      <c r="X240" s="15">
        <f t="shared" si="242"/>
        <v>2.9664167778393313</v>
      </c>
      <c r="Z240" s="15">
        <f>ROUND(N240*'Table Q8'!N23,2)</f>
        <v>5.74</v>
      </c>
      <c r="AA240" s="15">
        <f>ROUND(O240*'Table Q8'!O23,2)</f>
        <v>0.56000000000000005</v>
      </c>
      <c r="AB240" s="15">
        <f>ROUND(P240*'Table Q8'!P23,2)</f>
        <v>0</v>
      </c>
      <c r="AC240" s="15">
        <f>ROUND(Q240*'Table Q8'!Q23,2)</f>
        <v>2.4900000000000002</v>
      </c>
      <c r="AD240" s="15">
        <f>ROUND(R240*'Table Q8'!R23,2)</f>
        <v>0.57999999999999996</v>
      </c>
      <c r="AE240" s="15">
        <f>ROUND(S240*'Table Q8'!S23,2)</f>
        <v>-0.17</v>
      </c>
      <c r="AF240" s="15">
        <f>ROUND(T240*'Table Q8'!T23,2)</f>
        <v>3.25</v>
      </c>
      <c r="AG240" s="15">
        <f>ROUND(U240*'Table Q8'!U23,2)</f>
        <v>-0.09</v>
      </c>
      <c r="AH240" s="15">
        <f>ROUND(V240*'Table Q8'!V23,2)</f>
        <v>6.2</v>
      </c>
      <c r="AI240" s="15">
        <f>ROUND(W240*'Table Q8'!W23,2)</f>
        <v>1.47</v>
      </c>
      <c r="AJ240" s="15">
        <f>ROUND(X240*'Table Q8'!X23,2)</f>
        <v>1.19</v>
      </c>
    </row>
    <row r="241" spans="1:36" x14ac:dyDescent="0.2">
      <c r="A241" s="13" t="str">
        <f t="shared" si="216"/>
        <v>1998 Q3</v>
      </c>
      <c r="B241" s="15">
        <f t="shared" ref="B241:L241" si="243">(B24/B20-1)*100</f>
        <v>9.5869327656510794</v>
      </c>
      <c r="C241" s="15">
        <f t="shared" si="243"/>
        <v>0.22866174283175944</v>
      </c>
      <c r="D241" s="15">
        <f t="shared" si="243"/>
        <v>-1.3009077311082029</v>
      </c>
      <c r="E241" s="15">
        <f t="shared" si="243"/>
        <v>-0.33952883779427845</v>
      </c>
      <c r="F241" s="15">
        <f t="shared" si="243"/>
        <v>0.5541656594835187</v>
      </c>
      <c r="G241" s="15">
        <f t="shared" si="243"/>
        <v>9.3154890263405399</v>
      </c>
      <c r="H241" s="15">
        <f t="shared" si="243"/>
        <v>22.965853848629859</v>
      </c>
      <c r="I241" s="15">
        <f t="shared" si="243"/>
        <v>1.5199954324985887</v>
      </c>
      <c r="J241" s="15">
        <f t="shared" si="243"/>
        <v>-4.9296364076321648</v>
      </c>
      <c r="K241" s="15">
        <f t="shared" si="243"/>
        <v>15.945928415369393</v>
      </c>
      <c r="L241" s="15">
        <f t="shared" si="243"/>
        <v>3.2695669929427629</v>
      </c>
      <c r="N241" s="15">
        <f t="shared" ref="N241:X241" si="244">(N24/N20-1)*100</f>
        <v>12.950140125767806</v>
      </c>
      <c r="O241" s="15">
        <f t="shared" si="244"/>
        <v>0.74483897699468837</v>
      </c>
      <c r="P241" s="15">
        <f t="shared" si="244"/>
        <v>0.82014976194393352</v>
      </c>
      <c r="Q241" s="15">
        <f t="shared" si="244"/>
        <v>5.9557853119087678</v>
      </c>
      <c r="R241" s="15">
        <f t="shared" si="244"/>
        <v>2.1926936715287004</v>
      </c>
      <c r="S241" s="15">
        <f t="shared" si="244"/>
        <v>-0.95110952810665284</v>
      </c>
      <c r="T241" s="15">
        <f t="shared" si="244"/>
        <v>5.655334458646788</v>
      </c>
      <c r="U241" s="15">
        <f t="shared" si="244"/>
        <v>-0.57384806482778661</v>
      </c>
      <c r="V241" s="15">
        <f t="shared" si="244"/>
        <v>16.040964826512429</v>
      </c>
      <c r="W241" s="15">
        <f t="shared" si="244"/>
        <v>3.8548719093726813</v>
      </c>
      <c r="X241" s="15">
        <f t="shared" si="244"/>
        <v>2.601547396069126</v>
      </c>
      <c r="Z241" s="15">
        <f>ROUND(N241*'Table Q8'!N24,2)</f>
        <v>9.6300000000000008</v>
      </c>
      <c r="AA241" s="15">
        <f>ROUND(O241*'Table Q8'!O24,2)</f>
        <v>0.25</v>
      </c>
      <c r="AB241" s="15">
        <f>ROUND(P241*'Table Q8'!P24,2)</f>
        <v>0.28999999999999998</v>
      </c>
      <c r="AC241" s="15">
        <f>ROUND(Q241*'Table Q8'!Q24,2)</f>
        <v>2.2000000000000002</v>
      </c>
      <c r="AD241" s="15">
        <f>ROUND(R241*'Table Q8'!R24,2)</f>
        <v>0.35</v>
      </c>
      <c r="AE241" s="15">
        <f>ROUND(S241*'Table Q8'!S24,2)</f>
        <v>-0.42</v>
      </c>
      <c r="AF241" s="15">
        <f>ROUND(T241*'Table Q8'!T24,2)</f>
        <v>2.54</v>
      </c>
      <c r="AG241" s="15">
        <f>ROUND(U241*'Table Q8'!U24,2)</f>
        <v>-0.25</v>
      </c>
      <c r="AH241" s="15">
        <f>ROUND(V241*'Table Q8'!V24,2)</f>
        <v>5.65</v>
      </c>
      <c r="AI241" s="15">
        <f>ROUND(W241*'Table Q8'!W24,2)</f>
        <v>1.33</v>
      </c>
      <c r="AJ241" s="15">
        <f>ROUND(X241*'Table Q8'!X24,2)</f>
        <v>1.03</v>
      </c>
    </row>
    <row r="242" spans="1:36" x14ac:dyDescent="0.2">
      <c r="A242" s="13" t="str">
        <f t="shared" si="216"/>
        <v>1998 Q4</v>
      </c>
      <c r="B242" s="15">
        <f t="shared" ref="B242:L242" si="245">(B25/B21-1)*100</f>
        <v>12.647313890502353</v>
      </c>
      <c r="C242" s="15">
        <f t="shared" si="245"/>
        <v>0.55718699641751357</v>
      </c>
      <c r="D242" s="15">
        <f t="shared" si="245"/>
        <v>-0.71426963344307648</v>
      </c>
      <c r="E242" s="15">
        <f t="shared" si="245"/>
        <v>1.7247233878601387</v>
      </c>
      <c r="F242" s="15">
        <f t="shared" si="245"/>
        <v>-4.1097033965970198</v>
      </c>
      <c r="G242" s="15">
        <f t="shared" si="245"/>
        <v>11.55571405310274</v>
      </c>
      <c r="H242" s="15">
        <f t="shared" si="245"/>
        <v>19.762541937542231</v>
      </c>
      <c r="I242" s="15">
        <f t="shared" si="245"/>
        <v>5.03058823529412</v>
      </c>
      <c r="J242" s="15">
        <f t="shared" si="245"/>
        <v>-10.817461608334444</v>
      </c>
      <c r="K242" s="15">
        <f t="shared" si="245"/>
        <v>4.7428045452987844</v>
      </c>
      <c r="L242" s="15">
        <f t="shared" si="245"/>
        <v>3.4623578566943092</v>
      </c>
      <c r="N242" s="15">
        <f t="shared" ref="N242:X242" si="246">(N25/N21-1)*100</f>
        <v>14.539548304312856</v>
      </c>
      <c r="O242" s="15">
        <f t="shared" si="246"/>
        <v>2.2683826513835159</v>
      </c>
      <c r="P242" s="15">
        <f t="shared" si="246"/>
        <v>4.0024072164787317</v>
      </c>
      <c r="Q242" s="15">
        <f t="shared" si="246"/>
        <v>6.2039941533304832</v>
      </c>
      <c r="R242" s="15">
        <f t="shared" si="246"/>
        <v>1.9097843071708587</v>
      </c>
      <c r="S242" s="15">
        <f t="shared" si="246"/>
        <v>1.333366264088176</v>
      </c>
      <c r="T242" s="15">
        <f t="shared" si="246"/>
        <v>6.5650244623961962</v>
      </c>
      <c r="U242" s="15">
        <f t="shared" si="246"/>
        <v>0.60471436280935542</v>
      </c>
      <c r="V242" s="15">
        <f t="shared" si="246"/>
        <v>9.9054975986582647</v>
      </c>
      <c r="W242" s="15">
        <f t="shared" si="246"/>
        <v>1.8544656146642913</v>
      </c>
      <c r="X242" s="15">
        <f t="shared" si="246"/>
        <v>3.352685021109636</v>
      </c>
      <c r="Z242" s="15">
        <f>ROUND(N242*'Table Q8'!N25,2)</f>
        <v>10.76</v>
      </c>
      <c r="AA242" s="15">
        <f>ROUND(O242*'Table Q8'!O25,2)</f>
        <v>0.78</v>
      </c>
      <c r="AB242" s="15">
        <f>ROUND(P242*'Table Q8'!P25,2)</f>
        <v>1.44</v>
      </c>
      <c r="AC242" s="15">
        <f>ROUND(Q242*'Table Q8'!Q25,2)</f>
        <v>2.29</v>
      </c>
      <c r="AD242" s="15">
        <f>ROUND(R242*'Table Q8'!R25,2)</f>
        <v>0.31</v>
      </c>
      <c r="AE242" s="15">
        <f>ROUND(S242*'Table Q8'!S25,2)</f>
        <v>0.59</v>
      </c>
      <c r="AF242" s="15">
        <f>ROUND(T242*'Table Q8'!T25,2)</f>
        <v>2.89</v>
      </c>
      <c r="AG242" s="15">
        <f>ROUND(U242*'Table Q8'!U25,2)</f>
        <v>0.26</v>
      </c>
      <c r="AH242" s="15">
        <f>ROUND(V242*'Table Q8'!V25,2)</f>
        <v>3.46</v>
      </c>
      <c r="AI242" s="15">
        <f>ROUND(W242*'Table Q8'!W25,2)</f>
        <v>0.62</v>
      </c>
      <c r="AJ242" s="15">
        <f>ROUND(X242*'Table Q8'!X25,2)</f>
        <v>1.33</v>
      </c>
    </row>
    <row r="243" spans="1:36" x14ac:dyDescent="0.2">
      <c r="A243" s="13" t="str">
        <f t="shared" si="216"/>
        <v>1999 Q1</v>
      </c>
      <c r="B243" s="15">
        <f t="shared" ref="B243:L243" si="247">(B26/B22-1)*100</f>
        <v>13.368967854390768</v>
      </c>
      <c r="C243" s="15">
        <f t="shared" si="247"/>
        <v>2.5194942573240953</v>
      </c>
      <c r="D243" s="15">
        <f t="shared" si="247"/>
        <v>-0.13243829897047199</v>
      </c>
      <c r="E243" s="15">
        <f t="shared" si="247"/>
        <v>2.4466241951786705</v>
      </c>
      <c r="F243" s="15">
        <f t="shared" si="247"/>
        <v>0.93172498741529441</v>
      </c>
      <c r="G243" s="15">
        <f t="shared" si="247"/>
        <v>15.749371426422321</v>
      </c>
      <c r="H243" s="15">
        <f t="shared" si="247"/>
        <v>0.80297192552878371</v>
      </c>
      <c r="I243" s="15">
        <f t="shared" si="247"/>
        <v>3.9648853788528227</v>
      </c>
      <c r="J243" s="15">
        <f t="shared" si="247"/>
        <v>-3.8435054418888726</v>
      </c>
      <c r="K243" s="15">
        <f t="shared" si="247"/>
        <v>2.2158049854145823</v>
      </c>
      <c r="L243" s="15">
        <f t="shared" si="247"/>
        <v>3.2047697463910341</v>
      </c>
      <c r="N243" s="15">
        <f t="shared" ref="N243:X243" si="248">(N26/N22-1)*100</f>
        <v>14.56977191728539</v>
      </c>
      <c r="O243" s="15">
        <f t="shared" si="248"/>
        <v>4.59715319193299</v>
      </c>
      <c r="P243" s="15">
        <f t="shared" si="248"/>
        <v>6.4360679221989958</v>
      </c>
      <c r="Q243" s="15">
        <f t="shared" si="248"/>
        <v>4.9885397581619806</v>
      </c>
      <c r="R243" s="15">
        <f t="shared" si="248"/>
        <v>4.0230630742389861</v>
      </c>
      <c r="S243" s="15">
        <f t="shared" si="248"/>
        <v>0.84664181411906458</v>
      </c>
      <c r="T243" s="15">
        <f t="shared" si="248"/>
        <v>6.5668796373806071</v>
      </c>
      <c r="U243" s="15">
        <f t="shared" si="248"/>
        <v>-0.29403177168610961</v>
      </c>
      <c r="V243" s="15">
        <f t="shared" si="248"/>
        <v>9.6651027506593046</v>
      </c>
      <c r="W243" s="15">
        <f t="shared" si="248"/>
        <v>-0.20941635611710918</v>
      </c>
      <c r="X243" s="15">
        <f t="shared" si="248"/>
        <v>3.6044750434900408</v>
      </c>
      <c r="Z243" s="15">
        <f>ROUND(N243*'Table Q8'!N26,2)</f>
        <v>10.69</v>
      </c>
      <c r="AA243" s="15">
        <f>ROUND(O243*'Table Q8'!O26,2)</f>
        <v>1.56</v>
      </c>
      <c r="AB243" s="15">
        <f>ROUND(P243*'Table Q8'!P26,2)</f>
        <v>2.34</v>
      </c>
      <c r="AC243" s="15">
        <f>ROUND(Q243*'Table Q8'!Q26,2)</f>
        <v>1.82</v>
      </c>
      <c r="AD243" s="15">
        <f>ROUND(R243*'Table Q8'!R26,2)</f>
        <v>0.65</v>
      </c>
      <c r="AE243" s="15">
        <f>ROUND(S243*'Table Q8'!S26,2)</f>
        <v>0.37</v>
      </c>
      <c r="AF243" s="15">
        <f>ROUND(T243*'Table Q8'!T26,2)</f>
        <v>2.78</v>
      </c>
      <c r="AG243" s="15">
        <f>ROUND(U243*'Table Q8'!U26,2)</f>
        <v>-0.13</v>
      </c>
      <c r="AH243" s="15">
        <f>ROUND(V243*'Table Q8'!V26,2)</f>
        <v>3.31</v>
      </c>
      <c r="AI243" s="15">
        <f>ROUND(W243*'Table Q8'!W26,2)</f>
        <v>-7.0000000000000007E-2</v>
      </c>
      <c r="AJ243" s="15">
        <f>ROUND(X243*'Table Q8'!X26,2)</f>
        <v>1.41</v>
      </c>
    </row>
    <row r="244" spans="1:36" x14ac:dyDescent="0.2">
      <c r="A244" s="13" t="str">
        <f t="shared" si="216"/>
        <v>1999 Q2</v>
      </c>
      <c r="B244" s="15">
        <f t="shared" ref="B244:L244" si="249">(B27/B23-1)*100</f>
        <v>13.692843324128301</v>
      </c>
      <c r="C244" s="15">
        <f t="shared" si="249"/>
        <v>4.6585580733190968</v>
      </c>
      <c r="D244" s="15">
        <f t="shared" si="249"/>
        <v>1.1011137005745741</v>
      </c>
      <c r="E244" s="15">
        <f t="shared" si="249"/>
        <v>-0.13556911601447785</v>
      </c>
      <c r="F244" s="15">
        <f t="shared" si="249"/>
        <v>3.5635595482236715</v>
      </c>
      <c r="G244" s="15">
        <f t="shared" si="249"/>
        <v>13.111698937461558</v>
      </c>
      <c r="H244" s="15">
        <f t="shared" si="249"/>
        <v>-3.1273031735021273</v>
      </c>
      <c r="I244" s="15">
        <f t="shared" si="249"/>
        <v>-0.44456440808424702</v>
      </c>
      <c r="J244" s="15">
        <f t="shared" si="249"/>
        <v>-7.4380991578754223</v>
      </c>
      <c r="K244" s="15">
        <f t="shared" si="249"/>
        <v>1.4496260012682782</v>
      </c>
      <c r="L244" s="15">
        <f t="shared" si="249"/>
        <v>2.1034917251091523</v>
      </c>
      <c r="N244" s="15">
        <f t="shared" ref="N244:X244" si="250">(N27/N23-1)*100</f>
        <v>14.837530754516749</v>
      </c>
      <c r="O244" s="15">
        <f t="shared" si="250"/>
        <v>5.7082876044922459</v>
      </c>
      <c r="P244" s="15">
        <f t="shared" si="250"/>
        <v>4.8492526454564366</v>
      </c>
      <c r="Q244" s="15">
        <f t="shared" si="250"/>
        <v>4.5314092815065266</v>
      </c>
      <c r="R244" s="15">
        <f t="shared" si="250"/>
        <v>5.2941231910760278</v>
      </c>
      <c r="S244" s="15">
        <f t="shared" si="250"/>
        <v>1.1903626409263346</v>
      </c>
      <c r="T244" s="15">
        <f t="shared" si="250"/>
        <v>4.1695765477864466</v>
      </c>
      <c r="U244" s="15">
        <f t="shared" si="250"/>
        <v>1.6930969869299872E-2</v>
      </c>
      <c r="V244" s="15">
        <f t="shared" si="250"/>
        <v>8.7870514605054915</v>
      </c>
      <c r="W244" s="15">
        <f t="shared" si="250"/>
        <v>-1.4594208652713214</v>
      </c>
      <c r="X244" s="15">
        <f t="shared" si="250"/>
        <v>3.5011536951755406</v>
      </c>
      <c r="Z244" s="15">
        <f>ROUND(N244*'Table Q8'!N27,2)</f>
        <v>10.72</v>
      </c>
      <c r="AA244" s="15">
        <f>ROUND(O244*'Table Q8'!O27,2)</f>
        <v>1.9</v>
      </c>
      <c r="AB244" s="15">
        <f>ROUND(P244*'Table Q8'!P27,2)</f>
        <v>1.73</v>
      </c>
      <c r="AC244" s="15">
        <f>ROUND(Q244*'Table Q8'!Q27,2)</f>
        <v>1.6</v>
      </c>
      <c r="AD244" s="15">
        <f>ROUND(R244*'Table Q8'!R27,2)</f>
        <v>0.85</v>
      </c>
      <c r="AE244" s="15">
        <f>ROUND(S244*'Table Q8'!S27,2)</f>
        <v>0.51</v>
      </c>
      <c r="AF244" s="15">
        <f>ROUND(T244*'Table Q8'!T27,2)</f>
        <v>1.63</v>
      </c>
      <c r="AG244" s="15">
        <f>ROUND(U244*'Table Q8'!U27,2)</f>
        <v>0.01</v>
      </c>
      <c r="AH244" s="15">
        <f>ROUND(V244*'Table Q8'!V27,2)</f>
        <v>2.85</v>
      </c>
      <c r="AI244" s="15">
        <f>ROUND(W244*'Table Q8'!W27,2)</f>
        <v>-0.46</v>
      </c>
      <c r="AJ244" s="15">
        <f>ROUND(X244*'Table Q8'!X27,2)</f>
        <v>1.33</v>
      </c>
    </row>
    <row r="245" spans="1:36" x14ac:dyDescent="0.2">
      <c r="A245" s="13" t="str">
        <f t="shared" si="216"/>
        <v>1999 Q3</v>
      </c>
      <c r="B245" s="15">
        <f t="shared" ref="B245:L245" si="251">(B28/B24-1)*100</f>
        <v>14.814526053843945</v>
      </c>
      <c r="C245" s="15">
        <f t="shared" si="251"/>
        <v>7.6314567852638682</v>
      </c>
      <c r="D245" s="15">
        <f t="shared" si="251"/>
        <v>2.280335388347754</v>
      </c>
      <c r="E245" s="15">
        <f t="shared" si="251"/>
        <v>-0.99862094212740393</v>
      </c>
      <c r="F245" s="15">
        <f t="shared" si="251"/>
        <v>4.4055286628277068</v>
      </c>
      <c r="G245" s="15">
        <f t="shared" si="251"/>
        <v>19.756055301010456</v>
      </c>
      <c r="H245" s="15">
        <f t="shared" si="251"/>
        <v>-7.8109612871149814</v>
      </c>
      <c r="I245" s="15">
        <f t="shared" si="251"/>
        <v>0.85644023662470037</v>
      </c>
      <c r="J245" s="15">
        <f t="shared" si="251"/>
        <v>-1.5162217851730775</v>
      </c>
      <c r="K245" s="15">
        <f t="shared" si="251"/>
        <v>-13.850789549135833</v>
      </c>
      <c r="L245" s="15">
        <f t="shared" si="251"/>
        <v>2.8496014602981345</v>
      </c>
      <c r="N245" s="15">
        <f t="shared" ref="N245:X245" si="252">(N28/N24-1)*100</f>
        <v>12.824341478575363</v>
      </c>
      <c r="O245" s="15">
        <f t="shared" si="252"/>
        <v>5.8503982781911601</v>
      </c>
      <c r="P245" s="15">
        <f t="shared" si="252"/>
        <v>3.6596832477733043</v>
      </c>
      <c r="Q245" s="15">
        <f t="shared" si="252"/>
        <v>5.7135616549971013</v>
      </c>
      <c r="R245" s="15">
        <f t="shared" si="252"/>
        <v>4.909640421464645</v>
      </c>
      <c r="S245" s="15">
        <f t="shared" si="252"/>
        <v>4.0911618760262725</v>
      </c>
      <c r="T245" s="15">
        <f t="shared" si="252"/>
        <v>2.1264545520489175</v>
      </c>
      <c r="U245" s="15">
        <f t="shared" si="252"/>
        <v>0.41487098033730074</v>
      </c>
      <c r="V245" s="15">
        <f t="shared" si="252"/>
        <v>10.629222522426417</v>
      </c>
      <c r="W245" s="15">
        <f t="shared" si="252"/>
        <v>-5.9523217013808694</v>
      </c>
      <c r="X245" s="15">
        <f t="shared" si="252"/>
        <v>3.6775395045394621</v>
      </c>
      <c r="Z245" s="15">
        <f>ROUND(N245*'Table Q8'!N28,2)</f>
        <v>9.14</v>
      </c>
      <c r="AA245" s="15">
        <f>ROUND(O245*'Table Q8'!O28,2)</f>
        <v>1.92</v>
      </c>
      <c r="AB245" s="15">
        <f>ROUND(P245*'Table Q8'!P28,2)</f>
        <v>1.3</v>
      </c>
      <c r="AC245" s="15">
        <f>ROUND(Q245*'Table Q8'!Q28,2)</f>
        <v>1.98</v>
      </c>
      <c r="AD245" s="15">
        <f>ROUND(R245*'Table Q8'!R28,2)</f>
        <v>0.78</v>
      </c>
      <c r="AE245" s="15">
        <f>ROUND(S245*'Table Q8'!S28,2)</f>
        <v>1.72</v>
      </c>
      <c r="AF245" s="15">
        <f>ROUND(T245*'Table Q8'!T28,2)</f>
        <v>0.77</v>
      </c>
      <c r="AG245" s="15">
        <f>ROUND(U245*'Table Q8'!U28,2)</f>
        <v>0.17</v>
      </c>
      <c r="AH245" s="15">
        <f>ROUND(V245*'Table Q8'!V28,2)</f>
        <v>3.33</v>
      </c>
      <c r="AI245" s="15">
        <f>ROUND(W245*'Table Q8'!W28,2)</f>
        <v>-1.87</v>
      </c>
      <c r="AJ245" s="15">
        <f>ROUND(X245*'Table Q8'!X28,2)</f>
        <v>1.37</v>
      </c>
    </row>
    <row r="246" spans="1:36" x14ac:dyDescent="0.2">
      <c r="A246" s="13" t="str">
        <f t="shared" si="216"/>
        <v>1999 Q4</v>
      </c>
      <c r="B246" s="15">
        <f t="shared" ref="B246:L246" si="253">(B29/B25-1)*100</f>
        <v>12.921814470213079</v>
      </c>
      <c r="C246" s="15">
        <f t="shared" si="253"/>
        <v>6.1014223032478165</v>
      </c>
      <c r="D246" s="15">
        <f t="shared" si="253"/>
        <v>1.5679832396999327</v>
      </c>
      <c r="E246" s="15">
        <f t="shared" si="253"/>
        <v>-2.5630500974029302</v>
      </c>
      <c r="F246" s="15">
        <f t="shared" si="253"/>
        <v>1.2834280549501642</v>
      </c>
      <c r="G246" s="15">
        <f t="shared" si="253"/>
        <v>13.265035767906031</v>
      </c>
      <c r="H246" s="15">
        <f t="shared" si="253"/>
        <v>-0.6527791549419959</v>
      </c>
      <c r="I246" s="15">
        <f t="shared" si="253"/>
        <v>0.98933561517504653</v>
      </c>
      <c r="J246" s="15">
        <f t="shared" si="253"/>
        <v>1.9986115915273439</v>
      </c>
      <c r="K246" s="15">
        <f t="shared" si="253"/>
        <v>-11.379309900232226</v>
      </c>
      <c r="L246" s="15">
        <f t="shared" si="253"/>
        <v>2.3970729050191153</v>
      </c>
      <c r="N246" s="15">
        <f t="shared" ref="N246:X246" si="254">(N29/N25-1)*100</f>
        <v>10.425409262415775</v>
      </c>
      <c r="O246" s="15">
        <f t="shared" si="254"/>
        <v>3.2736249483935387</v>
      </c>
      <c r="P246" s="15">
        <f t="shared" si="254"/>
        <v>3.0821378561256552</v>
      </c>
      <c r="Q246" s="15">
        <f t="shared" si="254"/>
        <v>4.7815360336448176</v>
      </c>
      <c r="R246" s="15">
        <f t="shared" si="254"/>
        <v>2.3483261369897868</v>
      </c>
      <c r="S246" s="15">
        <f t="shared" si="254"/>
        <v>2.9573182271230403</v>
      </c>
      <c r="T246" s="15">
        <f t="shared" si="254"/>
        <v>0.5204970007235632</v>
      </c>
      <c r="U246" s="15">
        <f t="shared" si="254"/>
        <v>-0.96367448643845943</v>
      </c>
      <c r="V246" s="15">
        <f t="shared" si="254"/>
        <v>10.991800554909027</v>
      </c>
      <c r="W246" s="15">
        <f t="shared" si="254"/>
        <v>-6.9209887615833239</v>
      </c>
      <c r="X246" s="15">
        <f t="shared" si="254"/>
        <v>2.2597573032825391</v>
      </c>
      <c r="Z246" s="15">
        <f>ROUND(N246*'Table Q8'!N29,2)</f>
        <v>7.37</v>
      </c>
      <c r="AA246" s="15">
        <f>ROUND(O246*'Table Q8'!O29,2)</f>
        <v>1.06</v>
      </c>
      <c r="AB246" s="15">
        <f>ROUND(P246*'Table Q8'!P29,2)</f>
        <v>1.1000000000000001</v>
      </c>
      <c r="AC246" s="15">
        <f>ROUND(Q246*'Table Q8'!Q29,2)</f>
        <v>1.63</v>
      </c>
      <c r="AD246" s="15">
        <f>ROUND(R246*'Table Q8'!R29,2)</f>
        <v>0.37</v>
      </c>
      <c r="AE246" s="15">
        <f>ROUND(S246*'Table Q8'!S29,2)</f>
        <v>1.21</v>
      </c>
      <c r="AF246" s="15">
        <f>ROUND(T246*'Table Q8'!T29,2)</f>
        <v>0.17</v>
      </c>
      <c r="AG246" s="15">
        <f>ROUND(U246*'Table Q8'!U29,2)</f>
        <v>-0.39</v>
      </c>
      <c r="AH246" s="15">
        <f>ROUND(V246*'Table Q8'!V29,2)</f>
        <v>3.29</v>
      </c>
      <c r="AI246" s="15">
        <f>ROUND(W246*'Table Q8'!W29,2)</f>
        <v>-2.13</v>
      </c>
      <c r="AJ246" s="15">
        <f>ROUND(X246*'Table Q8'!X29,2)</f>
        <v>0.82</v>
      </c>
    </row>
    <row r="247" spans="1:36" x14ac:dyDescent="0.2">
      <c r="A247" s="13" t="str">
        <f t="shared" si="216"/>
        <v>2000 Q1</v>
      </c>
      <c r="B247" s="15">
        <f t="shared" ref="B247:L247" si="255">(B30/B26-1)*100</f>
        <v>11.710843002123173</v>
      </c>
      <c r="C247" s="15">
        <f t="shared" si="255"/>
        <v>6.7839388315829474</v>
      </c>
      <c r="D247" s="15">
        <f t="shared" si="255"/>
        <v>4.5383980156848081</v>
      </c>
      <c r="E247" s="15">
        <f t="shared" si="255"/>
        <v>0.59817573347451525</v>
      </c>
      <c r="F247" s="15">
        <f t="shared" si="255"/>
        <v>5.8673276819264153</v>
      </c>
      <c r="G247" s="15">
        <f t="shared" si="255"/>
        <v>19.658124052493587</v>
      </c>
      <c r="H247" s="15">
        <f t="shared" si="255"/>
        <v>2.9963630756502324</v>
      </c>
      <c r="I247" s="15">
        <f t="shared" si="255"/>
        <v>1.7651819583273776</v>
      </c>
      <c r="J247" s="15">
        <f t="shared" si="255"/>
        <v>-0.26355588170267064</v>
      </c>
      <c r="K247" s="15">
        <f t="shared" si="255"/>
        <v>2.2422833187583313</v>
      </c>
      <c r="L247" s="15">
        <f t="shared" si="255"/>
        <v>4.8832688083444875</v>
      </c>
      <c r="N247" s="15">
        <f t="shared" ref="N247:X247" si="256">(N30/N26-1)*100</f>
        <v>10.843535567547891</v>
      </c>
      <c r="O247" s="15">
        <f t="shared" si="256"/>
        <v>3.5733066362874544</v>
      </c>
      <c r="P247" s="15">
        <f t="shared" si="256"/>
        <v>4.7215709402569805</v>
      </c>
      <c r="Q247" s="15">
        <f t="shared" si="256"/>
        <v>7.0560520268195592</v>
      </c>
      <c r="R247" s="15">
        <f t="shared" si="256"/>
        <v>3.7556845338417411</v>
      </c>
      <c r="S247" s="15">
        <f t="shared" si="256"/>
        <v>5.0990635964317965</v>
      </c>
      <c r="T247" s="15">
        <f t="shared" si="256"/>
        <v>4.2824081848910733</v>
      </c>
      <c r="U247" s="15">
        <f t="shared" si="256"/>
        <v>0.96432462929776364</v>
      </c>
      <c r="V247" s="15">
        <f t="shared" si="256"/>
        <v>9.907538602468712</v>
      </c>
      <c r="W247" s="15">
        <f t="shared" si="256"/>
        <v>-1.218501935709615</v>
      </c>
      <c r="X247" s="15">
        <f t="shared" si="256"/>
        <v>3.9161054321328992</v>
      </c>
      <c r="Z247" s="15">
        <f>ROUND(N247*'Table Q8'!N30,2)</f>
        <v>7.63</v>
      </c>
      <c r="AA247" s="15">
        <f>ROUND(O247*'Table Q8'!O30,2)</f>
        <v>1.1299999999999999</v>
      </c>
      <c r="AB247" s="15">
        <f>ROUND(P247*'Table Q8'!P30,2)</f>
        <v>1.67</v>
      </c>
      <c r="AC247" s="15">
        <f>ROUND(Q247*'Table Q8'!Q30,2)</f>
        <v>2.34</v>
      </c>
      <c r="AD247" s="15">
        <f>ROUND(R247*'Table Q8'!R30,2)</f>
        <v>0.57999999999999996</v>
      </c>
      <c r="AE247" s="15">
        <f>ROUND(S247*'Table Q8'!S30,2)</f>
        <v>2.0699999999999998</v>
      </c>
      <c r="AF247" s="15">
        <f>ROUND(T247*'Table Q8'!T30,2)</f>
        <v>1.31</v>
      </c>
      <c r="AG247" s="15">
        <f>ROUND(U247*'Table Q8'!U30,2)</f>
        <v>0.38</v>
      </c>
      <c r="AH247" s="15">
        <f>ROUND(V247*'Table Q8'!V30,2)</f>
        <v>2.87</v>
      </c>
      <c r="AI247" s="15">
        <f>ROUND(W247*'Table Q8'!W30,2)</f>
        <v>-0.36</v>
      </c>
      <c r="AJ247" s="15">
        <f>ROUND(X247*'Table Q8'!X30,2)</f>
        <v>1.4</v>
      </c>
    </row>
    <row r="248" spans="1:36" x14ac:dyDescent="0.2">
      <c r="A248" s="13" t="str">
        <f t="shared" si="216"/>
        <v>2000 Q2</v>
      </c>
      <c r="B248" s="15">
        <f t="shared" ref="B248:L248" si="257">(B31/B27-1)*100</f>
        <v>8.3628829042887709</v>
      </c>
      <c r="C248" s="15">
        <f t="shared" si="257"/>
        <v>5.4989898618443389</v>
      </c>
      <c r="D248" s="15">
        <f t="shared" si="257"/>
        <v>-0.3123637420723635</v>
      </c>
      <c r="E248" s="15">
        <f t="shared" si="257"/>
        <v>0.72314840109795053</v>
      </c>
      <c r="F248" s="15">
        <f t="shared" si="257"/>
        <v>4.6006680223433793</v>
      </c>
      <c r="G248" s="15">
        <f t="shared" si="257"/>
        <v>25.079015959680497</v>
      </c>
      <c r="H248" s="15">
        <f t="shared" si="257"/>
        <v>4.6326904315578732</v>
      </c>
      <c r="I248" s="15">
        <f t="shared" si="257"/>
        <v>4.0946348676669242</v>
      </c>
      <c r="J248" s="15">
        <f t="shared" si="257"/>
        <v>1.0425111710615553</v>
      </c>
      <c r="K248" s="15">
        <f t="shared" si="257"/>
        <v>-3.0158944397448373</v>
      </c>
      <c r="L248" s="15">
        <f t="shared" si="257"/>
        <v>4.6928959234650458</v>
      </c>
      <c r="N248" s="15">
        <f t="shared" ref="N248:X248" si="258">(N31/N27-1)*100</f>
        <v>8.0031325661116917</v>
      </c>
      <c r="O248" s="15">
        <f t="shared" si="258"/>
        <v>2.2785265173723479</v>
      </c>
      <c r="P248" s="15">
        <f t="shared" si="258"/>
        <v>0.6782580173207986</v>
      </c>
      <c r="Q248" s="15">
        <f t="shared" si="258"/>
        <v>5.8295995419671565</v>
      </c>
      <c r="R248" s="15">
        <f t="shared" si="258"/>
        <v>4.9251152569752765</v>
      </c>
      <c r="S248" s="15">
        <f t="shared" si="258"/>
        <v>8.6684171354104436</v>
      </c>
      <c r="T248" s="15">
        <f t="shared" si="258"/>
        <v>4.5656953743811846</v>
      </c>
      <c r="U248" s="15">
        <f t="shared" si="258"/>
        <v>0.5618652394460133</v>
      </c>
      <c r="V248" s="15">
        <f t="shared" si="258"/>
        <v>10.495528389860031</v>
      </c>
      <c r="W248" s="15">
        <f t="shared" si="258"/>
        <v>-5.5960469425571313</v>
      </c>
      <c r="X248" s="15">
        <f t="shared" si="258"/>
        <v>2.9748810475053622</v>
      </c>
      <c r="Z248" s="15">
        <f>ROUND(N248*'Table Q8'!N31,2)</f>
        <v>5.72</v>
      </c>
      <c r="AA248" s="15">
        <f>ROUND(O248*'Table Q8'!O31,2)</f>
        <v>0.72</v>
      </c>
      <c r="AB248" s="15">
        <f>ROUND(P248*'Table Q8'!P31,2)</f>
        <v>0.24</v>
      </c>
      <c r="AC248" s="15">
        <f>ROUND(Q248*'Table Q8'!Q31,2)</f>
        <v>1.92</v>
      </c>
      <c r="AD248" s="15">
        <f>ROUND(R248*'Table Q8'!R31,2)</f>
        <v>0.78</v>
      </c>
      <c r="AE248" s="15">
        <f>ROUND(S248*'Table Q8'!S31,2)</f>
        <v>3.5</v>
      </c>
      <c r="AF248" s="15">
        <f>ROUND(T248*'Table Q8'!T31,2)</f>
        <v>1.33</v>
      </c>
      <c r="AG248" s="15">
        <f>ROUND(U248*'Table Q8'!U31,2)</f>
        <v>0.22</v>
      </c>
      <c r="AH248" s="15">
        <f>ROUND(V248*'Table Q8'!V31,2)</f>
        <v>3.04</v>
      </c>
      <c r="AI248" s="15">
        <f>ROUND(W248*'Table Q8'!W31,2)</f>
        <v>-1.61</v>
      </c>
      <c r="AJ248" s="15">
        <f>ROUND(X248*'Table Q8'!X31,2)</f>
        <v>1.07</v>
      </c>
    </row>
    <row r="249" spans="1:36" x14ac:dyDescent="0.2">
      <c r="A249" s="13" t="str">
        <f t="shared" si="216"/>
        <v>2000 Q3</v>
      </c>
      <c r="B249" s="15">
        <f t="shared" ref="B249:L249" si="259">(B32/B28-1)*100</f>
        <v>4.3549517573733931</v>
      </c>
      <c r="C249" s="15">
        <f t="shared" si="259"/>
        <v>4.4220367305037422</v>
      </c>
      <c r="D249" s="15">
        <f t="shared" si="259"/>
        <v>-4.1686975238042656</v>
      </c>
      <c r="E249" s="15">
        <f t="shared" si="259"/>
        <v>0.66746265989239273</v>
      </c>
      <c r="F249" s="15">
        <f t="shared" si="259"/>
        <v>9.1646307500934387</v>
      </c>
      <c r="G249" s="15">
        <f t="shared" si="259"/>
        <v>17.622438667970151</v>
      </c>
      <c r="H249" s="15">
        <f t="shared" si="259"/>
        <v>9.1083739897589453</v>
      </c>
      <c r="I249" s="15">
        <f t="shared" si="259"/>
        <v>4.550104236599406</v>
      </c>
      <c r="J249" s="15">
        <f t="shared" si="259"/>
        <v>-4.0424615250373552</v>
      </c>
      <c r="K249" s="15">
        <f t="shared" si="259"/>
        <v>4.0607557372438485</v>
      </c>
      <c r="L249" s="15">
        <f t="shared" si="259"/>
        <v>4.1343044834976972</v>
      </c>
      <c r="N249" s="15">
        <f t="shared" ref="N249:X249" si="260">(N32/N28-1)*100</f>
        <v>5.7184054472989798</v>
      </c>
      <c r="O249" s="15">
        <f t="shared" si="260"/>
        <v>3.4520162182336556</v>
      </c>
      <c r="P249" s="15">
        <f t="shared" si="260"/>
        <v>0.33507367250404929</v>
      </c>
      <c r="Q249" s="15">
        <f t="shared" si="260"/>
        <v>5.3789337341644261</v>
      </c>
      <c r="R249" s="15">
        <f t="shared" si="260"/>
        <v>6.8025299511791371</v>
      </c>
      <c r="S249" s="15">
        <f t="shared" si="260"/>
        <v>6.4397573844776623</v>
      </c>
      <c r="T249" s="15">
        <f t="shared" si="260"/>
        <v>7.219468212034541</v>
      </c>
      <c r="U249" s="15">
        <f t="shared" si="260"/>
        <v>8.2424750630782917E-2</v>
      </c>
      <c r="V249" s="15">
        <f t="shared" si="260"/>
        <v>6.4761232693272941</v>
      </c>
      <c r="W249" s="15">
        <f t="shared" si="260"/>
        <v>-1.9056067709667612</v>
      </c>
      <c r="X249" s="15">
        <f t="shared" si="260"/>
        <v>3.021146018244214</v>
      </c>
      <c r="Z249" s="15">
        <f>ROUND(N249*'Table Q8'!N32,2)</f>
        <v>4.1399999999999997</v>
      </c>
      <c r="AA249" s="15">
        <f>ROUND(O249*'Table Q8'!O32,2)</f>
        <v>1.0900000000000001</v>
      </c>
      <c r="AB249" s="15">
        <f>ROUND(P249*'Table Q8'!P32,2)</f>
        <v>0.12</v>
      </c>
      <c r="AC249" s="15">
        <f>ROUND(Q249*'Table Q8'!Q32,2)</f>
        <v>1.75</v>
      </c>
      <c r="AD249" s="15">
        <f>ROUND(R249*'Table Q8'!R32,2)</f>
        <v>1.07</v>
      </c>
      <c r="AE249" s="15">
        <f>ROUND(S249*'Table Q8'!S32,2)</f>
        <v>2.5499999999999998</v>
      </c>
      <c r="AF249" s="15">
        <f>ROUND(T249*'Table Q8'!T32,2)</f>
        <v>1.96</v>
      </c>
      <c r="AG249" s="15">
        <f>ROUND(U249*'Table Q8'!U32,2)</f>
        <v>0.03</v>
      </c>
      <c r="AH249" s="15">
        <f>ROUND(V249*'Table Q8'!V32,2)</f>
        <v>1.84</v>
      </c>
      <c r="AI249" s="15">
        <f>ROUND(W249*'Table Q8'!W32,2)</f>
        <v>-0.52</v>
      </c>
      <c r="AJ249" s="15">
        <f>ROUND(X249*'Table Q8'!X32,2)</f>
        <v>1.07</v>
      </c>
    </row>
    <row r="250" spans="1:36" x14ac:dyDescent="0.2">
      <c r="A250" s="13" t="str">
        <f t="shared" si="216"/>
        <v>2000 Q4</v>
      </c>
      <c r="B250" s="15">
        <f t="shared" ref="B250:L250" si="261">(B33/B29-1)*100</f>
        <v>-0.13220580474725407</v>
      </c>
      <c r="C250" s="15">
        <f t="shared" si="261"/>
        <v>7.0041975365680242</v>
      </c>
      <c r="D250" s="15">
        <f t="shared" si="261"/>
        <v>-1.3386816631658971</v>
      </c>
      <c r="E250" s="15">
        <f t="shared" si="261"/>
        <v>-1.925718303935231</v>
      </c>
      <c r="F250" s="15">
        <f t="shared" si="261"/>
        <v>6.4518646575312699</v>
      </c>
      <c r="G250" s="15">
        <f t="shared" si="261"/>
        <v>13.472031805805518</v>
      </c>
      <c r="H250" s="15">
        <f t="shared" si="261"/>
        <v>-0.14389739125123535</v>
      </c>
      <c r="I250" s="15">
        <f t="shared" si="261"/>
        <v>0.98476855233615712</v>
      </c>
      <c r="J250" s="15">
        <f t="shared" si="261"/>
        <v>-4.333282075780442</v>
      </c>
      <c r="K250" s="15">
        <f t="shared" si="261"/>
        <v>4.3174521568015489</v>
      </c>
      <c r="L250" s="15">
        <f t="shared" si="261"/>
        <v>2.4767378114320948</v>
      </c>
      <c r="N250" s="15">
        <f t="shared" ref="N250:X250" si="262">(N33/N29-1)*100</f>
        <v>3.5446185203094949</v>
      </c>
      <c r="O250" s="15">
        <f t="shared" si="262"/>
        <v>5.0434958205271219</v>
      </c>
      <c r="P250" s="15">
        <f t="shared" si="262"/>
        <v>1.7874980805868912</v>
      </c>
      <c r="Q250" s="15">
        <f t="shared" si="262"/>
        <v>3.0183019504687714</v>
      </c>
      <c r="R250" s="15">
        <f t="shared" si="262"/>
        <v>5.7526491644336097</v>
      </c>
      <c r="S250" s="15">
        <f t="shared" si="262"/>
        <v>4.5343745040274497</v>
      </c>
      <c r="T250" s="15">
        <f t="shared" si="262"/>
        <v>4.0343418399830133</v>
      </c>
      <c r="U250" s="15">
        <f t="shared" si="262"/>
        <v>-0.25218828134675464</v>
      </c>
      <c r="V250" s="15">
        <f t="shared" si="262"/>
        <v>5.8701648267285744</v>
      </c>
      <c r="W250" s="15">
        <f t="shared" si="262"/>
        <v>-1.9807145769601853</v>
      </c>
      <c r="X250" s="15">
        <f t="shared" si="262"/>
        <v>2.4282553014317365</v>
      </c>
      <c r="Z250" s="15">
        <f>ROUND(N250*'Table Q8'!N33,2)</f>
        <v>2.58</v>
      </c>
      <c r="AA250" s="15">
        <f>ROUND(O250*'Table Q8'!O33,2)</f>
        <v>1.57</v>
      </c>
      <c r="AB250" s="15">
        <f>ROUND(P250*'Table Q8'!P33,2)</f>
        <v>0.65</v>
      </c>
      <c r="AC250" s="15">
        <f>ROUND(Q250*'Table Q8'!Q33,2)</f>
        <v>0.95</v>
      </c>
      <c r="AD250" s="15">
        <f>ROUND(R250*'Table Q8'!R33,2)</f>
        <v>0.89</v>
      </c>
      <c r="AE250" s="15">
        <f>ROUND(S250*'Table Q8'!S33,2)</f>
        <v>1.77</v>
      </c>
      <c r="AF250" s="15">
        <f>ROUND(T250*'Table Q8'!T33,2)</f>
        <v>1.02</v>
      </c>
      <c r="AG250" s="15">
        <f>ROUND(U250*'Table Q8'!U33,2)</f>
        <v>-0.1</v>
      </c>
      <c r="AH250" s="15">
        <f>ROUND(V250*'Table Q8'!V33,2)</f>
        <v>1.64</v>
      </c>
      <c r="AI250" s="15">
        <f>ROUND(W250*'Table Q8'!W33,2)</f>
        <v>-0.51</v>
      </c>
      <c r="AJ250" s="15">
        <f>ROUND(X250*'Table Q8'!X33,2)</f>
        <v>0.85</v>
      </c>
    </row>
    <row r="251" spans="1:36" x14ac:dyDescent="0.2">
      <c r="A251" s="13" t="str">
        <f t="shared" si="216"/>
        <v>2001 Q1</v>
      </c>
      <c r="B251" s="15">
        <f t="shared" ref="B251:L251" si="263">(B34/B30-1)*100</f>
        <v>-0.98672099040382211</v>
      </c>
      <c r="C251" s="15">
        <f t="shared" si="263"/>
        <v>4.6290182695651882</v>
      </c>
      <c r="D251" s="15">
        <f t="shared" si="263"/>
        <v>-3.6742041051209151</v>
      </c>
      <c r="E251" s="15">
        <f t="shared" si="263"/>
        <v>-0.86898915271175214</v>
      </c>
      <c r="F251" s="15">
        <f t="shared" si="263"/>
        <v>-3.354474329280166</v>
      </c>
      <c r="G251" s="15">
        <f t="shared" si="263"/>
        <v>11.110302991660181</v>
      </c>
      <c r="H251" s="15">
        <f t="shared" si="263"/>
        <v>0.15508850779868411</v>
      </c>
      <c r="I251" s="15">
        <f t="shared" si="263"/>
        <v>3.6386745756772143</v>
      </c>
      <c r="J251" s="15">
        <f t="shared" si="263"/>
        <v>-2.6109388280900037</v>
      </c>
      <c r="K251" s="15">
        <f t="shared" si="263"/>
        <v>-4.4816952176934937</v>
      </c>
      <c r="L251" s="15">
        <f t="shared" si="263"/>
        <v>1.2379319731799399</v>
      </c>
      <c r="N251" s="15">
        <f t="shared" ref="N251:X251" si="264">(N34/N30-1)*100</f>
        <v>4.0451056098037119</v>
      </c>
      <c r="O251" s="15">
        <f t="shared" si="264"/>
        <v>3.2542724653849442</v>
      </c>
      <c r="P251" s="15">
        <f t="shared" si="264"/>
        <v>2.0232621324043354</v>
      </c>
      <c r="Q251" s="15">
        <f t="shared" si="264"/>
        <v>0.89223413824142117</v>
      </c>
      <c r="R251" s="15">
        <f t="shared" si="264"/>
        <v>3.0536184137779143</v>
      </c>
      <c r="S251" s="15">
        <f t="shared" si="264"/>
        <v>5.9160064135153068</v>
      </c>
      <c r="T251" s="15">
        <f t="shared" si="264"/>
        <v>2.1959470403398518</v>
      </c>
      <c r="U251" s="15">
        <f t="shared" si="264"/>
        <v>-0.34771968780110685</v>
      </c>
      <c r="V251" s="15">
        <f t="shared" si="264"/>
        <v>5.7908649750767927</v>
      </c>
      <c r="W251" s="15">
        <f t="shared" si="264"/>
        <v>-7.5375894676913635</v>
      </c>
      <c r="X251" s="15">
        <f t="shared" si="264"/>
        <v>1.124324604468363</v>
      </c>
      <c r="Z251" s="15">
        <f>ROUND(N251*'Table Q8'!N34,2)</f>
        <v>2.96</v>
      </c>
      <c r="AA251" s="15">
        <f>ROUND(O251*'Table Q8'!O34,2)</f>
        <v>1</v>
      </c>
      <c r="AB251" s="15">
        <f>ROUND(P251*'Table Q8'!P34,2)</f>
        <v>0.74</v>
      </c>
      <c r="AC251" s="15">
        <f>ROUND(Q251*'Table Q8'!Q34,2)</f>
        <v>0.28000000000000003</v>
      </c>
      <c r="AD251" s="15">
        <f>ROUND(R251*'Table Q8'!R34,2)</f>
        <v>0.46</v>
      </c>
      <c r="AE251" s="15">
        <f>ROUND(S251*'Table Q8'!S34,2)</f>
        <v>2.2599999999999998</v>
      </c>
      <c r="AF251" s="15">
        <f>ROUND(T251*'Table Q8'!T34,2)</f>
        <v>0.53</v>
      </c>
      <c r="AG251" s="15">
        <f>ROUND(U251*'Table Q8'!U34,2)</f>
        <v>-0.13</v>
      </c>
      <c r="AH251" s="15">
        <f>ROUND(V251*'Table Q8'!V34,2)</f>
        <v>1.61</v>
      </c>
      <c r="AI251" s="15">
        <f>ROUND(W251*'Table Q8'!W34,2)</f>
        <v>-1.88</v>
      </c>
      <c r="AJ251" s="15">
        <f>ROUND(X251*'Table Q8'!X34,2)</f>
        <v>0.39</v>
      </c>
    </row>
    <row r="252" spans="1:36" x14ac:dyDescent="0.2">
      <c r="A252" s="13" t="str">
        <f t="shared" si="216"/>
        <v>2001 Q2</v>
      </c>
      <c r="B252" s="15">
        <f t="shared" ref="B252:L252" si="265">(B35/B31-1)*100</f>
        <v>3.4064684448003035</v>
      </c>
      <c r="C252" s="15">
        <f t="shared" si="265"/>
        <v>3.3840931967766164</v>
      </c>
      <c r="D252" s="15">
        <f t="shared" si="265"/>
        <v>1.4704552586164432</v>
      </c>
      <c r="E252" s="15">
        <f t="shared" si="265"/>
        <v>1.4499120353752115</v>
      </c>
      <c r="F252" s="15">
        <f t="shared" si="265"/>
        <v>-1.061577709910877</v>
      </c>
      <c r="G252" s="15">
        <f t="shared" si="265"/>
        <v>1.8884005555602545</v>
      </c>
      <c r="H252" s="15">
        <f t="shared" si="265"/>
        <v>1.7375863818135162</v>
      </c>
      <c r="I252" s="15">
        <f t="shared" si="265"/>
        <v>1.8133989926003569</v>
      </c>
      <c r="J252" s="15">
        <f t="shared" si="265"/>
        <v>-9.8020145829617036</v>
      </c>
      <c r="K252" s="15">
        <f t="shared" si="265"/>
        <v>6.5311625640952942</v>
      </c>
      <c r="L252" s="15">
        <f t="shared" si="265"/>
        <v>1.4738293653031143</v>
      </c>
      <c r="N252" s="15">
        <f t="shared" ref="N252:X252" si="266">(N35/N31-1)*100</f>
        <v>7.8639295497952899</v>
      </c>
      <c r="O252" s="15">
        <f t="shared" si="266"/>
        <v>3.8494289081062893</v>
      </c>
      <c r="P252" s="15">
        <f t="shared" si="266"/>
        <v>4.0340142559617265</v>
      </c>
      <c r="Q252" s="15">
        <f t="shared" si="266"/>
        <v>1.6013743486610554</v>
      </c>
      <c r="R252" s="15">
        <f t="shared" si="266"/>
        <v>5.1909368076450635</v>
      </c>
      <c r="S252" s="15">
        <f t="shared" si="266"/>
        <v>1.1019692737632703</v>
      </c>
      <c r="T252" s="15">
        <f t="shared" si="266"/>
        <v>2.9583007987299181</v>
      </c>
      <c r="U252" s="15">
        <f t="shared" si="266"/>
        <v>-0.49881009723986569</v>
      </c>
      <c r="V252" s="15">
        <f t="shared" si="266"/>
        <v>6.7644902909655524</v>
      </c>
      <c r="W252" s="15">
        <f t="shared" si="266"/>
        <v>-1.0106385071788182</v>
      </c>
      <c r="X252" s="15">
        <f t="shared" si="266"/>
        <v>1.9498254662704939</v>
      </c>
      <c r="Z252" s="15">
        <f>ROUND(N252*'Table Q8'!N35,2)</f>
        <v>5.74</v>
      </c>
      <c r="AA252" s="15">
        <f>ROUND(O252*'Table Q8'!O35,2)</f>
        <v>1.1599999999999999</v>
      </c>
      <c r="AB252" s="15">
        <f>ROUND(P252*'Table Q8'!P35,2)</f>
        <v>1.44</v>
      </c>
      <c r="AC252" s="15">
        <f>ROUND(Q252*'Table Q8'!Q35,2)</f>
        <v>0.51</v>
      </c>
      <c r="AD252" s="15">
        <f>ROUND(R252*'Table Q8'!R35,2)</f>
        <v>0.75</v>
      </c>
      <c r="AE252" s="15">
        <f>ROUND(S252*'Table Q8'!S35,2)</f>
        <v>0.41</v>
      </c>
      <c r="AF252" s="15">
        <f>ROUND(T252*'Table Q8'!T35,2)</f>
        <v>0.71</v>
      </c>
      <c r="AG252" s="15">
        <f>ROUND(U252*'Table Q8'!U35,2)</f>
        <v>-0.19</v>
      </c>
      <c r="AH252" s="15">
        <f>ROUND(V252*'Table Q8'!V35,2)</f>
        <v>1.87</v>
      </c>
      <c r="AI252" s="15">
        <f>ROUND(W252*'Table Q8'!W35,2)</f>
        <v>-0.25</v>
      </c>
      <c r="AJ252" s="15">
        <f>ROUND(X252*'Table Q8'!X35,2)</f>
        <v>0.67</v>
      </c>
    </row>
    <row r="253" spans="1:36" x14ac:dyDescent="0.2">
      <c r="A253" s="13" t="str">
        <f t="shared" si="216"/>
        <v>2001 Q3</v>
      </c>
      <c r="B253" s="15">
        <f t="shared" ref="B253:L253" si="267">(B36/B32-1)*100</f>
        <v>4.295824233097334</v>
      </c>
      <c r="C253" s="15">
        <f t="shared" si="267"/>
        <v>3.817128179451168</v>
      </c>
      <c r="D253" s="15">
        <f t="shared" si="267"/>
        <v>2.7569825241442913</v>
      </c>
      <c r="E253" s="15">
        <f t="shared" si="267"/>
        <v>3.4520242548764513</v>
      </c>
      <c r="F253" s="15">
        <f t="shared" si="267"/>
        <v>-4.1252921767561457</v>
      </c>
      <c r="G253" s="15">
        <f t="shared" si="267"/>
        <v>1.0572882449870091</v>
      </c>
      <c r="H253" s="15">
        <f t="shared" si="267"/>
        <v>2.0953765707495853</v>
      </c>
      <c r="I253" s="15">
        <f t="shared" si="267"/>
        <v>2.9608752205352973</v>
      </c>
      <c r="J253" s="15">
        <f t="shared" si="267"/>
        <v>-5.1528455149769776</v>
      </c>
      <c r="K253" s="15">
        <f t="shared" si="267"/>
        <v>3.3087560060905075</v>
      </c>
      <c r="L253" s="15">
        <f t="shared" si="267"/>
        <v>1.9821142546710746</v>
      </c>
      <c r="N253" s="15">
        <f t="shared" ref="N253:X253" si="268">(N36/N32-1)*100</f>
        <v>8.6521100703629941</v>
      </c>
      <c r="O253" s="15">
        <f t="shared" si="268"/>
        <v>3.8381093907956965</v>
      </c>
      <c r="P253" s="15">
        <f t="shared" si="268"/>
        <v>4.2709420051839198</v>
      </c>
      <c r="Q253" s="15">
        <f t="shared" si="268"/>
        <v>0.29091651094650395</v>
      </c>
      <c r="R253" s="15">
        <f t="shared" si="268"/>
        <v>4.8067328921933772</v>
      </c>
      <c r="S253" s="15">
        <f t="shared" si="268"/>
        <v>4.2066449226857427</v>
      </c>
      <c r="T253" s="15">
        <f t="shared" si="268"/>
        <v>1.9099481641395188</v>
      </c>
      <c r="U253" s="15">
        <f t="shared" si="268"/>
        <v>2.5433361101173668</v>
      </c>
      <c r="V253" s="15">
        <f t="shared" si="268"/>
        <v>10.159532300186935</v>
      </c>
      <c r="W253" s="15">
        <f t="shared" si="268"/>
        <v>-2.6142433569031898</v>
      </c>
      <c r="X253" s="15">
        <f t="shared" si="268"/>
        <v>2.3808254831256148</v>
      </c>
      <c r="Z253" s="15">
        <f>ROUND(N253*'Table Q8'!N36,2)</f>
        <v>6.32</v>
      </c>
      <c r="AA253" s="15">
        <f>ROUND(O253*'Table Q8'!O36,2)</f>
        <v>1.1399999999999999</v>
      </c>
      <c r="AB253" s="15">
        <f>ROUND(P253*'Table Q8'!P36,2)</f>
        <v>1.48</v>
      </c>
      <c r="AC253" s="15">
        <f>ROUND(Q253*'Table Q8'!Q36,2)</f>
        <v>0.09</v>
      </c>
      <c r="AD253" s="15">
        <f>ROUND(R253*'Table Q8'!R36,2)</f>
        <v>0.66</v>
      </c>
      <c r="AE253" s="15">
        <f>ROUND(S253*'Table Q8'!S36,2)</f>
        <v>1.56</v>
      </c>
      <c r="AF253" s="15">
        <f>ROUND(T253*'Table Q8'!T36,2)</f>
        <v>0.47</v>
      </c>
      <c r="AG253" s="15">
        <f>ROUND(U253*'Table Q8'!U36,2)</f>
        <v>0.94</v>
      </c>
      <c r="AH253" s="15">
        <f>ROUND(V253*'Table Q8'!V36,2)</f>
        <v>2.88</v>
      </c>
      <c r="AI253" s="15">
        <f>ROUND(W253*'Table Q8'!W36,2)</f>
        <v>-0.66</v>
      </c>
      <c r="AJ253" s="15">
        <f>ROUND(X253*'Table Q8'!X36,2)</f>
        <v>0.81</v>
      </c>
    </row>
    <row r="254" spans="1:36" x14ac:dyDescent="0.2">
      <c r="A254" s="13" t="str">
        <f t="shared" si="216"/>
        <v>2001 Q4</v>
      </c>
      <c r="B254" s="15">
        <f t="shared" ref="B254:L254" si="269">(B37/B33-1)*100</f>
        <v>4.6264926967630737</v>
      </c>
      <c r="C254" s="15">
        <f t="shared" si="269"/>
        <v>0.92872610958170121</v>
      </c>
      <c r="D254" s="15">
        <f t="shared" si="269"/>
        <v>0.95428461297148992</v>
      </c>
      <c r="E254" s="15">
        <f t="shared" si="269"/>
        <v>7.6915132767130023</v>
      </c>
      <c r="F254" s="15">
        <f t="shared" si="269"/>
        <v>0.11316352739698665</v>
      </c>
      <c r="G254" s="15">
        <f t="shared" si="269"/>
        <v>4.3560973936385805</v>
      </c>
      <c r="H254" s="15">
        <f t="shared" si="269"/>
        <v>7.6301263973121314</v>
      </c>
      <c r="I254" s="15">
        <f t="shared" si="269"/>
        <v>2.1007097291741772</v>
      </c>
      <c r="J254" s="15">
        <f t="shared" si="269"/>
        <v>-6.0106897666347585</v>
      </c>
      <c r="K254" s="15">
        <f t="shared" si="269"/>
        <v>3.0963835885981839</v>
      </c>
      <c r="L254" s="15">
        <f t="shared" si="269"/>
        <v>2.8296595975259908</v>
      </c>
      <c r="N254" s="15">
        <f t="shared" ref="N254:X254" si="270">(N37/N33-1)*100</f>
        <v>8.0665308893414611</v>
      </c>
      <c r="O254" s="15">
        <f t="shared" si="270"/>
        <v>3.5690481642127736</v>
      </c>
      <c r="P254" s="15">
        <f t="shared" si="270"/>
        <v>2.6871912823583477</v>
      </c>
      <c r="Q254" s="15">
        <f t="shared" si="270"/>
        <v>2.1619081972381604</v>
      </c>
      <c r="R254" s="15">
        <f t="shared" si="270"/>
        <v>8.9981371042932032</v>
      </c>
      <c r="S254" s="15">
        <f t="shared" si="270"/>
        <v>5.895747936949558</v>
      </c>
      <c r="T254" s="15">
        <f t="shared" si="270"/>
        <v>4.9579969668301027</v>
      </c>
      <c r="U254" s="15">
        <f t="shared" si="270"/>
        <v>4.8626176319610526</v>
      </c>
      <c r="V254" s="15">
        <f t="shared" si="270"/>
        <v>8.3200762476657975</v>
      </c>
      <c r="W254" s="15">
        <f t="shared" si="270"/>
        <v>-1.1858172677166268</v>
      </c>
      <c r="X254" s="15">
        <f t="shared" si="270"/>
        <v>3.4691420390743355</v>
      </c>
      <c r="Z254" s="15">
        <f>ROUND(N254*'Table Q8'!N37,2)</f>
        <v>5.94</v>
      </c>
      <c r="AA254" s="15">
        <f>ROUND(O254*'Table Q8'!O37,2)</f>
        <v>1.05</v>
      </c>
      <c r="AB254" s="15">
        <f>ROUND(P254*'Table Q8'!P37,2)</f>
        <v>0.92</v>
      </c>
      <c r="AC254" s="15">
        <f>ROUND(Q254*'Table Q8'!Q37,2)</f>
        <v>0.7</v>
      </c>
      <c r="AD254" s="15">
        <f>ROUND(R254*'Table Q8'!R37,2)</f>
        <v>1.2</v>
      </c>
      <c r="AE254" s="15">
        <f>ROUND(S254*'Table Q8'!S37,2)</f>
        <v>2.1800000000000002</v>
      </c>
      <c r="AF254" s="15">
        <f>ROUND(T254*'Table Q8'!T37,2)</f>
        <v>1.25</v>
      </c>
      <c r="AG254" s="15">
        <f>ROUND(U254*'Table Q8'!U37,2)</f>
        <v>1.81</v>
      </c>
      <c r="AH254" s="15">
        <f>ROUND(V254*'Table Q8'!V37,2)</f>
        <v>2.41</v>
      </c>
      <c r="AI254" s="15">
        <f>ROUND(W254*'Table Q8'!W37,2)</f>
        <v>-0.3</v>
      </c>
      <c r="AJ254" s="15">
        <f>ROUND(X254*'Table Q8'!X37,2)</f>
        <v>1.19</v>
      </c>
    </row>
    <row r="255" spans="1:36" x14ac:dyDescent="0.2">
      <c r="A255" s="13" t="str">
        <f t="shared" si="216"/>
        <v>2002 Q1</v>
      </c>
      <c r="B255" s="15">
        <f t="shared" ref="B255:L255" si="271">(B38/B34-1)*100</f>
        <v>6.2069295972008831</v>
      </c>
      <c r="C255" s="15">
        <f t="shared" si="271"/>
        <v>2.3895963312518198</v>
      </c>
      <c r="D255" s="15">
        <f t="shared" si="271"/>
        <v>1.9624643179231072</v>
      </c>
      <c r="E255" s="15">
        <f t="shared" si="271"/>
        <v>5.8586290457291801</v>
      </c>
      <c r="F255" s="15">
        <f t="shared" si="271"/>
        <v>2.3711108786656832</v>
      </c>
      <c r="G255" s="15">
        <f t="shared" si="271"/>
        <v>3.1407251570842121</v>
      </c>
      <c r="H255" s="15">
        <f t="shared" si="271"/>
        <v>1.9016133215291608</v>
      </c>
      <c r="I255" s="15">
        <f t="shared" si="271"/>
        <v>3.5681034109402709E-2</v>
      </c>
      <c r="J255" s="15">
        <f t="shared" si="271"/>
        <v>-3.652132582510681</v>
      </c>
      <c r="K255" s="15">
        <f t="shared" si="271"/>
        <v>2.760700412925976</v>
      </c>
      <c r="L255" s="15">
        <f t="shared" si="271"/>
        <v>2.6198802469310944</v>
      </c>
      <c r="N255" s="15">
        <f t="shared" ref="N255:X255" si="272">(N38/N34-1)*100</f>
        <v>4.7350440682228045</v>
      </c>
      <c r="O255" s="15">
        <f t="shared" si="272"/>
        <v>3.9755627877638755</v>
      </c>
      <c r="P255" s="15">
        <f t="shared" si="272"/>
        <v>1.7075586624695216</v>
      </c>
      <c r="Q255" s="15">
        <f t="shared" si="272"/>
        <v>2.186237084063869</v>
      </c>
      <c r="R255" s="15">
        <f t="shared" si="272"/>
        <v>7.330530383604783</v>
      </c>
      <c r="S255" s="15">
        <f t="shared" si="272"/>
        <v>3.4957970754484702</v>
      </c>
      <c r="T255" s="15">
        <f t="shared" si="272"/>
        <v>4.5999950690595703</v>
      </c>
      <c r="U255" s="15">
        <f t="shared" si="272"/>
        <v>6.0208414046394099</v>
      </c>
      <c r="V255" s="15">
        <f t="shared" si="272"/>
        <v>8.8642916564254826</v>
      </c>
      <c r="W255" s="15">
        <f t="shared" si="272"/>
        <v>1.2505683638600162</v>
      </c>
      <c r="X255" s="15">
        <f t="shared" si="272"/>
        <v>3.586342323916214</v>
      </c>
      <c r="Z255" s="15">
        <f>ROUND(N255*'Table Q8'!N38,2)</f>
        <v>3.47</v>
      </c>
      <c r="AA255" s="15">
        <f>ROUND(O255*'Table Q8'!O38,2)</f>
        <v>1.1599999999999999</v>
      </c>
      <c r="AB255" s="15">
        <f>ROUND(P255*'Table Q8'!P38,2)</f>
        <v>0.57999999999999996</v>
      </c>
      <c r="AC255" s="15">
        <f>ROUND(Q255*'Table Q8'!Q38,2)</f>
        <v>0.71</v>
      </c>
      <c r="AD255" s="15">
        <f>ROUND(R255*'Table Q8'!R38,2)</f>
        <v>0.93</v>
      </c>
      <c r="AE255" s="15">
        <f>ROUND(S255*'Table Q8'!S38,2)</f>
        <v>1.26</v>
      </c>
      <c r="AF255" s="15">
        <f>ROUND(T255*'Table Q8'!T38,2)</f>
        <v>1.1599999999999999</v>
      </c>
      <c r="AG255" s="15">
        <f>ROUND(U255*'Table Q8'!U38,2)</f>
        <v>2.2000000000000002</v>
      </c>
      <c r="AH255" s="15">
        <f>ROUND(V255*'Table Q8'!V38,2)</f>
        <v>2.5299999999999998</v>
      </c>
      <c r="AI255" s="15">
        <f>ROUND(W255*'Table Q8'!W38,2)</f>
        <v>0.32</v>
      </c>
      <c r="AJ255" s="15">
        <f>ROUND(X255*'Table Q8'!X38,2)</f>
        <v>1.21</v>
      </c>
    </row>
    <row r="256" spans="1:36" x14ac:dyDescent="0.2">
      <c r="A256" s="13" t="str">
        <f t="shared" si="216"/>
        <v>2002 Q2</v>
      </c>
      <c r="B256" s="15">
        <f t="shared" ref="B256:L256" si="273">(B39/B35-1)*100</f>
        <v>7.4940313785923252</v>
      </c>
      <c r="C256" s="15">
        <f t="shared" si="273"/>
        <v>4.1642828780477981</v>
      </c>
      <c r="D256" s="15">
        <f t="shared" si="273"/>
        <v>3.4464137913215565</v>
      </c>
      <c r="E256" s="15">
        <f t="shared" si="273"/>
        <v>5.6425814494920346</v>
      </c>
      <c r="F256" s="15">
        <f t="shared" si="273"/>
        <v>1.8466842568161779</v>
      </c>
      <c r="G256" s="15">
        <f t="shared" si="273"/>
        <v>5.5945829573136763</v>
      </c>
      <c r="H256" s="15">
        <f t="shared" si="273"/>
        <v>1.7770629714128239</v>
      </c>
      <c r="I256" s="15">
        <f t="shared" si="273"/>
        <v>2.5035318649216709</v>
      </c>
      <c r="J256" s="15">
        <f t="shared" si="273"/>
        <v>6.1346658689063416</v>
      </c>
      <c r="K256" s="15">
        <f t="shared" si="273"/>
        <v>-5.8798082658297224</v>
      </c>
      <c r="L256" s="15">
        <f t="shared" si="273"/>
        <v>3.7415903752969992</v>
      </c>
      <c r="N256" s="15">
        <f t="shared" ref="N256:X256" si="274">(N39/N35-1)*100</f>
        <v>4.7786590853921007</v>
      </c>
      <c r="O256" s="15">
        <f t="shared" si="274"/>
        <v>5.5205945279646063</v>
      </c>
      <c r="P256" s="15">
        <f t="shared" si="274"/>
        <v>5.1176102257844969</v>
      </c>
      <c r="Q256" s="15">
        <f t="shared" si="274"/>
        <v>1.7927708218196559</v>
      </c>
      <c r="R256" s="15">
        <f t="shared" si="274"/>
        <v>7.2354402043553145</v>
      </c>
      <c r="S256" s="15">
        <f t="shared" si="274"/>
        <v>5.6476611847184666</v>
      </c>
      <c r="T256" s="15">
        <f t="shared" si="274"/>
        <v>6.1969608075057137</v>
      </c>
      <c r="U256" s="15">
        <f t="shared" si="274"/>
        <v>6.977799995239109</v>
      </c>
      <c r="V256" s="15">
        <f t="shared" si="274"/>
        <v>8.3920715235116674</v>
      </c>
      <c r="W256" s="15">
        <f t="shared" si="274"/>
        <v>-1.1493694995184822</v>
      </c>
      <c r="X256" s="15">
        <f t="shared" si="274"/>
        <v>4.3851412785661292</v>
      </c>
      <c r="Z256" s="15">
        <f>ROUND(N256*'Table Q8'!N39,2)</f>
        <v>3.51</v>
      </c>
      <c r="AA256" s="15">
        <f>ROUND(O256*'Table Q8'!O39,2)</f>
        <v>1.63</v>
      </c>
      <c r="AB256" s="15">
        <f>ROUND(P256*'Table Q8'!P39,2)</f>
        <v>1.75</v>
      </c>
      <c r="AC256" s="15">
        <f>ROUND(Q256*'Table Q8'!Q39,2)</f>
        <v>0.57999999999999996</v>
      </c>
      <c r="AD256" s="15">
        <f>ROUND(R256*'Table Q8'!R39,2)</f>
        <v>0.92</v>
      </c>
      <c r="AE256" s="15">
        <f>ROUND(S256*'Table Q8'!S39,2)</f>
        <v>2.04</v>
      </c>
      <c r="AF256" s="15">
        <f>ROUND(T256*'Table Q8'!T39,2)</f>
        <v>1.71</v>
      </c>
      <c r="AG256" s="15">
        <f>ROUND(U256*'Table Q8'!U39,2)</f>
        <v>2.56</v>
      </c>
      <c r="AH256" s="15">
        <f>ROUND(V256*'Table Q8'!V39,2)</f>
        <v>2.4300000000000002</v>
      </c>
      <c r="AI256" s="15">
        <f>ROUND(W256*'Table Q8'!W39,2)</f>
        <v>-0.28999999999999998</v>
      </c>
      <c r="AJ256" s="15">
        <f>ROUND(X256*'Table Q8'!X39,2)</f>
        <v>1.49</v>
      </c>
    </row>
    <row r="257" spans="1:36" x14ac:dyDescent="0.2">
      <c r="A257" s="13" t="str">
        <f t="shared" si="216"/>
        <v>2002 Q3</v>
      </c>
      <c r="B257" s="15">
        <f t="shared" ref="B257:L257" si="275">(B40/B36-1)*100</f>
        <v>3.918123982553201</v>
      </c>
      <c r="C257" s="15">
        <f t="shared" si="275"/>
        <v>3.8746609690362588</v>
      </c>
      <c r="D257" s="15">
        <f t="shared" si="275"/>
        <v>6.9149200442707226</v>
      </c>
      <c r="E257" s="15">
        <f t="shared" si="275"/>
        <v>5.120597356767731</v>
      </c>
      <c r="F257" s="15">
        <f t="shared" si="275"/>
        <v>0.50627836503285284</v>
      </c>
      <c r="G257" s="15">
        <f t="shared" si="275"/>
        <v>3.9654863520549366</v>
      </c>
      <c r="H257" s="15">
        <f t="shared" si="275"/>
        <v>1.4498404898247497</v>
      </c>
      <c r="I257" s="15">
        <f t="shared" si="275"/>
        <v>-0.63388252705980364</v>
      </c>
      <c r="J257" s="15">
        <f t="shared" si="275"/>
        <v>3.5050429619795764</v>
      </c>
      <c r="K257" s="15">
        <f t="shared" si="275"/>
        <v>-1.6327201231354449</v>
      </c>
      <c r="L257" s="15">
        <f t="shared" si="275"/>
        <v>2.9367928205138449</v>
      </c>
      <c r="N257" s="15">
        <f t="shared" ref="N257:X257" si="276">(N40/N36-1)*100</f>
        <v>3.7531702979585635</v>
      </c>
      <c r="O257" s="15">
        <f t="shared" si="276"/>
        <v>4.1659751348051222</v>
      </c>
      <c r="P257" s="15">
        <f t="shared" si="276"/>
        <v>4.663410136810997</v>
      </c>
      <c r="Q257" s="15">
        <f t="shared" si="276"/>
        <v>2.1184446295014148</v>
      </c>
      <c r="R257" s="15">
        <f t="shared" si="276"/>
        <v>5.7927967735980967</v>
      </c>
      <c r="S257" s="15">
        <f t="shared" si="276"/>
        <v>2.3632995510324939</v>
      </c>
      <c r="T257" s="15">
        <f t="shared" si="276"/>
        <v>5.9042480339393189</v>
      </c>
      <c r="U257" s="15">
        <f t="shared" si="276"/>
        <v>4.232930139511204</v>
      </c>
      <c r="V257" s="15">
        <f t="shared" si="276"/>
        <v>6.7476102498756241</v>
      </c>
      <c r="W257" s="15">
        <f t="shared" si="276"/>
        <v>-1.7749378771742985</v>
      </c>
      <c r="X257" s="15">
        <f t="shared" si="276"/>
        <v>3.2559031729888277</v>
      </c>
      <c r="Z257" s="15">
        <f>ROUND(N257*'Table Q8'!N40,2)</f>
        <v>2.76</v>
      </c>
      <c r="AA257" s="15">
        <f>ROUND(O257*'Table Q8'!O40,2)</f>
        <v>1.26</v>
      </c>
      <c r="AB257" s="15">
        <f>ROUND(P257*'Table Q8'!P40,2)</f>
        <v>1.64</v>
      </c>
      <c r="AC257" s="15">
        <f>ROUND(Q257*'Table Q8'!Q40,2)</f>
        <v>0.68</v>
      </c>
      <c r="AD257" s="15">
        <f>ROUND(R257*'Table Q8'!R40,2)</f>
        <v>0.74</v>
      </c>
      <c r="AE257" s="15">
        <f>ROUND(S257*'Table Q8'!S40,2)</f>
        <v>0.86</v>
      </c>
      <c r="AF257" s="15">
        <f>ROUND(T257*'Table Q8'!T40,2)</f>
        <v>1.78</v>
      </c>
      <c r="AG257" s="15">
        <f>ROUND(U257*'Table Q8'!U40,2)</f>
        <v>1.58</v>
      </c>
      <c r="AH257" s="15">
        <f>ROUND(V257*'Table Q8'!V40,2)</f>
        <v>1.99</v>
      </c>
      <c r="AI257" s="15">
        <f>ROUND(W257*'Table Q8'!W40,2)</f>
        <v>-0.46</v>
      </c>
      <c r="AJ257" s="15">
        <f>ROUND(X257*'Table Q8'!X40,2)</f>
        <v>1.1299999999999999</v>
      </c>
    </row>
    <row r="258" spans="1:36" x14ac:dyDescent="0.2">
      <c r="A258" s="13" t="str">
        <f t="shared" si="216"/>
        <v>2002 Q4</v>
      </c>
      <c r="B258" s="15">
        <f t="shared" ref="B258:L258" si="277">(B41/B37-1)*100</f>
        <v>13.410823342979338</v>
      </c>
      <c r="C258" s="15">
        <f t="shared" si="277"/>
        <v>3.3311278201155314</v>
      </c>
      <c r="D258" s="15">
        <f t="shared" si="277"/>
        <v>7.1163910954075815</v>
      </c>
      <c r="E258" s="15">
        <f t="shared" si="277"/>
        <v>2.4393616076963776</v>
      </c>
      <c r="F258" s="15">
        <f t="shared" si="277"/>
        <v>-2.5224096164940035</v>
      </c>
      <c r="G258" s="15">
        <f t="shared" si="277"/>
        <v>5.8997295955451001</v>
      </c>
      <c r="H258" s="15">
        <f t="shared" si="277"/>
        <v>5.7967511010848627</v>
      </c>
      <c r="I258" s="15">
        <f t="shared" si="277"/>
        <v>1.3336986460952271</v>
      </c>
      <c r="J258" s="15">
        <f t="shared" si="277"/>
        <v>1.3942736051688387</v>
      </c>
      <c r="K258" s="15">
        <f t="shared" si="277"/>
        <v>-0.96343689610621785</v>
      </c>
      <c r="L258" s="15">
        <f t="shared" si="277"/>
        <v>3.1238660217523417</v>
      </c>
      <c r="N258" s="15">
        <f t="shared" ref="N258:X258" si="278">(N41/N37-1)*100</f>
        <v>10.657189752785579</v>
      </c>
      <c r="O258" s="15">
        <f t="shared" si="278"/>
        <v>3.5689119795084823</v>
      </c>
      <c r="P258" s="15">
        <f t="shared" si="278"/>
        <v>5.742795244776544</v>
      </c>
      <c r="Q258" s="15">
        <f t="shared" si="278"/>
        <v>0.80904131555945558</v>
      </c>
      <c r="R258" s="15">
        <f t="shared" si="278"/>
        <v>5.3388008621418903</v>
      </c>
      <c r="S258" s="15">
        <f t="shared" si="278"/>
        <v>3.7146575280453842</v>
      </c>
      <c r="T258" s="15">
        <f t="shared" si="278"/>
        <v>6.0679097654064318</v>
      </c>
      <c r="U258" s="15">
        <f t="shared" si="278"/>
        <v>3.2390138267138546</v>
      </c>
      <c r="V258" s="15">
        <f t="shared" si="278"/>
        <v>5.8295441444703222</v>
      </c>
      <c r="W258" s="15">
        <f t="shared" si="278"/>
        <v>-0.90202721008267872</v>
      </c>
      <c r="X258" s="15">
        <f t="shared" si="278"/>
        <v>3.159997840484885</v>
      </c>
      <c r="Z258" s="15">
        <f>ROUND(N258*'Table Q8'!N41,2)</f>
        <v>7.86</v>
      </c>
      <c r="AA258" s="15">
        <f>ROUND(O258*'Table Q8'!O41,2)</f>
        <v>1.1000000000000001</v>
      </c>
      <c r="AB258" s="15">
        <f>ROUND(P258*'Table Q8'!P41,2)</f>
        <v>2.0699999999999998</v>
      </c>
      <c r="AC258" s="15">
        <f>ROUND(Q258*'Table Q8'!Q41,2)</f>
        <v>0.26</v>
      </c>
      <c r="AD258" s="15">
        <f>ROUND(R258*'Table Q8'!R41,2)</f>
        <v>0.69</v>
      </c>
      <c r="AE258" s="15">
        <f>ROUND(S258*'Table Q8'!S41,2)</f>
        <v>1.37</v>
      </c>
      <c r="AF258" s="15">
        <f>ROUND(T258*'Table Q8'!T41,2)</f>
        <v>1.98</v>
      </c>
      <c r="AG258" s="15">
        <f>ROUND(U258*'Table Q8'!U41,2)</f>
        <v>1.23</v>
      </c>
      <c r="AH258" s="15">
        <f>ROUND(V258*'Table Q8'!V41,2)</f>
        <v>1.75</v>
      </c>
      <c r="AI258" s="15">
        <f>ROUND(W258*'Table Q8'!W41,2)</f>
        <v>-0.24</v>
      </c>
      <c r="AJ258" s="15">
        <f>ROUND(X258*'Table Q8'!X41,2)</f>
        <v>1.1100000000000001</v>
      </c>
    </row>
    <row r="259" spans="1:36" x14ac:dyDescent="0.2">
      <c r="A259" s="13" t="str">
        <f t="shared" si="216"/>
        <v>2003 Q1</v>
      </c>
      <c r="B259" s="15">
        <f t="shared" ref="B259:L259" si="279">(B42/B38-1)*100</f>
        <v>4.9238441061731475</v>
      </c>
      <c r="C259" s="15">
        <f t="shared" si="279"/>
        <v>4.2866694207426059</v>
      </c>
      <c r="D259" s="15">
        <f t="shared" si="279"/>
        <v>3.4807984108468526</v>
      </c>
      <c r="E259" s="15">
        <f t="shared" si="279"/>
        <v>0.74621914248591548</v>
      </c>
      <c r="F259" s="15">
        <f t="shared" si="279"/>
        <v>0.47500354493779096</v>
      </c>
      <c r="G259" s="15">
        <f t="shared" si="279"/>
        <v>5.9664530065793198</v>
      </c>
      <c r="H259" s="15">
        <f t="shared" si="279"/>
        <v>8.5597193238158731</v>
      </c>
      <c r="I259" s="15">
        <f t="shared" si="279"/>
        <v>4.4437169411191801</v>
      </c>
      <c r="J259" s="15">
        <f t="shared" si="279"/>
        <v>-1.8565737778974079</v>
      </c>
      <c r="K259" s="15">
        <f t="shared" si="279"/>
        <v>2.0781203725396713</v>
      </c>
      <c r="L259" s="15">
        <f t="shared" si="279"/>
        <v>3.1365701252184186</v>
      </c>
      <c r="N259" s="15">
        <f t="shared" ref="N259:X259" si="280">(N42/N38-1)*100</f>
        <v>6.4394674784596484</v>
      </c>
      <c r="O259" s="15">
        <f t="shared" si="280"/>
        <v>5.1921746349820719</v>
      </c>
      <c r="P259" s="15">
        <f t="shared" si="280"/>
        <v>6.0339303738602856</v>
      </c>
      <c r="Q259" s="15">
        <f t="shared" si="280"/>
        <v>0.97829061641263593</v>
      </c>
      <c r="R259" s="15">
        <f t="shared" si="280"/>
        <v>9.7258535201333771</v>
      </c>
      <c r="S259" s="15">
        <f t="shared" si="280"/>
        <v>2.0860770734068224</v>
      </c>
      <c r="T259" s="15">
        <f t="shared" si="280"/>
        <v>4.3432233220644267</v>
      </c>
      <c r="U259" s="15">
        <f t="shared" si="280"/>
        <v>1.3500008126986485</v>
      </c>
      <c r="V259" s="15">
        <f t="shared" si="280"/>
        <v>5.519338463614698</v>
      </c>
      <c r="W259" s="15">
        <f t="shared" si="280"/>
        <v>-2.1039454621358367</v>
      </c>
      <c r="X259" s="15">
        <f t="shared" si="280"/>
        <v>3.0854304002829958</v>
      </c>
      <c r="Z259" s="15">
        <f>ROUND(N259*'Table Q8'!N42,2)</f>
        <v>4.78</v>
      </c>
      <c r="AA259" s="15">
        <f>ROUND(O259*'Table Q8'!O42,2)</f>
        <v>1.62</v>
      </c>
      <c r="AB259" s="15">
        <f>ROUND(P259*'Table Q8'!P42,2)</f>
        <v>2.17</v>
      </c>
      <c r="AC259" s="15">
        <f>ROUND(Q259*'Table Q8'!Q42,2)</f>
        <v>0.32</v>
      </c>
      <c r="AD259" s="15">
        <f>ROUND(R259*'Table Q8'!R42,2)</f>
        <v>1.28</v>
      </c>
      <c r="AE259" s="15">
        <f>ROUND(S259*'Table Q8'!S42,2)</f>
        <v>0.77</v>
      </c>
      <c r="AF259" s="15">
        <f>ROUND(T259*'Table Q8'!T42,2)</f>
        <v>1.51</v>
      </c>
      <c r="AG259" s="15">
        <f>ROUND(U259*'Table Q8'!U42,2)</f>
        <v>0.51</v>
      </c>
      <c r="AH259" s="15">
        <f>ROUND(V259*'Table Q8'!V42,2)</f>
        <v>1.68</v>
      </c>
      <c r="AI259" s="15">
        <f>ROUND(W259*'Table Q8'!W42,2)</f>
        <v>-0.56999999999999995</v>
      </c>
      <c r="AJ259" s="15">
        <f>ROUND(X259*'Table Q8'!X42,2)</f>
        <v>1.1000000000000001</v>
      </c>
    </row>
    <row r="260" spans="1:36" x14ac:dyDescent="0.2">
      <c r="A260" s="13" t="str">
        <f t="shared" si="216"/>
        <v>2003 Q2</v>
      </c>
      <c r="B260" s="15">
        <f t="shared" ref="B260:L260" si="281">(B43/B39-1)*100</f>
        <v>-2.3107744901579297</v>
      </c>
      <c r="C260" s="15">
        <f t="shared" si="281"/>
        <v>5.3778020224045875</v>
      </c>
      <c r="D260" s="15">
        <f t="shared" si="281"/>
        <v>3.5866302297262731</v>
      </c>
      <c r="E260" s="15">
        <f t="shared" si="281"/>
        <v>1.5275580454797932</v>
      </c>
      <c r="F260" s="15">
        <f t="shared" si="281"/>
        <v>1.9765794562952355</v>
      </c>
      <c r="G260" s="15">
        <f t="shared" si="281"/>
        <v>6.1995587098857108</v>
      </c>
      <c r="H260" s="15">
        <f t="shared" si="281"/>
        <v>10.526909962453912</v>
      </c>
      <c r="I260" s="15">
        <f t="shared" si="281"/>
        <v>0.94561006830982119</v>
      </c>
      <c r="J260" s="15">
        <f t="shared" si="281"/>
        <v>-4.6881845229614916</v>
      </c>
      <c r="K260" s="15">
        <f t="shared" si="281"/>
        <v>4.722647407088143</v>
      </c>
      <c r="L260" s="15">
        <f t="shared" si="281"/>
        <v>2.7354199448906824</v>
      </c>
      <c r="N260" s="15">
        <f t="shared" ref="N260:X260" si="282">(N43/N39-1)*100</f>
        <v>2.7061741904901515</v>
      </c>
      <c r="O260" s="15">
        <f t="shared" si="282"/>
        <v>4.194261263390997</v>
      </c>
      <c r="P260" s="15">
        <f t="shared" si="282"/>
        <v>4.1757890887007765</v>
      </c>
      <c r="Q260" s="15">
        <f t="shared" si="282"/>
        <v>0.99703844086524995</v>
      </c>
      <c r="R260" s="15">
        <f t="shared" si="282"/>
        <v>9.9448429617592371</v>
      </c>
      <c r="S260" s="15">
        <f t="shared" si="282"/>
        <v>-0.58099186960420823</v>
      </c>
      <c r="T260" s="15">
        <f t="shared" si="282"/>
        <v>2.022315079981718</v>
      </c>
      <c r="U260" s="15">
        <f t="shared" si="282"/>
        <v>0.15399051611837411</v>
      </c>
      <c r="V260" s="15">
        <f t="shared" si="282"/>
        <v>3.5651408686869113</v>
      </c>
      <c r="W260" s="15">
        <f t="shared" si="282"/>
        <v>-3.390989316981996</v>
      </c>
      <c r="X260" s="15">
        <f t="shared" si="282"/>
        <v>1.9339835332731203</v>
      </c>
      <c r="Z260" s="15">
        <f>ROUND(N260*'Table Q8'!N43,2)</f>
        <v>2.02</v>
      </c>
      <c r="AA260" s="15">
        <f>ROUND(O260*'Table Q8'!O43,2)</f>
        <v>1.32</v>
      </c>
      <c r="AB260" s="15">
        <f>ROUND(P260*'Table Q8'!P43,2)</f>
        <v>1.48</v>
      </c>
      <c r="AC260" s="15">
        <f>ROUND(Q260*'Table Q8'!Q43,2)</f>
        <v>0.32</v>
      </c>
      <c r="AD260" s="15">
        <f>ROUND(R260*'Table Q8'!R43,2)</f>
        <v>1.35</v>
      </c>
      <c r="AE260" s="15">
        <f>ROUND(S260*'Table Q8'!S43,2)</f>
        <v>-0.22</v>
      </c>
      <c r="AF260" s="15">
        <f>ROUND(T260*'Table Q8'!T43,2)</f>
        <v>0.74</v>
      </c>
      <c r="AG260" s="15">
        <f>ROUND(U260*'Table Q8'!U43,2)</f>
        <v>0.06</v>
      </c>
      <c r="AH260" s="15">
        <f>ROUND(V260*'Table Q8'!V43,2)</f>
        <v>1.0900000000000001</v>
      </c>
      <c r="AI260" s="15">
        <f>ROUND(W260*'Table Q8'!W43,2)</f>
        <v>-0.95</v>
      </c>
      <c r="AJ260" s="15">
        <f>ROUND(X260*'Table Q8'!X43,2)</f>
        <v>0.69</v>
      </c>
    </row>
    <row r="261" spans="1:36" x14ac:dyDescent="0.2">
      <c r="A261" s="13" t="str">
        <f t="shared" si="216"/>
        <v>2003 Q3</v>
      </c>
      <c r="B261" s="15">
        <f t="shared" ref="B261:L261" si="283">(B44/B40-1)*100</f>
        <v>-0.20129107299261539</v>
      </c>
      <c r="C261" s="15">
        <f t="shared" si="283"/>
        <v>6.0711891253004913</v>
      </c>
      <c r="D261" s="15">
        <f t="shared" si="283"/>
        <v>2.958109224285832</v>
      </c>
      <c r="E261" s="15">
        <f t="shared" si="283"/>
        <v>1.2289295266225464</v>
      </c>
      <c r="F261" s="15">
        <f t="shared" si="283"/>
        <v>3.9484472868649201</v>
      </c>
      <c r="G261" s="15">
        <f t="shared" si="283"/>
        <v>5.0674123382571157</v>
      </c>
      <c r="H261" s="15">
        <f t="shared" si="283"/>
        <v>13.532532327884116</v>
      </c>
      <c r="I261" s="15">
        <f t="shared" si="283"/>
        <v>4.0222531784421811</v>
      </c>
      <c r="J261" s="15">
        <f t="shared" si="283"/>
        <v>-4.2444039497827486</v>
      </c>
      <c r="K261" s="15">
        <f t="shared" si="283"/>
        <v>3.0124242035702409</v>
      </c>
      <c r="L261" s="15">
        <f t="shared" si="283"/>
        <v>3.6287551111269023</v>
      </c>
      <c r="N261" s="15">
        <f t="shared" ref="N261:X261" si="284">(N44/N40-1)*100</f>
        <v>1.9458162014629909</v>
      </c>
      <c r="O261" s="15">
        <f t="shared" si="284"/>
        <v>4.9777018346795376</v>
      </c>
      <c r="P261" s="15">
        <f t="shared" si="284"/>
        <v>4.4670830354812674</v>
      </c>
      <c r="Q261" s="15">
        <f t="shared" si="284"/>
        <v>0.43191103072710568</v>
      </c>
      <c r="R261" s="15">
        <f t="shared" si="284"/>
        <v>14.908464296649315</v>
      </c>
      <c r="S261" s="15">
        <f t="shared" si="284"/>
        <v>-0.64860132017431349</v>
      </c>
      <c r="T261" s="15">
        <f t="shared" si="284"/>
        <v>4.3413858982063402</v>
      </c>
      <c r="U261" s="15">
        <f t="shared" si="284"/>
        <v>0.48554612696956045</v>
      </c>
      <c r="V261" s="15">
        <f t="shared" si="284"/>
        <v>4.0029444629467781</v>
      </c>
      <c r="W261" s="15">
        <f t="shared" si="284"/>
        <v>-3.3571476589958849</v>
      </c>
      <c r="X261" s="15">
        <f t="shared" si="284"/>
        <v>2.3705638197520251</v>
      </c>
      <c r="Z261" s="15">
        <f>ROUND(N261*'Table Q8'!N44,2)</f>
        <v>1.46</v>
      </c>
      <c r="AA261" s="15">
        <f>ROUND(O261*'Table Q8'!O44,2)</f>
        <v>1.57</v>
      </c>
      <c r="AB261" s="15">
        <f>ROUND(P261*'Table Q8'!P44,2)</f>
        <v>1.57</v>
      </c>
      <c r="AC261" s="15">
        <f>ROUND(Q261*'Table Q8'!Q44,2)</f>
        <v>0.14000000000000001</v>
      </c>
      <c r="AD261" s="15">
        <f>ROUND(R261*'Table Q8'!R44,2)</f>
        <v>2.09</v>
      </c>
      <c r="AE261" s="15">
        <f>ROUND(S261*'Table Q8'!S44,2)</f>
        <v>-0.24</v>
      </c>
      <c r="AF261" s="15">
        <f>ROUND(T261*'Table Q8'!T44,2)</f>
        <v>1.66</v>
      </c>
      <c r="AG261" s="15">
        <f>ROUND(U261*'Table Q8'!U44,2)</f>
        <v>0.19</v>
      </c>
      <c r="AH261" s="15">
        <f>ROUND(V261*'Table Q8'!V44,2)</f>
        <v>1.21</v>
      </c>
      <c r="AI261" s="15">
        <f>ROUND(W261*'Table Q8'!W44,2)</f>
        <v>-0.97</v>
      </c>
      <c r="AJ261" s="15">
        <f>ROUND(X261*'Table Q8'!X44,2)</f>
        <v>0.85</v>
      </c>
    </row>
    <row r="262" spans="1:36" x14ac:dyDescent="0.2">
      <c r="A262" s="13" t="str">
        <f t="shared" si="216"/>
        <v>2003 Q4</v>
      </c>
      <c r="B262" s="15">
        <f t="shared" ref="B262:L262" si="285">(B45/B41-1)*100</f>
        <v>-6.0890718868058418</v>
      </c>
      <c r="C262" s="15">
        <f t="shared" si="285"/>
        <v>8.8812657692992616</v>
      </c>
      <c r="D262" s="15">
        <f t="shared" si="285"/>
        <v>4.4569027096746927</v>
      </c>
      <c r="E262" s="15">
        <f t="shared" si="285"/>
        <v>1.0685016924995683</v>
      </c>
      <c r="F262" s="15">
        <f t="shared" si="285"/>
        <v>9.3477112122385861</v>
      </c>
      <c r="G262" s="15">
        <f t="shared" si="285"/>
        <v>6.2773854447964572</v>
      </c>
      <c r="H262" s="15">
        <f t="shared" si="285"/>
        <v>6.6734074743087346</v>
      </c>
      <c r="I262" s="15">
        <f t="shared" si="285"/>
        <v>7.6598332794486357</v>
      </c>
      <c r="J262" s="15">
        <f t="shared" si="285"/>
        <v>1.1579080395562436</v>
      </c>
      <c r="K262" s="15">
        <f t="shared" si="285"/>
        <v>-1.1765736685033445</v>
      </c>
      <c r="L262" s="15">
        <f t="shared" si="285"/>
        <v>4.6263805492678722</v>
      </c>
      <c r="N262" s="15">
        <f t="shared" ref="N262:X262" si="286">(N45/N41-1)*100</f>
        <v>-2.5899248615927628</v>
      </c>
      <c r="O262" s="15">
        <f t="shared" si="286"/>
        <v>4.685441544599156</v>
      </c>
      <c r="P262" s="15">
        <f t="shared" si="286"/>
        <v>4.8267071832844399</v>
      </c>
      <c r="Q262" s="15">
        <f t="shared" si="286"/>
        <v>0.77830213366232304</v>
      </c>
      <c r="R262" s="15">
        <f t="shared" si="286"/>
        <v>16.656887008670761</v>
      </c>
      <c r="S262" s="15">
        <f t="shared" si="286"/>
        <v>-0.59782295656359841</v>
      </c>
      <c r="T262" s="15">
        <f t="shared" si="286"/>
        <v>3.1789078816032212</v>
      </c>
      <c r="U262" s="15">
        <f t="shared" si="286"/>
        <v>1.2723879973823182</v>
      </c>
      <c r="V262" s="15">
        <f t="shared" si="286"/>
        <v>9.6523355600572245</v>
      </c>
      <c r="W262" s="15">
        <f t="shared" si="286"/>
        <v>-6.0296770429076219</v>
      </c>
      <c r="X262" s="15">
        <f t="shared" si="286"/>
        <v>2.4682397656927479</v>
      </c>
      <c r="Z262" s="15">
        <f>ROUND(N262*'Table Q8'!N45,2)</f>
        <v>-1.95</v>
      </c>
      <c r="AA262" s="15">
        <f>ROUND(O262*'Table Q8'!O45,2)</f>
        <v>1.48</v>
      </c>
      <c r="AB262" s="15">
        <f>ROUND(P262*'Table Q8'!P45,2)</f>
        <v>1.66</v>
      </c>
      <c r="AC262" s="15">
        <f>ROUND(Q262*'Table Q8'!Q45,2)</f>
        <v>0.24</v>
      </c>
      <c r="AD262" s="15">
        <f>ROUND(R262*'Table Q8'!R45,2)</f>
        <v>2.4</v>
      </c>
      <c r="AE262" s="15">
        <f>ROUND(S262*'Table Q8'!S45,2)</f>
        <v>-0.23</v>
      </c>
      <c r="AF262" s="15">
        <f>ROUND(T262*'Table Q8'!T45,2)</f>
        <v>1.26</v>
      </c>
      <c r="AG262" s="15">
        <f>ROUND(U262*'Table Q8'!U45,2)</f>
        <v>0.48</v>
      </c>
      <c r="AH262" s="15">
        <f>ROUND(V262*'Table Q8'!V45,2)</f>
        <v>2.89</v>
      </c>
      <c r="AI262" s="15">
        <f>ROUND(W262*'Table Q8'!W45,2)</f>
        <v>-1.78</v>
      </c>
      <c r="AJ262" s="15">
        <f>ROUND(X262*'Table Q8'!X45,2)</f>
        <v>0.89</v>
      </c>
    </row>
    <row r="263" spans="1:36" x14ac:dyDescent="0.2">
      <c r="A263" s="13" t="str">
        <f t="shared" si="216"/>
        <v>2004 Q1</v>
      </c>
      <c r="B263" s="15">
        <f t="shared" ref="B263:L263" si="287">(B46/B42-1)*100</f>
        <v>-1.9449039008723634</v>
      </c>
      <c r="C263" s="15">
        <f t="shared" si="287"/>
        <v>7.896184269974249</v>
      </c>
      <c r="D263" s="15">
        <f t="shared" si="287"/>
        <v>7.8093880935356408</v>
      </c>
      <c r="E263" s="15">
        <f t="shared" si="287"/>
        <v>3.3766765534046783</v>
      </c>
      <c r="F263" s="15">
        <f t="shared" si="287"/>
        <v>15.675301859073487</v>
      </c>
      <c r="G263" s="15">
        <f t="shared" si="287"/>
        <v>4.1486989320400181</v>
      </c>
      <c r="H263" s="15">
        <f t="shared" si="287"/>
        <v>7.0483533609482008</v>
      </c>
      <c r="I263" s="15">
        <f t="shared" si="287"/>
        <v>1.567118608003204</v>
      </c>
      <c r="J263" s="15">
        <f t="shared" si="287"/>
        <v>-1.7593767689567663</v>
      </c>
      <c r="K263" s="15">
        <f t="shared" si="287"/>
        <v>-2.3663294364528964</v>
      </c>
      <c r="L263" s="15">
        <f t="shared" si="287"/>
        <v>4.0628460197219995</v>
      </c>
      <c r="N263" s="15">
        <f t="shared" ref="N263:X263" si="288">(N46/N42-1)*100</f>
        <v>1.633568903461935</v>
      </c>
      <c r="O263" s="15">
        <f t="shared" si="288"/>
        <v>2.6516381589594573</v>
      </c>
      <c r="P263" s="15">
        <f t="shared" si="288"/>
        <v>1.6858995412355249</v>
      </c>
      <c r="Q263" s="15">
        <f t="shared" si="288"/>
        <v>0.14397505480341355</v>
      </c>
      <c r="R263" s="15">
        <f t="shared" si="288"/>
        <v>19.885305871289184</v>
      </c>
      <c r="S263" s="15">
        <f t="shared" si="288"/>
        <v>1.4878366293565204</v>
      </c>
      <c r="T263" s="15">
        <f t="shared" si="288"/>
        <v>2.569155652171129</v>
      </c>
      <c r="U263" s="15">
        <f t="shared" si="288"/>
        <v>-0.25714043925949559</v>
      </c>
      <c r="V263" s="15">
        <f t="shared" si="288"/>
        <v>6.9719872243513281</v>
      </c>
      <c r="W263" s="15">
        <f t="shared" si="288"/>
        <v>-7.3802061388783091</v>
      </c>
      <c r="X263" s="15">
        <f t="shared" si="288"/>
        <v>1.5998917695743575</v>
      </c>
      <c r="Z263" s="15">
        <f>ROUND(N263*'Table Q8'!N46,2)</f>
        <v>1.23</v>
      </c>
      <c r="AA263" s="15">
        <f>ROUND(O263*'Table Q8'!O46,2)</f>
        <v>0.85</v>
      </c>
      <c r="AB263" s="15">
        <f>ROUND(P263*'Table Q8'!P46,2)</f>
        <v>0.57999999999999996</v>
      </c>
      <c r="AC263" s="15">
        <f>ROUND(Q263*'Table Q8'!Q46,2)</f>
        <v>0.04</v>
      </c>
      <c r="AD263" s="15">
        <f>ROUND(R263*'Table Q8'!R46,2)</f>
        <v>2.86</v>
      </c>
      <c r="AE263" s="15">
        <f>ROUND(S263*'Table Q8'!S46,2)</f>
        <v>0.56999999999999995</v>
      </c>
      <c r="AF263" s="15">
        <f>ROUND(T263*'Table Q8'!T46,2)</f>
        <v>1.04</v>
      </c>
      <c r="AG263" s="15">
        <f>ROUND(U263*'Table Q8'!U46,2)</f>
        <v>-0.1</v>
      </c>
      <c r="AH263" s="15">
        <f>ROUND(V263*'Table Q8'!V46,2)</f>
        <v>2.12</v>
      </c>
      <c r="AI263" s="15">
        <f>ROUND(W263*'Table Q8'!W46,2)</f>
        <v>-2.2599999999999998</v>
      </c>
      <c r="AJ263" s="15">
        <f>ROUND(X263*'Table Q8'!X46,2)</f>
        <v>0.57999999999999996</v>
      </c>
    </row>
    <row r="264" spans="1:36" x14ac:dyDescent="0.2">
      <c r="A264" s="13" t="str">
        <f t="shared" si="216"/>
        <v>2004 Q2</v>
      </c>
      <c r="B264" s="15">
        <f t="shared" ref="B264:L264" si="289">(B47/B43-1)*100</f>
        <v>-8.3753853503165665E-2</v>
      </c>
      <c r="C264" s="15">
        <f t="shared" si="289"/>
        <v>7.4276382084158321</v>
      </c>
      <c r="D264" s="15">
        <f t="shared" si="289"/>
        <v>4.2865949547867155</v>
      </c>
      <c r="E264" s="15">
        <f t="shared" si="289"/>
        <v>1.1893586479076124</v>
      </c>
      <c r="F264" s="15">
        <f t="shared" si="289"/>
        <v>10.323005975220578</v>
      </c>
      <c r="G264" s="15">
        <f t="shared" si="289"/>
        <v>5.0326624608175941</v>
      </c>
      <c r="H264" s="15">
        <f t="shared" si="289"/>
        <v>7.5061869373809875</v>
      </c>
      <c r="I264" s="15">
        <f t="shared" si="289"/>
        <v>3.9455142163514312</v>
      </c>
      <c r="J264" s="15">
        <f t="shared" si="289"/>
        <v>-1.7636113025857547</v>
      </c>
      <c r="K264" s="15">
        <f t="shared" si="289"/>
        <v>-1.3082518330049475</v>
      </c>
      <c r="L264" s="15">
        <f t="shared" si="289"/>
        <v>3.5037435338217016</v>
      </c>
      <c r="N264" s="15">
        <f t="shared" ref="N264:X264" si="290">(N47/N43-1)*100</f>
        <v>1.5144915130270054</v>
      </c>
      <c r="O264" s="15">
        <f t="shared" si="290"/>
        <v>2.4449858838998972</v>
      </c>
      <c r="P264" s="15">
        <f t="shared" si="290"/>
        <v>1.8863750573047122</v>
      </c>
      <c r="Q264" s="15">
        <f t="shared" si="290"/>
        <v>-1.0873198699914433</v>
      </c>
      <c r="R264" s="15">
        <f t="shared" si="290"/>
        <v>16.590743913061743</v>
      </c>
      <c r="S264" s="15">
        <f t="shared" si="290"/>
        <v>3.5706408819971003</v>
      </c>
      <c r="T264" s="15">
        <f t="shared" si="290"/>
        <v>5.7251025304275727</v>
      </c>
      <c r="U264" s="15">
        <f t="shared" si="290"/>
        <v>0.9730996665924696</v>
      </c>
      <c r="V264" s="15">
        <f t="shared" si="290"/>
        <v>6.5406399835700402</v>
      </c>
      <c r="W264" s="15">
        <f t="shared" si="290"/>
        <v>-5.5034300325763503</v>
      </c>
      <c r="X264" s="15">
        <f t="shared" si="290"/>
        <v>1.8278134246549893</v>
      </c>
      <c r="Z264" s="15">
        <f>ROUND(N264*'Table Q8'!N47,2)</f>
        <v>1.1499999999999999</v>
      </c>
      <c r="AA264" s="15">
        <f>ROUND(O264*'Table Q8'!O47,2)</f>
        <v>0.79</v>
      </c>
      <c r="AB264" s="15">
        <f>ROUND(P264*'Table Q8'!P47,2)</f>
        <v>0.65</v>
      </c>
      <c r="AC264" s="15">
        <f>ROUND(Q264*'Table Q8'!Q47,2)</f>
        <v>-0.34</v>
      </c>
      <c r="AD264" s="15">
        <f>ROUND(R264*'Table Q8'!R47,2)</f>
        <v>2.31</v>
      </c>
      <c r="AE264" s="15">
        <f>ROUND(S264*'Table Q8'!S47,2)</f>
        <v>1.38</v>
      </c>
      <c r="AF264" s="15">
        <f>ROUND(T264*'Table Q8'!T47,2)</f>
        <v>2.33</v>
      </c>
      <c r="AG264" s="15">
        <f>ROUND(U264*'Table Q8'!U47,2)</f>
        <v>0.36</v>
      </c>
      <c r="AH264" s="15">
        <f>ROUND(V264*'Table Q8'!V47,2)</f>
        <v>1.99</v>
      </c>
      <c r="AI264" s="15">
        <f>ROUND(W264*'Table Q8'!W47,2)</f>
        <v>-1.7</v>
      </c>
      <c r="AJ264" s="15">
        <f>ROUND(X264*'Table Q8'!X47,2)</f>
        <v>0.66</v>
      </c>
    </row>
    <row r="265" spans="1:36" x14ac:dyDescent="0.2">
      <c r="A265" s="13" t="str">
        <f t="shared" si="216"/>
        <v>2004 Q3</v>
      </c>
      <c r="B265" s="15">
        <f t="shared" ref="B265:L265" si="291">(B48/B44-1)*100</f>
        <v>-2.3967506686592865</v>
      </c>
      <c r="C265" s="15">
        <f t="shared" si="291"/>
        <v>3.9268858701930753</v>
      </c>
      <c r="D265" s="15">
        <f t="shared" si="291"/>
        <v>2.8599047951317624</v>
      </c>
      <c r="E265" s="15">
        <f t="shared" si="291"/>
        <v>1.6035632850273984</v>
      </c>
      <c r="F265" s="15">
        <f t="shared" si="291"/>
        <v>7.1302996873271018</v>
      </c>
      <c r="G265" s="15">
        <f t="shared" si="291"/>
        <v>10.464701666392685</v>
      </c>
      <c r="H265" s="15">
        <f t="shared" si="291"/>
        <v>8.4430016692335297</v>
      </c>
      <c r="I265" s="15">
        <f t="shared" si="291"/>
        <v>1.6494141261639728</v>
      </c>
      <c r="J265" s="15">
        <f t="shared" si="291"/>
        <v>2.142569626218549</v>
      </c>
      <c r="K265" s="15">
        <f t="shared" si="291"/>
        <v>-7.5181687214984301</v>
      </c>
      <c r="L265" s="15">
        <f t="shared" si="291"/>
        <v>2.7099881567188122</v>
      </c>
      <c r="N265" s="15">
        <f t="shared" ref="N265:X265" si="292">(N48/N44-1)*100</f>
        <v>2.5237438345424357</v>
      </c>
      <c r="O265" s="15">
        <f t="shared" si="292"/>
        <v>1.3252029920321151</v>
      </c>
      <c r="P265" s="15">
        <f t="shared" si="292"/>
        <v>2.5876517131739663</v>
      </c>
      <c r="Q265" s="15">
        <f t="shared" si="292"/>
        <v>0.70672457244875808</v>
      </c>
      <c r="R265" s="15">
        <f t="shared" si="292"/>
        <v>11.665888373793809</v>
      </c>
      <c r="S265" s="15">
        <f t="shared" si="292"/>
        <v>4.3966814612854677</v>
      </c>
      <c r="T265" s="15">
        <f t="shared" si="292"/>
        <v>3.9755681957097888</v>
      </c>
      <c r="U265" s="15">
        <f t="shared" si="292"/>
        <v>-0.67981537884209686</v>
      </c>
      <c r="V265" s="15">
        <f t="shared" si="292"/>
        <v>9.2770220253012958</v>
      </c>
      <c r="W265" s="15">
        <f t="shared" si="292"/>
        <v>-6.2582803489175216</v>
      </c>
      <c r="X265" s="15">
        <f t="shared" si="292"/>
        <v>1.8322434467279214</v>
      </c>
      <c r="Z265" s="15">
        <f>ROUND(N265*'Table Q8'!N48,2)</f>
        <v>1.91</v>
      </c>
      <c r="AA265" s="15">
        <f>ROUND(O265*'Table Q8'!O48,2)</f>
        <v>0.43</v>
      </c>
      <c r="AB265" s="15">
        <f>ROUND(P265*'Table Q8'!P48,2)</f>
        <v>0.89</v>
      </c>
      <c r="AC265" s="15">
        <f>ROUND(Q265*'Table Q8'!Q48,2)</f>
        <v>0.22</v>
      </c>
      <c r="AD265" s="15">
        <f>ROUND(R265*'Table Q8'!R48,2)</f>
        <v>1.56</v>
      </c>
      <c r="AE265" s="15">
        <f>ROUND(S265*'Table Q8'!S48,2)</f>
        <v>1.7</v>
      </c>
      <c r="AF265" s="15">
        <f>ROUND(T265*'Table Q8'!T48,2)</f>
        <v>1.63</v>
      </c>
      <c r="AG265" s="15">
        <f>ROUND(U265*'Table Q8'!U48,2)</f>
        <v>-0.25</v>
      </c>
      <c r="AH265" s="15">
        <f>ROUND(V265*'Table Q8'!V48,2)</f>
        <v>2.83</v>
      </c>
      <c r="AI265" s="15">
        <f>ROUND(W265*'Table Q8'!W48,2)</f>
        <v>-1.94</v>
      </c>
      <c r="AJ265" s="15">
        <f>ROUND(X265*'Table Q8'!X48,2)</f>
        <v>0.66</v>
      </c>
    </row>
    <row r="266" spans="1:36" x14ac:dyDescent="0.2">
      <c r="A266" s="13" t="str">
        <f t="shared" si="216"/>
        <v>2004 Q4</v>
      </c>
      <c r="B266" s="15">
        <f t="shared" ref="B266:L266" si="293">(B49/B45-1)*100</f>
        <v>-4.8673521585485542</v>
      </c>
      <c r="C266" s="15">
        <f t="shared" si="293"/>
        <v>3.4413158782373499</v>
      </c>
      <c r="D266" s="15">
        <f t="shared" si="293"/>
        <v>-2.5132227378098948</v>
      </c>
      <c r="E266" s="15">
        <f t="shared" si="293"/>
        <v>1.6395435246918666E-2</v>
      </c>
      <c r="F266" s="15">
        <f t="shared" si="293"/>
        <v>7.9724045614032901</v>
      </c>
      <c r="G266" s="15">
        <f t="shared" si="293"/>
        <v>2.9236684761892562</v>
      </c>
      <c r="H266" s="15">
        <f t="shared" si="293"/>
        <v>9.9684534601843779</v>
      </c>
      <c r="I266" s="15">
        <f t="shared" si="293"/>
        <v>-3.0975344199865584</v>
      </c>
      <c r="J266" s="15">
        <f t="shared" si="293"/>
        <v>-1.8162112454019885</v>
      </c>
      <c r="K266" s="15">
        <f t="shared" si="293"/>
        <v>-2.2703651575626704</v>
      </c>
      <c r="L266" s="15">
        <f t="shared" si="293"/>
        <v>0.48489822945747552</v>
      </c>
      <c r="N266" s="15">
        <f t="shared" ref="N266:X266" si="294">(N49/N45-1)*100</f>
        <v>0.71269115566798824</v>
      </c>
      <c r="O266" s="15">
        <f t="shared" si="294"/>
        <v>0.67580531964896995</v>
      </c>
      <c r="P266" s="15">
        <f t="shared" si="294"/>
        <v>-0.68611750110791903</v>
      </c>
      <c r="Q266" s="15">
        <f t="shared" si="294"/>
        <v>-0.4556426350533993</v>
      </c>
      <c r="R266" s="15">
        <f t="shared" si="294"/>
        <v>7.2425909233061914</v>
      </c>
      <c r="S266" s="15">
        <f t="shared" si="294"/>
        <v>0.6582922327389884</v>
      </c>
      <c r="T266" s="15">
        <f t="shared" si="294"/>
        <v>2.1915630541039288</v>
      </c>
      <c r="U266" s="15">
        <f t="shared" si="294"/>
        <v>-4.1061763197336116</v>
      </c>
      <c r="V266" s="15">
        <f t="shared" si="294"/>
        <v>2.4953556038139091</v>
      </c>
      <c r="W266" s="15">
        <f t="shared" si="294"/>
        <v>-2.5404127971771384</v>
      </c>
      <c r="X266" s="15">
        <f t="shared" si="294"/>
        <v>-0.12093688378318479</v>
      </c>
      <c r="Z266" s="15">
        <f>ROUND(N266*'Table Q8'!N49,2)</f>
        <v>0.54</v>
      </c>
      <c r="AA266" s="15">
        <f>ROUND(O266*'Table Q8'!O49,2)</f>
        <v>0.22</v>
      </c>
      <c r="AB266" s="15">
        <f>ROUND(P266*'Table Q8'!P49,2)</f>
        <v>-0.23</v>
      </c>
      <c r="AC266" s="15">
        <f>ROUND(Q266*'Table Q8'!Q49,2)</f>
        <v>-0.14000000000000001</v>
      </c>
      <c r="AD266" s="15">
        <f>ROUND(R266*'Table Q8'!R49,2)</f>
        <v>0.93</v>
      </c>
      <c r="AE266" s="15">
        <f>ROUND(S266*'Table Q8'!S49,2)</f>
        <v>0.26</v>
      </c>
      <c r="AF266" s="15">
        <f>ROUND(T266*'Table Q8'!T49,2)</f>
        <v>0.91</v>
      </c>
      <c r="AG266" s="15">
        <f>ROUND(U266*'Table Q8'!U49,2)</f>
        <v>-1.48</v>
      </c>
      <c r="AH266" s="15">
        <f>ROUND(V266*'Table Q8'!V49,2)</f>
        <v>0.76</v>
      </c>
      <c r="AI266" s="15">
        <f>ROUND(W266*'Table Q8'!W49,2)</f>
        <v>-0.8</v>
      </c>
      <c r="AJ266" s="15">
        <f>ROUND(X266*'Table Q8'!X49,2)</f>
        <v>-0.04</v>
      </c>
    </row>
    <row r="267" spans="1:36" x14ac:dyDescent="0.2">
      <c r="A267" s="13" t="str">
        <f t="shared" si="216"/>
        <v>2005 Q1</v>
      </c>
      <c r="B267" s="15">
        <f t="shared" ref="B267:L267" si="295">(B50/B46-1)*100</f>
        <v>-6.5559657889751595</v>
      </c>
      <c r="C267" s="15">
        <f t="shared" si="295"/>
        <v>2.9522266070879155</v>
      </c>
      <c r="D267" s="15">
        <f t="shared" si="295"/>
        <v>-3.3490788812941763</v>
      </c>
      <c r="E267" s="15">
        <f t="shared" si="295"/>
        <v>-1.4700984195278544</v>
      </c>
      <c r="F267" s="15">
        <f t="shared" si="295"/>
        <v>1.3917584092747237</v>
      </c>
      <c r="G267" s="15">
        <f t="shared" si="295"/>
        <v>1.5745211454178287</v>
      </c>
      <c r="H267" s="15">
        <f t="shared" si="295"/>
        <v>7.4913776535790566</v>
      </c>
      <c r="I267" s="15">
        <f t="shared" si="295"/>
        <v>2.1173524326567827</v>
      </c>
      <c r="J267" s="15">
        <f t="shared" si="295"/>
        <v>4.3083654910750946</v>
      </c>
      <c r="K267" s="15">
        <f t="shared" si="295"/>
        <v>0.31122626430450939</v>
      </c>
      <c r="L267" s="15">
        <f t="shared" si="295"/>
        <v>0.98582667309421446</v>
      </c>
      <c r="N267" s="15">
        <f t="shared" ref="N267:X267" si="296">(N50/N46-1)*100</f>
        <v>-2.9907121732458131</v>
      </c>
      <c r="O267" s="15">
        <f t="shared" si="296"/>
        <v>1.7923079624995619</v>
      </c>
      <c r="P267" s="15">
        <f t="shared" si="296"/>
        <v>0.25735454274331548</v>
      </c>
      <c r="Q267" s="15">
        <f t="shared" si="296"/>
        <v>0.13964036816591641</v>
      </c>
      <c r="R267" s="15">
        <f t="shared" si="296"/>
        <v>1.0022157128114717</v>
      </c>
      <c r="S267" s="15">
        <f t="shared" si="296"/>
        <v>-2.2222848265206263</v>
      </c>
      <c r="T267" s="15">
        <f t="shared" si="296"/>
        <v>1.955375083512978</v>
      </c>
      <c r="U267" s="15">
        <f t="shared" si="296"/>
        <v>-2.5593695135989969</v>
      </c>
      <c r="V267" s="15">
        <f t="shared" si="296"/>
        <v>3.4170618101671435</v>
      </c>
      <c r="W267" s="15">
        <f t="shared" si="296"/>
        <v>-0.76420510437164024</v>
      </c>
      <c r="X267" s="15">
        <f t="shared" si="296"/>
        <v>-3.0566715640567566E-2</v>
      </c>
      <c r="Z267" s="15">
        <f>ROUND(N267*'Table Q8'!N50,2)</f>
        <v>-2.2599999999999998</v>
      </c>
      <c r="AA267" s="15">
        <f>ROUND(O267*'Table Q8'!O50,2)</f>
        <v>0.57999999999999996</v>
      </c>
      <c r="AB267" s="15">
        <f>ROUND(P267*'Table Q8'!P50,2)</f>
        <v>0.09</v>
      </c>
      <c r="AC267" s="15">
        <f>ROUND(Q267*'Table Q8'!Q50,2)</f>
        <v>0.04</v>
      </c>
      <c r="AD267" s="15">
        <f>ROUND(R267*'Table Q8'!R50,2)</f>
        <v>0.13</v>
      </c>
      <c r="AE267" s="15">
        <f>ROUND(S267*'Table Q8'!S50,2)</f>
        <v>-0.86</v>
      </c>
      <c r="AF267" s="15">
        <f>ROUND(T267*'Table Q8'!T50,2)</f>
        <v>0.81</v>
      </c>
      <c r="AG267" s="15">
        <f>ROUND(U267*'Table Q8'!U50,2)</f>
        <v>-0.91</v>
      </c>
      <c r="AH267" s="15">
        <f>ROUND(V267*'Table Q8'!V50,2)</f>
        <v>1.02</v>
      </c>
      <c r="AI267" s="15">
        <f>ROUND(W267*'Table Q8'!W50,2)</f>
        <v>-0.24</v>
      </c>
      <c r="AJ267" s="15">
        <f>ROUND(X267*'Table Q8'!X50,2)</f>
        <v>-0.01</v>
      </c>
    </row>
    <row r="268" spans="1:36" x14ac:dyDescent="0.2">
      <c r="A268" s="13" t="str">
        <f t="shared" si="216"/>
        <v>2005 Q2</v>
      </c>
      <c r="B268" s="15">
        <f t="shared" ref="B268:L268" si="297">(B51/B47-1)*100</f>
        <v>-3.9672339020926817</v>
      </c>
      <c r="C268" s="15">
        <f t="shared" si="297"/>
        <v>4.0309970625222791</v>
      </c>
      <c r="D268" s="15">
        <f t="shared" si="297"/>
        <v>-3.6813154945969151</v>
      </c>
      <c r="E268" s="15">
        <f t="shared" si="297"/>
        <v>1.1534777672455476</v>
      </c>
      <c r="F268" s="15">
        <f t="shared" si="297"/>
        <v>2.1018757393977516</v>
      </c>
      <c r="G268" s="15">
        <f t="shared" si="297"/>
        <v>0.81753640882622491</v>
      </c>
      <c r="H268" s="15">
        <f t="shared" si="297"/>
        <v>9.5054691875779085</v>
      </c>
      <c r="I268" s="15">
        <f t="shared" si="297"/>
        <v>1.4873897537745151</v>
      </c>
      <c r="J268" s="15">
        <f t="shared" si="297"/>
        <v>3.8556949796526796</v>
      </c>
      <c r="K268" s="15">
        <f t="shared" si="297"/>
        <v>1.4230387133330469</v>
      </c>
      <c r="L268" s="15">
        <f t="shared" si="297"/>
        <v>2.111016173329272</v>
      </c>
      <c r="N268" s="15">
        <f t="shared" ref="N268:X268" si="298">(N51/N47-1)*100</f>
        <v>-0.54668765107740436</v>
      </c>
      <c r="O268" s="15">
        <f t="shared" si="298"/>
        <v>2.3802341319616449</v>
      </c>
      <c r="P268" s="15">
        <f t="shared" si="298"/>
        <v>-0.88583275743110423</v>
      </c>
      <c r="Q268" s="15">
        <f t="shared" si="298"/>
        <v>3.4237893113439277</v>
      </c>
      <c r="R268" s="15">
        <f t="shared" si="298"/>
        <v>0.5264229717099056</v>
      </c>
      <c r="S268" s="15">
        <f t="shared" si="298"/>
        <v>-2.9047907459649691</v>
      </c>
      <c r="T268" s="15">
        <f t="shared" si="298"/>
        <v>1.3243648836960054</v>
      </c>
      <c r="U268" s="15">
        <f t="shared" si="298"/>
        <v>-3.7719932513858745</v>
      </c>
      <c r="V268" s="15">
        <f t="shared" si="298"/>
        <v>2.2559386434604978</v>
      </c>
      <c r="W268" s="15">
        <f t="shared" si="298"/>
        <v>-4.2923564998691655</v>
      </c>
      <c r="X268" s="15">
        <f t="shared" si="298"/>
        <v>0.16017168597064479</v>
      </c>
      <c r="Z268" s="15">
        <f>ROUND(N268*'Table Q8'!N51,2)</f>
        <v>-0.41</v>
      </c>
      <c r="AA268" s="15">
        <f>ROUND(O268*'Table Q8'!O51,2)</f>
        <v>0.77</v>
      </c>
      <c r="AB268" s="15">
        <f>ROUND(P268*'Table Q8'!P51,2)</f>
        <v>-0.3</v>
      </c>
      <c r="AC268" s="15">
        <f>ROUND(Q268*'Table Q8'!Q51,2)</f>
        <v>1.01</v>
      </c>
      <c r="AD268" s="15">
        <f>ROUND(R268*'Table Q8'!R51,2)</f>
        <v>7.0000000000000007E-2</v>
      </c>
      <c r="AE268" s="15">
        <f>ROUND(S268*'Table Q8'!S51,2)</f>
        <v>-1.1299999999999999</v>
      </c>
      <c r="AF268" s="15">
        <f>ROUND(T268*'Table Q8'!T51,2)</f>
        <v>0.56999999999999995</v>
      </c>
      <c r="AG268" s="15">
        <f>ROUND(U268*'Table Q8'!U51,2)</f>
        <v>-1.35</v>
      </c>
      <c r="AH268" s="15">
        <f>ROUND(V268*'Table Q8'!V51,2)</f>
        <v>0.67</v>
      </c>
      <c r="AI268" s="15">
        <f>ROUND(W268*'Table Q8'!W51,2)</f>
        <v>-1.36</v>
      </c>
      <c r="AJ268" s="15">
        <f>ROUND(X268*'Table Q8'!X51,2)</f>
        <v>0.06</v>
      </c>
    </row>
    <row r="269" spans="1:36" x14ac:dyDescent="0.2">
      <c r="A269" s="13" t="str">
        <f t="shared" si="216"/>
        <v>2005 Q3</v>
      </c>
      <c r="B269" s="15">
        <f t="shared" ref="B269:L269" si="299">(B52/B48-1)*100</f>
        <v>-0.56177149532095072</v>
      </c>
      <c r="C269" s="15">
        <f t="shared" si="299"/>
        <v>5.6209397152318763</v>
      </c>
      <c r="D269" s="15">
        <f t="shared" si="299"/>
        <v>-6.9164761667923518</v>
      </c>
      <c r="E269" s="15">
        <f t="shared" si="299"/>
        <v>-0.25042356759678031</v>
      </c>
      <c r="F269" s="15">
        <f t="shared" si="299"/>
        <v>2.8650753790154804</v>
      </c>
      <c r="G269" s="15">
        <f t="shared" si="299"/>
        <v>0.99606965708591844</v>
      </c>
      <c r="H269" s="15">
        <f t="shared" si="299"/>
        <v>7.7291624416953919</v>
      </c>
      <c r="I269" s="15">
        <f t="shared" si="299"/>
        <v>2.4454063756210065</v>
      </c>
      <c r="J269" s="15">
        <f t="shared" si="299"/>
        <v>4.1240056253487589</v>
      </c>
      <c r="K269" s="15">
        <f t="shared" si="299"/>
        <v>7.1284373155181546</v>
      </c>
      <c r="L269" s="15">
        <f t="shared" si="299"/>
        <v>2.227219748267073</v>
      </c>
      <c r="N269" s="15">
        <f t="shared" ref="N269:X269" si="300">(N52/N48-1)*100</f>
        <v>3.1513581255192546</v>
      </c>
      <c r="O269" s="15">
        <f t="shared" si="300"/>
        <v>3.2320048358809084</v>
      </c>
      <c r="P269" s="15">
        <f t="shared" si="300"/>
        <v>-2.6291248953870361</v>
      </c>
      <c r="Q269" s="15">
        <f t="shared" si="300"/>
        <v>2.0801037792236521</v>
      </c>
      <c r="R269" s="15">
        <f t="shared" si="300"/>
        <v>0.5918639106319068</v>
      </c>
      <c r="S269" s="15">
        <f t="shared" si="300"/>
        <v>-2.9066636602382179</v>
      </c>
      <c r="T269" s="15">
        <f t="shared" si="300"/>
        <v>0.29643396419334334</v>
      </c>
      <c r="U269" s="15">
        <f t="shared" si="300"/>
        <v>-4.0627411583875395</v>
      </c>
      <c r="V269" s="15">
        <f t="shared" si="300"/>
        <v>0.41789763614537012</v>
      </c>
      <c r="W269" s="15">
        <f t="shared" si="300"/>
        <v>-0.53183746994212022</v>
      </c>
      <c r="X269" s="15">
        <f t="shared" si="300"/>
        <v>-0.25393294174165248</v>
      </c>
      <c r="Z269" s="15">
        <f>ROUND(N269*'Table Q8'!N52,2)</f>
        <v>2.38</v>
      </c>
      <c r="AA269" s="15">
        <f>ROUND(O269*'Table Q8'!O52,2)</f>
        <v>1.05</v>
      </c>
      <c r="AB269" s="15">
        <f>ROUND(P269*'Table Q8'!P52,2)</f>
        <v>-0.89</v>
      </c>
      <c r="AC269" s="15">
        <f>ROUND(Q269*'Table Q8'!Q52,2)</f>
        <v>0.61</v>
      </c>
      <c r="AD269" s="15">
        <f>ROUND(R269*'Table Q8'!R52,2)</f>
        <v>0.08</v>
      </c>
      <c r="AE269" s="15">
        <f>ROUND(S269*'Table Q8'!S52,2)</f>
        <v>-1.1299999999999999</v>
      </c>
      <c r="AF269" s="15">
        <f>ROUND(T269*'Table Q8'!T52,2)</f>
        <v>0.13</v>
      </c>
      <c r="AG269" s="15">
        <f>ROUND(U269*'Table Q8'!U52,2)</f>
        <v>-1.46</v>
      </c>
      <c r="AH269" s="15">
        <f>ROUND(V269*'Table Q8'!V52,2)</f>
        <v>0.12</v>
      </c>
      <c r="AI269" s="15">
        <f>ROUND(W269*'Table Q8'!W52,2)</f>
        <v>-0.17</v>
      </c>
      <c r="AJ269" s="15">
        <f>ROUND(X269*'Table Q8'!X52,2)</f>
        <v>-0.09</v>
      </c>
    </row>
    <row r="270" spans="1:36" x14ac:dyDescent="0.2">
      <c r="A270" s="13" t="str">
        <f t="shared" si="216"/>
        <v>2005 Q4</v>
      </c>
      <c r="B270" s="15">
        <f t="shared" ref="B270:L270" si="301">(B53/B49-1)*100</f>
        <v>-1.9752242425589817</v>
      </c>
      <c r="C270" s="15">
        <f t="shared" si="301"/>
        <v>6.3370552964690408</v>
      </c>
      <c r="D270" s="15">
        <f t="shared" si="301"/>
        <v>-4.6120551273754469</v>
      </c>
      <c r="E270" s="15">
        <f t="shared" si="301"/>
        <v>3.4623799024060986</v>
      </c>
      <c r="F270" s="15">
        <f t="shared" si="301"/>
        <v>1.2188694920957976</v>
      </c>
      <c r="G270" s="15">
        <f t="shared" si="301"/>
        <v>6.968682254503844</v>
      </c>
      <c r="H270" s="15">
        <f t="shared" si="301"/>
        <v>10.66141091118029</v>
      </c>
      <c r="I270" s="15">
        <f t="shared" si="301"/>
        <v>7.7489703689037404</v>
      </c>
      <c r="J270" s="15">
        <f t="shared" si="301"/>
        <v>-0.11404435058081086</v>
      </c>
      <c r="K270" s="15">
        <f t="shared" si="301"/>
        <v>8.6980715080617887</v>
      </c>
      <c r="L270" s="15">
        <f t="shared" si="301"/>
        <v>4.6049284383152589</v>
      </c>
      <c r="N270" s="15">
        <f t="shared" ref="N270:X270" si="302">(N53/N49-1)*100</f>
        <v>0.23813278260065296</v>
      </c>
      <c r="O270" s="15">
        <f t="shared" si="302"/>
        <v>5.5731160457166196</v>
      </c>
      <c r="P270" s="15">
        <f t="shared" si="302"/>
        <v>-0.64162417954863882</v>
      </c>
      <c r="Q270" s="15">
        <f t="shared" si="302"/>
        <v>3.95920488204069</v>
      </c>
      <c r="R270" s="15">
        <f t="shared" si="302"/>
        <v>0.89324374478085833</v>
      </c>
      <c r="S270" s="15">
        <f t="shared" si="302"/>
        <v>0.40916070209608968</v>
      </c>
      <c r="T270" s="15">
        <f t="shared" si="302"/>
        <v>3.1280614654958461</v>
      </c>
      <c r="U270" s="15">
        <f t="shared" si="302"/>
        <v>-1.9522300612068832</v>
      </c>
      <c r="V270" s="15">
        <f t="shared" si="302"/>
        <v>1.4100803560736619</v>
      </c>
      <c r="W270" s="15">
        <f t="shared" si="302"/>
        <v>-3.5214658419244538</v>
      </c>
      <c r="X270" s="15">
        <f t="shared" si="302"/>
        <v>1.2684366768436206</v>
      </c>
      <c r="Z270" s="15">
        <f>ROUND(N270*'Table Q8'!N53,2)</f>
        <v>0.18</v>
      </c>
      <c r="AA270" s="15">
        <f>ROUND(O270*'Table Q8'!O53,2)</f>
        <v>1.81</v>
      </c>
      <c r="AB270" s="15">
        <f>ROUND(P270*'Table Q8'!P53,2)</f>
        <v>-0.22</v>
      </c>
      <c r="AC270" s="15">
        <f>ROUND(Q270*'Table Q8'!Q53,2)</f>
        <v>1.1599999999999999</v>
      </c>
      <c r="AD270" s="15">
        <f>ROUND(R270*'Table Q8'!R53,2)</f>
        <v>0.12</v>
      </c>
      <c r="AE270" s="15">
        <f>ROUND(S270*'Table Q8'!S53,2)</f>
        <v>0.16</v>
      </c>
      <c r="AF270" s="15">
        <f>ROUND(T270*'Table Q8'!T53,2)</f>
        <v>1.42</v>
      </c>
      <c r="AG270" s="15">
        <f>ROUND(U270*'Table Q8'!U53,2)</f>
        <v>-0.7</v>
      </c>
      <c r="AH270" s="15">
        <f>ROUND(V270*'Table Q8'!V53,2)</f>
        <v>0.41</v>
      </c>
      <c r="AI270" s="15">
        <f>ROUND(W270*'Table Q8'!W53,2)</f>
        <v>-1.1299999999999999</v>
      </c>
      <c r="AJ270" s="15">
        <f>ROUND(X270*'Table Q8'!X53,2)</f>
        <v>0.46</v>
      </c>
    </row>
    <row r="271" spans="1:36" x14ac:dyDescent="0.2">
      <c r="A271" s="13" t="str">
        <f t="shared" si="216"/>
        <v>2006 Q1</v>
      </c>
      <c r="B271" s="15">
        <f t="shared" ref="B271:L271" si="303">(B54/B50-1)*100</f>
        <v>0.20164046930424284</v>
      </c>
      <c r="C271" s="15">
        <f t="shared" si="303"/>
        <v>6.5632377878896531</v>
      </c>
      <c r="D271" s="15">
        <f t="shared" si="303"/>
        <v>-4.3154732319659157</v>
      </c>
      <c r="E271" s="15">
        <f t="shared" si="303"/>
        <v>6.0737416045464787</v>
      </c>
      <c r="F271" s="15">
        <f t="shared" si="303"/>
        <v>-1.8437659347244284</v>
      </c>
      <c r="G271" s="15">
        <f t="shared" si="303"/>
        <v>5.6751108561996055</v>
      </c>
      <c r="H271" s="15">
        <f t="shared" si="303"/>
        <v>15.418105253541503</v>
      </c>
      <c r="I271" s="15">
        <f t="shared" si="303"/>
        <v>4.3788916135192091</v>
      </c>
      <c r="J271" s="15">
        <f t="shared" si="303"/>
        <v>-4.1095287896566575</v>
      </c>
      <c r="K271" s="15">
        <f t="shared" si="303"/>
        <v>-2.8377548249397755</v>
      </c>
      <c r="L271" s="15">
        <f t="shared" si="303"/>
        <v>3.9609270033848842</v>
      </c>
      <c r="N271" s="15">
        <f t="shared" ref="N271:X271" si="304">(N54/N50-1)*100</f>
        <v>3.0245555496776211</v>
      </c>
      <c r="O271" s="15">
        <f t="shared" si="304"/>
        <v>4.1574365104575906</v>
      </c>
      <c r="P271" s="15">
        <f t="shared" si="304"/>
        <v>-7.4239168037393277E-3</v>
      </c>
      <c r="Q271" s="15">
        <f t="shared" si="304"/>
        <v>4.1218784987415269</v>
      </c>
      <c r="R271" s="15">
        <f t="shared" si="304"/>
        <v>1.2932556715346655</v>
      </c>
      <c r="S271" s="15">
        <f t="shared" si="304"/>
        <v>1.9368032161549031</v>
      </c>
      <c r="T271" s="15">
        <f t="shared" si="304"/>
        <v>4.9716756081520819</v>
      </c>
      <c r="U271" s="15">
        <f t="shared" si="304"/>
        <v>-2.0014976783018779</v>
      </c>
      <c r="V271" s="15">
        <f t="shared" si="304"/>
        <v>-1.3362746448289164</v>
      </c>
      <c r="W271" s="15">
        <f t="shared" si="304"/>
        <v>-4.5087625728780782</v>
      </c>
      <c r="X271" s="15">
        <f t="shared" si="304"/>
        <v>1.2621825429826483</v>
      </c>
      <c r="Z271" s="15">
        <f>ROUND(N271*'Table Q8'!N54,2)</f>
        <v>2.29</v>
      </c>
      <c r="AA271" s="15">
        <f>ROUND(O271*'Table Q8'!O54,2)</f>
        <v>1.36</v>
      </c>
      <c r="AB271" s="15">
        <f>ROUND(P271*'Table Q8'!P54,2)</f>
        <v>0</v>
      </c>
      <c r="AC271" s="15">
        <f>ROUND(Q271*'Table Q8'!Q54,2)</f>
        <v>1.2</v>
      </c>
      <c r="AD271" s="15">
        <f>ROUND(R271*'Table Q8'!R54,2)</f>
        <v>0.18</v>
      </c>
      <c r="AE271" s="15">
        <f>ROUND(S271*'Table Q8'!S54,2)</f>
        <v>0.76</v>
      </c>
      <c r="AF271" s="15">
        <f>ROUND(T271*'Table Q8'!T54,2)</f>
        <v>2.23</v>
      </c>
      <c r="AG271" s="15">
        <f>ROUND(U271*'Table Q8'!U54,2)</f>
        <v>-0.72</v>
      </c>
      <c r="AH271" s="15">
        <f>ROUND(V271*'Table Q8'!V54,2)</f>
        <v>-0.39</v>
      </c>
      <c r="AI271" s="15">
        <f>ROUND(W271*'Table Q8'!W54,2)</f>
        <v>-1.44</v>
      </c>
      <c r="AJ271" s="15">
        <f>ROUND(X271*'Table Q8'!X54,2)</f>
        <v>0.46</v>
      </c>
    </row>
    <row r="272" spans="1:36" x14ac:dyDescent="0.2">
      <c r="A272" s="13" t="str">
        <f t="shared" si="216"/>
        <v>2006 Q2</v>
      </c>
      <c r="B272" s="15">
        <f t="shared" ref="B272:L272" si="305">(B55/B51-1)*100</f>
        <v>-3.8251974028143398</v>
      </c>
      <c r="C272" s="15">
        <f t="shared" si="305"/>
        <v>5.5369395418527922</v>
      </c>
      <c r="D272" s="15">
        <f t="shared" si="305"/>
        <v>-1.1288235398447366</v>
      </c>
      <c r="E272" s="15">
        <f t="shared" si="305"/>
        <v>4.8770227778011321</v>
      </c>
      <c r="F272" s="15">
        <f t="shared" si="305"/>
        <v>0.82189974402087085</v>
      </c>
      <c r="G272" s="15">
        <f t="shared" si="305"/>
        <v>3.4066941324432998</v>
      </c>
      <c r="H272" s="15">
        <f t="shared" si="305"/>
        <v>10.03638863778602</v>
      </c>
      <c r="I272" s="15">
        <f t="shared" si="305"/>
        <v>4.1312298235899547</v>
      </c>
      <c r="J272" s="15">
        <f t="shared" si="305"/>
        <v>-5.8471137459346618</v>
      </c>
      <c r="K272" s="15">
        <f t="shared" si="305"/>
        <v>-7.6367013130317236</v>
      </c>
      <c r="L272" s="15">
        <f t="shared" si="305"/>
        <v>2.5988117067896388</v>
      </c>
      <c r="N272" s="15">
        <f t="shared" ref="N272:X272" si="306">(N55/N51-1)*100</f>
        <v>3.3803439677809743</v>
      </c>
      <c r="O272" s="15">
        <f t="shared" si="306"/>
        <v>2.788908168724058</v>
      </c>
      <c r="P272" s="15">
        <f t="shared" si="306"/>
        <v>1.9408295852675117</v>
      </c>
      <c r="Q272" s="15">
        <f t="shared" si="306"/>
        <v>2.4160608128214633</v>
      </c>
      <c r="R272" s="15">
        <f t="shared" si="306"/>
        <v>6.0078378883465788E-2</v>
      </c>
      <c r="S272" s="15">
        <f t="shared" si="306"/>
        <v>1.0822629858528554</v>
      </c>
      <c r="T272" s="15">
        <f t="shared" si="306"/>
        <v>2.8177802833327714</v>
      </c>
      <c r="U272" s="15">
        <f t="shared" si="306"/>
        <v>-1.0025445259392196</v>
      </c>
      <c r="V272" s="15">
        <f t="shared" si="306"/>
        <v>-0.80831923011380757</v>
      </c>
      <c r="W272" s="15">
        <f t="shared" si="306"/>
        <v>-2.6586142195282325</v>
      </c>
      <c r="X272" s="15">
        <f t="shared" si="306"/>
        <v>0.91726240641150092</v>
      </c>
      <c r="Z272" s="15">
        <f>ROUND(N272*'Table Q8'!N55,2)</f>
        <v>2.56</v>
      </c>
      <c r="AA272" s="15">
        <f>ROUND(O272*'Table Q8'!O55,2)</f>
        <v>0.91</v>
      </c>
      <c r="AB272" s="15">
        <f>ROUND(P272*'Table Q8'!P55,2)</f>
        <v>0.65</v>
      </c>
      <c r="AC272" s="15">
        <f>ROUND(Q272*'Table Q8'!Q55,2)</f>
        <v>0.7</v>
      </c>
      <c r="AD272" s="15">
        <f>ROUND(R272*'Table Q8'!R55,2)</f>
        <v>0.01</v>
      </c>
      <c r="AE272" s="15">
        <f>ROUND(S272*'Table Q8'!S55,2)</f>
        <v>0.43</v>
      </c>
      <c r="AF272" s="15">
        <f>ROUND(T272*'Table Q8'!T55,2)</f>
        <v>1.22</v>
      </c>
      <c r="AG272" s="15">
        <f>ROUND(U272*'Table Q8'!U55,2)</f>
        <v>-0.36</v>
      </c>
      <c r="AH272" s="15">
        <f>ROUND(V272*'Table Q8'!V55,2)</f>
        <v>-0.23</v>
      </c>
      <c r="AI272" s="15">
        <f>ROUND(W272*'Table Q8'!W55,2)</f>
        <v>-0.85</v>
      </c>
      <c r="AJ272" s="15">
        <f>ROUND(X272*'Table Q8'!X55,2)</f>
        <v>0.33</v>
      </c>
    </row>
    <row r="273" spans="1:36" x14ac:dyDescent="0.2">
      <c r="A273" s="13" t="str">
        <f t="shared" si="216"/>
        <v>2006 Q3</v>
      </c>
      <c r="B273" s="15">
        <f t="shared" ref="B273:L273" si="307">(B56/B52-1)*100</f>
        <v>-6.7371117691612969</v>
      </c>
      <c r="C273" s="15">
        <f t="shared" si="307"/>
        <v>6.0134802560227296</v>
      </c>
      <c r="D273" s="15">
        <f t="shared" si="307"/>
        <v>1.1155094732970605</v>
      </c>
      <c r="E273" s="15">
        <f t="shared" si="307"/>
        <v>5.3361343797739158</v>
      </c>
      <c r="F273" s="15">
        <f t="shared" si="307"/>
        <v>0.55769525599462799</v>
      </c>
      <c r="G273" s="15">
        <f t="shared" si="307"/>
        <v>-0.27086617106073518</v>
      </c>
      <c r="H273" s="15">
        <f t="shared" si="307"/>
        <v>3.4047617491647975</v>
      </c>
      <c r="I273" s="15">
        <f t="shared" si="307"/>
        <v>4.7928659200689561</v>
      </c>
      <c r="J273" s="15">
        <f t="shared" si="307"/>
        <v>-8.1929276106803108</v>
      </c>
      <c r="K273" s="15">
        <f t="shared" si="307"/>
        <v>-6.6378285678332478</v>
      </c>
      <c r="L273" s="15">
        <f t="shared" si="307"/>
        <v>2.105476954499319</v>
      </c>
      <c r="N273" s="15">
        <f t="shared" ref="N273:X273" si="308">(N56/N52-1)*100</f>
        <v>-1.306986870752791</v>
      </c>
      <c r="O273" s="15">
        <f t="shared" si="308"/>
        <v>2.1386967972961468</v>
      </c>
      <c r="P273" s="15">
        <f t="shared" si="308"/>
        <v>1.9453470254156224</v>
      </c>
      <c r="Q273" s="15">
        <f t="shared" si="308"/>
        <v>2.9262805840752693</v>
      </c>
      <c r="R273" s="15">
        <f t="shared" si="308"/>
        <v>1.5988844441208627</v>
      </c>
      <c r="S273" s="15">
        <f t="shared" si="308"/>
        <v>1.6246659608154745</v>
      </c>
      <c r="T273" s="15">
        <f t="shared" si="308"/>
        <v>1.3281494528827098</v>
      </c>
      <c r="U273" s="15">
        <f t="shared" si="308"/>
        <v>2.1257954957370595</v>
      </c>
      <c r="V273" s="15">
        <f t="shared" si="308"/>
        <v>1.0518630142098084</v>
      </c>
      <c r="W273" s="15">
        <f t="shared" si="308"/>
        <v>-2.4628409781689786</v>
      </c>
      <c r="X273" s="15">
        <f t="shared" si="308"/>
        <v>1.6586401869353784</v>
      </c>
      <c r="Z273" s="15">
        <f>ROUND(N273*'Table Q8'!N56,2)</f>
        <v>-0.99</v>
      </c>
      <c r="AA273" s="15">
        <f>ROUND(O273*'Table Q8'!O56,2)</f>
        <v>0.7</v>
      </c>
      <c r="AB273" s="15">
        <f>ROUND(P273*'Table Q8'!P56,2)</f>
        <v>0.66</v>
      </c>
      <c r="AC273" s="15">
        <f>ROUND(Q273*'Table Q8'!Q56,2)</f>
        <v>0.84</v>
      </c>
      <c r="AD273" s="15">
        <f>ROUND(R273*'Table Q8'!R56,2)</f>
        <v>0.22</v>
      </c>
      <c r="AE273" s="15">
        <f>ROUND(S273*'Table Q8'!S56,2)</f>
        <v>0.65</v>
      </c>
      <c r="AF273" s="15">
        <f>ROUND(T273*'Table Q8'!T56,2)</f>
        <v>0.56000000000000005</v>
      </c>
      <c r="AG273" s="15">
        <f>ROUND(U273*'Table Q8'!U56,2)</f>
        <v>0.76</v>
      </c>
      <c r="AH273" s="15">
        <f>ROUND(V273*'Table Q8'!V56,2)</f>
        <v>0.3</v>
      </c>
      <c r="AI273" s="15">
        <f>ROUND(W273*'Table Q8'!W56,2)</f>
        <v>-0.78</v>
      </c>
      <c r="AJ273" s="15">
        <f>ROUND(X273*'Table Q8'!X56,2)</f>
        <v>0.6</v>
      </c>
    </row>
    <row r="274" spans="1:36" x14ac:dyDescent="0.2">
      <c r="A274" s="13" t="str">
        <f t="shared" si="216"/>
        <v>2006 Q4</v>
      </c>
      <c r="B274" s="15">
        <f t="shared" ref="B274:L274" si="309">(B57/B53-1)*100</f>
        <v>-6.3795151515151582</v>
      </c>
      <c r="C274" s="15">
        <f t="shared" si="309"/>
        <v>3.8685439853488601</v>
      </c>
      <c r="D274" s="15">
        <f t="shared" si="309"/>
        <v>2.5422540519131731</v>
      </c>
      <c r="E274" s="15">
        <f t="shared" si="309"/>
        <v>3.0807344519718782</v>
      </c>
      <c r="F274" s="15">
        <f t="shared" si="309"/>
        <v>-0.76916380250696692</v>
      </c>
      <c r="G274" s="15">
        <f t="shared" si="309"/>
        <v>-4.0547673067414252</v>
      </c>
      <c r="H274" s="15">
        <f t="shared" si="309"/>
        <v>-0.51544589321281808</v>
      </c>
      <c r="I274" s="15">
        <f t="shared" si="309"/>
        <v>1.3780578997970361</v>
      </c>
      <c r="J274" s="15">
        <f t="shared" si="309"/>
        <v>-6.6337641133575769</v>
      </c>
      <c r="K274" s="15">
        <f t="shared" si="309"/>
        <v>-5.1222375590600162</v>
      </c>
      <c r="L274" s="15">
        <f t="shared" si="309"/>
        <v>0.3622678335385654</v>
      </c>
      <c r="N274" s="15">
        <f t="shared" ref="N274:X274" si="310">(N57/N53-1)*100</f>
        <v>1.4489799063116315</v>
      </c>
      <c r="O274" s="15">
        <f t="shared" si="310"/>
        <v>-0.30749958999786164</v>
      </c>
      <c r="P274" s="15">
        <f t="shared" si="310"/>
        <v>1.6848860356309503</v>
      </c>
      <c r="Q274" s="15">
        <f t="shared" si="310"/>
        <v>1.938114369676347</v>
      </c>
      <c r="R274" s="15">
        <f t="shared" si="310"/>
        <v>2.8332890208315753</v>
      </c>
      <c r="S274" s="15">
        <f t="shared" si="310"/>
        <v>-0.3956956361472419</v>
      </c>
      <c r="T274" s="15">
        <f t="shared" si="310"/>
        <v>-0.47086805950747879</v>
      </c>
      <c r="U274" s="15">
        <f t="shared" si="310"/>
        <v>1.9452372539815688</v>
      </c>
      <c r="V274" s="15">
        <f t="shared" si="310"/>
        <v>1.5329254320413321</v>
      </c>
      <c r="W274" s="15">
        <f t="shared" si="310"/>
        <v>2.9199655840713268</v>
      </c>
      <c r="X274" s="15">
        <f t="shared" si="310"/>
        <v>1.1274717654935928</v>
      </c>
      <c r="Z274" s="15">
        <f>ROUND(N274*'Table Q8'!N57,2)</f>
        <v>1.1000000000000001</v>
      </c>
      <c r="AA274" s="15">
        <f>ROUND(O274*'Table Q8'!O57,2)</f>
        <v>-0.1</v>
      </c>
      <c r="AB274" s="15">
        <f>ROUND(P274*'Table Q8'!P57,2)</f>
        <v>0.56000000000000005</v>
      </c>
      <c r="AC274" s="15">
        <f>ROUND(Q274*'Table Q8'!Q57,2)</f>
        <v>0.54</v>
      </c>
      <c r="AD274" s="15">
        <f>ROUND(R274*'Table Q8'!R57,2)</f>
        <v>0.39</v>
      </c>
      <c r="AE274" s="15">
        <f>ROUND(S274*'Table Q8'!S57,2)</f>
        <v>-0.16</v>
      </c>
      <c r="AF274" s="15">
        <f>ROUND(T274*'Table Q8'!T57,2)</f>
        <v>-0.19</v>
      </c>
      <c r="AG274" s="15">
        <f>ROUND(U274*'Table Q8'!U57,2)</f>
        <v>0.68</v>
      </c>
      <c r="AH274" s="15">
        <f>ROUND(V274*'Table Q8'!V57,2)</f>
        <v>0.43</v>
      </c>
      <c r="AI274" s="15">
        <f>ROUND(W274*'Table Q8'!W57,2)</f>
        <v>0.91</v>
      </c>
      <c r="AJ274" s="15">
        <f>ROUND(X274*'Table Q8'!X57,2)</f>
        <v>0.4</v>
      </c>
    </row>
    <row r="275" spans="1:36" x14ac:dyDescent="0.2">
      <c r="A275" s="13" t="str">
        <f t="shared" si="216"/>
        <v>2007 Q1</v>
      </c>
      <c r="B275" s="15">
        <f t="shared" ref="B275:L275" si="311">(B58/B54-1)*100</f>
        <v>1.0782411599429276</v>
      </c>
      <c r="C275" s="15">
        <f t="shared" si="311"/>
        <v>2.4946764047009573</v>
      </c>
      <c r="D275" s="15">
        <f t="shared" si="311"/>
        <v>1.9515055682518323</v>
      </c>
      <c r="E275" s="15">
        <f t="shared" si="311"/>
        <v>2.5352883416630778</v>
      </c>
      <c r="F275" s="15">
        <f t="shared" si="311"/>
        <v>1.6141534775911737</v>
      </c>
      <c r="G275" s="15">
        <f t="shared" si="311"/>
        <v>0.87226378157705398</v>
      </c>
      <c r="H275" s="15">
        <f t="shared" si="311"/>
        <v>-2.8038681597871373</v>
      </c>
      <c r="I275" s="15">
        <f t="shared" si="311"/>
        <v>4.9026445095687876</v>
      </c>
      <c r="J275" s="15">
        <f t="shared" si="311"/>
        <v>-5.8910863584194946</v>
      </c>
      <c r="K275" s="15">
        <f t="shared" si="311"/>
        <v>-3.6303422733933832</v>
      </c>
      <c r="L275" s="15">
        <f t="shared" si="311"/>
        <v>1.2809785724053446</v>
      </c>
      <c r="N275" s="15">
        <f t="shared" ref="N275:X275" si="312">(N58/N54-1)*100</f>
        <v>7.7497082630823222</v>
      </c>
      <c r="O275" s="15">
        <f t="shared" si="312"/>
        <v>-0.20863465624022526</v>
      </c>
      <c r="P275" s="15">
        <f t="shared" si="312"/>
        <v>0.76771045420891415</v>
      </c>
      <c r="Q275" s="15">
        <f t="shared" si="312"/>
        <v>1.5547170921410558</v>
      </c>
      <c r="R275" s="15">
        <f t="shared" si="312"/>
        <v>3.0973930235842273</v>
      </c>
      <c r="S275" s="15">
        <f t="shared" si="312"/>
        <v>0.95308760530550263</v>
      </c>
      <c r="T275" s="15">
        <f t="shared" si="312"/>
        <v>-1.0273451751624085</v>
      </c>
      <c r="U275" s="15">
        <f t="shared" si="312"/>
        <v>1.5258665789526837</v>
      </c>
      <c r="V275" s="15">
        <f t="shared" si="312"/>
        <v>5.4788133348234513</v>
      </c>
      <c r="W275" s="15">
        <f t="shared" si="312"/>
        <v>4.0747295231414515</v>
      </c>
      <c r="X275" s="15">
        <f t="shared" si="312"/>
        <v>1.3556384461775872</v>
      </c>
      <c r="Z275" s="15">
        <f>ROUND(N275*'Table Q8'!N58,2)</f>
        <v>5.86</v>
      </c>
      <c r="AA275" s="15">
        <f>ROUND(O275*'Table Q8'!O58,2)</f>
        <v>-7.0000000000000007E-2</v>
      </c>
      <c r="AB275" s="15">
        <f>ROUND(P275*'Table Q8'!P58,2)</f>
        <v>0.26</v>
      </c>
      <c r="AC275" s="15">
        <f>ROUND(Q275*'Table Q8'!Q58,2)</f>
        <v>0.44</v>
      </c>
      <c r="AD275" s="15">
        <f>ROUND(R275*'Table Q8'!R58,2)</f>
        <v>0.43</v>
      </c>
      <c r="AE275" s="15">
        <f>ROUND(S275*'Table Q8'!S58,2)</f>
        <v>0.38</v>
      </c>
      <c r="AF275" s="15">
        <f>ROUND(T275*'Table Q8'!T58,2)</f>
        <v>-0.4</v>
      </c>
      <c r="AG275" s="15">
        <f>ROUND(U275*'Table Q8'!U58,2)</f>
        <v>0.53</v>
      </c>
      <c r="AH275" s="15">
        <f>ROUND(V275*'Table Q8'!V58,2)</f>
        <v>1.55</v>
      </c>
      <c r="AI275" s="15">
        <f>ROUND(W275*'Table Q8'!W58,2)</f>
        <v>1.28</v>
      </c>
      <c r="AJ275" s="15">
        <f>ROUND(X275*'Table Q8'!X58,2)</f>
        <v>0.48</v>
      </c>
    </row>
    <row r="276" spans="1:36" x14ac:dyDescent="0.2">
      <c r="A276" s="13" t="str">
        <f t="shared" si="216"/>
        <v>2007 Q2</v>
      </c>
      <c r="B276" s="15">
        <f t="shared" ref="B276:L276" si="313">(B59/B55-1)*100</f>
        <v>-2.1576022624838154</v>
      </c>
      <c r="C276" s="15">
        <f t="shared" si="313"/>
        <v>2.7043617958692145</v>
      </c>
      <c r="D276" s="15">
        <f t="shared" si="313"/>
        <v>-1.7418232820793578</v>
      </c>
      <c r="E276" s="15">
        <f t="shared" si="313"/>
        <v>1.1353647603819184</v>
      </c>
      <c r="F276" s="15">
        <f t="shared" si="313"/>
        <v>2.6699860142558762</v>
      </c>
      <c r="G276" s="15">
        <f t="shared" si="313"/>
        <v>5.2242996293785815</v>
      </c>
      <c r="H276" s="15">
        <f t="shared" si="313"/>
        <v>-1.3874149590853424</v>
      </c>
      <c r="I276" s="15">
        <f t="shared" si="313"/>
        <v>5.1983851501554268</v>
      </c>
      <c r="J276" s="15">
        <f t="shared" si="313"/>
        <v>-4.2609245462880256</v>
      </c>
      <c r="K276" s="15">
        <f t="shared" si="313"/>
        <v>-2.8334621106347213</v>
      </c>
      <c r="L276" s="15">
        <f t="shared" si="313"/>
        <v>1.4904053120775584</v>
      </c>
      <c r="N276" s="15">
        <f t="shared" ref="N276:X276" si="314">(N59/N55-1)*100</f>
        <v>0.22596748963541469</v>
      </c>
      <c r="O276" s="15">
        <f t="shared" si="314"/>
        <v>1.2053001584126033</v>
      </c>
      <c r="P276" s="15">
        <f t="shared" si="314"/>
        <v>-1.9069701099408531</v>
      </c>
      <c r="Q276" s="15">
        <f t="shared" si="314"/>
        <v>0.62339798428723281</v>
      </c>
      <c r="R276" s="15">
        <f t="shared" si="314"/>
        <v>6.3899053018102503</v>
      </c>
      <c r="S276" s="15">
        <f t="shared" si="314"/>
        <v>1.9306855730234496</v>
      </c>
      <c r="T276" s="15">
        <f t="shared" si="314"/>
        <v>-3.1240763405241179</v>
      </c>
      <c r="U276" s="15">
        <f t="shared" si="314"/>
        <v>0.86235654977080411</v>
      </c>
      <c r="V276" s="15">
        <f t="shared" si="314"/>
        <v>6.6231627705008345</v>
      </c>
      <c r="W276" s="15">
        <f t="shared" si="314"/>
        <v>4.0784713789836946</v>
      </c>
      <c r="X276" s="15">
        <f t="shared" si="314"/>
        <v>0.85618495136057238</v>
      </c>
      <c r="Z276" s="15">
        <f>ROUND(N276*'Table Q8'!N59,2)</f>
        <v>0.17</v>
      </c>
      <c r="AA276" s="15">
        <f>ROUND(O276*'Table Q8'!O59,2)</f>
        <v>0.38</v>
      </c>
      <c r="AB276" s="15">
        <f>ROUND(P276*'Table Q8'!P59,2)</f>
        <v>-0.63</v>
      </c>
      <c r="AC276" s="15">
        <f>ROUND(Q276*'Table Q8'!Q59,2)</f>
        <v>0.17</v>
      </c>
      <c r="AD276" s="15">
        <f>ROUND(R276*'Table Q8'!R59,2)</f>
        <v>0.88</v>
      </c>
      <c r="AE276" s="15">
        <f>ROUND(S276*'Table Q8'!S59,2)</f>
        <v>0.77</v>
      </c>
      <c r="AF276" s="15">
        <f>ROUND(T276*'Table Q8'!T59,2)</f>
        <v>-1.24</v>
      </c>
      <c r="AG276" s="15">
        <f>ROUND(U276*'Table Q8'!U59,2)</f>
        <v>0.28999999999999998</v>
      </c>
      <c r="AH276" s="15">
        <f>ROUND(V276*'Table Q8'!V59,2)</f>
        <v>1.86</v>
      </c>
      <c r="AI276" s="15">
        <f>ROUND(W276*'Table Q8'!W59,2)</f>
        <v>1.28</v>
      </c>
      <c r="AJ276" s="15">
        <f>ROUND(X276*'Table Q8'!X59,2)</f>
        <v>0.3</v>
      </c>
    </row>
    <row r="277" spans="1:36" x14ac:dyDescent="0.2">
      <c r="A277" s="13" t="str">
        <f t="shared" si="216"/>
        <v>2007 Q3</v>
      </c>
      <c r="B277" s="15">
        <f t="shared" ref="B277:L277" si="315">(B60/B56-1)*100</f>
        <v>-0.31683861405509273</v>
      </c>
      <c r="C277" s="15">
        <f t="shared" si="315"/>
        <v>1.8910343591964196</v>
      </c>
      <c r="D277" s="15">
        <f t="shared" si="315"/>
        <v>-1.4852763034790661</v>
      </c>
      <c r="E277" s="15">
        <f t="shared" si="315"/>
        <v>2.9010148989792039</v>
      </c>
      <c r="F277" s="15">
        <f t="shared" si="315"/>
        <v>6.1957795070519905</v>
      </c>
      <c r="G277" s="15">
        <f t="shared" si="315"/>
        <v>5.7129753887559698</v>
      </c>
      <c r="H277" s="15">
        <f t="shared" si="315"/>
        <v>6.0259896123446621</v>
      </c>
      <c r="I277" s="15">
        <f t="shared" si="315"/>
        <v>4.4745593179509324</v>
      </c>
      <c r="J277" s="15">
        <f t="shared" si="315"/>
        <v>-7.7250980809856156</v>
      </c>
      <c r="K277" s="15">
        <f t="shared" si="315"/>
        <v>2.4220335640611657</v>
      </c>
      <c r="L277" s="15">
        <f t="shared" si="315"/>
        <v>2.5855966916219275</v>
      </c>
      <c r="N277" s="15">
        <f t="shared" ref="N277:X277" si="316">(N60/N56-1)*100</f>
        <v>1.7795218991928152</v>
      </c>
      <c r="O277" s="15">
        <f t="shared" si="316"/>
        <v>1.4150605427978524</v>
      </c>
      <c r="P277" s="15">
        <f t="shared" si="316"/>
        <v>0.18216761763978351</v>
      </c>
      <c r="Q277" s="15">
        <f t="shared" si="316"/>
        <v>1.3128659655444297</v>
      </c>
      <c r="R277" s="15">
        <f t="shared" si="316"/>
        <v>7.2204747901277955</v>
      </c>
      <c r="S277" s="15">
        <f t="shared" si="316"/>
        <v>0.86424813272989454</v>
      </c>
      <c r="T277" s="15">
        <f t="shared" si="316"/>
        <v>-1.2463831379396439</v>
      </c>
      <c r="U277" s="15">
        <f t="shared" si="316"/>
        <v>-1.4300667417393331</v>
      </c>
      <c r="V277" s="15">
        <f t="shared" si="316"/>
        <v>3.576256711525061</v>
      </c>
      <c r="W277" s="15">
        <f t="shared" si="316"/>
        <v>4.3494816040237971</v>
      </c>
      <c r="X277" s="15">
        <f t="shared" si="316"/>
        <v>0.70969238511133792</v>
      </c>
      <c r="Z277" s="15">
        <f>ROUND(N277*'Table Q8'!N60,2)</f>
        <v>1.31</v>
      </c>
      <c r="AA277" s="15">
        <f>ROUND(O277*'Table Q8'!O60,2)</f>
        <v>0.45</v>
      </c>
      <c r="AB277" s="15">
        <f>ROUND(P277*'Table Q8'!P60,2)</f>
        <v>0.06</v>
      </c>
      <c r="AC277" s="15">
        <f>ROUND(Q277*'Table Q8'!Q60,2)</f>
        <v>0.36</v>
      </c>
      <c r="AD277" s="15">
        <f>ROUND(R277*'Table Q8'!R60,2)</f>
        <v>1</v>
      </c>
      <c r="AE277" s="15">
        <f>ROUND(S277*'Table Q8'!S60,2)</f>
        <v>0.34</v>
      </c>
      <c r="AF277" s="15">
        <f>ROUND(T277*'Table Q8'!T60,2)</f>
        <v>-0.51</v>
      </c>
      <c r="AG277" s="15">
        <f>ROUND(U277*'Table Q8'!U60,2)</f>
        <v>-0.48</v>
      </c>
      <c r="AH277" s="15">
        <f>ROUND(V277*'Table Q8'!V60,2)</f>
        <v>0.99</v>
      </c>
      <c r="AI277" s="15">
        <f>ROUND(W277*'Table Q8'!W60,2)</f>
        <v>1.37</v>
      </c>
      <c r="AJ277" s="15">
        <f>ROUND(X277*'Table Q8'!X60,2)</f>
        <v>0.25</v>
      </c>
    </row>
    <row r="278" spans="1:36" x14ac:dyDescent="0.2">
      <c r="A278" s="13" t="str">
        <f t="shared" si="216"/>
        <v>2007 Q4</v>
      </c>
      <c r="B278" s="15">
        <f t="shared" ref="B278:L278" si="317">(B61/B57-1)*100</f>
        <v>4.7857282135016721</v>
      </c>
      <c r="C278" s="15">
        <f t="shared" si="317"/>
        <v>3.1037777040623382</v>
      </c>
      <c r="D278" s="15">
        <f t="shared" si="317"/>
        <v>-1.7185257739264048</v>
      </c>
      <c r="E278" s="15">
        <f t="shared" si="317"/>
        <v>2.8094851596582204</v>
      </c>
      <c r="F278" s="15">
        <f t="shared" si="317"/>
        <v>4.9012745828231896</v>
      </c>
      <c r="G278" s="15">
        <f t="shared" si="317"/>
        <v>4.2386968286016513</v>
      </c>
      <c r="H278" s="15">
        <f t="shared" si="317"/>
        <v>9.5821173145995466</v>
      </c>
      <c r="I278" s="15">
        <f t="shared" si="317"/>
        <v>4.7149770341207375</v>
      </c>
      <c r="J278" s="15">
        <f t="shared" si="317"/>
        <v>-2.4713131635356378</v>
      </c>
      <c r="K278" s="15">
        <f t="shared" si="317"/>
        <v>0.91216273931644665</v>
      </c>
      <c r="L278" s="15">
        <f t="shared" si="317"/>
        <v>3.3351014497820186</v>
      </c>
      <c r="N278" s="15">
        <f t="shared" ref="N278:X278" si="318">(N61/N57-1)*100</f>
        <v>5.7606943371803165</v>
      </c>
      <c r="O278" s="15">
        <f t="shared" si="318"/>
        <v>3.3983183419392882</v>
      </c>
      <c r="P278" s="15">
        <f t="shared" si="318"/>
        <v>0.38566576541441133</v>
      </c>
      <c r="Q278" s="15">
        <f t="shared" si="318"/>
        <v>2.2109583418295831</v>
      </c>
      <c r="R278" s="15">
        <f t="shared" si="318"/>
        <v>4.9295711299408795</v>
      </c>
      <c r="S278" s="15">
        <f t="shared" si="318"/>
        <v>1.6723327305605551</v>
      </c>
      <c r="T278" s="15">
        <f t="shared" si="318"/>
        <v>-0.28977697088619081</v>
      </c>
      <c r="U278" s="15">
        <f t="shared" si="318"/>
        <v>-1.0608973835690816</v>
      </c>
      <c r="V278" s="15">
        <f t="shared" si="318"/>
        <v>7.9329022056925824</v>
      </c>
      <c r="W278" s="15">
        <f t="shared" si="318"/>
        <v>-1.6251373638645816</v>
      </c>
      <c r="X278" s="15">
        <f t="shared" si="318"/>
        <v>1.4759443576572551</v>
      </c>
      <c r="Z278" s="15">
        <f>ROUND(N278*'Table Q8'!N61,2)</f>
        <v>4.25</v>
      </c>
      <c r="AA278" s="15">
        <f>ROUND(O278*'Table Q8'!O61,2)</f>
        <v>1.07</v>
      </c>
      <c r="AB278" s="15">
        <f>ROUND(P278*'Table Q8'!P61,2)</f>
        <v>0.13</v>
      </c>
      <c r="AC278" s="15">
        <f>ROUND(Q278*'Table Q8'!Q61,2)</f>
        <v>0.61</v>
      </c>
      <c r="AD278" s="15">
        <f>ROUND(R278*'Table Q8'!R61,2)</f>
        <v>0.71</v>
      </c>
      <c r="AE278" s="15">
        <f>ROUND(S278*'Table Q8'!S61,2)</f>
        <v>0.66</v>
      </c>
      <c r="AF278" s="15">
        <f>ROUND(T278*'Table Q8'!T61,2)</f>
        <v>-0.13</v>
      </c>
      <c r="AG278" s="15">
        <f>ROUND(U278*'Table Q8'!U61,2)</f>
        <v>-0.36</v>
      </c>
      <c r="AH278" s="15">
        <f>ROUND(V278*'Table Q8'!V61,2)</f>
        <v>2.25</v>
      </c>
      <c r="AI278" s="15">
        <f>ROUND(W278*'Table Q8'!W61,2)</f>
        <v>-0.52</v>
      </c>
      <c r="AJ278" s="15">
        <f>ROUND(X278*'Table Q8'!X61,2)</f>
        <v>0.52</v>
      </c>
    </row>
    <row r="279" spans="1:36" x14ac:dyDescent="0.2">
      <c r="A279" s="13" t="str">
        <f t="shared" si="216"/>
        <v>2008 Q1</v>
      </c>
      <c r="B279" s="15">
        <f t="shared" ref="B279:L279" si="319">(B62/B58-1)*100</f>
        <v>-4.8492269172956242</v>
      </c>
      <c r="C279" s="15">
        <f t="shared" si="319"/>
        <v>2.424711273407465</v>
      </c>
      <c r="D279" s="15">
        <f t="shared" si="319"/>
        <v>-0.68228019383643757</v>
      </c>
      <c r="E279" s="15">
        <f t="shared" si="319"/>
        <v>-1.1685462945596359</v>
      </c>
      <c r="F279" s="15">
        <f t="shared" si="319"/>
        <v>1.5028882854273951</v>
      </c>
      <c r="G279" s="15">
        <f t="shared" si="319"/>
        <v>1.6446828499780297</v>
      </c>
      <c r="H279" s="15">
        <f t="shared" si="319"/>
        <v>1.7762024314373015</v>
      </c>
      <c r="I279" s="15">
        <f t="shared" si="319"/>
        <v>4.779546142035862</v>
      </c>
      <c r="J279" s="15">
        <f t="shared" si="319"/>
        <v>1.8288178321574255</v>
      </c>
      <c r="K279" s="15">
        <f t="shared" si="319"/>
        <v>2.5553991526368725</v>
      </c>
      <c r="L279" s="15">
        <f t="shared" si="319"/>
        <v>1.2631925005506028</v>
      </c>
      <c r="N279" s="15">
        <f t="shared" ref="N279:X279" si="320">(N62/N58-1)*100</f>
        <v>-1.4970541833190798</v>
      </c>
      <c r="O279" s="15">
        <f t="shared" si="320"/>
        <v>2.06996221990281</v>
      </c>
      <c r="P279" s="15">
        <f t="shared" si="320"/>
        <v>1.8498183160511328</v>
      </c>
      <c r="Q279" s="15">
        <f t="shared" si="320"/>
        <v>-0.59210293480178589</v>
      </c>
      <c r="R279" s="15">
        <f t="shared" si="320"/>
        <v>0.87777114613889484</v>
      </c>
      <c r="S279" s="15">
        <f t="shared" si="320"/>
        <v>-0.1988182613813283</v>
      </c>
      <c r="T279" s="15">
        <f t="shared" si="320"/>
        <v>-2.1475390464734345</v>
      </c>
      <c r="U279" s="15">
        <f t="shared" si="320"/>
        <v>-0.61687349625715315</v>
      </c>
      <c r="V279" s="15">
        <f t="shared" si="320"/>
        <v>6.8324054290370473</v>
      </c>
      <c r="W279" s="15">
        <f t="shared" si="320"/>
        <v>-0.75746686676444464</v>
      </c>
      <c r="X279" s="15">
        <f t="shared" si="320"/>
        <v>0.26768780159893701</v>
      </c>
      <c r="Z279" s="15">
        <f>ROUND(N279*'Table Q8'!N62,2)</f>
        <v>-1.0900000000000001</v>
      </c>
      <c r="AA279" s="15">
        <f>ROUND(O279*'Table Q8'!O62,2)</f>
        <v>0.64</v>
      </c>
      <c r="AB279" s="15">
        <f>ROUND(P279*'Table Q8'!P62,2)</f>
        <v>0.62</v>
      </c>
      <c r="AC279" s="15">
        <f>ROUND(Q279*'Table Q8'!Q62,2)</f>
        <v>-0.16</v>
      </c>
      <c r="AD279" s="15">
        <f>ROUND(R279*'Table Q8'!R62,2)</f>
        <v>0.12</v>
      </c>
      <c r="AE279" s="15">
        <f>ROUND(S279*'Table Q8'!S62,2)</f>
        <v>-0.08</v>
      </c>
      <c r="AF279" s="15">
        <f>ROUND(T279*'Table Q8'!T62,2)</f>
        <v>-0.9</v>
      </c>
      <c r="AG279" s="15">
        <f>ROUND(U279*'Table Q8'!U62,2)</f>
        <v>-0.2</v>
      </c>
      <c r="AH279" s="15">
        <f>ROUND(V279*'Table Q8'!V62,2)</f>
        <v>1.9</v>
      </c>
      <c r="AI279" s="15">
        <f>ROUND(W279*'Table Q8'!W62,2)</f>
        <v>-0.24</v>
      </c>
      <c r="AJ279" s="15">
        <f>ROUND(X279*'Table Q8'!X62,2)</f>
        <v>0.09</v>
      </c>
    </row>
    <row r="280" spans="1:36" x14ac:dyDescent="0.2">
      <c r="A280" s="13" t="str">
        <f t="shared" si="216"/>
        <v>2008 Q2</v>
      </c>
      <c r="B280" s="15">
        <f t="shared" ref="B280:L280" si="321">(B63/B59-1)*100</f>
        <v>-2.333311282130468</v>
      </c>
      <c r="C280" s="15">
        <f t="shared" si="321"/>
        <v>0.90098711015813571</v>
      </c>
      <c r="D280" s="15">
        <f t="shared" si="321"/>
        <v>1.4006453673417685</v>
      </c>
      <c r="E280" s="15">
        <f t="shared" si="321"/>
        <v>-0.34476730566634917</v>
      </c>
      <c r="F280" s="15">
        <f t="shared" si="321"/>
        <v>3.8283795900517781E-2</v>
      </c>
      <c r="G280" s="15">
        <f t="shared" si="321"/>
        <v>2.98201257415871</v>
      </c>
      <c r="H280" s="15">
        <f t="shared" si="321"/>
        <v>1.5566856792257999</v>
      </c>
      <c r="I280" s="15">
        <f t="shared" si="321"/>
        <v>2.7794561933534467</v>
      </c>
      <c r="J280" s="15">
        <f t="shared" si="321"/>
        <v>1.7023304146445595</v>
      </c>
      <c r="K280" s="15">
        <f t="shared" si="321"/>
        <v>5.7459709661082048</v>
      </c>
      <c r="L280" s="15">
        <f t="shared" si="321"/>
        <v>1.1731583774776011</v>
      </c>
      <c r="N280" s="15">
        <f t="shared" ref="N280:X280" si="322">(N63/N59-1)*100</f>
        <v>1.4646126973237417</v>
      </c>
      <c r="O280" s="15">
        <f t="shared" si="322"/>
        <v>1.919162321979595</v>
      </c>
      <c r="P280" s="15">
        <f t="shared" si="322"/>
        <v>4.6482549889517388</v>
      </c>
      <c r="Q280" s="15">
        <f t="shared" si="322"/>
        <v>1.215001246630143</v>
      </c>
      <c r="R280" s="15">
        <f t="shared" si="322"/>
        <v>0.1298039613509161</v>
      </c>
      <c r="S280" s="15">
        <f t="shared" si="322"/>
        <v>2.7920185104934436</v>
      </c>
      <c r="T280" s="15">
        <f t="shared" si="322"/>
        <v>2.5055603723541875</v>
      </c>
      <c r="U280" s="15">
        <f t="shared" si="322"/>
        <v>9.2590327770913916E-2</v>
      </c>
      <c r="V280" s="15">
        <f t="shared" si="322"/>
        <v>8.7247831479077895</v>
      </c>
      <c r="W280" s="15">
        <f t="shared" si="322"/>
        <v>-0.25684371467533662</v>
      </c>
      <c r="X280" s="15">
        <f t="shared" si="322"/>
        <v>1.8248589765142098</v>
      </c>
      <c r="Z280" s="15">
        <f>ROUND(N280*'Table Q8'!N63,2)</f>
        <v>1.08</v>
      </c>
      <c r="AA280" s="15">
        <f>ROUND(O280*'Table Q8'!O63,2)</f>
        <v>0.59</v>
      </c>
      <c r="AB280" s="15">
        <f>ROUND(P280*'Table Q8'!P63,2)</f>
        <v>1.57</v>
      </c>
      <c r="AC280" s="15">
        <f>ROUND(Q280*'Table Q8'!Q63,2)</f>
        <v>0.33</v>
      </c>
      <c r="AD280" s="15">
        <f>ROUND(R280*'Table Q8'!R63,2)</f>
        <v>0.02</v>
      </c>
      <c r="AE280" s="15">
        <f>ROUND(S280*'Table Q8'!S63,2)</f>
        <v>1.0900000000000001</v>
      </c>
      <c r="AF280" s="15">
        <f>ROUND(T280*'Table Q8'!T63,2)</f>
        <v>1.0900000000000001</v>
      </c>
      <c r="AG280" s="15">
        <f>ROUND(U280*'Table Q8'!U63,2)</f>
        <v>0.03</v>
      </c>
      <c r="AH280" s="15">
        <f>ROUND(V280*'Table Q8'!V63,2)</f>
        <v>2.5</v>
      </c>
      <c r="AI280" s="15">
        <f>ROUND(W280*'Table Q8'!W63,2)</f>
        <v>-0.08</v>
      </c>
      <c r="AJ280" s="15">
        <f>ROUND(X280*'Table Q8'!X63,2)</f>
        <v>0.64</v>
      </c>
    </row>
    <row r="281" spans="1:36" x14ac:dyDescent="0.2">
      <c r="A281" s="13" t="str">
        <f t="shared" si="216"/>
        <v>2008 Q3</v>
      </c>
      <c r="B281" s="15">
        <f t="shared" ref="B281:L281" si="323">(B64/B60-1)*100</f>
        <v>-1.3534964195334065</v>
      </c>
      <c r="C281" s="15">
        <f t="shared" si="323"/>
        <v>0.49303681451404735</v>
      </c>
      <c r="D281" s="15">
        <f t="shared" si="323"/>
        <v>-1.4194449151247346</v>
      </c>
      <c r="E281" s="15">
        <f t="shared" si="323"/>
        <v>-4.8788592289579658</v>
      </c>
      <c r="F281" s="15">
        <f t="shared" si="323"/>
        <v>-4.5500372274597689</v>
      </c>
      <c r="G281" s="15">
        <f t="shared" si="323"/>
        <v>0.67378798459374334</v>
      </c>
      <c r="H281" s="15">
        <f t="shared" si="323"/>
        <v>-2.8214387807458219</v>
      </c>
      <c r="I281" s="15">
        <f t="shared" si="323"/>
        <v>-0.83187865093425906</v>
      </c>
      <c r="J281" s="15">
        <f t="shared" si="323"/>
        <v>3.7645623253115934</v>
      </c>
      <c r="K281" s="15">
        <f t="shared" si="323"/>
        <v>-3.0695072191454287</v>
      </c>
      <c r="L281" s="15">
        <f t="shared" si="323"/>
        <v>-1.7637065023321075</v>
      </c>
      <c r="N281" s="15">
        <f t="shared" ref="N281:X281" si="324">(N64/N60-1)*100</f>
        <v>3.2843297907205304</v>
      </c>
      <c r="O281" s="15">
        <f t="shared" si="324"/>
        <v>2.183933739399091</v>
      </c>
      <c r="P281" s="15">
        <f t="shared" si="324"/>
        <v>2.7914845230072372</v>
      </c>
      <c r="Q281" s="15">
        <f t="shared" si="324"/>
        <v>1.2812298018294754</v>
      </c>
      <c r="R281" s="15">
        <f t="shared" si="324"/>
        <v>0.98959894803090087</v>
      </c>
      <c r="S281" s="15">
        <f t="shared" si="324"/>
        <v>3.0823432350274516</v>
      </c>
      <c r="T281" s="15">
        <f t="shared" si="324"/>
        <v>1.2590113219709931</v>
      </c>
      <c r="U281" s="15">
        <f t="shared" si="324"/>
        <v>0.6676336609358291</v>
      </c>
      <c r="V281" s="15">
        <f t="shared" si="324"/>
        <v>9.8472785042995614</v>
      </c>
      <c r="W281" s="15">
        <f t="shared" si="324"/>
        <v>-1.4097598894045937</v>
      </c>
      <c r="X281" s="15">
        <f t="shared" si="324"/>
        <v>1.9180607484162504</v>
      </c>
      <c r="Z281" s="15">
        <f>ROUND(N281*'Table Q8'!N64,2)</f>
        <v>2.4500000000000002</v>
      </c>
      <c r="AA281" s="15">
        <f>ROUND(O281*'Table Q8'!O64,2)</f>
        <v>0.67</v>
      </c>
      <c r="AB281" s="15">
        <f>ROUND(P281*'Table Q8'!P64,2)</f>
        <v>0.97</v>
      </c>
      <c r="AC281" s="15">
        <f>ROUND(Q281*'Table Q8'!Q64,2)</f>
        <v>0.35</v>
      </c>
      <c r="AD281" s="15">
        <f>ROUND(R281*'Table Q8'!R64,2)</f>
        <v>0.13</v>
      </c>
      <c r="AE281" s="15">
        <f>ROUND(S281*'Table Q8'!S64,2)</f>
        <v>1.21</v>
      </c>
      <c r="AF281" s="15">
        <f>ROUND(T281*'Table Q8'!T64,2)</f>
        <v>0.56000000000000005</v>
      </c>
      <c r="AG281" s="15">
        <f>ROUND(U281*'Table Q8'!U64,2)</f>
        <v>0.23</v>
      </c>
      <c r="AH281" s="15">
        <f>ROUND(V281*'Table Q8'!V64,2)</f>
        <v>2.96</v>
      </c>
      <c r="AI281" s="15">
        <f>ROUND(W281*'Table Q8'!W64,2)</f>
        <v>-0.43</v>
      </c>
      <c r="AJ281" s="15">
        <f>ROUND(X281*'Table Q8'!X64,2)</f>
        <v>0.69</v>
      </c>
    </row>
    <row r="282" spans="1:36" x14ac:dyDescent="0.2">
      <c r="A282" s="13" t="str">
        <f t="shared" si="216"/>
        <v>2008 Q4</v>
      </c>
      <c r="B282" s="15">
        <f t="shared" ref="B282:L282" si="325">(B65/B61-1)*100</f>
        <v>-11.204270490464863</v>
      </c>
      <c r="C282" s="15">
        <f t="shared" si="325"/>
        <v>-2.5466600300825148</v>
      </c>
      <c r="D282" s="15">
        <f t="shared" si="325"/>
        <v>-7.090482803746367</v>
      </c>
      <c r="E282" s="15">
        <f t="shared" si="325"/>
        <v>-7.7155399675336689</v>
      </c>
      <c r="F282" s="15">
        <f t="shared" si="325"/>
        <v>-8.2295551002819938</v>
      </c>
      <c r="G282" s="15">
        <f t="shared" si="325"/>
        <v>4.7262046939965163</v>
      </c>
      <c r="H282" s="15">
        <f t="shared" si="325"/>
        <v>-2.0057095279839787</v>
      </c>
      <c r="I282" s="15">
        <f t="shared" si="325"/>
        <v>-1.3166428775262973</v>
      </c>
      <c r="J282" s="15">
        <f t="shared" si="325"/>
        <v>-4.477844876520864</v>
      </c>
      <c r="K282" s="15">
        <f t="shared" si="325"/>
        <v>-10.903449349817329</v>
      </c>
      <c r="L282" s="15">
        <f t="shared" si="325"/>
        <v>-4.1814266920989223</v>
      </c>
      <c r="N282" s="15">
        <f t="shared" ref="N282:X282" si="326">(N65/N61-1)*100</f>
        <v>-4.5173644419581933</v>
      </c>
      <c r="O282" s="15">
        <f t="shared" si="326"/>
        <v>2.1425307373156954</v>
      </c>
      <c r="P282" s="15">
        <f t="shared" si="326"/>
        <v>3.427624235916471</v>
      </c>
      <c r="Q282" s="15">
        <f t="shared" si="326"/>
        <v>1.5100708491139203</v>
      </c>
      <c r="R282" s="15">
        <f t="shared" si="326"/>
        <v>2.9550034577718431</v>
      </c>
      <c r="S282" s="15">
        <f t="shared" si="326"/>
        <v>4.8895681868252883</v>
      </c>
      <c r="T282" s="15">
        <f t="shared" si="326"/>
        <v>0.47391917534291839</v>
      </c>
      <c r="U282" s="15">
        <f t="shared" si="326"/>
        <v>3.0291747160801075</v>
      </c>
      <c r="V282" s="15">
        <f t="shared" si="326"/>
        <v>3.3853710242578439</v>
      </c>
      <c r="W282" s="15">
        <f t="shared" si="326"/>
        <v>-0.74233753773211841</v>
      </c>
      <c r="X282" s="15">
        <f t="shared" si="326"/>
        <v>2.1235314507177083</v>
      </c>
      <c r="Z282" s="15">
        <f>ROUND(N282*'Table Q8'!N65,2)</f>
        <v>-3.39</v>
      </c>
      <c r="AA282" s="15">
        <f>ROUND(O282*'Table Q8'!O65,2)</f>
        <v>0.65</v>
      </c>
      <c r="AB282" s="15">
        <f>ROUND(P282*'Table Q8'!P65,2)</f>
        <v>1.2</v>
      </c>
      <c r="AC282" s="15">
        <f>ROUND(Q282*'Table Q8'!Q65,2)</f>
        <v>0.41</v>
      </c>
      <c r="AD282" s="15">
        <f>ROUND(R282*'Table Q8'!R65,2)</f>
        <v>0.38</v>
      </c>
      <c r="AE282" s="15">
        <f>ROUND(S282*'Table Q8'!S65,2)</f>
        <v>1.93</v>
      </c>
      <c r="AF282" s="15">
        <f>ROUND(T282*'Table Q8'!T65,2)</f>
        <v>0.21</v>
      </c>
      <c r="AG282" s="15">
        <f>ROUND(U282*'Table Q8'!U65,2)</f>
        <v>1.05</v>
      </c>
      <c r="AH282" s="15">
        <f>ROUND(V282*'Table Q8'!V65,2)</f>
        <v>1.03</v>
      </c>
      <c r="AI282" s="15">
        <f>ROUND(W282*'Table Q8'!W65,2)</f>
        <v>-0.21</v>
      </c>
      <c r="AJ282" s="15">
        <f>ROUND(X282*'Table Q8'!X65,2)</f>
        <v>0.76</v>
      </c>
    </row>
    <row r="283" spans="1:36" x14ac:dyDescent="0.2">
      <c r="A283" s="13" t="str">
        <f t="shared" si="216"/>
        <v>2009 Q1</v>
      </c>
      <c r="B283" s="15">
        <f t="shared" ref="B283:L283" si="327">(B66/B62-1)*100</f>
        <v>-17.598840774353985</v>
      </c>
      <c r="C283" s="15">
        <f t="shared" si="327"/>
        <v>-2.8845351430900168</v>
      </c>
      <c r="D283" s="15">
        <f t="shared" si="327"/>
        <v>-13.761675597545464</v>
      </c>
      <c r="E283" s="15">
        <f t="shared" si="327"/>
        <v>-4.1156501878366942</v>
      </c>
      <c r="F283" s="15">
        <f t="shared" si="327"/>
        <v>-8.3267382313003573</v>
      </c>
      <c r="G283" s="15">
        <f t="shared" si="327"/>
        <v>-2.2312026915547567</v>
      </c>
      <c r="H283" s="15">
        <f t="shared" si="327"/>
        <v>7.2600117624681326</v>
      </c>
      <c r="I283" s="15">
        <f t="shared" si="327"/>
        <v>-2.1669483660157751</v>
      </c>
      <c r="J283" s="15">
        <f t="shared" si="327"/>
        <v>-0.53569069468838437</v>
      </c>
      <c r="K283" s="15">
        <f t="shared" si="327"/>
        <v>-1.6589129758064147</v>
      </c>
      <c r="L283" s="15">
        <f t="shared" si="327"/>
        <v>-3.3521925973511002</v>
      </c>
      <c r="N283" s="15">
        <f t="shared" ref="N283:X283" si="328">(N66/N62-1)*100</f>
        <v>-9.2141314145718134</v>
      </c>
      <c r="O283" s="15">
        <f t="shared" si="328"/>
        <v>6.4837634999084903</v>
      </c>
      <c r="P283" s="15">
        <f t="shared" si="328"/>
        <v>3.2277725053071693</v>
      </c>
      <c r="Q283" s="15">
        <f t="shared" si="328"/>
        <v>6.5486422904237784</v>
      </c>
      <c r="R283" s="15">
        <f t="shared" si="328"/>
        <v>7.2049841198545517</v>
      </c>
      <c r="S283" s="15">
        <f t="shared" si="328"/>
        <v>0.70952168444970987</v>
      </c>
      <c r="T283" s="15">
        <f t="shared" si="328"/>
        <v>3.6423543938799874</v>
      </c>
      <c r="U283" s="15">
        <f t="shared" si="328"/>
        <v>7.3629685705906223</v>
      </c>
      <c r="V283" s="15">
        <f t="shared" si="328"/>
        <v>10.97757394584049</v>
      </c>
      <c r="W283" s="15">
        <f t="shared" si="328"/>
        <v>3.7745630322836066</v>
      </c>
      <c r="X283" s="15">
        <f t="shared" si="328"/>
        <v>5.5644499003542958</v>
      </c>
      <c r="Z283" s="15">
        <f>ROUND(N283*'Table Q8'!N66,2)</f>
        <v>-6.91</v>
      </c>
      <c r="AA283" s="15">
        <f>ROUND(O283*'Table Q8'!O66,2)</f>
        <v>1.95</v>
      </c>
      <c r="AB283" s="15">
        <f>ROUND(P283*'Table Q8'!P66,2)</f>
        <v>1.1100000000000001</v>
      </c>
      <c r="AC283" s="15">
        <f>ROUND(Q283*'Table Q8'!Q66,2)</f>
        <v>1.8</v>
      </c>
      <c r="AD283" s="15">
        <f>ROUND(R283*'Table Q8'!R66,2)</f>
        <v>0.91</v>
      </c>
      <c r="AE283" s="15">
        <f>ROUND(S283*'Table Q8'!S66,2)</f>
        <v>0.28000000000000003</v>
      </c>
      <c r="AF283" s="15">
        <f>ROUND(T283*'Table Q8'!T66,2)</f>
        <v>1.72</v>
      </c>
      <c r="AG283" s="15">
        <f>ROUND(U283*'Table Q8'!U66,2)</f>
        <v>2.59</v>
      </c>
      <c r="AH283" s="15">
        <f>ROUND(V283*'Table Q8'!V66,2)</f>
        <v>3.45</v>
      </c>
      <c r="AI283" s="15">
        <f>ROUND(W283*'Table Q8'!W66,2)</f>
        <v>1.07</v>
      </c>
      <c r="AJ283" s="15">
        <f>ROUND(X283*'Table Q8'!X66,2)</f>
        <v>2.0099999999999998</v>
      </c>
    </row>
    <row r="284" spans="1:36" x14ac:dyDescent="0.2">
      <c r="A284" s="13" t="str">
        <f t="shared" si="216"/>
        <v>2009 Q2</v>
      </c>
      <c r="B284" s="15">
        <f t="shared" ref="B284:L284" si="329">(B67/B63-1)*100</f>
        <v>-12.321082574625031</v>
      </c>
      <c r="C284" s="15">
        <f t="shared" si="329"/>
        <v>-2.2990607769261318</v>
      </c>
      <c r="D284" s="15">
        <f t="shared" si="329"/>
        <v>-13.125019095047508</v>
      </c>
      <c r="E284" s="15">
        <f t="shared" si="329"/>
        <v>-3.699901181437093</v>
      </c>
      <c r="F284" s="15">
        <f t="shared" si="329"/>
        <v>-15.247260020621489</v>
      </c>
      <c r="G284" s="15">
        <f t="shared" si="329"/>
        <v>-7.2214521201123709</v>
      </c>
      <c r="H284" s="15">
        <f t="shared" si="329"/>
        <v>4.234818693096698</v>
      </c>
      <c r="I284" s="15">
        <f t="shared" si="329"/>
        <v>-0.69426250982446147</v>
      </c>
      <c r="J284" s="15">
        <f t="shared" si="329"/>
        <v>8.229063847646767E-2</v>
      </c>
      <c r="K284" s="15">
        <f t="shared" si="329"/>
        <v>-2.2310800392974728</v>
      </c>
      <c r="L284" s="15">
        <f t="shared" si="329"/>
        <v>-3.5525900820088219</v>
      </c>
      <c r="N284" s="15">
        <f t="shared" ref="N284:X284" si="330">(N67/N63-1)*100</f>
        <v>-3.9421425018141498</v>
      </c>
      <c r="O284" s="15">
        <f t="shared" si="330"/>
        <v>4.3599858072588482</v>
      </c>
      <c r="P284" s="15">
        <f t="shared" si="330"/>
        <v>3.2412820809671228</v>
      </c>
      <c r="Q284" s="15">
        <f t="shared" si="330"/>
        <v>5.6264794794257167</v>
      </c>
      <c r="R284" s="15">
        <f t="shared" si="330"/>
        <v>3.619795711820939</v>
      </c>
      <c r="S284" s="15">
        <f t="shared" si="330"/>
        <v>-3.1061889939814957</v>
      </c>
      <c r="T284" s="15">
        <f t="shared" si="330"/>
        <v>0.63022152359328842</v>
      </c>
      <c r="U284" s="15">
        <f t="shared" si="330"/>
        <v>6.2245766812404346</v>
      </c>
      <c r="V284" s="15">
        <f t="shared" si="330"/>
        <v>7.4719670614918243</v>
      </c>
      <c r="W284" s="15">
        <f t="shared" si="330"/>
        <v>6.0806965150501213</v>
      </c>
      <c r="X284" s="15">
        <f t="shared" si="330"/>
        <v>4.4541767640747576</v>
      </c>
      <c r="Z284" s="15">
        <f>ROUND(N284*'Table Q8'!N67,2)</f>
        <v>-2.94</v>
      </c>
      <c r="AA284" s="15">
        <f>ROUND(O284*'Table Q8'!O67,2)</f>
        <v>1.31</v>
      </c>
      <c r="AB284" s="15">
        <f>ROUND(P284*'Table Q8'!P67,2)</f>
        <v>1.07</v>
      </c>
      <c r="AC284" s="15">
        <f>ROUND(Q284*'Table Q8'!Q67,2)</f>
        <v>1.53</v>
      </c>
      <c r="AD284" s="15">
        <f>ROUND(R284*'Table Q8'!R67,2)</f>
        <v>0.44</v>
      </c>
      <c r="AE284" s="15">
        <f>ROUND(S284*'Table Q8'!S67,2)</f>
        <v>-1.24</v>
      </c>
      <c r="AF284" s="15">
        <f>ROUND(T284*'Table Q8'!T67,2)</f>
        <v>0.28999999999999998</v>
      </c>
      <c r="AG284" s="15">
        <f>ROUND(U284*'Table Q8'!U67,2)</f>
        <v>2.2200000000000002</v>
      </c>
      <c r="AH284" s="15">
        <f>ROUND(V284*'Table Q8'!V67,2)</f>
        <v>2.38</v>
      </c>
      <c r="AI284" s="15">
        <f>ROUND(W284*'Table Q8'!W67,2)</f>
        <v>1.67</v>
      </c>
      <c r="AJ284" s="15">
        <f>ROUND(X284*'Table Q8'!X67,2)</f>
        <v>1.61</v>
      </c>
    </row>
    <row r="285" spans="1:36" x14ac:dyDescent="0.2">
      <c r="A285" s="13" t="str">
        <f t="shared" si="216"/>
        <v>2009 Q3</v>
      </c>
      <c r="B285" s="15">
        <f t="shared" ref="B285:L285" si="331">(B68/B64-1)*100</f>
        <v>-12.78455530826249</v>
      </c>
      <c r="C285" s="15">
        <f t="shared" si="331"/>
        <v>-1.6567489122064849</v>
      </c>
      <c r="D285" s="15">
        <f t="shared" si="331"/>
        <v>-6.5229856828079473</v>
      </c>
      <c r="E285" s="15">
        <f t="shared" si="331"/>
        <v>-0.72350550438198269</v>
      </c>
      <c r="F285" s="15">
        <f t="shared" si="331"/>
        <v>-13.277196358139133</v>
      </c>
      <c r="G285" s="15">
        <f t="shared" si="331"/>
        <v>-3.7036007463041587</v>
      </c>
      <c r="H285" s="15">
        <f t="shared" si="331"/>
        <v>5.350057983283607</v>
      </c>
      <c r="I285" s="15">
        <f t="shared" si="331"/>
        <v>1.7294679321254058</v>
      </c>
      <c r="J285" s="15">
        <f t="shared" si="331"/>
        <v>-0.66222909029113319</v>
      </c>
      <c r="K285" s="15">
        <f t="shared" si="331"/>
        <v>0.18025195363247093</v>
      </c>
      <c r="L285" s="15">
        <f t="shared" si="331"/>
        <v>-1.6623941344822035</v>
      </c>
      <c r="N285" s="15">
        <f t="shared" ref="N285:X285" si="332">(N68/N64-1)*100</f>
        <v>-6.2518865391574474</v>
      </c>
      <c r="O285" s="15">
        <f t="shared" si="332"/>
        <v>3.2922032244524946</v>
      </c>
      <c r="P285" s="15">
        <f t="shared" si="332"/>
        <v>5.0498738177124469</v>
      </c>
      <c r="Q285" s="15">
        <f t="shared" si="332"/>
        <v>4.010753095160946</v>
      </c>
      <c r="R285" s="15">
        <f t="shared" si="332"/>
        <v>-1.1750883114379218</v>
      </c>
      <c r="S285" s="15">
        <f t="shared" si="332"/>
        <v>-2.3423580348130857</v>
      </c>
      <c r="T285" s="15">
        <f t="shared" si="332"/>
        <v>3.8683715447967559</v>
      </c>
      <c r="U285" s="15">
        <f t="shared" si="332"/>
        <v>5.9352947465043826</v>
      </c>
      <c r="V285" s="15">
        <f t="shared" si="332"/>
        <v>4.231180239169996</v>
      </c>
      <c r="W285" s="15">
        <f t="shared" si="332"/>
        <v>4.6988323975793556</v>
      </c>
      <c r="X285" s="15">
        <f t="shared" si="332"/>
        <v>3.7701846807391748</v>
      </c>
      <c r="Z285" s="15">
        <f>ROUND(N285*'Table Q8'!N68,2)</f>
        <v>-4.63</v>
      </c>
      <c r="AA285" s="15">
        <f>ROUND(O285*'Table Q8'!O68,2)</f>
        <v>1</v>
      </c>
      <c r="AB285" s="15">
        <f>ROUND(P285*'Table Q8'!P68,2)</f>
        <v>1.61</v>
      </c>
      <c r="AC285" s="15">
        <f>ROUND(Q285*'Table Q8'!Q68,2)</f>
        <v>1.08</v>
      </c>
      <c r="AD285" s="15">
        <f>ROUND(R285*'Table Q8'!R68,2)</f>
        <v>-0.14000000000000001</v>
      </c>
      <c r="AE285" s="15">
        <f>ROUND(S285*'Table Q8'!S68,2)</f>
        <v>-0.94</v>
      </c>
      <c r="AF285" s="15">
        <f>ROUND(T285*'Table Q8'!T68,2)</f>
        <v>1.78</v>
      </c>
      <c r="AG285" s="15">
        <f>ROUND(U285*'Table Q8'!U68,2)</f>
        <v>2.15</v>
      </c>
      <c r="AH285" s="15">
        <f>ROUND(V285*'Table Q8'!V68,2)</f>
        <v>1.36</v>
      </c>
      <c r="AI285" s="15">
        <f>ROUND(W285*'Table Q8'!W68,2)</f>
        <v>1.26</v>
      </c>
      <c r="AJ285" s="15">
        <f>ROUND(X285*'Table Q8'!X68,2)</f>
        <v>1.36</v>
      </c>
    </row>
    <row r="286" spans="1:36" x14ac:dyDescent="0.2">
      <c r="A286" s="13" t="str">
        <f t="shared" si="216"/>
        <v>2009 Q4</v>
      </c>
      <c r="B286" s="15">
        <f t="shared" ref="B286:L286" si="333">(B69/B65-1)*100</f>
        <v>-7.7230447776081901</v>
      </c>
      <c r="C286" s="15">
        <f t="shared" si="333"/>
        <v>1.9539721065453763</v>
      </c>
      <c r="D286" s="15">
        <f t="shared" si="333"/>
        <v>-1.5582976092921919</v>
      </c>
      <c r="E286" s="15">
        <f t="shared" si="333"/>
        <v>5.0221518151221556</v>
      </c>
      <c r="F286" s="15">
        <f t="shared" si="333"/>
        <v>-7.1069650871124601</v>
      </c>
      <c r="G286" s="15">
        <f t="shared" si="333"/>
        <v>-2.5422993791286208</v>
      </c>
      <c r="H286" s="15">
        <f t="shared" si="333"/>
        <v>1.7644732253619955</v>
      </c>
      <c r="I286" s="15">
        <f t="shared" si="333"/>
        <v>2.6421618574801187E-2</v>
      </c>
      <c r="J286" s="15">
        <f t="shared" si="333"/>
        <v>0.9045933048087873</v>
      </c>
      <c r="K286" s="15">
        <f t="shared" si="333"/>
        <v>6.1915813944124487</v>
      </c>
      <c r="L286" s="15">
        <f t="shared" si="333"/>
        <v>0.56747361145594866</v>
      </c>
      <c r="N286" s="15">
        <f t="shared" ref="N286:X286" si="334">(N69/N65-1)*100</f>
        <v>-3.2006322646345176</v>
      </c>
      <c r="O286" s="15">
        <f t="shared" si="334"/>
        <v>0.8741151527894564</v>
      </c>
      <c r="P286" s="15">
        <f t="shared" si="334"/>
        <v>4.5573471549289923</v>
      </c>
      <c r="Q286" s="15">
        <f t="shared" si="334"/>
        <v>3.3247760450299202</v>
      </c>
      <c r="R286" s="15">
        <f t="shared" si="334"/>
        <v>-1.9501017496456607</v>
      </c>
      <c r="S286" s="15">
        <f t="shared" si="334"/>
        <v>-4.5913106864080451</v>
      </c>
      <c r="T286" s="15">
        <f t="shared" si="334"/>
        <v>4.5120353138197622</v>
      </c>
      <c r="U286" s="15">
        <f t="shared" si="334"/>
        <v>1.5491184246279044</v>
      </c>
      <c r="V286" s="15">
        <f t="shared" si="334"/>
        <v>4.2939399176475046</v>
      </c>
      <c r="W286" s="15">
        <f t="shared" si="334"/>
        <v>7.7308031067339078</v>
      </c>
      <c r="X286" s="15">
        <f t="shared" si="334"/>
        <v>2.484719280860781</v>
      </c>
      <c r="Z286" s="15">
        <f>ROUND(N286*'Table Q8'!N69,2)</f>
        <v>-2.35</v>
      </c>
      <c r="AA286" s="15">
        <f>ROUND(O286*'Table Q8'!O69,2)</f>
        <v>0.26</v>
      </c>
      <c r="AB286" s="15">
        <f>ROUND(P286*'Table Q8'!P69,2)</f>
        <v>1.39</v>
      </c>
      <c r="AC286" s="15">
        <f>ROUND(Q286*'Table Q8'!Q69,2)</f>
        <v>0.89</v>
      </c>
      <c r="AD286" s="15">
        <f>ROUND(R286*'Table Q8'!R69,2)</f>
        <v>-0.22</v>
      </c>
      <c r="AE286" s="15">
        <f>ROUND(S286*'Table Q8'!S69,2)</f>
        <v>-1.86</v>
      </c>
      <c r="AF286" s="15">
        <f>ROUND(T286*'Table Q8'!T69,2)</f>
        <v>2.06</v>
      </c>
      <c r="AG286" s="15">
        <f>ROUND(U286*'Table Q8'!U69,2)</f>
        <v>0.56999999999999995</v>
      </c>
      <c r="AH286" s="15">
        <f>ROUND(V286*'Table Q8'!V69,2)</f>
        <v>1.4</v>
      </c>
      <c r="AI286" s="15">
        <f>ROUND(W286*'Table Q8'!W69,2)</f>
        <v>2</v>
      </c>
      <c r="AJ286" s="15">
        <f>ROUND(X286*'Table Q8'!X69,2)</f>
        <v>0.89</v>
      </c>
    </row>
    <row r="287" spans="1:36" x14ac:dyDescent="0.2">
      <c r="A287" s="13" t="str">
        <f t="shared" si="216"/>
        <v>2010 Q1</v>
      </c>
      <c r="B287" s="15">
        <f t="shared" ref="B287:L287" si="335">(B70/B66-1)*100</f>
        <v>1.8899423366257828</v>
      </c>
      <c r="C287" s="15">
        <f t="shared" si="335"/>
        <v>4.3753150254932205</v>
      </c>
      <c r="D287" s="15">
        <f t="shared" si="335"/>
        <v>12.269510095454228</v>
      </c>
      <c r="E287" s="15">
        <f t="shared" si="335"/>
        <v>3.2620662714421433</v>
      </c>
      <c r="F287" s="15">
        <f t="shared" si="335"/>
        <v>-5.1696647639735911</v>
      </c>
      <c r="G287" s="15">
        <f t="shared" si="335"/>
        <v>5.9593680979455055</v>
      </c>
      <c r="H287" s="15">
        <f t="shared" si="335"/>
        <v>-3.4565279193808474</v>
      </c>
      <c r="I287" s="15">
        <f t="shared" si="335"/>
        <v>1.6992322754828759</v>
      </c>
      <c r="J287" s="15">
        <f t="shared" si="335"/>
        <v>-4.9626345537808199</v>
      </c>
      <c r="K287" s="15">
        <f t="shared" si="335"/>
        <v>4.9590991408207552</v>
      </c>
      <c r="L287" s="15">
        <f t="shared" si="335"/>
        <v>2.0872120100341673</v>
      </c>
      <c r="N287" s="15">
        <f t="shared" ref="N287:X287" si="336">(N70/N66-1)*100</f>
        <v>0.3389024596050394</v>
      </c>
      <c r="O287" s="15">
        <f t="shared" si="336"/>
        <v>-3.2536546061466498</v>
      </c>
      <c r="P287" s="15">
        <f t="shared" si="336"/>
        <v>5.6555671163281085</v>
      </c>
      <c r="Q287" s="15">
        <f t="shared" si="336"/>
        <v>0.959341488859633</v>
      </c>
      <c r="R287" s="15">
        <f t="shared" si="336"/>
        <v>-0.60109506069959684</v>
      </c>
      <c r="S287" s="15">
        <f t="shared" si="336"/>
        <v>0.48761191970854156</v>
      </c>
      <c r="T287" s="15">
        <f t="shared" si="336"/>
        <v>2.7564063537666161</v>
      </c>
      <c r="U287" s="15">
        <f t="shared" si="336"/>
        <v>-3.4345129735965041</v>
      </c>
      <c r="V287" s="15">
        <f t="shared" si="336"/>
        <v>-0.88454992330325721</v>
      </c>
      <c r="W287" s="15">
        <f t="shared" si="336"/>
        <v>2.6051591093844362</v>
      </c>
      <c r="X287" s="15">
        <f t="shared" si="336"/>
        <v>0.2649984246698045</v>
      </c>
      <c r="Z287" s="15">
        <f>ROUND(N287*'Table Q8'!N70,2)</f>
        <v>0.25</v>
      </c>
      <c r="AA287" s="15">
        <f>ROUND(O287*'Table Q8'!O70,2)</f>
        <v>-1</v>
      </c>
      <c r="AB287" s="15">
        <f>ROUND(P287*'Table Q8'!P70,2)</f>
        <v>1.71</v>
      </c>
      <c r="AC287" s="15">
        <f>ROUND(Q287*'Table Q8'!Q70,2)</f>
        <v>0.26</v>
      </c>
      <c r="AD287" s="15">
        <f>ROUND(R287*'Table Q8'!R70,2)</f>
        <v>-7.0000000000000007E-2</v>
      </c>
      <c r="AE287" s="15">
        <f>ROUND(S287*'Table Q8'!S70,2)</f>
        <v>0.2</v>
      </c>
      <c r="AF287" s="15">
        <f>ROUND(T287*'Table Q8'!T70,2)</f>
        <v>1.28</v>
      </c>
      <c r="AG287" s="15">
        <f>ROUND(U287*'Table Q8'!U70,2)</f>
        <v>-1.27</v>
      </c>
      <c r="AH287" s="15">
        <f>ROUND(V287*'Table Q8'!V70,2)</f>
        <v>-0.28999999999999998</v>
      </c>
      <c r="AI287" s="15">
        <f>ROUND(W287*'Table Q8'!W70,2)</f>
        <v>0.65</v>
      </c>
      <c r="AJ287" s="15">
        <f>ROUND(X287*'Table Q8'!X70,2)</f>
        <v>0.1</v>
      </c>
    </row>
    <row r="288" spans="1:36" x14ac:dyDescent="0.2">
      <c r="A288" s="13" t="str">
        <f t="shared" si="216"/>
        <v>2010 Q2</v>
      </c>
      <c r="B288" s="15">
        <f t="shared" ref="B288:L288" si="337">(B71/B67-1)*100</f>
        <v>-7.6944311663479814</v>
      </c>
      <c r="C288" s="15">
        <f t="shared" si="337"/>
        <v>5.7044390181939297</v>
      </c>
      <c r="D288" s="15">
        <f t="shared" si="337"/>
        <v>15.765712385840501</v>
      </c>
      <c r="E288" s="15">
        <f t="shared" si="337"/>
        <v>1.9035740213201313</v>
      </c>
      <c r="F288" s="15">
        <f t="shared" si="337"/>
        <v>5.0677334986535483</v>
      </c>
      <c r="G288" s="15">
        <f t="shared" si="337"/>
        <v>6.9077074863171717</v>
      </c>
      <c r="H288" s="15">
        <f t="shared" si="337"/>
        <v>-3.6940960806927547</v>
      </c>
      <c r="I288" s="15">
        <f t="shared" si="337"/>
        <v>2.6045001931846556</v>
      </c>
      <c r="J288" s="15">
        <f t="shared" si="337"/>
        <v>-2.2033028824349765</v>
      </c>
      <c r="K288" s="15">
        <f t="shared" si="337"/>
        <v>4.3813531766244473</v>
      </c>
      <c r="L288" s="15">
        <f t="shared" si="337"/>
        <v>2.6578883199219749</v>
      </c>
      <c r="N288" s="15">
        <f t="shared" ref="N288:X288" si="338">(N71/N67-1)*100</f>
        <v>-8.0629221570147394</v>
      </c>
      <c r="O288" s="15">
        <f t="shared" si="338"/>
        <v>-3.5062735975236681</v>
      </c>
      <c r="P288" s="15">
        <f t="shared" si="338"/>
        <v>2.6069166803589505</v>
      </c>
      <c r="Q288" s="15">
        <f t="shared" si="338"/>
        <v>-0.8824278795030005</v>
      </c>
      <c r="R288" s="15">
        <f t="shared" si="338"/>
        <v>2.5734644486637981</v>
      </c>
      <c r="S288" s="15">
        <f t="shared" si="338"/>
        <v>0.34593412995849171</v>
      </c>
      <c r="T288" s="15">
        <f t="shared" si="338"/>
        <v>0.16626620044717377</v>
      </c>
      <c r="U288" s="15">
        <f t="shared" si="338"/>
        <v>-4.2716230791535637</v>
      </c>
      <c r="V288" s="15">
        <f t="shared" si="338"/>
        <v>0.21646128376040519</v>
      </c>
      <c r="W288" s="15">
        <f t="shared" si="338"/>
        <v>-0.16892711599636456</v>
      </c>
      <c r="X288" s="15">
        <f t="shared" si="338"/>
        <v>-1.2115363996997752</v>
      </c>
      <c r="Z288" s="15">
        <f>ROUND(N288*'Table Q8'!N71,2)</f>
        <v>-5.86</v>
      </c>
      <c r="AA288" s="15">
        <f>ROUND(O288*'Table Q8'!O71,2)</f>
        <v>-1.1000000000000001</v>
      </c>
      <c r="AB288" s="15">
        <f>ROUND(P288*'Table Q8'!P71,2)</f>
        <v>0.8</v>
      </c>
      <c r="AC288" s="15">
        <f>ROUND(Q288*'Table Q8'!Q71,2)</f>
        <v>-0.24</v>
      </c>
      <c r="AD288" s="15">
        <f>ROUND(R288*'Table Q8'!R71,2)</f>
        <v>0.33</v>
      </c>
      <c r="AE288" s="15">
        <f>ROUND(S288*'Table Q8'!S71,2)</f>
        <v>0.14000000000000001</v>
      </c>
      <c r="AF288" s="15">
        <f>ROUND(T288*'Table Q8'!T71,2)</f>
        <v>0.08</v>
      </c>
      <c r="AG288" s="15">
        <f>ROUND(U288*'Table Q8'!U71,2)</f>
        <v>-1.6</v>
      </c>
      <c r="AH288" s="15">
        <f>ROUND(V288*'Table Q8'!V71,2)</f>
        <v>7.0000000000000007E-2</v>
      </c>
      <c r="AI288" s="15">
        <f>ROUND(W288*'Table Q8'!W71,2)</f>
        <v>-0.04</v>
      </c>
      <c r="AJ288" s="15">
        <f>ROUND(X288*'Table Q8'!X71,2)</f>
        <v>-0.44</v>
      </c>
    </row>
    <row r="289" spans="1:36" x14ac:dyDescent="0.2">
      <c r="A289" s="13" t="str">
        <f t="shared" si="216"/>
        <v>2010 Q3</v>
      </c>
      <c r="B289" s="15">
        <f t="shared" ref="B289:L289" si="339">(B72/B68-1)*100</f>
        <v>-10.271554091795087</v>
      </c>
      <c r="C289" s="15">
        <f t="shared" si="339"/>
        <v>6.0739860678366453</v>
      </c>
      <c r="D289" s="15">
        <f t="shared" si="339"/>
        <v>13.6114199200426</v>
      </c>
      <c r="E289" s="15">
        <f t="shared" si="339"/>
        <v>2.246401693640343</v>
      </c>
      <c r="F289" s="15">
        <f t="shared" si="339"/>
        <v>7.0567433398953439</v>
      </c>
      <c r="G289" s="15">
        <f t="shared" si="339"/>
        <v>3.5436967291606836</v>
      </c>
      <c r="H289" s="15">
        <f t="shared" si="339"/>
        <v>-3.9082952207573185</v>
      </c>
      <c r="I289" s="15">
        <f t="shared" si="339"/>
        <v>5.4121802095070892</v>
      </c>
      <c r="J289" s="15">
        <f t="shared" si="339"/>
        <v>-0.21392926359660169</v>
      </c>
      <c r="K289" s="15">
        <f t="shared" si="339"/>
        <v>2.80732490484632</v>
      </c>
      <c r="L289" s="15">
        <f t="shared" si="339"/>
        <v>3.3084522837663277</v>
      </c>
      <c r="N289" s="15">
        <f t="shared" ref="N289:X289" si="340">(N72/N68-1)*100</f>
        <v>-8.6143075994555502</v>
      </c>
      <c r="O289" s="15">
        <f t="shared" si="340"/>
        <v>-4.209963520974247</v>
      </c>
      <c r="P289" s="15">
        <f t="shared" si="340"/>
        <v>1.1395154366153681</v>
      </c>
      <c r="Q289" s="15">
        <f t="shared" si="340"/>
        <v>-1.3730837734536649</v>
      </c>
      <c r="R289" s="15">
        <f t="shared" si="340"/>
        <v>5.11952666072506</v>
      </c>
      <c r="S289" s="15">
        <f t="shared" si="340"/>
        <v>-4.4371494546995187</v>
      </c>
      <c r="T289" s="15">
        <f t="shared" si="340"/>
        <v>-2.342372150654648</v>
      </c>
      <c r="U289" s="15">
        <f t="shared" si="340"/>
        <v>-3.5115673966332195</v>
      </c>
      <c r="V289" s="15">
        <f t="shared" si="340"/>
        <v>3.0963236905444669</v>
      </c>
      <c r="W289" s="15">
        <f t="shared" si="340"/>
        <v>-1.6055368591175179</v>
      </c>
      <c r="X289" s="15">
        <f t="shared" si="340"/>
        <v>-1.7292910228812297</v>
      </c>
      <c r="Z289" s="15">
        <f>ROUND(N289*'Table Q8'!N72,2)</f>
        <v>-6.23</v>
      </c>
      <c r="AA289" s="15">
        <f>ROUND(O289*'Table Q8'!O72,2)</f>
        <v>-1.34</v>
      </c>
      <c r="AB289" s="15">
        <f>ROUND(P289*'Table Q8'!P72,2)</f>
        <v>0.35</v>
      </c>
      <c r="AC289" s="15">
        <f>ROUND(Q289*'Table Q8'!Q72,2)</f>
        <v>-0.37</v>
      </c>
      <c r="AD289" s="15">
        <f>ROUND(R289*'Table Q8'!R72,2)</f>
        <v>0.7</v>
      </c>
      <c r="AE289" s="15">
        <f>ROUND(S289*'Table Q8'!S72,2)</f>
        <v>-1.82</v>
      </c>
      <c r="AF289" s="15">
        <f>ROUND(T289*'Table Q8'!T72,2)</f>
        <v>-1.04</v>
      </c>
      <c r="AG289" s="15">
        <f>ROUND(U289*'Table Q8'!U72,2)</f>
        <v>-1.33</v>
      </c>
      <c r="AH289" s="15">
        <f>ROUND(V289*'Table Q8'!V72,2)</f>
        <v>1.02</v>
      </c>
      <c r="AI289" s="15">
        <f>ROUND(W289*'Table Q8'!W72,2)</f>
        <v>-0.4</v>
      </c>
      <c r="AJ289" s="15">
        <f>ROUND(X289*'Table Q8'!X72,2)</f>
        <v>-0.63</v>
      </c>
    </row>
    <row r="290" spans="1:36" x14ac:dyDescent="0.2">
      <c r="A290" s="13" t="str">
        <f t="shared" si="216"/>
        <v>2010 Q4</v>
      </c>
      <c r="B290" s="15">
        <f t="shared" ref="B290:L290" si="341">(B73/B69-1)*100</f>
        <v>-8.1296261740374511</v>
      </c>
      <c r="C290" s="15">
        <f t="shared" si="341"/>
        <v>2.7127748845426458</v>
      </c>
      <c r="D290" s="15">
        <f t="shared" si="341"/>
        <v>11.057357393564281</v>
      </c>
      <c r="E290" s="15">
        <f t="shared" si="341"/>
        <v>-0.98918463539532375</v>
      </c>
      <c r="F290" s="15">
        <f t="shared" si="341"/>
        <v>5.3973560641619622</v>
      </c>
      <c r="G290" s="15">
        <f t="shared" si="341"/>
        <v>-0.56608019703138224</v>
      </c>
      <c r="H290" s="15">
        <f t="shared" si="341"/>
        <v>-8.0552583154813622</v>
      </c>
      <c r="I290" s="15">
        <f t="shared" si="341"/>
        <v>6.956594276576511</v>
      </c>
      <c r="J290" s="15">
        <f t="shared" si="341"/>
        <v>-0.38944776721273611</v>
      </c>
      <c r="K290" s="15">
        <f t="shared" si="341"/>
        <v>1.2591067128075117</v>
      </c>
      <c r="L290" s="15">
        <f t="shared" si="341"/>
        <v>1.6909948201109914</v>
      </c>
      <c r="N290" s="15">
        <f t="shared" ref="N290:X290" si="342">(N73/N69-1)*100</f>
        <v>-8.8162523031274596</v>
      </c>
      <c r="O290" s="15">
        <f t="shared" si="342"/>
        <v>-6.1940787834365407</v>
      </c>
      <c r="P290" s="15">
        <f t="shared" si="342"/>
        <v>0.83227602654183386</v>
      </c>
      <c r="Q290" s="15">
        <f t="shared" si="342"/>
        <v>-2.2301837098072874</v>
      </c>
      <c r="R290" s="15">
        <f t="shared" si="342"/>
        <v>7.3093186933427035</v>
      </c>
      <c r="S290" s="15">
        <f t="shared" si="342"/>
        <v>-5.8384681935399474</v>
      </c>
      <c r="T290" s="15">
        <f t="shared" si="342"/>
        <v>-5.1975369491966568</v>
      </c>
      <c r="U290" s="15">
        <f t="shared" si="342"/>
        <v>-2.6099695925419275</v>
      </c>
      <c r="V290" s="15">
        <f t="shared" si="342"/>
        <v>3.2847657854380152</v>
      </c>
      <c r="W290" s="15">
        <f t="shared" si="342"/>
        <v>-2.5763983176881333</v>
      </c>
      <c r="X290" s="15">
        <f t="shared" si="342"/>
        <v>-2.164300084985904</v>
      </c>
      <c r="Z290" s="15">
        <f>ROUND(N290*'Table Q8'!N73,2)</f>
        <v>-6.34</v>
      </c>
      <c r="AA290" s="15">
        <f>ROUND(O290*'Table Q8'!O73,2)</f>
        <v>-2.02</v>
      </c>
      <c r="AB290" s="15">
        <f>ROUND(P290*'Table Q8'!P73,2)</f>
        <v>0.26</v>
      </c>
      <c r="AC290" s="15">
        <f>ROUND(Q290*'Table Q8'!Q73,2)</f>
        <v>-0.6</v>
      </c>
      <c r="AD290" s="15">
        <f>ROUND(R290*'Table Q8'!R73,2)</f>
        <v>1.07</v>
      </c>
      <c r="AE290" s="15">
        <f>ROUND(S290*'Table Q8'!S73,2)</f>
        <v>-2.4</v>
      </c>
      <c r="AF290" s="15">
        <f>ROUND(T290*'Table Q8'!T73,2)</f>
        <v>-2.29</v>
      </c>
      <c r="AG290" s="15">
        <f>ROUND(U290*'Table Q8'!U73,2)</f>
        <v>-1</v>
      </c>
      <c r="AH290" s="15">
        <f>ROUND(V290*'Table Q8'!V73,2)</f>
        <v>1.0900000000000001</v>
      </c>
      <c r="AI290" s="15">
        <f>ROUND(W290*'Table Q8'!W73,2)</f>
        <v>-0.66</v>
      </c>
      <c r="AJ290" s="15">
        <f>ROUND(X290*'Table Q8'!X73,2)</f>
        <v>-0.79</v>
      </c>
    </row>
    <row r="291" spans="1:36" x14ac:dyDescent="0.2">
      <c r="A291" s="13" t="str">
        <f t="shared" si="216"/>
        <v>2011 Q1</v>
      </c>
      <c r="B291" s="15">
        <f t="shared" ref="B291:L291" si="343">(B74/B70-1)*100</f>
        <v>-9.475289364165274</v>
      </c>
      <c r="C291" s="15">
        <f t="shared" si="343"/>
        <v>2.5028560810533174</v>
      </c>
      <c r="D291" s="15">
        <f t="shared" si="343"/>
        <v>7.7204700025012896</v>
      </c>
      <c r="E291" s="15">
        <f t="shared" si="343"/>
        <v>-0.2634795231161946</v>
      </c>
      <c r="F291" s="15">
        <f t="shared" si="343"/>
        <v>8.0923941777568444</v>
      </c>
      <c r="G291" s="15">
        <f t="shared" si="343"/>
        <v>-4.2358323905213657</v>
      </c>
      <c r="H291" s="15">
        <f t="shared" si="343"/>
        <v>-8.6292961835755086</v>
      </c>
      <c r="I291" s="15">
        <f t="shared" si="343"/>
        <v>5.9430374092411364</v>
      </c>
      <c r="J291" s="15">
        <f t="shared" si="343"/>
        <v>-7.2963796534140535</v>
      </c>
      <c r="K291" s="15">
        <f t="shared" si="343"/>
        <v>0.68812383983640757</v>
      </c>
      <c r="L291" s="15">
        <f t="shared" si="343"/>
        <v>0.64393635017170325</v>
      </c>
      <c r="N291" s="15">
        <f t="shared" ref="N291:X291" si="344">(N74/N70-1)*100</f>
        <v>-7.851253130349134</v>
      </c>
      <c r="O291" s="15">
        <f t="shared" si="344"/>
        <v>-5.2518737245968001</v>
      </c>
      <c r="P291" s="15">
        <f t="shared" si="344"/>
        <v>1.7547232228967147</v>
      </c>
      <c r="Q291" s="15">
        <f t="shared" si="344"/>
        <v>-2.438475038218868</v>
      </c>
      <c r="R291" s="15">
        <f t="shared" si="344"/>
        <v>3.9472450388882585</v>
      </c>
      <c r="S291" s="15">
        <f t="shared" si="344"/>
        <v>-7.7762764471574153</v>
      </c>
      <c r="T291" s="15">
        <f t="shared" si="344"/>
        <v>-7.1230931258930985</v>
      </c>
      <c r="U291" s="15">
        <f t="shared" si="344"/>
        <v>-1.946618002234346</v>
      </c>
      <c r="V291" s="15">
        <f t="shared" si="344"/>
        <v>-0.39235668497749066</v>
      </c>
      <c r="W291" s="15">
        <f t="shared" si="344"/>
        <v>-4.5855279327736476</v>
      </c>
      <c r="X291" s="15">
        <f t="shared" si="344"/>
        <v>-2.7923268756777864</v>
      </c>
      <c r="Z291" s="15">
        <f>ROUND(N291*'Table Q8'!N74,2)</f>
        <v>-5.62</v>
      </c>
      <c r="AA291" s="15">
        <f>ROUND(O291*'Table Q8'!O74,2)</f>
        <v>-1.74</v>
      </c>
      <c r="AB291" s="15">
        <f>ROUND(P291*'Table Q8'!P74,2)</f>
        <v>0.56000000000000005</v>
      </c>
      <c r="AC291" s="15">
        <f>ROUND(Q291*'Table Q8'!Q74,2)</f>
        <v>-0.66</v>
      </c>
      <c r="AD291" s="15">
        <f>ROUND(R291*'Table Q8'!R74,2)</f>
        <v>0.6</v>
      </c>
      <c r="AE291" s="15">
        <f>ROUND(S291*'Table Q8'!S74,2)</f>
        <v>-3.18</v>
      </c>
      <c r="AF291" s="15">
        <f>ROUND(T291*'Table Q8'!T74,2)</f>
        <v>-3.06</v>
      </c>
      <c r="AG291" s="15">
        <f>ROUND(U291*'Table Q8'!U74,2)</f>
        <v>-0.75</v>
      </c>
      <c r="AH291" s="15">
        <f>ROUND(V291*'Table Q8'!V74,2)</f>
        <v>-0.13</v>
      </c>
      <c r="AI291" s="15">
        <f>ROUND(W291*'Table Q8'!W74,2)</f>
        <v>-1.18</v>
      </c>
      <c r="AJ291" s="15">
        <f>ROUND(X291*'Table Q8'!X74,2)</f>
        <v>-1.02</v>
      </c>
    </row>
    <row r="292" spans="1:36" x14ac:dyDescent="0.2">
      <c r="A292" s="13" t="str">
        <f t="shared" ref="A292:A327" si="345">A75</f>
        <v>2011 Q2</v>
      </c>
      <c r="B292" s="15">
        <f t="shared" ref="B292:L292" si="346">(B75/B71-1)*100</f>
        <v>-3.2871009300233567</v>
      </c>
      <c r="C292" s="15">
        <f t="shared" si="346"/>
        <v>3.396987381268568</v>
      </c>
      <c r="D292" s="15">
        <f t="shared" si="346"/>
        <v>4.3398816196560608</v>
      </c>
      <c r="E292" s="15">
        <f t="shared" si="346"/>
        <v>1.672689605167399</v>
      </c>
      <c r="F292" s="15">
        <f t="shared" si="346"/>
        <v>6.6018026758918991</v>
      </c>
      <c r="G292" s="15">
        <f t="shared" si="346"/>
        <v>-4.3447607065842604</v>
      </c>
      <c r="H292" s="15">
        <f t="shared" si="346"/>
        <v>-5.7881777227651749</v>
      </c>
      <c r="I292" s="15">
        <f t="shared" si="346"/>
        <v>7.1106794561519804</v>
      </c>
      <c r="J292" s="15">
        <f t="shared" si="346"/>
        <v>-9.3316805169085359</v>
      </c>
      <c r="K292" s="15">
        <f t="shared" si="346"/>
        <v>-0.85135269965015414</v>
      </c>
      <c r="L292" s="15">
        <f t="shared" si="346"/>
        <v>1.3336524783291059</v>
      </c>
      <c r="N292" s="15">
        <f t="shared" ref="N292:X292" si="347">(N75/N71-1)*100</f>
        <v>1.2074126692778409</v>
      </c>
      <c r="O292" s="15">
        <f t="shared" si="347"/>
        <v>-2.4957815815678241</v>
      </c>
      <c r="P292" s="15">
        <f t="shared" si="347"/>
        <v>3.9722833368262656</v>
      </c>
      <c r="Q292" s="15">
        <f t="shared" si="347"/>
        <v>-0.58471301126238329</v>
      </c>
      <c r="R292" s="15">
        <f t="shared" si="347"/>
        <v>2.5791356789436115</v>
      </c>
      <c r="S292" s="15">
        <f t="shared" si="347"/>
        <v>-8.4422178961990788</v>
      </c>
      <c r="T292" s="15">
        <f t="shared" si="347"/>
        <v>-3.3969575200918478</v>
      </c>
      <c r="U292" s="15">
        <f t="shared" si="347"/>
        <v>0.5477279200549301</v>
      </c>
      <c r="V292" s="15">
        <f t="shared" si="347"/>
        <v>-0.20166517305871823</v>
      </c>
      <c r="W292" s="15">
        <f t="shared" si="347"/>
        <v>-5.0639803940596302</v>
      </c>
      <c r="X292" s="15">
        <f t="shared" si="347"/>
        <v>-0.93777965202478386</v>
      </c>
      <c r="Z292" s="15">
        <f>ROUND(N292*'Table Q8'!N75,2)</f>
        <v>0.87</v>
      </c>
      <c r="AA292" s="15">
        <f>ROUND(O292*'Table Q8'!O75,2)</f>
        <v>-0.82</v>
      </c>
      <c r="AB292" s="15">
        <f>ROUND(P292*'Table Q8'!P75,2)</f>
        <v>1.3</v>
      </c>
      <c r="AC292" s="15">
        <f>ROUND(Q292*'Table Q8'!Q75,2)</f>
        <v>-0.15</v>
      </c>
      <c r="AD292" s="15">
        <f>ROUND(R292*'Table Q8'!R75,2)</f>
        <v>0.41</v>
      </c>
      <c r="AE292" s="15">
        <f>ROUND(S292*'Table Q8'!S75,2)</f>
        <v>-3.41</v>
      </c>
      <c r="AF292" s="15">
        <f>ROUND(T292*'Table Q8'!T75,2)</f>
        <v>-1.5</v>
      </c>
      <c r="AG292" s="15">
        <f>ROUND(U292*'Table Q8'!U75,2)</f>
        <v>0.21</v>
      </c>
      <c r="AH292" s="15">
        <f>ROUND(V292*'Table Q8'!V75,2)</f>
        <v>-7.0000000000000007E-2</v>
      </c>
      <c r="AI292" s="15">
        <f>ROUND(W292*'Table Q8'!W75,2)</f>
        <v>-1.34</v>
      </c>
      <c r="AJ292" s="15">
        <f>ROUND(X292*'Table Q8'!X75,2)</f>
        <v>-0.34</v>
      </c>
    </row>
    <row r="293" spans="1:36" x14ac:dyDescent="0.2">
      <c r="A293" s="13" t="str">
        <f t="shared" si="345"/>
        <v>2011 Q3</v>
      </c>
      <c r="B293" s="15">
        <f t="shared" ref="B293:L293" si="348">(B76/B72-1)*100</f>
        <v>-2.7987885577660299</v>
      </c>
      <c r="C293" s="15">
        <f t="shared" si="348"/>
        <v>3.0377617903901477</v>
      </c>
      <c r="D293" s="15">
        <f t="shared" si="348"/>
        <v>-1.4814648233625216</v>
      </c>
      <c r="E293" s="15">
        <f t="shared" si="348"/>
        <v>2.7724651569730696</v>
      </c>
      <c r="F293" s="15">
        <f t="shared" si="348"/>
        <v>4.7258505790379379</v>
      </c>
      <c r="G293" s="15">
        <f t="shared" si="348"/>
        <v>-1.2733145644320043</v>
      </c>
      <c r="H293" s="15">
        <f t="shared" si="348"/>
        <v>-4.5284424133019581</v>
      </c>
      <c r="I293" s="15">
        <f t="shared" si="348"/>
        <v>2.2506341562338772</v>
      </c>
      <c r="J293" s="15">
        <f t="shared" si="348"/>
        <v>-7.4534839832743449</v>
      </c>
      <c r="K293" s="15">
        <f t="shared" si="348"/>
        <v>-2.9830967306807787</v>
      </c>
      <c r="L293" s="15">
        <f t="shared" si="348"/>
        <v>0.4443661879980576</v>
      </c>
      <c r="N293" s="15">
        <f t="shared" ref="N293:X293" si="349">(N76/N72-1)*100</f>
        <v>9.0693246436868158E-2</v>
      </c>
      <c r="O293" s="15">
        <f t="shared" si="349"/>
        <v>-1.056993278363183</v>
      </c>
      <c r="P293" s="15">
        <f t="shared" si="349"/>
        <v>1.7318335251484518</v>
      </c>
      <c r="Q293" s="15">
        <f t="shared" si="349"/>
        <v>1.3918806193718547</v>
      </c>
      <c r="R293" s="15">
        <f t="shared" si="349"/>
        <v>2.0318972862418461</v>
      </c>
      <c r="S293" s="15">
        <f t="shared" si="349"/>
        <v>-5.1860375260696534</v>
      </c>
      <c r="T293" s="15">
        <f t="shared" si="349"/>
        <v>-3.2426760775752128</v>
      </c>
      <c r="U293" s="15">
        <f t="shared" si="349"/>
        <v>-2.5594681872899483</v>
      </c>
      <c r="V293" s="15">
        <f t="shared" si="349"/>
        <v>-1.6527630235652624</v>
      </c>
      <c r="W293" s="15">
        <f t="shared" si="349"/>
        <v>-6.2897804816108955</v>
      </c>
      <c r="X293" s="15">
        <f t="shared" si="349"/>
        <v>-1.2482420152200469</v>
      </c>
      <c r="Z293" s="15">
        <f>ROUND(N293*'Table Q8'!N76,2)</f>
        <v>0.06</v>
      </c>
      <c r="AA293" s="15">
        <f>ROUND(O293*'Table Q8'!O76,2)</f>
        <v>-0.35</v>
      </c>
      <c r="AB293" s="15">
        <f>ROUND(P293*'Table Q8'!P76,2)</f>
        <v>0.56999999999999995</v>
      </c>
      <c r="AC293" s="15">
        <f>ROUND(Q293*'Table Q8'!Q76,2)</f>
        <v>0.36</v>
      </c>
      <c r="AD293" s="15">
        <f>ROUND(R293*'Table Q8'!R76,2)</f>
        <v>0.33</v>
      </c>
      <c r="AE293" s="15">
        <f>ROUND(S293*'Table Q8'!S76,2)</f>
        <v>-2.0699999999999998</v>
      </c>
      <c r="AF293" s="15">
        <f>ROUND(T293*'Table Q8'!T76,2)</f>
        <v>-1.48</v>
      </c>
      <c r="AG293" s="15">
        <f>ROUND(U293*'Table Q8'!U76,2)</f>
        <v>-0.99</v>
      </c>
      <c r="AH293" s="15">
        <f>ROUND(V293*'Table Q8'!V76,2)</f>
        <v>-0.55000000000000004</v>
      </c>
      <c r="AI293" s="15">
        <f>ROUND(W293*'Table Q8'!W76,2)</f>
        <v>-1.72</v>
      </c>
      <c r="AJ293" s="15">
        <f>ROUND(X293*'Table Q8'!X76,2)</f>
        <v>-0.46</v>
      </c>
    </row>
    <row r="294" spans="1:36" x14ac:dyDescent="0.2">
      <c r="A294" s="13" t="str">
        <f t="shared" si="345"/>
        <v>2011 Q4</v>
      </c>
      <c r="B294" s="15">
        <f t="shared" ref="B294:L294" si="350">(B77/B73-1)*100</f>
        <v>-2.8022598870056314</v>
      </c>
      <c r="C294" s="15">
        <f t="shared" si="350"/>
        <v>4.6346570357988393</v>
      </c>
      <c r="D294" s="15">
        <f t="shared" si="350"/>
        <v>3.3541240551707485</v>
      </c>
      <c r="E294" s="15">
        <f t="shared" si="350"/>
        <v>1.7340101991389023</v>
      </c>
      <c r="F294" s="15">
        <f t="shared" si="350"/>
        <v>2.7493676454415361</v>
      </c>
      <c r="G294" s="15">
        <f t="shared" si="350"/>
        <v>-2.930937986528459</v>
      </c>
      <c r="H294" s="15">
        <f t="shared" si="350"/>
        <v>1.1565842974377905</v>
      </c>
      <c r="I294" s="15">
        <f t="shared" si="350"/>
        <v>2.3290027310719719</v>
      </c>
      <c r="J294" s="15">
        <f t="shared" si="350"/>
        <v>-1.2861316873632345</v>
      </c>
      <c r="K294" s="15">
        <f t="shared" si="350"/>
        <v>1.5692603214349399</v>
      </c>
      <c r="L294" s="15">
        <f t="shared" si="350"/>
        <v>1.5926804344703616</v>
      </c>
      <c r="N294" s="15">
        <f t="shared" ref="N294:X294" si="351">(N77/N73-1)*100</f>
        <v>2.2311761242256534</v>
      </c>
      <c r="O294" s="15">
        <f t="shared" si="351"/>
        <v>2.0658527544447303</v>
      </c>
      <c r="P294" s="15">
        <f t="shared" si="351"/>
        <v>4.1732919947254032</v>
      </c>
      <c r="Q294" s="15">
        <f t="shared" si="351"/>
        <v>0.59659129296629754</v>
      </c>
      <c r="R294" s="15">
        <f t="shared" si="351"/>
        <v>-1.9669551534224894</v>
      </c>
      <c r="S294" s="15">
        <f t="shared" si="351"/>
        <v>-5.0376969423569395</v>
      </c>
      <c r="T294" s="15">
        <f t="shared" si="351"/>
        <v>0.46667725755054068</v>
      </c>
      <c r="U294" s="15">
        <f t="shared" si="351"/>
        <v>-2.0889327619603826</v>
      </c>
      <c r="V294" s="15">
        <f t="shared" si="351"/>
        <v>1.7046271503460719</v>
      </c>
      <c r="W294" s="15">
        <f t="shared" si="351"/>
        <v>-3.2893488041973007</v>
      </c>
      <c r="X294" s="15">
        <f t="shared" si="351"/>
        <v>-0.45687959837247272</v>
      </c>
      <c r="Z294" s="15">
        <f>ROUND(N294*'Table Q8'!N77,2)</f>
        <v>1.59</v>
      </c>
      <c r="AA294" s="15">
        <f>ROUND(O294*'Table Q8'!O77,2)</f>
        <v>0.68</v>
      </c>
      <c r="AB294" s="15">
        <f>ROUND(P294*'Table Q8'!P77,2)</f>
        <v>1.38</v>
      </c>
      <c r="AC294" s="15">
        <f>ROUND(Q294*'Table Q8'!Q77,2)</f>
        <v>0.15</v>
      </c>
      <c r="AD294" s="15">
        <f>ROUND(R294*'Table Q8'!R77,2)</f>
        <v>-0.33</v>
      </c>
      <c r="AE294" s="15">
        <f>ROUND(S294*'Table Q8'!S77,2)</f>
        <v>-1.99</v>
      </c>
      <c r="AF294" s="15">
        <f>ROUND(T294*'Table Q8'!T77,2)</f>
        <v>0.22</v>
      </c>
      <c r="AG294" s="15">
        <f>ROUND(U294*'Table Q8'!U77,2)</f>
        <v>-0.81</v>
      </c>
      <c r="AH294" s="15">
        <f>ROUND(V294*'Table Q8'!V77,2)</f>
        <v>0.56999999999999995</v>
      </c>
      <c r="AI294" s="15">
        <f>ROUND(W294*'Table Q8'!W77,2)</f>
        <v>-0.92</v>
      </c>
      <c r="AJ294" s="15">
        <f>ROUND(X294*'Table Q8'!X77,2)</f>
        <v>-0.17</v>
      </c>
    </row>
    <row r="295" spans="1:36" x14ac:dyDescent="0.2">
      <c r="A295" s="13" t="str">
        <f t="shared" si="345"/>
        <v>2012 Q1</v>
      </c>
      <c r="B295" s="15">
        <f t="shared" ref="B295:L295" si="352">(B78/B74-1)*100</f>
        <v>-4.3235684261715646</v>
      </c>
      <c r="C295" s="15">
        <f t="shared" si="352"/>
        <v>2.8632666114682515</v>
      </c>
      <c r="D295" s="15">
        <f t="shared" si="352"/>
        <v>-5.7702027380813981</v>
      </c>
      <c r="E295" s="15">
        <f t="shared" si="352"/>
        <v>0.6428275836322106</v>
      </c>
      <c r="F295" s="15">
        <f t="shared" si="352"/>
        <v>-1.1367033067091636</v>
      </c>
      <c r="G295" s="15">
        <f t="shared" si="352"/>
        <v>3.4030116215826522</v>
      </c>
      <c r="H295" s="15">
        <f t="shared" si="352"/>
        <v>1.6109682947729409</v>
      </c>
      <c r="I295" s="15">
        <f t="shared" si="352"/>
        <v>1.6186937287309799</v>
      </c>
      <c r="J295" s="15">
        <f t="shared" si="352"/>
        <v>7.4165898302769762</v>
      </c>
      <c r="K295" s="15">
        <f t="shared" si="352"/>
        <v>0.59945063777264718</v>
      </c>
      <c r="L295" s="15">
        <f t="shared" si="352"/>
        <v>0.76962593871106044</v>
      </c>
      <c r="N295" s="15">
        <f t="shared" ref="N295:X295" si="353">(N78/N74-1)*100</f>
        <v>4.0735790736554423</v>
      </c>
      <c r="O295" s="15">
        <f t="shared" si="353"/>
        <v>0.98353473300363259</v>
      </c>
      <c r="P295" s="15">
        <f t="shared" si="353"/>
        <v>0.81091867766494019</v>
      </c>
      <c r="Q295" s="15">
        <f t="shared" si="353"/>
        <v>-0.46055317360976789</v>
      </c>
      <c r="R295" s="15">
        <f t="shared" si="353"/>
        <v>-2.0616288182017883</v>
      </c>
      <c r="S295" s="15">
        <f t="shared" si="353"/>
        <v>-3.24354081167606</v>
      </c>
      <c r="T295" s="15">
        <f t="shared" si="353"/>
        <v>2.2264794064428495</v>
      </c>
      <c r="U295" s="15">
        <f t="shared" si="353"/>
        <v>-3.7935836621475816</v>
      </c>
      <c r="V295" s="15">
        <f t="shared" si="353"/>
        <v>5.611272275176149</v>
      </c>
      <c r="W295" s="15">
        <f t="shared" si="353"/>
        <v>-0.10073130771639516</v>
      </c>
      <c r="X295" s="15">
        <f t="shared" si="353"/>
        <v>-0.74116305587229592</v>
      </c>
      <c r="Z295" s="15">
        <f>ROUND(N295*'Table Q8'!N78,2)</f>
        <v>2.91</v>
      </c>
      <c r="AA295" s="15">
        <f>ROUND(O295*'Table Q8'!O78,2)</f>
        <v>0.32</v>
      </c>
      <c r="AB295" s="15">
        <f>ROUND(P295*'Table Q8'!P78,2)</f>
        <v>0.27</v>
      </c>
      <c r="AC295" s="15">
        <f>ROUND(Q295*'Table Q8'!Q78,2)</f>
        <v>-0.11</v>
      </c>
      <c r="AD295" s="15">
        <f>ROUND(R295*'Table Q8'!R78,2)</f>
        <v>-0.35</v>
      </c>
      <c r="AE295" s="15">
        <f>ROUND(S295*'Table Q8'!S78,2)</f>
        <v>-1.27</v>
      </c>
      <c r="AF295" s="15">
        <f>ROUND(T295*'Table Q8'!T78,2)</f>
        <v>1.06</v>
      </c>
      <c r="AG295" s="15">
        <f>ROUND(U295*'Table Q8'!U78,2)</f>
        <v>-1.48</v>
      </c>
      <c r="AH295" s="15">
        <f>ROUND(V295*'Table Q8'!V78,2)</f>
        <v>1.88</v>
      </c>
      <c r="AI295" s="15">
        <f>ROUND(W295*'Table Q8'!W78,2)</f>
        <v>-0.03</v>
      </c>
      <c r="AJ295" s="15">
        <f>ROUND(X295*'Table Q8'!X78,2)</f>
        <v>-0.27</v>
      </c>
    </row>
    <row r="296" spans="1:36" x14ac:dyDescent="0.2">
      <c r="A296" s="13" t="str">
        <f t="shared" si="345"/>
        <v>2012 Q2</v>
      </c>
      <c r="B296" s="15">
        <f t="shared" ref="B296:L296" si="354">(B79/B75-1)*100</f>
        <v>-7.6948570694657104</v>
      </c>
      <c r="C296" s="15">
        <f t="shared" si="354"/>
        <v>-2.5037540700554417</v>
      </c>
      <c r="D296" s="15">
        <f t="shared" si="354"/>
        <v>-7.6624872089415703</v>
      </c>
      <c r="E296" s="15">
        <f t="shared" si="354"/>
        <v>-0.63283867383058245</v>
      </c>
      <c r="F296" s="15">
        <f t="shared" si="354"/>
        <v>-3.2833542599080667</v>
      </c>
      <c r="G296" s="15">
        <f t="shared" si="354"/>
        <v>2.4388174548920283</v>
      </c>
      <c r="H296" s="15">
        <f t="shared" si="354"/>
        <v>3.6806884603849621</v>
      </c>
      <c r="I296" s="15">
        <f t="shared" si="354"/>
        <v>-2.8226411527638162</v>
      </c>
      <c r="J296" s="15">
        <f t="shared" si="354"/>
        <v>3.1847875233667056</v>
      </c>
      <c r="K296" s="15">
        <f t="shared" si="354"/>
        <v>1.0651407533947888</v>
      </c>
      <c r="L296" s="15">
        <f t="shared" si="354"/>
        <v>-1.4908524463050243</v>
      </c>
      <c r="N296" s="15">
        <f t="shared" ref="N296:X296" si="355">(N79/N75-1)*100</f>
        <v>-2.7523403352570641</v>
      </c>
      <c r="O296" s="15">
        <f t="shared" si="355"/>
        <v>-2.43845030836497</v>
      </c>
      <c r="P296" s="15">
        <f t="shared" si="355"/>
        <v>1.9996884746994681</v>
      </c>
      <c r="Q296" s="15">
        <f t="shared" si="355"/>
        <v>-0.75028942113861685</v>
      </c>
      <c r="R296" s="15">
        <f t="shared" si="355"/>
        <v>-3.1331154351386781</v>
      </c>
      <c r="S296" s="15">
        <f t="shared" si="355"/>
        <v>0.13724868091686826</v>
      </c>
      <c r="T296" s="15">
        <f t="shared" si="355"/>
        <v>-9.0820884464204443E-2</v>
      </c>
      <c r="U296" s="15">
        <f t="shared" si="355"/>
        <v>-6.0900639714032812</v>
      </c>
      <c r="V296" s="15">
        <f t="shared" si="355"/>
        <v>1.2731191886270032</v>
      </c>
      <c r="W296" s="15">
        <f t="shared" si="355"/>
        <v>1.1714449102302904</v>
      </c>
      <c r="X296" s="15">
        <f t="shared" si="355"/>
        <v>-2.0989520977972131</v>
      </c>
      <c r="Z296" s="15">
        <f>ROUND(N296*'Table Q8'!N79,2)</f>
        <v>-1.95</v>
      </c>
      <c r="AA296" s="15">
        <f>ROUND(O296*'Table Q8'!O79,2)</f>
        <v>-0.81</v>
      </c>
      <c r="AB296" s="15">
        <f>ROUND(P296*'Table Q8'!P79,2)</f>
        <v>0.67</v>
      </c>
      <c r="AC296" s="15">
        <f>ROUND(Q296*'Table Q8'!Q79,2)</f>
        <v>-0.19</v>
      </c>
      <c r="AD296" s="15">
        <f>ROUND(R296*'Table Q8'!R79,2)</f>
        <v>-0.53</v>
      </c>
      <c r="AE296" s="15">
        <f>ROUND(S296*'Table Q8'!S79,2)</f>
        <v>0.05</v>
      </c>
      <c r="AF296" s="15">
        <f>ROUND(T296*'Table Q8'!T79,2)</f>
        <v>-0.04</v>
      </c>
      <c r="AG296" s="15">
        <f>ROUND(U296*'Table Q8'!U79,2)</f>
        <v>-2.4</v>
      </c>
      <c r="AH296" s="15">
        <f>ROUND(V296*'Table Q8'!V79,2)</f>
        <v>0.42</v>
      </c>
      <c r="AI296" s="15">
        <f>ROUND(W296*'Table Q8'!W79,2)</f>
        <v>0.33</v>
      </c>
      <c r="AJ296" s="15">
        <f>ROUND(X296*'Table Q8'!X79,2)</f>
        <v>-0.77</v>
      </c>
    </row>
    <row r="297" spans="1:36" x14ac:dyDescent="0.2">
      <c r="A297" s="13" t="str">
        <f t="shared" si="345"/>
        <v>2012 Q3</v>
      </c>
      <c r="B297" s="15">
        <f t="shared" ref="B297:L297" si="356">(B80/B76-1)*100</f>
        <v>-6.9766955510345285</v>
      </c>
      <c r="C297" s="15">
        <f t="shared" si="356"/>
        <v>-3.1708094379755303</v>
      </c>
      <c r="D297" s="15">
        <f t="shared" si="356"/>
        <v>-5.5730207869479909</v>
      </c>
      <c r="E297" s="15">
        <f t="shared" si="356"/>
        <v>-1.7901666477287304</v>
      </c>
      <c r="F297" s="15">
        <f t="shared" si="356"/>
        <v>-4.2687655411746679</v>
      </c>
      <c r="G297" s="15">
        <f t="shared" si="356"/>
        <v>0.16330654102292286</v>
      </c>
      <c r="H297" s="15">
        <f t="shared" si="356"/>
        <v>0.86152435174076114</v>
      </c>
      <c r="I297" s="15">
        <f t="shared" si="356"/>
        <v>0.82810714893024606</v>
      </c>
      <c r="J297" s="15">
        <f t="shared" si="356"/>
        <v>3.3683885494759425</v>
      </c>
      <c r="K297" s="15">
        <f t="shared" si="356"/>
        <v>14.909326759682596</v>
      </c>
      <c r="L297" s="15">
        <f t="shared" si="356"/>
        <v>-0.98243839473415306</v>
      </c>
      <c r="N297" s="15">
        <f t="shared" ref="N297:X297" si="357">(N80/N76-1)*100</f>
        <v>-1.2053086346971775</v>
      </c>
      <c r="O297" s="15">
        <f t="shared" si="357"/>
        <v>-3.7989889857169445</v>
      </c>
      <c r="P297" s="15">
        <f t="shared" si="357"/>
        <v>4.9253924984648645</v>
      </c>
      <c r="Q297" s="15">
        <f t="shared" si="357"/>
        <v>-3.3656218896263246</v>
      </c>
      <c r="R297" s="15">
        <f t="shared" si="357"/>
        <v>-5.0081190030015099</v>
      </c>
      <c r="S297" s="15">
        <f t="shared" si="357"/>
        <v>-0.34705098993075278</v>
      </c>
      <c r="T297" s="15">
        <f t="shared" si="357"/>
        <v>-0.42023867036552476</v>
      </c>
      <c r="U297" s="15">
        <f t="shared" si="357"/>
        <v>-4.627840165882291</v>
      </c>
      <c r="V297" s="15">
        <f t="shared" si="357"/>
        <v>3.2735036614336632</v>
      </c>
      <c r="W297" s="15">
        <f t="shared" si="357"/>
        <v>3.4740529548544785</v>
      </c>
      <c r="X297" s="15">
        <f t="shared" si="357"/>
        <v>-2.1972777331267568</v>
      </c>
      <c r="Z297" s="15">
        <f>ROUND(N297*'Table Q8'!N80,2)</f>
        <v>-0.85</v>
      </c>
      <c r="AA297" s="15">
        <f>ROUND(O297*'Table Q8'!O80,2)</f>
        <v>-1.27</v>
      </c>
      <c r="AB297" s="15">
        <f>ROUND(P297*'Table Q8'!P80,2)</f>
        <v>1.66</v>
      </c>
      <c r="AC297" s="15">
        <f>ROUND(Q297*'Table Q8'!Q80,2)</f>
        <v>-0.84</v>
      </c>
      <c r="AD297" s="15">
        <f>ROUND(R297*'Table Q8'!R80,2)</f>
        <v>-0.85</v>
      </c>
      <c r="AE297" s="15">
        <f>ROUND(S297*'Table Q8'!S80,2)</f>
        <v>-0.14000000000000001</v>
      </c>
      <c r="AF297" s="15">
        <f>ROUND(T297*'Table Q8'!T80,2)</f>
        <v>-0.2</v>
      </c>
      <c r="AG297" s="15">
        <f>ROUND(U297*'Table Q8'!U80,2)</f>
        <v>-1.85</v>
      </c>
      <c r="AH297" s="15">
        <f>ROUND(V297*'Table Q8'!V80,2)</f>
        <v>1.0900000000000001</v>
      </c>
      <c r="AI297" s="15">
        <f>ROUND(W297*'Table Q8'!W80,2)</f>
        <v>0.97</v>
      </c>
      <c r="AJ297" s="15">
        <f>ROUND(X297*'Table Q8'!X80,2)</f>
        <v>-0.81</v>
      </c>
    </row>
    <row r="298" spans="1:36" x14ac:dyDescent="0.2">
      <c r="A298" s="13" t="str">
        <f t="shared" si="345"/>
        <v>2012 Q4</v>
      </c>
      <c r="B298" s="15">
        <f t="shared" ref="B298:L298" si="358">(B81/B77-1)*100</f>
        <v>-1.1033260232186981</v>
      </c>
      <c r="C298" s="15">
        <f t="shared" si="358"/>
        <v>-3.7814190982567886</v>
      </c>
      <c r="D298" s="15">
        <f t="shared" si="358"/>
        <v>-9.1442841259236634</v>
      </c>
      <c r="E298" s="15">
        <f t="shared" si="358"/>
        <v>-0.81407217711335633</v>
      </c>
      <c r="F298" s="15">
        <f t="shared" si="358"/>
        <v>-2.9376716971707739</v>
      </c>
      <c r="G298" s="15">
        <f t="shared" si="358"/>
        <v>5.3412568229140422</v>
      </c>
      <c r="H298" s="15">
        <f t="shared" si="358"/>
        <v>-1.3006148555264163</v>
      </c>
      <c r="I298" s="15">
        <f t="shared" si="358"/>
        <v>2.7537236859787484</v>
      </c>
      <c r="J298" s="15">
        <f t="shared" si="358"/>
        <v>-4.2997059400625259</v>
      </c>
      <c r="K298" s="15">
        <f t="shared" si="358"/>
        <v>0.42690161235114932</v>
      </c>
      <c r="L298" s="15">
        <f t="shared" si="358"/>
        <v>-1.5460073974668198</v>
      </c>
      <c r="N298" s="15">
        <f t="shared" ref="N298:X298" si="359">(N81/N77-1)*100</f>
        <v>6.9127931479014526</v>
      </c>
      <c r="O298" s="15">
        <f t="shared" si="359"/>
        <v>-3.2102502257035814</v>
      </c>
      <c r="P298" s="15">
        <f t="shared" si="359"/>
        <v>1.3128688163269286</v>
      </c>
      <c r="Q298" s="15">
        <f t="shared" si="359"/>
        <v>-2.7233080395164921</v>
      </c>
      <c r="R298" s="15">
        <f t="shared" si="359"/>
        <v>-4.6360801963847953</v>
      </c>
      <c r="S298" s="15">
        <f t="shared" si="359"/>
        <v>1.8683534431089388</v>
      </c>
      <c r="T298" s="15">
        <f t="shared" si="359"/>
        <v>1.0177360587436901</v>
      </c>
      <c r="U298" s="15">
        <f t="shared" si="359"/>
        <v>-3.8862500420663082</v>
      </c>
      <c r="V298" s="15">
        <f t="shared" si="359"/>
        <v>-3.6128100425110166</v>
      </c>
      <c r="W298" s="15">
        <f t="shared" si="359"/>
        <v>-3.0868243066454748</v>
      </c>
      <c r="X298" s="15">
        <f t="shared" si="359"/>
        <v>-2.3921349808422754</v>
      </c>
      <c r="Z298" s="15">
        <f>ROUND(N298*'Table Q8'!N81,2)</f>
        <v>4.91</v>
      </c>
      <c r="AA298" s="15">
        <f>ROUND(O298*'Table Q8'!O81,2)</f>
        <v>-1.08</v>
      </c>
      <c r="AB298" s="15">
        <f>ROUND(P298*'Table Q8'!P81,2)</f>
        <v>0.45</v>
      </c>
      <c r="AC298" s="15">
        <f>ROUND(Q298*'Table Q8'!Q81,2)</f>
        <v>-0.68</v>
      </c>
      <c r="AD298" s="15">
        <f>ROUND(R298*'Table Q8'!R81,2)</f>
        <v>-0.79</v>
      </c>
      <c r="AE298" s="15">
        <f>ROUND(S298*'Table Q8'!S81,2)</f>
        <v>0.74</v>
      </c>
      <c r="AF298" s="15">
        <f>ROUND(T298*'Table Q8'!T81,2)</f>
        <v>0.49</v>
      </c>
      <c r="AG298" s="15">
        <f>ROUND(U298*'Table Q8'!U81,2)</f>
        <v>-1.58</v>
      </c>
      <c r="AH298" s="15">
        <f>ROUND(V298*'Table Q8'!V81,2)</f>
        <v>-1.19</v>
      </c>
      <c r="AI298" s="15">
        <f>ROUND(W298*'Table Q8'!W81,2)</f>
        <v>-0.86</v>
      </c>
      <c r="AJ298" s="15">
        <f>ROUND(X298*'Table Q8'!X81,2)</f>
        <v>-0.89</v>
      </c>
    </row>
    <row r="299" spans="1:36" x14ac:dyDescent="0.2">
      <c r="A299" s="13" t="str">
        <f t="shared" si="345"/>
        <v>2013 Q1</v>
      </c>
      <c r="B299" s="15">
        <f t="shared" ref="B299:L299" si="360">(B82/B78-1)*100</f>
        <v>2.0258667977307354</v>
      </c>
      <c r="C299" s="15">
        <f t="shared" si="360"/>
        <v>-4.4080764688271268</v>
      </c>
      <c r="D299" s="15">
        <f t="shared" si="360"/>
        <v>-4.2975812172848959</v>
      </c>
      <c r="E299" s="15">
        <f t="shared" si="360"/>
        <v>0.42270465059652818</v>
      </c>
      <c r="F299" s="15">
        <f t="shared" si="360"/>
        <v>-0.49080929633658066</v>
      </c>
      <c r="G299" s="15">
        <f t="shared" si="360"/>
        <v>-0.92751627923945978</v>
      </c>
      <c r="H299" s="15">
        <f t="shared" si="360"/>
        <v>4.6782794061975608</v>
      </c>
      <c r="I299" s="15">
        <f t="shared" si="360"/>
        <v>1.5845631709170638</v>
      </c>
      <c r="J299" s="15">
        <f t="shared" si="360"/>
        <v>-4.9519930381780703</v>
      </c>
      <c r="K299" s="15">
        <f t="shared" si="360"/>
        <v>0.52215314726307138</v>
      </c>
      <c r="L299" s="15">
        <f t="shared" si="360"/>
        <v>-0.75361306862120614</v>
      </c>
      <c r="N299" s="15">
        <f t="shared" ref="N299:X299" si="361">(N82/N78-1)*100</f>
        <v>5.555293767037317</v>
      </c>
      <c r="O299" s="15">
        <f t="shared" si="361"/>
        <v>-2.8403054493595592</v>
      </c>
      <c r="P299" s="15">
        <f t="shared" si="361"/>
        <v>2.9015886133122448</v>
      </c>
      <c r="Q299" s="15">
        <f t="shared" si="361"/>
        <v>-2.1215107597716276</v>
      </c>
      <c r="R299" s="15">
        <f t="shared" si="361"/>
        <v>-4.4058433500764433</v>
      </c>
      <c r="S299" s="15">
        <f t="shared" si="361"/>
        <v>-2.3014830189177271</v>
      </c>
      <c r="T299" s="15">
        <f t="shared" si="361"/>
        <v>2.4108072069486397</v>
      </c>
      <c r="U299" s="15">
        <f t="shared" si="361"/>
        <v>-2.7705299789578364</v>
      </c>
      <c r="V299" s="15">
        <f t="shared" si="361"/>
        <v>-3.6437828388623972</v>
      </c>
      <c r="W299" s="15">
        <f t="shared" si="361"/>
        <v>-1.9625912612397989</v>
      </c>
      <c r="X299" s="15">
        <f t="shared" si="361"/>
        <v>-1.9833120085736455</v>
      </c>
      <c r="Z299" s="15">
        <f>ROUND(N299*'Table Q8'!N82,2)</f>
        <v>3.93</v>
      </c>
      <c r="AA299" s="15">
        <f>ROUND(O299*'Table Q8'!O82,2)</f>
        <v>-0.96</v>
      </c>
      <c r="AB299" s="15">
        <f>ROUND(P299*'Table Q8'!P82,2)</f>
        <v>1</v>
      </c>
      <c r="AC299" s="15">
        <f>ROUND(Q299*'Table Q8'!Q82,2)</f>
        <v>-0.53</v>
      </c>
      <c r="AD299" s="15">
        <f>ROUND(R299*'Table Q8'!R82,2)</f>
        <v>-0.75</v>
      </c>
      <c r="AE299" s="15">
        <f>ROUND(S299*'Table Q8'!S82,2)</f>
        <v>-0.91</v>
      </c>
      <c r="AF299" s="15">
        <f>ROUND(T299*'Table Q8'!T82,2)</f>
        <v>1.18</v>
      </c>
      <c r="AG299" s="15">
        <f>ROUND(U299*'Table Q8'!U82,2)</f>
        <v>-1.1299999999999999</v>
      </c>
      <c r="AH299" s="15">
        <f>ROUND(V299*'Table Q8'!V82,2)</f>
        <v>-1.2</v>
      </c>
      <c r="AI299" s="15">
        <f>ROUND(W299*'Table Q8'!W82,2)</f>
        <v>-0.55000000000000004</v>
      </c>
      <c r="AJ299" s="15">
        <f>ROUND(X299*'Table Q8'!X82,2)</f>
        <v>-0.74</v>
      </c>
    </row>
    <row r="300" spans="1:36" x14ac:dyDescent="0.2">
      <c r="A300" s="13" t="str">
        <f t="shared" si="345"/>
        <v>2013 Q2</v>
      </c>
      <c r="B300" s="15">
        <f t="shared" ref="B300:L300" si="362">(B83/B79-1)*100</f>
        <v>4.2540765820005211</v>
      </c>
      <c r="C300" s="15">
        <f t="shared" si="362"/>
        <v>-1.7520915650430346</v>
      </c>
      <c r="D300" s="15">
        <f t="shared" si="362"/>
        <v>-2.278902568288288</v>
      </c>
      <c r="E300" s="15">
        <f t="shared" si="362"/>
        <v>1.3287399922867538</v>
      </c>
      <c r="F300" s="15">
        <f t="shared" si="362"/>
        <v>1.4385775332199868</v>
      </c>
      <c r="G300" s="15">
        <f t="shared" si="362"/>
        <v>0.22006840139050521</v>
      </c>
      <c r="H300" s="15">
        <f t="shared" si="362"/>
        <v>0.54405329944930969</v>
      </c>
      <c r="I300" s="15">
        <f t="shared" si="362"/>
        <v>4.8166219016101408</v>
      </c>
      <c r="J300" s="15">
        <f t="shared" si="362"/>
        <v>-3.1290570121334071</v>
      </c>
      <c r="K300" s="15">
        <f t="shared" si="362"/>
        <v>1.6297012671084188</v>
      </c>
      <c r="L300" s="15">
        <f t="shared" si="362"/>
        <v>0.52406429299129975</v>
      </c>
      <c r="N300" s="15">
        <f t="shared" ref="N300:X300" si="363">(N83/N79-1)*100</f>
        <v>8.5063520524038196</v>
      </c>
      <c r="O300" s="15">
        <f t="shared" si="363"/>
        <v>-1.5912591671658372</v>
      </c>
      <c r="P300" s="15">
        <f t="shared" si="363"/>
        <v>0.33535617340341162</v>
      </c>
      <c r="Q300" s="15">
        <f t="shared" si="363"/>
        <v>-2.7947594622121597</v>
      </c>
      <c r="R300" s="15">
        <f t="shared" si="363"/>
        <v>-2.0264701883484726</v>
      </c>
      <c r="S300" s="15">
        <f t="shared" si="363"/>
        <v>-3.5670835039812387</v>
      </c>
      <c r="T300" s="15">
        <f t="shared" si="363"/>
        <v>4.1931877375636528</v>
      </c>
      <c r="U300" s="15">
        <f t="shared" si="363"/>
        <v>-2.5373653110879357</v>
      </c>
      <c r="V300" s="15">
        <f t="shared" si="363"/>
        <v>-1.4576250757409981</v>
      </c>
      <c r="W300" s="15">
        <f t="shared" si="363"/>
        <v>-2.2923444571762319</v>
      </c>
      <c r="X300" s="15">
        <f t="shared" si="363"/>
        <v>-1.6479970816918765</v>
      </c>
      <c r="Z300" s="15">
        <f>ROUND(N300*'Table Q8'!N83,2)</f>
        <v>5.98</v>
      </c>
      <c r="AA300" s="15">
        <f>ROUND(O300*'Table Q8'!O83,2)</f>
        <v>-0.54</v>
      </c>
      <c r="AB300" s="15">
        <f>ROUND(P300*'Table Q8'!P83,2)</f>
        <v>0.12</v>
      </c>
      <c r="AC300" s="15">
        <f>ROUND(Q300*'Table Q8'!Q83,2)</f>
        <v>-0.7</v>
      </c>
      <c r="AD300" s="15">
        <f>ROUND(R300*'Table Q8'!R83,2)</f>
        <v>-0.34</v>
      </c>
      <c r="AE300" s="15">
        <f>ROUND(S300*'Table Q8'!S83,2)</f>
        <v>-1.4</v>
      </c>
      <c r="AF300" s="15">
        <f>ROUND(T300*'Table Q8'!T83,2)</f>
        <v>2.02</v>
      </c>
      <c r="AG300" s="15">
        <f>ROUND(U300*'Table Q8'!U83,2)</f>
        <v>-1.02</v>
      </c>
      <c r="AH300" s="15">
        <f>ROUND(V300*'Table Q8'!V83,2)</f>
        <v>-0.48</v>
      </c>
      <c r="AI300" s="15">
        <f>ROUND(W300*'Table Q8'!W83,2)</f>
        <v>-0.65</v>
      </c>
      <c r="AJ300" s="15">
        <f>ROUND(X300*'Table Q8'!X83,2)</f>
        <v>-0.61</v>
      </c>
    </row>
    <row r="301" spans="1:36" x14ac:dyDescent="0.2">
      <c r="A301" s="13" t="str">
        <f t="shared" si="345"/>
        <v>2013 Q3</v>
      </c>
      <c r="B301" s="15">
        <f t="shared" ref="B301:L301" si="364">(B84/B80-1)*100</f>
        <v>1.9971946710204191</v>
      </c>
      <c r="C301" s="15">
        <f t="shared" si="364"/>
        <v>-1.8195956314580264</v>
      </c>
      <c r="D301" s="15">
        <f t="shared" si="364"/>
        <v>0.6865322055953138</v>
      </c>
      <c r="E301" s="15">
        <f t="shared" si="364"/>
        <v>1.2537735155539798</v>
      </c>
      <c r="F301" s="15">
        <f t="shared" si="364"/>
        <v>0.64829872425380408</v>
      </c>
      <c r="G301" s="15">
        <f t="shared" si="364"/>
        <v>-0.38380718246686651</v>
      </c>
      <c r="H301" s="15">
        <f t="shared" si="364"/>
        <v>0.4356948747064493</v>
      </c>
      <c r="I301" s="15">
        <f t="shared" si="364"/>
        <v>4.555539616771731</v>
      </c>
      <c r="J301" s="15">
        <f t="shared" si="364"/>
        <v>-7.2027511834759084</v>
      </c>
      <c r="K301" s="15">
        <f t="shared" si="364"/>
        <v>-8.2646607682506747</v>
      </c>
      <c r="L301" s="15">
        <f t="shared" si="364"/>
        <v>-3.1469080510815317E-2</v>
      </c>
      <c r="N301" s="15">
        <f t="shared" ref="N301:X301" si="365">(N84/N80-1)*100</f>
        <v>4.7524509400175274</v>
      </c>
      <c r="O301" s="15">
        <f t="shared" si="365"/>
        <v>-1.9502614465149559</v>
      </c>
      <c r="P301" s="15">
        <f t="shared" si="365"/>
        <v>-1.9921949637142777</v>
      </c>
      <c r="Q301" s="15">
        <f t="shared" si="365"/>
        <v>-2.0595924145936695</v>
      </c>
      <c r="R301" s="15">
        <f t="shared" si="365"/>
        <v>-1.6223094123796855</v>
      </c>
      <c r="S301" s="15">
        <f t="shared" si="365"/>
        <v>-4.2000809673943369</v>
      </c>
      <c r="T301" s="15">
        <f t="shared" si="365"/>
        <v>4.5741614455772295</v>
      </c>
      <c r="U301" s="15">
        <f t="shared" si="365"/>
        <v>-2.024707950024629</v>
      </c>
      <c r="V301" s="15">
        <f t="shared" si="365"/>
        <v>-0.86656467581766039</v>
      </c>
      <c r="W301" s="15">
        <f t="shared" si="365"/>
        <v>-1.2770391343362775</v>
      </c>
      <c r="X301" s="15">
        <f t="shared" si="365"/>
        <v>-1.5613546469076645</v>
      </c>
      <c r="Z301" s="15">
        <f>ROUND(N301*'Table Q8'!N84,2)</f>
        <v>3.33</v>
      </c>
      <c r="AA301" s="15">
        <f>ROUND(O301*'Table Q8'!O84,2)</f>
        <v>-0.65</v>
      </c>
      <c r="AB301" s="15">
        <f>ROUND(P301*'Table Q8'!P84,2)</f>
        <v>-0.7</v>
      </c>
      <c r="AC301" s="15">
        <f>ROUND(Q301*'Table Q8'!Q84,2)</f>
        <v>-0.51</v>
      </c>
      <c r="AD301" s="15">
        <f>ROUND(R301*'Table Q8'!R84,2)</f>
        <v>-0.26</v>
      </c>
      <c r="AE301" s="15">
        <f>ROUND(S301*'Table Q8'!S84,2)</f>
        <v>-1.63</v>
      </c>
      <c r="AF301" s="15">
        <f>ROUND(T301*'Table Q8'!T84,2)</f>
        <v>2.19</v>
      </c>
      <c r="AG301" s="15">
        <f>ROUND(U301*'Table Q8'!U84,2)</f>
        <v>-0.8</v>
      </c>
      <c r="AH301" s="15">
        <f>ROUND(V301*'Table Q8'!V84,2)</f>
        <v>-0.28000000000000003</v>
      </c>
      <c r="AI301" s="15">
        <f>ROUND(W301*'Table Q8'!W84,2)</f>
        <v>-0.37</v>
      </c>
      <c r="AJ301" s="15">
        <f>ROUND(X301*'Table Q8'!X84,2)</f>
        <v>-0.57999999999999996</v>
      </c>
    </row>
    <row r="302" spans="1:36" x14ac:dyDescent="0.2">
      <c r="A302" s="13" t="str">
        <f t="shared" si="345"/>
        <v>2013 Q4</v>
      </c>
      <c r="B302" s="15">
        <f t="shared" ref="B302:L302" si="366">(B85/B81-1)*100</f>
        <v>-2.8649470081544171</v>
      </c>
      <c r="C302" s="15">
        <f t="shared" si="366"/>
        <v>-0.16413557137868739</v>
      </c>
      <c r="D302" s="15">
        <f t="shared" si="366"/>
        <v>2.902713932782941</v>
      </c>
      <c r="E302" s="15">
        <f t="shared" si="366"/>
        <v>2.1723872117374921</v>
      </c>
      <c r="F302" s="15">
        <f t="shared" si="366"/>
        <v>2.2529955457771145</v>
      </c>
      <c r="G302" s="15">
        <f t="shared" si="366"/>
        <v>-3.8101063018402215</v>
      </c>
      <c r="H302" s="15">
        <f t="shared" si="366"/>
        <v>0.59499018088033928</v>
      </c>
      <c r="I302" s="15">
        <f t="shared" si="366"/>
        <v>3.1138870513932382</v>
      </c>
      <c r="J302" s="15">
        <f t="shared" si="366"/>
        <v>-5.3998426014299827</v>
      </c>
      <c r="K302" s="15">
        <f t="shared" si="366"/>
        <v>-0.35385776781495792</v>
      </c>
      <c r="L302" s="15">
        <f t="shared" si="366"/>
        <v>0.53917967864869354</v>
      </c>
      <c r="N302" s="15">
        <f t="shared" ref="N302:X302" si="367">(N85/N81-1)*100</f>
        <v>-2.9724570893486901</v>
      </c>
      <c r="O302" s="15">
        <f t="shared" si="367"/>
        <v>-2.0095055742936685</v>
      </c>
      <c r="P302" s="15">
        <f t="shared" si="367"/>
        <v>-1.312492055622827</v>
      </c>
      <c r="Q302" s="15">
        <f t="shared" si="367"/>
        <v>-1.3365848929515312</v>
      </c>
      <c r="R302" s="15">
        <f t="shared" si="367"/>
        <v>-0.10555812890741256</v>
      </c>
      <c r="S302" s="15">
        <f t="shared" si="367"/>
        <v>-5.5642678765764568</v>
      </c>
      <c r="T302" s="15">
        <f t="shared" si="367"/>
        <v>2.6209085241939878</v>
      </c>
      <c r="U302" s="15">
        <f t="shared" si="367"/>
        <v>-2.5294269263766433</v>
      </c>
      <c r="V302" s="15">
        <f t="shared" si="367"/>
        <v>0.89160296025028174</v>
      </c>
      <c r="W302" s="15">
        <f t="shared" si="367"/>
        <v>-2.8209658040180496</v>
      </c>
      <c r="X302" s="15">
        <f t="shared" si="367"/>
        <v>-1.8281167307765633</v>
      </c>
      <c r="Z302" s="15">
        <f>ROUND(N302*'Table Q8'!N85,2)</f>
        <v>-2.06</v>
      </c>
      <c r="AA302" s="15">
        <f>ROUND(O302*'Table Q8'!O85,2)</f>
        <v>-0.67</v>
      </c>
      <c r="AB302" s="15">
        <f>ROUND(P302*'Table Q8'!P85,2)</f>
        <v>-0.46</v>
      </c>
      <c r="AC302" s="15">
        <f>ROUND(Q302*'Table Q8'!Q85,2)</f>
        <v>-0.33</v>
      </c>
      <c r="AD302" s="15">
        <f>ROUND(R302*'Table Q8'!R85,2)</f>
        <v>-0.02</v>
      </c>
      <c r="AE302" s="15">
        <f>ROUND(S302*'Table Q8'!S85,2)</f>
        <v>-2.15</v>
      </c>
      <c r="AF302" s="15">
        <f>ROUND(T302*'Table Q8'!T85,2)</f>
        <v>1.24</v>
      </c>
      <c r="AG302" s="15">
        <f>ROUND(U302*'Table Q8'!U85,2)</f>
        <v>-0.99</v>
      </c>
      <c r="AH302" s="15">
        <f>ROUND(V302*'Table Q8'!V85,2)</f>
        <v>0.28999999999999998</v>
      </c>
      <c r="AI302" s="15">
        <f>ROUND(W302*'Table Q8'!W85,2)</f>
        <v>-0.81</v>
      </c>
      <c r="AJ302" s="15">
        <f>ROUND(X302*'Table Q8'!X85,2)</f>
        <v>-0.67</v>
      </c>
    </row>
    <row r="303" spans="1:36" x14ac:dyDescent="0.2">
      <c r="A303" s="13" t="str">
        <f t="shared" si="345"/>
        <v>2014 Q1</v>
      </c>
      <c r="B303" s="15">
        <f t="shared" ref="B303:L303" si="368">(B86/B82-1)*100</f>
        <v>-7.3514925487763838</v>
      </c>
      <c r="C303" s="15">
        <f t="shared" si="368"/>
        <v>2.4412243890848728</v>
      </c>
      <c r="D303" s="15">
        <f t="shared" si="368"/>
        <v>2.9695747377503245</v>
      </c>
      <c r="E303" s="15">
        <f t="shared" si="368"/>
        <v>2.5593376117809097</v>
      </c>
      <c r="F303" s="15">
        <f t="shared" si="368"/>
        <v>2.4095384381760176</v>
      </c>
      <c r="G303" s="15">
        <f t="shared" si="368"/>
        <v>-5.5440798529228008</v>
      </c>
      <c r="H303" s="15">
        <f t="shared" si="368"/>
        <v>-4.983518949132093</v>
      </c>
      <c r="I303" s="15">
        <f t="shared" si="368"/>
        <v>3.4187525719153067</v>
      </c>
      <c r="J303" s="15">
        <f t="shared" si="368"/>
        <v>-8.5174027260593199</v>
      </c>
      <c r="K303" s="15">
        <f t="shared" si="368"/>
        <v>-0.71555698390132205</v>
      </c>
      <c r="L303" s="15">
        <f t="shared" si="368"/>
        <v>-0.19850828018684874</v>
      </c>
      <c r="N303" s="15">
        <f t="shared" ref="N303:X303" si="369">(N86/N82-1)*100</f>
        <v>-7.0754551990511398</v>
      </c>
      <c r="O303" s="15">
        <f t="shared" si="369"/>
        <v>-1.4162473854538615</v>
      </c>
      <c r="P303" s="15">
        <f t="shared" si="369"/>
        <v>-4.7575048652843233</v>
      </c>
      <c r="Q303" s="15">
        <f t="shared" si="369"/>
        <v>-0.63595850179055669</v>
      </c>
      <c r="R303" s="15">
        <f t="shared" si="369"/>
        <v>-0.66401696949792699</v>
      </c>
      <c r="S303" s="15">
        <f t="shared" si="369"/>
        <v>-3.7228588456582945</v>
      </c>
      <c r="T303" s="15">
        <f t="shared" si="369"/>
        <v>0.59387938619972491</v>
      </c>
      <c r="U303" s="15">
        <f t="shared" si="369"/>
        <v>-2.671209599593638</v>
      </c>
      <c r="V303" s="15">
        <f t="shared" si="369"/>
        <v>-3.1503958602817073</v>
      </c>
      <c r="W303" s="15">
        <f t="shared" si="369"/>
        <v>-6.0760570281738646</v>
      </c>
      <c r="X303" s="15">
        <f t="shared" si="369"/>
        <v>-2.6381769890012619</v>
      </c>
      <c r="Z303" s="15">
        <f>ROUND(N303*'Table Q8'!N86,2)</f>
        <v>-4.91</v>
      </c>
      <c r="AA303" s="15">
        <f>ROUND(O303*'Table Q8'!O86,2)</f>
        <v>-0.47</v>
      </c>
      <c r="AB303" s="15">
        <f>ROUND(P303*'Table Q8'!P86,2)</f>
        <v>-1.71</v>
      </c>
      <c r="AC303" s="15">
        <f>ROUND(Q303*'Table Q8'!Q86,2)</f>
        <v>-0.16</v>
      </c>
      <c r="AD303" s="15">
        <f>ROUND(R303*'Table Q8'!R86,2)</f>
        <v>-0.1</v>
      </c>
      <c r="AE303" s="15">
        <f>ROUND(S303*'Table Q8'!S86,2)</f>
        <v>-1.44</v>
      </c>
      <c r="AF303" s="15">
        <f>ROUND(T303*'Table Q8'!T86,2)</f>
        <v>0.28000000000000003</v>
      </c>
      <c r="AG303" s="15">
        <f>ROUND(U303*'Table Q8'!U86,2)</f>
        <v>-1.04</v>
      </c>
      <c r="AH303" s="15">
        <f>ROUND(V303*'Table Q8'!V86,2)</f>
        <v>-1.02</v>
      </c>
      <c r="AI303" s="15">
        <f>ROUND(W303*'Table Q8'!W86,2)</f>
        <v>-1.81</v>
      </c>
      <c r="AJ303" s="15">
        <f>ROUND(X303*'Table Q8'!X86,2)</f>
        <v>-0.96</v>
      </c>
    </row>
    <row r="304" spans="1:36" x14ac:dyDescent="0.2">
      <c r="A304" s="13" t="str">
        <f t="shared" si="345"/>
        <v>2014 Q2</v>
      </c>
      <c r="B304" s="15">
        <f t="shared" ref="B304:L304" si="370">(B87/B83-1)*100</f>
        <v>-8.3374577346514869</v>
      </c>
      <c r="C304" s="15">
        <f t="shared" si="370"/>
        <v>2.5569178474374565</v>
      </c>
      <c r="D304" s="15">
        <f t="shared" si="370"/>
        <v>4.5893082325310752</v>
      </c>
      <c r="E304" s="15">
        <f t="shared" si="370"/>
        <v>1.3174255912986155</v>
      </c>
      <c r="F304" s="15">
        <f t="shared" si="370"/>
        <v>1.909384068532094</v>
      </c>
      <c r="G304" s="15">
        <f t="shared" si="370"/>
        <v>-5.1389605823473294</v>
      </c>
      <c r="H304" s="15">
        <f t="shared" si="370"/>
        <v>-3.3512558873882048</v>
      </c>
      <c r="I304" s="15">
        <f t="shared" si="370"/>
        <v>1.3351934918410802</v>
      </c>
      <c r="J304" s="15">
        <f t="shared" si="370"/>
        <v>-9.0773097787207213</v>
      </c>
      <c r="K304" s="15">
        <f t="shared" si="370"/>
        <v>-2.6815938137044637</v>
      </c>
      <c r="L304" s="15">
        <f t="shared" si="370"/>
        <v>-0.68703333972814917</v>
      </c>
      <c r="N304" s="15">
        <f t="shared" ref="N304:X304" si="371">(N87/N83-1)*100</f>
        <v>-7.3910326281653056</v>
      </c>
      <c r="O304" s="15">
        <f t="shared" si="371"/>
        <v>-1.4577062949536757</v>
      </c>
      <c r="P304" s="15">
        <f t="shared" si="371"/>
        <v>-4.5889917019269921</v>
      </c>
      <c r="Q304" s="15">
        <f t="shared" si="371"/>
        <v>-0.79405870725020034</v>
      </c>
      <c r="R304" s="15">
        <f t="shared" si="371"/>
        <v>-1.4844310327030152</v>
      </c>
      <c r="S304" s="15">
        <f t="shared" si="371"/>
        <v>-5.1223905050871821</v>
      </c>
      <c r="T304" s="15">
        <f t="shared" si="371"/>
        <v>-0.19091420863718289</v>
      </c>
      <c r="U304" s="15">
        <f t="shared" si="371"/>
        <v>-3.6820457980562327</v>
      </c>
      <c r="V304" s="15">
        <f t="shared" si="371"/>
        <v>-3.1069125991680435</v>
      </c>
      <c r="W304" s="15">
        <f t="shared" si="371"/>
        <v>-7.0553582386601583</v>
      </c>
      <c r="X304" s="15">
        <f t="shared" si="371"/>
        <v>-3.1188561506554691</v>
      </c>
      <c r="Z304" s="15">
        <f>ROUND(N304*'Table Q8'!N87,2)</f>
        <v>-5.14</v>
      </c>
      <c r="AA304" s="15">
        <f>ROUND(O304*'Table Q8'!O87,2)</f>
        <v>-0.5</v>
      </c>
      <c r="AB304" s="15">
        <f>ROUND(P304*'Table Q8'!P87,2)</f>
        <v>-1.69</v>
      </c>
      <c r="AC304" s="15">
        <f>ROUND(Q304*'Table Q8'!Q87,2)</f>
        <v>-0.2</v>
      </c>
      <c r="AD304" s="15">
        <f>ROUND(R304*'Table Q8'!R87,2)</f>
        <v>-0.24</v>
      </c>
      <c r="AE304" s="15">
        <f>ROUND(S304*'Table Q8'!S87,2)</f>
        <v>-2</v>
      </c>
      <c r="AF304" s="15">
        <f>ROUND(T304*'Table Q8'!T87,2)</f>
        <v>-0.09</v>
      </c>
      <c r="AG304" s="15">
        <f>ROUND(U304*'Table Q8'!U87,2)</f>
        <v>-1.46</v>
      </c>
      <c r="AH304" s="15">
        <f>ROUND(V304*'Table Q8'!V87,2)</f>
        <v>-0.98</v>
      </c>
      <c r="AI304" s="15">
        <f>ROUND(W304*'Table Q8'!W87,2)</f>
        <v>-2.16</v>
      </c>
      <c r="AJ304" s="15">
        <f>ROUND(X304*'Table Q8'!X87,2)</f>
        <v>-1.1599999999999999</v>
      </c>
    </row>
    <row r="305" spans="1:36" x14ac:dyDescent="0.2">
      <c r="A305" s="13" t="str">
        <f t="shared" si="345"/>
        <v>2014 Q3</v>
      </c>
      <c r="B305" s="15">
        <f t="shared" ref="B305:L305" si="372">(B88/B84-1)*100</f>
        <v>-5.4718913490060972</v>
      </c>
      <c r="C305" s="15">
        <f t="shared" si="372"/>
        <v>3.4683251725190045</v>
      </c>
      <c r="D305" s="15">
        <f t="shared" si="372"/>
        <v>5.4894510548945119</v>
      </c>
      <c r="E305" s="15">
        <f t="shared" si="372"/>
        <v>0.84544574626783664</v>
      </c>
      <c r="F305" s="15">
        <f t="shared" si="372"/>
        <v>6.2859465257343317</v>
      </c>
      <c r="G305" s="15">
        <f t="shared" si="372"/>
        <v>-4.6626631471400675</v>
      </c>
      <c r="H305" s="15">
        <f t="shared" si="372"/>
        <v>-3.5190613089106981</v>
      </c>
      <c r="I305" s="15">
        <f t="shared" si="372"/>
        <v>0.85362498966705669</v>
      </c>
      <c r="J305" s="15">
        <f t="shared" si="372"/>
        <v>-8.3719997122502114</v>
      </c>
      <c r="K305" s="15">
        <f t="shared" si="372"/>
        <v>1.2400175463730623</v>
      </c>
      <c r="L305" s="15">
        <f t="shared" si="372"/>
        <v>-0.19735805842558962</v>
      </c>
      <c r="N305" s="15">
        <f t="shared" ref="N305:X305" si="373">(N88/N84-1)*100</f>
        <v>-4.0465206439957875</v>
      </c>
      <c r="O305" s="15">
        <f t="shared" si="373"/>
        <v>0.12210665140413024</v>
      </c>
      <c r="P305" s="15">
        <f t="shared" si="373"/>
        <v>-2.4892837829166625</v>
      </c>
      <c r="Q305" s="15">
        <f t="shared" si="373"/>
        <v>-0.3889382467243907</v>
      </c>
      <c r="R305" s="15">
        <f t="shared" si="373"/>
        <v>0.80311676007764898</v>
      </c>
      <c r="S305" s="15">
        <f t="shared" si="373"/>
        <v>-4.0907715949980439</v>
      </c>
      <c r="T305" s="15">
        <f t="shared" si="373"/>
        <v>-7.9849837259049483E-2</v>
      </c>
      <c r="U305" s="15">
        <f t="shared" si="373"/>
        <v>-3.3602262721725396</v>
      </c>
      <c r="V305" s="15">
        <f t="shared" si="373"/>
        <v>-4.1437827817406792</v>
      </c>
      <c r="W305" s="15">
        <f t="shared" si="373"/>
        <v>-6.3737015027098725</v>
      </c>
      <c r="X305" s="15">
        <f t="shared" si="373"/>
        <v>-2.339254716790562</v>
      </c>
      <c r="Z305" s="15">
        <f>ROUND(N305*'Table Q8'!N88,2)</f>
        <v>-2.82</v>
      </c>
      <c r="AA305" s="15">
        <f>ROUND(O305*'Table Q8'!O88,2)</f>
        <v>0.04</v>
      </c>
      <c r="AB305" s="15">
        <f>ROUND(P305*'Table Q8'!P88,2)</f>
        <v>-0.93</v>
      </c>
      <c r="AC305" s="15">
        <f>ROUND(Q305*'Table Q8'!Q88,2)</f>
        <v>-0.1</v>
      </c>
      <c r="AD305" s="15">
        <f>ROUND(R305*'Table Q8'!R88,2)</f>
        <v>0.13</v>
      </c>
      <c r="AE305" s="15">
        <f>ROUND(S305*'Table Q8'!S88,2)</f>
        <v>-1.62</v>
      </c>
      <c r="AF305" s="15">
        <f>ROUND(T305*'Table Q8'!T88,2)</f>
        <v>-0.04</v>
      </c>
      <c r="AG305" s="15">
        <f>ROUND(U305*'Table Q8'!U88,2)</f>
        <v>-1.34</v>
      </c>
      <c r="AH305" s="15">
        <f>ROUND(V305*'Table Q8'!V88,2)</f>
        <v>-1.26</v>
      </c>
      <c r="AI305" s="15">
        <f>ROUND(W305*'Table Q8'!W88,2)</f>
        <v>-2.02</v>
      </c>
      <c r="AJ305" s="15">
        <f>ROUND(X305*'Table Q8'!X88,2)</f>
        <v>-0.88</v>
      </c>
    </row>
    <row r="306" spans="1:36" x14ac:dyDescent="0.2">
      <c r="A306" s="13" t="str">
        <f t="shared" si="345"/>
        <v>2014 Q4</v>
      </c>
      <c r="B306" s="15">
        <f t="shared" ref="B306:L306" si="374">(B89/B85-1)*100</f>
        <v>-6.3492515416749491</v>
      </c>
      <c r="C306" s="15">
        <f t="shared" si="374"/>
        <v>1.3892465469183657</v>
      </c>
      <c r="D306" s="15">
        <f t="shared" si="374"/>
        <v>3.4873278881278447</v>
      </c>
      <c r="E306" s="15">
        <f t="shared" si="374"/>
        <v>1.6621023199040463</v>
      </c>
      <c r="F306" s="15">
        <f t="shared" si="374"/>
        <v>6.9555638111948204</v>
      </c>
      <c r="G306" s="15">
        <f t="shared" si="374"/>
        <v>-3.7139146607696683</v>
      </c>
      <c r="H306" s="15">
        <f t="shared" si="374"/>
        <v>-0.79071744739107608</v>
      </c>
      <c r="I306" s="15">
        <f t="shared" si="374"/>
        <v>-0.77284833547719423</v>
      </c>
      <c r="J306" s="15">
        <f t="shared" si="374"/>
        <v>-9.2776824455446878</v>
      </c>
      <c r="K306" s="15">
        <f t="shared" si="374"/>
        <v>5.2019561327793395</v>
      </c>
      <c r="L306" s="15">
        <f t="shared" si="374"/>
        <v>-0.3410221686330317</v>
      </c>
      <c r="N306" s="15">
        <f t="shared" ref="N306:X306" si="375">(N89/N85-1)*100</f>
        <v>-4.2324534853160012</v>
      </c>
      <c r="O306" s="15">
        <f t="shared" si="375"/>
        <v>-1.0324292205330265</v>
      </c>
      <c r="P306" s="15">
        <f t="shared" si="375"/>
        <v>-3.6516982619930749</v>
      </c>
      <c r="Q306" s="15">
        <f t="shared" si="375"/>
        <v>-5.3800431160144768E-2</v>
      </c>
      <c r="R306" s="15">
        <f t="shared" si="375"/>
        <v>1.3417989308361467</v>
      </c>
      <c r="S306" s="15">
        <f t="shared" si="375"/>
        <v>-3.7459324377325465</v>
      </c>
      <c r="T306" s="15">
        <f t="shared" si="375"/>
        <v>-0.17935964781816693</v>
      </c>
      <c r="U306" s="15">
        <f t="shared" si="375"/>
        <v>-4.8852880506394243</v>
      </c>
      <c r="V306" s="15">
        <f t="shared" si="375"/>
        <v>-3.3025117165842111</v>
      </c>
      <c r="W306" s="15">
        <f t="shared" si="375"/>
        <v>-0.81898465007882448</v>
      </c>
      <c r="X306" s="15">
        <f t="shared" si="375"/>
        <v>-2.3778097122439723</v>
      </c>
      <c r="Z306" s="15">
        <f>ROUND(N306*'Table Q8'!N89,2)</f>
        <v>-2.95</v>
      </c>
      <c r="AA306" s="15">
        <f>ROUND(O306*'Table Q8'!O89,2)</f>
        <v>-0.36</v>
      </c>
      <c r="AB306" s="15">
        <f>ROUND(P306*'Table Q8'!P89,2)</f>
        <v>-1.39</v>
      </c>
      <c r="AC306" s="15">
        <f>ROUND(Q306*'Table Q8'!Q89,2)</f>
        <v>-0.01</v>
      </c>
      <c r="AD306" s="15">
        <f>ROUND(R306*'Table Q8'!R89,2)</f>
        <v>0.22</v>
      </c>
      <c r="AE306" s="15">
        <f>ROUND(S306*'Table Q8'!S89,2)</f>
        <v>-1.49</v>
      </c>
      <c r="AF306" s="15">
        <f>ROUND(T306*'Table Q8'!T89,2)</f>
        <v>-0.09</v>
      </c>
      <c r="AG306" s="15">
        <f>ROUND(U306*'Table Q8'!U89,2)</f>
        <v>-1.96</v>
      </c>
      <c r="AH306" s="15">
        <f>ROUND(V306*'Table Q8'!V89,2)</f>
        <v>-0.97</v>
      </c>
      <c r="AI306" s="15">
        <f>ROUND(W306*'Table Q8'!W89,2)</f>
        <v>-0.27</v>
      </c>
      <c r="AJ306" s="15">
        <f>ROUND(X306*'Table Q8'!X89,2)</f>
        <v>-0.9</v>
      </c>
    </row>
    <row r="307" spans="1:36" x14ac:dyDescent="0.2">
      <c r="A307" s="13" t="str">
        <f t="shared" si="345"/>
        <v>2015 Q1</v>
      </c>
      <c r="B307" s="15">
        <f t="shared" ref="B307:L307" si="376">(B90/B86-1)*100</f>
        <v>5.2846925128750666</v>
      </c>
      <c r="C307" s="15">
        <f t="shared" si="376"/>
        <v>-0.77097461709249027</v>
      </c>
      <c r="D307" s="15">
        <f t="shared" si="376"/>
        <v>4.4937095349436351</v>
      </c>
      <c r="E307" s="15">
        <f t="shared" si="376"/>
        <v>0.74897974968695102</v>
      </c>
      <c r="F307" s="15">
        <f t="shared" si="376"/>
        <v>3.0532146336342381</v>
      </c>
      <c r="G307" s="15">
        <f t="shared" si="376"/>
        <v>2.0524708960325544</v>
      </c>
      <c r="H307" s="15">
        <f t="shared" si="376"/>
        <v>2.0800634307684529</v>
      </c>
      <c r="I307" s="15">
        <f t="shared" si="376"/>
        <v>-1.3712080404202687</v>
      </c>
      <c r="J307" s="15">
        <f t="shared" si="376"/>
        <v>-9.5845132126545884</v>
      </c>
      <c r="K307" s="15">
        <f t="shared" si="376"/>
        <v>1.4517858856589738</v>
      </c>
      <c r="L307" s="15">
        <f t="shared" si="376"/>
        <v>-0.14318092645351221</v>
      </c>
      <c r="N307" s="15">
        <f t="shared" ref="N307:X307" si="377">(N90/N86-1)*100</f>
        <v>7.098201451266406</v>
      </c>
      <c r="O307" s="15">
        <f t="shared" si="377"/>
        <v>-1.2194029690713926</v>
      </c>
      <c r="P307" s="15">
        <f t="shared" si="377"/>
        <v>-0.34849389231326189</v>
      </c>
      <c r="Q307" s="15">
        <f t="shared" si="377"/>
        <v>-0.95023856341281965</v>
      </c>
      <c r="R307" s="15">
        <f t="shared" si="377"/>
        <v>1.3525904388393517</v>
      </c>
      <c r="S307" s="15">
        <f t="shared" si="377"/>
        <v>-2.1589009508575896</v>
      </c>
      <c r="T307" s="15">
        <f t="shared" si="377"/>
        <v>2.9102985255518243</v>
      </c>
      <c r="U307" s="15">
        <f t="shared" si="377"/>
        <v>-4.6087675099125587</v>
      </c>
      <c r="V307" s="15">
        <f t="shared" si="377"/>
        <v>-0.98091498597011606</v>
      </c>
      <c r="W307" s="15">
        <f t="shared" si="377"/>
        <v>-2.2528040744383526</v>
      </c>
      <c r="X307" s="15">
        <f t="shared" si="377"/>
        <v>-1.4641823614892524</v>
      </c>
      <c r="Z307" s="15">
        <f>ROUND(N307*'Table Q8'!N90,2)</f>
        <v>4.91</v>
      </c>
      <c r="AA307" s="15">
        <f>ROUND(O307*'Table Q8'!O90,2)</f>
        <v>-0.43</v>
      </c>
      <c r="AB307" s="15">
        <f>ROUND(P307*'Table Q8'!P90,2)</f>
        <v>-0.13</v>
      </c>
      <c r="AC307" s="15">
        <f>ROUND(Q307*'Table Q8'!Q90,2)</f>
        <v>-0.25</v>
      </c>
      <c r="AD307" s="15">
        <f>ROUND(R307*'Table Q8'!R90,2)</f>
        <v>0.23</v>
      </c>
      <c r="AE307" s="15">
        <f>ROUND(S307*'Table Q8'!S90,2)</f>
        <v>-0.86</v>
      </c>
      <c r="AF307" s="15">
        <f>ROUND(T307*'Table Q8'!T90,2)</f>
        <v>1.37</v>
      </c>
      <c r="AG307" s="15">
        <f>ROUND(U307*'Table Q8'!U90,2)</f>
        <v>-1.86</v>
      </c>
      <c r="AH307" s="15">
        <f>ROUND(V307*'Table Q8'!V90,2)</f>
        <v>-0.28999999999999998</v>
      </c>
      <c r="AI307" s="15">
        <f>ROUND(W307*'Table Q8'!W90,2)</f>
        <v>-0.75</v>
      </c>
      <c r="AJ307" s="15">
        <f>ROUND(X307*'Table Q8'!X90,2)</f>
        <v>-0.55000000000000004</v>
      </c>
    </row>
    <row r="308" spans="1:36" x14ac:dyDescent="0.2">
      <c r="A308" s="13" t="str">
        <f t="shared" si="345"/>
        <v>2015 Q2</v>
      </c>
      <c r="B308" s="15">
        <f t="shared" ref="B308:L308" si="378">(B91/B87-1)*100</f>
        <v>9.9893268307469363</v>
      </c>
      <c r="C308" s="15">
        <f t="shared" si="378"/>
        <v>-0.59342749218564972</v>
      </c>
      <c r="D308" s="15">
        <f t="shared" si="378"/>
        <v>5.1336401227539463</v>
      </c>
      <c r="E308" s="15">
        <f t="shared" si="378"/>
        <v>2.3039057660357853</v>
      </c>
      <c r="F308" s="15">
        <f t="shared" si="378"/>
        <v>-0.70358819081147717</v>
      </c>
      <c r="G308" s="15">
        <f t="shared" si="378"/>
        <v>3.658551881366523</v>
      </c>
      <c r="H308" s="15">
        <f t="shared" si="378"/>
        <v>-3.7135910983974618</v>
      </c>
      <c r="I308" s="15">
        <f t="shared" si="378"/>
        <v>0.73901122306054834</v>
      </c>
      <c r="J308" s="15">
        <f t="shared" si="378"/>
        <v>-7.1810257236768926</v>
      </c>
      <c r="K308" s="15">
        <f t="shared" si="378"/>
        <v>4.5615907506172837</v>
      </c>
      <c r="L308" s="15">
        <f t="shared" si="378"/>
        <v>0.69597532794880568</v>
      </c>
      <c r="N308" s="15">
        <f t="shared" ref="N308:X308" si="379">(N91/N87-1)*100</f>
        <v>8.2377047870429987</v>
      </c>
      <c r="O308" s="15">
        <f t="shared" si="379"/>
        <v>0.36557469447056068</v>
      </c>
      <c r="P308" s="15">
        <f t="shared" si="379"/>
        <v>3.087661535013364</v>
      </c>
      <c r="Q308" s="15">
        <f t="shared" si="379"/>
        <v>5.8670951195383125E-3</v>
      </c>
      <c r="R308" s="15">
        <f t="shared" si="379"/>
        <v>-1.8237871319066956</v>
      </c>
      <c r="S308" s="15">
        <f t="shared" si="379"/>
        <v>-1.4696332951808277</v>
      </c>
      <c r="T308" s="15">
        <f t="shared" si="379"/>
        <v>3.5823628492953397</v>
      </c>
      <c r="U308" s="15">
        <f t="shared" si="379"/>
        <v>-2.5420076954136284</v>
      </c>
      <c r="V308" s="15">
        <f t="shared" si="379"/>
        <v>0.76786951727649821</v>
      </c>
      <c r="W308" s="15">
        <f t="shared" si="379"/>
        <v>1.2417808110676276E-3</v>
      </c>
      <c r="X308" s="15">
        <f t="shared" si="379"/>
        <v>-0.24749337753646738</v>
      </c>
      <c r="Z308" s="15">
        <f>ROUND(N308*'Table Q8'!N91,2)</f>
        <v>5.62</v>
      </c>
      <c r="AA308" s="15">
        <f>ROUND(O308*'Table Q8'!O91,2)</f>
        <v>0.13</v>
      </c>
      <c r="AB308" s="15">
        <f>ROUND(P308*'Table Q8'!P91,2)</f>
        <v>1.19</v>
      </c>
      <c r="AC308" s="15">
        <f>ROUND(Q308*'Table Q8'!Q91,2)</f>
        <v>0</v>
      </c>
      <c r="AD308" s="15">
        <f>ROUND(R308*'Table Q8'!R91,2)</f>
        <v>-0.31</v>
      </c>
      <c r="AE308" s="15">
        <f>ROUND(S308*'Table Q8'!S91,2)</f>
        <v>-0.57999999999999996</v>
      </c>
      <c r="AF308" s="15">
        <f>ROUND(T308*'Table Q8'!T91,2)</f>
        <v>1.64</v>
      </c>
      <c r="AG308" s="15">
        <f>ROUND(U308*'Table Q8'!U91,2)</f>
        <v>-1.04</v>
      </c>
      <c r="AH308" s="15">
        <f>ROUND(V308*'Table Q8'!V91,2)</f>
        <v>0.23</v>
      </c>
      <c r="AI308" s="15">
        <f>ROUND(W308*'Table Q8'!W91,2)</f>
        <v>0</v>
      </c>
      <c r="AJ308" s="15">
        <f>ROUND(X308*'Table Q8'!X91,2)</f>
        <v>-0.09</v>
      </c>
    </row>
    <row r="309" spans="1:36" x14ac:dyDescent="0.2">
      <c r="A309" s="13" t="str">
        <f t="shared" si="345"/>
        <v>2015 Q3</v>
      </c>
      <c r="B309" s="15">
        <f t="shared" ref="B309:L309" si="380">(B92/B88-1)*100</f>
        <v>11.744537233352093</v>
      </c>
      <c r="C309" s="15">
        <f t="shared" si="380"/>
        <v>-1.556404873880457</v>
      </c>
      <c r="D309" s="15">
        <f t="shared" si="380"/>
        <v>0.62832189924597603</v>
      </c>
      <c r="E309" s="15">
        <f t="shared" si="380"/>
        <v>3.6696092291068849</v>
      </c>
      <c r="F309" s="15">
        <f t="shared" si="380"/>
        <v>-5.052549619951785</v>
      </c>
      <c r="G309" s="15">
        <f t="shared" si="380"/>
        <v>7.009296183741287</v>
      </c>
      <c r="H309" s="15">
        <f t="shared" si="380"/>
        <v>-3.8724089289991159</v>
      </c>
      <c r="I309" s="15">
        <f t="shared" si="380"/>
        <v>0.7605802912580728</v>
      </c>
      <c r="J309" s="15">
        <f t="shared" si="380"/>
        <v>-4.7987587964194329</v>
      </c>
      <c r="K309" s="15">
        <f t="shared" si="380"/>
        <v>4.1755912845282461</v>
      </c>
      <c r="L309" s="15">
        <f t="shared" si="380"/>
        <v>0.619825075008551</v>
      </c>
      <c r="N309" s="15">
        <f t="shared" ref="N309:X309" si="381">(N92/N88-1)*100</f>
        <v>10.441611971268649</v>
      </c>
      <c r="O309" s="15">
        <f t="shared" si="381"/>
        <v>1.1672800081874435</v>
      </c>
      <c r="P309" s="15">
        <f t="shared" si="381"/>
        <v>2.0380556990103438</v>
      </c>
      <c r="Q309" s="15">
        <f t="shared" si="381"/>
        <v>1.2604158008677979</v>
      </c>
      <c r="R309" s="15">
        <f t="shared" si="381"/>
        <v>-4.8992320943844758</v>
      </c>
      <c r="S309" s="15">
        <f t="shared" si="381"/>
        <v>1.1069061168826666</v>
      </c>
      <c r="T309" s="15">
        <f t="shared" si="381"/>
        <v>4.1587154013475569</v>
      </c>
      <c r="U309" s="15">
        <f t="shared" si="381"/>
        <v>-2.0462316275588033</v>
      </c>
      <c r="V309" s="15">
        <f t="shared" si="381"/>
        <v>0.48871070024678609</v>
      </c>
      <c r="W309" s="15">
        <f t="shared" si="381"/>
        <v>0.74224532983628855</v>
      </c>
      <c r="X309" s="15">
        <f t="shared" si="381"/>
        <v>0.20768129233599275</v>
      </c>
      <c r="Z309" s="15">
        <f>ROUND(N309*'Table Q8'!N92,2)</f>
        <v>7</v>
      </c>
      <c r="AA309" s="15">
        <f>ROUND(O309*'Table Q8'!O92,2)</f>
        <v>0.42</v>
      </c>
      <c r="AB309" s="15">
        <f>ROUND(P309*'Table Q8'!P92,2)</f>
        <v>0.78</v>
      </c>
      <c r="AC309" s="15">
        <f>ROUND(Q309*'Table Q8'!Q92,2)</f>
        <v>0.34</v>
      </c>
      <c r="AD309" s="15">
        <f>ROUND(R309*'Table Q8'!R92,2)</f>
        <v>-0.82</v>
      </c>
      <c r="AE309" s="15">
        <f>ROUND(S309*'Table Q8'!S92,2)</f>
        <v>0.44</v>
      </c>
      <c r="AF309" s="15">
        <f>ROUND(T309*'Table Q8'!T92,2)</f>
        <v>1.84</v>
      </c>
      <c r="AG309" s="15">
        <f>ROUND(U309*'Table Q8'!U92,2)</f>
        <v>-0.84</v>
      </c>
      <c r="AH309" s="15">
        <f>ROUND(V309*'Table Q8'!V92,2)</f>
        <v>0.15</v>
      </c>
      <c r="AI309" s="15">
        <f>ROUND(W309*'Table Q8'!W92,2)</f>
        <v>0.25</v>
      </c>
      <c r="AJ309" s="15">
        <f>ROUND(X309*'Table Q8'!X92,2)</f>
        <v>0.08</v>
      </c>
    </row>
    <row r="310" spans="1:36" x14ac:dyDescent="0.2">
      <c r="A310" s="13" t="str">
        <f t="shared" si="345"/>
        <v>2015 Q4</v>
      </c>
      <c r="B310" s="15">
        <f t="shared" ref="B310:L310" si="382">(B93/B89-1)*100</f>
        <v>7.0011429620855825</v>
      </c>
      <c r="C310" s="15">
        <f t="shared" si="382"/>
        <v>-3.4006781143960163</v>
      </c>
      <c r="D310" s="15">
        <f t="shared" si="382"/>
        <v>0.23060601977444861</v>
      </c>
      <c r="E310" s="15">
        <f t="shared" si="382"/>
        <v>1.9661191264362721</v>
      </c>
      <c r="F310" s="15">
        <f t="shared" si="382"/>
        <v>-11.278866096744988</v>
      </c>
      <c r="G310" s="15">
        <f t="shared" si="382"/>
        <v>6.400067876964699</v>
      </c>
      <c r="H310" s="15">
        <f t="shared" si="382"/>
        <v>-4.050689653525863</v>
      </c>
      <c r="I310" s="15">
        <f t="shared" si="382"/>
        <v>-1.1094709409427139</v>
      </c>
      <c r="J310" s="15">
        <f t="shared" si="382"/>
        <v>-2.8498318592827254</v>
      </c>
      <c r="K310" s="15">
        <f t="shared" si="382"/>
        <v>1.5402339968206391</v>
      </c>
      <c r="L310" s="15">
        <f t="shared" si="382"/>
        <v>-0.85125906745449065</v>
      </c>
      <c r="N310" s="15">
        <f t="shared" ref="N310:X310" si="383">(N93/N89-1)*100</f>
        <v>7.0035345432805318</v>
      </c>
      <c r="O310" s="15">
        <f t="shared" si="383"/>
        <v>-0.28217448970047077</v>
      </c>
      <c r="P310" s="15">
        <f t="shared" si="383"/>
        <v>0.95572197430831007</v>
      </c>
      <c r="Q310" s="15">
        <f t="shared" si="383"/>
        <v>-6.5903387727539453E-2</v>
      </c>
      <c r="R310" s="15">
        <f t="shared" si="383"/>
        <v>-8.4332427701020123</v>
      </c>
      <c r="S310" s="15">
        <f t="shared" si="383"/>
        <v>0.89486961409113164</v>
      </c>
      <c r="T310" s="15">
        <f t="shared" si="383"/>
        <v>0.92809933840130032</v>
      </c>
      <c r="U310" s="15">
        <f t="shared" si="383"/>
        <v>-2.1127661376079576</v>
      </c>
      <c r="V310" s="15">
        <f t="shared" si="383"/>
        <v>2.2723384702034943</v>
      </c>
      <c r="W310" s="15">
        <f t="shared" si="383"/>
        <v>-0.91285913059151458</v>
      </c>
      <c r="X310" s="15">
        <f t="shared" si="383"/>
        <v>-0.90496629576372056</v>
      </c>
      <c r="Z310" s="15">
        <f>ROUND(N310*'Table Q8'!N93,2)</f>
        <v>4.63</v>
      </c>
      <c r="AA310" s="15">
        <f>ROUND(O310*'Table Q8'!O93,2)</f>
        <v>-0.1</v>
      </c>
      <c r="AB310" s="15">
        <f>ROUND(P310*'Table Q8'!P93,2)</f>
        <v>0.36</v>
      </c>
      <c r="AC310" s="15">
        <f>ROUND(Q310*'Table Q8'!Q93,2)</f>
        <v>-0.02</v>
      </c>
      <c r="AD310" s="15">
        <f>ROUND(R310*'Table Q8'!R93,2)</f>
        <v>-1.4</v>
      </c>
      <c r="AE310" s="15">
        <f>ROUND(S310*'Table Q8'!S93,2)</f>
        <v>0.35</v>
      </c>
      <c r="AF310" s="15">
        <f>ROUND(T310*'Table Q8'!T93,2)</f>
        <v>0.4</v>
      </c>
      <c r="AG310" s="15">
        <f>ROUND(U310*'Table Q8'!U93,2)</f>
        <v>-0.88</v>
      </c>
      <c r="AH310" s="15">
        <f>ROUND(V310*'Table Q8'!V93,2)</f>
        <v>0.71</v>
      </c>
      <c r="AI310" s="15">
        <f>ROUND(W310*'Table Q8'!W93,2)</f>
        <v>-0.31</v>
      </c>
      <c r="AJ310" s="15">
        <f>ROUND(X310*'Table Q8'!X93,2)</f>
        <v>-0.34</v>
      </c>
    </row>
    <row r="311" spans="1:36" x14ac:dyDescent="0.2">
      <c r="A311" s="13" t="str">
        <f t="shared" si="345"/>
        <v>2016 Q1</v>
      </c>
      <c r="B311" s="15">
        <f t="shared" ref="B311:L311" si="384">(B94/B90-1)*100</f>
        <v>0.16276650748656696</v>
      </c>
      <c r="C311" s="15">
        <f t="shared" si="384"/>
        <v>-0.78232747155557725</v>
      </c>
      <c r="D311" s="15">
        <f t="shared" si="384"/>
        <v>1.8804373576673861</v>
      </c>
      <c r="E311" s="15">
        <f t="shared" si="384"/>
        <v>2.339918707070332</v>
      </c>
      <c r="F311" s="15">
        <f t="shared" si="384"/>
        <v>-7.4858559260756241</v>
      </c>
      <c r="G311" s="15">
        <f t="shared" si="384"/>
        <v>4.6388781238610344</v>
      </c>
      <c r="H311" s="15">
        <f t="shared" si="384"/>
        <v>-3.7973132278394495</v>
      </c>
      <c r="I311" s="15">
        <f t="shared" si="384"/>
        <v>0.50590077627428176</v>
      </c>
      <c r="J311" s="15">
        <f t="shared" si="384"/>
        <v>-1.5160489804579846</v>
      </c>
      <c r="K311" s="15">
        <f t="shared" si="384"/>
        <v>2.6056128081707319</v>
      </c>
      <c r="L311" s="15">
        <f t="shared" si="384"/>
        <v>0.21347075392392778</v>
      </c>
      <c r="N311" s="15">
        <f t="shared" ref="N311:X311" si="385">(N94/N90-1)*100</f>
        <v>1.2227138596232034</v>
      </c>
      <c r="O311" s="15">
        <f t="shared" si="385"/>
        <v>2.6222821884761549</v>
      </c>
      <c r="P311" s="15">
        <f t="shared" si="385"/>
        <v>2.4800642899757808</v>
      </c>
      <c r="Q311" s="15">
        <f t="shared" si="385"/>
        <v>0.78092094593165129</v>
      </c>
      <c r="R311" s="15">
        <f t="shared" si="385"/>
        <v>-5.5251408428370397</v>
      </c>
      <c r="S311" s="15">
        <f t="shared" si="385"/>
        <v>1.7138659375041554</v>
      </c>
      <c r="T311" s="15">
        <f t="shared" si="385"/>
        <v>-2.2208153141938691</v>
      </c>
      <c r="U311" s="15">
        <f t="shared" si="385"/>
        <v>0.35123256337068476</v>
      </c>
      <c r="V311" s="15">
        <f t="shared" si="385"/>
        <v>3.0739821715991766</v>
      </c>
      <c r="W311" s="15">
        <f t="shared" si="385"/>
        <v>2.8806526284891554</v>
      </c>
      <c r="X311" s="15">
        <f t="shared" si="385"/>
        <v>0.42222393732262997</v>
      </c>
      <c r="Z311" s="15">
        <f>ROUND(N311*'Table Q8'!N94,2)</f>
        <v>0.8</v>
      </c>
      <c r="AA311" s="15">
        <f>ROUND(O311*'Table Q8'!O94,2)</f>
        <v>0.97</v>
      </c>
      <c r="AB311" s="15">
        <f>ROUND(P311*'Table Q8'!P94,2)</f>
        <v>0.95</v>
      </c>
      <c r="AC311" s="15">
        <f>ROUND(Q311*'Table Q8'!Q94,2)</f>
        <v>0.21</v>
      </c>
      <c r="AD311" s="15">
        <f>ROUND(R311*'Table Q8'!R94,2)</f>
        <v>-0.93</v>
      </c>
      <c r="AE311" s="15">
        <f>ROUND(S311*'Table Q8'!S94,2)</f>
        <v>0.68</v>
      </c>
      <c r="AF311" s="15">
        <f>ROUND(T311*'Table Q8'!T94,2)</f>
        <v>-0.95</v>
      </c>
      <c r="AG311" s="15">
        <f>ROUND(U311*'Table Q8'!U94,2)</f>
        <v>0.15</v>
      </c>
      <c r="AH311" s="15">
        <f>ROUND(V311*'Table Q8'!V94,2)</f>
        <v>0.96</v>
      </c>
      <c r="AI311" s="15">
        <f>ROUND(W311*'Table Q8'!W94,2)</f>
        <v>0.98</v>
      </c>
      <c r="AJ311" s="15">
        <f>ROUND(X311*'Table Q8'!X94,2)</f>
        <v>0.16</v>
      </c>
    </row>
    <row r="312" spans="1:36" x14ac:dyDescent="0.2">
      <c r="A312" s="13" t="str">
        <f t="shared" si="345"/>
        <v>2016 Q2</v>
      </c>
      <c r="B312" s="15">
        <f t="shared" ref="B312:L312" si="386">(B95/B91-1)*100</f>
        <v>3.0971265704089923</v>
      </c>
      <c r="C312" s="15">
        <f t="shared" si="386"/>
        <v>0.64922867743295587</v>
      </c>
      <c r="D312" s="15">
        <f t="shared" si="386"/>
        <v>-1.6634618409910873</v>
      </c>
      <c r="E312" s="15">
        <f t="shared" si="386"/>
        <v>2.0373212803062701</v>
      </c>
      <c r="F312" s="15">
        <f t="shared" si="386"/>
        <v>-8.2097278754151404</v>
      </c>
      <c r="G312" s="15">
        <f t="shared" si="386"/>
        <v>1.8572207002130803</v>
      </c>
      <c r="H312" s="15">
        <f t="shared" si="386"/>
        <v>2.3639117445606317</v>
      </c>
      <c r="I312" s="15">
        <f t="shared" si="386"/>
        <v>-2.558700337639952</v>
      </c>
      <c r="J312" s="15">
        <f t="shared" si="386"/>
        <v>2.0483356368386163</v>
      </c>
      <c r="K312" s="15">
        <f t="shared" si="386"/>
        <v>-1.6505969709502244</v>
      </c>
      <c r="L312" s="15">
        <f t="shared" si="386"/>
        <v>-0.19540061679733656</v>
      </c>
      <c r="N312" s="15">
        <f t="shared" ref="N312:X312" si="387">(N95/N91-1)*100</f>
        <v>3.1158509449826122</v>
      </c>
      <c r="O312" s="15">
        <f t="shared" si="387"/>
        <v>1.9163187508822954</v>
      </c>
      <c r="P312" s="15">
        <f t="shared" si="387"/>
        <v>-2.7951812881319427</v>
      </c>
      <c r="Q312" s="15">
        <f t="shared" si="387"/>
        <v>1.2118914773397327</v>
      </c>
      <c r="R312" s="15">
        <f t="shared" si="387"/>
        <v>-5.3921441597593827</v>
      </c>
      <c r="S312" s="15">
        <f t="shared" si="387"/>
        <v>2.0825598669046652</v>
      </c>
      <c r="T312" s="15">
        <f t="shared" si="387"/>
        <v>-1.8709993289343196</v>
      </c>
      <c r="U312" s="15">
        <f t="shared" si="387"/>
        <v>-0.61322284407765437</v>
      </c>
      <c r="V312" s="15">
        <f t="shared" si="387"/>
        <v>7.8455064397740193</v>
      </c>
      <c r="W312" s="15">
        <f t="shared" si="387"/>
        <v>1.2613734104418795</v>
      </c>
      <c r="X312" s="15">
        <f t="shared" si="387"/>
        <v>0.17959520597299328</v>
      </c>
      <c r="Z312" s="15">
        <f>ROUND(N312*'Table Q8'!N95,2)</f>
        <v>2.0299999999999998</v>
      </c>
      <c r="AA312" s="15">
        <f>ROUND(O312*'Table Q8'!O95,2)</f>
        <v>0.71</v>
      </c>
      <c r="AB312" s="15">
        <f>ROUND(P312*'Table Q8'!P95,2)</f>
        <v>-1.07</v>
      </c>
      <c r="AC312" s="15">
        <f>ROUND(Q312*'Table Q8'!Q95,2)</f>
        <v>0.32</v>
      </c>
      <c r="AD312" s="15">
        <f>ROUND(R312*'Table Q8'!R95,2)</f>
        <v>-0.89</v>
      </c>
      <c r="AE312" s="15">
        <f>ROUND(S312*'Table Q8'!S95,2)</f>
        <v>0.83</v>
      </c>
      <c r="AF312" s="15">
        <f>ROUND(T312*'Table Q8'!T95,2)</f>
        <v>-0.81</v>
      </c>
      <c r="AG312" s="15">
        <f>ROUND(U312*'Table Q8'!U95,2)</f>
        <v>-0.25</v>
      </c>
      <c r="AH312" s="15">
        <f>ROUND(V312*'Table Q8'!V95,2)</f>
        <v>2.4</v>
      </c>
      <c r="AI312" s="15">
        <f>ROUND(W312*'Table Q8'!W95,2)</f>
        <v>0.42</v>
      </c>
      <c r="AJ312" s="15">
        <f>ROUND(X312*'Table Q8'!X95,2)</f>
        <v>7.0000000000000007E-2</v>
      </c>
    </row>
    <row r="313" spans="1:36" x14ac:dyDescent="0.2">
      <c r="A313" s="13" t="str">
        <f t="shared" si="345"/>
        <v>2016 Q3</v>
      </c>
      <c r="B313" s="15">
        <f t="shared" ref="B313:L313" si="388">(B96/B92-1)*100</f>
        <v>1.5752318537578969</v>
      </c>
      <c r="C313" s="15">
        <f t="shared" si="388"/>
        <v>0.61138694517199887</v>
      </c>
      <c r="D313" s="15">
        <f t="shared" si="388"/>
        <v>2.6771260341496905</v>
      </c>
      <c r="E313" s="15">
        <f t="shared" si="388"/>
        <v>0.77807120155282128</v>
      </c>
      <c r="F313" s="15">
        <f t="shared" si="388"/>
        <v>-7.734873473236215</v>
      </c>
      <c r="G313" s="15">
        <f t="shared" si="388"/>
        <v>-1.0545411162882989</v>
      </c>
      <c r="H313" s="15">
        <f t="shared" si="388"/>
        <v>4.4343010794013482</v>
      </c>
      <c r="I313" s="15">
        <f t="shared" si="388"/>
        <v>-1.9147529230537641</v>
      </c>
      <c r="J313" s="15">
        <f t="shared" si="388"/>
        <v>-3.0803840727054221</v>
      </c>
      <c r="K313" s="15">
        <f t="shared" si="388"/>
        <v>-2.0801714124978443</v>
      </c>
      <c r="L313" s="15">
        <f t="shared" si="388"/>
        <v>-0.14045750556500591</v>
      </c>
      <c r="N313" s="15">
        <f t="shared" ref="N313:X313" si="389">(N96/N92-1)*100</f>
        <v>2.1101030600371606</v>
      </c>
      <c r="O313" s="15">
        <f t="shared" si="389"/>
        <v>1.9604691713410283</v>
      </c>
      <c r="P313" s="15">
        <f t="shared" si="389"/>
        <v>-0.24418388857865292</v>
      </c>
      <c r="Q313" s="15">
        <f t="shared" si="389"/>
        <v>0.325077395434481</v>
      </c>
      <c r="R313" s="15">
        <f t="shared" si="389"/>
        <v>-3.3109053109052766</v>
      </c>
      <c r="S313" s="15">
        <f t="shared" si="389"/>
        <v>-1.6319258416114257</v>
      </c>
      <c r="T313" s="15">
        <f t="shared" si="389"/>
        <v>-5.0522694164822131</v>
      </c>
      <c r="U313" s="15">
        <f t="shared" si="389"/>
        <v>1.2728460959952059</v>
      </c>
      <c r="V313" s="15">
        <f t="shared" si="389"/>
        <v>5.2106308253849098</v>
      </c>
      <c r="W313" s="15">
        <f t="shared" si="389"/>
        <v>1.2221378641044778</v>
      </c>
      <c r="X313" s="15">
        <f t="shared" si="389"/>
        <v>0.27014928578874553</v>
      </c>
      <c r="Z313" s="15">
        <f>ROUND(N313*'Table Q8'!N96,2)</f>
        <v>1.37</v>
      </c>
      <c r="AA313" s="15">
        <f>ROUND(O313*'Table Q8'!O96,2)</f>
        <v>0.72</v>
      </c>
      <c r="AB313" s="15">
        <f>ROUND(P313*'Table Q8'!P96,2)</f>
        <v>-0.09</v>
      </c>
      <c r="AC313" s="15">
        <f>ROUND(Q313*'Table Q8'!Q96,2)</f>
        <v>0.09</v>
      </c>
      <c r="AD313" s="15">
        <f>ROUND(R313*'Table Q8'!R96,2)</f>
        <v>-0.54</v>
      </c>
      <c r="AE313" s="15">
        <f>ROUND(S313*'Table Q8'!S96,2)</f>
        <v>-0.65</v>
      </c>
      <c r="AF313" s="15">
        <f>ROUND(T313*'Table Q8'!T96,2)</f>
        <v>-2.2000000000000002</v>
      </c>
      <c r="AG313" s="15">
        <f>ROUND(U313*'Table Q8'!U96,2)</f>
        <v>0.52</v>
      </c>
      <c r="AH313" s="15">
        <f>ROUND(V313*'Table Q8'!V96,2)</f>
        <v>1.56</v>
      </c>
      <c r="AI313" s="15">
        <f>ROUND(W313*'Table Q8'!W96,2)</f>
        <v>0.4</v>
      </c>
      <c r="AJ313" s="15">
        <f>ROUND(X313*'Table Q8'!X96,2)</f>
        <v>0.1</v>
      </c>
    </row>
    <row r="314" spans="1:36" x14ac:dyDescent="0.2">
      <c r="A314" s="13" t="str">
        <f t="shared" si="345"/>
        <v>2016 Q4</v>
      </c>
      <c r="B314" s="15">
        <f t="shared" ref="B314:L314" si="390">(B97/B93-1)*100</f>
        <v>0.95276297504522933</v>
      </c>
      <c r="C314" s="15">
        <f t="shared" si="390"/>
        <v>4.1198209798895213</v>
      </c>
      <c r="D314" s="15">
        <f t="shared" si="390"/>
        <v>3.7243503131638267</v>
      </c>
      <c r="E314" s="15">
        <f t="shared" si="390"/>
        <v>3.1730535096822665</v>
      </c>
      <c r="F314" s="15">
        <f t="shared" si="390"/>
        <v>-3.2649061033363735</v>
      </c>
      <c r="G314" s="15">
        <f t="shared" si="390"/>
        <v>0.99713947808139913</v>
      </c>
      <c r="H314" s="15">
        <f t="shared" si="390"/>
        <v>4.2037511328531396</v>
      </c>
      <c r="I314" s="15">
        <f t="shared" si="390"/>
        <v>0.72021081176698587</v>
      </c>
      <c r="J314" s="15">
        <f t="shared" si="390"/>
        <v>-2.3168464385262322</v>
      </c>
      <c r="K314" s="15">
        <f t="shared" si="390"/>
        <v>1.3098458957659709</v>
      </c>
      <c r="L314" s="15">
        <f t="shared" si="390"/>
        <v>1.6552017448024925</v>
      </c>
      <c r="N314" s="15">
        <f t="shared" ref="N314:X314" si="391">(N97/N93-1)*100</f>
        <v>0.16050682160819729</v>
      </c>
      <c r="O314" s="15">
        <f t="shared" si="391"/>
        <v>4.0116905524527624</v>
      </c>
      <c r="P314" s="15">
        <f t="shared" si="391"/>
        <v>1.7186192107683684</v>
      </c>
      <c r="Q314" s="15">
        <f t="shared" si="391"/>
        <v>1.7329148861505272</v>
      </c>
      <c r="R314" s="15">
        <f t="shared" si="391"/>
        <v>-0.23592598071469073</v>
      </c>
      <c r="S314" s="15">
        <f t="shared" si="391"/>
        <v>0.15347561959033751</v>
      </c>
      <c r="T314" s="15">
        <f t="shared" si="391"/>
        <v>-0.65041369646420266</v>
      </c>
      <c r="U314" s="15">
        <f t="shared" si="391"/>
        <v>2.594145530731673</v>
      </c>
      <c r="V314" s="15">
        <f t="shared" si="391"/>
        <v>4.6887362372750152</v>
      </c>
      <c r="W314" s="15">
        <f t="shared" si="391"/>
        <v>2.1254041680380142</v>
      </c>
      <c r="X314" s="15">
        <f t="shared" si="391"/>
        <v>1.6831198617868193</v>
      </c>
      <c r="Z314" s="15">
        <f>ROUND(N314*'Table Q8'!N97,2)</f>
        <v>0.1</v>
      </c>
      <c r="AA314" s="15">
        <f>ROUND(O314*'Table Q8'!O97,2)</f>
        <v>1.47</v>
      </c>
      <c r="AB314" s="15">
        <f>ROUND(P314*'Table Q8'!P97,2)</f>
        <v>0.66</v>
      </c>
      <c r="AC314" s="15">
        <f>ROUND(Q314*'Table Q8'!Q97,2)</f>
        <v>0.46</v>
      </c>
      <c r="AD314" s="15">
        <f>ROUND(R314*'Table Q8'!R97,2)</f>
        <v>-0.04</v>
      </c>
      <c r="AE314" s="15">
        <f>ROUND(S314*'Table Q8'!S97,2)</f>
        <v>0.06</v>
      </c>
      <c r="AF314" s="15">
        <f>ROUND(T314*'Table Q8'!T97,2)</f>
        <v>-0.28999999999999998</v>
      </c>
      <c r="AG314" s="15">
        <f>ROUND(U314*'Table Q8'!U97,2)</f>
        <v>1.06</v>
      </c>
      <c r="AH314" s="15">
        <f>ROUND(V314*'Table Q8'!V97,2)</f>
        <v>1.38</v>
      </c>
      <c r="AI314" s="15">
        <f>ROUND(W314*'Table Q8'!W97,2)</f>
        <v>0.67</v>
      </c>
      <c r="AJ314" s="15">
        <f>ROUND(X314*'Table Q8'!X97,2)</f>
        <v>0.62</v>
      </c>
    </row>
    <row r="315" spans="1:36" x14ac:dyDescent="0.2">
      <c r="A315" s="13" t="str">
        <f t="shared" si="345"/>
        <v>2017 Q1</v>
      </c>
      <c r="B315" s="15">
        <f t="shared" ref="B315:L315" si="392">(B98/B94-1)*100</f>
        <v>-2.3307181272350541</v>
      </c>
      <c r="C315" s="15">
        <f t="shared" si="392"/>
        <v>3.5574613995482451</v>
      </c>
      <c r="D315" s="15">
        <f t="shared" si="392"/>
        <v>2.4416215433041621</v>
      </c>
      <c r="E315" s="15">
        <f t="shared" si="392"/>
        <v>0.99388908483397653</v>
      </c>
      <c r="F315" s="15">
        <f t="shared" si="392"/>
        <v>-0.95973776581594894</v>
      </c>
      <c r="G315" s="15">
        <f t="shared" si="392"/>
        <v>-3.2050580258095263</v>
      </c>
      <c r="H315" s="15">
        <f t="shared" si="392"/>
        <v>5.8186714659475669</v>
      </c>
      <c r="I315" s="15">
        <f t="shared" si="392"/>
        <v>0.11696431591161627</v>
      </c>
      <c r="J315" s="15">
        <f t="shared" si="392"/>
        <v>-3.5837413810332563</v>
      </c>
      <c r="K315" s="15">
        <f t="shared" si="392"/>
        <v>-4.2972903490162366</v>
      </c>
      <c r="L315" s="15">
        <f t="shared" si="392"/>
        <v>0.4846476336218597</v>
      </c>
      <c r="N315" s="15">
        <f t="shared" ref="N315:X315" si="393">(N98/N94-1)*100</f>
        <v>-3.4900207390608839</v>
      </c>
      <c r="O315" s="15">
        <f t="shared" si="393"/>
        <v>2.2690260951298225</v>
      </c>
      <c r="P315" s="15">
        <f t="shared" si="393"/>
        <v>-2.0868470090078639</v>
      </c>
      <c r="Q315" s="15">
        <f t="shared" si="393"/>
        <v>1.1337650901315444</v>
      </c>
      <c r="R315" s="15">
        <f t="shared" si="393"/>
        <v>-0.75149974078049242</v>
      </c>
      <c r="S315" s="15">
        <f t="shared" si="393"/>
        <v>-2.2701856203429571</v>
      </c>
      <c r="T315" s="15">
        <f t="shared" si="393"/>
        <v>2.8707512335429453</v>
      </c>
      <c r="U315" s="15">
        <f t="shared" si="393"/>
        <v>1.8471185431340853</v>
      </c>
      <c r="V315" s="15">
        <f t="shared" si="393"/>
        <v>7.9122651295993052E-2</v>
      </c>
      <c r="W315" s="15">
        <f t="shared" si="393"/>
        <v>-0.51560785296067557</v>
      </c>
      <c r="X315" s="15">
        <f t="shared" si="393"/>
        <v>0.13612815333894357</v>
      </c>
      <c r="Z315" s="15">
        <f>ROUND(N315*'Table Q8'!N98,2)</f>
        <v>-2.27</v>
      </c>
      <c r="AA315" s="15">
        <f>ROUND(O315*'Table Q8'!O98,2)</f>
        <v>0.83</v>
      </c>
      <c r="AB315" s="15">
        <f>ROUND(P315*'Table Q8'!P98,2)</f>
        <v>-0.8</v>
      </c>
      <c r="AC315" s="15">
        <f>ROUND(Q315*'Table Q8'!Q98,2)</f>
        <v>0.3</v>
      </c>
      <c r="AD315" s="15">
        <f>ROUND(R315*'Table Q8'!R98,2)</f>
        <v>-0.12</v>
      </c>
      <c r="AE315" s="15">
        <f>ROUND(S315*'Table Q8'!S98,2)</f>
        <v>-0.92</v>
      </c>
      <c r="AF315" s="15">
        <f>ROUND(T315*'Table Q8'!T98,2)</f>
        <v>1.27</v>
      </c>
      <c r="AG315" s="15">
        <f>ROUND(U315*'Table Q8'!U98,2)</f>
        <v>0.76</v>
      </c>
      <c r="AH315" s="15">
        <f>ROUND(V315*'Table Q8'!V98,2)</f>
        <v>0.02</v>
      </c>
      <c r="AI315" s="15">
        <f>ROUND(W315*'Table Q8'!W98,2)</f>
        <v>-0.16</v>
      </c>
      <c r="AJ315" s="15">
        <f>ROUND(X315*'Table Q8'!X98,2)</f>
        <v>0.05</v>
      </c>
    </row>
    <row r="316" spans="1:36" x14ac:dyDescent="0.2">
      <c r="A316" s="13" t="str">
        <f t="shared" si="345"/>
        <v>2017 Q2</v>
      </c>
      <c r="B316" s="15">
        <f t="shared" ref="B316:L316" si="394">(B99/B95-1)*100</f>
        <v>-6.3415889730992436</v>
      </c>
      <c r="C316" s="15">
        <f t="shared" si="394"/>
        <v>0.27794950336699209</v>
      </c>
      <c r="D316" s="15">
        <f t="shared" si="394"/>
        <v>1.3494837107163482</v>
      </c>
      <c r="E316" s="15">
        <f t="shared" si="394"/>
        <v>0.18494808521587469</v>
      </c>
      <c r="F316" s="15">
        <f t="shared" si="394"/>
        <v>2.0046129555488568</v>
      </c>
      <c r="G316" s="15">
        <f t="shared" si="394"/>
        <v>-2.0389925261848574</v>
      </c>
      <c r="H316" s="15">
        <f t="shared" si="394"/>
        <v>3.5228746831507118</v>
      </c>
      <c r="I316" s="15">
        <f t="shared" si="394"/>
        <v>3.2533852805050723</v>
      </c>
      <c r="J316" s="15">
        <f t="shared" si="394"/>
        <v>-4.9620722070591867</v>
      </c>
      <c r="K316" s="15">
        <f t="shared" si="394"/>
        <v>-0.8788464704715282</v>
      </c>
      <c r="L316" s="15">
        <f t="shared" si="394"/>
        <v>0.42786617833825424</v>
      </c>
      <c r="N316" s="15">
        <f t="shared" ref="N316:X316" si="395">(N99/N95-1)*100</f>
        <v>-3.9844051816801618</v>
      </c>
      <c r="O316" s="15">
        <f t="shared" si="395"/>
        <v>0.88004063843933888</v>
      </c>
      <c r="P316" s="15">
        <f t="shared" si="395"/>
        <v>-1.6105533503460445</v>
      </c>
      <c r="Q316" s="15">
        <f t="shared" si="395"/>
        <v>-3.6888099992005152E-2</v>
      </c>
      <c r="R316" s="15">
        <f t="shared" si="395"/>
        <v>3.3673922710205639</v>
      </c>
      <c r="S316" s="15">
        <f t="shared" si="395"/>
        <v>-3.7283092841329135</v>
      </c>
      <c r="T316" s="15">
        <f t="shared" si="395"/>
        <v>0.73246186436057847</v>
      </c>
      <c r="U316" s="15">
        <f t="shared" si="395"/>
        <v>3.9048422157793583</v>
      </c>
      <c r="V316" s="15">
        <f t="shared" si="395"/>
        <v>-2.6234765592465958</v>
      </c>
      <c r="W316" s="15">
        <f t="shared" si="395"/>
        <v>-0.52680685749204592</v>
      </c>
      <c r="X316" s="15">
        <f t="shared" si="395"/>
        <v>-1.0053219956096537E-2</v>
      </c>
      <c r="Z316" s="15">
        <f>ROUND(N316*'Table Q8'!N99,2)</f>
        <v>-2.59</v>
      </c>
      <c r="AA316" s="15">
        <f>ROUND(O316*'Table Q8'!O99,2)</f>
        <v>0.32</v>
      </c>
      <c r="AB316" s="15">
        <f>ROUND(P316*'Table Q8'!P99,2)</f>
        <v>-0.62</v>
      </c>
      <c r="AC316" s="15">
        <f>ROUND(Q316*'Table Q8'!Q99,2)</f>
        <v>-0.01</v>
      </c>
      <c r="AD316" s="15">
        <f>ROUND(R316*'Table Q8'!R99,2)</f>
        <v>0.55000000000000004</v>
      </c>
      <c r="AE316" s="15">
        <f>ROUND(S316*'Table Q8'!S99,2)</f>
        <v>-1.5</v>
      </c>
      <c r="AF316" s="15">
        <f>ROUND(T316*'Table Q8'!T99,2)</f>
        <v>0.32</v>
      </c>
      <c r="AG316" s="15">
        <f>ROUND(U316*'Table Q8'!U99,2)</f>
        <v>1.58</v>
      </c>
      <c r="AH316" s="15">
        <f>ROUND(V316*'Table Q8'!V99,2)</f>
        <v>-0.76</v>
      </c>
      <c r="AI316" s="15">
        <f>ROUND(W316*'Table Q8'!W99,2)</f>
        <v>-0.17</v>
      </c>
      <c r="AJ316" s="15">
        <f>ROUND(X316*'Table Q8'!X99,2)</f>
        <v>0</v>
      </c>
    </row>
    <row r="317" spans="1:36" x14ac:dyDescent="0.2">
      <c r="A317" s="13" t="str">
        <f t="shared" si="345"/>
        <v>2017 Q3</v>
      </c>
      <c r="B317" s="15">
        <f t="shared" ref="B317:L317" si="396">(B100/B96-1)*100</f>
        <v>-3.2993819846338091</v>
      </c>
      <c r="C317" s="15">
        <f t="shared" si="396"/>
        <v>0.93738223841226542</v>
      </c>
      <c r="D317" s="15">
        <f t="shared" si="396"/>
        <v>0.2536862211862001</v>
      </c>
      <c r="E317" s="15">
        <f t="shared" si="396"/>
        <v>2.3924269983192525</v>
      </c>
      <c r="F317" s="15">
        <f t="shared" si="396"/>
        <v>5.3135619075628027</v>
      </c>
      <c r="G317" s="15">
        <f t="shared" si="396"/>
        <v>1.9122015036411977</v>
      </c>
      <c r="H317" s="15">
        <f t="shared" si="396"/>
        <v>2.2202631984798771</v>
      </c>
      <c r="I317" s="15">
        <f t="shared" si="396"/>
        <v>5.4674100176219653</v>
      </c>
      <c r="J317" s="15">
        <f t="shared" si="396"/>
        <v>0.15887384993034104</v>
      </c>
      <c r="K317" s="15">
        <f t="shared" si="396"/>
        <v>-6.0492312291279271</v>
      </c>
      <c r="L317" s="15">
        <f t="shared" si="396"/>
        <v>1.8013903240635232</v>
      </c>
      <c r="N317" s="15">
        <f t="shared" ref="N317:X317" si="397">(N100/N96-1)*100</f>
        <v>-3.2505926684040509</v>
      </c>
      <c r="O317" s="15">
        <f t="shared" si="397"/>
        <v>1.8151644020347746E-2</v>
      </c>
      <c r="P317" s="15">
        <f t="shared" si="397"/>
        <v>-2.0862761938928553</v>
      </c>
      <c r="Q317" s="15">
        <f t="shared" si="397"/>
        <v>1.4567898435512205</v>
      </c>
      <c r="R317" s="15">
        <f t="shared" si="397"/>
        <v>5.4811395714438271</v>
      </c>
      <c r="S317" s="15">
        <f t="shared" si="397"/>
        <v>1.7310958788594233</v>
      </c>
      <c r="T317" s="15">
        <f t="shared" si="397"/>
        <v>3.835082468147144</v>
      </c>
      <c r="U317" s="15">
        <f t="shared" si="397"/>
        <v>4.4447832332729309</v>
      </c>
      <c r="V317" s="15">
        <f t="shared" si="397"/>
        <v>2.178367699697481</v>
      </c>
      <c r="W317" s="15">
        <f t="shared" si="397"/>
        <v>-4.9365379826913802</v>
      </c>
      <c r="X317" s="15">
        <f t="shared" si="397"/>
        <v>0.91552917288011404</v>
      </c>
      <c r="Z317" s="15">
        <f>ROUND(N317*'Table Q8'!N100,2)</f>
        <v>-2.12</v>
      </c>
      <c r="AA317" s="15">
        <f>ROUND(O317*'Table Q8'!O100,2)</f>
        <v>0.01</v>
      </c>
      <c r="AB317" s="15">
        <f>ROUND(P317*'Table Q8'!P100,2)</f>
        <v>-0.8</v>
      </c>
      <c r="AC317" s="15">
        <f>ROUND(Q317*'Table Q8'!Q100,2)</f>
        <v>0.38</v>
      </c>
      <c r="AD317" s="15">
        <f>ROUND(R317*'Table Q8'!R100,2)</f>
        <v>0.9</v>
      </c>
      <c r="AE317" s="15">
        <f>ROUND(S317*'Table Q8'!S100,2)</f>
        <v>0.69</v>
      </c>
      <c r="AF317" s="15">
        <f>ROUND(T317*'Table Q8'!T100,2)</f>
        <v>1.68</v>
      </c>
      <c r="AG317" s="15">
        <f>ROUND(U317*'Table Q8'!U100,2)</f>
        <v>1.79</v>
      </c>
      <c r="AH317" s="15">
        <f>ROUND(V317*'Table Q8'!V100,2)</f>
        <v>0.63</v>
      </c>
      <c r="AI317" s="15">
        <f>ROUND(W317*'Table Q8'!W100,2)</f>
        <v>-1.57</v>
      </c>
      <c r="AJ317" s="15">
        <f>ROUND(X317*'Table Q8'!X100,2)</f>
        <v>0.34</v>
      </c>
    </row>
    <row r="318" spans="1:36" x14ac:dyDescent="0.2">
      <c r="A318" s="13" t="str">
        <f t="shared" si="345"/>
        <v>2017 Q4</v>
      </c>
      <c r="B318" s="15">
        <f t="shared" ref="B318:L318" si="398">(B101/B97-1)*100</f>
        <v>-0.92846121564871265</v>
      </c>
      <c r="C318" s="15">
        <f t="shared" si="398"/>
        <v>1.6333265545201536</v>
      </c>
      <c r="D318" s="15">
        <f t="shared" si="398"/>
        <v>3.9070134530139855</v>
      </c>
      <c r="E318" s="15">
        <f t="shared" si="398"/>
        <v>-0.85861696242601759</v>
      </c>
      <c r="F318" s="15">
        <f t="shared" si="398"/>
        <v>5.1384920336533302</v>
      </c>
      <c r="G318" s="15">
        <f t="shared" si="398"/>
        <v>3.6382005270031881</v>
      </c>
      <c r="H318" s="15">
        <f t="shared" si="398"/>
        <v>-0.23337583505084192</v>
      </c>
      <c r="I318" s="15">
        <f t="shared" si="398"/>
        <v>5.2498744539314801</v>
      </c>
      <c r="J318" s="15">
        <f t="shared" si="398"/>
        <v>0.74958006227812124</v>
      </c>
      <c r="K318" s="15">
        <f t="shared" si="398"/>
        <v>-2.4617259450061435</v>
      </c>
      <c r="L318" s="15">
        <f t="shared" si="398"/>
        <v>1.8038836131250013</v>
      </c>
      <c r="N318" s="15">
        <f t="shared" ref="N318:X318" si="399">(N101/N97-1)*100</f>
        <v>-0.74660082238471315</v>
      </c>
      <c r="O318" s="15">
        <f t="shared" si="399"/>
        <v>0.7761928535767959</v>
      </c>
      <c r="P318" s="15">
        <f t="shared" si="399"/>
        <v>1.659929703785834</v>
      </c>
      <c r="Q318" s="15">
        <f t="shared" si="399"/>
        <v>-2.2345379610866356E-2</v>
      </c>
      <c r="R318" s="15">
        <f t="shared" si="399"/>
        <v>4.9601654837553966</v>
      </c>
      <c r="S318" s="15">
        <f t="shared" si="399"/>
        <v>3.5167032047499935</v>
      </c>
      <c r="T318" s="15">
        <f t="shared" si="399"/>
        <v>2.2277058175047992</v>
      </c>
      <c r="U318" s="15">
        <f t="shared" si="399"/>
        <v>4.3766233094100215</v>
      </c>
      <c r="V318" s="15">
        <f t="shared" si="399"/>
        <v>3.2538313032449251</v>
      </c>
      <c r="W318" s="15">
        <f t="shared" si="399"/>
        <v>-2.6730467105272937</v>
      </c>
      <c r="X318" s="15">
        <f t="shared" si="399"/>
        <v>1.2893723086632392</v>
      </c>
      <c r="Z318" s="15">
        <f>ROUND(N318*'Table Q8'!N101,2)</f>
        <v>-0.49</v>
      </c>
      <c r="AA318" s="15">
        <f>ROUND(O318*'Table Q8'!O101,2)</f>
        <v>0.28999999999999998</v>
      </c>
      <c r="AB318" s="15">
        <f>ROUND(P318*'Table Q8'!P101,2)</f>
        <v>0.64</v>
      </c>
      <c r="AC318" s="15">
        <f>ROUND(Q318*'Table Q8'!Q101,2)</f>
        <v>-0.01</v>
      </c>
      <c r="AD318" s="15">
        <f>ROUND(R318*'Table Q8'!R101,2)</f>
        <v>0.83</v>
      </c>
      <c r="AE318" s="15">
        <f>ROUND(S318*'Table Q8'!S101,2)</f>
        <v>1.41</v>
      </c>
      <c r="AF318" s="15">
        <f>ROUND(T318*'Table Q8'!T101,2)</f>
        <v>0.98</v>
      </c>
      <c r="AG318" s="15">
        <f>ROUND(U318*'Table Q8'!U101,2)</f>
        <v>1.76</v>
      </c>
      <c r="AH318" s="15">
        <f>ROUND(V318*'Table Q8'!V101,2)</f>
        <v>0.96</v>
      </c>
      <c r="AI318" s="15">
        <f>ROUND(W318*'Table Q8'!W101,2)</f>
        <v>-0.86</v>
      </c>
      <c r="AJ318" s="15">
        <f>ROUND(X318*'Table Q8'!X101,2)</f>
        <v>0.48</v>
      </c>
    </row>
    <row r="319" spans="1:36" x14ac:dyDescent="0.2">
      <c r="A319" s="13" t="str">
        <f t="shared" si="345"/>
        <v>2018 Q1</v>
      </c>
      <c r="B319" s="15">
        <f t="shared" ref="B319:L319" si="400">(B102/B98-1)*100</f>
        <v>1.9754020248983206</v>
      </c>
      <c r="C319" s="15">
        <f t="shared" si="400"/>
        <v>0.42555522748048968</v>
      </c>
      <c r="D319" s="15">
        <f t="shared" si="400"/>
        <v>-4.8877624166676625E-2</v>
      </c>
      <c r="E319" s="15">
        <f t="shared" si="400"/>
        <v>2.1177432397996965</v>
      </c>
      <c r="F319" s="15">
        <f t="shared" si="400"/>
        <v>-1.4090287704762727</v>
      </c>
      <c r="G319" s="15">
        <f t="shared" si="400"/>
        <v>5.1693437758013827</v>
      </c>
      <c r="H319" s="15">
        <f t="shared" si="400"/>
        <v>-2.7826252871521517</v>
      </c>
      <c r="I319" s="15">
        <f t="shared" si="400"/>
        <v>3.2489668923549875</v>
      </c>
      <c r="J319" s="15">
        <f t="shared" si="400"/>
        <v>-0.49508307900986148</v>
      </c>
      <c r="K319" s="15">
        <f t="shared" si="400"/>
        <v>-1.8372205737400393</v>
      </c>
      <c r="L319" s="15">
        <f t="shared" si="400"/>
        <v>1.334293751632476</v>
      </c>
      <c r="N319" s="15">
        <f t="shared" ref="N319:X319" si="401">(N102/N98-1)*100</f>
        <v>2.1796158928283349</v>
      </c>
      <c r="O319" s="15">
        <f t="shared" si="401"/>
        <v>0.44200355899610688</v>
      </c>
      <c r="P319" s="15">
        <f t="shared" si="401"/>
        <v>3.7592836426428633</v>
      </c>
      <c r="Q319" s="15">
        <f t="shared" si="401"/>
        <v>1.9911535237715272</v>
      </c>
      <c r="R319" s="15">
        <f t="shared" si="401"/>
        <v>-0.45044424265643368</v>
      </c>
      <c r="S319" s="15">
        <f t="shared" si="401"/>
        <v>4.3352018277967419</v>
      </c>
      <c r="T319" s="15">
        <f t="shared" si="401"/>
        <v>-1.557478984383287</v>
      </c>
      <c r="U319" s="15">
        <f t="shared" si="401"/>
        <v>2.5926765560776888</v>
      </c>
      <c r="V319" s="15">
        <f t="shared" si="401"/>
        <v>4.1511044712410516</v>
      </c>
      <c r="W319" s="15">
        <f t="shared" si="401"/>
        <v>-1.1731858317380328</v>
      </c>
      <c r="X319" s="15">
        <f t="shared" si="401"/>
        <v>1.1628767405777785</v>
      </c>
      <c r="Z319" s="15">
        <f>ROUND(N319*'Table Q8'!N102,2)</f>
        <v>1.44</v>
      </c>
      <c r="AA319" s="15">
        <f>ROUND(O319*'Table Q8'!O102,2)</f>
        <v>0.16</v>
      </c>
      <c r="AB319" s="15">
        <f>ROUND(P319*'Table Q8'!P102,2)</f>
        <v>1.43</v>
      </c>
      <c r="AC319" s="15">
        <f>ROUND(Q319*'Table Q8'!Q102,2)</f>
        <v>0.52</v>
      </c>
      <c r="AD319" s="15">
        <f>ROUND(R319*'Table Q8'!R102,2)</f>
        <v>-0.08</v>
      </c>
      <c r="AE319" s="15">
        <f>ROUND(S319*'Table Q8'!S102,2)</f>
        <v>1.72</v>
      </c>
      <c r="AF319" s="15">
        <f>ROUND(T319*'Table Q8'!T102,2)</f>
        <v>-0.68</v>
      </c>
      <c r="AG319" s="15">
        <f>ROUND(U319*'Table Q8'!U102,2)</f>
        <v>1.03</v>
      </c>
      <c r="AH319" s="15">
        <f>ROUND(V319*'Table Q8'!V102,2)</f>
        <v>1.19</v>
      </c>
      <c r="AI319" s="15">
        <f>ROUND(W319*'Table Q8'!W102,2)</f>
        <v>-0.37</v>
      </c>
      <c r="AJ319" s="15">
        <f>ROUND(X319*'Table Q8'!X102,2)</f>
        <v>0.43</v>
      </c>
    </row>
    <row r="320" spans="1:36" x14ac:dyDescent="0.2">
      <c r="A320" s="13" t="str">
        <f t="shared" si="345"/>
        <v>2018 Q2</v>
      </c>
      <c r="B320" s="15">
        <f t="shared" ref="B320:L320" si="402">(B103/B99-1)*100</f>
        <v>-4.3006463435401372</v>
      </c>
      <c r="C320" s="15">
        <f t="shared" si="402"/>
        <v>1.9139231440657101</v>
      </c>
      <c r="D320" s="15">
        <f t="shared" si="402"/>
        <v>1.6900438351559854</v>
      </c>
      <c r="E320" s="15">
        <f t="shared" si="402"/>
        <v>3.8010295133451111</v>
      </c>
      <c r="F320" s="15">
        <f t="shared" si="402"/>
        <v>0.54516685618113403</v>
      </c>
      <c r="G320" s="15">
        <f t="shared" si="402"/>
        <v>7.5173010635694482</v>
      </c>
      <c r="H320" s="15">
        <f t="shared" si="402"/>
        <v>-2.3209759932728669</v>
      </c>
      <c r="I320" s="15">
        <f t="shared" si="402"/>
        <v>2.8639739008312848</v>
      </c>
      <c r="J320" s="15">
        <f t="shared" si="402"/>
        <v>-1.9739787575916212</v>
      </c>
      <c r="K320" s="15">
        <f t="shared" si="402"/>
        <v>-1.5791128859644954</v>
      </c>
      <c r="L320" s="15">
        <f t="shared" si="402"/>
        <v>1.8269945022681977</v>
      </c>
      <c r="N320" s="15">
        <f t="shared" ref="N320:X320" si="403">(N103/N99-1)*100</f>
        <v>-3.8762295978444716</v>
      </c>
      <c r="O320" s="15">
        <f t="shared" si="403"/>
        <v>1.9912340429369513</v>
      </c>
      <c r="P320" s="15">
        <f t="shared" si="403"/>
        <v>5.1743620075472396</v>
      </c>
      <c r="Q320" s="15">
        <f t="shared" si="403"/>
        <v>2.7625927336157874</v>
      </c>
      <c r="R320" s="15">
        <f t="shared" si="403"/>
        <v>-2.815117396289879</v>
      </c>
      <c r="S320" s="15">
        <f t="shared" si="403"/>
        <v>7.1366536073381726</v>
      </c>
      <c r="T320" s="15">
        <f t="shared" si="403"/>
        <v>-0.25878394765493917</v>
      </c>
      <c r="U320" s="15">
        <f t="shared" si="403"/>
        <v>2.5627231346022628</v>
      </c>
      <c r="V320" s="15">
        <f t="shared" si="403"/>
        <v>3.4021583627454222</v>
      </c>
      <c r="W320" s="15">
        <f t="shared" si="403"/>
        <v>0.85559588950947507</v>
      </c>
      <c r="X320" s="15">
        <f t="shared" si="403"/>
        <v>1.3512594285243651</v>
      </c>
      <c r="Z320" s="15">
        <f>ROUND(N320*'Table Q8'!N103,2)</f>
        <v>-2.58</v>
      </c>
      <c r="AA320" s="15">
        <f>ROUND(O320*'Table Q8'!O103,2)</f>
        <v>0.73</v>
      </c>
      <c r="AB320" s="15">
        <f>ROUND(P320*'Table Q8'!P103,2)</f>
        <v>1.95</v>
      </c>
      <c r="AC320" s="15">
        <f>ROUND(Q320*'Table Q8'!Q103,2)</f>
        <v>0.72</v>
      </c>
      <c r="AD320" s="15">
        <f>ROUND(R320*'Table Q8'!R103,2)</f>
        <v>-0.48</v>
      </c>
      <c r="AE320" s="15">
        <f>ROUND(S320*'Table Q8'!S103,2)</f>
        <v>2.85</v>
      </c>
      <c r="AF320" s="15">
        <f>ROUND(T320*'Table Q8'!T103,2)</f>
        <v>-0.11</v>
      </c>
      <c r="AG320" s="15">
        <f>ROUND(U320*'Table Q8'!U103,2)</f>
        <v>1.02</v>
      </c>
      <c r="AH320" s="15">
        <f>ROUND(V320*'Table Q8'!V103,2)</f>
        <v>0.97</v>
      </c>
      <c r="AI320" s="15">
        <f>ROUND(W320*'Table Q8'!W103,2)</f>
        <v>0.27</v>
      </c>
      <c r="AJ320" s="15">
        <f>ROUND(X320*'Table Q8'!X103,2)</f>
        <v>0.49</v>
      </c>
    </row>
    <row r="321" spans="1:36" x14ac:dyDescent="0.2">
      <c r="A321" s="13" t="str">
        <f t="shared" si="345"/>
        <v>2018 Q3</v>
      </c>
      <c r="B321" s="15">
        <f t="shared" ref="B321:L321" si="404">(B104/B100-1)*100</f>
        <v>-3.4719987306510269</v>
      </c>
      <c r="C321" s="15">
        <f t="shared" si="404"/>
        <v>1.6081828636444362</v>
      </c>
      <c r="D321" s="15">
        <f t="shared" si="404"/>
        <v>0.6088992974238705</v>
      </c>
      <c r="E321" s="15">
        <f t="shared" si="404"/>
        <v>1.7524193812196165</v>
      </c>
      <c r="F321" s="15">
        <f t="shared" si="404"/>
        <v>-1.8070902101329223</v>
      </c>
      <c r="G321" s="15">
        <f t="shared" si="404"/>
        <v>4.7565311657587372</v>
      </c>
      <c r="H321" s="15">
        <f t="shared" si="404"/>
        <v>-2.9598559437168381</v>
      </c>
      <c r="I321" s="15">
        <f t="shared" si="404"/>
        <v>-1.8175659960846802</v>
      </c>
      <c r="J321" s="15">
        <f t="shared" si="404"/>
        <v>-6.3624380646020828</v>
      </c>
      <c r="K321" s="15">
        <f t="shared" si="404"/>
        <v>5.2580340610432819</v>
      </c>
      <c r="L321" s="15">
        <f t="shared" si="404"/>
        <v>-0.11803570305660704</v>
      </c>
      <c r="N321" s="15">
        <f t="shared" ref="N321:X321" si="405">(N104/N100-1)*100</f>
        <v>-3.1169780853734008</v>
      </c>
      <c r="O321" s="15">
        <f t="shared" si="405"/>
        <v>2.5404006704965232</v>
      </c>
      <c r="P321" s="15">
        <f t="shared" si="405"/>
        <v>3.8623532820336814</v>
      </c>
      <c r="Q321" s="15">
        <f t="shared" si="405"/>
        <v>0.47142034567519975</v>
      </c>
      <c r="R321" s="15">
        <f t="shared" si="405"/>
        <v>-5.7920830766571623</v>
      </c>
      <c r="S321" s="15">
        <f t="shared" si="405"/>
        <v>2.8940917420099632</v>
      </c>
      <c r="T321" s="15">
        <f t="shared" si="405"/>
        <v>-1.4257660722437615</v>
      </c>
      <c r="U321" s="15">
        <f t="shared" si="405"/>
        <v>-1.5161108839348958</v>
      </c>
      <c r="V321" s="15">
        <f t="shared" si="405"/>
        <v>-0.96998562630240537</v>
      </c>
      <c r="W321" s="15">
        <f t="shared" si="405"/>
        <v>9.739032561529104</v>
      </c>
      <c r="X321" s="15">
        <f t="shared" si="405"/>
        <v>-0.57812187886542299</v>
      </c>
      <c r="Z321" s="15">
        <f>ROUND(N321*'Table Q8'!N104,2)</f>
        <v>-2.08</v>
      </c>
      <c r="AA321" s="15">
        <f>ROUND(O321*'Table Q8'!O104,2)</f>
        <v>0.92</v>
      </c>
      <c r="AB321" s="15">
        <f>ROUND(P321*'Table Q8'!P104,2)</f>
        <v>1.45</v>
      </c>
      <c r="AC321" s="15">
        <f>ROUND(Q321*'Table Q8'!Q104,2)</f>
        <v>0.12</v>
      </c>
      <c r="AD321" s="15">
        <f>ROUND(R321*'Table Q8'!R104,2)</f>
        <v>-1</v>
      </c>
      <c r="AE321" s="15">
        <f>ROUND(S321*'Table Q8'!S104,2)</f>
        <v>1.1499999999999999</v>
      </c>
      <c r="AF321" s="15">
        <f>ROUND(T321*'Table Q8'!T104,2)</f>
        <v>-0.63</v>
      </c>
      <c r="AG321" s="15">
        <f>ROUND(U321*'Table Q8'!U104,2)</f>
        <v>-0.6</v>
      </c>
      <c r="AH321" s="15">
        <f>ROUND(V321*'Table Q8'!V104,2)</f>
        <v>-0.27</v>
      </c>
      <c r="AI321" s="15">
        <f>ROUND(W321*'Table Q8'!W104,2)</f>
        <v>3.12</v>
      </c>
      <c r="AJ321" s="15">
        <f>ROUND(X321*'Table Q8'!X104,2)</f>
        <v>-0.21</v>
      </c>
    </row>
    <row r="322" spans="1:36" x14ac:dyDescent="0.2">
      <c r="A322" s="13" t="str">
        <f t="shared" si="345"/>
        <v>2018 Q4</v>
      </c>
      <c r="B322" s="15">
        <f t="shared" ref="B322:L322" si="406">(B105/B101-1)*100</f>
        <v>4.7720794954519974E-3</v>
      </c>
      <c r="C322" s="15">
        <f t="shared" si="406"/>
        <v>-0.59146528911240281</v>
      </c>
      <c r="D322" s="15">
        <f t="shared" si="406"/>
        <v>-4.1561219194739429</v>
      </c>
      <c r="E322" s="15">
        <f t="shared" si="406"/>
        <v>3.9531795136441339</v>
      </c>
      <c r="F322" s="15">
        <f t="shared" si="406"/>
        <v>-2.1668390366158974</v>
      </c>
      <c r="G322" s="15">
        <f t="shared" si="406"/>
        <v>3.2607268314648108</v>
      </c>
      <c r="H322" s="15">
        <f t="shared" si="406"/>
        <v>-3.4386879598874764</v>
      </c>
      <c r="I322" s="15">
        <f t="shared" si="406"/>
        <v>-1.0737757421051541</v>
      </c>
      <c r="J322" s="15">
        <f t="shared" si="406"/>
        <v>-6.4955984545356777</v>
      </c>
      <c r="K322" s="15">
        <f t="shared" si="406"/>
        <v>3.1405923402684</v>
      </c>
      <c r="L322" s="15">
        <f t="shared" si="406"/>
        <v>-0.31417338803831907</v>
      </c>
      <c r="N322" s="15">
        <f t="shared" ref="N322:X322" si="407">(N105/N101-1)*100</f>
        <v>0.90638345558271549</v>
      </c>
      <c r="O322" s="15">
        <f t="shared" si="407"/>
        <v>2.7939157549066396</v>
      </c>
      <c r="P322" s="15">
        <f t="shared" si="407"/>
        <v>0.52659792132585537</v>
      </c>
      <c r="Q322" s="15">
        <f t="shared" si="407"/>
        <v>1.8504203081025183</v>
      </c>
      <c r="R322" s="15">
        <f t="shared" si="407"/>
        <v>-6.2649020957694983</v>
      </c>
      <c r="S322" s="15">
        <f t="shared" si="407"/>
        <v>0.70016365334295561</v>
      </c>
      <c r="T322" s="15">
        <f t="shared" si="407"/>
        <v>-3.001119181965306</v>
      </c>
      <c r="U322" s="15">
        <f t="shared" si="407"/>
        <v>-1.130954972936693</v>
      </c>
      <c r="V322" s="15">
        <f t="shared" si="407"/>
        <v>-0.30312574822753957</v>
      </c>
      <c r="W322" s="15">
        <f t="shared" si="407"/>
        <v>8.3000679463224092</v>
      </c>
      <c r="X322" s="15">
        <f t="shared" si="407"/>
        <v>-0.51398348775469893</v>
      </c>
      <c r="Z322" s="15">
        <f>ROUND(N322*'Table Q8'!N105,2)</f>
        <v>0.61</v>
      </c>
      <c r="AA322" s="15">
        <f>ROUND(O322*'Table Q8'!O105,2)</f>
        <v>1.01</v>
      </c>
      <c r="AB322" s="15">
        <f>ROUND(P322*'Table Q8'!P105,2)</f>
        <v>0.2</v>
      </c>
      <c r="AC322" s="15">
        <f>ROUND(Q322*'Table Q8'!Q105,2)</f>
        <v>0.48</v>
      </c>
      <c r="AD322" s="15">
        <f>ROUND(R322*'Table Q8'!R105,2)</f>
        <v>-1.0900000000000001</v>
      </c>
      <c r="AE322" s="15">
        <f>ROUND(S322*'Table Q8'!S105,2)</f>
        <v>0.28000000000000003</v>
      </c>
      <c r="AF322" s="15">
        <f>ROUND(T322*'Table Q8'!T105,2)</f>
        <v>-1.29</v>
      </c>
      <c r="AG322" s="15">
        <f>ROUND(U322*'Table Q8'!U105,2)</f>
        <v>-0.44</v>
      </c>
      <c r="AH322" s="15">
        <f>ROUND(V322*'Table Q8'!V105,2)</f>
        <v>-0.08</v>
      </c>
      <c r="AI322" s="15">
        <f>ROUND(W322*'Table Q8'!W105,2)</f>
        <v>2.66</v>
      </c>
      <c r="AJ322" s="15">
        <f>ROUND(X322*'Table Q8'!X105,2)</f>
        <v>-0.19</v>
      </c>
    </row>
    <row r="323" spans="1:36" x14ac:dyDescent="0.2">
      <c r="A323" s="13" t="str">
        <f t="shared" si="345"/>
        <v>2019 Q1</v>
      </c>
      <c r="B323" s="15">
        <f t="shared" ref="B323:L323" si="408">(B106/B102-1)*100</f>
        <v>1.234221345255393</v>
      </c>
      <c r="C323" s="15">
        <f t="shared" si="408"/>
        <v>-0.91705241128557935</v>
      </c>
      <c r="D323" s="15">
        <f t="shared" si="408"/>
        <v>-1.7681280222885731</v>
      </c>
      <c r="E323" s="15">
        <f t="shared" si="408"/>
        <v>1.6887331809500417</v>
      </c>
      <c r="F323" s="15">
        <f t="shared" si="408"/>
        <v>-2.6100936446100342</v>
      </c>
      <c r="G323" s="15">
        <f t="shared" si="408"/>
        <v>8.2892763217996546</v>
      </c>
      <c r="H323" s="15">
        <f t="shared" si="408"/>
        <v>-3.2249380246364812</v>
      </c>
      <c r="I323" s="15">
        <f t="shared" si="408"/>
        <v>-3.6150368380827302E-2</v>
      </c>
      <c r="J323" s="15">
        <f t="shared" si="408"/>
        <v>-4.2651808596157137</v>
      </c>
      <c r="K323" s="15">
        <f t="shared" si="408"/>
        <v>-3.4907721561023508</v>
      </c>
      <c r="L323" s="15">
        <f t="shared" si="408"/>
        <v>-0.23148293604758896</v>
      </c>
      <c r="N323" s="15">
        <f t="shared" ref="N323:X323" si="409">(N106/N102-1)*100</f>
        <v>2.0041794579266803</v>
      </c>
      <c r="O323" s="15">
        <f t="shared" si="409"/>
        <v>1.1576099390921968</v>
      </c>
      <c r="P323" s="15">
        <f t="shared" si="409"/>
        <v>7.2924460674261837E-2</v>
      </c>
      <c r="Q323" s="15">
        <f t="shared" si="409"/>
        <v>-1.2639763641664303</v>
      </c>
      <c r="R323" s="15">
        <f t="shared" si="409"/>
        <v>-5.0996734679356281</v>
      </c>
      <c r="S323" s="15">
        <f t="shared" si="409"/>
        <v>1.9201168249588951</v>
      </c>
      <c r="T323" s="15">
        <f t="shared" si="409"/>
        <v>-0.57989259406223681</v>
      </c>
      <c r="U323" s="15">
        <f t="shared" si="409"/>
        <v>0.27897611971365865</v>
      </c>
      <c r="V323" s="15">
        <f t="shared" si="409"/>
        <v>1.6328156113102343</v>
      </c>
      <c r="W323" s="15">
        <f t="shared" si="409"/>
        <v>1.2814095178436125</v>
      </c>
      <c r="X323" s="15">
        <f t="shared" si="409"/>
        <v>-0.75887279159921883</v>
      </c>
      <c r="Z323" s="15">
        <f>ROUND(N323*'Table Q8'!N106,2)</f>
        <v>1.35</v>
      </c>
      <c r="AA323" s="15">
        <f>ROUND(O323*'Table Q8'!O106,2)</f>
        <v>0.41</v>
      </c>
      <c r="AB323" s="15">
        <f>ROUND(P323*'Table Q8'!P106,2)</f>
        <v>0.03</v>
      </c>
      <c r="AC323" s="15">
        <f>ROUND(Q323*'Table Q8'!Q106,2)</f>
        <v>-0.33</v>
      </c>
      <c r="AD323" s="15">
        <f>ROUND(R323*'Table Q8'!R106,2)</f>
        <v>-0.89</v>
      </c>
      <c r="AE323" s="15">
        <f>ROUND(S323*'Table Q8'!S106,2)</f>
        <v>0.76</v>
      </c>
      <c r="AF323" s="15">
        <f>ROUND(T323*'Table Q8'!T106,2)</f>
        <v>-0.25</v>
      </c>
      <c r="AG323" s="15">
        <f>ROUND(U323*'Table Q8'!U106,2)</f>
        <v>0.11</v>
      </c>
      <c r="AH323" s="15">
        <f>ROUND(V323*'Table Q8'!V106,2)</f>
        <v>0.45</v>
      </c>
      <c r="AI323" s="15">
        <f>ROUND(W323*'Table Q8'!W106,2)</f>
        <v>0.41</v>
      </c>
      <c r="AJ323" s="15">
        <f>ROUND(X323*'Table Q8'!X106,2)</f>
        <v>-0.28000000000000003</v>
      </c>
    </row>
    <row r="324" spans="1:36" x14ac:dyDescent="0.2">
      <c r="A324" s="13" t="s">
        <v>254</v>
      </c>
      <c r="B324" s="15">
        <f t="shared" ref="B324:L324" si="410">(B107/B103-1)*100</f>
        <v>8.9208525726107482</v>
      </c>
      <c r="C324" s="15">
        <f t="shared" si="410"/>
        <v>-2.3107192824860734</v>
      </c>
      <c r="D324" s="15">
        <f t="shared" si="410"/>
        <v>1.8945957566854243</v>
      </c>
      <c r="E324" s="15">
        <f t="shared" si="410"/>
        <v>0.43412335775039335</v>
      </c>
      <c r="F324" s="15">
        <f t="shared" si="410"/>
        <v>-5.088378051038589</v>
      </c>
      <c r="G324" s="15">
        <f t="shared" si="410"/>
        <v>7.2879631939559486</v>
      </c>
      <c r="H324" s="15">
        <f t="shared" si="410"/>
        <v>-4.0676333229306643</v>
      </c>
      <c r="I324" s="15">
        <f t="shared" si="410"/>
        <v>-0.88819307307176354</v>
      </c>
      <c r="J324" s="15">
        <f t="shared" si="410"/>
        <v>-7.2453197179674467</v>
      </c>
      <c r="K324" s="15">
        <f t="shared" si="410"/>
        <v>-5.0643426074623026</v>
      </c>
      <c r="L324" s="15">
        <f t="shared" si="410"/>
        <v>-0.84034092375253611</v>
      </c>
      <c r="N324" s="15">
        <f t="shared" ref="N324:X324" si="411">(N107/N103-1)*100</f>
        <v>6.4266027615116572</v>
      </c>
      <c r="O324" s="15">
        <f t="shared" si="411"/>
        <v>2.4264713820782546</v>
      </c>
      <c r="P324" s="15">
        <f t="shared" si="411"/>
        <v>6.5679569577635544</v>
      </c>
      <c r="Q324" s="15">
        <f t="shared" si="411"/>
        <v>-1.4193035549498245</v>
      </c>
      <c r="R324" s="15">
        <f t="shared" si="411"/>
        <v>-5.6567029891526062</v>
      </c>
      <c r="S324" s="15">
        <f t="shared" si="411"/>
        <v>1.6221783960198133</v>
      </c>
      <c r="T324" s="15">
        <f t="shared" si="411"/>
        <v>-0.94721309288315902</v>
      </c>
      <c r="U324" s="15">
        <f t="shared" si="411"/>
        <v>-0.83783350600583617</v>
      </c>
      <c r="V324" s="15">
        <f t="shared" si="411"/>
        <v>-1.6925407699994288</v>
      </c>
      <c r="W324" s="15">
        <f t="shared" si="411"/>
        <v>0.36899726723120807</v>
      </c>
      <c r="X324" s="15">
        <f t="shared" si="411"/>
        <v>-0.40857178915724157</v>
      </c>
      <c r="Z324" s="15">
        <f>ROUND(N324*'Table Q8'!N107,2)</f>
        <v>4.29</v>
      </c>
      <c r="AA324" s="15">
        <f>ROUND(O324*'Table Q8'!O107,2)</f>
        <v>0.86</v>
      </c>
      <c r="AB324" s="15">
        <f>ROUND(P324*'Table Q8'!P107,2)</f>
        <v>2.39</v>
      </c>
      <c r="AC324" s="15">
        <f>ROUND(Q324*'Table Q8'!Q107,2)</f>
        <v>-0.36</v>
      </c>
      <c r="AD324" s="15">
        <f>ROUND(R324*'Table Q8'!R107,2)</f>
        <v>-0.97</v>
      </c>
      <c r="AE324" s="15">
        <f>ROUND(S324*'Table Q8'!S107,2)</f>
        <v>0.63</v>
      </c>
      <c r="AF324" s="15">
        <f>ROUND(T324*'Table Q8'!T107,2)</f>
        <v>-0.41</v>
      </c>
      <c r="AG324" s="15">
        <f>ROUND(U324*'Table Q8'!U107,2)</f>
        <v>-0.32</v>
      </c>
      <c r="AH324" s="15">
        <f>ROUND(V324*'Table Q8'!V107,2)</f>
        <v>-0.45</v>
      </c>
      <c r="AI324" s="15">
        <f>ROUND(W324*'Table Q8'!W107,2)</f>
        <v>0.11</v>
      </c>
      <c r="AJ324" s="15">
        <f>ROUND(X324*'Table Q8'!X107,2)</f>
        <v>-0.15</v>
      </c>
    </row>
    <row r="325" spans="1:36" x14ac:dyDescent="0.2">
      <c r="A325" s="13" t="str">
        <f t="shared" si="345"/>
        <v>2019 Q3</v>
      </c>
      <c r="B325" s="15">
        <f t="shared" ref="B325:L325" si="412">(B108/B104-1)*100</f>
        <v>5.0937989955389451</v>
      </c>
      <c r="C325" s="15">
        <f t="shared" si="412"/>
        <v>-3.2399876270153061</v>
      </c>
      <c r="D325" s="15">
        <f t="shared" si="412"/>
        <v>3.1392540586677953</v>
      </c>
      <c r="E325" s="15">
        <f t="shared" si="412"/>
        <v>0.73324868060891113</v>
      </c>
      <c r="F325" s="15">
        <f t="shared" si="412"/>
        <v>-3.2854927240866028</v>
      </c>
      <c r="G325" s="15">
        <f t="shared" si="412"/>
        <v>5.7506600889565496</v>
      </c>
      <c r="H325" s="15">
        <f t="shared" si="412"/>
        <v>-0.93610182736751923</v>
      </c>
      <c r="I325" s="15">
        <f t="shared" si="412"/>
        <v>1.0799361367689331</v>
      </c>
      <c r="J325" s="15">
        <f t="shared" si="412"/>
        <v>-4.4947464303854545</v>
      </c>
      <c r="K325" s="15">
        <f t="shared" si="412"/>
        <v>-3.62080632463333</v>
      </c>
      <c r="L325" s="15">
        <f t="shared" si="412"/>
        <v>2.0098555795433626E-3</v>
      </c>
      <c r="N325" s="15">
        <f t="shared" ref="N325:X325" si="413">(N108/N104-1)*100</f>
        <v>5.0429335821015719</v>
      </c>
      <c r="O325" s="15">
        <f t="shared" si="413"/>
        <v>2.0252856268276442</v>
      </c>
      <c r="P325" s="15">
        <f t="shared" si="413"/>
        <v>9.6341197568138082</v>
      </c>
      <c r="Q325" s="15">
        <f t="shared" si="413"/>
        <v>-0.36185112855902091</v>
      </c>
      <c r="R325" s="15">
        <f t="shared" si="413"/>
        <v>-3.0336644838320104</v>
      </c>
      <c r="S325" s="15">
        <f t="shared" si="413"/>
        <v>1.2843090938404744</v>
      </c>
      <c r="T325" s="15">
        <f t="shared" si="413"/>
        <v>1.1813408723747809</v>
      </c>
      <c r="U325" s="15">
        <f t="shared" si="413"/>
        <v>1.1385469451220098</v>
      </c>
      <c r="V325" s="15">
        <f t="shared" si="413"/>
        <v>-0.2322889694103325</v>
      </c>
      <c r="W325" s="15">
        <f t="shared" si="413"/>
        <v>-1.3408030106440316</v>
      </c>
      <c r="X325" s="15">
        <f t="shared" si="413"/>
        <v>0.84467504738052757</v>
      </c>
      <c r="Z325" s="15">
        <f>ROUND(N325*'Table Q8'!N108,2)</f>
        <v>3.36</v>
      </c>
      <c r="AA325" s="15">
        <f>ROUND(O325*'Table Q8'!O108,2)</f>
        <v>0.72</v>
      </c>
      <c r="AB325" s="15">
        <f>ROUND(P325*'Table Q8'!P108,2)</f>
        <v>3.51</v>
      </c>
      <c r="AC325" s="15">
        <f>ROUND(Q325*'Table Q8'!Q108,2)</f>
        <v>-0.09</v>
      </c>
      <c r="AD325" s="15">
        <f>ROUND(R325*'Table Q8'!R108,2)</f>
        <v>-0.52</v>
      </c>
      <c r="AE325" s="15">
        <f>ROUND(S325*'Table Q8'!S108,2)</f>
        <v>0.5</v>
      </c>
      <c r="AF325" s="15">
        <f>ROUND(T325*'Table Q8'!T108,2)</f>
        <v>0.51</v>
      </c>
      <c r="AG325" s="15">
        <f>ROUND(U325*'Table Q8'!U108,2)</f>
        <v>0.44</v>
      </c>
      <c r="AH325" s="15">
        <f>ROUND(V325*'Table Q8'!V108,2)</f>
        <v>-0.06</v>
      </c>
      <c r="AI325" s="15">
        <f>ROUND(W325*'Table Q8'!W108,2)</f>
        <v>-0.41</v>
      </c>
      <c r="AJ325" s="15">
        <f>ROUND(X325*'Table Q8'!X108,2)</f>
        <v>0.3</v>
      </c>
    </row>
    <row r="326" spans="1:36" x14ac:dyDescent="0.2">
      <c r="A326" s="13" t="str">
        <f t="shared" si="345"/>
        <v>2019 Q4</v>
      </c>
      <c r="B326" s="15">
        <f t="shared" ref="B326:L326" si="414">(B109/B105-1)*100</f>
        <v>5.0378378470601781</v>
      </c>
      <c r="C326" s="15">
        <f t="shared" si="414"/>
        <v>-0.65490434317014845</v>
      </c>
      <c r="D326" s="15">
        <f t="shared" si="414"/>
        <v>3.9145543744889544</v>
      </c>
      <c r="E326" s="15">
        <f t="shared" si="414"/>
        <v>1.0131631184836509</v>
      </c>
      <c r="F326" s="15">
        <f t="shared" si="414"/>
        <v>-4.3386394702955799</v>
      </c>
      <c r="G326" s="15">
        <f t="shared" si="414"/>
        <v>2.8031182541975452</v>
      </c>
      <c r="H326" s="15">
        <f t="shared" si="414"/>
        <v>-2.4260012095977501</v>
      </c>
      <c r="I326" s="15">
        <f t="shared" si="414"/>
        <v>-9.7945754217987346E-2</v>
      </c>
      <c r="J326" s="15">
        <f t="shared" si="414"/>
        <v>-2.5834625813892953</v>
      </c>
      <c r="K326" s="15">
        <f t="shared" si="414"/>
        <v>-7.7676527803530959</v>
      </c>
      <c r="L326" s="15">
        <f t="shared" si="414"/>
        <v>-2.0216746039569689E-2</v>
      </c>
      <c r="N326" s="15">
        <f t="shared" ref="N326:X326" si="415">(N109/N105-1)*100</f>
        <v>6.2175555169905472</v>
      </c>
      <c r="O326" s="15">
        <f t="shared" si="415"/>
        <v>3.2953894016720664</v>
      </c>
      <c r="P326" s="15">
        <f t="shared" si="415"/>
        <v>13.506039165535654</v>
      </c>
      <c r="Q326" s="15">
        <f t="shared" si="415"/>
        <v>0.37734239266091762</v>
      </c>
      <c r="R326" s="15">
        <f t="shared" si="415"/>
        <v>-4.0147624393456756</v>
      </c>
      <c r="S326" s="15">
        <f t="shared" si="415"/>
        <v>0.27027679204494337</v>
      </c>
      <c r="T326" s="15">
        <f t="shared" si="415"/>
        <v>0.12048657961700737</v>
      </c>
      <c r="U326" s="15">
        <f t="shared" si="415"/>
        <v>1.5982687206471002</v>
      </c>
      <c r="V326" s="15">
        <f t="shared" si="415"/>
        <v>0.26427966448416829</v>
      </c>
      <c r="W326" s="15">
        <f t="shared" si="415"/>
        <v>-5.7256090726437119</v>
      </c>
      <c r="X326" s="15">
        <f t="shared" si="415"/>
        <v>1.1666419263437033</v>
      </c>
      <c r="Z326" s="15">
        <f>ROUND(N326*'Table Q8'!N109,2)</f>
        <v>4.1399999999999997</v>
      </c>
      <c r="AA326" s="15">
        <f>ROUND(O326*'Table Q8'!O109,2)</f>
        <v>1.1599999999999999</v>
      </c>
      <c r="AB326" s="15">
        <f>ROUND(P326*'Table Q8'!P109,2)</f>
        <v>4.9000000000000004</v>
      </c>
      <c r="AC326" s="15">
        <f>ROUND(Q326*'Table Q8'!Q109,2)</f>
        <v>0.1</v>
      </c>
      <c r="AD326" s="15">
        <f>ROUND(R326*'Table Q8'!R109,2)</f>
        <v>-0.68</v>
      </c>
      <c r="AE326" s="15">
        <f>ROUND(S326*'Table Q8'!S109,2)</f>
        <v>0.1</v>
      </c>
      <c r="AF326" s="15">
        <f>ROUND(T326*'Table Q8'!T109,2)</f>
        <v>0.05</v>
      </c>
      <c r="AG326" s="15">
        <f>ROUND(U326*'Table Q8'!U109,2)</f>
        <v>0.61</v>
      </c>
      <c r="AH326" s="15">
        <f>ROUND(V326*'Table Q8'!V109,2)</f>
        <v>7.0000000000000007E-2</v>
      </c>
      <c r="AI326" s="15">
        <f>ROUND(W326*'Table Q8'!W109,2)</f>
        <v>-1.73</v>
      </c>
      <c r="AJ326" s="15">
        <f>ROUND(X326*'Table Q8'!X109,2)</f>
        <v>0.41</v>
      </c>
    </row>
    <row r="327" spans="1:36" x14ac:dyDescent="0.2">
      <c r="A327" s="13" t="str">
        <f t="shared" si="345"/>
        <v>2020 Q1</v>
      </c>
      <c r="B327" s="15">
        <f t="shared" ref="B327:L327" si="416">(B110/B106-1)*100</f>
        <v>2.520304519622929</v>
      </c>
      <c r="C327" s="15">
        <f t="shared" si="416"/>
        <v>-0.4927107666612196</v>
      </c>
      <c r="D327" s="15">
        <f t="shared" si="416"/>
        <v>3.7836913190932187</v>
      </c>
      <c r="E327" s="15">
        <f t="shared" si="416"/>
        <v>-0.64397503585024163</v>
      </c>
      <c r="F327" s="15">
        <f t="shared" si="416"/>
        <v>-5.1459469611437436</v>
      </c>
      <c r="G327" s="15">
        <f t="shared" si="416"/>
        <v>0.70973866025831889</v>
      </c>
      <c r="H327" s="15">
        <f t="shared" si="416"/>
        <v>-3.1868090036117014</v>
      </c>
      <c r="I327" s="15">
        <f t="shared" si="416"/>
        <v>-0.17700138501327567</v>
      </c>
      <c r="J327" s="15">
        <f t="shared" si="416"/>
        <v>-2.2614744227280603</v>
      </c>
      <c r="K327" s="15">
        <f t="shared" si="416"/>
        <v>-4.1863994034395553</v>
      </c>
      <c r="L327" s="15">
        <f t="shared" si="416"/>
        <v>-0.40481213896539359</v>
      </c>
      <c r="N327" s="15">
        <f t="shared" ref="N327:X327" si="417">(N110/N106-1)*100</f>
        <v>4.1364822600935547</v>
      </c>
      <c r="O327" s="15">
        <f t="shared" si="417"/>
        <v>6.8006623562258506</v>
      </c>
      <c r="P327" s="15">
        <f t="shared" si="417"/>
        <v>19.047818963250652</v>
      </c>
      <c r="Q327" s="15">
        <f t="shared" si="417"/>
        <v>5.1007180654471629</v>
      </c>
      <c r="R327" s="15">
        <f t="shared" si="417"/>
        <v>0.46249056255835974</v>
      </c>
      <c r="S327" s="15">
        <f t="shared" si="417"/>
        <v>3.1404604352885279</v>
      </c>
      <c r="T327" s="15">
        <f t="shared" si="417"/>
        <v>-0.79412072927157462</v>
      </c>
      <c r="U327" s="15">
        <f t="shared" si="417"/>
        <v>2.2619664042421217</v>
      </c>
      <c r="V327" s="15">
        <f t="shared" si="417"/>
        <v>2.2455298471701912</v>
      </c>
      <c r="W327" s="15">
        <f t="shared" si="417"/>
        <v>4.397429356465854</v>
      </c>
      <c r="X327" s="15">
        <f t="shared" si="417"/>
        <v>3.9445997419748302</v>
      </c>
      <c r="Z327" s="15">
        <f>ROUND(N327*'Table Q8'!N110,2)</f>
        <v>2.74</v>
      </c>
      <c r="AA327" s="15">
        <f>ROUND(O327*'Table Q8'!O110,2)</f>
        <v>2.38</v>
      </c>
      <c r="AB327" s="15">
        <f>ROUND(P327*'Table Q8'!P110,2)</f>
        <v>6.82</v>
      </c>
      <c r="AC327" s="15">
        <f>ROUND(Q327*'Table Q8'!Q110,2)</f>
        <v>1.28</v>
      </c>
      <c r="AD327" s="15">
        <f>ROUND(R327*'Table Q8'!R110,2)</f>
        <v>0.08</v>
      </c>
      <c r="AE327" s="15">
        <f>ROUND(S327*'Table Q8'!S110,2)</f>
        <v>1.2</v>
      </c>
      <c r="AF327" s="15">
        <f>ROUND(T327*'Table Q8'!T110,2)</f>
        <v>-0.34</v>
      </c>
      <c r="AG327" s="15">
        <f>ROUND(U327*'Table Q8'!U110,2)</f>
        <v>0.85</v>
      </c>
      <c r="AH327" s="15">
        <f>ROUND(V327*'Table Q8'!V110,2)</f>
        <v>0.56999999999999995</v>
      </c>
      <c r="AI327" s="15">
        <f>ROUND(W327*'Table Q8'!W110,2)</f>
        <v>1.33</v>
      </c>
      <c r="AJ327" s="15">
        <f>ROUND(X327*'Table Q8'!X110,2)</f>
        <v>1.38</v>
      </c>
    </row>
    <row r="328" spans="1:36" x14ac:dyDescent="0.2">
      <c r="A328" s="13" t="s">
        <v>260</v>
      </c>
      <c r="B328" s="15">
        <f t="shared" ref="B328:L328" si="418">(B111/B107-1)*100</f>
        <v>-2.3109912049562364</v>
      </c>
      <c r="C328" s="15">
        <f t="shared" si="418"/>
        <v>-1.0448411153876846</v>
      </c>
      <c r="D328" s="15">
        <f t="shared" si="418"/>
        <v>-7.7859413412451612</v>
      </c>
      <c r="E328" s="15">
        <f t="shared" si="418"/>
        <v>-5.3286957001859259</v>
      </c>
      <c r="F328" s="15">
        <f t="shared" si="418"/>
        <v>-10.364350724378324</v>
      </c>
      <c r="G328" s="15">
        <f t="shared" si="418"/>
        <v>-5.2247441391996219</v>
      </c>
      <c r="H328" s="15">
        <f t="shared" si="418"/>
        <v>-6.4489194169059179</v>
      </c>
      <c r="I328" s="15">
        <f t="shared" si="418"/>
        <v>-0.72885444069089589</v>
      </c>
      <c r="J328" s="15">
        <f t="shared" si="418"/>
        <v>11.369549087665076</v>
      </c>
      <c r="K328" s="15">
        <f t="shared" si="418"/>
        <v>-22.69901338082958</v>
      </c>
      <c r="L328" s="15">
        <f t="shared" si="418"/>
        <v>-0.18447379019290722</v>
      </c>
      <c r="N328" s="15">
        <f t="shared" ref="N328:X328" si="419">(N111/N107-1)*100</f>
        <v>7.3368697429472052</v>
      </c>
      <c r="O328" s="15">
        <f t="shared" si="419"/>
        <v>30.227013616356469</v>
      </c>
      <c r="P328" s="15">
        <f t="shared" si="419"/>
        <v>58.743700213640857</v>
      </c>
      <c r="Q328" s="15">
        <f t="shared" si="419"/>
        <v>50.468043641358264</v>
      </c>
      <c r="R328" s="15">
        <f t="shared" si="419"/>
        <v>30.208610401642133</v>
      </c>
      <c r="S328" s="15">
        <f t="shared" si="419"/>
        <v>8.5006402847841223</v>
      </c>
      <c r="T328" s="15">
        <f t="shared" si="419"/>
        <v>-1.4887729364786773</v>
      </c>
      <c r="U328" s="15">
        <f t="shared" si="419"/>
        <v>22.380596710257162</v>
      </c>
      <c r="V328" s="15">
        <f t="shared" si="419"/>
        <v>28.582862173018754</v>
      </c>
      <c r="W328" s="15">
        <f t="shared" si="419"/>
        <v>64.556522123168222</v>
      </c>
      <c r="X328" s="15">
        <f t="shared" si="419"/>
        <v>30.751680909204836</v>
      </c>
      <c r="Z328" s="15">
        <f>ROUND(N328*'Table Q8'!N111,2)</f>
        <v>4.8499999999999996</v>
      </c>
      <c r="AA328" s="15">
        <f>ROUND(O328*'Table Q8'!O111,2)</f>
        <v>10.61</v>
      </c>
      <c r="AB328" s="15">
        <f>ROUND(P328*'Table Q8'!P111,2)</f>
        <v>20.92</v>
      </c>
      <c r="AC328" s="15">
        <f>ROUND(Q328*'Table Q8'!Q111,2)</f>
        <v>12.75</v>
      </c>
      <c r="AD328" s="15">
        <f>ROUND(R328*'Table Q8'!R111,2)</f>
        <v>4.96</v>
      </c>
      <c r="AE328" s="15">
        <f>ROUND(S328*'Table Q8'!S111,2)</f>
        <v>3.21</v>
      </c>
      <c r="AF328" s="15">
        <f>ROUND(T328*'Table Q8'!T111,2)</f>
        <v>-0.62</v>
      </c>
      <c r="AG328" s="15">
        <f>ROUND(U328*'Table Q8'!U111,2)</f>
        <v>8.3800000000000008</v>
      </c>
      <c r="AH328" s="15">
        <f>ROUND(V328*'Table Q8'!V111,2)</f>
        <v>7.13</v>
      </c>
      <c r="AI328" s="15">
        <f>ROUND(W328*'Table Q8'!W111,2)</f>
        <v>19.98</v>
      </c>
      <c r="AJ328" s="15">
        <f>ROUND(X328*'Table Q8'!X111,2)</f>
        <v>10.73</v>
      </c>
    </row>
    <row r="329" spans="1:36" x14ac:dyDescent="0.2">
      <c r="A329" s="13" t="s">
        <v>261</v>
      </c>
      <c r="B329" s="15">
        <f t="shared" ref="B329:L331" si="420">(B112/B108-1)*100</f>
        <v>-2.1313693492716057</v>
      </c>
      <c r="C329" s="15">
        <f t="shared" si="420"/>
        <v>11.287877214480059</v>
      </c>
      <c r="D329" s="15">
        <f t="shared" si="420"/>
        <v>12.144560929242498</v>
      </c>
      <c r="E329" s="15">
        <f t="shared" si="420"/>
        <v>19.648640527807927</v>
      </c>
      <c r="F329" s="15">
        <f t="shared" si="420"/>
        <v>-1.0781641841555278</v>
      </c>
      <c r="G329" s="15">
        <f t="shared" si="420"/>
        <v>-2.9826907946792769</v>
      </c>
      <c r="H329" s="15">
        <f t="shared" si="420"/>
        <v>-8.6310041207537935</v>
      </c>
      <c r="I329" s="15">
        <f t="shared" si="420"/>
        <v>2.0836961453651881</v>
      </c>
      <c r="J329" s="15">
        <f t="shared" si="420"/>
        <v>15.908600174884269</v>
      </c>
      <c r="K329" s="15">
        <f t="shared" si="420"/>
        <v>1.3060393981811025</v>
      </c>
      <c r="L329" s="15">
        <f t="shared" si="420"/>
        <v>8.1500332473520629</v>
      </c>
      <c r="N329" s="15">
        <f t="shared" ref="N329:X331" si="421">(N112/N108-1)*100</f>
        <v>1.299152641307022</v>
      </c>
      <c r="O329" s="15">
        <f t="shared" si="421"/>
        <v>19.604168163504433</v>
      </c>
      <c r="P329" s="15">
        <f t="shared" si="421"/>
        <v>37.380622531049298</v>
      </c>
      <c r="Q329" s="15">
        <f t="shared" si="421"/>
        <v>25.51055595274039</v>
      </c>
      <c r="R329" s="15">
        <f t="shared" si="421"/>
        <v>17.589278412007591</v>
      </c>
      <c r="S329" s="15">
        <f t="shared" si="421"/>
        <v>4.761352006565267</v>
      </c>
      <c r="T329" s="15">
        <f t="shared" si="421"/>
        <v>-3.8742201352824912</v>
      </c>
      <c r="U329" s="15">
        <f t="shared" si="421"/>
        <v>14.999139124790272</v>
      </c>
      <c r="V329" s="15">
        <f t="shared" si="421"/>
        <v>25.850877076172129</v>
      </c>
      <c r="W329" s="15">
        <f t="shared" si="421"/>
        <v>36.916768783410262</v>
      </c>
      <c r="X329" s="15">
        <f t="shared" si="421"/>
        <v>18.335334249180523</v>
      </c>
      <c r="Z329" s="15">
        <f>ROUND(N329*'Table Q8'!N112,2)</f>
        <v>0.86</v>
      </c>
      <c r="AA329" s="15">
        <f>ROUND(O329*'Table Q8'!O112,2)</f>
        <v>6.89</v>
      </c>
      <c r="AB329" s="15">
        <f>ROUND(P329*'Table Q8'!P112,2)</f>
        <v>13.18</v>
      </c>
      <c r="AC329" s="15">
        <f>ROUND(Q329*'Table Q8'!Q112,2)</f>
        <v>6.45</v>
      </c>
      <c r="AD329" s="15">
        <f>ROUND(R329*'Table Q8'!R112,2)</f>
        <v>2.82</v>
      </c>
      <c r="AE329" s="15">
        <f>ROUND(S329*'Table Q8'!S112,2)</f>
        <v>1.78</v>
      </c>
      <c r="AF329" s="15">
        <f>ROUND(T329*'Table Q8'!T112,2)</f>
        <v>-1.59</v>
      </c>
      <c r="AG329" s="15">
        <f>ROUND(U329*'Table Q8'!U112,2)</f>
        <v>5.55</v>
      </c>
      <c r="AH329" s="15">
        <f>ROUND(V329*'Table Q8'!V112,2)</f>
        <v>6.53</v>
      </c>
      <c r="AI329" s="15">
        <f>ROUND(W329*'Table Q8'!W112,2)</f>
        <v>11.66</v>
      </c>
      <c r="AJ329" s="15">
        <f>ROUND(X329*'Table Q8'!X112,2)</f>
        <v>6.36</v>
      </c>
    </row>
    <row r="330" spans="1:36" x14ac:dyDescent="0.2">
      <c r="A330" s="13" t="s">
        <v>291</v>
      </c>
      <c r="B330" s="15">
        <f t="shared" si="420"/>
        <v>-3.4930009774152726</v>
      </c>
      <c r="C330" s="15">
        <f t="shared" si="420"/>
        <v>3.8096377349937649</v>
      </c>
      <c r="D330" s="15">
        <f t="shared" si="420"/>
        <v>1.2970093508256619</v>
      </c>
      <c r="E330" s="15">
        <f t="shared" si="420"/>
        <v>4.9767513999624535</v>
      </c>
      <c r="F330" s="15">
        <f t="shared" si="420"/>
        <v>-4.7391999954932595</v>
      </c>
      <c r="G330" s="15">
        <f t="shared" si="420"/>
        <v>-2.4110747940509603</v>
      </c>
      <c r="H330" s="15">
        <f t="shared" si="420"/>
        <v>-4.4412888332667659</v>
      </c>
      <c r="I330" s="15">
        <f t="shared" si="420"/>
        <v>-3.2501879153290947</v>
      </c>
      <c r="J330" s="15">
        <f t="shared" si="420"/>
        <v>12.659788340247102</v>
      </c>
      <c r="K330" s="15">
        <f t="shared" si="420"/>
        <v>-8.3142967134138157</v>
      </c>
      <c r="L330" s="15">
        <f t="shared" si="420"/>
        <v>1.7742797587598336</v>
      </c>
      <c r="N330" s="15">
        <f t="shared" si="421"/>
        <v>0.19255275321647947</v>
      </c>
      <c r="O330" s="15">
        <f t="shared" si="421"/>
        <v>7.8626538069906715</v>
      </c>
      <c r="P330" s="15">
        <f t="shared" si="421"/>
        <v>18.287934510818936</v>
      </c>
      <c r="Q330" s="15">
        <f t="shared" si="421"/>
        <v>18.070051654822695</v>
      </c>
      <c r="R330" s="15">
        <f t="shared" si="421"/>
        <v>8.6984511494182968</v>
      </c>
      <c r="S330" s="15">
        <f t="shared" si="421"/>
        <v>3.8411512080925858</v>
      </c>
      <c r="T330" s="15">
        <f t="shared" si="421"/>
        <v>-2.859527955117025</v>
      </c>
      <c r="U330" s="15">
        <f t="shared" si="421"/>
        <v>5.8728822045244211</v>
      </c>
      <c r="V330" s="15">
        <f t="shared" si="421"/>
        <v>18.269929017091769</v>
      </c>
      <c r="W330" s="15">
        <f t="shared" si="421"/>
        <v>36.843007205733478</v>
      </c>
      <c r="X330" s="15">
        <f t="shared" si="421"/>
        <v>10.440100469586099</v>
      </c>
      <c r="Z330" s="15">
        <f>ROUND(N330*'Table Q8'!N113,2)</f>
        <v>0.13</v>
      </c>
      <c r="AA330" s="15">
        <f>ROUND(O330*'Table Q8'!O113,2)</f>
        <v>2.75</v>
      </c>
      <c r="AB330" s="15">
        <f>ROUND(P330*'Table Q8'!P113,2)</f>
        <v>6.36</v>
      </c>
      <c r="AC330" s="15">
        <f>ROUND(Q330*'Table Q8'!Q113,2)</f>
        <v>4.55</v>
      </c>
      <c r="AD330" s="15">
        <f>ROUND(R330*'Table Q8'!R113,2)</f>
        <v>1.36</v>
      </c>
      <c r="AE330" s="15">
        <f>ROUND(S330*'Table Q8'!S113,2)</f>
        <v>1.41</v>
      </c>
      <c r="AF330" s="15">
        <f>ROUND(T330*'Table Q8'!T113,2)</f>
        <v>-1.1499999999999999</v>
      </c>
      <c r="AG330" s="15">
        <f>ROUND(U330*'Table Q8'!U113,2)</f>
        <v>2.14</v>
      </c>
      <c r="AH330" s="15">
        <f>ROUND(V330*'Table Q8'!V113,2)</f>
        <v>4.63</v>
      </c>
      <c r="AI330" s="15">
        <f>ROUND(W330*'Table Q8'!W113,2)</f>
        <v>11.83</v>
      </c>
      <c r="AJ330" s="15">
        <f>ROUND(X330*'Table Q8'!X113,2)</f>
        <v>3.59</v>
      </c>
    </row>
    <row r="331" spans="1:36" x14ac:dyDescent="0.2">
      <c r="A331" s="13" t="s">
        <v>309</v>
      </c>
      <c r="B331" s="15">
        <f t="shared" si="420"/>
        <v>-3.8664556551521678</v>
      </c>
      <c r="C331" s="15">
        <f t="shared" si="420"/>
        <v>4.3014322544748129</v>
      </c>
      <c r="D331" s="15">
        <f t="shared" si="420"/>
        <v>7.4682856406054432</v>
      </c>
      <c r="E331" s="15">
        <f t="shared" si="420"/>
        <v>12.181693966497043</v>
      </c>
      <c r="F331" s="15">
        <f t="shared" si="420"/>
        <v>2.4396328115149135</v>
      </c>
      <c r="G331" s="15">
        <f t="shared" si="420"/>
        <v>-6.1514813353047426E-2</v>
      </c>
      <c r="H331" s="15">
        <f t="shared" si="420"/>
        <v>-2.8880892040327177</v>
      </c>
      <c r="I331" s="15">
        <f t="shared" si="420"/>
        <v>-1.7137440532283055</v>
      </c>
      <c r="J331" s="15">
        <f t="shared" si="420"/>
        <v>11.205973741167409</v>
      </c>
      <c r="K331" s="15">
        <f t="shared" si="420"/>
        <v>0.16942399184987078</v>
      </c>
      <c r="L331" s="15">
        <f t="shared" si="420"/>
        <v>4.7398062700630073</v>
      </c>
      <c r="N331" s="15">
        <f t="shared" si="421"/>
        <v>-3.8551019612036885</v>
      </c>
      <c r="O331" s="15">
        <f t="shared" si="421"/>
        <v>7.0029274747818171</v>
      </c>
      <c r="P331" s="15">
        <f t="shared" si="421"/>
        <v>19.297598526513625</v>
      </c>
      <c r="Q331" s="15">
        <f t="shared" si="421"/>
        <v>24.127239017484126</v>
      </c>
      <c r="R331" s="15">
        <f t="shared" si="421"/>
        <v>12.040841209906294</v>
      </c>
      <c r="S331" s="15">
        <f t="shared" si="421"/>
        <v>3.6565852764930407</v>
      </c>
      <c r="T331" s="15">
        <f t="shared" si="421"/>
        <v>-4.9413049318215441</v>
      </c>
      <c r="U331" s="15">
        <f t="shared" si="421"/>
        <v>3.4744326163433925</v>
      </c>
      <c r="V331" s="15">
        <f t="shared" si="421"/>
        <v>17.431872092555324</v>
      </c>
      <c r="W331" s="15">
        <f t="shared" si="421"/>
        <v>52.425049152638373</v>
      </c>
      <c r="X331" s="15">
        <f t="shared" si="421"/>
        <v>11.587369141342041</v>
      </c>
      <c r="Z331" s="15">
        <f>ROUND(N331*'Table Q8'!N114,2)</f>
        <v>-2.5299999999999998</v>
      </c>
      <c r="AA331" s="15">
        <f>ROUND(O331*'Table Q8'!O114,2)</f>
        <v>2.4300000000000002</v>
      </c>
      <c r="AB331" s="15">
        <f>ROUND(P331*'Table Q8'!P114,2)</f>
        <v>6.59</v>
      </c>
      <c r="AC331" s="15">
        <f>ROUND(Q331*'Table Q8'!Q114,2)</f>
        <v>6.15</v>
      </c>
      <c r="AD331" s="15">
        <f>ROUND(R331*'Table Q8'!R114,2)</f>
        <v>1.87</v>
      </c>
      <c r="AE331" s="15">
        <f>ROUND(S331*'Table Q8'!S114,2)</f>
        <v>1.34</v>
      </c>
      <c r="AF331" s="15">
        <f>ROUND(T331*'Table Q8'!T114,2)</f>
        <v>-2.06</v>
      </c>
      <c r="AG331" s="15">
        <f>ROUND(U331*'Table Q8'!U114,2)</f>
        <v>1.25</v>
      </c>
      <c r="AH331" s="15">
        <f>ROUND(V331*'Table Q8'!V114,2)</f>
        <v>4.43</v>
      </c>
      <c r="AI331" s="15">
        <f>ROUND(W331*'Table Q8'!W114,2)</f>
        <v>17.13</v>
      </c>
      <c r="AJ331" s="15">
        <f>ROUND(X331*'Table Q8'!X114,2)</f>
        <v>3.98</v>
      </c>
    </row>
  </sheetData>
  <hyperlinks>
    <hyperlink ref="A1" location="Contents!A1" display="Back to Contents" xr:uid="{142F772D-25FA-4492-A019-FDC2FF8B960E}"/>
    <hyperlink ref="Z3" location="'Table Q7'!Z105" display="data" xr:uid="{59FB2AC2-5F24-407E-B557-084835FEB71F}"/>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J331"/>
  <sheetViews>
    <sheetView workbookViewId="0">
      <pane xSplit="1" ySplit="4" topLeftCell="B18" activePane="bottomRight" state="frozen"/>
      <selection activeCell="A114" sqref="A114"/>
      <selection pane="topRight" activeCell="A114" sqref="A114"/>
      <selection pane="bottomLeft" activeCell="A114" sqref="A114"/>
      <selection pane="bottomRight"/>
    </sheetView>
  </sheetViews>
  <sheetFormatPr defaultColWidth="8.7109375" defaultRowHeight="12" x14ac:dyDescent="0.2"/>
  <cols>
    <col min="1" max="1" width="20.7109375" style="13" customWidth="1"/>
    <col min="2" max="36" width="9.28515625" style="13" customWidth="1"/>
    <col min="37" max="16384" width="8.7109375" style="13"/>
  </cols>
  <sheetData>
    <row r="1" spans="1:36" ht="12.75" x14ac:dyDescent="0.2">
      <c r="A1" s="61" t="s">
        <v>183</v>
      </c>
      <c r="B1" s="9" t="s">
        <v>208</v>
      </c>
      <c r="N1" s="9" t="s">
        <v>209</v>
      </c>
      <c r="Z1" s="9" t="s">
        <v>211</v>
      </c>
    </row>
    <row r="2" spans="1:36" x14ac:dyDescent="0.2">
      <c r="B2" s="9" t="s">
        <v>161</v>
      </c>
      <c r="N2" s="9" t="s">
        <v>170</v>
      </c>
      <c r="Z2" s="9" t="s">
        <v>176</v>
      </c>
    </row>
    <row r="3" spans="1:36" ht="12.75" x14ac:dyDescent="0.2">
      <c r="A3" s="16"/>
      <c r="B3" s="9"/>
      <c r="N3" s="9"/>
      <c r="Z3" s="54" t="s">
        <v>210</v>
      </c>
    </row>
    <row r="4" spans="1:36" x14ac:dyDescent="0.2">
      <c r="B4" s="13" t="s">
        <v>163</v>
      </c>
      <c r="C4" s="13" t="s">
        <v>0</v>
      </c>
      <c r="D4" s="13" t="s">
        <v>1</v>
      </c>
      <c r="E4" s="13" t="s">
        <v>164</v>
      </c>
      <c r="F4" s="13" t="s">
        <v>2</v>
      </c>
      <c r="G4" s="13" t="s">
        <v>3</v>
      </c>
      <c r="H4" s="13" t="s">
        <v>4</v>
      </c>
      <c r="I4" s="13" t="s">
        <v>165</v>
      </c>
      <c r="J4" s="13" t="s">
        <v>166</v>
      </c>
      <c r="K4" s="13" t="s">
        <v>167</v>
      </c>
      <c r="L4" s="13" t="s">
        <v>10</v>
      </c>
      <c r="N4" s="13" t="s">
        <v>163</v>
      </c>
      <c r="O4" s="13" t="s">
        <v>0</v>
      </c>
      <c r="P4" s="13" t="s">
        <v>1</v>
      </c>
      <c r="Q4" s="13" t="s">
        <v>164</v>
      </c>
      <c r="R4" s="13" t="s">
        <v>2</v>
      </c>
      <c r="S4" s="13" t="s">
        <v>3</v>
      </c>
      <c r="T4" s="13" t="s">
        <v>4</v>
      </c>
      <c r="U4" s="13" t="s">
        <v>165</v>
      </c>
      <c r="V4" s="13" t="s">
        <v>166</v>
      </c>
      <c r="W4" s="13" t="s">
        <v>167</v>
      </c>
      <c r="X4" s="13" t="s">
        <v>10</v>
      </c>
      <c r="Z4" s="13" t="s">
        <v>163</v>
      </c>
      <c r="AA4" s="13" t="s">
        <v>0</v>
      </c>
      <c r="AB4" s="13" t="s">
        <v>1</v>
      </c>
      <c r="AC4" s="13" t="s">
        <v>164</v>
      </c>
      <c r="AD4" s="13" t="s">
        <v>2</v>
      </c>
      <c r="AE4" s="13" t="s">
        <v>3</v>
      </c>
      <c r="AF4" s="13" t="s">
        <v>4</v>
      </c>
      <c r="AG4" s="13" t="s">
        <v>165</v>
      </c>
      <c r="AH4" s="13" t="s">
        <v>166</v>
      </c>
      <c r="AI4" s="13" t="s">
        <v>167</v>
      </c>
      <c r="AJ4" s="13" t="s">
        <v>10</v>
      </c>
    </row>
    <row r="5" spans="1:36" x14ac:dyDescent="0.2">
      <c r="A5" s="17" t="str">
        <f>Base_year</f>
        <v>2018=100</v>
      </c>
    </row>
    <row r="6" spans="1:36" x14ac:dyDescent="0.2">
      <c r="A6" s="48" t="s">
        <v>52</v>
      </c>
      <c r="B6" s="15">
        <f>'Table Q1'!B6/'Table Q2'!B6*100</f>
        <v>102.25057771526171</v>
      </c>
      <c r="C6" s="15">
        <f>'Table Q1'!C6/'Table Q2'!C6*100</f>
        <v>60.775663396325797</v>
      </c>
      <c r="D6" s="15">
        <f>'Table Q1'!D6/'Table Q2'!D6*100</f>
        <v>89.030265596046931</v>
      </c>
      <c r="E6" s="15">
        <f>'Table Q1'!E6/'Table Q2'!E6*100</f>
        <v>76.171224732461368</v>
      </c>
      <c r="F6" s="15">
        <f>'Table Q1'!F6/'Table Q2'!F6*100</f>
        <v>68.825630978448771</v>
      </c>
      <c r="G6" s="15">
        <f>'Table Q1'!G6/'Table Q2'!G6*100</f>
        <v>50.081212777476992</v>
      </c>
      <c r="H6" s="15">
        <f>'Table Q1'!H6/'Table Q2'!H6*100</f>
        <v>51.557649073974943</v>
      </c>
      <c r="I6" s="15">
        <f>'Table Q1'!I6/'Table Q2'!I6*100</f>
        <v>63.363831029783924</v>
      </c>
      <c r="J6" s="15">
        <f>'Table Q1'!J6/'Table Q2'!J6*100</f>
        <v>202.98765966659454</v>
      </c>
      <c r="K6" s="15">
        <f>'Table Q1'!K6/'Table Q2'!K6*100</f>
        <v>97.510608203677506</v>
      </c>
      <c r="L6" s="15">
        <f>'Table Q1'!L6/'Table Q2'!L6*100</f>
        <v>72.393870886711881</v>
      </c>
      <c r="N6" s="15">
        <f>'Table Q4 (a)'!B6/'Table Q2'!B6*100</f>
        <v>61.15743996784888</v>
      </c>
      <c r="O6" s="15">
        <f>'Table Q4 (a)'!C6/'Table Q2'!C6*100</f>
        <v>76.479884111411081</v>
      </c>
      <c r="P6" s="15">
        <f>'Table Q4 (a)'!D6/'Table Q2'!D6*100</f>
        <v>68.95614576899321</v>
      </c>
      <c r="Q6" s="15">
        <f>'Table Q4 (a)'!E6/'Table Q2'!E6*100</f>
        <v>67.086801426872782</v>
      </c>
      <c r="R6" s="15">
        <f>'Table Q4 (a)'!F6/'Table Q2'!F6*100</f>
        <v>55.733548461449814</v>
      </c>
      <c r="S6" s="15">
        <f>'Table Q4 (a)'!G6/'Table Q2'!G6*100</f>
        <v>85.23732178307165</v>
      </c>
      <c r="T6" s="15">
        <f>'Table Q4 (a)'!H6/'Table Q2'!H6*100</f>
        <v>67.155550797559144</v>
      </c>
      <c r="U6" s="15">
        <f>'Table Q4 (a)'!I6/'Table Q2'!I6*100</f>
        <v>107.55304652520927</v>
      </c>
      <c r="V6" s="15">
        <f>'Table Q4 (a)'!J6/'Table Q2'!J6*100</f>
        <v>35.332323013639318</v>
      </c>
      <c r="W6" s="15">
        <f>'Table Q4 (a)'!K6/'Table Q2'!K6*100</f>
        <v>118.67043847241867</v>
      </c>
      <c r="X6" s="15">
        <f>'Table Q4 (a)'!L6/'Table Q2'!L6*100</f>
        <v>80.808841999497616</v>
      </c>
    </row>
    <row r="7" spans="1:36" x14ac:dyDescent="0.2">
      <c r="A7" s="48" t="s">
        <v>53</v>
      </c>
      <c r="B7" s="15">
        <f>'Table Q1'!B7/'Table Q2'!B7*100</f>
        <v>107.5913007796471</v>
      </c>
      <c r="C7" s="15">
        <f>'Table Q1'!C7/'Table Q2'!C7*100</f>
        <v>61.257738677093521</v>
      </c>
      <c r="D7" s="15">
        <f>'Table Q1'!D7/'Table Q2'!D7*100</f>
        <v>88.74155923879681</v>
      </c>
      <c r="E7" s="15">
        <f>'Table Q1'!E7/'Table Q2'!E7*100</f>
        <v>75.904469141641044</v>
      </c>
      <c r="F7" s="15">
        <f>'Table Q1'!F7/'Table Q2'!F7*100</f>
        <v>71.196403872752427</v>
      </c>
      <c r="G7" s="15">
        <f>'Table Q1'!G7/'Table Q2'!G7*100</f>
        <v>51.120346946151059</v>
      </c>
      <c r="H7" s="15">
        <f>'Table Q1'!H7/'Table Q2'!H7*100</f>
        <v>51.248526417318615</v>
      </c>
      <c r="I7" s="15">
        <f>'Table Q1'!I7/'Table Q2'!I7*100</f>
        <v>64.425498934315044</v>
      </c>
      <c r="J7" s="15">
        <f>'Table Q1'!J7/'Table Q2'!J7*100</f>
        <v>197.67149150409062</v>
      </c>
      <c r="K7" s="15">
        <f>'Table Q1'!K7/'Table Q2'!K7*100</f>
        <v>98.269798846532566</v>
      </c>
      <c r="L7" s="15">
        <f>'Table Q1'!L7/'Table Q2'!L7*100</f>
        <v>73.020234823882092</v>
      </c>
      <c r="N7" s="15">
        <f>'Table Q4 (a)'!B7/'Table Q2'!B7*100</f>
        <v>62.802626179729174</v>
      </c>
      <c r="O7" s="15">
        <f>'Table Q4 (a)'!C7/'Table Q2'!C7*100</f>
        <v>75.751058976865423</v>
      </c>
      <c r="P7" s="15">
        <f>'Table Q4 (a)'!D7/'Table Q2'!D7*100</f>
        <v>68.839779005524861</v>
      </c>
      <c r="Q7" s="15">
        <f>'Table Q4 (a)'!E7/'Table Q2'!E7*100</f>
        <v>66.978008985575784</v>
      </c>
      <c r="R7" s="15">
        <f>'Table Q4 (a)'!F7/'Table Q2'!F7*100</f>
        <v>56.31627478100507</v>
      </c>
      <c r="S7" s="15">
        <f>'Table Q4 (a)'!G7/'Table Q2'!G7*100</f>
        <v>87.097940007228047</v>
      </c>
      <c r="T7" s="15">
        <f>'Table Q4 (a)'!H7/'Table Q2'!H7*100</f>
        <v>67.227521166005772</v>
      </c>
      <c r="U7" s="15">
        <f>'Table Q4 (a)'!I7/'Table Q2'!I7*100</f>
        <v>107.84731641154815</v>
      </c>
      <c r="V7" s="15">
        <f>'Table Q4 (a)'!J7/'Table Q2'!J7*100</f>
        <v>34.50807635829662</v>
      </c>
      <c r="W7" s="15">
        <f>'Table Q4 (a)'!K7/'Table Q2'!K7*100</f>
        <v>119.257279504853</v>
      </c>
      <c r="X7" s="15">
        <f>'Table Q4 (a)'!L7/'Table Q2'!L7*100</f>
        <v>80.801898576067941</v>
      </c>
      <c r="Y7" s="11"/>
      <c r="Z7" s="11"/>
      <c r="AA7" s="11"/>
      <c r="AB7" s="11"/>
      <c r="AC7" s="11"/>
      <c r="AD7" s="11"/>
      <c r="AE7" s="11"/>
      <c r="AF7" s="11"/>
      <c r="AG7" s="11"/>
    </row>
    <row r="8" spans="1:36" x14ac:dyDescent="0.2">
      <c r="A8" s="48" t="s">
        <v>54</v>
      </c>
      <c r="B8" s="15">
        <f>'Table Q1'!B8/'Table Q2'!B8*100</f>
        <v>107.15294592413235</v>
      </c>
      <c r="C8" s="15">
        <f>'Table Q1'!C8/'Table Q2'!C8*100</f>
        <v>60.991268618387259</v>
      </c>
      <c r="D8" s="15">
        <f>'Table Q1'!D8/'Table Q2'!D8*100</f>
        <v>87.77872547825028</v>
      </c>
      <c r="E8" s="15">
        <f>'Table Q1'!E8/'Table Q2'!E8*100</f>
        <v>76.032379164711401</v>
      </c>
      <c r="F8" s="15">
        <f>'Table Q1'!F8/'Table Q2'!F8*100</f>
        <v>70.970675153443963</v>
      </c>
      <c r="G8" s="15">
        <f>'Table Q1'!G8/'Table Q2'!G8*100</f>
        <v>50.854396582413678</v>
      </c>
      <c r="H8" s="15">
        <f>'Table Q1'!H8/'Table Q2'!H8*100</f>
        <v>52.047413793103445</v>
      </c>
      <c r="I8" s="15">
        <f>'Table Q1'!I8/'Table Q2'!I8*100</f>
        <v>65.403117182990187</v>
      </c>
      <c r="J8" s="15">
        <f>'Table Q1'!J8/'Table Q2'!J8*100</f>
        <v>188.92430278884461</v>
      </c>
      <c r="K8" s="15">
        <f>'Table Q1'!K8/'Table Q2'!K8*100</f>
        <v>96.187845303867391</v>
      </c>
      <c r="L8" s="15">
        <f>'Table Q1'!L8/'Table Q2'!L8*100</f>
        <v>72.849561890657782</v>
      </c>
      <c r="N8" s="15">
        <f>'Table Q4 (a)'!B8/'Table Q2'!B8*100</f>
        <v>62.0863599677159</v>
      </c>
      <c r="O8" s="15">
        <f>'Table Q4 (a)'!C8/'Table Q2'!C8*100</f>
        <v>74.646892655367239</v>
      </c>
      <c r="P8" s="15">
        <f>'Table Q4 (a)'!D8/'Table Q2'!D8*100</f>
        <v>68.624345071280629</v>
      </c>
      <c r="Q8" s="15">
        <f>'Table Q4 (a)'!E8/'Table Q2'!E8*100</f>
        <v>66.776161426560307</v>
      </c>
      <c r="R8" s="15">
        <f>'Table Q4 (a)'!F8/'Table Q2'!F8*100</f>
        <v>56.080927483518984</v>
      </c>
      <c r="S8" s="15">
        <f>'Table Q4 (a)'!G8/'Table Q2'!G8*100</f>
        <v>87.522249911000358</v>
      </c>
      <c r="T8" s="15">
        <f>'Table Q4 (a)'!H8/'Table Q2'!H8*100</f>
        <v>67.629310344827587</v>
      </c>
      <c r="U8" s="15">
        <f>'Table Q4 (a)'!I8/'Table Q2'!I8*100</f>
        <v>107.79295747546662</v>
      </c>
      <c r="V8" s="15">
        <f>'Table Q4 (a)'!J8/'Table Q2'!J8*100</f>
        <v>32.968127490039841</v>
      </c>
      <c r="W8" s="15">
        <f>'Table Q4 (a)'!K8/'Table Q2'!K8*100</f>
        <v>118.32872928176795</v>
      </c>
      <c r="X8" s="15">
        <f>'Table Q4 (a)'!L8/'Table Q2'!L8*100</f>
        <v>80.266567937800829</v>
      </c>
      <c r="Y8" s="11"/>
      <c r="Z8" s="11"/>
      <c r="AA8" s="11"/>
      <c r="AB8" s="11"/>
      <c r="AC8" s="11"/>
      <c r="AD8" s="11"/>
      <c r="AE8" s="11"/>
      <c r="AF8" s="11"/>
      <c r="AG8" s="11"/>
    </row>
    <row r="9" spans="1:36" x14ac:dyDescent="0.2">
      <c r="A9" s="48" t="s">
        <v>55</v>
      </c>
      <c r="B9" s="15">
        <f>'Table Q1'!B9/'Table Q2'!B9*100</f>
        <v>109.26573426573427</v>
      </c>
      <c r="C9" s="15">
        <f>'Table Q1'!C9/'Table Q2'!C9*100</f>
        <v>61.355544252288908</v>
      </c>
      <c r="D9" s="15">
        <f>'Table Q1'!D9/'Table Q2'!D9*100</f>
        <v>87.626231901691199</v>
      </c>
      <c r="E9" s="15">
        <f>'Table Q1'!E9/'Table Q2'!E9*100</f>
        <v>75.368372200951384</v>
      </c>
      <c r="F9" s="15">
        <f>'Table Q1'!F9/'Table Q2'!F9*100</f>
        <v>72.204509223411534</v>
      </c>
      <c r="G9" s="15">
        <f>'Table Q1'!G9/'Table Q2'!G9*100</f>
        <v>51.497430444798866</v>
      </c>
      <c r="H9" s="15">
        <f>'Table Q1'!H9/'Table Q2'!H9*100</f>
        <v>51.381683430386445</v>
      </c>
      <c r="I9" s="15">
        <f>'Table Q1'!I9/'Table Q2'!I9*100</f>
        <v>64.805733685401734</v>
      </c>
      <c r="J9" s="15">
        <f>'Table Q1'!J9/'Table Q2'!J9*100</f>
        <v>196.36326279021984</v>
      </c>
      <c r="K9" s="15">
        <f>'Table Q1'!K9/'Table Q2'!K9*100</f>
        <v>98.523730684326708</v>
      </c>
      <c r="L9" s="15">
        <f>'Table Q1'!L9/'Table Q2'!L9*100</f>
        <v>73.041559396837073</v>
      </c>
      <c r="N9" s="15">
        <f>'Table Q4 (a)'!B9/'Table Q2'!B9*100</f>
        <v>63.54380913204443</v>
      </c>
      <c r="O9" s="15">
        <f>'Table Q4 (a)'!C9/'Table Q2'!C9*100</f>
        <v>73.823753814852495</v>
      </c>
      <c r="P9" s="15">
        <f>'Table Q4 (a)'!D9/'Table Q2'!D9*100</f>
        <v>68.730989171432057</v>
      </c>
      <c r="Q9" s="15">
        <f>'Table Q4 (a)'!E9/'Table Q2'!E9*100</f>
        <v>66.481030281935261</v>
      </c>
      <c r="R9" s="15">
        <f>'Table Q4 (a)'!F9/'Table Q2'!F9*100</f>
        <v>56.638578911409709</v>
      </c>
      <c r="S9" s="15">
        <f>'Table Q4 (a)'!G9/'Table Q2'!G9*100</f>
        <v>88.800283537125651</v>
      </c>
      <c r="T9" s="15">
        <f>'Table Q4 (a)'!H9/'Table Q2'!H9*100</f>
        <v>66.437268395976702</v>
      </c>
      <c r="U9" s="15">
        <f>'Table Q4 (a)'!I9/'Table Q2'!I9*100</f>
        <v>106.26178800452659</v>
      </c>
      <c r="V9" s="15">
        <f>'Table Q4 (a)'!J9/'Table Q2'!J9*100</f>
        <v>34.189439079515097</v>
      </c>
      <c r="W9" s="15">
        <f>'Table Q4 (a)'!K9/'Table Q2'!K9*100</f>
        <v>119.45364238410593</v>
      </c>
      <c r="X9" s="15">
        <f>'Table Q4 (a)'!L9/'Table Q2'!L9*100</f>
        <v>80.10297903641046</v>
      </c>
      <c r="Y9" s="11"/>
      <c r="Z9" s="11"/>
      <c r="AA9" s="11"/>
      <c r="AB9" s="11"/>
      <c r="AC9" s="11"/>
      <c r="AD9" s="11"/>
      <c r="AE9" s="11"/>
      <c r="AF9" s="11"/>
      <c r="AG9" s="11"/>
    </row>
    <row r="10" spans="1:36" x14ac:dyDescent="0.2">
      <c r="A10" s="48" t="s">
        <v>56</v>
      </c>
      <c r="B10" s="15">
        <f>'Table Q1'!B10/'Table Q2'!B10*100</f>
        <v>104.82883244654151</v>
      </c>
      <c r="C10" s="15">
        <f>'Table Q1'!C10/'Table Q2'!C10*100</f>
        <v>60.494141619969433</v>
      </c>
      <c r="D10" s="15">
        <f>'Table Q1'!D10/'Table Q2'!D10*100</f>
        <v>87.233521195785343</v>
      </c>
      <c r="E10" s="15">
        <f>'Table Q1'!E10/'Table Q2'!E10*100</f>
        <v>75.84608252202132</v>
      </c>
      <c r="F10" s="15">
        <f>'Table Q1'!F10/'Table Q2'!F10*100</f>
        <v>73.363197794624398</v>
      </c>
      <c r="G10" s="15">
        <f>'Table Q1'!G10/'Table Q2'!G10*100</f>
        <v>51.493724589004778</v>
      </c>
      <c r="H10" s="15">
        <f>'Table Q1'!H10/'Table Q2'!H10*100</f>
        <v>53.148669119238257</v>
      </c>
      <c r="I10" s="15">
        <f>'Table Q1'!I10/'Table Q2'!I10*100</f>
        <v>64.858269194668665</v>
      </c>
      <c r="J10" s="15">
        <f>'Table Q1'!J10/'Table Q2'!J10*100</f>
        <v>194.90044697277531</v>
      </c>
      <c r="K10" s="15">
        <f>'Table Q1'!K10/'Table Q2'!K10*100</f>
        <v>94.253026473327111</v>
      </c>
      <c r="L10" s="15">
        <f>'Table Q1'!L10/'Table Q2'!L10*100</f>
        <v>72.815177478580168</v>
      </c>
      <c r="N10" s="15">
        <f>'Table Q4 (a)'!B10/'Table Q2'!B10*100</f>
        <v>62.252785864873005</v>
      </c>
      <c r="O10" s="15">
        <f>'Table Q4 (a)'!C10/'Table Q2'!C10*100</f>
        <v>74.133978604177287</v>
      </c>
      <c r="P10" s="15">
        <f>'Table Q4 (a)'!D10/'Table Q2'!D10*100</f>
        <v>69.296740994854204</v>
      </c>
      <c r="Q10" s="15">
        <f>'Table Q4 (a)'!E10/'Table Q2'!E10*100</f>
        <v>67.118683356513671</v>
      </c>
      <c r="R10" s="15">
        <f>'Table Q4 (a)'!F10/'Table Q2'!F10*100</f>
        <v>57.466115322765909</v>
      </c>
      <c r="S10" s="15">
        <f>'Table Q4 (a)'!G10/'Table Q2'!G10*100</f>
        <v>90.383595545342061</v>
      </c>
      <c r="T10" s="15">
        <f>'Table Q4 (a)'!H10/'Table Q2'!H10*100</f>
        <v>67.9290196927072</v>
      </c>
      <c r="U10" s="15">
        <f>'Table Q4 (a)'!I10/'Table Q2'!I10*100</f>
        <v>106.04467805519053</v>
      </c>
      <c r="V10" s="15">
        <f>'Table Q4 (a)'!J10/'Table Q2'!J10*100</f>
        <v>34.010564811052411</v>
      </c>
      <c r="W10" s="15">
        <f>'Table Q4 (a)'!K10/'Table Q2'!K10*100</f>
        <v>116.42942663296527</v>
      </c>
      <c r="X10" s="15">
        <f>'Table Q4 (a)'!L10/'Table Q2'!L10*100</f>
        <v>80.379436964504279</v>
      </c>
      <c r="Y10" s="11"/>
      <c r="Z10" s="11"/>
      <c r="AA10" s="11"/>
      <c r="AB10" s="11"/>
      <c r="AC10" s="11"/>
      <c r="AD10" s="11"/>
      <c r="AE10" s="11"/>
      <c r="AF10" s="11"/>
      <c r="AG10" s="11"/>
    </row>
    <row r="11" spans="1:36" x14ac:dyDescent="0.2">
      <c r="A11" s="48" t="s">
        <v>57</v>
      </c>
      <c r="B11" s="15">
        <f>'Table Q1'!B11/'Table Q2'!B11*100</f>
        <v>106.51646797332795</v>
      </c>
      <c r="C11" s="15">
        <f>'Table Q1'!C11/'Table Q2'!C11*100</f>
        <v>60.581174984207195</v>
      </c>
      <c r="D11" s="15">
        <f>'Table Q1'!D11/'Table Q2'!D11*100</f>
        <v>88.16451810926948</v>
      </c>
      <c r="E11" s="15">
        <f>'Table Q1'!E11/'Table Q2'!E11*100</f>
        <v>75.856843086966649</v>
      </c>
      <c r="F11" s="15">
        <f>'Table Q1'!F11/'Table Q2'!F11*100</f>
        <v>74.123958452231477</v>
      </c>
      <c r="G11" s="15">
        <f>'Table Q1'!G11/'Table Q2'!G11*100</f>
        <v>51.490325954331531</v>
      </c>
      <c r="H11" s="15">
        <f>'Table Q1'!H11/'Table Q2'!H11*100</f>
        <v>51.252798805842836</v>
      </c>
      <c r="I11" s="15">
        <f>'Table Q1'!I11/'Table Q2'!I11*100</f>
        <v>64.757626801422433</v>
      </c>
      <c r="J11" s="15">
        <f>'Table Q1'!J11/'Table Q2'!J11*100</f>
        <v>190.37889307677048</v>
      </c>
      <c r="K11" s="15">
        <f>'Table Q1'!K11/'Table Q2'!K11*100</f>
        <v>97.686103398122441</v>
      </c>
      <c r="L11" s="15">
        <f>'Table Q1'!L11/'Table Q2'!L11*100</f>
        <v>72.89252165426376</v>
      </c>
      <c r="N11" s="15">
        <f>'Table Q4 (a)'!B11/'Table Q2'!B11*100</f>
        <v>62.861184077591425</v>
      </c>
      <c r="O11" s="15">
        <f>'Table Q4 (a)'!C11/'Table Q2'!C11*100</f>
        <v>73.771320277953251</v>
      </c>
      <c r="P11" s="15">
        <f>'Table Q4 (a)'!D11/'Table Q2'!D11*100</f>
        <v>69.404542664211164</v>
      </c>
      <c r="Q11" s="15">
        <f>'Table Q4 (a)'!E11/'Table Q2'!E11*100</f>
        <v>68.407554208440189</v>
      </c>
      <c r="R11" s="15">
        <f>'Table Q4 (a)'!F11/'Table Q2'!F11*100</f>
        <v>57.265152379865313</v>
      </c>
      <c r="S11" s="15">
        <f>'Table Q4 (a)'!G11/'Table Q2'!G11*100</f>
        <v>91.058044274010825</v>
      </c>
      <c r="T11" s="15">
        <f>'Table Q4 (a)'!H11/'Table Q2'!H11*100</f>
        <v>67.032732700714362</v>
      </c>
      <c r="U11" s="15">
        <f>'Table Q4 (a)'!I11/'Table Q2'!I11*100</f>
        <v>105.80198390417368</v>
      </c>
      <c r="V11" s="15">
        <f>'Table Q4 (a)'!J11/'Table Q2'!J11*100</f>
        <v>33.56476889506051</v>
      </c>
      <c r="W11" s="15">
        <f>'Table Q4 (a)'!K11/'Table Q2'!K11*100</f>
        <v>117.01705672352243</v>
      </c>
      <c r="X11" s="15">
        <f>'Table Q4 (a)'!L11/'Table Q2'!L11*100</f>
        <v>80.55386116872026</v>
      </c>
      <c r="Y11" s="11"/>
      <c r="Z11" s="11"/>
      <c r="AA11" s="11"/>
      <c r="AB11" s="11"/>
      <c r="AC11" s="11"/>
      <c r="AD11" s="11"/>
      <c r="AE11" s="11"/>
      <c r="AF11" s="11"/>
      <c r="AG11" s="11"/>
    </row>
    <row r="12" spans="1:36" x14ac:dyDescent="0.2">
      <c r="A12" s="48" t="s">
        <v>58</v>
      </c>
      <c r="B12" s="15">
        <f>'Table Q1'!B12/'Table Q2'!B12*100</f>
        <v>111.71330489961511</v>
      </c>
      <c r="C12" s="15">
        <f>'Table Q1'!C12/'Table Q2'!C12*100</f>
        <v>60.43852484764718</v>
      </c>
      <c r="D12" s="15">
        <f>'Table Q1'!D12/'Table Q2'!D12*100</f>
        <v>86.827503015681543</v>
      </c>
      <c r="E12" s="15">
        <f>'Table Q1'!E12/'Table Q2'!E12*100</f>
        <v>77.797367183826978</v>
      </c>
      <c r="F12" s="15">
        <f>'Table Q1'!F12/'Table Q2'!F12*100</f>
        <v>76.035974499089249</v>
      </c>
      <c r="G12" s="15">
        <f>'Table Q1'!G12/'Table Q2'!G12*100</f>
        <v>51.668684074010031</v>
      </c>
      <c r="H12" s="15">
        <f>'Table Q1'!H12/'Table Q2'!H12*100</f>
        <v>52.477025456850114</v>
      </c>
      <c r="I12" s="15">
        <f>'Table Q1'!I12/'Table Q2'!I12*100</f>
        <v>64.341228719467068</v>
      </c>
      <c r="J12" s="15">
        <f>'Table Q1'!J12/'Table Q2'!J12*100</f>
        <v>189.29831438651507</v>
      </c>
      <c r="K12" s="15">
        <f>'Table Q1'!K12/'Table Q2'!K12*100</f>
        <v>98.915662650602414</v>
      </c>
      <c r="L12" s="15">
        <f>'Table Q1'!L12/'Table Q2'!L12*100</f>
        <v>73.511868533171025</v>
      </c>
      <c r="N12" s="15">
        <f>'Table Q4 (a)'!B12/'Table Q2'!B12*100</f>
        <v>64.964111099552696</v>
      </c>
      <c r="O12" s="15">
        <f>'Table Q4 (a)'!C12/'Table Q2'!C12*100</f>
        <v>73.581705095181263</v>
      </c>
      <c r="P12" s="15">
        <f>'Table Q4 (a)'!D12/'Table Q2'!D12*100</f>
        <v>68.142340168878164</v>
      </c>
      <c r="Q12" s="15">
        <f>'Table Q4 (a)'!E12/'Table Q2'!E12*100</f>
        <v>69.887165021156562</v>
      </c>
      <c r="R12" s="15">
        <f>'Table Q4 (a)'!F12/'Table Q2'!F12*100</f>
        <v>57.183515482695803</v>
      </c>
      <c r="S12" s="15">
        <f>'Table Q4 (a)'!G12/'Table Q2'!G12*100</f>
        <v>92.270447864430224</v>
      </c>
      <c r="T12" s="15">
        <f>'Table Q4 (a)'!H12/'Table Q2'!H12*100</f>
        <v>66.525826555402972</v>
      </c>
      <c r="U12" s="15">
        <f>'Table Q4 (a)'!I12/'Table Q2'!I12*100</f>
        <v>104.6817172464841</v>
      </c>
      <c r="V12" s="15">
        <f>'Table Q4 (a)'!J12/'Table Q2'!J12*100</f>
        <v>33.594668757350057</v>
      </c>
      <c r="W12" s="15">
        <f>'Table Q4 (a)'!K12/'Table Q2'!K12*100</f>
        <v>119.91967871485943</v>
      </c>
      <c r="X12" s="15">
        <f>'Table Q4 (a)'!L12/'Table Q2'!L12*100</f>
        <v>80.827754108338411</v>
      </c>
      <c r="Y12" s="11"/>
      <c r="Z12" s="11"/>
      <c r="AA12" s="11"/>
      <c r="AB12" s="11"/>
      <c r="AC12" s="11"/>
      <c r="AD12" s="11"/>
      <c r="AE12" s="11"/>
      <c r="AF12" s="11"/>
      <c r="AG12" s="11"/>
    </row>
    <row r="13" spans="1:36" x14ac:dyDescent="0.2">
      <c r="A13" s="48" t="s">
        <v>59</v>
      </c>
      <c r="B13" s="15">
        <f>'Table Q1'!B13/'Table Q2'!B13*100</f>
        <v>110.87178440179666</v>
      </c>
      <c r="C13" s="15">
        <f>'Table Q1'!C13/'Table Q2'!C13*100</f>
        <v>59.605515365114705</v>
      </c>
      <c r="D13" s="15">
        <f>'Table Q1'!D13/'Table Q2'!D13*100</f>
        <v>87.229672586686007</v>
      </c>
      <c r="E13" s="15">
        <f>'Table Q1'!E13/'Table Q2'!E13*100</f>
        <v>77.319952774498219</v>
      </c>
      <c r="F13" s="15">
        <f>'Table Q1'!F13/'Table Q2'!F13*100</f>
        <v>76.358229440695411</v>
      </c>
      <c r="G13" s="15">
        <f>'Table Q1'!G13/'Table Q2'!G13*100</f>
        <v>50.594227504244479</v>
      </c>
      <c r="H13" s="15">
        <f>'Table Q1'!H13/'Table Q2'!H13*100</f>
        <v>51.694386694386687</v>
      </c>
      <c r="I13" s="15">
        <f>'Table Q1'!I13/'Table Q2'!I13*100</f>
        <v>64.60859977949282</v>
      </c>
      <c r="J13" s="15">
        <f>'Table Q1'!J13/'Table Q2'!J13*100</f>
        <v>194.73896391856479</v>
      </c>
      <c r="K13" s="15">
        <f>'Table Q1'!K13/'Table Q2'!K13*100</f>
        <v>97.150466045272964</v>
      </c>
      <c r="L13" s="15">
        <f>'Table Q1'!L13/'Table Q2'!L13*100</f>
        <v>73.233119165959522</v>
      </c>
      <c r="N13" s="15">
        <f>'Table Q4 (a)'!B13/'Table Q2'!B13*100</f>
        <v>63.964883625969783</v>
      </c>
      <c r="O13" s="15">
        <f>'Table Q4 (a)'!C13/'Table Q2'!C13*100</f>
        <v>72.466456439745258</v>
      </c>
      <c r="P13" s="15">
        <f>'Table Q4 (a)'!D13/'Table Q2'!D13*100</f>
        <v>68.225202368007729</v>
      </c>
      <c r="Q13" s="15">
        <f>'Table Q4 (a)'!E13/'Table Q2'!E13*100</f>
        <v>71.027154663518289</v>
      </c>
      <c r="R13" s="15">
        <f>'Table Q4 (a)'!F13/'Table Q2'!F13*100</f>
        <v>57.520301955850385</v>
      </c>
      <c r="S13" s="15">
        <f>'Table Q4 (a)'!G13/'Table Q2'!G13*100</f>
        <v>92.665534804753818</v>
      </c>
      <c r="T13" s="15">
        <f>'Table Q4 (a)'!H13/'Table Q2'!H13*100</f>
        <v>65.478170478170483</v>
      </c>
      <c r="U13" s="15">
        <f>'Table Q4 (a)'!I13/'Table Q2'!I13*100</f>
        <v>104.48364571848585</v>
      </c>
      <c r="V13" s="15">
        <f>'Table Q4 (a)'!J13/'Table Q2'!J13*100</f>
        <v>35.154202781697244</v>
      </c>
      <c r="W13" s="15">
        <f>'Table Q4 (a)'!K13/'Table Q2'!K13*100</f>
        <v>120.93209054593873</v>
      </c>
      <c r="X13" s="15">
        <f>'Table Q4 (a)'!L13/'Table Q2'!L13*100</f>
        <v>80.93102194205359</v>
      </c>
      <c r="Y13" s="11"/>
      <c r="Z13" s="11"/>
      <c r="AA13" s="11"/>
      <c r="AB13" s="11"/>
      <c r="AC13" s="11"/>
      <c r="AD13" s="11"/>
      <c r="AE13" s="11"/>
      <c r="AF13" s="11"/>
      <c r="AG13" s="11"/>
    </row>
    <row r="14" spans="1:36" x14ac:dyDescent="0.2">
      <c r="A14" s="48" t="s">
        <v>60</v>
      </c>
      <c r="B14" s="15">
        <f>'Table Q1'!B14/'Table Q2'!B14*100</f>
        <v>113.12539250575675</v>
      </c>
      <c r="C14" s="15">
        <f>'Table Q1'!C14/'Table Q2'!C14*100</f>
        <v>59.533337437665459</v>
      </c>
      <c r="D14" s="15">
        <f>'Table Q1'!D14/'Table Q2'!D14*100</f>
        <v>88.256140779665159</v>
      </c>
      <c r="E14" s="15">
        <f>'Table Q1'!E14/'Table Q2'!E14*100</f>
        <v>78.351492183799138</v>
      </c>
      <c r="F14" s="15">
        <f>'Table Q1'!F14/'Table Q2'!F14*100</f>
        <v>77.081672172229176</v>
      </c>
      <c r="G14" s="15">
        <f>'Table Q1'!G14/'Table Q2'!G14*100</f>
        <v>50.708502024291491</v>
      </c>
      <c r="H14" s="15">
        <f>'Table Q1'!H14/'Table Q2'!H14*100</f>
        <v>52.979506043089856</v>
      </c>
      <c r="I14" s="15">
        <f>'Table Q1'!I14/'Table Q2'!I14*100</f>
        <v>65.261228230980763</v>
      </c>
      <c r="J14" s="15">
        <f>'Table Q1'!J14/'Table Q2'!J14*100</f>
        <v>189.58984375</v>
      </c>
      <c r="K14" s="15">
        <f>'Table Q1'!K14/'Table Q2'!K14*100</f>
        <v>97.931678676274359</v>
      </c>
      <c r="L14" s="15">
        <f>'Table Q1'!L14/'Table Q2'!L14*100</f>
        <v>73.760155207954398</v>
      </c>
      <c r="N14" s="15">
        <f>'Table Q4 (a)'!B14/'Table Q2'!B14*100</f>
        <v>65.815365292024282</v>
      </c>
      <c r="O14" s="15">
        <f>'Table Q4 (a)'!C14/'Table Q2'!C14*100</f>
        <v>72.437357630979491</v>
      </c>
      <c r="P14" s="15">
        <f>'Table Q4 (a)'!D14/'Table Q2'!D14*100</f>
        <v>69.082243675913475</v>
      </c>
      <c r="Q14" s="15">
        <f>'Table Q4 (a)'!E14/'Table Q2'!E14*100</f>
        <v>72.074846044528655</v>
      </c>
      <c r="R14" s="15">
        <f>'Table Q4 (a)'!F14/'Table Q2'!F14*100</f>
        <v>57.398336940426006</v>
      </c>
      <c r="S14" s="15">
        <f>'Table Q4 (a)'!G14/'Table Q2'!G14*100</f>
        <v>94.534412955465584</v>
      </c>
      <c r="T14" s="15">
        <f>'Table Q4 (a)'!H14/'Table Q2'!H14*100</f>
        <v>66.253284287966366</v>
      </c>
      <c r="U14" s="15">
        <f>'Table Q4 (a)'!I14/'Table Q2'!I14*100</f>
        <v>105.04124656278644</v>
      </c>
      <c r="V14" s="15">
        <f>'Table Q4 (a)'!J14/'Table Q2'!J14*100</f>
        <v>34.8828125</v>
      </c>
      <c r="W14" s="15">
        <f>'Table Q4 (a)'!K14/'Table Q2'!K14*100</f>
        <v>123.08513477448626</v>
      </c>
      <c r="X14" s="15">
        <f>'Table Q4 (a)'!L14/'Table Q2'!L14*100</f>
        <v>81.459924821147084</v>
      </c>
      <c r="Y14" s="11"/>
      <c r="Z14" s="11"/>
      <c r="AA14" s="11"/>
      <c r="AB14" s="11"/>
      <c r="AC14" s="11"/>
      <c r="AD14" s="11"/>
      <c r="AE14" s="11"/>
      <c r="AF14" s="11"/>
      <c r="AG14" s="11"/>
    </row>
    <row r="15" spans="1:36" x14ac:dyDescent="0.2">
      <c r="A15" s="48" t="s">
        <v>61</v>
      </c>
      <c r="B15" s="15">
        <f>'Table Q1'!B15/'Table Q2'!B15*100</f>
        <v>111.19264158743283</v>
      </c>
      <c r="C15" s="15">
        <f>'Table Q1'!C15/'Table Q2'!C15*100</f>
        <v>59.358752166377812</v>
      </c>
      <c r="D15" s="15">
        <f>'Table Q1'!D15/'Table Q2'!D15*100</f>
        <v>88.225276730324794</v>
      </c>
      <c r="E15" s="15">
        <f>'Table Q1'!E15/'Table Q2'!E15*100</f>
        <v>78.633686690223797</v>
      </c>
      <c r="F15" s="15">
        <f>'Table Q1'!F15/'Table Q2'!F15*100</f>
        <v>78.380854231077521</v>
      </c>
      <c r="G15" s="15">
        <f>'Table Q1'!G15/'Table Q2'!G15*100</f>
        <v>49.851337958374629</v>
      </c>
      <c r="H15" s="15">
        <f>'Table Q1'!H15/'Table Q2'!H15*100</f>
        <v>53.784774638775076</v>
      </c>
      <c r="I15" s="15">
        <f>'Table Q1'!I15/'Table Q2'!I15*100</f>
        <v>66.152450090744111</v>
      </c>
      <c r="J15" s="15">
        <f>'Table Q1'!J15/'Table Q2'!J15*100</f>
        <v>190.18296281723391</v>
      </c>
      <c r="K15" s="15">
        <f>'Table Q1'!K15/'Table Q2'!K15*100</f>
        <v>97.570903361344534</v>
      </c>
      <c r="L15" s="15">
        <f>'Table Q1'!L15/'Table Q2'!L15*100</f>
        <v>73.880958141785641</v>
      </c>
      <c r="N15" s="15">
        <f>'Table Q4 (a)'!B15/'Table Q2'!B15*100</f>
        <v>65.254237288135585</v>
      </c>
      <c r="O15" s="15">
        <f>'Table Q4 (a)'!C15/'Table Q2'!C15*100</f>
        <v>73.112156474374842</v>
      </c>
      <c r="P15" s="15">
        <f>'Table Q4 (a)'!D15/'Table Q2'!D15*100</f>
        <v>68.921055832623765</v>
      </c>
      <c r="Q15" s="15">
        <f>'Table Q4 (a)'!E15/'Table Q2'!E15*100</f>
        <v>72.485276796230863</v>
      </c>
      <c r="R15" s="15">
        <f>'Table Q4 (a)'!F15/'Table Q2'!F15*100</f>
        <v>57.883888698041908</v>
      </c>
      <c r="S15" s="15">
        <f>'Table Q4 (a)'!G15/'Table Q2'!G15*100</f>
        <v>95.407994714238527</v>
      </c>
      <c r="T15" s="15">
        <f>'Table Q4 (a)'!H15/'Table Q2'!H15*100</f>
        <v>68.115160664222557</v>
      </c>
      <c r="U15" s="15">
        <f>'Table Q4 (a)'!I15/'Table Q2'!I15*100</f>
        <v>105.09981851179673</v>
      </c>
      <c r="V15" s="15">
        <f>'Table Q4 (a)'!J15/'Table Q2'!J15*100</f>
        <v>36.258115286248277</v>
      </c>
      <c r="W15" s="15">
        <f>'Table Q4 (a)'!K15/'Table Q2'!K15*100</f>
        <v>123.21428571428572</v>
      </c>
      <c r="X15" s="15">
        <f>'Table Q4 (a)'!L15/'Table Q2'!L15*100</f>
        <v>81.901766271473505</v>
      </c>
      <c r="Y15" s="11"/>
      <c r="Z15" s="11"/>
      <c r="AA15" s="11"/>
      <c r="AB15" s="11"/>
      <c r="AC15" s="11"/>
      <c r="AD15" s="11"/>
      <c r="AE15" s="11"/>
      <c r="AF15" s="11"/>
      <c r="AG15" s="11"/>
    </row>
    <row r="16" spans="1:36" x14ac:dyDescent="0.2">
      <c r="A16" s="48" t="s">
        <v>62</v>
      </c>
      <c r="B16" s="15">
        <f>'Table Q1'!B16/'Table Q2'!B16*100</f>
        <v>113.45180287219753</v>
      </c>
      <c r="C16" s="15">
        <f>'Table Q1'!C16/'Table Q2'!C16*100</f>
        <v>59.968895800933133</v>
      </c>
      <c r="D16" s="15">
        <f>'Table Q1'!D16/'Table Q2'!D16*100</f>
        <v>89.991456121078969</v>
      </c>
      <c r="E16" s="15">
        <f>'Table Q1'!E16/'Table Q2'!E16*100</f>
        <v>78.798212605832546</v>
      </c>
      <c r="F16" s="15">
        <f>'Table Q1'!F16/'Table Q2'!F16*100</f>
        <v>80.247341655108656</v>
      </c>
      <c r="G16" s="15">
        <f>'Table Q1'!G16/'Table Q2'!G16*100</f>
        <v>49.255181347150263</v>
      </c>
      <c r="H16" s="15">
        <f>'Table Q1'!H16/'Table Q2'!H16*100</f>
        <v>56.496870278437306</v>
      </c>
      <c r="I16" s="15">
        <f>'Table Q1'!I16/'Table Q2'!I16*100</f>
        <v>65.412315448325529</v>
      </c>
      <c r="J16" s="15">
        <f>'Table Q1'!J16/'Table Q2'!J16*100</f>
        <v>180.81146473106273</v>
      </c>
      <c r="K16" s="15">
        <f>'Table Q1'!K16/'Table Q2'!K16*100</f>
        <v>94.698424894352669</v>
      </c>
      <c r="L16" s="15">
        <f>'Table Q1'!L16/'Table Q2'!L16*100</f>
        <v>74.295350517947483</v>
      </c>
      <c r="N16" s="15">
        <f>'Table Q4 (a)'!B16/'Table Q2'!B16*100</f>
        <v>65.523297861349306</v>
      </c>
      <c r="O16" s="15">
        <f>'Table Q4 (a)'!C16/'Table Q2'!C16*100</f>
        <v>73.754276827371697</v>
      </c>
      <c r="P16" s="15">
        <f>'Table Q4 (a)'!D16/'Table Q2'!D16*100</f>
        <v>69.437324545343586</v>
      </c>
      <c r="Q16" s="15">
        <f>'Table Q4 (a)'!E16/'Table Q2'!E16*100</f>
        <v>73.130291627469418</v>
      </c>
      <c r="R16" s="15">
        <f>'Table Q4 (a)'!F16/'Table Q2'!F16*100</f>
        <v>58.691631992602865</v>
      </c>
      <c r="S16" s="15">
        <f>'Table Q4 (a)'!G16/'Table Q2'!G16*100</f>
        <v>96.389248704663217</v>
      </c>
      <c r="T16" s="15">
        <f>'Table Q4 (a)'!H16/'Table Q2'!H16*100</f>
        <v>68.346643643427583</v>
      </c>
      <c r="U16" s="15">
        <f>'Table Q4 (a)'!I16/'Table Q2'!I16*100</f>
        <v>105.43752250630176</v>
      </c>
      <c r="V16" s="15">
        <f>'Table Q4 (a)'!J16/'Table Q2'!J16*100</f>
        <v>35.306160431788577</v>
      </c>
      <c r="W16" s="15">
        <f>'Table Q4 (a)'!K16/'Table Q2'!K16*100</f>
        <v>122.49967985657572</v>
      </c>
      <c r="X16" s="15">
        <f>'Table Q4 (a)'!L16/'Table Q2'!L16*100</f>
        <v>82.221151529751879</v>
      </c>
      <c r="Y16" s="11"/>
      <c r="Z16" s="11"/>
      <c r="AA16" s="11"/>
      <c r="AB16" s="11"/>
      <c r="AC16" s="11"/>
      <c r="AD16" s="11"/>
      <c r="AE16" s="11"/>
      <c r="AF16" s="11"/>
      <c r="AG16" s="11"/>
    </row>
    <row r="17" spans="1:33" x14ac:dyDescent="0.2">
      <c r="A17" s="48" t="s">
        <v>63</v>
      </c>
      <c r="B17" s="15">
        <f>'Table Q1'!B17/'Table Q2'!B17*100</f>
        <v>114.20301839983462</v>
      </c>
      <c r="C17" s="15">
        <f>'Table Q1'!C17/'Table Q2'!C17*100</f>
        <v>59.963099630996311</v>
      </c>
      <c r="D17" s="15">
        <f>'Table Q1'!D17/'Table Q2'!D17*100</f>
        <v>90.545544310046907</v>
      </c>
      <c r="E17" s="15">
        <f>'Table Q1'!E17/'Table Q2'!E17*100</f>
        <v>77.70002332633544</v>
      </c>
      <c r="F17" s="15">
        <f>'Table Q1'!F17/'Table Q2'!F17*100</f>
        <v>80.205975554549582</v>
      </c>
      <c r="G17" s="15">
        <f>'Table Q1'!G17/'Table Q2'!G17*100</f>
        <v>50.368429670869496</v>
      </c>
      <c r="H17" s="15">
        <f>'Table Q1'!H17/'Table Q2'!H17*100</f>
        <v>56.888888888888886</v>
      </c>
      <c r="I17" s="15">
        <f>'Table Q1'!I17/'Table Q2'!I17*100</f>
        <v>64.924174843889389</v>
      </c>
      <c r="J17" s="15">
        <f>'Table Q1'!J17/'Table Q2'!J17*100</f>
        <v>195.2837729816147</v>
      </c>
      <c r="K17" s="15">
        <f>'Table Q1'!K17/'Table Q2'!K17*100</f>
        <v>97.404821499143722</v>
      </c>
      <c r="L17" s="15">
        <f>'Table Q1'!L17/'Table Q2'!L17*100</f>
        <v>74.659925364150723</v>
      </c>
      <c r="N17" s="15">
        <f>'Table Q4 (a)'!B17/'Table Q2'!B17*100</f>
        <v>65.83626214595823</v>
      </c>
      <c r="O17" s="15">
        <f>'Table Q4 (a)'!C17/'Table Q2'!C17*100</f>
        <v>73.03813038130383</v>
      </c>
      <c r="P17" s="15">
        <f>'Table Q4 (a)'!D17/'Table Q2'!D17*100</f>
        <v>70.58750925697359</v>
      </c>
      <c r="Q17" s="15">
        <f>'Table Q4 (a)'!E17/'Table Q2'!E17*100</f>
        <v>73.31467226498718</v>
      </c>
      <c r="R17" s="15">
        <f>'Table Q4 (a)'!F17/'Table Q2'!F17*100</f>
        <v>57.865550022634679</v>
      </c>
      <c r="S17" s="15">
        <f>'Table Q4 (a)'!G17/'Table Q2'!G17*100</f>
        <v>100.27836908465694</v>
      </c>
      <c r="T17" s="15">
        <f>'Table Q4 (a)'!H17/'Table Q2'!H17*100</f>
        <v>68.715447154471548</v>
      </c>
      <c r="U17" s="15">
        <f>'Table Q4 (a)'!I17/'Table Q2'!I17*100</f>
        <v>105.83407671721679</v>
      </c>
      <c r="V17" s="15">
        <f>'Table Q4 (a)'!J17/'Table Q2'!J17*100</f>
        <v>38.968824940047966</v>
      </c>
      <c r="W17" s="15">
        <f>'Table Q4 (a)'!K17/'Table Q2'!K17*100</f>
        <v>128.71821894348571</v>
      </c>
      <c r="X17" s="15">
        <f>'Table Q4 (a)'!L17/'Table Q2'!L17*100</f>
        <v>82.821716624533522</v>
      </c>
      <c r="Y17" s="11"/>
      <c r="Z17" s="11"/>
      <c r="AA17" s="11"/>
      <c r="AB17" s="11"/>
      <c r="AC17" s="11"/>
      <c r="AD17" s="11"/>
      <c r="AE17" s="11"/>
      <c r="AF17" s="11"/>
      <c r="AG17" s="11"/>
    </row>
    <row r="18" spans="1:33" x14ac:dyDescent="0.2">
      <c r="A18" s="48" t="s">
        <v>64</v>
      </c>
      <c r="B18" s="15">
        <f>'Table Q1'!B18/'Table Q2'!B18*100</f>
        <v>109.16582914572865</v>
      </c>
      <c r="C18" s="15">
        <f>'Table Q1'!C18/'Table Q2'!C18*100</f>
        <v>60.888943914819862</v>
      </c>
      <c r="D18" s="15">
        <f>'Table Q1'!D18/'Table Q2'!D18*100</f>
        <v>88.675787930613254</v>
      </c>
      <c r="E18" s="15">
        <f>'Table Q1'!E18/'Table Q2'!E18*100</f>
        <v>75.410400642865341</v>
      </c>
      <c r="F18" s="15">
        <f>'Table Q1'!F18/'Table Q2'!F18*100</f>
        <v>82.837425048082352</v>
      </c>
      <c r="G18" s="15">
        <f>'Table Q1'!G18/'Table Q2'!G18*100</f>
        <v>48.128094059405939</v>
      </c>
      <c r="H18" s="15">
        <f>'Table Q1'!H18/'Table Q2'!H18*100</f>
        <v>57.910511667737097</v>
      </c>
      <c r="I18" s="15">
        <f>'Table Q1'!I18/'Table Q2'!I18*100</f>
        <v>63.841708982665033</v>
      </c>
      <c r="J18" s="15">
        <f>'Table Q1'!J18/'Table Q2'!J18*100</f>
        <v>187.35765296274849</v>
      </c>
      <c r="K18" s="15">
        <f>'Table Q1'!K18/'Table Q2'!K18*100</f>
        <v>96.615749275744022</v>
      </c>
      <c r="L18" s="15">
        <f>'Table Q1'!L18/'Table Q2'!L18*100</f>
        <v>74.069670669361543</v>
      </c>
      <c r="N18" s="15">
        <f>'Table Q4 (a)'!B18/'Table Q2'!B18*100</f>
        <v>64.663316582914575</v>
      </c>
      <c r="O18" s="15">
        <f>'Table Q4 (a)'!C18/'Table Q2'!C18*100</f>
        <v>73.492633403491396</v>
      </c>
      <c r="P18" s="15">
        <f>'Table Q4 (a)'!D18/'Table Q2'!D18*100</f>
        <v>69.741021255802593</v>
      </c>
      <c r="Q18" s="15">
        <f>'Table Q4 (a)'!E18/'Table Q2'!E18*100</f>
        <v>73.435885661806907</v>
      </c>
      <c r="R18" s="15">
        <f>'Table Q4 (a)'!F18/'Table Q2'!F18*100</f>
        <v>58.988573368028064</v>
      </c>
      <c r="S18" s="15">
        <f>'Table Q4 (a)'!G18/'Table Q2'!G18*100</f>
        <v>95.915841584158414</v>
      </c>
      <c r="T18" s="15">
        <f>'Table Q4 (a)'!H18/'Table Q2'!H18*100</f>
        <v>68.41147505887389</v>
      </c>
      <c r="U18" s="15">
        <f>'Table Q4 (a)'!I18/'Table Q2'!I18*100</f>
        <v>104.14988618455612</v>
      </c>
      <c r="V18" s="15">
        <f>'Table Q4 (a)'!J18/'Table Q2'!J18*100</f>
        <v>39.664157498552406</v>
      </c>
      <c r="W18" s="15">
        <f>'Table Q4 (a)'!K18/'Table Q2'!K18*100</f>
        <v>128.45667632341323</v>
      </c>
      <c r="X18" s="15">
        <f>'Table Q4 (a)'!L18/'Table Q2'!L18*100</f>
        <v>82.451551539650453</v>
      </c>
      <c r="Y18" s="11"/>
      <c r="Z18" s="11"/>
      <c r="AA18" s="11"/>
      <c r="AB18" s="11"/>
      <c r="AC18" s="11"/>
      <c r="AD18" s="11"/>
      <c r="AE18" s="11"/>
      <c r="AF18" s="11"/>
      <c r="AG18" s="11"/>
    </row>
    <row r="19" spans="1:33" x14ac:dyDescent="0.2">
      <c r="A19" s="48" t="s">
        <v>65</v>
      </c>
      <c r="B19" s="15">
        <f>'Table Q1'!B19/'Table Q2'!B19*100</f>
        <v>109.55130152942367</v>
      </c>
      <c r="C19" s="15">
        <f>'Table Q1'!C19/'Table Q2'!C19*100</f>
        <v>60.036798528058874</v>
      </c>
      <c r="D19" s="15">
        <f>'Table Q1'!D19/'Table Q2'!D19*100</f>
        <v>90.438295788442701</v>
      </c>
      <c r="E19" s="15">
        <f>'Table Q1'!E19/'Table Q2'!E19*100</f>
        <v>76.851642129105329</v>
      </c>
      <c r="F19" s="15">
        <f>'Table Q1'!F19/'Table Q2'!F19*100</f>
        <v>84.170882518268698</v>
      </c>
      <c r="G19" s="15">
        <f>'Table Q1'!G19/'Table Q2'!G19*100</f>
        <v>48.310139165009943</v>
      </c>
      <c r="H19" s="15">
        <f>'Table Q1'!H19/'Table Q2'!H19*100</f>
        <v>56.970466814861865</v>
      </c>
      <c r="I19" s="15">
        <f>'Table Q1'!I19/'Table Q2'!I19*100</f>
        <v>63.793404292444599</v>
      </c>
      <c r="J19" s="15">
        <f>'Table Q1'!J19/'Table Q2'!J19*100</f>
        <v>180.25316455696202</v>
      </c>
      <c r="K19" s="15">
        <f>'Table Q1'!K19/'Table Q2'!K19*100</f>
        <v>96.477345245692419</v>
      </c>
      <c r="L19" s="15">
        <f>'Table Q1'!L19/'Table Q2'!L19*100</f>
        <v>74.177185324997055</v>
      </c>
      <c r="N19" s="15">
        <f>'Table Q4 (a)'!B19/'Table Q2'!B19*100</f>
        <v>65.785475539349747</v>
      </c>
      <c r="O19" s="15">
        <f>'Table Q4 (a)'!C19/'Table Q2'!C19*100</f>
        <v>72.996013492793608</v>
      </c>
      <c r="P19" s="15">
        <f>'Table Q4 (a)'!D19/'Table Q2'!D19*100</f>
        <v>70.335455435847209</v>
      </c>
      <c r="Q19" s="15">
        <f>'Table Q4 (a)'!E19/'Table Q2'!E19*100</f>
        <v>73.737259343148366</v>
      </c>
      <c r="R19" s="15">
        <f>'Table Q4 (a)'!F19/'Table Q2'!F19*100</f>
        <v>59.640247329960651</v>
      </c>
      <c r="S19" s="15">
        <f>'Table Q4 (a)'!G19/'Table Q2'!G19*100</f>
        <v>95.672121119437222</v>
      </c>
      <c r="T19" s="15">
        <f>'Table Q4 (a)'!H19/'Table Q2'!H19*100</f>
        <v>68.57203344977242</v>
      </c>
      <c r="U19" s="15">
        <f>'Table Q4 (a)'!I19/'Table Q2'!I19*100</f>
        <v>104.58907694992148</v>
      </c>
      <c r="V19" s="15">
        <f>'Table Q4 (a)'!J19/'Table Q2'!J19*100</f>
        <v>41.92794547224927</v>
      </c>
      <c r="W19" s="15">
        <f>'Table Q4 (a)'!K19/'Table Q2'!K19*100</f>
        <v>124.42884492661138</v>
      </c>
      <c r="X19" s="15">
        <f>'Table Q4 (a)'!L19/'Table Q2'!L19*100</f>
        <v>82.540993275923086</v>
      </c>
      <c r="Y19" s="11"/>
      <c r="Z19" s="11"/>
      <c r="AA19" s="11"/>
      <c r="AB19" s="11"/>
      <c r="AC19" s="11"/>
      <c r="AD19" s="11"/>
      <c r="AE19" s="11"/>
      <c r="AF19" s="11"/>
      <c r="AG19" s="11"/>
    </row>
    <row r="20" spans="1:33" x14ac:dyDescent="0.2">
      <c r="A20" s="48" t="s">
        <v>66</v>
      </c>
      <c r="B20" s="15">
        <f>'Table Q1'!B20/'Table Q2'!B20*100</f>
        <v>109.76914693351827</v>
      </c>
      <c r="C20" s="15">
        <f>'Table Q1'!C20/'Table Q2'!C20*100</f>
        <v>60.746795467211591</v>
      </c>
      <c r="D20" s="15">
        <f>'Table Q1'!D20/'Table Q2'!D20*100</f>
        <v>89.241126070991427</v>
      </c>
      <c r="E20" s="15">
        <f>'Table Q1'!E20/'Table Q2'!E20*100</f>
        <v>77.073280215464052</v>
      </c>
      <c r="F20" s="15">
        <f>'Table Q1'!F20/'Table Q2'!F20*100</f>
        <v>86.19047619047619</v>
      </c>
      <c r="G20" s="15">
        <f>'Table Q1'!G20/'Table Q2'!G20*100</f>
        <v>47.236861918385792</v>
      </c>
      <c r="H20" s="15">
        <f>'Table Q1'!H20/'Table Q2'!H20*100</f>
        <v>58.524362938479577</v>
      </c>
      <c r="I20" s="15">
        <f>'Table Q1'!I20/'Table Q2'!I20*100</f>
        <v>64.737387698686931</v>
      </c>
      <c r="J20" s="15">
        <f>'Table Q1'!J20/'Table Q2'!J20*100</f>
        <v>175.29607698001482</v>
      </c>
      <c r="K20" s="15">
        <f>'Table Q1'!K20/'Table Q2'!K20*100</f>
        <v>92.979759159620798</v>
      </c>
      <c r="L20" s="15">
        <f>'Table Q1'!L20/'Table Q2'!L20*100</f>
        <v>74.54801596618924</v>
      </c>
      <c r="N20" s="15">
        <f>'Table Q4 (a)'!B20/'Table Q2'!B20*100</f>
        <v>65.074804319825617</v>
      </c>
      <c r="O20" s="15">
        <f>'Table Q4 (a)'!C20/'Table Q2'!C20*100</f>
        <v>73.874543315375561</v>
      </c>
      <c r="P20" s="15">
        <f>'Table Q4 (a)'!D20/'Table Q2'!D20*100</f>
        <v>71.138310893512852</v>
      </c>
      <c r="Q20" s="15">
        <f>'Table Q4 (a)'!E20/'Table Q2'!E20*100</f>
        <v>74.436090225563916</v>
      </c>
      <c r="R20" s="15">
        <f>'Table Q4 (a)'!F20/'Table Q2'!F20*100</f>
        <v>60.374149659863939</v>
      </c>
      <c r="S20" s="15">
        <f>'Table Q4 (a)'!G20/'Table Q2'!G20*100</f>
        <v>95.211564523415149</v>
      </c>
      <c r="T20" s="15">
        <f>'Table Q4 (a)'!H20/'Table Q2'!H20*100</f>
        <v>70.199381597185194</v>
      </c>
      <c r="U20" s="15">
        <f>'Table Q4 (a)'!I20/'Table Q2'!I20*100</f>
        <v>104.63026952315136</v>
      </c>
      <c r="V20" s="15">
        <f>'Table Q4 (a)'!J20/'Table Q2'!J20*100</f>
        <v>41.709844559585491</v>
      </c>
      <c r="W20" s="15">
        <f>'Table Q4 (a)'!K20/'Table Q2'!K20*100</f>
        <v>125.45477837560853</v>
      </c>
      <c r="X20" s="15">
        <f>'Table Q4 (a)'!L20/'Table Q2'!L20*100</f>
        <v>82.965484855599897</v>
      </c>
      <c r="Y20" s="11"/>
      <c r="Z20" s="11"/>
      <c r="AA20" s="11"/>
      <c r="AB20" s="11"/>
      <c r="AC20" s="11"/>
      <c r="AD20" s="11"/>
      <c r="AE20" s="11"/>
      <c r="AF20" s="11"/>
      <c r="AG20" s="11"/>
    </row>
    <row r="21" spans="1:33" x14ac:dyDescent="0.2">
      <c r="A21" s="48" t="s">
        <v>67</v>
      </c>
      <c r="B21" s="15">
        <f>'Table Q1'!B21/'Table Q2'!B21*100</f>
        <v>111.50040387722133</v>
      </c>
      <c r="C21" s="15">
        <f>'Table Q1'!C21/'Table Q2'!C21*100</f>
        <v>61.638199725719986</v>
      </c>
      <c r="D21" s="15">
        <f>'Table Q1'!D21/'Table Q2'!D21*100</f>
        <v>89.279731993299833</v>
      </c>
      <c r="E21" s="15">
        <f>'Table Q1'!E21/'Table Q2'!E21*100</f>
        <v>77.805206463195688</v>
      </c>
      <c r="F21" s="15">
        <f>'Table Q1'!F21/'Table Q2'!F21*100</f>
        <v>91.880046136101484</v>
      </c>
      <c r="G21" s="15">
        <f>'Table Q1'!G21/'Table Q2'!G21*100</f>
        <v>49.918675144166791</v>
      </c>
      <c r="H21" s="15">
        <f>'Table Q1'!H21/'Table Q2'!H21*100</f>
        <v>58.34934870809311</v>
      </c>
      <c r="I21" s="15">
        <f>'Table Q1'!I21/'Table Q2'!I21*100</f>
        <v>64.201335387776069</v>
      </c>
      <c r="J21" s="15">
        <f>'Table Q1'!J21/'Table Q2'!J21*100</f>
        <v>189.69397828232971</v>
      </c>
      <c r="K21" s="15">
        <f>'Table Q1'!K21/'Table Q2'!K21*100</f>
        <v>99.857678871781602</v>
      </c>
      <c r="L21" s="15">
        <f>'Table Q1'!L21/'Table Q2'!L21*100</f>
        <v>75.876676865144745</v>
      </c>
      <c r="N21" s="15">
        <f>'Table Q4 (a)'!B21/'Table Q2'!B21*100</f>
        <v>67.124394184168011</v>
      </c>
      <c r="O21" s="15">
        <f>'Table Q4 (a)'!C21/'Table Q2'!C21*100</f>
        <v>74.579229522503425</v>
      </c>
      <c r="P21" s="15">
        <f>'Table Q4 (a)'!D21/'Table Q2'!D21*100</f>
        <v>69.717635798037819</v>
      </c>
      <c r="Q21" s="15">
        <f>'Table Q4 (a)'!E21/'Table Q2'!E21*100</f>
        <v>76.110861759425489</v>
      </c>
      <c r="R21" s="15">
        <f>'Table Q4 (a)'!F21/'Table Q2'!F21*100</f>
        <v>62.006920415224911</v>
      </c>
      <c r="S21" s="15">
        <f>'Table Q4 (a)'!G21/'Table Q2'!G21*100</f>
        <v>94.529055153038598</v>
      </c>
      <c r="T21" s="15">
        <f>'Table Q4 (a)'!H21/'Table Q2'!H21*100</f>
        <v>71.759555840273322</v>
      </c>
      <c r="U21" s="15">
        <f>'Table Q4 (a)'!I21/'Table Q2'!I21*100</f>
        <v>104.50265365519604</v>
      </c>
      <c r="V21" s="15">
        <f>'Table Q4 (a)'!J21/'Table Q2'!J21*100</f>
        <v>46.712734452122412</v>
      </c>
      <c r="W21" s="15">
        <f>'Table Q4 (a)'!K21/'Table Q2'!K21*100</f>
        <v>127.35153318669946</v>
      </c>
      <c r="X21" s="15">
        <f>'Table Q4 (a)'!L21/'Table Q2'!L21*100</f>
        <v>84.055071781595672</v>
      </c>
      <c r="Y21" s="11"/>
      <c r="Z21" s="11"/>
      <c r="AA21" s="11"/>
      <c r="AB21" s="11"/>
      <c r="AC21" s="11"/>
      <c r="AD21" s="11"/>
      <c r="AE21" s="11"/>
      <c r="AF21" s="11"/>
      <c r="AG21" s="11"/>
    </row>
    <row r="22" spans="1:33" x14ac:dyDescent="0.2">
      <c r="A22" s="48" t="s">
        <v>68</v>
      </c>
      <c r="B22" s="15">
        <f>'Table Q1'!B22/'Table Q2'!B22*100</f>
        <v>114.16744282313982</v>
      </c>
      <c r="C22" s="15">
        <f>'Table Q1'!C22/'Table Q2'!C22*100</f>
        <v>61.478960396039604</v>
      </c>
      <c r="D22" s="15">
        <f>'Table Q1'!D22/'Table Q2'!D22*100</f>
        <v>88.755254553946756</v>
      </c>
      <c r="E22" s="15">
        <f>'Table Q1'!E22/'Table Q2'!E22*100</f>
        <v>75.89034939894394</v>
      </c>
      <c r="F22" s="15">
        <f>'Table Q1'!F22/'Table Q2'!F22*100</f>
        <v>89.262350552673141</v>
      </c>
      <c r="G22" s="15">
        <f>'Table Q1'!G22/'Table Q2'!G22*100</f>
        <v>48.41093865484109</v>
      </c>
      <c r="H22" s="15">
        <f>'Table Q1'!H22/'Table Q2'!H22*100</f>
        <v>69.356529029553556</v>
      </c>
      <c r="I22" s="15">
        <f>'Table Q1'!I22/'Table Q2'!I22*100</f>
        <v>63.499831252109352</v>
      </c>
      <c r="J22" s="15">
        <f>'Table Q1'!J22/'Table Q2'!J22*100</f>
        <v>176.46598905394842</v>
      </c>
      <c r="K22" s="15">
        <f>'Table Q1'!K22/'Table Q2'!K22*100</f>
        <v>96.314560083052157</v>
      </c>
      <c r="L22" s="15">
        <f>'Table Q1'!L22/'Table Q2'!L22*100</f>
        <v>76.030837518981429</v>
      </c>
      <c r="N22" s="15">
        <f>'Table Q4 (a)'!B22/'Table Q2'!B22*100</f>
        <v>69.626410017592889</v>
      </c>
      <c r="O22" s="15">
        <f>'Table Q4 (a)'!C22/'Table Q2'!C22*100</f>
        <v>74.226485148514854</v>
      </c>
      <c r="P22" s="15">
        <f>'Table Q4 (a)'!D22/'Table Q2'!D22*100</f>
        <v>68.566090611863615</v>
      </c>
      <c r="Q22" s="15">
        <f>'Table Q4 (a)'!E22/'Table Q2'!E22*100</f>
        <v>77.429502303112002</v>
      </c>
      <c r="R22" s="15">
        <f>'Table Q4 (a)'!F22/'Table Q2'!F22*100</f>
        <v>62.350552673133322</v>
      </c>
      <c r="S22" s="15">
        <f>'Table Q4 (a)'!G22/'Table Q2'!G22*100</f>
        <v>95.151515151515156</v>
      </c>
      <c r="T22" s="15">
        <f>'Table Q4 (a)'!H22/'Table Q2'!H22*100</f>
        <v>71.819325089079854</v>
      </c>
      <c r="U22" s="15">
        <f>'Table Q4 (a)'!I22/'Table Q2'!I22*100</f>
        <v>104.1849476881539</v>
      </c>
      <c r="V22" s="15">
        <f>'Table Q4 (a)'!J22/'Table Q2'!J22*100</f>
        <v>48.318999218139176</v>
      </c>
      <c r="W22" s="15">
        <f>'Table Q4 (a)'!K22/'Table Q2'!K22*100</f>
        <v>127.29042304697637</v>
      </c>
      <c r="X22" s="15">
        <f>'Table Q4 (a)'!L22/'Table Q2'!L22*100</f>
        <v>84.347622941245177</v>
      </c>
      <c r="Y22" s="11"/>
      <c r="Z22" s="11"/>
      <c r="AA22" s="11"/>
      <c r="AB22" s="11"/>
      <c r="AC22" s="11"/>
      <c r="AD22" s="11"/>
      <c r="AE22" s="11"/>
      <c r="AF22" s="11"/>
      <c r="AG22" s="11"/>
    </row>
    <row r="23" spans="1:33" x14ac:dyDescent="0.2">
      <c r="A23" s="48" t="s">
        <v>69</v>
      </c>
      <c r="B23" s="15">
        <f>'Table Q1'!B23/'Table Q2'!B23*100</f>
        <v>116.40828217667256</v>
      </c>
      <c r="C23" s="15">
        <f>'Table Q1'!C23/'Table Q2'!C23*100</f>
        <v>61.00993888511637</v>
      </c>
      <c r="D23" s="15">
        <f>'Table Q1'!D23/'Table Q2'!D23*100</f>
        <v>87.685371930240834</v>
      </c>
      <c r="E23" s="15">
        <f>'Table Q1'!E23/'Table Q2'!E23*100</f>
        <v>76.665918779448063</v>
      </c>
      <c r="F23" s="15">
        <f>'Table Q1'!F23/'Table Q2'!F23*100</f>
        <v>87.443600748321771</v>
      </c>
      <c r="G23" s="15">
        <f>'Table Q1'!G23/'Table Q2'!G23*100</f>
        <v>50.558987937628707</v>
      </c>
      <c r="H23" s="15">
        <f>'Table Q1'!H23/'Table Q2'!H23*100</f>
        <v>70.533642691415309</v>
      </c>
      <c r="I23" s="15">
        <f>'Table Q1'!I23/'Table Q2'!I23*100</f>
        <v>66.101979201610192</v>
      </c>
      <c r="J23" s="15">
        <f>'Table Q1'!J23/'Table Q2'!J23*100</f>
        <v>179.57463115539377</v>
      </c>
      <c r="K23" s="15">
        <f>'Table Q1'!K23/'Table Q2'!K23*100</f>
        <v>98.635580871638624</v>
      </c>
      <c r="L23" s="15">
        <f>'Table Q1'!L23/'Table Q2'!L23*100</f>
        <v>76.848612083041758</v>
      </c>
      <c r="N23" s="15">
        <f>'Table Q4 (a)'!B23/'Table Q2'!B23*100</f>
        <v>70.825096243887202</v>
      </c>
      <c r="O23" s="15">
        <f>'Table Q4 (a)'!C23/'Table Q2'!C23*100</f>
        <v>74.183591579727135</v>
      </c>
      <c r="P23" s="15">
        <f>'Table Q4 (a)'!D23/'Table Q2'!D23*100</f>
        <v>70.34049116146636</v>
      </c>
      <c r="Q23" s="15">
        <f>'Table Q4 (a)'!E23/'Table Q2'!E23*100</f>
        <v>78.640341036571684</v>
      </c>
      <c r="R23" s="15">
        <f>'Table Q4 (a)'!F23/'Table Q2'!F23*100</f>
        <v>61.813579839330913</v>
      </c>
      <c r="S23" s="15">
        <f>'Table Q4 (a)'!G23/'Table Q2'!G23*100</f>
        <v>95.307443365695804</v>
      </c>
      <c r="T23" s="15">
        <f>'Table Q4 (a)'!H23/'Table Q2'!H23*100</f>
        <v>73.391689516979554</v>
      </c>
      <c r="U23" s="15">
        <f>'Table Q4 (a)'!I23/'Table Q2'!I23*100</f>
        <v>104.3609527004361</v>
      </c>
      <c r="V23" s="15">
        <f>'Table Q4 (a)'!J23/'Table Q2'!J23*100</f>
        <v>49.223989269975092</v>
      </c>
      <c r="W23" s="15">
        <f>'Table Q4 (a)'!K23/'Table Q2'!K23*100</f>
        <v>129.52708968075243</v>
      </c>
      <c r="X23" s="15">
        <f>'Table Q4 (a)'!L23/'Table Q2'!L23*100</f>
        <v>84.989503149055295</v>
      </c>
      <c r="Y23" s="11"/>
      <c r="Z23" s="11"/>
      <c r="AA23" s="11"/>
      <c r="AB23" s="11"/>
      <c r="AC23" s="11"/>
      <c r="AD23" s="11"/>
      <c r="AE23" s="11"/>
      <c r="AF23" s="11"/>
      <c r="AG23" s="11"/>
    </row>
    <row r="24" spans="1:33" x14ac:dyDescent="0.2">
      <c r="A24" s="48" t="s">
        <v>70</v>
      </c>
      <c r="B24" s="15">
        <f>'Table Q1'!B24/'Table Q2'!B24*100</f>
        <v>120.29264124746342</v>
      </c>
      <c r="C24" s="15">
        <f>'Table Q1'!C24/'Table Q2'!C24*100</f>
        <v>60.885700148441359</v>
      </c>
      <c r="D24" s="15">
        <f>'Table Q1'!D24/'Table Q2'!D24*100</f>
        <v>88.080181362605884</v>
      </c>
      <c r="E24" s="15">
        <f>'Table Q1'!E24/'Table Q2'!E24*100</f>
        <v>76.811594202898561</v>
      </c>
      <c r="F24" s="15">
        <f>'Table Q1'!F24/'Table Q2'!F24*100</f>
        <v>86.668114211269128</v>
      </c>
      <c r="G24" s="15">
        <f>'Table Q1'!G24/'Table Q2'!G24*100</f>
        <v>51.637206606780651</v>
      </c>
      <c r="H24" s="15">
        <f>'Table Q1'!H24/'Table Q2'!H24*100</f>
        <v>71.964982596772501</v>
      </c>
      <c r="I24" s="15">
        <f>'Table Q1'!I24/'Table Q2'!I24*100</f>
        <v>65.72139303482588</v>
      </c>
      <c r="J24" s="15">
        <f>'Table Q1'!J24/'Table Q2'!J24*100</f>
        <v>166.65461774805709</v>
      </c>
      <c r="K24" s="15">
        <f>'Table Q1'!K24/'Table Q2'!K24*100</f>
        <v>107.80624499599681</v>
      </c>
      <c r="L24" s="15">
        <f>'Table Q1'!L24/'Table Q2'!L24*100</f>
        <v>76.985413290113456</v>
      </c>
      <c r="N24" s="15">
        <f>'Table Q4 (a)'!B24/'Table Q2'!B24*100</f>
        <v>73.502082665812239</v>
      </c>
      <c r="O24" s="15">
        <f>'Table Q4 (a)'!C24/'Table Q2'!C24*100</f>
        <v>74.424789708065305</v>
      </c>
      <c r="P24" s="15">
        <f>'Table Q4 (a)'!D24/'Table Q2'!D24*100</f>
        <v>71.721751580956933</v>
      </c>
      <c r="Q24" s="15">
        <f>'Table Q4 (a)'!E24/'Table Q2'!E24*100</f>
        <v>78.869343953977207</v>
      </c>
      <c r="R24" s="15">
        <f>'Table Q4 (a)'!F24/'Table Q2'!F24*100</f>
        <v>61.697969818695043</v>
      </c>
      <c r="S24" s="15">
        <f>'Table Q4 (a)'!G24/'Table Q2'!G24*100</f>
        <v>94.305998261373531</v>
      </c>
      <c r="T24" s="15">
        <f>'Table Q4 (a)'!H24/'Table Q2'!H24*100</f>
        <v>74.169391414407755</v>
      </c>
      <c r="U24" s="15">
        <f>'Table Q4 (a)'!I24/'Table Q2'!I24*100</f>
        <v>104.02985074626865</v>
      </c>
      <c r="V24" s="15">
        <f>'Table Q4 (a)'!J24/'Table Q2'!J24*100</f>
        <v>48.400506054581605</v>
      </c>
      <c r="W24" s="15">
        <f>'Table Q4 (a)'!K24/'Table Q2'!K24*100</f>
        <v>130.29089938617562</v>
      </c>
      <c r="X24" s="15">
        <f>'Table Q4 (a)'!L24/'Table Q2'!L24*100</f>
        <v>85.123871266496877</v>
      </c>
      <c r="Y24" s="11"/>
      <c r="Z24" s="11"/>
      <c r="AA24" s="11"/>
      <c r="AB24" s="11"/>
      <c r="AC24" s="11"/>
      <c r="AD24" s="11"/>
      <c r="AE24" s="11"/>
      <c r="AF24" s="11"/>
      <c r="AG24" s="11"/>
    </row>
    <row r="25" spans="1:33" x14ac:dyDescent="0.2">
      <c r="A25" s="48" t="s">
        <v>71</v>
      </c>
      <c r="B25" s="15">
        <f>'Table Q1'!B25/'Table Q2'!B25*100</f>
        <v>125.60220994475138</v>
      </c>
      <c r="C25" s="15">
        <f>'Table Q1'!C25/'Table Q2'!C25*100</f>
        <v>61.981639759417547</v>
      </c>
      <c r="D25" s="15">
        <f>'Table Q1'!D25/'Table Q2'!D25*100</f>
        <v>88.642033978852325</v>
      </c>
      <c r="E25" s="15">
        <f>'Table Q1'!E25/'Table Q2'!E25*100</f>
        <v>79.147131056039299</v>
      </c>
      <c r="F25" s="15">
        <f>'Table Q1'!F25/'Table Q2'!F25*100</f>
        <v>88.104048759251214</v>
      </c>
      <c r="G25" s="15">
        <f>'Table Q1'!G25/'Table Q2'!G25*100</f>
        <v>55.687134502923975</v>
      </c>
      <c r="H25" s="15">
        <f>'Table Q1'!H25/'Table Q2'!H25*100</f>
        <v>69.880663216812763</v>
      </c>
      <c r="I25" s="15">
        <f>'Table Q1'!I25/'Table Q2'!I25*100</f>
        <v>67.431040212695251</v>
      </c>
      <c r="J25" s="15">
        <f>'Table Q1'!J25/'Table Q2'!J25*100</f>
        <v>169.17390500831641</v>
      </c>
      <c r="K25" s="15">
        <f>'Table Q1'!K25/'Table Q2'!K25*100</f>
        <v>104.59373340414233</v>
      </c>
      <c r="L25" s="15">
        <f>'Table Q1'!L25/'Table Q2'!L25*100</f>
        <v>78.50379894798364</v>
      </c>
      <c r="N25" s="15">
        <f>'Table Q4 (a)'!B25/'Table Q2'!B25*100</f>
        <v>76.88397790055248</v>
      </c>
      <c r="O25" s="15">
        <f>'Table Q4 (a)'!C25/'Table Q2'!C25*100</f>
        <v>76.270971826527386</v>
      </c>
      <c r="P25" s="15">
        <f>'Table Q4 (a)'!D25/'Table Q2'!D25*100</f>
        <v>72.508019484376845</v>
      </c>
      <c r="Q25" s="15">
        <f>'Table Q4 (a)'!E25/'Table Q2'!E25*100</f>
        <v>80.832775173029688</v>
      </c>
      <c r="R25" s="15">
        <f>'Table Q4 (a)'!F25/'Table Q2'!F25*100</f>
        <v>63.191118850674798</v>
      </c>
      <c r="S25" s="15">
        <f>'Table Q4 (a)'!G25/'Table Q2'!G25*100</f>
        <v>95.78947368421052</v>
      </c>
      <c r="T25" s="15">
        <f>'Table Q4 (a)'!H25/'Table Q2'!H25*100</f>
        <v>76.470588235294116</v>
      </c>
      <c r="U25" s="15">
        <f>'Table Q4 (a)'!I25/'Table Q2'!I25*100</f>
        <v>105.13459621136592</v>
      </c>
      <c r="V25" s="15">
        <f>'Table Q4 (a)'!J25/'Table Q2'!J25*100</f>
        <v>51.339863241545004</v>
      </c>
      <c r="W25" s="15">
        <f>'Table Q4 (a)'!K25/'Table Q2'!K25*100</f>
        <v>129.71322357939459</v>
      </c>
      <c r="X25" s="15">
        <f>'Table Q4 (a)'!L25/'Table Q2'!L25*100</f>
        <v>86.873173582700176</v>
      </c>
      <c r="Y25" s="11"/>
      <c r="Z25" s="11"/>
      <c r="AA25" s="11"/>
      <c r="AB25" s="11"/>
      <c r="AC25" s="11"/>
      <c r="AD25" s="11"/>
      <c r="AE25" s="11"/>
      <c r="AF25" s="11"/>
      <c r="AG25" s="11"/>
    </row>
    <row r="26" spans="1:33" x14ac:dyDescent="0.2">
      <c r="A26" s="48" t="s">
        <v>72</v>
      </c>
      <c r="B26" s="15">
        <f>'Table Q1'!B26/'Table Q2'!B26*100</f>
        <v>129.43045155434535</v>
      </c>
      <c r="C26" s="15">
        <f>'Table Q1'!C26/'Table Q2'!C26*100</f>
        <v>63.027919272680379</v>
      </c>
      <c r="D26" s="15">
        <f>'Table Q1'!D26/'Table Q2'!D26*100</f>
        <v>88.637708604568601</v>
      </c>
      <c r="E26" s="15">
        <f>'Table Q1'!E26/'Table Q2'!E26*100</f>
        <v>77.747101049144135</v>
      </c>
      <c r="F26" s="15">
        <f>'Table Q1'!F26/'Table Q2'!F26*100</f>
        <v>90.094030177126626</v>
      </c>
      <c r="G26" s="15">
        <f>'Table Q1'!G26/'Table Q2'!G26*100</f>
        <v>56.035357194609468</v>
      </c>
      <c r="H26" s="15">
        <f>'Table Q1'!H26/'Table Q2'!H26*100</f>
        <v>69.913442486182092</v>
      </c>
      <c r="I26" s="15">
        <f>'Table Q1'!I26/'Table Q2'!I26*100</f>
        <v>66.01752677702045</v>
      </c>
      <c r="J26" s="15">
        <f>'Table Q1'!J26/'Table Q2'!J26*100</f>
        <v>169.68350916157689</v>
      </c>
      <c r="K26" s="15">
        <f>'Table Q1'!K26/'Table Q2'!K26*100</f>
        <v>98.448702907052549</v>
      </c>
      <c r="L26" s="15">
        <f>'Table Q1'!L26/'Table Q2'!L26*100</f>
        <v>78.467450797717476</v>
      </c>
      <c r="N26" s="15">
        <f>'Table Q4 (a)'!B26/'Table Q2'!B26*100</f>
        <v>79.770819151350125</v>
      </c>
      <c r="O26" s="15">
        <f>'Table Q4 (a)'!C26/'Table Q2'!C26*100</f>
        <v>77.638790379779479</v>
      </c>
      <c r="P26" s="15">
        <f>'Table Q4 (a)'!D26/'Table Q2'!D26*100</f>
        <v>72.979050775239671</v>
      </c>
      <c r="Q26" s="15">
        <f>'Table Q4 (a)'!E26/'Table Q2'!E26*100</f>
        <v>81.292103810049696</v>
      </c>
      <c r="R26" s="15">
        <f>'Table Q4 (a)'!F26/'Table Q2'!F26*100</f>
        <v>64.858954734310075</v>
      </c>
      <c r="S26" s="15">
        <f>'Table Q4 (a)'!G26/'Table Q2'!G26*100</f>
        <v>95.957107665555711</v>
      </c>
      <c r="T26" s="15">
        <f>'Table Q4 (a)'!H26/'Table Q2'!H26*100</f>
        <v>76.53561372405882</v>
      </c>
      <c r="U26" s="15">
        <f>'Table Q4 (a)'!I26/'Table Q2'!I26*100</f>
        <v>103.87861084063617</v>
      </c>
      <c r="V26" s="15">
        <f>'Table Q4 (a)'!J26/'Table Q2'!J26*100</f>
        <v>52.989080140662594</v>
      </c>
      <c r="W26" s="15">
        <f>'Table Q4 (a)'!K26/'Table Q2'!K26*100</f>
        <v>127.02385608134534</v>
      </c>
      <c r="X26" s="15">
        <f>'Table Q4 (a)'!L26/'Table Q2'!L26*100</f>
        <v>87.387911959939444</v>
      </c>
      <c r="Y26" s="11"/>
      <c r="Z26" s="11"/>
      <c r="AA26" s="11"/>
      <c r="AB26" s="11"/>
      <c r="AC26" s="11"/>
      <c r="AD26" s="11"/>
      <c r="AE26" s="11"/>
      <c r="AF26" s="11"/>
      <c r="AG26" s="11"/>
    </row>
    <row r="27" spans="1:33" x14ac:dyDescent="0.2">
      <c r="A27" s="48" t="s">
        <v>73</v>
      </c>
      <c r="B27" s="15">
        <f>'Table Q1'!B27/'Table Q2'!B27*100</f>
        <v>132.3478858714335</v>
      </c>
      <c r="C27" s="15">
        <f>'Table Q1'!C27/'Table Q2'!C27*100</f>
        <v>63.852122318576001</v>
      </c>
      <c r="D27" s="15">
        <f>'Table Q1'!D27/'Table Q2'!D27*100</f>
        <v>88.650887573964482</v>
      </c>
      <c r="E27" s="15">
        <f>'Table Q1'!E27/'Table Q2'!E27*100</f>
        <v>76.561983471074385</v>
      </c>
      <c r="F27" s="15">
        <f>'Table Q1'!F27/'Table Q2'!F27*100</f>
        <v>90.559705532099173</v>
      </c>
      <c r="G27" s="15">
        <f>'Table Q1'!G27/'Table Q2'!G27*100</f>
        <v>57.188130221838087</v>
      </c>
      <c r="H27" s="15">
        <f>'Table Q1'!H27/'Table Q2'!H27*100</f>
        <v>68.327841845140028</v>
      </c>
      <c r="I27" s="15">
        <f>'Table Q1'!I27/'Table Q2'!I27*100</f>
        <v>65.80811332904058</v>
      </c>
      <c r="J27" s="15">
        <f>'Table Q1'!J27/'Table Q2'!J27*100</f>
        <v>166.21769202766654</v>
      </c>
      <c r="K27" s="15">
        <f>'Table Q1'!K27/'Table Q2'!K27*100</f>
        <v>100.06542789845589</v>
      </c>
      <c r="L27" s="15">
        <f>'Table Q1'!L27/'Table Q2'!L27*100</f>
        <v>78.465116279069775</v>
      </c>
      <c r="N27" s="15">
        <f>'Table Q4 (a)'!B27/'Table Q2'!B27*100</f>
        <v>81.333791680990046</v>
      </c>
      <c r="O27" s="15">
        <f>'Table Q4 (a)'!C27/'Table Q2'!C27*100</f>
        <v>78.41820434243985</v>
      </c>
      <c r="P27" s="15">
        <f>'Table Q4 (a)'!D27/'Table Q2'!D27*100</f>
        <v>73.751479289940818</v>
      </c>
      <c r="Q27" s="15">
        <f>'Table Q4 (a)'!E27/'Table Q2'!E27*100</f>
        <v>82.203856749311285</v>
      </c>
      <c r="R27" s="15">
        <f>'Table Q4 (a)'!F27/'Table Q2'!F27*100</f>
        <v>65.086066904839228</v>
      </c>
      <c r="S27" s="15">
        <f>'Table Q4 (a)'!G27/'Table Q2'!G27*100</f>
        <v>96.441947565543074</v>
      </c>
      <c r="T27" s="15">
        <f>'Table Q4 (a)'!H27/'Table Q2'!H27*100</f>
        <v>76.451812191103784</v>
      </c>
      <c r="U27" s="15">
        <f>'Table Q4 (a)'!I27/'Table Q2'!I27*100</f>
        <v>104.37862202189312</v>
      </c>
      <c r="V27" s="15">
        <f>'Table Q4 (a)'!J27/'Table Q2'!J27*100</f>
        <v>53.549326538041505</v>
      </c>
      <c r="W27" s="15">
        <f>'Table Q4 (a)'!K27/'Table Q2'!K27*100</f>
        <v>127.63674430777283</v>
      </c>
      <c r="X27" s="15">
        <f>'Table Q4 (a)'!L27/'Table Q2'!L27*100</f>
        <v>87.965116279069775</v>
      </c>
      <c r="Y27" s="11"/>
      <c r="Z27" s="11"/>
      <c r="AA27" s="11"/>
      <c r="AB27" s="11"/>
      <c r="AC27" s="11"/>
      <c r="AD27" s="11"/>
      <c r="AE27" s="11"/>
      <c r="AF27" s="11"/>
      <c r="AG27" s="11"/>
    </row>
    <row r="28" spans="1:33" x14ac:dyDescent="0.2">
      <c r="A28" s="48" t="s">
        <v>74</v>
      </c>
      <c r="B28" s="15">
        <f>'Table Q1'!B28/'Table Q2'!B28*100</f>
        <v>138.11342592592592</v>
      </c>
      <c r="C28" s="15">
        <f>'Table Q1'!C28/'Table Q2'!C28*100</f>
        <v>65.532166043675005</v>
      </c>
      <c r="D28" s="15">
        <f>'Table Q1'!D28/'Table Q2'!D28*100</f>
        <v>90.088704908338272</v>
      </c>
      <c r="E28" s="15">
        <f>'Table Q1'!E28/'Table Q2'!E28*100</f>
        <v>76.044537537206494</v>
      </c>
      <c r="F28" s="15">
        <f>'Table Q1'!F28/'Table Q2'!F28*100</f>
        <v>90.486302824378839</v>
      </c>
      <c r="G28" s="15">
        <f>'Table Q1'!G28/'Table Q2'!G28*100</f>
        <v>61.838681699913266</v>
      </c>
      <c r="H28" s="15">
        <f>'Table Q1'!H28/'Table Q2'!H28*100</f>
        <v>66.343825665859569</v>
      </c>
      <c r="I28" s="15">
        <f>'Table Q1'!I28/'Table Q2'!I28*100</f>
        <v>66.284257488846393</v>
      </c>
      <c r="J28" s="15">
        <f>'Table Q1'!J28/'Table Q2'!J28*100</f>
        <v>164.12776412776412</v>
      </c>
      <c r="K28" s="15">
        <f>'Table Q1'!K28/'Table Q2'!K28*100</f>
        <v>92.874228880775505</v>
      </c>
      <c r="L28" s="15">
        <f>'Table Q1'!L28/'Table Q2'!L28*100</f>
        <v>79.179190751445077</v>
      </c>
      <c r="N28" s="15">
        <f>'Table Q4 (a)'!B28/'Table Q2'!B28*100</f>
        <v>82.928240740740748</v>
      </c>
      <c r="O28" s="15">
        <f>'Table Q4 (a)'!C28/'Table Q2'!C28*100</f>
        <v>78.778936323693344</v>
      </c>
      <c r="P28" s="15">
        <f>'Table Q4 (a)'!D28/'Table Q2'!D28*100</f>
        <v>74.346540508574805</v>
      </c>
      <c r="Q28" s="15">
        <f>'Table Q4 (a)'!E28/'Table Q2'!E28*100</f>
        <v>83.375592547679418</v>
      </c>
      <c r="R28" s="15">
        <f>'Table Q4 (a)'!F28/'Table Q2'!F28*100</f>
        <v>64.727118284136751</v>
      </c>
      <c r="S28" s="15">
        <f>'Table Q4 (a)'!G28/'Table Q2'!G28*100</f>
        <v>98.164209309048843</v>
      </c>
      <c r="T28" s="15">
        <f>'Table Q4 (a)'!H28/'Table Q2'!H28*100</f>
        <v>75.74656981436641</v>
      </c>
      <c r="U28" s="15">
        <f>'Table Q4 (a)'!I28/'Table Q2'!I28*100</f>
        <v>104.46144040790313</v>
      </c>
      <c r="V28" s="15">
        <f>'Table Q4 (a)'!J28/'Table Q2'!J28*100</f>
        <v>53.545103545103558</v>
      </c>
      <c r="W28" s="15">
        <f>'Table Q4 (a)'!K28/'Table Q2'!K28*100</f>
        <v>122.53556590708799</v>
      </c>
      <c r="X28" s="15">
        <f>'Table Q4 (a)'!L28/'Table Q2'!L28*100</f>
        <v>88.25433526011561</v>
      </c>
      <c r="Y28" s="11"/>
      <c r="Z28" s="11"/>
      <c r="AA28" s="11"/>
      <c r="AB28" s="11"/>
      <c r="AC28" s="11"/>
      <c r="AD28" s="11"/>
      <c r="AE28" s="11"/>
      <c r="AF28" s="11"/>
      <c r="AG28" s="11"/>
    </row>
    <row r="29" spans="1:33" x14ac:dyDescent="0.2">
      <c r="A29" s="48" t="s">
        <v>75</v>
      </c>
      <c r="B29" s="15">
        <f>'Table Q1'!B29/'Table Q2'!B29*100</f>
        <v>141.83229448429967</v>
      </c>
      <c r="C29" s="15">
        <f>'Table Q1'!C29/'Table Q2'!C29*100</f>
        <v>65.763401351617361</v>
      </c>
      <c r="D29" s="15">
        <f>'Table Q1'!D29/'Table Q2'!D29*100</f>
        <v>90.031926214969857</v>
      </c>
      <c r="E29" s="15">
        <f>'Table Q1'!E29/'Table Q2'!E29*100</f>
        <v>77.118550436415859</v>
      </c>
      <c r="F29" s="15">
        <f>'Table Q1'!F29/'Table Q2'!F29*100</f>
        <v>89.234800838574415</v>
      </c>
      <c r="G29" s="15">
        <f>'Table Q1'!G29/'Table Q2'!G29*100</f>
        <v>63.074052812858781</v>
      </c>
      <c r="H29" s="15">
        <f>'Table Q1'!H29/'Table Q2'!H29*100</f>
        <v>69.424496813998189</v>
      </c>
      <c r="I29" s="15">
        <f>'Table Q1'!I29/'Table Q2'!I29*100</f>
        <v>68.098159509202446</v>
      </c>
      <c r="J29" s="15">
        <f>'Table Q1'!J29/'Table Q2'!J29*100</f>
        <v>172.55503428365208</v>
      </c>
      <c r="K29" s="15">
        <f>'Table Q1'!K29/'Table Q2'!K29*100</f>
        <v>92.691688343862253</v>
      </c>
      <c r="L29" s="15">
        <f>'Table Q1'!L29/'Table Q2'!L29*100</f>
        <v>80.38559224197644</v>
      </c>
      <c r="N29" s="15">
        <f>'Table Q4 (a)'!B29/'Table Q2'!B29*100</f>
        <v>84.899447253910381</v>
      </c>
      <c r="O29" s="15">
        <f>'Table Q4 (a)'!C29/'Table Q2'!C29*100</f>
        <v>78.767797388622796</v>
      </c>
      <c r="P29" s="15">
        <f>'Table Q4 (a)'!D29/'Table Q2'!D29*100</f>
        <v>74.742816601631787</v>
      </c>
      <c r="Q29" s="15">
        <f>'Table Q4 (a)'!E29/'Table Q2'!E29*100</f>
        <v>84.697823444923202</v>
      </c>
      <c r="R29" s="15">
        <f>'Table Q4 (a)'!F29/'Table Q2'!F29*100</f>
        <v>64.675052410901472</v>
      </c>
      <c r="S29" s="15">
        <f>'Table Q4 (a)'!G29/'Table Q2'!G29*100</f>
        <v>98.622273249138914</v>
      </c>
      <c r="T29" s="15">
        <f>'Table Q4 (a)'!H29/'Table Q2'!H29*100</f>
        <v>76.868615353494491</v>
      </c>
      <c r="U29" s="15">
        <f>'Table Q4 (a)'!I29/'Table Q2'!I29*100</f>
        <v>104.12144093125688</v>
      </c>
      <c r="V29" s="15">
        <f>'Table Q4 (a)'!J29/'Table Q2'!J29*100</f>
        <v>56.983038614218685</v>
      </c>
      <c r="W29" s="15">
        <f>'Table Q4 (a)'!K29/'Table Q2'!K29*100</f>
        <v>120.73578595317724</v>
      </c>
      <c r="X29" s="15">
        <f>'Table Q4 (a)'!L29/'Table Q2'!L29*100</f>
        <v>88.836296467328552</v>
      </c>
      <c r="Y29" s="11"/>
      <c r="Z29" s="11"/>
      <c r="AA29" s="11"/>
      <c r="AB29" s="11"/>
      <c r="AC29" s="11"/>
      <c r="AD29" s="11"/>
      <c r="AE29" s="11"/>
      <c r="AF29" s="11"/>
      <c r="AG29" s="11"/>
    </row>
    <row r="30" spans="1:33" x14ac:dyDescent="0.2">
      <c r="A30" s="48" t="s">
        <v>76</v>
      </c>
      <c r="B30" s="15">
        <f>'Table Q1'!B30/'Table Q2'!B30*100</f>
        <v>144.58784853281384</v>
      </c>
      <c r="C30" s="15">
        <f>'Table Q1'!C30/'Table Q2'!C30*100</f>
        <v>67.3036947629585</v>
      </c>
      <c r="D30" s="15">
        <f>'Table Q1'!D30/'Table Q2'!D30*100</f>
        <v>92.660440613026822</v>
      </c>
      <c r="E30" s="15">
        <f>'Table Q1'!E30/'Table Q2'!E30*100</f>
        <v>78.212165341100032</v>
      </c>
      <c r="F30" s="15">
        <f>'Table Q1'!F30/'Table Q2'!F30*100</f>
        <v>95.38014214947232</v>
      </c>
      <c r="G30" s="15">
        <f>'Table Q1'!G30/'Table Q2'!G30*100</f>
        <v>67.050857225183691</v>
      </c>
      <c r="H30" s="15">
        <f>'Table Q1'!H30/'Table Q2'!H30*100</f>
        <v>72.00830306175402</v>
      </c>
      <c r="I30" s="15">
        <f>'Table Q1'!I30/'Table Q2'!I30*100</f>
        <v>67.182856249022365</v>
      </c>
      <c r="J30" s="15">
        <f>'Table Q1'!J30/'Table Q2'!J30*100</f>
        <v>169.23629829290206</v>
      </c>
      <c r="K30" s="15">
        <f>'Table Q1'!K30/'Table Q2'!K30*100</f>
        <v>100.65620174987133</v>
      </c>
      <c r="L30" s="15">
        <f>'Table Q1'!L30/'Table Q2'!L30*100</f>
        <v>82.299227347225468</v>
      </c>
      <c r="N30" s="15">
        <f>'Table Q4 (a)'!B30/'Table Q2'!B30*100</f>
        <v>88.420796298551082</v>
      </c>
      <c r="O30" s="15">
        <f>'Table Q4 (a)'!C30/'Table Q2'!C30*100</f>
        <v>80.413062428753449</v>
      </c>
      <c r="P30" s="15">
        <f>'Table Q4 (a)'!D30/'Table Q2'!D30*100</f>
        <v>76.424808429118769</v>
      </c>
      <c r="Q30" s="15">
        <f>'Table Q4 (a)'!E30/'Table Q2'!E30*100</f>
        <v>87.028116948582962</v>
      </c>
      <c r="R30" s="15">
        <f>'Table Q4 (a)'!F30/'Table Q2'!F30*100</f>
        <v>67.29485246607797</v>
      </c>
      <c r="S30" s="15">
        <f>'Table Q4 (a)'!G30/'Table Q2'!G30*100</f>
        <v>100.85002161071893</v>
      </c>
      <c r="T30" s="15">
        <f>'Table Q4 (a)'!H30/'Table Q2'!H30*100</f>
        <v>79.813181110534529</v>
      </c>
      <c r="U30" s="15">
        <f>'Table Q4 (a)'!I30/'Table Q2'!I30*100</f>
        <v>104.8803378695448</v>
      </c>
      <c r="V30" s="15">
        <f>'Table Q4 (a)'!J30/'Table Q2'!J30*100</f>
        <v>58.238993710691823</v>
      </c>
      <c r="W30" s="15">
        <f>'Table Q4 (a)'!K30/'Table Q2'!K30*100</f>
        <v>125.47606793618115</v>
      </c>
      <c r="X30" s="15">
        <f>'Table Q4 (a)'!L30/'Table Q2'!L30*100</f>
        <v>90.810114727230157</v>
      </c>
      <c r="Y30" s="11"/>
      <c r="Z30" s="11"/>
      <c r="AA30" s="11"/>
      <c r="AB30" s="11"/>
      <c r="AC30" s="11"/>
      <c r="AD30" s="11"/>
      <c r="AE30" s="11"/>
      <c r="AF30" s="11"/>
      <c r="AG30" s="11"/>
    </row>
    <row r="31" spans="1:33" x14ac:dyDescent="0.2">
      <c r="A31" s="48" t="s">
        <v>77</v>
      </c>
      <c r="B31" s="15">
        <f>'Table Q1'!B31/'Table Q2'!B31*100</f>
        <v>143.41598459316322</v>
      </c>
      <c r="C31" s="15">
        <f>'Table Q1'!C31/'Table Q2'!C31*100</f>
        <v>67.363344051446944</v>
      </c>
      <c r="D31" s="15">
        <f>'Table Q1'!D31/'Table Q2'!D31*100</f>
        <v>88.373974344158086</v>
      </c>
      <c r="E31" s="15">
        <f>'Table Q1'!E31/'Table Q2'!E31*100</f>
        <v>77.115640230394334</v>
      </c>
      <c r="F31" s="15">
        <f>'Table Q1'!F31/'Table Q2'!F31*100</f>
        <v>94.726056945642796</v>
      </c>
      <c r="G31" s="15">
        <f>'Table Q1'!G31/'Table Q2'!G31*100</f>
        <v>71.530350527215731</v>
      </c>
      <c r="H31" s="15">
        <f>'Table Q1'!H31/'Table Q2'!H31*100</f>
        <v>71.493259236389832</v>
      </c>
      <c r="I31" s="15">
        <f>'Table Q1'!I31/'Table Q2'!I31*100</f>
        <v>68.502715283165244</v>
      </c>
      <c r="J31" s="15">
        <f>'Table Q1'!J31/'Table Q2'!J31*100</f>
        <v>167.95053003533567</v>
      </c>
      <c r="K31" s="15">
        <f>'Table Q1'!K31/'Table Q2'!K31*100</f>
        <v>97.047560222359479</v>
      </c>
      <c r="L31" s="15">
        <f>'Table Q1'!L31/'Table Q2'!L31*100</f>
        <v>82.147402522272344</v>
      </c>
      <c r="N31" s="15">
        <f>'Table Q4 (a)'!B31/'Table Q2'!B31*100</f>
        <v>87.843042850264808</v>
      </c>
      <c r="O31" s="15">
        <f>'Table Q4 (a)'!C31/'Table Q2'!C31*100</f>
        <v>80.204983922829584</v>
      </c>
      <c r="P31" s="15">
        <f>'Table Q4 (a)'!D31/'Table Q2'!D31*100</f>
        <v>74.251704611117532</v>
      </c>
      <c r="Q31" s="15">
        <f>'Table Q4 (a)'!E31/'Table Q2'!E31*100</f>
        <v>86.996012405848475</v>
      </c>
      <c r="R31" s="15">
        <f>'Table Q4 (a)'!F31/'Table Q2'!F31*100</f>
        <v>68.291630716134605</v>
      </c>
      <c r="S31" s="15">
        <f>'Table Q4 (a)'!G31/'Table Q2'!G31*100</f>
        <v>104.80193787403817</v>
      </c>
      <c r="T31" s="15">
        <f>'Table Q4 (a)'!H31/'Table Q2'!H31*100</f>
        <v>79.9423690439436</v>
      </c>
      <c r="U31" s="15">
        <f>'Table Q4 (a)'!I31/'Table Q2'!I31*100</f>
        <v>104.96508921644687</v>
      </c>
      <c r="V31" s="15">
        <f>'Table Q4 (a)'!J31/'Table Q2'!J31*100</f>
        <v>59.169611307420503</v>
      </c>
      <c r="W31" s="15">
        <f>'Table Q4 (a)'!K31/'Table Q2'!K31*100</f>
        <v>120.49413218035825</v>
      </c>
      <c r="X31" s="15">
        <f>'Table Q4 (a)'!L31/'Table Q2'!L31*100</f>
        <v>90.581973851671876</v>
      </c>
      <c r="Y31" s="11"/>
      <c r="Z31" s="11"/>
      <c r="AA31" s="11"/>
      <c r="AB31" s="11"/>
      <c r="AC31" s="11"/>
      <c r="AD31" s="11"/>
      <c r="AE31" s="11"/>
      <c r="AF31" s="11"/>
      <c r="AG31" s="11"/>
    </row>
    <row r="32" spans="1:33" x14ac:dyDescent="0.2">
      <c r="A32" s="48" t="s">
        <v>78</v>
      </c>
      <c r="B32" s="15">
        <f>'Table Q1'!B32/'Table Q2'!B32*100</f>
        <v>144.12819899545562</v>
      </c>
      <c r="C32" s="15">
        <f>'Table Q1'!C32/'Table Q2'!C32*100</f>
        <v>68.430022496421017</v>
      </c>
      <c r="D32" s="15">
        <f>'Table Q1'!D32/'Table Q2'!D32*100</f>
        <v>86.333179297597042</v>
      </c>
      <c r="E32" s="15">
        <f>'Table Q1'!E32/'Table Q2'!E32*100</f>
        <v>76.552106430155206</v>
      </c>
      <c r="F32" s="15">
        <f>'Table Q1'!F32/'Table Q2'!F32*100</f>
        <v>98.779038357644524</v>
      </c>
      <c r="G32" s="15">
        <f>'Table Q1'!G32/'Table Q2'!G32*100</f>
        <v>72.73616545556176</v>
      </c>
      <c r="H32" s="15">
        <f>'Table Q1'!H32/'Table Q2'!H32*100</f>
        <v>72.386669426619747</v>
      </c>
      <c r="I32" s="15">
        <f>'Table Q1'!I32/'Table Q2'!I32*100</f>
        <v>69.300260297044858</v>
      </c>
      <c r="J32" s="15">
        <f>'Table Q1'!J32/'Table Q2'!J32*100</f>
        <v>157.4929624109952</v>
      </c>
      <c r="K32" s="15">
        <f>'Table Q1'!K32/'Table Q2'!K32*100</f>
        <v>96.645624458472582</v>
      </c>
      <c r="L32" s="15">
        <f>'Table Q1'!L32/'Table Q2'!L32*100</f>
        <v>82.452699584679266</v>
      </c>
      <c r="N32" s="15">
        <f>'Table Q4 (a)'!B32/'Table Q2'!B32*100</f>
        <v>87.67041377660847</v>
      </c>
      <c r="O32" s="15">
        <f>'Table Q4 (a)'!C32/'Table Q2'!C32*100</f>
        <v>81.49839798213921</v>
      </c>
      <c r="P32" s="15">
        <f>'Table Q4 (a)'!D32/'Table Q2'!D32*100</f>
        <v>74.595656192236589</v>
      </c>
      <c r="Q32" s="15">
        <f>'Table Q4 (a)'!E32/'Table Q2'!E32*100</f>
        <v>87.86031042128603</v>
      </c>
      <c r="R32" s="15">
        <f>'Table Q4 (a)'!F32/'Table Q2'!F32*100</f>
        <v>69.130199891950298</v>
      </c>
      <c r="S32" s="15">
        <f>'Table Q4 (a)'!G32/'Table Q2'!G32*100</f>
        <v>104.48574622694242</v>
      </c>
      <c r="T32" s="15">
        <f>'Table Q4 (a)'!H32/'Table Q2'!H32*100</f>
        <v>81.215069343821142</v>
      </c>
      <c r="U32" s="15">
        <f>'Table Q4 (a)'!I32/'Table Q2'!I32*100</f>
        <v>104.54754248966466</v>
      </c>
      <c r="V32" s="15">
        <f>'Table Q4 (a)'!J32/'Table Q2'!J32*100</f>
        <v>57.012750455373407</v>
      </c>
      <c r="W32" s="15">
        <f>'Table Q4 (a)'!K32/'Table Q2'!K32*100</f>
        <v>120.20051986632008</v>
      </c>
      <c r="X32" s="15">
        <f>'Table Q4 (a)'!L32/'Table Q2'!L32*100</f>
        <v>90.920627595754496</v>
      </c>
      <c r="Y32" s="11"/>
      <c r="Z32" s="11"/>
      <c r="AA32" s="11"/>
      <c r="AB32" s="11"/>
      <c r="AC32" s="11"/>
      <c r="AD32" s="11"/>
      <c r="AE32" s="11"/>
      <c r="AF32" s="11"/>
      <c r="AG32" s="11"/>
    </row>
    <row r="33" spans="1:33" x14ac:dyDescent="0.2">
      <c r="A33" s="48" t="s">
        <v>79</v>
      </c>
      <c r="B33" s="15">
        <f>'Table Q1'!B33/'Table Q2'!B33*100</f>
        <v>141.6447839579852</v>
      </c>
      <c r="C33" s="15">
        <f>'Table Q1'!C33/'Table Q2'!C33*100</f>
        <v>70.36959988905069</v>
      </c>
      <c r="D33" s="15">
        <f>'Table Q1'!D33/'Table Q2'!D33*100</f>
        <v>88.826685327735007</v>
      </c>
      <c r="E33" s="15">
        <f>'Table Q1'!E33/'Table Q2'!E33*100</f>
        <v>75.633464394932275</v>
      </c>
      <c r="F33" s="15">
        <f>'Table Q1'!F33/'Table Q2'!F33*100</f>
        <v>94.99210941609681</v>
      </c>
      <c r="G33" s="15">
        <f>'Table Q1'!G33/'Table Q2'!G33*100</f>
        <v>71.571409269017693</v>
      </c>
      <c r="H33" s="15">
        <f>'Table Q1'!H33/'Table Q2'!H33*100</f>
        <v>69.324596774193552</v>
      </c>
      <c r="I33" s="15">
        <f>'Table Q1'!I33/'Table Q2'!I33*100</f>
        <v>68.76876876876878</v>
      </c>
      <c r="J33" s="15">
        <f>'Table Q1'!J33/'Table Q2'!J33*100</f>
        <v>165.07773791218179</v>
      </c>
      <c r="K33" s="15">
        <f>'Table Q1'!K33/'Table Q2'!K33*100</f>
        <v>96.69360764144011</v>
      </c>
      <c r="L33" s="15">
        <f>'Table Q1'!L33/'Table Q2'!L33*100</f>
        <v>82.376532599977097</v>
      </c>
      <c r="N33" s="15">
        <f>'Table Q4 (a)'!B33/'Table Q2'!B33*100</f>
        <v>87.908808784912878</v>
      </c>
      <c r="O33" s="15">
        <f>'Table Q4 (a)'!C33/'Table Q2'!C33*100</f>
        <v>82.740447957839251</v>
      </c>
      <c r="P33" s="15">
        <f>'Table Q4 (a)'!D33/'Table Q2'!D33*100</f>
        <v>76.078843013762537</v>
      </c>
      <c r="Q33" s="15">
        <f>'Table Q4 (a)'!E33/'Table Q2'!E33*100</f>
        <v>87.254259501965919</v>
      </c>
      <c r="R33" s="15">
        <f>'Table Q4 (a)'!F33/'Table Q2'!F33*100</f>
        <v>68.395581273014201</v>
      </c>
      <c r="S33" s="15">
        <f>'Table Q4 (a)'!G33/'Table Q2'!G33*100</f>
        <v>103.09417646264016</v>
      </c>
      <c r="T33" s="15">
        <f>'Table Q4 (a)'!H33/'Table Q2'!H33*100</f>
        <v>79.969758064516128</v>
      </c>
      <c r="U33" s="15">
        <f>'Table Q4 (a)'!I33/'Table Q2'!I33*100</f>
        <v>103.85885885885887</v>
      </c>
      <c r="V33" s="15">
        <f>'Table Q4 (a)'!J33/'Table Q2'!J33*100</f>
        <v>60.328036904151716</v>
      </c>
      <c r="W33" s="15">
        <f>'Table Q4 (a)'!K33/'Table Q2'!K33*100</f>
        <v>118.34435464119521</v>
      </c>
      <c r="X33" s="15">
        <f>'Table Q4 (a)'!L33/'Table Q2'!L33*100</f>
        <v>90.993468545892071</v>
      </c>
      <c r="Y33" s="11"/>
      <c r="Z33" s="11"/>
      <c r="AA33" s="11"/>
      <c r="AB33" s="11"/>
      <c r="AC33" s="11"/>
      <c r="AD33" s="11"/>
      <c r="AE33" s="11"/>
      <c r="AF33" s="11"/>
      <c r="AG33" s="11"/>
    </row>
    <row r="34" spans="1:33" x14ac:dyDescent="0.2">
      <c r="A34" s="48" t="s">
        <v>80</v>
      </c>
      <c r="B34" s="15">
        <f>'Table Q1'!B34/'Table Q2'!B34*100</f>
        <v>143.16116988176728</v>
      </c>
      <c r="C34" s="15">
        <f>'Table Q1'!C34/'Table Q2'!C34*100</f>
        <v>70.419195089628232</v>
      </c>
      <c r="D34" s="15">
        <f>'Table Q1'!D34/'Table Q2'!D34*100</f>
        <v>89.255906900199861</v>
      </c>
      <c r="E34" s="15">
        <f>'Table Q1'!E34/'Table Q2'!E34*100</f>
        <v>77.532510108184894</v>
      </c>
      <c r="F34" s="15">
        <f>'Table Q1'!F34/'Table Q2'!F34*100</f>
        <v>92.180639765837341</v>
      </c>
      <c r="G34" s="15">
        <f>'Table Q1'!G34/'Table Q2'!G34*100</f>
        <v>74.50041062140707</v>
      </c>
      <c r="H34" s="15">
        <f>'Table Q1'!H34/'Table Q2'!H34*100</f>
        <v>72.119979664463656</v>
      </c>
      <c r="I34" s="15">
        <f>'Table Q1'!I34/'Table Q2'!I34*100</f>
        <v>69.627421758569312</v>
      </c>
      <c r="J34" s="15">
        <f>'Table Q1'!J34/'Table Q2'!J34*100</f>
        <v>164.81764206955046</v>
      </c>
      <c r="K34" s="15">
        <f>'Table Q1'!K34/'Table Q2'!K34*100</f>
        <v>96.145097569735427</v>
      </c>
      <c r="L34" s="15">
        <f>'Table Q1'!L34/'Table Q2'!L34*100</f>
        <v>83.318035796236813</v>
      </c>
      <c r="N34" s="15">
        <f>'Table Q4 (a)'!B34/'Table Q2'!B34*100</f>
        <v>91.997510889856883</v>
      </c>
      <c r="O34" s="15">
        <f>'Table Q4 (a)'!C34/'Table Q2'!C34*100</f>
        <v>83.029922577945186</v>
      </c>
      <c r="P34" s="15">
        <f>'Table Q4 (a)'!D34/'Table Q2'!D34*100</f>
        <v>77.971082637827678</v>
      </c>
      <c r="Q34" s="15">
        <f>'Table Q4 (a)'!E34/'Table Q2'!E34*100</f>
        <v>87.804611517866888</v>
      </c>
      <c r="R34" s="15">
        <f>'Table Q4 (a)'!F34/'Table Q2'!F34*100</f>
        <v>69.349780472506808</v>
      </c>
      <c r="S34" s="15">
        <f>'Table Q4 (a)'!G34/'Table Q2'!G34*100</f>
        <v>106.81631535724063</v>
      </c>
      <c r="T34" s="15">
        <f>'Table Q4 (a)'!H34/'Table Q2'!H34*100</f>
        <v>81.565836298932396</v>
      </c>
      <c r="U34" s="15">
        <f>'Table Q4 (a)'!I34/'Table Q2'!I34*100</f>
        <v>104.51564828614008</v>
      </c>
      <c r="V34" s="15">
        <f>'Table Q4 (a)'!J34/'Table Q2'!J34*100</f>
        <v>61.611535199321452</v>
      </c>
      <c r="W34" s="15">
        <f>'Table Q4 (a)'!K34/'Table Q2'!K34*100</f>
        <v>116.01819705495031</v>
      </c>
      <c r="X34" s="15">
        <f>'Table Q4 (a)'!L34/'Table Q2'!L34*100</f>
        <v>91.831115190454355</v>
      </c>
      <c r="Y34" s="11"/>
      <c r="Z34" s="11"/>
      <c r="AA34" s="11"/>
      <c r="AB34" s="11"/>
      <c r="AC34" s="11"/>
      <c r="AD34" s="11"/>
      <c r="AE34" s="11"/>
      <c r="AF34" s="11"/>
      <c r="AG34" s="11"/>
    </row>
    <row r="35" spans="1:33" x14ac:dyDescent="0.2">
      <c r="A35" s="48" t="s">
        <v>81</v>
      </c>
      <c r="B35" s="15">
        <f>'Table Q1'!B35/'Table Q2'!B35*100</f>
        <v>148.30140485312899</v>
      </c>
      <c r="C35" s="15">
        <f>'Table Q1'!C35/'Table Q2'!C35*100</f>
        <v>69.642982394613185</v>
      </c>
      <c r="D35" s="15">
        <f>'Table Q1'!D35/'Table Q2'!D35*100</f>
        <v>89.673474097150105</v>
      </c>
      <c r="E35" s="15">
        <f>'Table Q1'!E35/'Table Q2'!E35*100</f>
        <v>78.233749179251475</v>
      </c>
      <c r="F35" s="15">
        <f>'Table Q1'!F35/'Table Q2'!F35*100</f>
        <v>93.720466239630369</v>
      </c>
      <c r="G35" s="15">
        <f>'Table Q1'!G35/'Table Q2'!G35*100</f>
        <v>72.88113006396587</v>
      </c>
      <c r="H35" s="15">
        <f>'Table Q1'!H35/'Table Q2'!H35*100</f>
        <v>72.735516372795971</v>
      </c>
      <c r="I35" s="15">
        <f>'Table Q1'!I35/'Table Q2'!I35*100</f>
        <v>69.744942832014061</v>
      </c>
      <c r="J35" s="15">
        <f>'Table Q1'!J35/'Table Q2'!J35*100</f>
        <v>151.4879945891106</v>
      </c>
      <c r="K35" s="15">
        <f>'Table Q1'!K35/'Table Q2'!K35*100</f>
        <v>103.38589414497005</v>
      </c>
      <c r="L35" s="15">
        <f>'Table Q1'!L35/'Table Q2'!L35*100</f>
        <v>83.358115063479346</v>
      </c>
      <c r="N35" s="15">
        <f>'Table Q4 (a)'!B35/'Table Q2'!B35*100</f>
        <v>94.750957854406124</v>
      </c>
      <c r="O35" s="15">
        <f>'Table Q4 (a)'!C35/'Table Q2'!C35*100</f>
        <v>83.292417759696988</v>
      </c>
      <c r="P35" s="15">
        <f>'Table Q4 (a)'!D35/'Table Q2'!D35*100</f>
        <v>77.247028960424601</v>
      </c>
      <c r="Q35" s="15">
        <f>'Table Q4 (a)'!E35/'Table Q2'!E35*100</f>
        <v>88.389144232873718</v>
      </c>
      <c r="R35" s="15">
        <f>'Table Q4 (a)'!F35/'Table Q2'!F35*100</f>
        <v>71.836606111519473</v>
      </c>
      <c r="S35" s="15">
        <f>'Table Q4 (a)'!G35/'Table Q2'!G35*100</f>
        <v>105.95682302771854</v>
      </c>
      <c r="T35" s="15">
        <f>'Table Q4 (a)'!H35/'Table Q2'!H35*100</f>
        <v>82.307304785894203</v>
      </c>
      <c r="U35" s="15">
        <f>'Table Q4 (a)'!I35/'Table Q2'!I35*100</f>
        <v>104.4415127528584</v>
      </c>
      <c r="V35" s="15">
        <f>'Table Q4 (a)'!J35/'Table Q2'!J35*100</f>
        <v>63.172133919513016</v>
      </c>
      <c r="W35" s="15">
        <f>'Table Q4 (a)'!K35/'Table Q2'!K35*100</f>
        <v>119.27637208165261</v>
      </c>
      <c r="X35" s="15">
        <f>'Table Q4 (a)'!L35/'Table Q2'!L35*100</f>
        <v>92.348164245682256</v>
      </c>
      <c r="Y35" s="11"/>
      <c r="Z35" s="11"/>
      <c r="AA35" s="11"/>
      <c r="AB35" s="11"/>
      <c r="AC35" s="11"/>
      <c r="AD35" s="11"/>
      <c r="AE35" s="11"/>
      <c r="AF35" s="11"/>
      <c r="AG35" s="11"/>
    </row>
    <row r="36" spans="1:33" x14ac:dyDescent="0.2">
      <c r="A36" s="48" t="s">
        <v>82</v>
      </c>
      <c r="B36" s="15">
        <f>'Table Q1'!B36/'Table Q2'!B36*100</f>
        <v>150.31969309462914</v>
      </c>
      <c r="C36" s="15">
        <f>'Table Q1'!C36/'Table Q2'!C36*100</f>
        <v>71.042084168336672</v>
      </c>
      <c r="D36" s="15">
        <f>'Table Q1'!D36/'Table Q2'!D36*100</f>
        <v>88.713369963369956</v>
      </c>
      <c r="E36" s="15">
        <f>'Table Q1'!E36/'Table Q2'!E36*100</f>
        <v>79.194703711743003</v>
      </c>
      <c r="F36" s="15">
        <f>'Table Q1'!F36/'Table Q2'!F36*100</f>
        <v>94.704114416001659</v>
      </c>
      <c r="G36" s="15">
        <f>'Table Q1'!G36/'Table Q2'!G36*100</f>
        <v>73.505196382777712</v>
      </c>
      <c r="H36" s="15">
        <f>'Table Q1'!H36/'Table Q2'!H36*100</f>
        <v>73.903442738131091</v>
      </c>
      <c r="I36" s="15">
        <f>'Table Q1'!I36/'Table Q2'!I36*100</f>
        <v>71.352154531946525</v>
      </c>
      <c r="J36" s="15">
        <f>'Table Q1'!J36/'Table Q2'!J36*100</f>
        <v>149.37759336099586</v>
      </c>
      <c r="K36" s="15">
        <f>'Table Q1'!K36/'Table Q2'!K36*100</f>
        <v>99.843392362365961</v>
      </c>
      <c r="L36" s="15">
        <f>'Table Q1'!L36/'Table Q2'!L36*100</f>
        <v>84.087006296508306</v>
      </c>
      <c r="N36" s="15">
        <f>'Table Q4 (a)'!B36/'Table Q2'!B36*100</f>
        <v>95.255754475703313</v>
      </c>
      <c r="O36" s="15">
        <f>'Table Q4 (a)'!C36/'Table Q2'!C36*100</f>
        <v>84.62639564843974</v>
      </c>
      <c r="P36" s="15">
        <f>'Table Q4 (a)'!D36/'Table Q2'!D36*100</f>
        <v>77.781593406593402</v>
      </c>
      <c r="Q36" s="15">
        <f>'Table Q4 (a)'!E36/'Table Q2'!E36*100</f>
        <v>88.115910570870412</v>
      </c>
      <c r="R36" s="15">
        <f>'Table Q4 (a)'!F36/'Table Q2'!F36*100</f>
        <v>72.453103948595711</v>
      </c>
      <c r="S36" s="15">
        <f>'Table Q4 (a)'!G36/'Table Q2'!G36*100</f>
        <v>108.88109056552841</v>
      </c>
      <c r="T36" s="15">
        <f>'Table Q4 (a)'!H36/'Table Q2'!H36*100</f>
        <v>82.766235069758096</v>
      </c>
      <c r="U36" s="15">
        <f>'Table Q4 (a)'!I36/'Table Q2'!I36*100</f>
        <v>107.2065378900446</v>
      </c>
      <c r="V36" s="15">
        <f>'Table Q4 (a)'!J36/'Table Q2'!J36*100</f>
        <v>62.804979253112037</v>
      </c>
      <c r="W36" s="15">
        <f>'Table Q4 (a)'!K36/'Table Q2'!K36*100</f>
        <v>117.05818576075171</v>
      </c>
      <c r="X36" s="15">
        <f>'Table Q4 (a)'!L36/'Table Q2'!L36*100</f>
        <v>93.085289066971967</v>
      </c>
      <c r="Y36" s="11"/>
      <c r="Z36" s="11"/>
      <c r="AA36" s="11"/>
      <c r="AB36" s="11"/>
      <c r="AC36" s="11"/>
      <c r="AD36" s="11"/>
      <c r="AE36" s="11"/>
      <c r="AF36" s="11"/>
      <c r="AG36" s="11"/>
    </row>
    <row r="37" spans="1:33" x14ac:dyDescent="0.2">
      <c r="A37" s="48" t="s">
        <v>83</v>
      </c>
      <c r="B37" s="15">
        <f>'Table Q1'!B37/'Table Q2'!B37*100</f>
        <v>148.19796954314722</v>
      </c>
      <c r="C37" s="15">
        <f>'Table Q1'!C37/'Table Q2'!C37*100</f>
        <v>71.023140736428473</v>
      </c>
      <c r="D37" s="15">
        <f>'Table Q1'!D37/'Table Q2'!D37*100</f>
        <v>89.674344718030184</v>
      </c>
      <c r="E37" s="15">
        <f>'Table Q1'!E37/'Table Q2'!E37*100</f>
        <v>81.450822350506485</v>
      </c>
      <c r="F37" s="15">
        <f>'Table Q1'!F37/'Table Q2'!F37*100</f>
        <v>95.099605837860864</v>
      </c>
      <c r="G37" s="15">
        <f>'Table Q1'!G37/'Table Q2'!G37*100</f>
        <v>74.689129562775776</v>
      </c>
      <c r="H37" s="15">
        <f>'Table Q1'!H37/'Table Q2'!H37*100</f>
        <v>74.614151132491486</v>
      </c>
      <c r="I37" s="15">
        <f>'Table Q1'!I37/'Table Q2'!I37*100</f>
        <v>70.213400984927603</v>
      </c>
      <c r="J37" s="15">
        <f>'Table Q1'!J37/'Table Q2'!J37*100</f>
        <v>155.15542721250213</v>
      </c>
      <c r="K37" s="15">
        <f>'Table Q1'!K37/'Table Q2'!K37*100</f>
        <v>99.687612639673191</v>
      </c>
      <c r="L37" s="15">
        <f>'Table Q1'!L37/'Table Q2'!L37*100</f>
        <v>84.707508060801473</v>
      </c>
      <c r="N37" s="15">
        <f>'Table Q4 (a)'!B37/'Table Q2'!B37*100</f>
        <v>95</v>
      </c>
      <c r="O37" s="15">
        <f>'Table Q4 (a)'!C37/'Table Q2'!C37*100</f>
        <v>85.693494396739936</v>
      </c>
      <c r="P37" s="15">
        <f>'Table Q4 (a)'!D37/'Table Q2'!D37*100</f>
        <v>78.123227050947463</v>
      </c>
      <c r="Q37" s="15">
        <f>'Table Q4 (a)'!E37/'Table Q2'!E37*100</f>
        <v>89.140616490578367</v>
      </c>
      <c r="R37" s="15">
        <f>'Table Q4 (a)'!F37/'Table Q2'!F37*100</f>
        <v>74.549909449238299</v>
      </c>
      <c r="S37" s="15">
        <f>'Table Q4 (a)'!G37/'Table Q2'!G37*100</f>
        <v>109.17234924455141</v>
      </c>
      <c r="T37" s="15">
        <f>'Table Q4 (a)'!H37/'Table Q2'!H37*100</f>
        <v>83.934656243736214</v>
      </c>
      <c r="U37" s="15">
        <f>'Table Q4 (a)'!I37/'Table Q2'!I37*100</f>
        <v>108.90911804208328</v>
      </c>
      <c r="V37" s="15">
        <f>'Table Q4 (a)'!J37/'Table Q2'!J37*100</f>
        <v>65.3473755732971</v>
      </c>
      <c r="W37" s="15">
        <f>'Table Q4 (a)'!K37/'Table Q2'!K37*100</f>
        <v>116.94100684849211</v>
      </c>
      <c r="X37" s="15">
        <f>'Table Q4 (a)'!L37/'Table Q2'!L37*100</f>
        <v>94.150161216029488</v>
      </c>
      <c r="Y37" s="11"/>
      <c r="Z37" s="11"/>
      <c r="AA37" s="11"/>
      <c r="AB37" s="11"/>
      <c r="AC37" s="11"/>
      <c r="AD37" s="11"/>
      <c r="AE37" s="11"/>
      <c r="AF37" s="11"/>
      <c r="AG37" s="11"/>
    </row>
    <row r="38" spans="1:33" x14ac:dyDescent="0.2">
      <c r="A38" s="48" t="s">
        <v>84</v>
      </c>
      <c r="B38" s="15">
        <f>'Table Q1'!B38/'Table Q2'!B38*100</f>
        <v>152.04708290685772</v>
      </c>
      <c r="C38" s="15">
        <f>'Table Q1'!C38/'Table Q2'!C38*100</f>
        <v>72.101929591987044</v>
      </c>
      <c r="D38" s="15">
        <f>'Table Q1'!D38/'Table Q2'!D38*100</f>
        <v>91.00752222475495</v>
      </c>
      <c r="E38" s="15">
        <f>'Table Q1'!E38/'Table Q2'!E38*100</f>
        <v>82.074852265265932</v>
      </c>
      <c r="F38" s="15">
        <f>'Table Q1'!F38/'Table Q2'!F38*100</f>
        <v>94.366344943348736</v>
      </c>
      <c r="G38" s="15">
        <f>'Table Q1'!G38/'Table Q2'!G38*100</f>
        <v>76.840263759924639</v>
      </c>
      <c r="H38" s="15">
        <f>'Table Q1'!H38/'Table Q2'!H38*100</f>
        <v>73.491422805247225</v>
      </c>
      <c r="I38" s="15">
        <f>'Table Q1'!I38/'Table Q2'!I38*100</f>
        <v>69.652265542676489</v>
      </c>
      <c r="J38" s="15">
        <f>'Table Q1'!J38/'Table Q2'!J38*100</f>
        <v>158.79828326180257</v>
      </c>
      <c r="K38" s="15">
        <f>'Table Q1'!K38/'Table Q2'!K38*100</f>
        <v>98.799375675351186</v>
      </c>
      <c r="L38" s="15">
        <f>'Table Q1'!L38/'Table Q2'!L38*100</f>
        <v>85.500868558193403</v>
      </c>
      <c r="N38" s="15">
        <f>'Table Q4 (a)'!B38/'Table Q2'!B38*100</f>
        <v>96.35363357215968</v>
      </c>
      <c r="O38" s="15">
        <f>'Table Q4 (a)'!C38/'Table Q2'!C38*100</f>
        <v>86.330829282663132</v>
      </c>
      <c r="P38" s="15">
        <f>'Table Q4 (a)'!D38/'Table Q2'!D38*100</f>
        <v>79.302484613631179</v>
      </c>
      <c r="Q38" s="15">
        <f>'Table Q4 (a)'!E38/'Table Q2'!E38*100</f>
        <v>89.724228496388704</v>
      </c>
      <c r="R38" s="15">
        <f>'Table Q4 (a)'!F38/'Table Q2'!F38*100</f>
        <v>74.433487201007139</v>
      </c>
      <c r="S38" s="15">
        <f>'Table Q4 (a)'!G38/'Table Q2'!G38*100</f>
        <v>110.55039698560087</v>
      </c>
      <c r="T38" s="15">
        <f>'Table Q4 (a)'!H38/'Table Q2'!H38*100</f>
        <v>85.317860746720484</v>
      </c>
      <c r="U38" s="15">
        <f>'Table Q4 (a)'!I38/'Table Q2'!I38*100</f>
        <v>110.80836971247929</v>
      </c>
      <c r="V38" s="15">
        <f>'Table Q4 (a)'!J38/'Table Q2'!J38*100</f>
        <v>67.072961373390555</v>
      </c>
      <c r="W38" s="15">
        <f>'Table Q4 (a)'!K38/'Table Q2'!K38*100</f>
        <v>117.46908392364028</v>
      </c>
      <c r="X38" s="15">
        <f>'Table Q4 (a)'!L38/'Table Q2'!L38*100</f>
        <v>95.124493341053864</v>
      </c>
      <c r="Y38" s="11"/>
      <c r="Z38" s="11"/>
      <c r="AA38" s="11"/>
      <c r="AB38" s="11"/>
      <c r="AC38" s="11"/>
      <c r="AD38" s="11"/>
      <c r="AE38" s="11"/>
      <c r="AF38" s="11"/>
      <c r="AG38" s="11"/>
    </row>
    <row r="39" spans="1:33" x14ac:dyDescent="0.2">
      <c r="A39" s="48" t="s">
        <v>85</v>
      </c>
      <c r="B39" s="15">
        <f>'Table Q1'!B39/'Table Q2'!B39*100</f>
        <v>159.4151586677157</v>
      </c>
      <c r="C39" s="15">
        <f>'Table Q1'!C39/'Table Q2'!C39*100</f>
        <v>72.54311318623391</v>
      </c>
      <c r="D39" s="15">
        <f>'Table Q1'!D39/'Table Q2'!D39*100</f>
        <v>92.763993075591443</v>
      </c>
      <c r="E39" s="15">
        <f>'Table Q1'!E39/'Table Q2'!E39*100</f>
        <v>82.648152197682052</v>
      </c>
      <c r="F39" s="15">
        <f>'Table Q1'!F39/'Table Q2'!F39*100</f>
        <v>95.451187335092342</v>
      </c>
      <c r="G39" s="15">
        <f>'Table Q1'!G39/'Table Q2'!G39*100</f>
        <v>76.958525345622121</v>
      </c>
      <c r="H39" s="15">
        <f>'Table Q1'!H39/'Table Q2'!H39*100</f>
        <v>74.028072301322837</v>
      </c>
      <c r="I39" s="15">
        <f>'Table Q1'!I39/'Table Q2'!I39*100</f>
        <v>71.491029699984935</v>
      </c>
      <c r="J39" s="15">
        <f>'Table Q1'!J39/'Table Q2'!J39*100</f>
        <v>160.78127688865945</v>
      </c>
      <c r="K39" s="15">
        <f>'Table Q1'!K39/'Table Q2'!K39*100</f>
        <v>97.307001795332141</v>
      </c>
      <c r="L39" s="15">
        <f>'Table Q1'!L39/'Table Q2'!L39*100</f>
        <v>86.47703427372349</v>
      </c>
      <c r="N39" s="15">
        <f>'Table Q4 (a)'!B39/'Table Q2'!B39*100</f>
        <v>99.278783110411737</v>
      </c>
      <c r="O39" s="15">
        <f>'Table Q4 (a)'!C39/'Table Q2'!C39*100</f>
        <v>87.890654416748248</v>
      </c>
      <c r="P39" s="15">
        <f>'Table Q4 (a)'!D39/'Table Q2'!D39*100</f>
        <v>81.200230813618006</v>
      </c>
      <c r="Q39" s="15">
        <f>'Table Q4 (a)'!E39/'Table Q2'!E39*100</f>
        <v>89.973759020336772</v>
      </c>
      <c r="R39" s="15">
        <f>'Table Q4 (a)'!F39/'Table Q2'!F39*100</f>
        <v>77.034300791556717</v>
      </c>
      <c r="S39" s="15">
        <f>'Table Q4 (a)'!G39/'Table Q2'!G39*100</f>
        <v>111.94090539441584</v>
      </c>
      <c r="T39" s="15">
        <f>'Table Q4 (a)'!H39/'Table Q2'!H39*100</f>
        <v>87.407856205190342</v>
      </c>
      <c r="U39" s="15">
        <f>'Table Q4 (a)'!I39/'Table Q2'!I39*100</f>
        <v>111.729232624755</v>
      </c>
      <c r="V39" s="15">
        <f>'Table Q4 (a)'!J39/'Table Q2'!J39*100</f>
        <v>68.473584580967128</v>
      </c>
      <c r="W39" s="15">
        <f>'Table Q4 (a)'!K39/'Table Q2'!K39*100</f>
        <v>117.90544584081391</v>
      </c>
      <c r="X39" s="15">
        <f>'Table Q4 (a)'!L39/'Table Q2'!L39*100</f>
        <v>96.397761716017712</v>
      </c>
      <c r="Y39" s="11"/>
      <c r="Z39" s="11"/>
      <c r="AA39" s="11"/>
      <c r="AB39" s="11"/>
      <c r="AC39" s="11"/>
      <c r="AD39" s="11"/>
      <c r="AE39" s="11"/>
      <c r="AF39" s="11"/>
      <c r="AG39" s="11"/>
    </row>
    <row r="40" spans="1:33" x14ac:dyDescent="0.2">
      <c r="A40" s="48" t="s">
        <v>86</v>
      </c>
      <c r="B40" s="15">
        <f>'Table Q1'!B40/'Table Q2'!B40*100</f>
        <v>156.20940504027018</v>
      </c>
      <c r="C40" s="15">
        <f>'Table Q1'!C40/'Table Q2'!C40*100</f>
        <v>73.794724075197095</v>
      </c>
      <c r="D40" s="15">
        <f>'Table Q1'!D40/'Table Q2'!D40*100</f>
        <v>94.847828564915076</v>
      </c>
      <c r="E40" s="15">
        <f>'Table Q1'!E40/'Table Q2'!E40*100</f>
        <v>83.249945616706555</v>
      </c>
      <c r="F40" s="15">
        <f>'Table Q1'!F40/'Table Q2'!F40*100</f>
        <v>95.183580858085833</v>
      </c>
      <c r="G40" s="15">
        <f>'Table Q1'!G40/'Table Q2'!G40*100</f>
        <v>76.420034913387937</v>
      </c>
      <c r="H40" s="15">
        <f>'Table Q1'!H40/'Table Q2'!H40*100</f>
        <v>74.974924774322972</v>
      </c>
      <c r="I40" s="15">
        <f>'Table Q1'!I40/'Table Q2'!I40*100</f>
        <v>70.899865691687808</v>
      </c>
      <c r="J40" s="15">
        <f>'Table Q1'!J40/'Table Q2'!J40*100</f>
        <v>154.61334218386992</v>
      </c>
      <c r="K40" s="15">
        <f>'Table Q1'!K40/'Table Q2'!K40*100</f>
        <v>98.213229203644531</v>
      </c>
      <c r="L40" s="15">
        <f>'Table Q1'!L40/'Table Q2'!L40*100</f>
        <v>86.556467460409195</v>
      </c>
      <c r="N40" s="15">
        <f>'Table Q4 (a)'!B40/'Table Q2'!B40*100</f>
        <v>98.830865159781752</v>
      </c>
      <c r="O40" s="15">
        <f>'Table Q4 (a)'!C40/'Table Q2'!C40*100</f>
        <v>88.151910248635545</v>
      </c>
      <c r="P40" s="15">
        <f>'Table Q4 (a)'!D40/'Table Q2'!D40*100</f>
        <v>81.4088681180896</v>
      </c>
      <c r="Q40" s="15">
        <f>'Table Q4 (a)'!E40/'Table Q2'!E40*100</f>
        <v>89.982597346095289</v>
      </c>
      <c r="R40" s="15">
        <f>'Table Q4 (a)'!F40/'Table Q2'!F40*100</f>
        <v>76.650165016501646</v>
      </c>
      <c r="S40" s="15">
        <f>'Table Q4 (a)'!G40/'Table Q2'!G40*100</f>
        <v>111.45427689002283</v>
      </c>
      <c r="T40" s="15">
        <f>'Table Q4 (a)'!H40/'Table Q2'!H40*100</f>
        <v>87.652958876629882</v>
      </c>
      <c r="U40" s="15">
        <f>'Table Q4 (a)'!I40/'Table Q2'!I40*100</f>
        <v>111.7445157439188</v>
      </c>
      <c r="V40" s="15">
        <f>'Table Q4 (a)'!J40/'Table Q2'!J40*100</f>
        <v>67.042814470627278</v>
      </c>
      <c r="W40" s="15">
        <f>'Table Q4 (a)'!K40/'Table Q2'!K40*100</f>
        <v>114.98047568335107</v>
      </c>
      <c r="X40" s="15">
        <f>'Table Q4 (a)'!L40/'Table Q2'!L40*100</f>
        <v>96.11605594728934</v>
      </c>
      <c r="Y40" s="11"/>
      <c r="Z40" s="11"/>
      <c r="AA40" s="11"/>
      <c r="AB40" s="11"/>
      <c r="AC40" s="11"/>
      <c r="AD40" s="11"/>
      <c r="AE40" s="11"/>
      <c r="AF40" s="11"/>
      <c r="AG40" s="11"/>
    </row>
    <row r="41" spans="1:33" x14ac:dyDescent="0.2">
      <c r="A41" s="48" t="s">
        <v>87</v>
      </c>
      <c r="B41" s="15">
        <f>'Table Q1'!B41/'Table Q2'!B41*100</f>
        <v>168.07253743646103</v>
      </c>
      <c r="C41" s="15">
        <f>'Table Q1'!C41/'Table Q2'!C41*100</f>
        <v>73.389012336219452</v>
      </c>
      <c r="D41" s="15">
        <f>'Table Q1'!D41/'Table Q2'!D41*100</f>
        <v>96.05592180040918</v>
      </c>
      <c r="E41" s="15">
        <f>'Table Q1'!E41/'Table Q2'!E41*100</f>
        <v>83.437702440077729</v>
      </c>
      <c r="F41" s="15">
        <f>'Table Q1'!F41/'Table Q2'!F41*100</f>
        <v>92.700804234958767</v>
      </c>
      <c r="G41" s="15">
        <f>'Table Q1'!G41/'Table Q2'!G41*100</f>
        <v>79.095586244245879</v>
      </c>
      <c r="H41" s="15">
        <f>'Table Q1'!H41/'Table Q2'!H41*100</f>
        <v>78.939347759829317</v>
      </c>
      <c r="I41" s="15">
        <f>'Table Q1'!I41/'Table Q2'!I41*100</f>
        <v>71.149836163240991</v>
      </c>
      <c r="J41" s="15">
        <f>'Table Q1'!J41/'Table Q2'!J41*100</f>
        <v>157.318718381113</v>
      </c>
      <c r="K41" s="15">
        <f>'Table Q1'!K41/'Table Q2'!K41*100</f>
        <v>98.727185398655138</v>
      </c>
      <c r="L41" s="15">
        <f>'Table Q1'!L41/'Table Q2'!L41*100</f>
        <v>87.353657122985979</v>
      </c>
      <c r="N41" s="15">
        <f>'Table Q4 (a)'!B41/'Table Q2'!B41*100</f>
        <v>105.1243302651463</v>
      </c>
      <c r="O41" s="15">
        <f>'Table Q4 (a)'!C41/'Table Q2'!C41*100</f>
        <v>88.751819783924617</v>
      </c>
      <c r="P41" s="15">
        <f>'Table Q4 (a)'!D41/'Table Q2'!D41*100</f>
        <v>82.609684019095255</v>
      </c>
      <c r="Q41" s="15">
        <f>'Table Q4 (a)'!E41/'Table Q2'!E41*100</f>
        <v>89.861800906931549</v>
      </c>
      <c r="R41" s="15">
        <f>'Table Q4 (a)'!F41/'Table Q2'!F41*100</f>
        <v>78.529980657640237</v>
      </c>
      <c r="S41" s="15">
        <f>'Table Q4 (a)'!G41/'Table Q2'!G41*100</f>
        <v>113.22772813430815</v>
      </c>
      <c r="T41" s="15">
        <f>'Table Q4 (a)'!H41/'Table Q2'!H41*100</f>
        <v>89.027735446510206</v>
      </c>
      <c r="U41" s="15">
        <f>'Table Q4 (a)'!I41/'Table Q2'!I41*100</f>
        <v>112.43669943401846</v>
      </c>
      <c r="V41" s="15">
        <f>'Table Q4 (a)'!J41/'Table Q2'!J41*100</f>
        <v>69.156829679595276</v>
      </c>
      <c r="W41" s="15">
        <f>'Table Q4 (a)'!K41/'Table Q2'!K41*100</f>
        <v>115.88616714697406</v>
      </c>
      <c r="X41" s="15">
        <f>'Table Q4 (a)'!L41/'Table Q2'!L41*100</f>
        <v>97.125304277269052</v>
      </c>
      <c r="Y41" s="11"/>
      <c r="Z41" s="11"/>
      <c r="AA41" s="11"/>
      <c r="AB41" s="11"/>
      <c r="AC41" s="11"/>
      <c r="AD41" s="11"/>
      <c r="AE41" s="11"/>
      <c r="AF41" s="11"/>
      <c r="AG41" s="11"/>
    </row>
    <row r="42" spans="1:33" x14ac:dyDescent="0.2">
      <c r="A42" s="48" t="s">
        <v>88</v>
      </c>
      <c r="B42" s="15">
        <f>'Table Q1'!B42/'Table Q2'!B42*100</f>
        <v>159.53364423717522</v>
      </c>
      <c r="C42" s="15">
        <f>'Table Q1'!C42/'Table Q2'!C42*100</f>
        <v>75.192700959572122</v>
      </c>
      <c r="D42" s="15">
        <f>'Table Q1'!D42/'Table Q2'!D42*100</f>
        <v>94.175310612105321</v>
      </c>
      <c r="E42" s="15">
        <f>'Table Q1'!E42/'Table Q2'!E42*100</f>
        <v>82.687310524036377</v>
      </c>
      <c r="F42" s="15">
        <f>'Table Q1'!F42/'Table Q2'!F42*100</f>
        <v>94.81458842705787</v>
      </c>
      <c r="G42" s="15">
        <f>'Table Q1'!G42/'Table Q2'!G42*100</f>
        <v>81.424901987292145</v>
      </c>
      <c r="H42" s="15">
        <f>'Table Q1'!H42/'Table Q2'!H42*100</f>
        <v>79.782082324455203</v>
      </c>
      <c r="I42" s="15">
        <f>'Table Q1'!I42/'Table Q2'!I42*100</f>
        <v>72.747415066469713</v>
      </c>
      <c r="J42" s="15">
        <f>'Table Q1'!J42/'Table Q2'!J42*100</f>
        <v>155.85007597501269</v>
      </c>
      <c r="K42" s="15">
        <f>'Table Q1'!K42/'Table Q2'!K42*100</f>
        <v>100.85254562920267</v>
      </c>
      <c r="L42" s="15">
        <f>'Table Q1'!L42/'Table Q2'!L42*100</f>
        <v>88.182663258191965</v>
      </c>
      <c r="N42" s="15">
        <f>'Table Q4 (a)'!B42/'Table Q2'!B42*100</f>
        <v>102.55829447035309</v>
      </c>
      <c r="O42" s="15">
        <f>'Table Q4 (a)'!C42/'Table Q2'!C42*100</f>
        <v>90.813276702847247</v>
      </c>
      <c r="P42" s="15">
        <f>'Table Q4 (a)'!D42/'Table Q2'!D42*100</f>
        <v>84.087541319958959</v>
      </c>
      <c r="Q42" s="15">
        <f>'Table Q4 (a)'!E42/'Table Q2'!E42*100</f>
        <v>90.601992204417499</v>
      </c>
      <c r="R42" s="15">
        <f>'Table Q4 (a)'!F42/'Table Q2'!F42*100</f>
        <v>81.672779136104324</v>
      </c>
      <c r="S42" s="15">
        <f>'Table Q4 (a)'!G42/'Table Q2'!G42*100</f>
        <v>112.85656347167772</v>
      </c>
      <c r="T42" s="15">
        <f>'Table Q4 (a)'!H42/'Table Q2'!H42*100</f>
        <v>89.023405972558507</v>
      </c>
      <c r="U42" s="15">
        <f>'Table Q4 (a)'!I42/'Table Q2'!I42*100</f>
        <v>112.30428360413589</v>
      </c>
      <c r="V42" s="15">
        <f>'Table Q4 (a)'!J42/'Table Q2'!J42*100</f>
        <v>70.77494512915753</v>
      </c>
      <c r="W42" s="15">
        <f>'Table Q4 (a)'!K42/'Table Q2'!K42*100</f>
        <v>114.99759846301632</v>
      </c>
      <c r="X42" s="15">
        <f>'Table Q4 (a)'!L42/'Table Q2'!L42*100</f>
        <v>98.059493376713917</v>
      </c>
      <c r="Y42" s="11"/>
      <c r="Z42" s="11"/>
      <c r="AA42" s="11"/>
      <c r="AB42" s="11"/>
      <c r="AC42" s="11"/>
      <c r="AD42" s="11"/>
      <c r="AE42" s="11"/>
      <c r="AF42" s="11"/>
      <c r="AG42" s="11"/>
    </row>
    <row r="43" spans="1:33" x14ac:dyDescent="0.2">
      <c r="A43" s="48" t="s">
        <v>89</v>
      </c>
      <c r="B43" s="15">
        <f>'Table Q1'!B43/'Table Q2'!B43*100</f>
        <v>155.73143384777734</v>
      </c>
      <c r="C43" s="15">
        <f>'Table Q1'!C43/'Table Q2'!C43*100</f>
        <v>76.444338194278444</v>
      </c>
      <c r="D43" s="15">
        <f>'Table Q1'!D43/'Table Q2'!D43*100</f>
        <v>96.091094493541803</v>
      </c>
      <c r="E43" s="15">
        <f>'Table Q1'!E43/'Table Q2'!E43*100</f>
        <v>83.910650696018124</v>
      </c>
      <c r="F43" s="15">
        <f>'Table Q1'!F43/'Table Q2'!F43*100</f>
        <v>97.337855894747662</v>
      </c>
      <c r="G43" s="15">
        <f>'Table Q1'!G43/'Table Q2'!G43*100</f>
        <v>81.729614306686244</v>
      </c>
      <c r="H43" s="15">
        <f>'Table Q1'!H43/'Table Q2'!H43*100</f>
        <v>81.82094081942337</v>
      </c>
      <c r="I43" s="15">
        <f>'Table Q1'!I43/'Table Q2'!I43*100</f>
        <v>72.16705607476635</v>
      </c>
      <c r="J43" s="15">
        <f>'Table Q1'!J43/'Table Q2'!J43*100</f>
        <v>153.24355394974546</v>
      </c>
      <c r="K43" s="15">
        <f>'Table Q1'!K43/'Table Q2'!K43*100</f>
        <v>101.9024683925346</v>
      </c>
      <c r="L43" s="15">
        <f>'Table Q1'!L43/'Table Q2'!L43*100</f>
        <v>88.842544316996879</v>
      </c>
      <c r="N43" s="15">
        <f>'Table Q4 (a)'!B43/'Table Q2'!B43*100</f>
        <v>101.9654399155784</v>
      </c>
      <c r="O43" s="15">
        <f>'Table Q4 (a)'!C43/'Table Q2'!C43*100</f>
        <v>91.577018089090771</v>
      </c>
      <c r="P43" s="15">
        <f>'Table Q4 (a)'!D43/'Table Q2'!D43*100</f>
        <v>84.590981191932912</v>
      </c>
      <c r="Q43" s="15">
        <f>'Table Q4 (a)'!E43/'Table Q2'!E43*100</f>
        <v>90.870831984460992</v>
      </c>
      <c r="R43" s="15">
        <f>'Table Q4 (a)'!F43/'Table Q2'!F43*100</f>
        <v>84.69524103196629</v>
      </c>
      <c r="S43" s="15">
        <f>'Table Q4 (a)'!G43/'Table Q2'!G43*100</f>
        <v>111.29053783531295</v>
      </c>
      <c r="T43" s="15">
        <f>'Table Q4 (a)'!H43/'Table Q2'!H43*100</f>
        <v>89.175518462316646</v>
      </c>
      <c r="U43" s="15">
        <f>'Table Q4 (a)'!I43/'Table Q2'!I43*100</f>
        <v>111.90128504672896</v>
      </c>
      <c r="V43" s="15">
        <f>'Table Q4 (a)'!J43/'Table Q2'!J43*100</f>
        <v>70.914764329118086</v>
      </c>
      <c r="W43" s="15">
        <f>'Table Q4 (a)'!K43/'Table Q2'!K43*100</f>
        <v>113.90728476821192</v>
      </c>
      <c r="X43" s="15">
        <f>'Table Q4 (a)'!L43/'Table Q2'!L43*100</f>
        <v>98.262078554049353</v>
      </c>
      <c r="Y43" s="11"/>
      <c r="Z43" s="11"/>
      <c r="AA43" s="11"/>
      <c r="AB43" s="11"/>
      <c r="AC43" s="11"/>
      <c r="AD43" s="11"/>
      <c r="AE43" s="11"/>
      <c r="AF43" s="11"/>
      <c r="AG43" s="11"/>
    </row>
    <row r="44" spans="1:33" x14ac:dyDescent="0.2">
      <c r="A44" s="48" t="s">
        <v>90</v>
      </c>
      <c r="B44" s="15">
        <f>'Table Q1'!B44/'Table Q2'!B44*100</f>
        <v>155.89496945274925</v>
      </c>
      <c r="C44" s="15">
        <f>'Table Q1'!C44/'Table Q2'!C44*100</f>
        <v>78.27494133829596</v>
      </c>
      <c r="D44" s="15">
        <f>'Table Q1'!D44/'Table Q2'!D44*100</f>
        <v>97.65353093072865</v>
      </c>
      <c r="E44" s="15">
        <f>'Table Q1'!E44/'Table Q2'!E44*100</f>
        <v>84.273028779287472</v>
      </c>
      <c r="F44" s="15">
        <f>'Table Q1'!F44/'Table Q2'!F44*100</f>
        <v>98.941854374017808</v>
      </c>
      <c r="G44" s="15">
        <f>'Table Q1'!G44/'Table Q2'!G44*100</f>
        <v>80.292553191489361</v>
      </c>
      <c r="H44" s="15">
        <f>'Table Q1'!H44/'Table Q2'!H44*100</f>
        <v>85.120930707215024</v>
      </c>
      <c r="I44" s="15">
        <f>'Table Q1'!I44/'Table Q2'!I44*100</f>
        <v>73.751637792982962</v>
      </c>
      <c r="J44" s="15">
        <f>'Table Q1'!J44/'Table Q2'!J44*100</f>
        <v>148.05092738132663</v>
      </c>
      <c r="K44" s="15">
        <f>'Table Q1'!K44/'Table Q2'!K44*100</f>
        <v>101.17182829128303</v>
      </c>
      <c r="L44" s="15">
        <f>'Table Q1'!L44/'Table Q2'!L44*100</f>
        <v>89.697389697389696</v>
      </c>
      <c r="N44" s="15">
        <f>'Table Q4 (a)'!B44/'Table Q2'!B44*100</f>
        <v>100.75393214610683</v>
      </c>
      <c r="O44" s="15">
        <f>'Table Q4 (a)'!C44/'Table Q2'!C44*100</f>
        <v>92.539849502386929</v>
      </c>
      <c r="P44" s="15">
        <f>'Table Q4 (a)'!D44/'Table Q2'!D44*100</f>
        <v>85.045469855170097</v>
      </c>
      <c r="Q44" s="15">
        <f>'Table Q4 (a)'!E44/'Table Q2'!E44*100</f>
        <v>90.371242109767834</v>
      </c>
      <c r="R44" s="15">
        <f>'Table Q4 (a)'!F44/'Table Q2'!F44*100</f>
        <v>88.077527501309575</v>
      </c>
      <c r="S44" s="15">
        <f>'Table Q4 (a)'!G44/'Table Q2'!G44*100</f>
        <v>110.7313829787234</v>
      </c>
      <c r="T44" s="15">
        <f>'Table Q4 (a)'!H44/'Table Q2'!H44*100</f>
        <v>91.45831207266049</v>
      </c>
      <c r="U44" s="15">
        <f>'Table Q4 (a)'!I44/'Table Q2'!I44*100</f>
        <v>112.28708691221429</v>
      </c>
      <c r="V44" s="15">
        <f>'Table Q4 (a)'!J44/'Table Q2'!J44*100</f>
        <v>69.726501100282931</v>
      </c>
      <c r="W44" s="15">
        <f>'Table Q4 (a)'!K44/'Table Q2'!K44*100</f>
        <v>111.12041133564512</v>
      </c>
      <c r="X44" s="15">
        <f>'Table Q4 (a)'!L44/'Table Q2'!L44*100</f>
        <v>98.394548394548394</v>
      </c>
      <c r="Y44" s="11"/>
      <c r="Z44" s="11"/>
      <c r="AA44" s="11"/>
      <c r="AB44" s="11"/>
      <c r="AC44" s="11"/>
      <c r="AD44" s="11"/>
      <c r="AE44" s="11"/>
      <c r="AF44" s="11"/>
      <c r="AG44" s="11"/>
    </row>
    <row r="45" spans="1:33" x14ac:dyDescent="0.2">
      <c r="A45" s="48" t="s">
        <v>91</v>
      </c>
      <c r="B45" s="15">
        <f>'Table Q1'!B45/'Table Q2'!B45*100</f>
        <v>157.83847980997626</v>
      </c>
      <c r="C45" s="15">
        <f>'Table Q1'!C45/'Table Q2'!C45*100</f>
        <v>79.906885567262918</v>
      </c>
      <c r="D45" s="15">
        <f>'Table Q1'!D45/'Table Q2'!D45*100</f>
        <v>100.33704078193462</v>
      </c>
      <c r="E45" s="15">
        <f>'Table Q1'!E45/'Table Q2'!E45*100</f>
        <v>84.329235702832719</v>
      </c>
      <c r="F45" s="15">
        <f>'Table Q1'!F45/'Table Q2'!F45*100</f>
        <v>101.36620770626534</v>
      </c>
      <c r="G45" s="15">
        <f>'Table Q1'!G45/'Table Q2'!G45*100</f>
        <v>84.060721062618597</v>
      </c>
      <c r="H45" s="15">
        <f>'Table Q1'!H45/'Table Q2'!H45*100</f>
        <v>84.207292093404334</v>
      </c>
      <c r="I45" s="15">
        <f>'Table Q1'!I45/'Table Q2'!I45*100</f>
        <v>76.599794991946112</v>
      </c>
      <c r="J45" s="15">
        <f>'Table Q1'!J45/'Table Q2'!J45*100</f>
        <v>159.14032446897474</v>
      </c>
      <c r="K45" s="15">
        <f>'Table Q1'!K45/'Table Q2'!K45*100</f>
        <v>97.565587331600085</v>
      </c>
      <c r="L45" s="15">
        <f>'Table Q1'!L45/'Table Q2'!L45*100</f>
        <v>91.394969725197953</v>
      </c>
      <c r="N45" s="15">
        <f>'Table Q4 (a)'!B45/'Table Q2'!B45*100</f>
        <v>102.40168910002639</v>
      </c>
      <c r="O45" s="15">
        <f>'Table Q4 (a)'!C45/'Table Q2'!C45*100</f>
        <v>92.910234419668384</v>
      </c>
      <c r="P45" s="15">
        <f>'Table Q4 (a)'!D45/'Table Q2'!D45*100</f>
        <v>86.597011571733503</v>
      </c>
      <c r="Q45" s="15">
        <f>'Table Q4 (a)'!E45/'Table Q2'!E45*100</f>
        <v>90.561197220737583</v>
      </c>
      <c r="R45" s="15">
        <f>'Table Q4 (a)'!F45/'Table Q2'!F45*100</f>
        <v>91.610630803714372</v>
      </c>
      <c r="S45" s="15">
        <f>'Table Q4 (a)'!G45/'Table Q2'!G45*100</f>
        <v>112.55082678232584</v>
      </c>
      <c r="T45" s="15">
        <f>'Table Q4 (a)'!H45/'Table Q2'!H45*100</f>
        <v>91.857845145432194</v>
      </c>
      <c r="U45" s="15">
        <f>'Table Q4 (a)'!I45/'Table Q2'!I45*100</f>
        <v>113.86733050226974</v>
      </c>
      <c r="V45" s="15">
        <f>'Table Q4 (a)'!J45/'Table Q2'!J45*100</f>
        <v>75.832078942967058</v>
      </c>
      <c r="W45" s="15">
        <f>'Table Q4 (a)'!K45/'Table Q2'!K45*100</f>
        <v>108.89860553060741</v>
      </c>
      <c r="X45" s="15">
        <f>'Table Q4 (a)'!L45/'Table Q2'!L45*100</f>
        <v>99.522589659990686</v>
      </c>
      <c r="Y45" s="11"/>
      <c r="Z45" s="11"/>
      <c r="AA45" s="11"/>
      <c r="AB45" s="11"/>
      <c r="AC45" s="11"/>
      <c r="AD45" s="11"/>
      <c r="AE45" s="11"/>
      <c r="AF45" s="11"/>
      <c r="AG45" s="11"/>
    </row>
    <row r="46" spans="1:33" x14ac:dyDescent="0.2">
      <c r="A46" s="48" t="s">
        <v>92</v>
      </c>
      <c r="B46" s="15">
        <f>'Table Q1'!B46/'Table Q2'!B46*100</f>
        <v>156.43086816720256</v>
      </c>
      <c r="C46" s="15">
        <f>'Table Q1'!C46/'Table Q2'!C46*100</f>
        <v>81.130055184910631</v>
      </c>
      <c r="D46" s="15">
        <f>'Table Q1'!D46/'Table Q2'!D46*100</f>
        <v>101.52982610609729</v>
      </c>
      <c r="E46" s="15">
        <f>'Table Q1'!E46/'Table Q2'!E46*100</f>
        <v>85.479393551142437</v>
      </c>
      <c r="F46" s="15">
        <f>'Table Q1'!F46/'Table Q2'!F46*100</f>
        <v>109.67706136943735</v>
      </c>
      <c r="G46" s="15">
        <f>'Table Q1'!G46/'Table Q2'!G46*100</f>
        <v>84.802976026453564</v>
      </c>
      <c r="H46" s="15">
        <f>'Table Q1'!H46/'Table Q2'!H46*100</f>
        <v>85.405405405405403</v>
      </c>
      <c r="I46" s="15">
        <f>'Table Q1'!I46/'Table Q2'!I46*100</f>
        <v>73.887453344817686</v>
      </c>
      <c r="J46" s="15">
        <f>'Table Q1'!J46/'Table Q2'!J46*100</f>
        <v>153.10808594390684</v>
      </c>
      <c r="K46" s="15">
        <f>'Table Q1'!K46/'Table Q2'!K46*100</f>
        <v>98.46604215456675</v>
      </c>
      <c r="L46" s="15">
        <f>'Table Q1'!L46/'Table Q2'!L46*100</f>
        <v>91.765389082462264</v>
      </c>
      <c r="N46" s="15">
        <f>'Table Q4 (a)'!B46/'Table Q2'!B46*100</f>
        <v>104.2336548767417</v>
      </c>
      <c r="O46" s="15">
        <f>'Table Q4 (a)'!C46/'Table Q2'!C46*100</f>
        <v>93.221316201301391</v>
      </c>
      <c r="P46" s="15">
        <f>'Table Q4 (a)'!D46/'Table Q2'!D46*100</f>
        <v>85.505172793308375</v>
      </c>
      <c r="Q46" s="15">
        <f>'Table Q4 (a)'!E46/'Table Q2'!E46*100</f>
        <v>90.732436472346791</v>
      </c>
      <c r="R46" s="15">
        <f>'Table Q4 (a)'!F46/'Table Q2'!F46*100</f>
        <v>97.913661080901122</v>
      </c>
      <c r="S46" s="15">
        <f>'Table Q4 (a)'!G46/'Table Q2'!G46*100</f>
        <v>114.53568476164233</v>
      </c>
      <c r="T46" s="15">
        <f>'Table Q4 (a)'!H46/'Table Q2'!H46*100</f>
        <v>91.310555838857738</v>
      </c>
      <c r="U46" s="15">
        <f>'Table Q4 (a)'!I46/'Table Q2'!I46*100</f>
        <v>112.01550387596899</v>
      </c>
      <c r="V46" s="15">
        <f>'Table Q4 (a)'!J46/'Table Q2'!J46*100</f>
        <v>75.709365261604063</v>
      </c>
      <c r="W46" s="15">
        <f>'Table Q4 (a)'!K46/'Table Q2'!K46*100</f>
        <v>106.51053864168615</v>
      </c>
      <c r="X46" s="15">
        <f>'Table Q4 (a)'!L46/'Table Q2'!L46*100</f>
        <v>99.628339140534266</v>
      </c>
      <c r="Y46" s="11"/>
      <c r="Z46" s="11"/>
      <c r="AA46" s="11"/>
      <c r="AB46" s="11"/>
      <c r="AC46" s="11"/>
      <c r="AD46" s="11"/>
      <c r="AE46" s="11"/>
      <c r="AF46" s="11"/>
      <c r="AG46" s="11"/>
    </row>
    <row r="47" spans="1:33" x14ac:dyDescent="0.2">
      <c r="A47" s="48" t="s">
        <v>93</v>
      </c>
      <c r="B47" s="15">
        <f>'Table Q1'!B47/'Table Q2'!B47*100</f>
        <v>155.60100277081409</v>
      </c>
      <c r="C47" s="15">
        <f>'Table Q1'!C47/'Table Q2'!C47*100</f>
        <v>82.122347066167293</v>
      </c>
      <c r="D47" s="15">
        <f>'Table Q1'!D47/'Table Q2'!D47*100</f>
        <v>100.21013050210131</v>
      </c>
      <c r="E47" s="15">
        <f>'Table Q1'!E47/'Table Q2'!E47*100</f>
        <v>84.908649276586772</v>
      </c>
      <c r="F47" s="15">
        <f>'Table Q1'!F47/'Table Q2'!F47*100</f>
        <v>107.38604857491406</v>
      </c>
      <c r="G47" s="15">
        <f>'Table Q1'!G47/'Table Q2'!G47*100</f>
        <v>85.842789925269855</v>
      </c>
      <c r="H47" s="15">
        <f>'Table Q1'!H47/'Table Q2'!H47*100</f>
        <v>87.962573591253161</v>
      </c>
      <c r="I47" s="15">
        <f>'Table Q1'!I47/'Table Q2'!I47*100</f>
        <v>75.014417531718564</v>
      </c>
      <c r="J47" s="15">
        <f>'Table Q1'!J47/'Table Q2'!J47*100</f>
        <v>150.54093331180366</v>
      </c>
      <c r="K47" s="15">
        <f>'Table Q1'!K47/'Table Q2'!K47*100</f>
        <v>100.56932748191198</v>
      </c>
      <c r="L47" s="15">
        <f>'Table Q1'!L47/'Table Q2'!L47*100</f>
        <v>91.955359218786327</v>
      </c>
      <c r="N47" s="15">
        <f>'Table Q4 (a)'!B47/'Table Q2'!B47*100</f>
        <v>103.50969784932049</v>
      </c>
      <c r="O47" s="15">
        <f>'Table Q4 (a)'!C47/'Table Q2'!C47*100</f>
        <v>93.816063254265487</v>
      </c>
      <c r="P47" s="15">
        <f>'Table Q4 (a)'!D47/'Table Q2'!D47*100</f>
        <v>86.186684361866853</v>
      </c>
      <c r="Q47" s="15">
        <f>'Table Q4 (a)'!E47/'Table Q2'!E47*100</f>
        <v>89.882775372267403</v>
      </c>
      <c r="R47" s="15">
        <f>'Table Q4 (a)'!F47/'Table Q2'!F47*100</f>
        <v>98.746811578130206</v>
      </c>
      <c r="S47" s="15">
        <f>'Table Q4 (a)'!G47/'Table Q2'!G47*100</f>
        <v>115.26432327705507</v>
      </c>
      <c r="T47" s="15">
        <f>'Table Q4 (a)'!H47/'Table Q2'!H47*100</f>
        <v>94.280908326324635</v>
      </c>
      <c r="U47" s="15">
        <f>'Table Q4 (a)'!I47/'Table Q2'!I47*100</f>
        <v>112.99019607843137</v>
      </c>
      <c r="V47" s="15">
        <f>'Table Q4 (a)'!J47/'Table Q2'!J47*100</f>
        <v>75.55304375908284</v>
      </c>
      <c r="W47" s="15">
        <f>'Table Q4 (a)'!K47/'Table Q2'!K47*100</f>
        <v>107.63847704898588</v>
      </c>
      <c r="X47" s="15">
        <f>'Table Q4 (a)'!L47/'Table Q2'!L47*100</f>
        <v>100.0581260172053</v>
      </c>
      <c r="Y47" s="11"/>
      <c r="Z47" s="11"/>
      <c r="AA47" s="11"/>
      <c r="AB47" s="11"/>
      <c r="AC47" s="11"/>
      <c r="AD47" s="11"/>
      <c r="AE47" s="11"/>
      <c r="AF47" s="11"/>
      <c r="AG47" s="11"/>
    </row>
    <row r="48" spans="1:33" x14ac:dyDescent="0.2">
      <c r="A48" s="48" t="s">
        <v>94</v>
      </c>
      <c r="B48" s="15">
        <f>'Table Q1'!B48/'Table Q2'!B48*100</f>
        <v>152.1585557299843</v>
      </c>
      <c r="C48" s="15">
        <f>'Table Q1'!C48/'Table Q2'!C48*100</f>
        <v>81.348708949611421</v>
      </c>
      <c r="D48" s="15">
        <f>'Table Q1'!D48/'Table Q2'!D48*100</f>
        <v>100.44632894443204</v>
      </c>
      <c r="E48" s="15">
        <f>'Table Q1'!E48/'Table Q2'!E48*100</f>
        <v>85.624400127972706</v>
      </c>
      <c r="F48" s="15">
        <f>'Table Q1'!F48/'Table Q2'!F48*100</f>
        <v>105.99670510708404</v>
      </c>
      <c r="G48" s="15">
        <f>'Table Q1'!G48/'Table Q2'!G48*100</f>
        <v>88.694929343308388</v>
      </c>
      <c r="H48" s="15">
        <f>'Table Q1'!H48/'Table Q2'!H48*100</f>
        <v>92.307692307692307</v>
      </c>
      <c r="I48" s="15">
        <f>'Table Q1'!I48/'Table Q2'!I48*100</f>
        <v>74.968107725017717</v>
      </c>
      <c r="J48" s="15">
        <f>'Table Q1'!J48/'Table Q2'!J48*100</f>
        <v>151.22302158273382</v>
      </c>
      <c r="K48" s="15">
        <f>'Table Q1'!K48/'Table Q2'!K48*100</f>
        <v>93.565559541719693</v>
      </c>
      <c r="L48" s="15">
        <f>'Table Q1'!L48/'Table Q2'!L48*100</f>
        <v>92.128178335074878</v>
      </c>
      <c r="N48" s="15">
        <f>'Table Q4 (a)'!B48/'Table Q2'!B48*100</f>
        <v>103.29670329670328</v>
      </c>
      <c r="O48" s="15">
        <f>'Table Q4 (a)'!C48/'Table Q2'!C48*100</f>
        <v>93.766190356814576</v>
      </c>
      <c r="P48" s="15">
        <f>'Table Q4 (a)'!D48/'Table Q2'!D48*100</f>
        <v>87.246150412854263</v>
      </c>
      <c r="Q48" s="15">
        <f>'Table Q4 (a)'!E48/'Table Q2'!E48*100</f>
        <v>91.009917884184716</v>
      </c>
      <c r="R48" s="15">
        <f>'Table Q4 (a)'!F48/'Table Q2'!F48*100</f>
        <v>98.352553542009886</v>
      </c>
      <c r="S48" s="15">
        <f>'Table Q4 (a)'!G48/'Table Q2'!G48*100</f>
        <v>115.59988916597395</v>
      </c>
      <c r="T48" s="15">
        <f>'Table Q4 (a)'!H48/'Table Q2'!H48*100</f>
        <v>95.094299639754183</v>
      </c>
      <c r="U48" s="15">
        <f>'Table Q4 (a)'!I48/'Table Q2'!I48*100</f>
        <v>111.52374202693127</v>
      </c>
      <c r="V48" s="15">
        <f>'Table Q4 (a)'!J48/'Table Q2'!J48*100</f>
        <v>76.19504396482813</v>
      </c>
      <c r="W48" s="15">
        <f>'Table Q4 (a)'!K48/'Table Q2'!K48*100</f>
        <v>104.16618446939012</v>
      </c>
      <c r="X48" s="15">
        <f>'Table Q4 (a)'!L48/'Table Q2'!L48*100</f>
        <v>100.19737605944503</v>
      </c>
      <c r="Y48" s="11"/>
      <c r="Z48" s="11"/>
      <c r="AA48" s="11"/>
      <c r="AB48" s="11"/>
      <c r="AC48" s="11"/>
      <c r="AD48" s="11"/>
      <c r="AE48" s="11"/>
      <c r="AF48" s="11"/>
      <c r="AG48" s="11"/>
    </row>
    <row r="49" spans="1:33" x14ac:dyDescent="0.2">
      <c r="A49" s="48" t="s">
        <v>95</v>
      </c>
      <c r="B49" s="15">
        <f>'Table Q1'!B49/'Table Q2'!B49*100</f>
        <v>150.15592515592516</v>
      </c>
      <c r="C49" s="15">
        <f>'Table Q1'!C49/'Table Q2'!C49*100</f>
        <v>82.656733908094083</v>
      </c>
      <c r="D49" s="15">
        <f>'Table Q1'!D49/'Table Q2'!D49*100</f>
        <v>97.815347458557454</v>
      </c>
      <c r="E49" s="15">
        <f>'Table Q1'!E49/'Table Q2'!E49*100</f>
        <v>84.343061848066597</v>
      </c>
      <c r="F49" s="15">
        <f>'Table Q1'!F49/'Table Q2'!F49*100</f>
        <v>109.44753187316117</v>
      </c>
      <c r="G49" s="15">
        <f>'Table Q1'!G49/'Table Q2'!G49*100</f>
        <v>86.518377865183766</v>
      </c>
      <c r="H49" s="15">
        <f>'Table Q1'!H49/'Table Q2'!H49*100</f>
        <v>92.60145681581686</v>
      </c>
      <c r="I49" s="15">
        <f>'Table Q1'!I49/'Table Q2'!I49*100</f>
        <v>74.227089976431444</v>
      </c>
      <c r="J49" s="15">
        <f>'Table Q1'!J49/'Table Q2'!J49*100</f>
        <v>156.25</v>
      </c>
      <c r="K49" s="15">
        <f>'Table Q1'!K49/'Table Q2'!K49*100</f>
        <v>95.350492231052058</v>
      </c>
      <c r="L49" s="15">
        <f>'Table Q1'!L49/'Table Q2'!L49*100</f>
        <v>91.838142315208643</v>
      </c>
      <c r="N49" s="15">
        <f>'Table Q4 (a)'!B49/'Table Q2'!B49*100</f>
        <v>103.1314968814969</v>
      </c>
      <c r="O49" s="15">
        <f>'Table Q4 (a)'!C49/'Table Q2'!C49*100</f>
        <v>93.538126726374827</v>
      </c>
      <c r="P49" s="15">
        <f>'Table Q4 (a)'!D49/'Table Q2'!D49*100</f>
        <v>86.002854319903392</v>
      </c>
      <c r="Q49" s="15">
        <f>'Table Q4 (a)'!E49/'Table Q2'!E49*100</f>
        <v>90.148561795385106</v>
      </c>
      <c r="R49" s="15">
        <f>'Table Q4 (a)'!F49/'Table Q2'!F49*100</f>
        <v>98.245614035087726</v>
      </c>
      <c r="S49" s="15">
        <f>'Table Q4 (a)'!G49/'Table Q2'!G49*100</f>
        <v>113.29174013291741</v>
      </c>
      <c r="T49" s="15">
        <f>'Table Q4 (a)'!H49/'Table Q2'!H49*100</f>
        <v>93.870967741935488</v>
      </c>
      <c r="U49" s="15">
        <f>'Table Q4 (a)'!I49/'Table Q2'!I49*100</f>
        <v>109.19173714127272</v>
      </c>
      <c r="V49" s="15">
        <f>'Table Q4 (a)'!J49/'Table Q2'!J49*100</f>
        <v>77.724358974358978</v>
      </c>
      <c r="W49" s="15">
        <f>'Table Q4 (a)'!K49/'Table Q2'!K49*100</f>
        <v>106.13213141976041</v>
      </c>
      <c r="X49" s="15">
        <f>'Table Q4 (a)'!L49/'Table Q2'!L49*100</f>
        <v>99.402230141395563</v>
      </c>
      <c r="Y49" s="11"/>
      <c r="Z49" s="11"/>
      <c r="AA49" s="11"/>
      <c r="AB49" s="11"/>
      <c r="AC49" s="11"/>
      <c r="AD49" s="11"/>
      <c r="AE49" s="11"/>
      <c r="AF49" s="11"/>
      <c r="AG49" s="11"/>
    </row>
    <row r="50" spans="1:33" x14ac:dyDescent="0.2">
      <c r="A50" s="48" t="s">
        <v>96</v>
      </c>
      <c r="B50" s="15">
        <f>'Table Q1'!B50/'Table Q2'!B50*100</f>
        <v>146.17531396676392</v>
      </c>
      <c r="C50" s="15">
        <f>'Table Q1'!C50/'Table Q2'!C50*100</f>
        <v>83.525198260424673</v>
      </c>
      <c r="D50" s="15">
        <f>'Table Q1'!D50/'Table Q2'!D50*100</f>
        <v>98.129512141763286</v>
      </c>
      <c r="E50" s="15">
        <f>'Table Q1'!E50/'Table Q2'!E50*100</f>
        <v>84.222762337525097</v>
      </c>
      <c r="F50" s="15">
        <f>'Table Q1'!F50/'Table Q2'!F50*100</f>
        <v>111.20350109409189</v>
      </c>
      <c r="G50" s="15">
        <f>'Table Q1'!G50/'Table Q2'!G50*100</f>
        <v>86.138216815933689</v>
      </c>
      <c r="H50" s="15">
        <f>'Table Q1'!H50/'Table Q2'!H50*100</f>
        <v>91.803446860894539</v>
      </c>
      <c r="I50" s="15">
        <f>'Table Q1'!I50/'Table Q2'!I50*100</f>
        <v>75.451911135642334</v>
      </c>
      <c r="J50" s="15">
        <f>'Table Q1'!J50/'Table Q2'!J50*100</f>
        <v>159.70454188275971</v>
      </c>
      <c r="K50" s="15">
        <f>'Table Q1'!K50/'Table Q2'!K50*100</f>
        <v>98.772494339172923</v>
      </c>
      <c r="L50" s="15">
        <f>'Table Q1'!L50/'Table Q2'!L50*100</f>
        <v>92.67003676470587</v>
      </c>
      <c r="N50" s="15">
        <f>'Table Q4 (a)'!B50/'Table Q2'!B50*100</f>
        <v>101.11632627172395</v>
      </c>
      <c r="O50" s="15">
        <f>'Table Q4 (a)'!C50/'Table Q2'!C50*100</f>
        <v>94.892129274324205</v>
      </c>
      <c r="P50" s="15">
        <f>'Table Q4 (a)'!D50/'Table Q2'!D50*100</f>
        <v>85.725224239772473</v>
      </c>
      <c r="Q50" s="15">
        <f>'Table Q4 (a)'!E50/'Table Q2'!E50*100</f>
        <v>90.859135580682675</v>
      </c>
      <c r="R50" s="15">
        <f>'Table Q4 (a)'!F50/'Table Q2'!F50*100</f>
        <v>98.89496717724289</v>
      </c>
      <c r="S50" s="15">
        <f>'Table Q4 (a)'!G50/'Table Q2'!G50*100</f>
        <v>111.99037561823286</v>
      </c>
      <c r="T50" s="15">
        <f>'Table Q4 (a)'!H50/'Table Q2'!H50*100</f>
        <v>93.096019696347966</v>
      </c>
      <c r="U50" s="15">
        <f>'Table Q4 (a)'!I50/'Table Q2'!I50*100</f>
        <v>109.14861321926314</v>
      </c>
      <c r="V50" s="15">
        <f>'Table Q4 (a)'!J50/'Table Q2'!J50*100</f>
        <v>78.296401068678293</v>
      </c>
      <c r="W50" s="15">
        <f>'Table Q4 (a)'!K50/'Table Q2'!K50*100</f>
        <v>105.69657966869266</v>
      </c>
      <c r="X50" s="15">
        <f>'Table Q4 (a)'!L50/'Table Q2'!L50*100</f>
        <v>99.597886029411754</v>
      </c>
      <c r="Y50" s="11"/>
      <c r="Z50" s="11"/>
      <c r="AA50" s="11"/>
      <c r="AB50" s="11"/>
      <c r="AC50" s="11"/>
      <c r="AD50" s="11"/>
      <c r="AE50" s="11"/>
      <c r="AF50" s="11"/>
      <c r="AG50" s="11"/>
    </row>
    <row r="51" spans="1:33" x14ac:dyDescent="0.2">
      <c r="A51" s="48" t="s">
        <v>97</v>
      </c>
      <c r="B51" s="15">
        <f>'Table Q1'!B51/'Table Q2'!B51*100</f>
        <v>149.42794703689418</v>
      </c>
      <c r="C51" s="15">
        <f>'Table Q1'!C51/'Table Q2'!C51*100</f>
        <v>85.432696464078845</v>
      </c>
      <c r="D51" s="15">
        <f>'Table Q1'!D51/'Table Q2'!D51*100</f>
        <v>96.521079440771658</v>
      </c>
      <c r="E51" s="15">
        <f>'Table Q1'!E51/'Table Q2'!E51*100</f>
        <v>85.888051668460704</v>
      </c>
      <c r="F51" s="15">
        <f>'Table Q1'!F51/'Table Q2'!F51*100</f>
        <v>109.64316987740806</v>
      </c>
      <c r="G51" s="15">
        <f>'Table Q1'!G51/'Table Q2'!G51*100</f>
        <v>86.544585987261144</v>
      </c>
      <c r="H51" s="15">
        <f>'Table Q1'!H51/'Table Q2'!H51*100</f>
        <v>96.323828920570264</v>
      </c>
      <c r="I51" s="15">
        <f>'Table Q1'!I51/'Table Q2'!I51*100</f>
        <v>76.130174291938985</v>
      </c>
      <c r="J51" s="15">
        <f>'Table Q1'!J51/'Table Q2'!J51*100</f>
        <v>156.34533251982916</v>
      </c>
      <c r="K51" s="15">
        <f>'Table Q1'!K51/'Table Q2'!K51*100</f>
        <v>102.00046794571828</v>
      </c>
      <c r="L51" s="15">
        <f>'Table Q1'!L51/'Table Q2'!L51*100</f>
        <v>93.896551724137936</v>
      </c>
      <c r="N51" s="15">
        <f>'Table Q4 (a)'!B51/'Table Q2'!B51*100</f>
        <v>102.94382311351072</v>
      </c>
      <c r="O51" s="15">
        <f>'Table Q4 (a)'!C51/'Table Q2'!C51*100</f>
        <v>96.049105213106245</v>
      </c>
      <c r="P51" s="15">
        <f>'Table Q4 (a)'!D51/'Table Q2'!D51*100</f>
        <v>85.423214479245686</v>
      </c>
      <c r="Q51" s="15">
        <f>'Table Q4 (a)'!E51/'Table Q2'!E51*100</f>
        <v>92.960172228202367</v>
      </c>
      <c r="R51" s="15">
        <f>'Table Q4 (a)'!F51/'Table Q2'!F51*100</f>
        <v>99.266637478108578</v>
      </c>
      <c r="S51" s="15">
        <f>'Table Q4 (a)'!G51/'Table Q2'!G51*100</f>
        <v>111.91613588110403</v>
      </c>
      <c r="T51" s="15">
        <f>'Table Q4 (a)'!H51/'Table Q2'!H51*100</f>
        <v>95.529531568228109</v>
      </c>
      <c r="U51" s="15">
        <f>'Table Q4 (a)'!I51/'Table Q2'!I51*100</f>
        <v>108.72821350762527</v>
      </c>
      <c r="V51" s="15">
        <f>'Table Q4 (a)'!J51/'Table Q2'!J51*100</f>
        <v>77.257474069554604</v>
      </c>
      <c r="W51" s="15">
        <f>'Table Q4 (a)'!K51/'Table Q2'!K51*100</f>
        <v>103.01824988301355</v>
      </c>
      <c r="X51" s="15">
        <f>'Table Q4 (a)'!L51/'Table Q2'!L51*100</f>
        <v>100.21839080459769</v>
      </c>
      <c r="Y51" s="11"/>
      <c r="Z51" s="11"/>
      <c r="AA51" s="11"/>
      <c r="AB51" s="11"/>
      <c r="AC51" s="11"/>
      <c r="AD51" s="11"/>
      <c r="AE51" s="11"/>
      <c r="AF51" s="11"/>
      <c r="AG51" s="11"/>
    </row>
    <row r="52" spans="1:33" x14ac:dyDescent="0.2">
      <c r="A52" s="48" t="s">
        <v>98</v>
      </c>
      <c r="B52" s="15">
        <f>'Table Q1'!B52/'Table Q2'!B52*100</f>
        <v>151.30377233620121</v>
      </c>
      <c r="C52" s="15">
        <f>'Table Q1'!C52/'Table Q2'!C52*100</f>
        <v>85.921270838788516</v>
      </c>
      <c r="D52" s="15">
        <f>'Table Q1'!D52/'Table Q2'!D52*100</f>
        <v>93.498982542572548</v>
      </c>
      <c r="E52" s="15">
        <f>'Table Q1'!E52/'Table Q2'!E52*100</f>
        <v>85.40997645043889</v>
      </c>
      <c r="F52" s="15">
        <f>'Table Q1'!F52/'Table Q2'!F52*100</f>
        <v>109.03359060767474</v>
      </c>
      <c r="G52" s="15">
        <f>'Table Q1'!G52/'Table Q2'!G52*100</f>
        <v>89.578392621870876</v>
      </c>
      <c r="H52" s="15">
        <f>'Table Q1'!H52/'Table Q2'!H52*100</f>
        <v>99.442303792334201</v>
      </c>
      <c r="I52" s="15">
        <f>'Table Q1'!I52/'Table Q2'!I52*100</f>
        <v>76.801382611007725</v>
      </c>
      <c r="J52" s="15">
        <f>'Table Q1'!J52/'Table Q2'!J52*100</f>
        <v>157.45946749962815</v>
      </c>
      <c r="K52" s="15">
        <f>'Table Q1'!K52/'Table Q2'!K52*100</f>
        <v>100.235321802565</v>
      </c>
      <c r="L52" s="15">
        <f>'Table Q1'!L52/'Table Q2'!L52*100</f>
        <v>94.180075316672372</v>
      </c>
      <c r="N52" s="15">
        <f>'Table Q4 (a)'!B52/'Table Q2'!B52*100</f>
        <v>106.55195234943746</v>
      </c>
      <c r="O52" s="15">
        <f>'Table Q4 (a)'!C52/'Table Q2'!C52*100</f>
        <v>96.79671816356813</v>
      </c>
      <c r="P52" s="15">
        <f>'Table Q4 (a)'!D52/'Table Q2'!D52*100</f>
        <v>84.952340152083096</v>
      </c>
      <c r="Q52" s="15">
        <f>'Table Q4 (a)'!E52/'Table Q2'!E52*100</f>
        <v>92.903018625561984</v>
      </c>
      <c r="R52" s="15">
        <f>'Table Q4 (a)'!F52/'Table Q2'!F52*100</f>
        <v>98.934666811609972</v>
      </c>
      <c r="S52" s="15">
        <f>'Table Q4 (a)'!G52/'Table Q2'!G52*100</f>
        <v>112.23978919631092</v>
      </c>
      <c r="T52" s="15">
        <f>'Table Q4 (a)'!H52/'Table Q2'!H52*100</f>
        <v>95.3761914418982</v>
      </c>
      <c r="U52" s="15">
        <f>'Table Q4 (a)'!I52/'Table Q2'!I52*100</f>
        <v>106.9928210582292</v>
      </c>
      <c r="V52" s="15">
        <f>'Table Q4 (a)'!J52/'Table Q2'!J52*100</f>
        <v>76.513461252417073</v>
      </c>
      <c r="W52" s="15">
        <f>'Table Q4 (a)'!K52/'Table Q2'!K52*100</f>
        <v>103.61218966937287</v>
      </c>
      <c r="X52" s="15">
        <f>'Table Q4 (a)'!L52/'Table Q2'!L52*100</f>
        <v>99.942941914869337</v>
      </c>
      <c r="Y52" s="11"/>
      <c r="Z52" s="11"/>
      <c r="AA52" s="11"/>
      <c r="AB52" s="11"/>
      <c r="AC52" s="11"/>
      <c r="AD52" s="11"/>
      <c r="AE52" s="11"/>
      <c r="AF52" s="11"/>
      <c r="AG52" s="11"/>
    </row>
    <row r="53" spans="1:33" x14ac:dyDescent="0.2">
      <c r="A53" s="48" t="s">
        <v>99</v>
      </c>
      <c r="B53" s="15">
        <f>'Table Q1'!B53/'Table Q2'!B53*100</f>
        <v>147.1900089206066</v>
      </c>
      <c r="C53" s="15">
        <f>'Table Q1'!C53/'Table Q2'!C53*100</f>
        <v>87.894736842105274</v>
      </c>
      <c r="D53" s="15">
        <f>'Table Q1'!D53/'Table Q2'!D53*100</f>
        <v>93.304049710734944</v>
      </c>
      <c r="E53" s="15">
        <f>'Table Q1'!E53/'Table Q2'!E53*100</f>
        <v>87.263339070568009</v>
      </c>
      <c r="F53" s="15">
        <f>'Table Q1'!F53/'Table Q2'!F53*100</f>
        <v>110.78155444901495</v>
      </c>
      <c r="G53" s="15">
        <f>'Table Q1'!G53/'Table Q2'!G53*100</f>
        <v>92.5475687103594</v>
      </c>
      <c r="H53" s="15">
        <f>'Table Q1'!H53/'Table Q2'!H53*100</f>
        <v>102.47407863669027</v>
      </c>
      <c r="I53" s="15">
        <f>'Table Q1'!I53/'Table Q2'!I53*100</f>
        <v>79.97892518440463</v>
      </c>
      <c r="J53" s="15">
        <f>'Table Q1'!J53/'Table Q2'!J53*100</f>
        <v>156.07180570221749</v>
      </c>
      <c r="K53" s="15">
        <f>'Table Q1'!K53/'Table Q2'!K53*100</f>
        <v>103.64414622859788</v>
      </c>
      <c r="L53" s="15">
        <f>'Table Q1'!L53/'Table Q2'!L53*100</f>
        <v>96.067223047902132</v>
      </c>
      <c r="N53" s="15">
        <f>'Table Q4 (a)'!B53/'Table Q2'!B53*100</f>
        <v>103.37708678475852</v>
      </c>
      <c r="O53" s="15">
        <f>'Table Q4 (a)'!C53/'Table Q2'!C53*100</f>
        <v>98.751115075825169</v>
      </c>
      <c r="P53" s="15">
        <f>'Table Q4 (a)'!D53/'Table Q2'!D53*100</f>
        <v>85.451039211484897</v>
      </c>
      <c r="Q53" s="15">
        <f>'Table Q4 (a)'!E53/'Table Q2'!E53*100</f>
        <v>93.717728055077458</v>
      </c>
      <c r="R53" s="15">
        <f>'Table Q4 (a)'!F53/'Table Q2'!F53*100</f>
        <v>99.123186836977695</v>
      </c>
      <c r="S53" s="15">
        <f>'Table Q4 (a)'!G53/'Table Q2'!G53*100</f>
        <v>113.75528541226214</v>
      </c>
      <c r="T53" s="15">
        <f>'Table Q4 (a)'!H53/'Table Q2'!H53*100</f>
        <v>96.807309311159017</v>
      </c>
      <c r="U53" s="15">
        <f>'Table Q4 (a)'!I53/'Table Q2'!I53*100</f>
        <v>107.06006322444679</v>
      </c>
      <c r="V53" s="15">
        <f>'Table Q4 (a)'!J53/'Table Q2'!J53*100</f>
        <v>78.820334892140593</v>
      </c>
      <c r="W53" s="15">
        <f>'Table Q4 (a)'!K53/'Table Q2'!K53*100</f>
        <v>102.39472466450718</v>
      </c>
      <c r="X53" s="15">
        <f>'Table Q4 (a)'!L53/'Table Q2'!L53*100</f>
        <v>100.66308448610953</v>
      </c>
    </row>
    <row r="54" spans="1:33" x14ac:dyDescent="0.2">
      <c r="A54" s="48" t="s">
        <v>100</v>
      </c>
      <c r="B54" s="15">
        <f>'Table Q1'!B54/'Table Q2'!B54*100</f>
        <v>146.47006255585345</v>
      </c>
      <c r="C54" s="15">
        <f>'Table Q1'!C54/'Table Q2'!C54*100</f>
        <v>89.007155635062617</v>
      </c>
      <c r="D54" s="15">
        <f>'Table Q1'!D54/'Table Q2'!D54*100</f>
        <v>93.894759312626746</v>
      </c>
      <c r="E54" s="15">
        <f>'Table Q1'!E54/'Table Q2'!E54*100</f>
        <v>89.338235294117652</v>
      </c>
      <c r="F54" s="15">
        <f>'Table Q1'!F54/'Table Q2'!F54*100</f>
        <v>109.15316882269812</v>
      </c>
      <c r="G54" s="15">
        <f>'Table Q1'!G54/'Table Q2'!G54*100</f>
        <v>91.026656109791503</v>
      </c>
      <c r="H54" s="15">
        <f>'Table Q1'!H54/'Table Q2'!H54*100</f>
        <v>105.95779892428629</v>
      </c>
      <c r="I54" s="15">
        <f>'Table Q1'!I54/'Table Q2'!I54*100</f>
        <v>78.755868544600943</v>
      </c>
      <c r="J54" s="15">
        <f>'Table Q1'!J54/'Table Q2'!J54*100</f>
        <v>153.14143775569843</v>
      </c>
      <c r="K54" s="15">
        <f>'Table Q1'!K54/'Table Q2'!K54*100</f>
        <v>95.969573115349675</v>
      </c>
      <c r="L54" s="15">
        <f>'Table Q1'!L54/'Table Q2'!L54*100</f>
        <v>96.340629274965806</v>
      </c>
      <c r="N54" s="15">
        <f>'Table Q4 (a)'!B54/'Table Q2'!B54*100</f>
        <v>104.17464572960552</v>
      </c>
      <c r="O54" s="15">
        <f>'Table Q4 (a)'!C54/'Table Q2'!C54*100</f>
        <v>98.837209302325576</v>
      </c>
      <c r="P54" s="15">
        <f>'Table Q4 (a)'!D54/'Table Q2'!D54*100</f>
        <v>85.718860070445089</v>
      </c>
      <c r="Q54" s="15">
        <f>'Table Q4 (a)'!E54/'Table Q2'!E54*100</f>
        <v>94.604238754325252</v>
      </c>
      <c r="R54" s="15">
        <f>'Table Q4 (a)'!F54/'Table Q2'!F54*100</f>
        <v>100.17393194912492</v>
      </c>
      <c r="S54" s="15">
        <f>'Table Q4 (a)'!G54/'Table Q2'!G54*100</f>
        <v>114.15940881499075</v>
      </c>
      <c r="T54" s="15">
        <f>'Table Q4 (a)'!H54/'Table Q2'!H54*100</f>
        <v>97.724451799751762</v>
      </c>
      <c r="U54" s="15">
        <f>'Table Q4 (a)'!I54/'Table Q2'!I54*100</f>
        <v>106.96400625978089</v>
      </c>
      <c r="V54" s="15">
        <f>'Table Q4 (a)'!J54/'Table Q2'!J54*100</f>
        <v>77.250146113383991</v>
      </c>
      <c r="W54" s="15">
        <f>'Table Q4 (a)'!K54/'Table Q2'!K54*100</f>
        <v>100.93097184377839</v>
      </c>
      <c r="X54" s="15">
        <f>'Table Q4 (a)'!L54/'Table Q2'!L54*100</f>
        <v>100.85499316005473</v>
      </c>
    </row>
    <row r="55" spans="1:33" x14ac:dyDescent="0.2">
      <c r="A55" s="48" t="s">
        <v>101</v>
      </c>
      <c r="B55" s="15">
        <f>'Table Q1'!B55/'Table Q2'!B55*100</f>
        <v>143.71203308776012</v>
      </c>
      <c r="C55" s="15">
        <f>'Table Q1'!C55/'Table Q2'!C55*100</f>
        <v>90.163053216269489</v>
      </c>
      <c r="D55" s="15">
        <f>'Table Q1'!D55/'Table Q2'!D55*100</f>
        <v>95.431526775131985</v>
      </c>
      <c r="E55" s="15">
        <f>'Table Q1'!E55/'Table Q2'!E55*100</f>
        <v>90.076831511741148</v>
      </c>
      <c r="F55" s="15">
        <f>'Table Q1'!F55/'Table Q2'!F55*100</f>
        <v>110.54432680996685</v>
      </c>
      <c r="G55" s="15">
        <f>'Table Q1'!G55/'Table Q2'!G55*100</f>
        <v>89.49289532003651</v>
      </c>
      <c r="H55" s="15">
        <f>'Table Q1'!H55/'Table Q2'!H55*100</f>
        <v>105.99126274183483</v>
      </c>
      <c r="I55" s="15">
        <f>'Table Q1'!I55/'Table Q2'!I55*100</f>
        <v>79.275286757038586</v>
      </c>
      <c r="J55" s="15">
        <f>'Table Q1'!J55/'Table Q2'!J55*100</f>
        <v>147.20364309093497</v>
      </c>
      <c r="K55" s="15">
        <f>'Table Q1'!K55/'Table Q2'!K55*100</f>
        <v>94.210996870809112</v>
      </c>
      <c r="L55" s="15">
        <f>'Table Q1'!L55/'Table Q2'!L55*100</f>
        <v>96.336746302616618</v>
      </c>
      <c r="N55" s="15">
        <f>'Table Q4 (a)'!B55/'Table Q2'!B55*100</f>
        <v>106.4236784283314</v>
      </c>
      <c r="O55" s="15">
        <f>'Table Q4 (a)'!C55/'Table Q2'!C55*100</f>
        <v>98.72782655438094</v>
      </c>
      <c r="P55" s="15">
        <f>'Table Q4 (a)'!D55/'Table Q2'!D55*100</f>
        <v>87.081133498545398</v>
      </c>
      <c r="Q55" s="15">
        <f>'Table Q4 (a)'!E55/'Table Q2'!E55*100</f>
        <v>95.206146520939299</v>
      </c>
      <c r="R55" s="15">
        <f>'Table Q4 (a)'!F55/'Table Q2'!F55*100</f>
        <v>99.326275264677562</v>
      </c>
      <c r="S55" s="15">
        <f>'Table Q4 (a)'!G55/'Table Q2'!G55*100</f>
        <v>113.127362794942</v>
      </c>
      <c r="T55" s="15">
        <f>'Table Q4 (a)'!H55/'Table Q2'!H55*100</f>
        <v>98.221343873517796</v>
      </c>
      <c r="U55" s="15">
        <f>'Table Q4 (a)'!I55/'Table Q2'!I55*100</f>
        <v>107.63816475495307</v>
      </c>
      <c r="V55" s="15">
        <f>'Table Q4 (a)'!J55/'Table Q2'!J55*100</f>
        <v>76.632987049950202</v>
      </c>
      <c r="W55" s="15">
        <f>'Table Q4 (a)'!K55/'Table Q2'!K55*100</f>
        <v>100.27939204291462</v>
      </c>
      <c r="X55" s="15">
        <f>'Table Q4 (a)'!L55/'Table Q2'!L55*100</f>
        <v>101.13765642775883</v>
      </c>
    </row>
    <row r="56" spans="1:33" x14ac:dyDescent="0.2">
      <c r="A56" s="48" t="s">
        <v>102</v>
      </c>
      <c r="B56" s="15">
        <f>'Table Q1'!B56/'Table Q2'!B56*100</f>
        <v>141.11026808295398</v>
      </c>
      <c r="C56" s="15">
        <f>'Table Q1'!C56/'Table Q2'!C56*100</f>
        <v>91.088129496402885</v>
      </c>
      <c r="D56" s="15">
        <f>'Table Q1'!D56/'Table Q2'!D56*100</f>
        <v>94.541972550271311</v>
      </c>
      <c r="E56" s="15">
        <f>'Table Q1'!E56/'Table Q2'!E56*100</f>
        <v>89.967567567567556</v>
      </c>
      <c r="F56" s="15">
        <f>'Table Q1'!F56/'Table Q2'!F56*100</f>
        <v>109.64166576993435</v>
      </c>
      <c r="G56" s="15">
        <f>'Table Q1'!G56/'Table Q2'!G56*100</f>
        <v>89.335755059678263</v>
      </c>
      <c r="H56" s="15">
        <f>'Table Q1'!H56/'Table Q2'!H56*100</f>
        <v>102.82807731434384</v>
      </c>
      <c r="I56" s="15">
        <f>'Table Q1'!I56/'Table Q2'!I56*100</f>
        <v>80.482369904312478</v>
      </c>
      <c r="J56" s="15">
        <f>'Table Q1'!J56/'Table Q2'!J56*100</f>
        <v>144.55892731122091</v>
      </c>
      <c r="K56" s="15">
        <f>'Table Q1'!K56/'Table Q2'!K56*100</f>
        <v>93.581872976894743</v>
      </c>
      <c r="L56" s="15">
        <f>'Table Q1'!L56/'Table Q2'!L56*100</f>
        <v>96.163015098195018</v>
      </c>
      <c r="N56" s="15">
        <f>'Table Q4 (a)'!B56/'Table Q2'!B56*100</f>
        <v>105.15933232169954</v>
      </c>
      <c r="O56" s="15">
        <f>'Table Q4 (a)'!C56/'Table Q2'!C56*100</f>
        <v>98.866906474820141</v>
      </c>
      <c r="P56" s="15">
        <f>'Table Q4 (a)'!D56/'Table Q2'!D56*100</f>
        <v>86.604957974252599</v>
      </c>
      <c r="Q56" s="15">
        <f>'Table Q4 (a)'!E56/'Table Q2'!E56*100</f>
        <v>95.621621621621628</v>
      </c>
      <c r="R56" s="15">
        <f>'Table Q4 (a)'!F56/'Table Q2'!F56*100</f>
        <v>100.51651780910362</v>
      </c>
      <c r="S56" s="15">
        <f>'Table Q4 (a)'!G56/'Table Q2'!G56*100</f>
        <v>114.06331084587443</v>
      </c>
      <c r="T56" s="15">
        <f>'Table Q4 (a)'!H56/'Table Q2'!H56*100</f>
        <v>96.642929806714136</v>
      </c>
      <c r="U56" s="15">
        <f>'Table Q4 (a)'!I56/'Table Q2'!I56*100</f>
        <v>109.26726962904705</v>
      </c>
      <c r="V56" s="15">
        <f>'Table Q4 (a)'!J56/'Table Q2'!J56*100</f>
        <v>77.318278052223008</v>
      </c>
      <c r="W56" s="15">
        <f>'Table Q4 (a)'!K56/'Table Q2'!K56*100</f>
        <v>101.06038620381739</v>
      </c>
      <c r="X56" s="15">
        <f>'Table Q4 (a)'!L56/'Table Q2'!L56*100</f>
        <v>101.60063571347484</v>
      </c>
    </row>
    <row r="57" spans="1:33" x14ac:dyDescent="0.2">
      <c r="A57" s="48" t="s">
        <v>103</v>
      </c>
      <c r="B57" s="15">
        <f>'Table Q1'!B57/'Table Q2'!B57*100</f>
        <v>137.79999999999998</v>
      </c>
      <c r="C57" s="15">
        <f>'Table Q1'!C57/'Table Q2'!C57*100</f>
        <v>91.29498339764875</v>
      </c>
      <c r="D57" s="15">
        <f>'Table Q1'!D57/'Table Q2'!D57*100</f>
        <v>95.676075695105183</v>
      </c>
      <c r="E57" s="15">
        <f>'Table Q1'!E57/'Table Q2'!E57*100</f>
        <v>89.951690821256037</v>
      </c>
      <c r="F57" s="15">
        <f>'Table Q1'!F57/'Table Q2'!F57*100</f>
        <v>109.92946283233857</v>
      </c>
      <c r="G57" s="15">
        <f>'Table Q1'!G57/'Table Q2'!G57*100</f>
        <v>88.794980151107694</v>
      </c>
      <c r="H57" s="15">
        <f>'Table Q1'!H57/'Table Q2'!H57*100</f>
        <v>101.94588020674978</v>
      </c>
      <c r="I57" s="15">
        <f>'Table Q1'!I57/'Table Q2'!I57*100</f>
        <v>81.081081081081081</v>
      </c>
      <c r="J57" s="15">
        <f>'Table Q1'!J57/'Table Q2'!J57*100</f>
        <v>145.71837026447463</v>
      </c>
      <c r="K57" s="15">
        <f>'Table Q1'!K57/'Table Q2'!K57*100</f>
        <v>98.335246842709552</v>
      </c>
      <c r="L57" s="15">
        <f>'Table Q1'!L57/'Table Q2'!L57*100</f>
        <v>96.415243695578425</v>
      </c>
      <c r="N57" s="15">
        <f>'Table Q4 (a)'!B57/'Table Q2'!B57*100</f>
        <v>104.875</v>
      </c>
      <c r="O57" s="15">
        <f>'Table Q4 (a)'!C57/'Table Q2'!C57*100</f>
        <v>98.44745580184869</v>
      </c>
      <c r="P57" s="15">
        <f>'Table Q4 (a)'!D57/'Table Q2'!D57*100</f>
        <v>86.890791838460729</v>
      </c>
      <c r="Q57" s="15">
        <f>'Table Q4 (a)'!E57/'Table Q2'!E57*100</f>
        <v>95.534084809447123</v>
      </c>
      <c r="R57" s="15">
        <f>'Table Q4 (a)'!F57/'Table Q2'!F57*100</f>
        <v>101.93163320672815</v>
      </c>
      <c r="S57" s="15">
        <f>'Table Q4 (a)'!G57/'Table Q2'!G57*100</f>
        <v>113.30516071199898</v>
      </c>
      <c r="T57" s="15">
        <f>'Table Q4 (a)'!H57/'Table Q2'!H57*100</f>
        <v>96.351474612344163</v>
      </c>
      <c r="U57" s="15">
        <f>'Table Q4 (a)'!I57/'Table Q2'!I57*100</f>
        <v>109.14263545842495</v>
      </c>
      <c r="V57" s="15">
        <f>'Table Q4 (a)'!J57/'Table Q2'!J57*100</f>
        <v>80.028591851322361</v>
      </c>
      <c r="W57" s="15">
        <f>'Table Q4 (a)'!K57/'Table Q2'!K57*100</f>
        <v>105.38461538461539</v>
      </c>
      <c r="X57" s="15">
        <f>'Table Q4 (a)'!L57/'Table Q2'!L57*100</f>
        <v>101.79803234196538</v>
      </c>
    </row>
    <row r="58" spans="1:33" x14ac:dyDescent="0.2">
      <c r="A58" s="48" t="s">
        <v>104</v>
      </c>
      <c r="B58" s="15">
        <f>'Table Q1'!B58/'Table Q2'!B58*100</f>
        <v>148.04936305732483</v>
      </c>
      <c r="C58" s="15">
        <f>'Table Q1'!C58/'Table Q2'!C58*100</f>
        <v>91.227596145185984</v>
      </c>
      <c r="D58" s="15">
        <f>'Table Q1'!D58/'Table Q2'!D58*100</f>
        <v>95.727120768909316</v>
      </c>
      <c r="E58" s="15">
        <f>'Table Q1'!E58/'Table Q2'!E58*100</f>
        <v>91.603217158176946</v>
      </c>
      <c r="F58" s="15">
        <f>'Table Q1'!F58/'Table Q2'!F58*100</f>
        <v>110.91506849315067</v>
      </c>
      <c r="G58" s="15">
        <f>'Table Q1'!G58/'Table Q2'!G58*100</f>
        <v>91.820648662617913</v>
      </c>
      <c r="H58" s="15">
        <f>'Table Q1'!H58/'Table Q2'!H58*100</f>
        <v>102.98688193743695</v>
      </c>
      <c r="I58" s="15">
        <f>'Table Q1'!I58/'Table Q2'!I58*100</f>
        <v>82.616988809766028</v>
      </c>
      <c r="J58" s="15">
        <f>'Table Q1'!J58/'Table Q2'!J58*100</f>
        <v>144.11974340698501</v>
      </c>
      <c r="K58" s="15">
        <f>'Table Q1'!K58/'Table Q2'!K58*100</f>
        <v>92.485549132947966</v>
      </c>
      <c r="L58" s="15">
        <f>'Table Q1'!L58/'Table Q2'!L58*100</f>
        <v>97.574732092498579</v>
      </c>
      <c r="N58" s="15">
        <f>'Table Q4 (a)'!B58/'Table Q2'!B58*100</f>
        <v>112.24787685774949</v>
      </c>
      <c r="O58" s="15">
        <f>'Table Q4 (a)'!C58/'Table Q2'!C58*100</f>
        <v>98.631000630460235</v>
      </c>
      <c r="P58" s="15">
        <f>'Table Q4 (a)'!D58/'Table Q2'!D58*100</f>
        <v>86.37693272043461</v>
      </c>
      <c r="Q58" s="15">
        <f>'Table Q4 (a)'!E58/'Table Q2'!E58*100</f>
        <v>96.075067024128685</v>
      </c>
      <c r="R58" s="15">
        <f>'Table Q4 (a)'!F58/'Table Q2'!F58*100</f>
        <v>103.27671232876712</v>
      </c>
      <c r="S58" s="15">
        <f>'Table Q4 (a)'!G58/'Table Q2'!G58*100</f>
        <v>115.24744799069646</v>
      </c>
      <c r="T58" s="15">
        <f>'Table Q4 (a)'!H58/'Table Q2'!H58*100</f>
        <v>96.720484359233097</v>
      </c>
      <c r="U58" s="15">
        <f>'Table Q4 (a)'!I58/'Table Q2'!I58*100</f>
        <v>108.59613428280774</v>
      </c>
      <c r="V58" s="15">
        <f>'Table Q4 (a)'!J58/'Table Q2'!J58*100</f>
        <v>81.482537419814676</v>
      </c>
      <c r="W58" s="15">
        <f>'Table Q4 (a)'!K58/'Table Q2'!K58*100</f>
        <v>105.04363595149042</v>
      </c>
      <c r="X58" s="15">
        <f>'Table Q4 (a)'!L58/'Table Q2'!L58*100</f>
        <v>102.22222222222221</v>
      </c>
    </row>
    <row r="59" spans="1:33" x14ac:dyDescent="0.2">
      <c r="A59" s="48" t="s">
        <v>105</v>
      </c>
      <c r="B59" s="15">
        <f>'Table Q1'!B59/'Table Q2'!B59*100</f>
        <v>140.61129901039712</v>
      </c>
      <c r="C59" s="15">
        <f>'Table Q1'!C59/'Table Q2'!C59*100</f>
        <v>92.60138838143952</v>
      </c>
      <c r="D59" s="15">
        <f>'Table Q1'!D59/'Table Q2'!D59*100</f>
        <v>93.769278223318935</v>
      </c>
      <c r="E59" s="15">
        <f>'Table Q1'!E59/'Table Q2'!E59*100</f>
        <v>91.099532113994044</v>
      </c>
      <c r="F59" s="15">
        <f>'Table Q1'!F59/'Table Q2'!F59*100</f>
        <v>113.49584487534628</v>
      </c>
      <c r="G59" s="15">
        <f>'Table Q1'!G59/'Table Q2'!G59*100</f>
        <v>94.168272318561336</v>
      </c>
      <c r="H59" s="15">
        <f>'Table Q1'!H59/'Table Q2'!H59*100</f>
        <v>104.52072410723116</v>
      </c>
      <c r="I59" s="15">
        <f>'Table Q1'!I59/'Table Q2'!I59*100</f>
        <v>83.396321491559604</v>
      </c>
      <c r="J59" s="15">
        <f>'Table Q1'!J59/'Table Q2'!J59*100</f>
        <v>140.93140692944311</v>
      </c>
      <c r="K59" s="15">
        <f>'Table Q1'!K59/'Table Q2'!K59*100</f>
        <v>91.541563970423468</v>
      </c>
      <c r="L59" s="15">
        <f>'Table Q1'!L59/'Table Q2'!L59*100</f>
        <v>97.772554286993497</v>
      </c>
      <c r="N59" s="15">
        <f>'Table Q4 (a)'!B59/'Table Q2'!B59*100</f>
        <v>106.66416134285357</v>
      </c>
      <c r="O59" s="15">
        <f>'Table Q4 (a)'!C59/'Table Q2'!C59*100</f>
        <v>99.917793204238208</v>
      </c>
      <c r="P59" s="15">
        <f>'Table Q4 (a)'!D59/'Table Q2'!D59*100</f>
        <v>85.420522311330444</v>
      </c>
      <c r="Q59" s="15">
        <f>'Table Q4 (a)'!E59/'Table Q2'!E59*100</f>
        <v>95.799659719268391</v>
      </c>
      <c r="R59" s="15">
        <f>'Table Q4 (a)'!F59/'Table Q2'!F59*100</f>
        <v>105.67313019390583</v>
      </c>
      <c r="S59" s="15">
        <f>'Table Q4 (a)'!G59/'Table Q2'!G59*100</f>
        <v>115.31149646756585</v>
      </c>
      <c r="T59" s="15">
        <f>'Table Q4 (a)'!H59/'Table Q2'!H59*100</f>
        <v>95.152834108220389</v>
      </c>
      <c r="U59" s="15">
        <f>'Table Q4 (a)'!I59/'Table Q2'!I59*100</f>
        <v>108.56638951877049</v>
      </c>
      <c r="V59" s="15">
        <f>'Table Q4 (a)'!J59/'Table Q2'!J59*100</f>
        <v>81.708514518165231</v>
      </c>
      <c r="W59" s="15">
        <f>'Table Q4 (a)'!K59/'Table Q2'!K59*100</f>
        <v>104.36925834640375</v>
      </c>
      <c r="X59" s="15">
        <f>'Table Q4 (a)'!L59/'Table Q2'!L59*100</f>
        <v>102.00358182225206</v>
      </c>
    </row>
    <row r="60" spans="1:33" x14ac:dyDescent="0.2">
      <c r="A60" s="48" t="s">
        <v>106</v>
      </c>
      <c r="B60" s="15">
        <f>'Table Q1'!B60/'Table Q2'!B60*100</f>
        <v>140.66317626527052</v>
      </c>
      <c r="C60" s="15">
        <f>'Table Q1'!C60/'Table Q2'!C60*100</f>
        <v>92.8106373223292</v>
      </c>
      <c r="D60" s="15">
        <f>'Table Q1'!D60/'Table Q2'!D60*100</f>
        <v>93.137763035140452</v>
      </c>
      <c r="E60" s="15">
        <f>'Table Q1'!E60/'Table Q2'!E60*100</f>
        <v>92.577540106951872</v>
      </c>
      <c r="F60" s="15">
        <f>'Table Q1'!F60/'Table Q2'!F60*100</f>
        <v>116.43482162889838</v>
      </c>
      <c r="G60" s="15">
        <f>'Table Q1'!G60/'Table Q2'!G60*100</f>
        <v>94.439484759596994</v>
      </c>
      <c r="H60" s="15">
        <f>'Table Q1'!H60/'Table Q2'!H60*100</f>
        <v>109.02448657187993</v>
      </c>
      <c r="I60" s="15">
        <f>'Table Q1'!I60/'Table Q2'!I60*100</f>
        <v>84.083601286173632</v>
      </c>
      <c r="J60" s="15">
        <f>'Table Q1'!J60/'Table Q2'!J60*100</f>
        <v>133.3916083916084</v>
      </c>
      <c r="K60" s="15">
        <f>'Table Q1'!K60/'Table Q2'!K60*100</f>
        <v>95.848457350272227</v>
      </c>
      <c r="L60" s="15">
        <f>'Table Q1'!L60/'Table Q2'!L60*100</f>
        <v>98.649402835137849</v>
      </c>
      <c r="N60" s="15">
        <f>'Table Q4 (a)'!B60/'Table Q2'!B60*100</f>
        <v>107.03066566940913</v>
      </c>
      <c r="O60" s="15">
        <f>'Table Q4 (a)'!C60/'Table Q2'!C60*100</f>
        <v>100.26593305823017</v>
      </c>
      <c r="P60" s="15">
        <f>'Table Q4 (a)'!D60/'Table Q2'!D60*100</f>
        <v>86.762724162952225</v>
      </c>
      <c r="Q60" s="15">
        <f>'Table Q4 (a)'!E60/'Table Q2'!E60*100</f>
        <v>96.877005347593581</v>
      </c>
      <c r="R60" s="15">
        <f>'Table Q4 (a)'!F60/'Table Q2'!F60*100</f>
        <v>107.77428763742427</v>
      </c>
      <c r="S60" s="15">
        <f>'Table Q4 (a)'!G60/'Table Q2'!G60*100</f>
        <v>115.04910087998978</v>
      </c>
      <c r="T60" s="15">
        <f>'Table Q4 (a)'!H60/'Table Q2'!H60*100</f>
        <v>95.43838862559241</v>
      </c>
      <c r="U60" s="15">
        <f>'Table Q4 (a)'!I60/'Table Q2'!I60*100</f>
        <v>107.7046747464754</v>
      </c>
      <c r="V60" s="15">
        <f>'Table Q4 (a)'!J60/'Table Q2'!J60*100</f>
        <v>80.083378160301237</v>
      </c>
      <c r="W60" s="15">
        <f>'Table Q4 (a)'!K60/'Table Q2'!K60*100</f>
        <v>105.45598911070782</v>
      </c>
      <c r="X60" s="15">
        <f>'Table Q4 (a)'!L60/'Table Q2'!L60*100</f>
        <v>102.32168768835808</v>
      </c>
    </row>
    <row r="61" spans="1:33" x14ac:dyDescent="0.2">
      <c r="A61" s="48" t="s">
        <v>107</v>
      </c>
      <c r="B61" s="15">
        <f>'Table Q1'!B61/'Table Q2'!B61*100</f>
        <v>144.3947334782053</v>
      </c>
      <c r="C61" s="15">
        <f>'Table Q1'!C61/'Table Q2'!C61*100</f>
        <v>94.128576737272383</v>
      </c>
      <c r="D61" s="15">
        <f>'Table Q1'!D61/'Table Q2'!D61*100</f>
        <v>94.031857674803462</v>
      </c>
      <c r="E61" s="15">
        <f>'Table Q1'!E61/'Table Q2'!E61*100</f>
        <v>92.478870225740877</v>
      </c>
      <c r="F61" s="15">
        <f>'Table Q1'!F61/'Table Q2'!F61*100</f>
        <v>115.31740765317406</v>
      </c>
      <c r="G61" s="15">
        <f>'Table Q1'!G61/'Table Q2'!G61*100</f>
        <v>92.558730158730157</v>
      </c>
      <c r="H61" s="15">
        <f>'Table Q1'!H61/'Table Q2'!H61*100</f>
        <v>111.71445404556167</v>
      </c>
      <c r="I61" s="15">
        <f>'Table Q1'!I61/'Table Q2'!I61*100</f>
        <v>84.904035433070874</v>
      </c>
      <c r="J61" s="15">
        <f>'Table Q1'!J61/'Table Q2'!J61*100</f>
        <v>142.11721299843907</v>
      </c>
      <c r="K61" s="15">
        <f>'Table Q1'!K61/'Table Q2'!K61*100</f>
        <v>99.232224324023591</v>
      </c>
      <c r="L61" s="15">
        <f>'Table Q1'!L61/'Table Q2'!L61*100</f>
        <v>99.630789885880517</v>
      </c>
      <c r="N61" s="15">
        <f>'Table Q4 (a)'!B61/'Table Q2'!B61*100</f>
        <v>110.91652818611786</v>
      </c>
      <c r="O61" s="15">
        <f>'Table Q4 (a)'!C61/'Table Q2'!C61*100</f>
        <v>101.79301374953549</v>
      </c>
      <c r="P61" s="15">
        <f>'Table Q4 (a)'!D61/'Table Q2'!D61*100</f>
        <v>87.225899875879179</v>
      </c>
      <c r="Q61" s="15">
        <f>'Table Q4 (a)'!E61/'Table Q2'!E61*100</f>
        <v>97.646303626832136</v>
      </c>
      <c r="R61" s="15">
        <f>'Table Q4 (a)'!F61/'Table Q2'!F61*100</f>
        <v>106.95642556956425</v>
      </c>
      <c r="S61" s="15">
        <f>'Table Q4 (a)'!G61/'Table Q2'!G61*100</f>
        <v>115.19999999999999</v>
      </c>
      <c r="T61" s="15">
        <f>'Table Q4 (a)'!H61/'Table Q2'!H61*100</f>
        <v>96.072270227808332</v>
      </c>
      <c r="U61" s="15">
        <f>'Table Q4 (a)'!I61/'Table Q2'!I61*100</f>
        <v>107.98474409448818</v>
      </c>
      <c r="V61" s="15">
        <f>'Table Q4 (a)'!J61/'Table Q2'!J61*100</f>
        <v>86.377181779480622</v>
      </c>
      <c r="W61" s="15">
        <f>'Table Q4 (a)'!K61/'Table Q2'!K61*100</f>
        <v>103.67197062423502</v>
      </c>
      <c r="X61" s="15">
        <f>'Table Q4 (a)'!L61/'Table Q2'!L61*100</f>
        <v>103.30051465652272</v>
      </c>
    </row>
    <row r="62" spans="1:33" x14ac:dyDescent="0.2">
      <c r="A62" s="48" t="s">
        <v>108</v>
      </c>
      <c r="B62" s="15">
        <f>'Table Q1'!B62/'Table Q2'!B62*100</f>
        <v>140.87011349306431</v>
      </c>
      <c r="C62" s="15">
        <f>'Table Q1'!C62/'Table Q2'!C62*100</f>
        <v>93.439601953376936</v>
      </c>
      <c r="D62" s="15">
        <f>'Table Q1'!D62/'Table Q2'!D62*100</f>
        <v>95.073993583773159</v>
      </c>
      <c r="E62" s="15">
        <f>'Table Q1'!E62/'Table Q2'!E62*100</f>
        <v>90.532791158377648</v>
      </c>
      <c r="F62" s="15">
        <f>'Table Q1'!F62/'Table Q2'!F62*100</f>
        <v>112.581998064308</v>
      </c>
      <c r="G62" s="15">
        <f>'Table Q1'!G62/'Table Q2'!G62*100</f>
        <v>93.330807123910574</v>
      </c>
      <c r="H62" s="15">
        <f>'Table Q1'!H62/'Table Q2'!H62*100</f>
        <v>104.81613743847117</v>
      </c>
      <c r="I62" s="15">
        <f>'Table Q1'!I62/'Table Q2'!I62*100</f>
        <v>86.565705911089395</v>
      </c>
      <c r="J62" s="15">
        <f>'Table Q1'!J62/'Table Q2'!J62*100</f>
        <v>146.75543097407149</v>
      </c>
      <c r="K62" s="15">
        <f>'Table Q1'!K62/'Table Q2'!K62*100</f>
        <v>94.84892407180287</v>
      </c>
      <c r="L62" s="15">
        <f>'Table Q1'!L62/'Table Q2'!L62*100</f>
        <v>98.807288790723362</v>
      </c>
      <c r="N62" s="15">
        <f>'Table Q4 (a)'!B62/'Table Q2'!B62*100</f>
        <v>110.5674653215637</v>
      </c>
      <c r="O62" s="15">
        <f>'Table Q4 (a)'!C62/'Table Q2'!C62*100</f>
        <v>100.67262508062286</v>
      </c>
      <c r="P62" s="15">
        <f>'Table Q4 (a)'!D62/'Table Q2'!D62*100</f>
        <v>87.97474904274037</v>
      </c>
      <c r="Q62" s="15">
        <f>'Table Q4 (a)'!E62/'Table Q2'!E62*100</f>
        <v>95.506203732666037</v>
      </c>
      <c r="R62" s="15">
        <f>'Table Q4 (a)'!F62/'Table Q2'!F62*100</f>
        <v>104.18324551026991</v>
      </c>
      <c r="S62" s="15">
        <f>'Table Q4 (a)'!G62/'Table Q2'!G62*100</f>
        <v>115.01831501831501</v>
      </c>
      <c r="T62" s="15">
        <f>'Table Q4 (a)'!H62/'Table Q2'!H62*100</f>
        <v>94.643374191680337</v>
      </c>
      <c r="U62" s="15">
        <f>'Table Q4 (a)'!I62/'Table Q2'!I62*100</f>
        <v>107.92623351245727</v>
      </c>
      <c r="V62" s="15">
        <f>'Table Q4 (a)'!J62/'Table Q2'!J62*100</f>
        <v>87.049754730203233</v>
      </c>
      <c r="W62" s="15">
        <f>'Table Q4 (a)'!K62/'Table Q2'!K62*100</f>
        <v>104.24796521351321</v>
      </c>
      <c r="X62" s="15">
        <f>'Table Q4 (a)'!L62/'Table Q2'!L62*100</f>
        <v>102.49585864163447</v>
      </c>
    </row>
    <row r="63" spans="1:33" x14ac:dyDescent="0.2">
      <c r="A63" s="48" t="s">
        <v>109</v>
      </c>
      <c r="B63" s="15">
        <f>'Table Q1'!B63/'Table Q2'!B63*100</f>
        <v>137.33039970663731</v>
      </c>
      <c r="C63" s="15">
        <f>'Table Q1'!C63/'Table Q2'!C63*100</f>
        <v>93.435714954583759</v>
      </c>
      <c r="D63" s="15">
        <f>'Table Q1'!D63/'Table Q2'!D63*100</f>
        <v>95.082653274743663</v>
      </c>
      <c r="E63" s="15">
        <f>'Table Q1'!E63/'Table Q2'!E63*100</f>
        <v>90.785450711649972</v>
      </c>
      <c r="F63" s="15">
        <f>'Table Q1'!F63/'Table Q2'!F63*100</f>
        <v>113.53929539295393</v>
      </c>
      <c r="G63" s="15">
        <f>'Table Q1'!G63/'Table Q2'!G63*100</f>
        <v>96.976382039968854</v>
      </c>
      <c r="H63" s="15">
        <f>'Table Q1'!H63/'Table Q2'!H63*100</f>
        <v>106.14778325123153</v>
      </c>
      <c r="I63" s="15">
        <f>'Table Q1'!I63/'Table Q2'!I63*100</f>
        <v>85.714285714285708</v>
      </c>
      <c r="J63" s="15">
        <f>'Table Q1'!J63/'Table Q2'!J63*100</f>
        <v>143.3305251333895</v>
      </c>
      <c r="K63" s="15">
        <f>'Table Q1'!K63/'Table Q2'!K63*100</f>
        <v>96.801515658085364</v>
      </c>
      <c r="L63" s="15">
        <f>'Table Q1'!L63/'Table Q2'!L63*100</f>
        <v>98.91958119848519</v>
      </c>
      <c r="N63" s="15">
        <f>'Table Q4 (a)'!B63/'Table Q2'!B63*100</f>
        <v>108.2263781933749</v>
      </c>
      <c r="O63" s="15">
        <f>'Table Q4 (a)'!C63/'Table Q2'!C63*100</f>
        <v>101.83537784436744</v>
      </c>
      <c r="P63" s="15">
        <f>'Table Q4 (a)'!D63/'Table Q2'!D63*100</f>
        <v>89.391086001255488</v>
      </c>
      <c r="Q63" s="15">
        <f>'Table Q4 (a)'!E63/'Table Q2'!E63*100</f>
        <v>96.963626779124937</v>
      </c>
      <c r="R63" s="15">
        <f>'Table Q4 (a)'!F63/'Table Q2'!F63*100</f>
        <v>105.81029810298104</v>
      </c>
      <c r="S63" s="15">
        <f>'Table Q4 (a)'!G63/'Table Q2'!G63*100</f>
        <v>118.53101479366728</v>
      </c>
      <c r="T63" s="15">
        <f>'Table Q4 (a)'!H63/'Table Q2'!H63*100</f>
        <v>97.536945812807886</v>
      </c>
      <c r="U63" s="15">
        <f>'Table Q4 (a)'!I63/'Table Q2'!I63*100</f>
        <v>108.66691149467498</v>
      </c>
      <c r="V63" s="15">
        <f>'Table Q4 (a)'!J63/'Table Q2'!J63*100</f>
        <v>88.837405223251892</v>
      </c>
      <c r="W63" s="15">
        <f>'Table Q4 (a)'!K63/'Table Q2'!K63*100</f>
        <v>104.10119246628776</v>
      </c>
      <c r="X63" s="15">
        <f>'Table Q4 (a)'!L63/'Table Q2'!L63*100</f>
        <v>103.86500334150143</v>
      </c>
    </row>
    <row r="64" spans="1:33" x14ac:dyDescent="0.2">
      <c r="A64" s="48" t="s">
        <v>110</v>
      </c>
      <c r="B64" s="15">
        <f>'Table Q1'!B64/'Table Q2'!B64*100</f>
        <v>138.75930521091811</v>
      </c>
      <c r="C64" s="15">
        <f>'Table Q1'!C64/'Table Q2'!C64*100</f>
        <v>93.268227932113405</v>
      </c>
      <c r="D64" s="15">
        <f>'Table Q1'!D64/'Table Q2'!D64*100</f>
        <v>91.815723793677222</v>
      </c>
      <c r="E64" s="15">
        <f>'Table Q1'!E64/'Table Q2'!E64*100</f>
        <v>88.060812247501588</v>
      </c>
      <c r="F64" s="15">
        <f>'Table Q1'!F64/'Table Q2'!F64*100</f>
        <v>111.13699389905712</v>
      </c>
      <c r="G64" s="15">
        <f>'Table Q1'!G64/'Table Q2'!G64*100</f>
        <v>95.075806660619406</v>
      </c>
      <c r="H64" s="15">
        <f>'Table Q1'!H64/'Table Q2'!H64*100</f>
        <v>105.94842742723189</v>
      </c>
      <c r="I64" s="15">
        <f>'Table Q1'!I64/'Table Q2'!I64*100</f>
        <v>83.384127758137268</v>
      </c>
      <c r="J64" s="15">
        <f>'Table Q1'!J64/'Table Q2'!J64*100</f>
        <v>138.41321862624608</v>
      </c>
      <c r="K64" s="15">
        <f>'Table Q1'!K64/'Table Q2'!K64*100</f>
        <v>92.906382032466098</v>
      </c>
      <c r="L64" s="15">
        <f>'Table Q1'!L64/'Table Q2'!L64*100</f>
        <v>96.90951690282273</v>
      </c>
      <c r="N64" s="15">
        <f>'Table Q4 (a)'!B64/'Table Q2'!B64*100</f>
        <v>110.54590570719603</v>
      </c>
      <c r="O64" s="15">
        <f>'Table Q4 (a)'!C64/'Table Q2'!C64*100</f>
        <v>102.45567459941216</v>
      </c>
      <c r="P64" s="15">
        <f>'Table Q4 (a)'!D64/'Table Q2'!D64*100</f>
        <v>89.184692179700505</v>
      </c>
      <c r="Q64" s="15">
        <f>'Table Q4 (a)'!E64/'Table Q2'!E64*100</f>
        <v>98.118222411226881</v>
      </c>
      <c r="R64" s="15">
        <f>'Table Q4 (a)'!F64/'Table Q2'!F64*100</f>
        <v>108.84082085413201</v>
      </c>
      <c r="S64" s="15">
        <f>'Table Q4 (a)'!G64/'Table Q2'!G64*100</f>
        <v>118.59530905792406</v>
      </c>
      <c r="T64" s="15">
        <f>'Table Q4 (a)'!H64/'Table Q2'!H64*100</f>
        <v>96.639968743895295</v>
      </c>
      <c r="U64" s="15">
        <f>'Table Q4 (a)'!I64/'Table Q2'!I64*100</f>
        <v>108.42374740948432</v>
      </c>
      <c r="V64" s="15">
        <f>'Table Q4 (a)'!J64/'Table Q2'!J64*100</f>
        <v>87.969411443397519</v>
      </c>
      <c r="W64" s="15">
        <f>'Table Q4 (a)'!K64/'Table Q2'!K64*100</f>
        <v>103.96931287525018</v>
      </c>
      <c r="X64" s="15">
        <f>'Table Q4 (a)'!L64/'Table Q2'!L64*100</f>
        <v>104.28427981702555</v>
      </c>
    </row>
    <row r="65" spans="1:24" x14ac:dyDescent="0.2">
      <c r="A65" s="48" t="s">
        <v>111</v>
      </c>
      <c r="B65" s="15">
        <f>'Table Q1'!B65/'Table Q2'!B65*100</f>
        <v>128.21635696532135</v>
      </c>
      <c r="C65" s="15">
        <f>'Table Q1'!C65/'Table Q2'!C65*100</f>
        <v>91.731441896618719</v>
      </c>
      <c r="D65" s="15">
        <f>'Table Q1'!D65/'Table Q2'!D65*100</f>
        <v>87.364544976328261</v>
      </c>
      <c r="E65" s="15">
        <f>'Table Q1'!E65/'Table Q2'!E65*100</f>
        <v>85.343626031950251</v>
      </c>
      <c r="F65" s="15">
        <f>'Table Q1'!F65/'Table Q2'!F65*100</f>
        <v>105.82729805013929</v>
      </c>
      <c r="G65" s="15">
        <f>'Table Q1'!G65/'Table Q2'!G65*100</f>
        <v>96.933245208195629</v>
      </c>
      <c r="H65" s="15">
        <f>'Table Q1'!H65/'Table Q2'!H65*100</f>
        <v>109.47378659663455</v>
      </c>
      <c r="I65" s="15">
        <f>'Table Q1'!I65/'Table Q2'!I65*100</f>
        <v>83.786152497808942</v>
      </c>
      <c r="J65" s="15">
        <f>'Table Q1'!J65/'Table Q2'!J65*100</f>
        <v>135.75342465753423</v>
      </c>
      <c r="K65" s="15">
        <f>'Table Q1'!K65/'Table Q2'!K65*100</f>
        <v>88.412489006156562</v>
      </c>
      <c r="L65" s="15">
        <f>'Table Q1'!L65/'Table Q2'!L65*100</f>
        <v>95.464801444043317</v>
      </c>
      <c r="N65" s="15">
        <f>'Table Q4 (a)'!B65/'Table Q2'!B65*100</f>
        <v>105.90602438158363</v>
      </c>
      <c r="O65" s="15">
        <f>'Table Q4 (a)'!C65/'Table Q2'!C65*100</f>
        <v>103.97396035755928</v>
      </c>
      <c r="P65" s="15">
        <f>'Table Q4 (a)'!D65/'Table Q2'!D65*100</f>
        <v>90.215675960021045</v>
      </c>
      <c r="Q65" s="15">
        <f>'Table Q4 (a)'!E65/'Table Q2'!E65*100</f>
        <v>99.120831993138196</v>
      </c>
      <c r="R65" s="15">
        <f>'Table Q4 (a)'!F65/'Table Q2'!F65*100</f>
        <v>110.11699164345403</v>
      </c>
      <c r="S65" s="15">
        <f>'Table Q4 (a)'!G65/'Table Q2'!G65*100</f>
        <v>120.83278255122272</v>
      </c>
      <c r="T65" s="15">
        <f>'Table Q4 (a)'!H65/'Table Q2'!H65*100</f>
        <v>96.527575138605187</v>
      </c>
      <c r="U65" s="15">
        <f>'Table Q4 (a)'!I65/'Table Q2'!I65*100</f>
        <v>111.25579065982221</v>
      </c>
      <c r="V65" s="15">
        <f>'Table Q4 (a)'!J65/'Table Q2'!J65*100</f>
        <v>89.30136986301369</v>
      </c>
      <c r="W65" s="15">
        <f>'Table Q4 (a)'!K65/'Table Q2'!K65*100</f>
        <v>102.9023746701847</v>
      </c>
      <c r="X65" s="15">
        <f>'Table Q4 (a)'!L65/'Table Q2'!L65*100</f>
        <v>105.49413357400724</v>
      </c>
    </row>
    <row r="66" spans="1:24" x14ac:dyDescent="0.2">
      <c r="A66" s="48" t="s">
        <v>112</v>
      </c>
      <c r="B66" s="15">
        <f>'Table Q1'!B66/'Table Q2'!B66*100</f>
        <v>116.07860652076818</v>
      </c>
      <c r="C66" s="15">
        <f>'Table Q1'!C66/'Table Q2'!C66*100</f>
        <v>90.744303797468348</v>
      </c>
      <c r="D66" s="15">
        <f>'Table Q1'!D66/'Table Q2'!D66*100</f>
        <v>81.990219009143104</v>
      </c>
      <c r="E66" s="15">
        <f>'Table Q1'!E66/'Table Q2'!E66*100</f>
        <v>86.806778169014081</v>
      </c>
      <c r="F66" s="15">
        <f>'Table Q1'!F66/'Table Q2'!F66*100</f>
        <v>103.20758978992544</v>
      </c>
      <c r="G66" s="15">
        <f>'Table Q1'!G66/'Table Q2'!G66*100</f>
        <v>91.248407643312106</v>
      </c>
      <c r="H66" s="15">
        <f>'Table Q1'!H66/'Table Q2'!H66*100</f>
        <v>112.42580134546894</v>
      </c>
      <c r="I66" s="15">
        <f>'Table Q1'!I66/'Table Q2'!I66*100</f>
        <v>84.689871761319026</v>
      </c>
      <c r="J66" s="15">
        <f>'Table Q1'!J66/'Table Q2'!J66*100</f>
        <v>145.96927578639355</v>
      </c>
      <c r="K66" s="15">
        <f>'Table Q1'!K66/'Table Q2'!K66*100</f>
        <v>93.275462962962962</v>
      </c>
      <c r="L66" s="15">
        <f>'Table Q1'!L66/'Table Q2'!L66*100</f>
        <v>95.495078170237406</v>
      </c>
      <c r="N66" s="15">
        <f>'Table Q4 (a)'!B66/'Table Q2'!B66*100</f>
        <v>100.37963376507371</v>
      </c>
      <c r="O66" s="15">
        <f>'Table Q4 (a)'!C66/'Table Q2'!C66*100</f>
        <v>107.2</v>
      </c>
      <c r="P66" s="15">
        <f>'Table Q4 (a)'!D66/'Table Q2'!D66*100</f>
        <v>90.814373803954922</v>
      </c>
      <c r="Q66" s="15">
        <f>'Table Q4 (a)'!E66/'Table Q2'!E66*100</f>
        <v>101.7605633802817</v>
      </c>
      <c r="R66" s="15">
        <f>'Table Q4 (a)'!F66/'Table Q2'!F66*100</f>
        <v>111.68963180483395</v>
      </c>
      <c r="S66" s="15">
        <f>'Table Q4 (a)'!G66/'Table Q2'!G66*100</f>
        <v>115.83439490445862</v>
      </c>
      <c r="T66" s="15">
        <f>'Table Q4 (a)'!H66/'Table Q2'!H66*100</f>
        <v>98.090621290067276</v>
      </c>
      <c r="U66" s="15">
        <f>'Table Q4 (a)'!I66/'Table Q2'!I66*100</f>
        <v>115.87280816540174</v>
      </c>
      <c r="V66" s="15">
        <f>'Table Q4 (a)'!J66/'Table Q2'!J66*100</f>
        <v>96.605705925384072</v>
      </c>
      <c r="W66" s="15">
        <f>'Table Q4 (a)'!K66/'Table Q2'!K66*100</f>
        <v>108.18287037037035</v>
      </c>
      <c r="X66" s="15">
        <f>'Table Q4 (a)'!L66/'Table Q2'!L66*100</f>
        <v>108.19918934568618</v>
      </c>
    </row>
    <row r="67" spans="1:24" x14ac:dyDescent="0.2">
      <c r="A67" s="48" t="s">
        <v>113</v>
      </c>
      <c r="B67" s="15">
        <f>'Table Q1'!B67/'Table Q2'!B67*100</f>
        <v>120.40980775871992</v>
      </c>
      <c r="C67" s="15">
        <f>'Table Q1'!C67/'Table Q2'!C67*100</f>
        <v>91.287571080422424</v>
      </c>
      <c r="D67" s="15">
        <f>'Table Q1'!D67/'Table Q2'!D67*100</f>
        <v>82.603036876355745</v>
      </c>
      <c r="E67" s="15">
        <f>'Table Q1'!E67/'Table Q2'!E67*100</f>
        <v>87.426478748196644</v>
      </c>
      <c r="F67" s="15">
        <f>'Table Q1'!F67/'Table Q2'!F67*100</f>
        <v>96.227663798808734</v>
      </c>
      <c r="G67" s="15">
        <f>'Table Q1'!G67/'Table Q2'!G67*100</f>
        <v>89.97327904313525</v>
      </c>
      <c r="H67" s="15">
        <f>'Table Q1'!H67/'Table Q2'!H67*100</f>
        <v>110.64294941866244</v>
      </c>
      <c r="I67" s="15">
        <f>'Table Q1'!I67/'Table Q2'!I67*100</f>
        <v>85.119203563007602</v>
      </c>
      <c r="J67" s="15">
        <f>'Table Q1'!J67/'Table Q2'!J67*100</f>
        <v>143.44847273765345</v>
      </c>
      <c r="K67" s="15">
        <f>'Table Q1'!K67/'Table Q2'!K67*100</f>
        <v>94.641796364500408</v>
      </c>
      <c r="L67" s="15">
        <f>'Table Q1'!L67/'Table Q2'!L67*100</f>
        <v>95.405373967663138</v>
      </c>
      <c r="N67" s="15">
        <f>'Table Q4 (a)'!B67/'Table Q2'!B67*100</f>
        <v>103.95994014043974</v>
      </c>
      <c r="O67" s="15">
        <f>'Table Q4 (a)'!C67/'Table Q2'!C67*100</f>
        <v>106.27538586515028</v>
      </c>
      <c r="P67" s="15">
        <f>'Table Q4 (a)'!D67/'Table Q2'!D67*100</f>
        <v>92.288503253796094</v>
      </c>
      <c r="Q67" s="15">
        <f>'Table Q4 (a)'!E67/'Table Q2'!E67*100</f>
        <v>102.41926534235934</v>
      </c>
      <c r="R67" s="15">
        <f>'Table Q4 (a)'!F67/'Table Q2'!F67*100</f>
        <v>109.64041473637769</v>
      </c>
      <c r="S67" s="15">
        <f>'Table Q4 (a)'!G67/'Table Q2'!G67*100</f>
        <v>114.84921745769181</v>
      </c>
      <c r="T67" s="15">
        <f>'Table Q4 (a)'!H67/'Table Q2'!H67*100</f>
        <v>98.151644638775721</v>
      </c>
      <c r="U67" s="15">
        <f>'Table Q4 (a)'!I67/'Table Q2'!I67*100</f>
        <v>115.43096672779669</v>
      </c>
      <c r="V67" s="15">
        <f>'Table Q4 (a)'!J67/'Table Q2'!J67*100</f>
        <v>95.475306879817296</v>
      </c>
      <c r="W67" s="15">
        <f>'Table Q4 (a)'!K67/'Table Q2'!K67*100</f>
        <v>110.43127004871094</v>
      </c>
      <c r="X67" s="15">
        <f>'Table Q4 (a)'!L67/'Table Q2'!L67*100</f>
        <v>108.49133418634406</v>
      </c>
    </row>
    <row r="68" spans="1:24" x14ac:dyDescent="0.2">
      <c r="A68" s="48" t="s">
        <v>114</v>
      </c>
      <c r="B68" s="15">
        <f>'Table Q1'!B68/'Table Q2'!B68*100</f>
        <v>121.01954509086752</v>
      </c>
      <c r="C68" s="15">
        <f>'Table Q1'!C68/'Table Q2'!C68*100</f>
        <v>91.723007580413849</v>
      </c>
      <c r="D68" s="15">
        <f>'Table Q1'!D68/'Table Q2'!D68*100</f>
        <v>85.826597276049171</v>
      </c>
      <c r="E68" s="15">
        <f>'Table Q1'!E68/'Table Q2'!E68*100</f>
        <v>87.423687423687426</v>
      </c>
      <c r="F68" s="15">
        <f>'Table Q1'!F68/'Table Q2'!F68*100</f>
        <v>96.381116992546197</v>
      </c>
      <c r="G68" s="15">
        <f>'Table Q1'!G68/'Table Q2'!G68*100</f>
        <v>91.554578375582011</v>
      </c>
      <c r="H68" s="15">
        <f>'Table Q1'!H68/'Table Q2'!H68*100</f>
        <v>111.61672972696594</v>
      </c>
      <c r="I68" s="15">
        <f>'Table Q1'!I68/'Table Q2'!I68*100</f>
        <v>84.826229508196732</v>
      </c>
      <c r="J68" s="15">
        <f>'Table Q1'!J68/'Table Q2'!J68*100</f>
        <v>137.49660602769481</v>
      </c>
      <c r="K68" s="15">
        <f>'Table Q1'!K68/'Table Q2'!K68*100</f>
        <v>93.073847601128875</v>
      </c>
      <c r="L68" s="15">
        <f>'Table Q1'!L68/'Table Q2'!L68*100</f>
        <v>95.298498778075171</v>
      </c>
      <c r="N68" s="15">
        <f>'Table Q4 (a)'!B68/'Table Q2'!B68*100</f>
        <v>103.63470110869815</v>
      </c>
      <c r="O68" s="15">
        <f>'Table Q4 (a)'!C68/'Table Q2'!C68*100</f>
        <v>105.82872362220857</v>
      </c>
      <c r="P68" s="15">
        <f>'Table Q4 (a)'!D68/'Table Q2'!D68*100</f>
        <v>93.688406599490634</v>
      </c>
      <c r="Q68" s="15">
        <f>'Table Q4 (a)'!E68/'Table Q2'!E68*100</f>
        <v>102.05350205350206</v>
      </c>
      <c r="R68" s="15">
        <f>'Table Q4 (a)'!F68/'Table Q2'!F68*100</f>
        <v>107.56184509020201</v>
      </c>
      <c r="S68" s="15">
        <f>'Table Q4 (a)'!G68/'Table Q2'!G68*100</f>
        <v>115.81738230729437</v>
      </c>
      <c r="T68" s="15">
        <f>'Table Q4 (a)'!H68/'Table Q2'!H68*100</f>
        <v>100.37836179568463</v>
      </c>
      <c r="U68" s="15">
        <f>'Table Q4 (a)'!I68/'Table Q2'!I68*100</f>
        <v>114.85901639344263</v>
      </c>
      <c r="V68" s="15">
        <f>'Table Q4 (a)'!J68/'Table Q2'!J68*100</f>
        <v>91.691555796904709</v>
      </c>
      <c r="W68" s="15">
        <f>'Table Q4 (a)'!K68/'Table Q2'!K68*100</f>
        <v>108.85465663217309</v>
      </c>
      <c r="X68" s="15">
        <f>'Table Q4 (a)'!L68/'Table Q2'!L68*100</f>
        <v>108.21598975910622</v>
      </c>
    </row>
    <row r="69" spans="1:24" x14ac:dyDescent="0.2">
      <c r="A69" s="48" t="s">
        <v>115</v>
      </c>
      <c r="B69" s="15">
        <f>'Table Q1'!B69/'Table Q2'!B69*100</f>
        <v>118.31415030467163</v>
      </c>
      <c r="C69" s="15">
        <f>'Table Q1'!C69/'Table Q2'!C69*100</f>
        <v>93.523848684210535</v>
      </c>
      <c r="D69" s="15">
        <f>'Table Q1'!D69/'Table Q2'!D69*100</f>
        <v>86.003145360593138</v>
      </c>
      <c r="E69" s="15">
        <f>'Table Q1'!E69/'Table Q2'!E69*100</f>
        <v>89.62971249580491</v>
      </c>
      <c r="F69" s="15">
        <f>'Table Q1'!F69/'Table Q2'!F69*100</f>
        <v>98.306188925081443</v>
      </c>
      <c r="G69" s="15">
        <f>'Table Q1'!G69/'Table Q2'!G69*100</f>
        <v>94.468911917098453</v>
      </c>
      <c r="H69" s="15">
        <f>'Table Q1'!H69/'Table Q2'!H69*100</f>
        <v>111.4054222499221</v>
      </c>
      <c r="I69" s="15">
        <f>'Table Q1'!I69/'Table Q2'!I69*100</f>
        <v>83.808290155440417</v>
      </c>
      <c r="J69" s="15">
        <f>'Table Q1'!J69/'Table Q2'!J69*100</f>
        <v>136.98144104803492</v>
      </c>
      <c r="K69" s="15">
        <f>'Table Q1'!K69/'Table Q2'!K69*100</f>
        <v>93.886620225798694</v>
      </c>
      <c r="L69" s="15">
        <f>'Table Q1'!L69/'Table Q2'!L69*100</f>
        <v>96.006539000467072</v>
      </c>
      <c r="N69" s="15">
        <f>'Table Q4 (a)'!B69/'Table Q2'!B69*100</f>
        <v>102.51636199503497</v>
      </c>
      <c r="O69" s="15">
        <f>'Table Q4 (a)'!C69/'Table Q2'!C69*100</f>
        <v>104.8828125</v>
      </c>
      <c r="P69" s="15">
        <f>'Table Q4 (a)'!D69/'Table Q2'!D69*100</f>
        <v>94.327117501685024</v>
      </c>
      <c r="Q69" s="15">
        <f>'Table Q4 (a)'!E69/'Table Q2'!E69*100</f>
        <v>102.41637767088041</v>
      </c>
      <c r="R69" s="15">
        <f>'Table Q4 (a)'!F69/'Table Q2'!F69*100</f>
        <v>107.96959826275787</v>
      </c>
      <c r="S69" s="15">
        <f>'Table Q4 (a)'!G69/'Table Q2'!G69*100</f>
        <v>115.28497409326424</v>
      </c>
      <c r="T69" s="15">
        <f>'Table Q4 (a)'!H69/'Table Q2'!H69*100</f>
        <v>100.88293341643295</v>
      </c>
      <c r="U69" s="15">
        <f>'Table Q4 (a)'!I69/'Table Q2'!I69*100</f>
        <v>112.97927461139896</v>
      </c>
      <c r="V69" s="15">
        <f>'Table Q4 (a)'!J69/'Table Q2'!J69*100</f>
        <v>93.135917030567683</v>
      </c>
      <c r="W69" s="15">
        <f>'Table Q4 (a)'!K69/'Table Q2'!K69*100</f>
        <v>110.8575546480903</v>
      </c>
      <c r="X69" s="15">
        <f>'Table Q4 (a)'!L69/'Table Q2'!L69*100</f>
        <v>108.11536665109762</v>
      </c>
    </row>
    <row r="70" spans="1:24" x14ac:dyDescent="0.2">
      <c r="A70" s="48" t="s">
        <v>116</v>
      </c>
      <c r="B70" s="15">
        <f>'Table Q1'!B70/'Table Q2'!B70*100</f>
        <v>118.27242524916943</v>
      </c>
      <c r="C70" s="15">
        <f>'Table Q1'!C70/'Table Q2'!C70*100</f>
        <v>94.714652956298195</v>
      </c>
      <c r="D70" s="15">
        <f>'Table Q1'!D70/'Table Q2'!D70*100</f>
        <v>92.050017207754948</v>
      </c>
      <c r="E70" s="15">
        <f>'Table Q1'!E70/'Table Q2'!E70*100</f>
        <v>89.638472800991096</v>
      </c>
      <c r="F70" s="15">
        <f>'Table Q1'!F70/'Table Q2'!F70*100</f>
        <v>97.872103386809258</v>
      </c>
      <c r="G70" s="15">
        <f>'Table Q1'!G70/'Table Q2'!G70*100</f>
        <v>96.686236138290923</v>
      </c>
      <c r="H70" s="15">
        <f>'Table Q1'!H70/'Table Q2'!H70*100</f>
        <v>108.53977213337515</v>
      </c>
      <c r="I70" s="15">
        <f>'Table Q1'!I70/'Table Q2'!I70*100</f>
        <v>86.128949396352425</v>
      </c>
      <c r="J70" s="15">
        <f>'Table Q1'!J70/'Table Q2'!J70*100</f>
        <v>138.72535406831437</v>
      </c>
      <c r="K70" s="15">
        <f>'Table Q1'!K70/'Table Q2'!K70*100</f>
        <v>97.901085645355835</v>
      </c>
      <c r="L70" s="15">
        <f>'Table Q1'!L70/'Table Q2'!L70*100</f>
        <v>97.488262910798113</v>
      </c>
      <c r="N70" s="15">
        <f>'Table Q4 (a)'!B70/'Table Q2'!B70*100</f>
        <v>100.71982281284608</v>
      </c>
      <c r="O70" s="15">
        <f>'Table Q4 (a)'!C70/'Table Q2'!C70*100</f>
        <v>103.7120822622108</v>
      </c>
      <c r="P70" s="15">
        <f>'Table Q4 (a)'!D70/'Table Q2'!D70*100</f>
        <v>95.950441665710684</v>
      </c>
      <c r="Q70" s="15">
        <f>'Table Q4 (a)'!E70/'Table Q2'!E70*100</f>
        <v>102.73679468408604</v>
      </c>
      <c r="R70" s="15">
        <f>'Table Q4 (a)'!F70/'Table Q2'!F70*100</f>
        <v>111.01827094474153</v>
      </c>
      <c r="S70" s="15">
        <f>'Table Q4 (a)'!G70/'Table Q2'!G70*100</f>
        <v>116.39921722113502</v>
      </c>
      <c r="T70" s="15">
        <f>'Table Q4 (a)'!H70/'Table Q2'!H70*100</f>
        <v>100.79439740775584</v>
      </c>
      <c r="U70" s="15">
        <f>'Table Q4 (a)'!I70/'Table Q2'!I70*100</f>
        <v>111.89314153609043</v>
      </c>
      <c r="V70" s="15">
        <f>'Table Q4 (a)'!J70/'Table Q2'!J70*100</f>
        <v>95.751180227714514</v>
      </c>
      <c r="W70" s="15">
        <f>'Table Q4 (a)'!K70/'Table Q2'!K70*100</f>
        <v>111.00120627261761</v>
      </c>
      <c r="X70" s="15">
        <f>'Table Q4 (a)'!L70/'Table Q2'!L70*100</f>
        <v>108.48591549295774</v>
      </c>
    </row>
    <row r="71" spans="1:24" x14ac:dyDescent="0.2">
      <c r="A71" s="48" t="s">
        <v>117</v>
      </c>
      <c r="B71" s="15">
        <f>'Table Q1'!B71/'Table Q2'!B71*100</f>
        <v>111.14495798319328</v>
      </c>
      <c r="C71" s="15">
        <f>'Table Q1'!C71/'Table Q2'!C71*100</f>
        <v>96.495014903895566</v>
      </c>
      <c r="D71" s="15">
        <f>'Table Q1'!D71/'Table Q2'!D71*100</f>
        <v>95.625994092251759</v>
      </c>
      <c r="E71" s="15">
        <f>'Table Q1'!E71/'Table Q2'!E71*100</f>
        <v>89.090706485402279</v>
      </c>
      <c r="F71" s="15">
        <f>'Table Q1'!F71/'Table Q2'!F71*100</f>
        <v>101.10422535211268</v>
      </c>
      <c r="G71" s="15">
        <f>'Table Q1'!G71/'Table Q2'!G71*100</f>
        <v>96.188369975282939</v>
      </c>
      <c r="H71" s="15">
        <f>'Table Q1'!H71/'Table Q2'!H71*100</f>
        <v>106.55569256062476</v>
      </c>
      <c r="I71" s="15">
        <f>'Table Q1'!I71/'Table Q2'!I71*100</f>
        <v>87.336133384243368</v>
      </c>
      <c r="J71" s="15">
        <f>'Table Q1'!J71/'Table Q2'!J71*100</f>
        <v>140.28786840301578</v>
      </c>
      <c r="K71" s="15">
        <f>'Table Q1'!K71/'Table Q2'!K71*100</f>
        <v>98.788387715930895</v>
      </c>
      <c r="L71" s="15">
        <f>'Table Q1'!L71/'Table Q2'!L71*100</f>
        <v>97.941142258927542</v>
      </c>
      <c r="N71" s="15">
        <f>'Table Q4 (a)'!B71/'Table Q2'!B71*100</f>
        <v>95.577731092436963</v>
      </c>
      <c r="O71" s="15">
        <f>'Table Q4 (a)'!C71/'Table Q2'!C71*100</f>
        <v>102.54908006989412</v>
      </c>
      <c r="P71" s="15">
        <f>'Table Q4 (a)'!D71/'Table Q2'!D71*100</f>
        <v>94.694387639172916</v>
      </c>
      <c r="Q71" s="15">
        <f>'Table Q4 (a)'!E71/'Table Q2'!E71*100</f>
        <v>101.51548919099621</v>
      </c>
      <c r="R71" s="15">
        <f>'Table Q4 (a)'!F71/'Table Q2'!F71*100</f>
        <v>112.46197183098592</v>
      </c>
      <c r="S71" s="15">
        <f>'Table Q4 (a)'!G71/'Table Q2'!G71*100</f>
        <v>115.24652009886822</v>
      </c>
      <c r="T71" s="15">
        <f>'Table Q4 (a)'!H71/'Table Q2'!H71*100</f>
        <v>98.31483764899302</v>
      </c>
      <c r="U71" s="15">
        <f>'Table Q4 (a)'!I71/'Table Q2'!I71*100</f>
        <v>110.50019091256205</v>
      </c>
      <c r="V71" s="15">
        <f>'Table Q4 (a)'!J71/'Table Q2'!J71*100</f>
        <v>95.681973954763535</v>
      </c>
      <c r="W71" s="15">
        <f>'Table Q4 (a)'!K71/'Table Q2'!K71*100</f>
        <v>110.2447216890595</v>
      </c>
      <c r="X71" s="15">
        <f>'Table Q4 (a)'!L71/'Table Q2'!L71*100</f>
        <v>107.17692218215657</v>
      </c>
    </row>
    <row r="72" spans="1:24" x14ac:dyDescent="0.2">
      <c r="A72" s="48" t="s">
        <v>118</v>
      </c>
      <c r="B72" s="15">
        <f>'Table Q1'!B72/'Table Q2'!B72*100</f>
        <v>108.58895705521472</v>
      </c>
      <c r="C72" s="15">
        <f>'Table Q1'!C72/'Table Q2'!C72*100</f>
        <v>97.294250281848932</v>
      </c>
      <c r="D72" s="15">
        <f>'Table Q1'!D72/'Table Q2'!D72*100</f>
        <v>97.508815834376065</v>
      </c>
      <c r="E72" s="15">
        <f>'Table Q1'!E72/'Table Q2'!E72*100</f>
        <v>89.387574618615972</v>
      </c>
      <c r="F72" s="15">
        <f>'Table Q1'!F72/'Table Q2'!F72*100</f>
        <v>103.18248504683444</v>
      </c>
      <c r="G72" s="15">
        <f>'Table Q1'!G72/'Table Q2'!G72*100</f>
        <v>94.798994974874375</v>
      </c>
      <c r="H72" s="15">
        <f>'Table Q1'!H72/'Table Q2'!H72*100</f>
        <v>107.25441841348132</v>
      </c>
      <c r="I72" s="15">
        <f>'Table Q1'!I72/'Table Q2'!I72*100</f>
        <v>89.417177914110425</v>
      </c>
      <c r="J72" s="15">
        <f>'Table Q1'!J72/'Table Q2'!J72*100</f>
        <v>137.20246055094944</v>
      </c>
      <c r="K72" s="15">
        <f>'Table Q1'!K72/'Table Q2'!K72*100</f>
        <v>95.686732904734072</v>
      </c>
      <c r="L72" s="15">
        <f>'Table Q1'!L72/'Table Q2'!L72*100</f>
        <v>98.451404137293423</v>
      </c>
      <c r="N72" s="15">
        <f>'Table Q4 (a)'!B72/'Table Q2'!B72*100</f>
        <v>94.707289175418524</v>
      </c>
      <c r="O72" s="15">
        <f>'Table Q4 (a)'!C72/'Table Q2'!C72*100</f>
        <v>101.37337296300093</v>
      </c>
      <c r="P72" s="15">
        <f>'Table Q4 (a)'!D72/'Table Q2'!D72*100</f>
        <v>94.756000455010806</v>
      </c>
      <c r="Q72" s="15">
        <f>'Table Q4 (a)'!E72/'Table Q2'!E72*100</f>
        <v>100.65222197656422</v>
      </c>
      <c r="R72" s="15">
        <f>'Table Q4 (a)'!F72/'Table Q2'!F72*100</f>
        <v>113.0685024263627</v>
      </c>
      <c r="S72" s="15">
        <f>'Table Q4 (a)'!G72/'Table Q2'!G72*100</f>
        <v>110.678391959799</v>
      </c>
      <c r="T72" s="15">
        <f>'Table Q4 (a)'!H72/'Table Q2'!H72*100</f>
        <v>98.02712700369915</v>
      </c>
      <c r="U72" s="15">
        <f>'Table Q4 (a)'!I72/'Table Q2'!I72*100</f>
        <v>110.82566462167689</v>
      </c>
      <c r="V72" s="15">
        <f>'Table Q4 (a)'!J72/'Table Q2'!J72*100</f>
        <v>94.53062316127307</v>
      </c>
      <c r="W72" s="15">
        <f>'Table Q4 (a)'!K72/'Table Q2'!K72*100</f>
        <v>107.10695499707774</v>
      </c>
      <c r="X72" s="15">
        <f>'Table Q4 (a)'!L72/'Table Q2'!L72*100</f>
        <v>106.34462036287992</v>
      </c>
    </row>
    <row r="73" spans="1:24" x14ac:dyDescent="0.2">
      <c r="A73" s="48" t="s">
        <v>119</v>
      </c>
      <c r="B73" s="15">
        <f>'Table Q1'!B73/'Table Q2'!B73*100</f>
        <v>108.69565217391303</v>
      </c>
      <c r="C73" s="15">
        <f>'Table Q1'!C73/'Table Q2'!C73*100</f>
        <v>96.06094016237347</v>
      </c>
      <c r="D73" s="15">
        <f>'Table Q1'!D73/'Table Q2'!D73*100</f>
        <v>95.512820512820511</v>
      </c>
      <c r="E73" s="15">
        <f>'Table Q1'!E73/'Table Q2'!E73*100</f>
        <v>88.743109151047406</v>
      </c>
      <c r="F73" s="15">
        <f>'Table Q1'!F73/'Table Q2'!F73*100</f>
        <v>103.61212397447585</v>
      </c>
      <c r="G73" s="15">
        <f>'Table Q1'!G73/'Table Q2'!G73*100</f>
        <v>93.934142114384741</v>
      </c>
      <c r="H73" s="15">
        <f>'Table Q1'!H73/'Table Q2'!H73*100</f>
        <v>102.43142771023813</v>
      </c>
      <c r="I73" s="15">
        <f>'Table Q1'!I73/'Table Q2'!I73*100</f>
        <v>89.638492871690417</v>
      </c>
      <c r="J73" s="15">
        <f>'Table Q1'!J73/'Table Q2'!J73*100</f>
        <v>136.44796988437753</v>
      </c>
      <c r="K73" s="15">
        <f>'Table Q1'!K73/'Table Q2'!K73*100</f>
        <v>95.068752963489814</v>
      </c>
      <c r="L73" s="15">
        <f>'Table Q1'!L73/'Table Q2'!L73*100</f>
        <v>97.630004601932811</v>
      </c>
      <c r="N73" s="15">
        <f>'Table Q4 (a)'!B73/'Table Q2'!B73*100</f>
        <v>93.478260869565219</v>
      </c>
      <c r="O73" s="15">
        <f>'Table Q4 (a)'!C73/'Table Q2'!C73*100</f>
        <v>98.386288463465974</v>
      </c>
      <c r="P73" s="15">
        <f>'Table Q4 (a)'!D73/'Table Q2'!D73*100</f>
        <v>95.112179487179489</v>
      </c>
      <c r="Q73" s="15">
        <f>'Table Q4 (a)'!E73/'Table Q2'!E73*100</f>
        <v>100.13230429988973</v>
      </c>
      <c r="R73" s="15">
        <f>'Table Q4 (a)'!F73/'Table Q2'!F73*100</f>
        <v>115.86144029170464</v>
      </c>
      <c r="S73" s="15">
        <f>'Table Q4 (a)'!G73/'Table Q2'!G73*100</f>
        <v>108.55409754889824</v>
      </c>
      <c r="T73" s="15">
        <f>'Table Q4 (a)'!H73/'Table Q2'!H73*100</f>
        <v>95.639505676680386</v>
      </c>
      <c r="U73" s="15">
        <f>'Table Q4 (a)'!I73/'Table Q2'!I73*100</f>
        <v>110.03054989816701</v>
      </c>
      <c r="V73" s="15">
        <f>'Table Q4 (a)'!J73/'Table Q2'!J73*100</f>
        <v>96.195213767141709</v>
      </c>
      <c r="W73" s="15">
        <f>'Table Q4 (a)'!K73/'Table Q2'!K73*100</f>
        <v>108.00142247510669</v>
      </c>
      <c r="X73" s="15">
        <f>'Table Q4 (a)'!L73/'Table Q2'!L73*100</f>
        <v>105.77542567878508</v>
      </c>
    </row>
    <row r="74" spans="1:24" x14ac:dyDescent="0.2">
      <c r="A74" s="48" t="s">
        <v>120</v>
      </c>
      <c r="B74" s="15">
        <f>'Table Q1'!B74/'Table Q2'!B74*100</f>
        <v>107.06577071879455</v>
      </c>
      <c r="C74" s="15">
        <f>'Table Q1'!C74/'Table Q2'!C74*100</f>
        <v>97.085224407463443</v>
      </c>
      <c r="D74" s="15">
        <f>'Table Q1'!D74/'Table Q2'!D74*100</f>
        <v>99.156711173576952</v>
      </c>
      <c r="E74" s="15">
        <f>'Table Q1'!E74/'Table Q2'!E74*100</f>
        <v>89.402293780326403</v>
      </c>
      <c r="F74" s="15">
        <f>'Table Q1'!F74/'Table Q2'!F74*100</f>
        <v>105.79229978293156</v>
      </c>
      <c r="G74" s="15">
        <f>'Table Q1'!G74/'Table Q2'!G74*100</f>
        <v>92.590769230769226</v>
      </c>
      <c r="H74" s="15">
        <f>'Table Q1'!H74/'Table Q2'!H74*100</f>
        <v>99.173553719008254</v>
      </c>
      <c r="I74" s="15">
        <f>'Table Q1'!I74/'Table Q2'!I74*100</f>
        <v>91.247625079164024</v>
      </c>
      <c r="J74" s="15">
        <f>'Table Q1'!J74/'Table Q2'!J74*100</f>
        <v>128.60342555994728</v>
      </c>
      <c r="K74" s="15">
        <f>'Table Q1'!K74/'Table Q2'!K74*100</f>
        <v>98.574766355140184</v>
      </c>
      <c r="L74" s="15">
        <f>'Table Q1'!L74/'Table Q2'!L74*100</f>
        <v>98.116025272831706</v>
      </c>
      <c r="N74" s="15">
        <f>'Table Q4 (a)'!B74/'Table Q2'!B74*100</f>
        <v>92.812054571370396</v>
      </c>
      <c r="O74" s="15">
        <f>'Table Q4 (a)'!C74/'Table Q2'!C74*100</f>
        <v>98.265254664649532</v>
      </c>
      <c r="P74" s="15">
        <f>'Table Q4 (a)'!D74/'Table Q2'!D74*100</f>
        <v>97.634106348090882</v>
      </c>
      <c r="Q74" s="15">
        <f>'Table Q4 (a)'!E74/'Table Q2'!E74*100</f>
        <v>100.23158359064843</v>
      </c>
      <c r="R74" s="15">
        <f>'Table Q4 (a)'!F74/'Table Q2'!F74*100</f>
        <v>115.40043413686736</v>
      </c>
      <c r="S74" s="15">
        <f>'Table Q4 (a)'!G74/'Table Q2'!G74*100</f>
        <v>107.3476923076923</v>
      </c>
      <c r="T74" s="15">
        <f>'Table Q4 (a)'!H74/'Table Q2'!H74*100</f>
        <v>93.614718614718612</v>
      </c>
      <c r="U74" s="15">
        <f>'Table Q4 (a)'!I74/'Table Q2'!I74*100</f>
        <v>109.71500949968333</v>
      </c>
      <c r="V74" s="15">
        <f>'Table Q4 (a)'!J74/'Table Q2'!J74*100</f>
        <v>95.375494071146235</v>
      </c>
      <c r="W74" s="15">
        <f>'Table Q4 (a)'!K74/'Table Q2'!K74*100</f>
        <v>105.91121495327103</v>
      </c>
      <c r="X74" s="15">
        <f>'Table Q4 (a)'!L74/'Table Q2'!L74*100</f>
        <v>105.4566341183228</v>
      </c>
    </row>
    <row r="75" spans="1:24" x14ac:dyDescent="0.2">
      <c r="A75" s="48" t="s">
        <v>121</v>
      </c>
      <c r="B75" s="15">
        <f>'Table Q1'!B75/'Table Q2'!B75*100</f>
        <v>107.49151103565366</v>
      </c>
      <c r="C75" s="15">
        <f>'Table Q1'!C75/'Table Q2'!C75*100</f>
        <v>99.772938383734129</v>
      </c>
      <c r="D75" s="15">
        <f>'Table Q1'!D75/'Table Q2'!D75*100</f>
        <v>99.776049033474777</v>
      </c>
      <c r="E75" s="15">
        <f>'Table Q1'!E75/'Table Q2'!E75*100</f>
        <v>90.580917471953796</v>
      </c>
      <c r="F75" s="15">
        <f>'Table Q1'!F75/'Table Q2'!F75*100</f>
        <v>107.77892680684822</v>
      </c>
      <c r="G75" s="15">
        <f>'Table Q1'!G75/'Table Q2'!G75*100</f>
        <v>92.009215472292951</v>
      </c>
      <c r="H75" s="15">
        <f>'Table Q1'!H75/'Table Q2'!H75*100</f>
        <v>100.38805970149254</v>
      </c>
      <c r="I75" s="15">
        <f>'Table Q1'!I75/'Table Q2'!I75*100</f>
        <v>93.546325878594246</v>
      </c>
      <c r="J75" s="15">
        <f>'Table Q1'!J75/'Table Q2'!J75*100</f>
        <v>127.19665271966527</v>
      </c>
      <c r="K75" s="15">
        <f>'Table Q1'!K75/'Table Q2'!K75*100</f>
        <v>97.947350110170461</v>
      </c>
      <c r="L75" s="15">
        <f>'Table Q1'!L75/'Table Q2'!L75*100</f>
        <v>99.247336729967572</v>
      </c>
      <c r="N75" s="15">
        <f>'Table Q4 (a)'!B75/'Table Q2'!B75*100</f>
        <v>96.731748726655354</v>
      </c>
      <c r="O75" s="15">
        <f>'Table Q4 (a)'!C75/'Table Q2'!C75*100</f>
        <v>99.989679017442455</v>
      </c>
      <c r="P75" s="15">
        <f>'Table Q4 (a)'!D75/'Table Q2'!D75*100</f>
        <v>98.455917020273461</v>
      </c>
      <c r="Q75" s="15">
        <f>'Table Q4 (a)'!E75/'Table Q2'!E75*100</f>
        <v>100.92191491724979</v>
      </c>
      <c r="R75" s="15">
        <f>'Table Q4 (a)'!F75/'Table Q2'!F75*100</f>
        <v>115.3625186717224</v>
      </c>
      <c r="S75" s="15">
        <f>'Table Q4 (a)'!G75/'Table Q2'!G75*100</f>
        <v>105.5171577543349</v>
      </c>
      <c r="T75" s="15">
        <f>'Table Q4 (a)'!H75/'Table Q2'!H75*100</f>
        <v>94.975124378109456</v>
      </c>
      <c r="U75" s="15">
        <f>'Table Q4 (a)'!I75/'Table Q2'!I75*100</f>
        <v>111.10543130990416</v>
      </c>
      <c r="V75" s="15">
        <f>'Table Q4 (a)'!J75/'Table Q2'!J75*100</f>
        <v>95.489016736401666</v>
      </c>
      <c r="W75" s="15">
        <f>'Table Q4 (a)'!K75/'Table Q2'!K75*100</f>
        <v>104.66195059723992</v>
      </c>
      <c r="X75" s="15">
        <f>'Table Q4 (a)'!L75/'Table Q2'!L75*100</f>
        <v>106.17183881426587</v>
      </c>
    </row>
    <row r="76" spans="1:24" x14ac:dyDescent="0.2">
      <c r="A76" s="48" t="s">
        <v>122</v>
      </c>
      <c r="B76" s="15">
        <f>'Table Q1'!B76/'Table Q2'!B76*100</f>
        <v>105.5497817501559</v>
      </c>
      <c r="C76" s="15">
        <f>'Table Q1'!C76/'Table Q2'!C76*100</f>
        <v>100.24981784115749</v>
      </c>
      <c r="D76" s="15">
        <f>'Table Q1'!D76/'Table Q2'!D76*100</f>
        <v>96.064257028112436</v>
      </c>
      <c r="E76" s="15">
        <f>'Table Q1'!E76/'Table Q2'!E76*100</f>
        <v>91.865813979580395</v>
      </c>
      <c r="F76" s="15">
        <f>'Table Q1'!F76/'Table Q2'!F76*100</f>
        <v>108.058735113886</v>
      </c>
      <c r="G76" s="15">
        <f>'Table Q1'!G76/'Table Q2'!G76*100</f>
        <v>93.591905564924133</v>
      </c>
      <c r="H76" s="15">
        <f>'Table Q1'!H76/'Table Q2'!H76*100</f>
        <v>102.39746383990489</v>
      </c>
      <c r="I76" s="15">
        <f>'Table Q1'!I76/'Table Q2'!I76*100</f>
        <v>91.429631461785803</v>
      </c>
      <c r="J76" s="15">
        <f>'Table Q1'!J76/'Table Q2'!J76*100</f>
        <v>126.97609712912612</v>
      </c>
      <c r="K76" s="15">
        <f>'Table Q1'!K76/'Table Q2'!K76*100</f>
        <v>92.832305103757705</v>
      </c>
      <c r="L76" s="15">
        <f>'Table Q1'!L76/'Table Q2'!L76*100</f>
        <v>98.888888888888886</v>
      </c>
      <c r="N76" s="15">
        <f>'Table Q4 (a)'!B76/'Table Q2'!B76*100</f>
        <v>94.79318229058407</v>
      </c>
      <c r="O76" s="15">
        <f>'Table Q4 (a)'!C76/'Table Q2'!C76*100</f>
        <v>100.30186322473197</v>
      </c>
      <c r="P76" s="15">
        <f>'Table Q4 (a)'!D76/'Table Q2'!D76*100</f>
        <v>96.397016637980499</v>
      </c>
      <c r="Q76" s="15">
        <f>'Table Q4 (a)'!E76/'Table Q2'!E76*100</f>
        <v>102.05318074722317</v>
      </c>
      <c r="R76" s="15">
        <f>'Table Q4 (a)'!F76/'Table Q2'!F76*100</f>
        <v>115.36593825875825</v>
      </c>
      <c r="S76" s="15">
        <f>'Table Q4 (a)'!G76/'Table Q2'!G76*100</f>
        <v>104.93856901951337</v>
      </c>
      <c r="T76" s="15">
        <f>'Table Q4 (a)'!H76/'Table Q2'!H76*100</f>
        <v>94.848424806815927</v>
      </c>
      <c r="U76" s="15">
        <f>'Table Q4 (a)'!I76/'Table Q2'!I76*100</f>
        <v>107.98911699233243</v>
      </c>
      <c r="V76" s="15">
        <f>'Table Q4 (a)'!J76/'Table Q2'!J76*100</f>
        <v>92.968255975717724</v>
      </c>
      <c r="W76" s="15">
        <f>'Table Q4 (a)'!K76/'Table Q2'!K76*100</f>
        <v>100.37016264722378</v>
      </c>
      <c r="X76" s="15">
        <f>'Table Q4 (a)'!L76/'Table Q2'!L76*100</f>
        <v>105.0171821305842</v>
      </c>
    </row>
    <row r="77" spans="1:24" x14ac:dyDescent="0.2">
      <c r="A77" s="48" t="s">
        <v>123</v>
      </c>
      <c r="B77" s="15">
        <f>'Table Q1'!B77/'Table Q2'!B77*100</f>
        <v>105.6497175141243</v>
      </c>
      <c r="C77" s="15">
        <f>'Table Q1'!C77/'Table Q2'!C77*100</f>
        <v>100.51303528426342</v>
      </c>
      <c r="D77" s="15">
        <f>'Table Q1'!D77/'Table Q2'!D77*100</f>
        <v>98.716439001413093</v>
      </c>
      <c r="E77" s="15">
        <f>'Table Q1'!E77/'Table Q2'!E77*100</f>
        <v>90.281923714759529</v>
      </c>
      <c r="F77" s="15">
        <f>'Table Q1'!F77/'Table Q2'!F77*100</f>
        <v>106.46080218778486</v>
      </c>
      <c r="G77" s="15">
        <f>'Table Q1'!G77/'Table Q2'!G77*100</f>
        <v>91.18099066083461</v>
      </c>
      <c r="H77" s="15">
        <f>'Table Q1'!H77/'Table Q2'!H77*100</f>
        <v>103.61613351877608</v>
      </c>
      <c r="I77" s="15">
        <f>'Table Q1'!I77/'Table Q2'!I77*100</f>
        <v>91.726175818763849</v>
      </c>
      <c r="J77" s="15">
        <f>'Table Q1'!J77/'Table Q2'!J77*100</f>
        <v>134.69306930693071</v>
      </c>
      <c r="K77" s="15">
        <f>'Table Q1'!K77/'Table Q2'!K77*100</f>
        <v>96.560629181828858</v>
      </c>
      <c r="L77" s="15">
        <f>'Table Q1'!L77/'Table Q2'!L77*100</f>
        <v>99.18493858340031</v>
      </c>
      <c r="N77" s="15">
        <f>'Table Q4 (a)'!B77/'Table Q2'!B77*100</f>
        <v>95.563925507428337</v>
      </c>
      <c r="O77" s="15">
        <f>'Table Q4 (a)'!C77/'Table Q2'!C77*100</f>
        <v>100.41880431368442</v>
      </c>
      <c r="P77" s="15">
        <f>'Table Q4 (a)'!D77/'Table Q2'!D77*100</f>
        <v>99.081488459726799</v>
      </c>
      <c r="Q77" s="15">
        <f>'Table Q4 (a)'!E77/'Table Q2'!E77*100</f>
        <v>100.72968490878938</v>
      </c>
      <c r="R77" s="15">
        <f>'Table Q4 (a)'!F77/'Table Q2'!F77*100</f>
        <v>113.58249772105744</v>
      </c>
      <c r="S77" s="15">
        <f>'Table Q4 (a)'!G77/'Table Q2'!G77*100</f>
        <v>103.08547109587423</v>
      </c>
      <c r="T77" s="15">
        <f>'Table Q4 (a)'!H77/'Table Q2'!H77*100</f>
        <v>96.08583349890722</v>
      </c>
      <c r="U77" s="15">
        <f>'Table Q4 (a)'!I77/'Table Q2'!I77*100</f>
        <v>107.73208569317903</v>
      </c>
      <c r="V77" s="15">
        <f>'Table Q4 (a)'!J77/'Table Q2'!J77*100</f>
        <v>97.834983498349843</v>
      </c>
      <c r="W77" s="15">
        <f>'Table Q4 (a)'!K77/'Table Q2'!K77*100</f>
        <v>104.44887897640569</v>
      </c>
      <c r="X77" s="15">
        <f>'Table Q4 (a)'!L77/'Table Q2'!L77*100</f>
        <v>105.29215933876708</v>
      </c>
    </row>
    <row r="78" spans="1:24" x14ac:dyDescent="0.2">
      <c r="A78" s="48" t="s">
        <v>124</v>
      </c>
      <c r="B78" s="15">
        <f>'Table Q1'!B78/'Table Q2'!B78*100</f>
        <v>102.43670886075951</v>
      </c>
      <c r="C78" s="15">
        <f>'Table Q1'!C78/'Table Q2'!C78*100</f>
        <v>99.865033222591364</v>
      </c>
      <c r="D78" s="15">
        <f>'Table Q1'!D78/'Table Q2'!D78*100</f>
        <v>93.435167910447745</v>
      </c>
      <c r="E78" s="15">
        <f>'Table Q1'!E78/'Table Q2'!E78*100</f>
        <v>89.976996385146236</v>
      </c>
      <c r="F78" s="15">
        <f>'Table Q1'!F78/'Table Q2'!F78*100</f>
        <v>104.58975521305531</v>
      </c>
      <c r="G78" s="15">
        <f>'Table Q1'!G78/'Table Q2'!G78*100</f>
        <v>95.741643868205074</v>
      </c>
      <c r="H78" s="15">
        <f>'Table Q1'!H78/'Table Q2'!H78*100</f>
        <v>100.77120822622108</v>
      </c>
      <c r="I78" s="15">
        <f>'Table Q1'!I78/'Table Q2'!I78*100</f>
        <v>92.724644663936402</v>
      </c>
      <c r="J78" s="15">
        <f>'Table Q1'!J78/'Table Q2'!J78*100</f>
        <v>138.14141414141415</v>
      </c>
      <c r="K78" s="15">
        <f>'Table Q1'!K78/'Table Q2'!K78*100</f>
        <v>99.165673420738969</v>
      </c>
      <c r="L78" s="15">
        <f>'Table Q1'!L78/'Table Q2'!L78*100</f>
        <v>98.871151653363725</v>
      </c>
      <c r="N78" s="15">
        <f>'Table Q4 (a)'!B78/'Table Q2'!B78*100</f>
        <v>96.592827004219401</v>
      </c>
      <c r="O78" s="15">
        <f>'Table Q4 (a)'!C78/'Table Q2'!C78*100</f>
        <v>99.231727574750835</v>
      </c>
      <c r="P78" s="15">
        <f>'Table Q4 (a)'!D78/'Table Q2'!D78*100</f>
        <v>98.425839552238799</v>
      </c>
      <c r="Q78" s="15">
        <f>'Table Q4 (a)'!E78/'Table Q2'!E78*100</f>
        <v>99.769963851462364</v>
      </c>
      <c r="R78" s="15">
        <f>'Table Q4 (a)'!F78/'Table Q2'!F78*100</f>
        <v>113.02130553037173</v>
      </c>
      <c r="S78" s="15">
        <f>'Table Q4 (a)'!G78/'Table Q2'!G78*100</f>
        <v>103.86582609729986</v>
      </c>
      <c r="T78" s="15">
        <f>'Table Q4 (a)'!H78/'Table Q2'!H78*100</f>
        <v>95.699031046074751</v>
      </c>
      <c r="U78" s="15">
        <f>'Table Q4 (a)'!I78/'Table Q2'!I78*100</f>
        <v>105.55287882437968</v>
      </c>
      <c r="V78" s="15">
        <f>'Table Q4 (a)'!J78/'Table Q2'!J78*100</f>
        <v>100.72727272727273</v>
      </c>
      <c r="W78" s="15">
        <f>'Table Q4 (a)'!K78/'Table Q2'!K78*100</f>
        <v>105.80452920143027</v>
      </c>
      <c r="X78" s="15">
        <f>'Table Q4 (a)'!L78/'Table Q2'!L78*100</f>
        <v>104.67502850627137</v>
      </c>
    </row>
    <row r="79" spans="1:24" x14ac:dyDescent="0.2">
      <c r="A79" s="48" t="s">
        <v>125</v>
      </c>
      <c r="B79" s="15">
        <f>'Table Q1'!B79/'Table Q2'!B79*100</f>
        <v>99.220192899651153</v>
      </c>
      <c r="C79" s="15">
        <f>'Table Q1'!C79/'Table Q2'!C79*100</f>
        <v>97.274869378137481</v>
      </c>
      <c r="D79" s="15">
        <f>'Table Q1'!D79/'Table Q2'!D79*100</f>
        <v>92.130722038697499</v>
      </c>
      <c r="E79" s="15">
        <f>'Table Q1'!E79/'Table Q2'!E79*100</f>
        <v>90.007686395080711</v>
      </c>
      <c r="F79" s="15">
        <f>'Table Q1'!F79/'Table Q2'!F79*100</f>
        <v>104.24016282225237</v>
      </c>
      <c r="G79" s="15">
        <f>'Table Q1'!G79/'Table Q2'!G79*100</f>
        <v>94.253152279340441</v>
      </c>
      <c r="H79" s="15">
        <f>'Table Q1'!H79/'Table Q2'!H79*100</f>
        <v>104.08303143052973</v>
      </c>
      <c r="I79" s="15">
        <f>'Table Q1'!I79/'Table Q2'!I79*100</f>
        <v>90.905848787446502</v>
      </c>
      <c r="J79" s="15">
        <f>'Table Q1'!J79/'Table Q2'!J79*100</f>
        <v>131.24759584562125</v>
      </c>
      <c r="K79" s="15">
        <f>'Table Q1'!K79/'Table Q2'!K79*100</f>
        <v>98.990627253064162</v>
      </c>
      <c r="L79" s="15">
        <f>'Table Q1'!L79/'Table Q2'!L79*100</f>
        <v>97.767705382436262</v>
      </c>
      <c r="N79" s="15">
        <f>'Table Q4 (a)'!B79/'Table Q2'!B79*100</f>
        <v>94.069361789452103</v>
      </c>
      <c r="O79" s="15">
        <f>'Table Q4 (a)'!C79/'Table Q2'!C79*100</f>
        <v>97.55148038110849</v>
      </c>
      <c r="P79" s="15">
        <f>'Table Q4 (a)'!D79/'Table Q2'!D79*100</f>
        <v>100.42472864558754</v>
      </c>
      <c r="Q79" s="15">
        <f>'Table Q4 (a)'!E79/'Table Q2'!E79*100</f>
        <v>100.16470846601516</v>
      </c>
      <c r="R79" s="15">
        <f>'Table Q4 (a)'!F79/'Table Q2'!F79*100</f>
        <v>111.74807779285392</v>
      </c>
      <c r="S79" s="15">
        <f>'Table Q4 (a)'!G79/'Table Q2'!G79*100</f>
        <v>105.66197866149369</v>
      </c>
      <c r="T79" s="15">
        <f>'Table Q4 (a)'!H79/'Table Q2'!H79*100</f>
        <v>94.888867130128276</v>
      </c>
      <c r="U79" s="15">
        <f>'Table Q4 (a)'!I79/'Table Q2'!I79*100</f>
        <v>104.33903946742747</v>
      </c>
      <c r="V79" s="15">
        <f>'Table Q4 (a)'!J79/'Table Q2'!J79*100</f>
        <v>96.704705731504049</v>
      </c>
      <c r="W79" s="15">
        <f>'Table Q4 (a)'!K79/'Table Q2'!K79*100</f>
        <v>105.88800769045903</v>
      </c>
      <c r="X79" s="15">
        <f>'Table Q4 (a)'!L79/'Table Q2'!L79*100</f>
        <v>103.94334277620396</v>
      </c>
    </row>
    <row r="80" spans="1:24" x14ac:dyDescent="0.2">
      <c r="A80" s="48" t="s">
        <v>126</v>
      </c>
      <c r="B80" s="15">
        <f>'Table Q1'!B80/'Table Q2'!B80*100</f>
        <v>98.185894822666114</v>
      </c>
      <c r="C80" s="15">
        <f>'Table Q1'!C80/'Table Q2'!C80*100</f>
        <v>97.071087155496798</v>
      </c>
      <c r="D80" s="15">
        <f>'Table Q1'!D80/'Table Q2'!D80*100</f>
        <v>90.710576015108586</v>
      </c>
      <c r="E80" s="15">
        <f>'Table Q1'!E80/'Table Q2'!E80*100</f>
        <v>90.221262817053429</v>
      </c>
      <c r="F80" s="15">
        <f>'Table Q1'!F80/'Table Q2'!F80*100</f>
        <v>103.44596106511523</v>
      </c>
      <c r="G80" s="15">
        <f>'Table Q1'!G80/'Table Q2'!G80*100</f>
        <v>93.744747268579658</v>
      </c>
      <c r="H80" s="15">
        <f>'Table Q1'!H80/'Table Q2'!H80*100</f>
        <v>103.27964292645061</v>
      </c>
      <c r="I80" s="15">
        <f>'Table Q1'!I80/'Table Q2'!I80*100</f>
        <v>92.186766776161434</v>
      </c>
      <c r="J80" s="15">
        <f>'Table Q1'!J80/'Table Q2'!J80*100</f>
        <v>131.25314544539506</v>
      </c>
      <c r="K80" s="15">
        <f>'Table Q1'!K80/'Table Q2'!K80*100</f>
        <v>106.67297681022244</v>
      </c>
      <c r="L80" s="15">
        <f>'Table Q1'!L80/'Table Q2'!L80*100</f>
        <v>97.917366476318449</v>
      </c>
      <c r="N80" s="15">
        <f>'Table Q4 (a)'!B80/'Table Q2'!B80*100</f>
        <v>93.650631879331428</v>
      </c>
      <c r="O80" s="15">
        <f>'Table Q4 (a)'!C80/'Table Q2'!C80*100</f>
        <v>96.491406488355537</v>
      </c>
      <c r="P80" s="15">
        <f>'Table Q4 (a)'!D80/'Table Q2'!D80*100</f>
        <v>101.14494806421152</v>
      </c>
      <c r="Q80" s="15">
        <f>'Table Q4 (a)'!E80/'Table Q2'!E80*100</f>
        <v>98.618456556934703</v>
      </c>
      <c r="R80" s="15">
        <f>'Table Q4 (a)'!F80/'Table Q2'!F80*100</f>
        <v>109.58827478183039</v>
      </c>
      <c r="S80" s="15">
        <f>'Table Q4 (a)'!G80/'Table Q2'!G80*100</f>
        <v>104.57437867691198</v>
      </c>
      <c r="T80" s="15">
        <f>'Table Q4 (a)'!H80/'Table Q2'!H80*100</f>
        <v>94.449835047545122</v>
      </c>
      <c r="U80" s="15">
        <f>'Table Q4 (a)'!I80/'Table Q2'!I80*100</f>
        <v>102.99155326137965</v>
      </c>
      <c r="V80" s="15">
        <f>'Table Q4 (a)'!J80/'Table Q2'!J80*100</f>
        <v>96.011575239053855</v>
      </c>
      <c r="W80" s="15">
        <f>'Table Q4 (a)'!K80/'Table Q2'!K80*100</f>
        <v>103.85707524846191</v>
      </c>
      <c r="X80" s="15">
        <f>'Table Q4 (a)'!L80/'Table Q2'!L80*100</f>
        <v>102.7096629716717</v>
      </c>
    </row>
    <row r="81" spans="1:24" x14ac:dyDescent="0.2">
      <c r="A81" s="48" t="s">
        <v>127</v>
      </c>
      <c r="B81" s="15">
        <f>'Table Q1'!B81/'Table Q2'!B81*100</f>
        <v>104.48405668733393</v>
      </c>
      <c r="C81" s="15">
        <f>'Table Q1'!C81/'Table Q2'!C81*100</f>
        <v>96.712216171786707</v>
      </c>
      <c r="D81" s="15">
        <f>'Table Q1'!D81/'Table Q2'!D81*100</f>
        <v>89.689527340129757</v>
      </c>
      <c r="E81" s="15">
        <f>'Table Q1'!E81/'Table Q2'!E81*100</f>
        <v>89.546963692834964</v>
      </c>
      <c r="F81" s="15">
        <f>'Table Q1'!F81/'Table Q2'!F81*100</f>
        <v>103.33333333333334</v>
      </c>
      <c r="G81" s="15">
        <f>'Table Q1'!G81/'Table Q2'!G81*100</f>
        <v>96.051201545707045</v>
      </c>
      <c r="H81" s="15">
        <f>'Table Q1'!H81/'Table Q2'!H81*100</f>
        <v>102.26848669350879</v>
      </c>
      <c r="I81" s="15">
        <f>'Table Q1'!I81/'Table Q2'!I81*100</f>
        <v>94.252061248527667</v>
      </c>
      <c r="J81" s="15">
        <f>'Table Q1'!J81/'Table Q2'!J81*100</f>
        <v>128.90166340508807</v>
      </c>
      <c r="K81" s="15">
        <f>'Table Q1'!K81/'Table Q2'!K81*100</f>
        <v>96.972848064702504</v>
      </c>
      <c r="L81" s="15">
        <f>'Table Q1'!L81/'Table Q2'!L81*100</f>
        <v>97.651532095728015</v>
      </c>
      <c r="N81" s="15">
        <f>'Table Q4 (a)'!B81/'Table Q2'!B81*100</f>
        <v>102.17006200177148</v>
      </c>
      <c r="O81" s="15">
        <f>'Table Q4 (a)'!C81/'Table Q2'!C81*100</f>
        <v>97.195109421555529</v>
      </c>
      <c r="P81" s="15">
        <f>'Table Q4 (a)'!D81/'Table Q2'!D81*100</f>
        <v>100.38229842446711</v>
      </c>
      <c r="Q81" s="15">
        <f>'Table Q4 (a)'!E81/'Table Q2'!E81*100</f>
        <v>97.986505301488691</v>
      </c>
      <c r="R81" s="15">
        <f>'Table Q4 (a)'!F81/'Table Q2'!F81*100</f>
        <v>108.31672203765228</v>
      </c>
      <c r="S81" s="15">
        <f>'Table Q4 (a)'!G81/'Table Q2'!G81*100</f>
        <v>105.01147204443906</v>
      </c>
      <c r="T81" s="15">
        <f>'Table Q4 (a)'!H81/'Table Q2'!H81*100</f>
        <v>97.063733673770017</v>
      </c>
      <c r="U81" s="15">
        <f>'Table Q4 (a)'!I81/'Table Q2'!I81*100</f>
        <v>103.54534746760895</v>
      </c>
      <c r="V81" s="15">
        <f>'Table Q4 (a)'!J81/'Table Q2'!J81*100</f>
        <v>94.300391389432463</v>
      </c>
      <c r="W81" s="15">
        <f>'Table Q4 (a)'!K81/'Table Q2'!K81*100</f>
        <v>101.22472559214329</v>
      </c>
      <c r="X81" s="15">
        <f>'Table Q4 (a)'!L81/'Table Q2'!L81*100</f>
        <v>102.77342876314025</v>
      </c>
    </row>
    <row r="82" spans="1:24" x14ac:dyDescent="0.2">
      <c r="A82" s="48" t="s">
        <v>128</v>
      </c>
      <c r="B82" s="15">
        <f>'Table Q1'!B82/'Table Q2'!B82*100</f>
        <v>104.51194013425773</v>
      </c>
      <c r="C82" s="15">
        <f>'Table Q1'!C82/'Table Q2'!C82*100</f>
        <v>95.462906192519924</v>
      </c>
      <c r="D82" s="15">
        <f>'Table Q1'!D82/'Table Q2'!D82*100</f>
        <v>89.419715683989736</v>
      </c>
      <c r="E82" s="15">
        <f>'Table Q1'!E82/'Table Q2'!E82*100</f>
        <v>90.35733333333333</v>
      </c>
      <c r="F82" s="15">
        <f>'Table Q1'!F82/'Table Q2'!F82*100</f>
        <v>104.07641897145396</v>
      </c>
      <c r="G82" s="15">
        <f>'Table Q1'!G82/'Table Q2'!G82*100</f>
        <v>94.853624535316001</v>
      </c>
      <c r="H82" s="15">
        <f>'Table Q1'!H82/'Table Q2'!H82*100</f>
        <v>105.48556690804485</v>
      </c>
      <c r="I82" s="15">
        <f>'Table Q1'!I82/'Table Q2'!I82*100</f>
        <v>94.193925233644862</v>
      </c>
      <c r="J82" s="15">
        <f>'Table Q1'!J82/'Table Q2'!J82*100</f>
        <v>131.30066093029058</v>
      </c>
      <c r="K82" s="15">
        <f>'Table Q1'!K82/'Table Q2'!K82*100</f>
        <v>99.683470105509969</v>
      </c>
      <c r="L82" s="15">
        <f>'Table Q1'!L82/'Table Q2'!L82*100</f>
        <v>98.126045733407679</v>
      </c>
      <c r="N82" s="15">
        <f>'Table Q4 (a)'!B82/'Table Q2'!B82*100</f>
        <v>101.95884230218995</v>
      </c>
      <c r="O82" s="15">
        <f>'Table Q4 (a)'!C82/'Table Q2'!C82*100</f>
        <v>96.413243408951558</v>
      </c>
      <c r="P82" s="15">
        <f>'Table Q4 (a)'!D82/'Table Q2'!D82*100</f>
        <v>101.28175250524353</v>
      </c>
      <c r="Q82" s="15">
        <f>'Table Q4 (a)'!E82/'Table Q2'!E82*100</f>
        <v>97.653333333333322</v>
      </c>
      <c r="R82" s="15">
        <f>'Table Q4 (a)'!F82/'Table Q2'!F82*100</f>
        <v>108.04176385649227</v>
      </c>
      <c r="S82" s="15">
        <f>'Table Q4 (a)'!G82/'Table Q2'!G82*100</f>
        <v>101.47537174721188</v>
      </c>
      <c r="T82" s="15">
        <f>'Table Q4 (a)'!H82/'Table Q2'!H82*100</f>
        <v>98.00615018351354</v>
      </c>
      <c r="U82" s="15">
        <f>'Table Q4 (a)'!I82/'Table Q2'!I82*100</f>
        <v>102.62850467289719</v>
      </c>
      <c r="V82" s="15">
        <f>'Table Q4 (a)'!J82/'Table Q2'!J82*100</f>
        <v>97.056989649582249</v>
      </c>
      <c r="W82" s="15">
        <f>'Table Q4 (a)'!K82/'Table Q2'!K82*100</f>
        <v>103.72801875732709</v>
      </c>
      <c r="X82" s="15">
        <f>'Table Q4 (a)'!L82/'Table Q2'!L82*100</f>
        <v>102.59899609592861</v>
      </c>
    </row>
    <row r="83" spans="1:24" x14ac:dyDescent="0.2">
      <c r="A83" s="48" t="s">
        <v>129</v>
      </c>
      <c r="B83" s="15">
        <f>'Table Q1'!B83/'Table Q2'!B83*100</f>
        <v>103.44109589041095</v>
      </c>
      <c r="C83" s="15">
        <f>'Table Q1'!C83/'Table Q2'!C83*100</f>
        <v>95.570524596856501</v>
      </c>
      <c r="D83" s="15">
        <f>'Table Q1'!D83/'Table Q2'!D83*100</f>
        <v>90.031152647975077</v>
      </c>
      <c r="E83" s="15">
        <f>'Table Q1'!E83/'Table Q2'!E83*100</f>
        <v>91.203654520344202</v>
      </c>
      <c r="F83" s="15">
        <f>'Table Q1'!F83/'Table Q2'!F83*100</f>
        <v>105.73973838520523</v>
      </c>
      <c r="G83" s="15">
        <f>'Table Q1'!G83/'Table Q2'!G83*100</f>
        <v>94.460573684821753</v>
      </c>
      <c r="H83" s="15">
        <f>'Table Q1'!H83/'Table Q2'!H83*100</f>
        <v>104.64929859719439</v>
      </c>
      <c r="I83" s="15">
        <f>'Table Q1'!I83/'Table Q2'!I83*100</f>
        <v>95.284439809987248</v>
      </c>
      <c r="J83" s="15">
        <f>'Table Q1'!J83/'Table Q2'!J83*100</f>
        <v>127.14078374455733</v>
      </c>
      <c r="K83" s="15">
        <f>'Table Q1'!K83/'Table Q2'!K83*100</f>
        <v>100.60387875972592</v>
      </c>
      <c r="L83" s="15">
        <f>'Table Q1'!L83/'Table Q2'!L83*100</f>
        <v>98.280071016422539</v>
      </c>
      <c r="N83" s="15">
        <f>'Table Q4 (a)'!B83/'Table Q2'!B83*100</f>
        <v>102.07123287671234</v>
      </c>
      <c r="O83" s="15">
        <f>'Table Q4 (a)'!C83/'Table Q2'!C83*100</f>
        <v>95.999183506838122</v>
      </c>
      <c r="P83" s="15">
        <f>'Table Q4 (a)'!D83/'Table Q2'!D83*100</f>
        <v>100.76150917272413</v>
      </c>
      <c r="Q83" s="15">
        <f>'Table Q4 (a)'!E83/'Table Q2'!E83*100</f>
        <v>97.365345798363975</v>
      </c>
      <c r="R83" s="15">
        <f>'Table Q4 (a)'!F83/'Table Q2'!F83*100</f>
        <v>109.48353631032927</v>
      </c>
      <c r="S83" s="15">
        <f>'Table Q4 (a)'!G83/'Table Q2'!G83*100</f>
        <v>101.89292765067937</v>
      </c>
      <c r="T83" s="15">
        <f>'Table Q4 (a)'!H83/'Table Q2'!H83*100</f>
        <v>98.867735470941881</v>
      </c>
      <c r="U83" s="15">
        <f>'Table Q4 (a)'!I83/'Table Q2'!I83*100</f>
        <v>101.69157687405861</v>
      </c>
      <c r="V83" s="15">
        <f>'Table Q4 (a)'!J83/'Table Q2'!J83*100</f>
        <v>95.295113691340106</v>
      </c>
      <c r="W83" s="15">
        <f>'Table Q4 (a)'!K83/'Table Q2'!K83*100</f>
        <v>103.46068981535245</v>
      </c>
      <c r="X83" s="15">
        <f>'Table Q4 (a)'!L83/'Table Q2'!L83*100</f>
        <v>102.23035952063914</v>
      </c>
    </row>
    <row r="84" spans="1:24" x14ac:dyDescent="0.2">
      <c r="A84" s="48" t="s">
        <v>130</v>
      </c>
      <c r="B84" s="15">
        <f>'Table Q1'!B84/'Table Q2'!B84*100</f>
        <v>100.14685828175811</v>
      </c>
      <c r="C84" s="15">
        <f>'Table Q1'!C84/'Table Q2'!C84*100</f>
        <v>95.30478589420656</v>
      </c>
      <c r="D84" s="15">
        <f>'Table Q1'!D84/'Table Q2'!D84*100</f>
        <v>91.333333333333329</v>
      </c>
      <c r="E84" s="15">
        <f>'Table Q1'!E84/'Table Q2'!E84*100</f>
        <v>91.352433115652005</v>
      </c>
      <c r="F84" s="15">
        <f>'Table Q1'!F84/'Table Q2'!F84*100</f>
        <v>104.11659991099245</v>
      </c>
      <c r="G84" s="15">
        <f>'Table Q1'!G84/'Table Q2'!G84*100</f>
        <v>93.384948195377433</v>
      </c>
      <c r="H84" s="15">
        <f>'Table Q1'!H84/'Table Q2'!H84*100</f>
        <v>103.72962703729627</v>
      </c>
      <c r="I84" s="15">
        <f>'Table Q1'!I84/'Table Q2'!I84*100</f>
        <v>96.386371458070428</v>
      </c>
      <c r="J84" s="15">
        <f>'Table Q1'!J84/'Table Q2'!J84*100</f>
        <v>121.79930795847751</v>
      </c>
      <c r="K84" s="15">
        <f>'Table Q1'!K84/'Table Q2'!K84*100</f>
        <v>97.856817145462841</v>
      </c>
      <c r="L84" s="15">
        <f>'Table Q1'!L84/'Table Q2'!L84*100</f>
        <v>97.886552781427952</v>
      </c>
      <c r="N84" s="15">
        <f>'Table Q4 (a)'!B84/'Table Q2'!B84*100</f>
        <v>98.101332214413077</v>
      </c>
      <c r="O84" s="15">
        <f>'Table Q4 (a)'!C84/'Table Q2'!C84*100</f>
        <v>94.609571788413106</v>
      </c>
      <c r="P84" s="15">
        <f>'Table Q4 (a)'!D84/'Table Q2'!D84*100</f>
        <v>99.129943502824872</v>
      </c>
      <c r="Q84" s="15">
        <f>'Table Q4 (a)'!E84/'Table Q2'!E84*100</f>
        <v>96.587318306298727</v>
      </c>
      <c r="R84" s="15">
        <f>'Table Q4 (a)'!F84/'Table Q2'!F84*100</f>
        <v>107.81041388518024</v>
      </c>
      <c r="S84" s="15">
        <f>'Table Q4 (a)'!G84/'Table Q2'!G84*100</f>
        <v>100.18217010133212</v>
      </c>
      <c r="T84" s="15">
        <f>'Table Q4 (a)'!H84/'Table Q2'!H84*100</f>
        <v>98.770122987701228</v>
      </c>
      <c r="U84" s="15">
        <f>'Table Q4 (a)'!I84/'Table Q2'!I84*100</f>
        <v>100.90627509464265</v>
      </c>
      <c r="V84" s="15">
        <f>'Table Q4 (a)'!J84/'Table Q2'!J84*100</f>
        <v>95.179572843336118</v>
      </c>
      <c r="W84" s="15">
        <f>'Table Q4 (a)'!K84/'Table Q2'!K84*100</f>
        <v>102.53077975376198</v>
      </c>
      <c r="X84" s="15">
        <f>'Table Q4 (a)'!L84/'Table Q2'!L84*100</f>
        <v>101.10600087604031</v>
      </c>
    </row>
    <row r="85" spans="1:24" x14ac:dyDescent="0.2">
      <c r="A85" s="48" t="s">
        <v>131</v>
      </c>
      <c r="B85" s="15">
        <f>'Table Q1'!B85/'Table Q2'!B85*100</f>
        <v>101.4906438312718</v>
      </c>
      <c r="C85" s="15">
        <f>'Table Q1'!C85/'Table Q2'!C85*100</f>
        <v>96.55347702318015</v>
      </c>
      <c r="D85" s="15">
        <f>'Table Q1'!D85/'Table Q2'!D85*100</f>
        <v>92.292957746478862</v>
      </c>
      <c r="E85" s="15">
        <f>'Table Q1'!E85/'Table Q2'!E85*100</f>
        <v>91.492270480597327</v>
      </c>
      <c r="F85" s="15">
        <f>'Table Q1'!F85/'Table Q2'!F85*100</f>
        <v>105.66142873063636</v>
      </c>
      <c r="G85" s="15">
        <f>'Table Q1'!G85/'Table Q2'!G85*100</f>
        <v>92.391548662620806</v>
      </c>
      <c r="H85" s="15">
        <f>'Table Q1'!H85/'Table Q2'!H85*100</f>
        <v>102.87697414747008</v>
      </c>
      <c r="I85" s="15">
        <f>'Table Q1'!I85/'Table Q2'!I85*100</f>
        <v>97.186963979416802</v>
      </c>
      <c r="J85" s="15">
        <f>'Table Q1'!J85/'Table Q2'!J85*100</f>
        <v>121.94117647058825</v>
      </c>
      <c r="K85" s="15">
        <f>'Table Q1'!K85/'Table Q2'!K85*100</f>
        <v>96.629702109154152</v>
      </c>
      <c r="L85" s="15">
        <f>'Table Q1'!L85/'Table Q2'!L85*100</f>
        <v>98.178049312677288</v>
      </c>
      <c r="N85" s="15">
        <f>'Table Q4 (a)'!B85/'Table Q2'!B85*100</f>
        <v>99.133100750607881</v>
      </c>
      <c r="O85" s="15">
        <f>'Table Q4 (a)'!C85/'Table Q2'!C85*100</f>
        <v>95.241968279788537</v>
      </c>
      <c r="P85" s="15">
        <f>'Table Q4 (a)'!D85/'Table Q2'!D85*100</f>
        <v>99.064788732394376</v>
      </c>
      <c r="Q85" s="15">
        <f>'Table Q4 (a)'!E85/'Table Q2'!E85*100</f>
        <v>96.676832474497843</v>
      </c>
      <c r="R85" s="15">
        <f>'Table Q4 (a)'!F85/'Table Q2'!F85*100</f>
        <v>108.2023849325755</v>
      </c>
      <c r="S85" s="15">
        <f>'Table Q4 (a)'!G85/'Table Q2'!G85*100</f>
        <v>99.168352438750276</v>
      </c>
      <c r="T85" s="15">
        <f>'Table Q4 (a)'!H85/'Table Q2'!H85*100</f>
        <v>99.607685343526811</v>
      </c>
      <c r="U85" s="15">
        <f>'Table Q4 (a)'!I85/'Table Q2'!I85*100</f>
        <v>100.92624356775299</v>
      </c>
      <c r="V85" s="15">
        <f>'Table Q4 (a)'!J85/'Table Q2'!J85*100</f>
        <v>95.141176470588235</v>
      </c>
      <c r="W85" s="15">
        <f>'Table Q4 (a)'!K85/'Table Q2'!K85*100</f>
        <v>98.36921069797782</v>
      </c>
      <c r="X85" s="15">
        <f>'Table Q4 (a)'!L85/'Table Q2'!L85*100</f>
        <v>100.89461051712854</v>
      </c>
    </row>
    <row r="86" spans="1:24" x14ac:dyDescent="0.2">
      <c r="A86" s="48" t="s">
        <v>132</v>
      </c>
      <c r="B86" s="15">
        <f>'Table Q1'!B86/'Table Q2'!B86*100</f>
        <v>96.828752642706135</v>
      </c>
      <c r="C86" s="15">
        <f>'Table Q1'!C86/'Table Q2'!C86*100</f>
        <v>97.793369941020941</v>
      </c>
      <c r="D86" s="15">
        <f>'Table Q1'!D86/'Table Q2'!D86*100</f>
        <v>92.075100971509656</v>
      </c>
      <c r="E86" s="15">
        <f>'Table Q1'!E86/'Table Q2'!E86*100</f>
        <v>92.669882550335586</v>
      </c>
      <c r="F86" s="15">
        <f>'Table Q1'!F86/'Table Q2'!F86*100</f>
        <v>106.58418029164827</v>
      </c>
      <c r="G86" s="15">
        <f>'Table Q1'!G86/'Table Q2'!G86*100</f>
        <v>89.594863847686511</v>
      </c>
      <c r="H86" s="15">
        <f>'Table Q1'!H86/'Table Q2'!H86*100</f>
        <v>100.22867369258302</v>
      </c>
      <c r="I86" s="15">
        <f>'Table Q1'!I86/'Table Q2'!I86*100</f>
        <v>97.414182475158071</v>
      </c>
      <c r="J86" s="15">
        <f>'Table Q1'!J86/'Table Q2'!J86*100</f>
        <v>120.11725485688009</v>
      </c>
      <c r="K86" s="15">
        <f>'Table Q1'!K86/'Table Q2'!K86*100</f>
        <v>98.970178073374811</v>
      </c>
      <c r="L86" s="15">
        <f>'Table Q1'!L86/'Table Q2'!L86*100</f>
        <v>97.931257407606935</v>
      </c>
      <c r="N86" s="15">
        <f>'Table Q4 (a)'!B86/'Table Q2'!B86*100</f>
        <v>94.744790093627302</v>
      </c>
      <c r="O86" s="15">
        <f>'Table Q4 (a)'!C86/'Table Q2'!C86*100</f>
        <v>95.047793369941019</v>
      </c>
      <c r="P86" s="15">
        <f>'Table Q4 (a)'!D86/'Table Q2'!D86*100</f>
        <v>96.463268202161345</v>
      </c>
      <c r="Q86" s="15">
        <f>'Table Q4 (a)'!E86/'Table Q2'!E86*100</f>
        <v>97.032298657718115</v>
      </c>
      <c r="R86" s="15">
        <f>'Table Q4 (a)'!F86/'Table Q2'!F86*100</f>
        <v>107.32434821034028</v>
      </c>
      <c r="S86" s="15">
        <f>'Table Q4 (a)'!G86/'Table Q2'!G86*100</f>
        <v>97.697586893956171</v>
      </c>
      <c r="T86" s="15">
        <f>'Table Q4 (a)'!H86/'Table Q2'!H86*100</f>
        <v>98.588188506661368</v>
      </c>
      <c r="U86" s="15">
        <f>'Table Q4 (a)'!I86/'Table Q2'!I86*100</f>
        <v>99.887082204155362</v>
      </c>
      <c r="V86" s="15">
        <f>'Table Q4 (a)'!J86/'Table Q2'!J86*100</f>
        <v>93.999310265547763</v>
      </c>
      <c r="W86" s="15">
        <f>'Table Q4 (a)'!K86/'Table Q2'!K86*100</f>
        <v>97.42544518343702</v>
      </c>
      <c r="X86" s="15">
        <f>'Table Q4 (a)'!L86/'Table Q2'!L86*100</f>
        <v>99.892252989979525</v>
      </c>
    </row>
    <row r="87" spans="1:24" x14ac:dyDescent="0.2">
      <c r="A87" s="48" t="s">
        <v>133</v>
      </c>
      <c r="B87" s="15">
        <f>'Table Q1'!B87/'Table Q2'!B87*100</f>
        <v>94.81673824028762</v>
      </c>
      <c r="C87" s="15">
        <f>'Table Q1'!C87/'Table Q2'!C87*100</f>
        <v>98.01418439716312</v>
      </c>
      <c r="D87" s="15">
        <f>'Table Q1'!D87/'Table Q2'!D87*100</f>
        <v>94.162959748291215</v>
      </c>
      <c r="E87" s="15">
        <f>'Table Q1'!E87/'Table Q2'!E87*100</f>
        <v>92.405194805194796</v>
      </c>
      <c r="F87" s="15">
        <f>'Table Q1'!F87/'Table Q2'!F87*100</f>
        <v>107.75871610403985</v>
      </c>
      <c r="G87" s="15">
        <f>'Table Q1'!G87/'Table Q2'!G87*100</f>
        <v>89.606282037299607</v>
      </c>
      <c r="H87" s="15">
        <f>'Table Q1'!H87/'Table Q2'!H87*100</f>
        <v>101.14223281684545</v>
      </c>
      <c r="I87" s="15">
        <f>'Table Q1'!I87/'Table Q2'!I87*100</f>
        <v>96.556671449067423</v>
      </c>
      <c r="J87" s="15">
        <f>'Table Q1'!J87/'Table Q2'!J87*100</f>
        <v>115.59982094897046</v>
      </c>
      <c r="K87" s="15">
        <f>'Table Q1'!K87/'Table Q2'!K87*100</f>
        <v>97.906091370558372</v>
      </c>
      <c r="L87" s="15">
        <f>'Table Q1'!L87/'Table Q2'!L87*100</f>
        <v>97.60485416223122</v>
      </c>
      <c r="N87" s="15">
        <f>'Table Q4 (a)'!B87/'Table Q2'!B87*100</f>
        <v>94.527114750823941</v>
      </c>
      <c r="O87" s="15">
        <f>'Table Q4 (a)'!C87/'Table Q2'!C87*100</f>
        <v>94.59979736575481</v>
      </c>
      <c r="P87" s="15">
        <f>'Table Q4 (a)'!D87/'Table Q2'!D87*100</f>
        <v>96.137571878051418</v>
      </c>
      <c r="Q87" s="15">
        <f>'Table Q4 (a)'!E87/'Table Q2'!E87*100</f>
        <v>96.592207792207802</v>
      </c>
      <c r="R87" s="15">
        <f>'Table Q4 (a)'!F87/'Table Q2'!F87*100</f>
        <v>107.85832872163807</v>
      </c>
      <c r="S87" s="15">
        <f>'Table Q4 (a)'!G87/'Table Q2'!G87*100</f>
        <v>96.673573999345621</v>
      </c>
      <c r="T87" s="15">
        <f>'Table Q4 (a)'!H87/'Table Q2'!H87*100</f>
        <v>98.678982916170028</v>
      </c>
      <c r="U87" s="15">
        <f>'Table Q4 (a)'!I87/'Table Q2'!I87*100</f>
        <v>97.947246440790209</v>
      </c>
      <c r="V87" s="15">
        <f>'Table Q4 (a)'!J87/'Table Q2'!J87*100</f>
        <v>92.334377797672346</v>
      </c>
      <c r="W87" s="15">
        <f>'Table Q4 (a)'!K87/'Table Q2'!K87*100</f>
        <v>96.161167512690355</v>
      </c>
      <c r="X87" s="15">
        <f>'Table Q4 (a)'!L87/'Table Q2'!L87*100</f>
        <v>99.041941664892491</v>
      </c>
    </row>
    <row r="88" spans="1:24" x14ac:dyDescent="0.2">
      <c r="A88" s="48" t="s">
        <v>134</v>
      </c>
      <c r="B88" s="15">
        <f>'Table Q1'!B88/'Table Q2'!B88*100</f>
        <v>94.666931007137194</v>
      </c>
      <c r="C88" s="15">
        <f>'Table Q1'!C88/'Table Q2'!C88*100</f>
        <v>98.610265773990662</v>
      </c>
      <c r="D88" s="15">
        <f>'Table Q1'!D88/'Table Q2'!D88*100</f>
        <v>96.347031963470315</v>
      </c>
      <c r="E88" s="15">
        <f>'Table Q1'!E88/'Table Q2'!E88*100</f>
        <v>92.124768375540455</v>
      </c>
      <c r="F88" s="15">
        <f>'Table Q1'!F88/'Table Q2'!F88*100</f>
        <v>110.6613137058102</v>
      </c>
      <c r="G88" s="15">
        <f>'Table Q1'!G88/'Table Q2'!G88*100</f>
        <v>89.030722630895724</v>
      </c>
      <c r="H88" s="15">
        <f>'Table Q1'!H88/'Table Q2'!H88*100</f>
        <v>100.0793178663494</v>
      </c>
      <c r="I88" s="15">
        <f>'Table Q1'!I88/'Table Q2'!I88*100</f>
        <v>97.20914961146984</v>
      </c>
      <c r="J88" s="15">
        <f>'Table Q1'!J88/'Table Q2'!J88*100</f>
        <v>111.60227024667103</v>
      </c>
      <c r="K88" s="15">
        <f>'Table Q1'!K88/'Table Q2'!K88*100</f>
        <v>99.070258848388789</v>
      </c>
      <c r="L88" s="15">
        <f>'Table Q1'!L88/'Table Q2'!L88*100</f>
        <v>97.693365781398782</v>
      </c>
      <c r="N88" s="15">
        <f>'Table Q4 (a)'!B88/'Table Q2'!B88*100</f>
        <v>94.131641554321959</v>
      </c>
      <c r="O88" s="15">
        <f>'Table Q4 (a)'!C88/'Table Q2'!C88*100</f>
        <v>94.725096368431721</v>
      </c>
      <c r="P88" s="15">
        <f>'Table Q4 (a)'!D88/'Table Q2'!D88*100</f>
        <v>96.662317895194604</v>
      </c>
      <c r="Q88" s="15">
        <f>'Table Q4 (a)'!E88/'Table Q2'!E88*100</f>
        <v>96.2116532839201</v>
      </c>
      <c r="R88" s="15">
        <f>'Table Q4 (a)'!F88/'Table Q2'!F88*100</f>
        <v>108.67625738820119</v>
      </c>
      <c r="S88" s="15">
        <f>'Table Q4 (a)'!G88/'Table Q2'!G88*100</f>
        <v>96.083946343574198</v>
      </c>
      <c r="T88" s="15">
        <f>'Table Q4 (a)'!H88/'Table Q2'!H88*100</f>
        <v>98.691255205234981</v>
      </c>
      <c r="U88" s="15">
        <f>'Table Q4 (a)'!I88/'Table Q2'!I88*100</f>
        <v>97.515595928641773</v>
      </c>
      <c r="V88" s="15">
        <f>'Table Q4 (a)'!J88/'Table Q2'!J88*100</f>
        <v>91.235538092119626</v>
      </c>
      <c r="W88" s="15">
        <f>'Table Q4 (a)'!K88/'Table Q2'!K88*100</f>
        <v>95.995773903856303</v>
      </c>
      <c r="X88" s="15">
        <f>'Table Q4 (a)'!L88/'Table Q2'!L88*100</f>
        <v>98.740873981589232</v>
      </c>
    </row>
    <row r="89" spans="1:24" x14ac:dyDescent="0.2">
      <c r="A89" s="48" t="s">
        <v>135</v>
      </c>
      <c r="B89" s="15">
        <f>'Table Q1'!B89/'Table Q2'!B89*100</f>
        <v>95.046747563158945</v>
      </c>
      <c r="C89" s="15">
        <f>'Table Q1'!C89/'Table Q2'!C89*100</f>
        <v>97.894842868654308</v>
      </c>
      <c r="D89" s="15">
        <f>'Table Q1'!D89/'Table Q2'!D89*100</f>
        <v>95.511515800749862</v>
      </c>
      <c r="E89" s="15">
        <f>'Table Q1'!E89/'Table Q2'!E89*100</f>
        <v>93.01296563078823</v>
      </c>
      <c r="F89" s="15">
        <f>'Table Q1'!F89/'Table Q2'!F89*100</f>
        <v>113.01077682981591</v>
      </c>
      <c r="G89" s="15">
        <f>'Table Q1'!G89/'Table Q2'!G89*100</f>
        <v>88.960205391527595</v>
      </c>
      <c r="H89" s="15">
        <f>'Table Q1'!H89/'Table Q2'!H89*100</f>
        <v>102.06350796353803</v>
      </c>
      <c r="I89" s="15">
        <f>'Table Q1'!I89/'Table Q2'!I89*100</f>
        <v>96.435856146001058</v>
      </c>
      <c r="J89" s="15">
        <f>'Table Q1'!J89/'Table Q2'!J89*100</f>
        <v>110.62786134728582</v>
      </c>
      <c r="K89" s="15">
        <f>'Table Q1'!K89/'Table Q2'!K89*100</f>
        <v>101.65633682410771</v>
      </c>
      <c r="L89" s="15">
        <f>'Table Q1'!L89/'Table Q2'!L89*100</f>
        <v>97.843240399789593</v>
      </c>
      <c r="N89" s="15">
        <f>'Table Q4 (a)'!B89/'Table Q2'!B89*100</f>
        <v>94.937338372786954</v>
      </c>
      <c r="O89" s="15">
        <f>'Table Q4 (a)'!C89/'Table Q2'!C89*100</f>
        <v>94.258662369057205</v>
      </c>
      <c r="P89" s="15">
        <f>'Table Q4 (a)'!D89/'Table Q2'!D89*100</f>
        <v>95.447241564006418</v>
      </c>
      <c r="Q89" s="15">
        <f>'Table Q4 (a)'!E89/'Table Q2'!E89*100</f>
        <v>96.624819921794597</v>
      </c>
      <c r="R89" s="15">
        <f>'Table Q4 (a)'!F89/'Table Q2'!F89*100</f>
        <v>109.65424337674001</v>
      </c>
      <c r="S89" s="15">
        <f>'Table Q4 (a)'!G89/'Table Q2'!G89*100</f>
        <v>95.453572956782196</v>
      </c>
      <c r="T89" s="15">
        <f>'Table Q4 (a)'!H89/'Table Q2'!H89*100</f>
        <v>99.429029349894833</v>
      </c>
      <c r="U89" s="15">
        <f>'Table Q4 (a)'!I89/'Table Q2'!I89*100</f>
        <v>95.995705850778307</v>
      </c>
      <c r="V89" s="15">
        <f>'Table Q4 (a)'!J89/'Table Q2'!J89*100</f>
        <v>91.999127970350997</v>
      </c>
      <c r="W89" s="15">
        <f>'Table Q4 (a)'!K89/'Table Q2'!K89*100</f>
        <v>97.563581961957681</v>
      </c>
      <c r="X89" s="15">
        <f>'Table Q4 (a)'!L89/'Table Q2'!L89*100</f>
        <v>98.495528669121526</v>
      </c>
    </row>
    <row r="90" spans="1:24" x14ac:dyDescent="0.2">
      <c r="A90" s="48" t="s">
        <v>136</v>
      </c>
      <c r="B90" s="15">
        <f>'Table Q1'!B90/'Table Q2'!B90*100</f>
        <v>101.94585448392554</v>
      </c>
      <c r="C90" s="15">
        <f>'Table Q1'!C90/'Table Q2'!C90*100</f>
        <v>97.039407881576309</v>
      </c>
      <c r="D90" s="15">
        <f>'Table Q1'!D90/'Table Q2'!D90*100</f>
        <v>96.212688563175362</v>
      </c>
      <c r="E90" s="15">
        <f>'Table Q1'!E90/'Table Q2'!E90*100</f>
        <v>93.363961204696281</v>
      </c>
      <c r="F90" s="15">
        <f>'Table Q1'!F90/'Table Q2'!F90*100</f>
        <v>109.83842408145196</v>
      </c>
      <c r="G90" s="15">
        <f>'Table Q1'!G90/'Table Q2'!G90*100</f>
        <v>91.43377235250027</v>
      </c>
      <c r="H90" s="15">
        <f>'Table Q1'!H90/'Table Q2'!H90*100</f>
        <v>102.31349368120668</v>
      </c>
      <c r="I90" s="15">
        <f>'Table Q1'!I90/'Table Q2'!I90*100</f>
        <v>96.078431372549034</v>
      </c>
      <c r="J90" s="15">
        <f>'Table Q1'!J90/'Table Q2'!J90*100</f>
        <v>108.60460069444444</v>
      </c>
      <c r="K90" s="15">
        <f>'Table Q1'!K90/'Table Q2'!K90*100</f>
        <v>100.40701314965561</v>
      </c>
      <c r="L90" s="15">
        <f>'Table Q1'!L90/'Table Q2'!L90*100</f>
        <v>97.791038525963145</v>
      </c>
      <c r="N90" s="15">
        <f>'Table Q4 (a)'!B90/'Table Q2'!B90*100</f>
        <v>101.46996615905246</v>
      </c>
      <c r="O90" s="15">
        <f>'Table Q4 (a)'!C90/'Table Q2'!C90*100</f>
        <v>93.888777755551118</v>
      </c>
      <c r="P90" s="15">
        <f>'Table Q4 (a)'!D90/'Table Q2'!D90*100</f>
        <v>96.127099604151056</v>
      </c>
      <c r="Q90" s="15">
        <f>'Table Q4 (a)'!E90/'Table Q2'!E90*100</f>
        <v>96.110260336906578</v>
      </c>
      <c r="R90" s="15">
        <f>'Table Q4 (a)'!F90/'Table Q2'!F90*100</f>
        <v>108.77600708277998</v>
      </c>
      <c r="S90" s="15">
        <f>'Table Q4 (a)'!G90/'Table Q2'!G90*100</f>
        <v>95.588392761537634</v>
      </c>
      <c r="T90" s="15">
        <f>'Table Q4 (a)'!H90/'Table Q2'!H90*100</f>
        <v>101.457399103139</v>
      </c>
      <c r="U90" s="15">
        <f>'Table Q4 (a)'!I90/'Table Q2'!I90*100</f>
        <v>95.283518812930595</v>
      </c>
      <c r="V90" s="15">
        <f>'Table Q4 (a)'!J90/'Table Q2'!J90*100</f>
        <v>93.077256944444457</v>
      </c>
      <c r="W90" s="15">
        <f>'Table Q4 (a)'!K90/'Table Q2'!K90*100</f>
        <v>95.230640784804848</v>
      </c>
      <c r="X90" s="15">
        <f>'Table Q4 (a)'!L90/'Table Q2'!L90*100</f>
        <v>98.429648241206024</v>
      </c>
    </row>
    <row r="91" spans="1:24" x14ac:dyDescent="0.2">
      <c r="A91" s="48" t="s">
        <v>137</v>
      </c>
      <c r="B91" s="15">
        <f>'Table Q1'!B91/'Table Q2'!B91*100</f>
        <v>104.28829211336377</v>
      </c>
      <c r="C91" s="15">
        <f>'Table Q1'!C91/'Table Q2'!C91*100</f>
        <v>97.432541280708818</v>
      </c>
      <c r="D91" s="15">
        <f>'Table Q1'!D91/'Table Q2'!D91*100</f>
        <v>98.996947230702133</v>
      </c>
      <c r="E91" s="15">
        <f>'Table Q1'!E91/'Table Q2'!E91*100</f>
        <v>94.534123416428287</v>
      </c>
      <c r="F91" s="15">
        <f>'Table Q1'!F91/'Table Q2'!F91*100</f>
        <v>107.00053850296176</v>
      </c>
      <c r="G91" s="15">
        <f>'Table Q1'!G91/'Table Q2'!G91*100</f>
        <v>92.884574354597831</v>
      </c>
      <c r="H91" s="15">
        <f>'Table Q1'!H91/'Table Q2'!H91*100</f>
        <v>97.386223862238637</v>
      </c>
      <c r="I91" s="15">
        <f>'Table Q1'!I91/'Table Q2'!I91*100</f>
        <v>97.270236087689725</v>
      </c>
      <c r="J91" s="15">
        <f>'Table Q1'!J91/'Table Q2'!J91*100</f>
        <v>107.29856807010046</v>
      </c>
      <c r="K91" s="15">
        <f>'Table Q1'!K91/'Table Q2'!K91*100</f>
        <v>102.37216657880866</v>
      </c>
      <c r="L91" s="15">
        <f>'Table Q1'!L91/'Table Q2'!L91*100</f>
        <v>98.28415986608077</v>
      </c>
      <c r="N91" s="15">
        <f>'Table Q4 (a)'!B91/'Table Q2'!B91*100</f>
        <v>102.31397940770619</v>
      </c>
      <c r="O91" s="15">
        <f>'Table Q4 (a)'!C91/'Table Q2'!C91*100</f>
        <v>94.945630285944432</v>
      </c>
      <c r="P91" s="15">
        <f>'Table Q4 (a)'!D91/'Table Q2'!D91*100</f>
        <v>99.105974705625826</v>
      </c>
      <c r="Q91" s="15">
        <f>'Table Q4 (a)'!E91/'Table Q2'!E91*100</f>
        <v>96.597874948917038</v>
      </c>
      <c r="R91" s="15">
        <f>'Table Q4 (a)'!F91/'Table Q2'!F91*100</f>
        <v>105.89122240172321</v>
      </c>
      <c r="S91" s="15">
        <f>'Table Q4 (a)'!G91/'Table Q2'!G91*100</f>
        <v>95.252826968209959</v>
      </c>
      <c r="T91" s="15">
        <f>'Table Q4 (a)'!H91/'Table Q2'!H91*100</f>
        <v>102.21402214022139</v>
      </c>
      <c r="U91" s="15">
        <f>'Table Q4 (a)'!I91/'Table Q2'!I91*100</f>
        <v>95.457419898819566</v>
      </c>
      <c r="V91" s="15">
        <f>'Table Q4 (a)'!J91/'Table Q2'!J91*100</f>
        <v>93.043385338747584</v>
      </c>
      <c r="W91" s="15">
        <f>'Table Q4 (a)'!K91/'Table Q2'!K91*100</f>
        <v>96.162361623616235</v>
      </c>
      <c r="X91" s="15">
        <f>'Table Q4 (a)'!L91/'Table Q2'!L91*100</f>
        <v>98.796819418288351</v>
      </c>
    </row>
    <row r="92" spans="1:24" x14ac:dyDescent="0.2">
      <c r="A92" s="48" t="s">
        <v>138</v>
      </c>
      <c r="B92" s="15">
        <f>'Table Q1'!B92/'Table Q2'!B92*100</f>
        <v>105.78512396694215</v>
      </c>
      <c r="C92" s="15">
        <f>'Table Q1'!C92/'Table Q2'!C92*100</f>
        <v>97.075490791337799</v>
      </c>
      <c r="D92" s="15">
        <f>'Table Q1'!D92/'Table Q2'!D92*100</f>
        <v>96.952401464570329</v>
      </c>
      <c r="E92" s="15">
        <f>'Table Q1'!E92/'Table Q2'!E92*100</f>
        <v>95.505387378142629</v>
      </c>
      <c r="F92" s="15">
        <f>'Table Q1'!F92/'Table Q2'!F92*100</f>
        <v>105.07009592073364</v>
      </c>
      <c r="G92" s="15">
        <f>'Table Q1'!G92/'Table Q2'!G92*100</f>
        <v>95.271149674620389</v>
      </c>
      <c r="H92" s="15">
        <f>'Table Q1'!H92/'Table Q2'!H92*100</f>
        <v>96.203837425211475</v>
      </c>
      <c r="I92" s="15">
        <f>'Table Q1'!I92/'Table Q2'!I92*100</f>
        <v>97.948503244714246</v>
      </c>
      <c r="J92" s="15">
        <f>'Table Q1'!J92/'Table Q2'!J92*100</f>
        <v>106.24674648620511</v>
      </c>
      <c r="K92" s="15">
        <f>'Table Q1'!K92/'Table Q2'!K92*100</f>
        <v>103.20702794242167</v>
      </c>
      <c r="L92" s="15">
        <f>'Table Q1'!L92/'Table Q2'!L92*100</f>
        <v>98.298893759131715</v>
      </c>
      <c r="N92" s="15">
        <f>'Table Q4 (a)'!B92/'Table Q2'!B92*100</f>
        <v>103.96050230760974</v>
      </c>
      <c r="O92" s="15">
        <f>'Table Q4 (a)'!C92/'Table Q2'!C92*100</f>
        <v>95.830803481076714</v>
      </c>
      <c r="P92" s="15">
        <f>'Table Q4 (a)'!D92/'Table Q2'!D92*100</f>
        <v>98.632349773853107</v>
      </c>
      <c r="Q92" s="15">
        <f>'Table Q4 (a)'!E92/'Table Q2'!E92*100</f>
        <v>97.424320164186767</v>
      </c>
      <c r="R92" s="15">
        <f>'Table Q4 (a)'!F92/'Table Q2'!F92*100</f>
        <v>103.35195530726256</v>
      </c>
      <c r="S92" s="15">
        <f>'Table Q4 (a)'!G92/'Table Q2'!G92*100</f>
        <v>97.14750542299349</v>
      </c>
      <c r="T92" s="15">
        <f>'Table Q4 (a)'!H92/'Table Q2'!H92*100</f>
        <v>102.7955436352383</v>
      </c>
      <c r="U92" s="15">
        <f>'Table Q4 (a)'!I92/'Table Q2'!I92*100</f>
        <v>95.520200962947456</v>
      </c>
      <c r="V92" s="15">
        <f>'Table Q4 (a)'!J92/'Table Q2'!J92*100</f>
        <v>91.681415929203553</v>
      </c>
      <c r="W92" s="15">
        <f>'Table Q4 (a)'!K92/'Table Q2'!K92*100</f>
        <v>96.708298052497881</v>
      </c>
      <c r="X92" s="15">
        <f>'Table Q4 (a)'!L92/'Table Q2'!L92*100</f>
        <v>98.945940304738059</v>
      </c>
    </row>
    <row r="93" spans="1:24" x14ac:dyDescent="0.2">
      <c r="A93" s="48" t="s">
        <v>139</v>
      </c>
      <c r="B93" s="15">
        <f>'Table Q1'!B93/'Table Q2'!B93*100</f>
        <v>101.7011062408683</v>
      </c>
      <c r="C93" s="15">
        <f>'Table Q1'!C93/'Table Q2'!C93*100</f>
        <v>94.565754372097615</v>
      </c>
      <c r="D93" s="15">
        <f>'Table Q1'!D93/'Table Q2'!D93*100</f>
        <v>95.73177110576421</v>
      </c>
      <c r="E93" s="15">
        <f>'Table Q1'!E93/'Table Q2'!E93*100</f>
        <v>94.84171133812076</v>
      </c>
      <c r="F93" s="15">
        <f>'Table Q1'!F93/'Table Q2'!F93*100</f>
        <v>100.26444263628966</v>
      </c>
      <c r="G93" s="15">
        <f>'Table Q1'!G93/'Table Q2'!G93*100</f>
        <v>94.653718920072578</v>
      </c>
      <c r="H93" s="15">
        <f>'Table Q1'!H93/'Table Q2'!H93*100</f>
        <v>97.929232006433452</v>
      </c>
      <c r="I93" s="15">
        <f>'Table Q1'!I93/'Table Q2'!I93*100</f>
        <v>95.365928345411859</v>
      </c>
      <c r="J93" s="15">
        <f>'Table Q1'!J93/'Table Q2'!J93*100</f>
        <v>107.47515330936774</v>
      </c>
      <c r="K93" s="15">
        <f>'Table Q1'!K93/'Table Q2'!K93*100</f>
        <v>103.22208228379512</v>
      </c>
      <c r="L93" s="15">
        <f>'Table Q1'!L93/'Table Q2'!L93*100</f>
        <v>97.010340943995089</v>
      </c>
      <c r="N93" s="15">
        <f>'Table Q4 (a)'!B93/'Table Q2'!B93*100</f>
        <v>101.58630766019621</v>
      </c>
      <c r="O93" s="15">
        <f>'Table Q4 (a)'!C93/'Table Q2'!C93*100</f>
        <v>93.992688469518825</v>
      </c>
      <c r="P93" s="15">
        <f>'Table Q4 (a)'!D93/'Table Q2'!D93*100</f>
        <v>96.359451825504763</v>
      </c>
      <c r="Q93" s="15">
        <f>'Table Q4 (a)'!E93/'Table Q2'!E93*100</f>
        <v>96.561140892080502</v>
      </c>
      <c r="R93" s="15">
        <f>'Table Q4 (a)'!F93/'Table Q2'!F93*100</f>
        <v>100.40683482506103</v>
      </c>
      <c r="S93" s="15">
        <f>'Table Q4 (a)'!G93/'Table Q2'!G93*100</f>
        <v>96.307757976736752</v>
      </c>
      <c r="T93" s="15">
        <f>'Table Q4 (a)'!H93/'Table Q2'!H93*100</f>
        <v>100.35182951347004</v>
      </c>
      <c r="U93" s="15">
        <f>'Table Q4 (a)'!I93/'Table Q2'!I93*100</f>
        <v>93.967541084005319</v>
      </c>
      <c r="V93" s="15">
        <f>'Table Q4 (a)'!J93/'Table Q2'!J93*100</f>
        <v>94.089659547473033</v>
      </c>
      <c r="W93" s="15">
        <f>'Table Q4 (a)'!K93/'Table Q2'!K93*100</f>
        <v>96.672963895885815</v>
      </c>
      <c r="X93" s="15">
        <f>'Table Q4 (a)'!L93/'Table Q2'!L93*100</f>
        <v>97.604177331831679</v>
      </c>
    </row>
    <row r="94" spans="1:24" x14ac:dyDescent="0.2">
      <c r="A94" s="48" t="s">
        <v>140</v>
      </c>
      <c r="B94" s="15">
        <f>'Table Q1'!B94/'Table Q2'!B94*100</f>
        <v>102.11178819079637</v>
      </c>
      <c r="C94" s="15">
        <f>'Table Q1'!C94/'Table Q2'!C94*100</f>
        <v>96.280241935483872</v>
      </c>
      <c r="D94" s="15">
        <f>'Table Q1'!D94/'Table Q2'!D94*100</f>
        <v>98.021907901733485</v>
      </c>
      <c r="E94" s="15">
        <f>'Table Q1'!E94/'Table Q2'!E94*100</f>
        <v>95.548601998586861</v>
      </c>
      <c r="F94" s="15">
        <f>'Table Q1'!F94/'Table Q2'!F94*100</f>
        <v>101.61607790324251</v>
      </c>
      <c r="G94" s="15">
        <f>'Table Q1'!G94/'Table Q2'!G94*100</f>
        <v>95.675273615981311</v>
      </c>
      <c r="H94" s="15">
        <f>'Table Q1'!H94/'Table Q2'!H94*100</f>
        <v>98.428329851785534</v>
      </c>
      <c r="I94" s="15">
        <f>'Table Q1'!I94/'Table Q2'!I94*100</f>
        <v>96.564492902694923</v>
      </c>
      <c r="J94" s="15">
        <f>'Table Q1'!J94/'Table Q2'!J94*100</f>
        <v>106.95810175288585</v>
      </c>
      <c r="K94" s="15">
        <f>'Table Q1'!K94/'Table Q2'!K94*100</f>
        <v>103.02323114458471</v>
      </c>
      <c r="L94" s="15">
        <f>'Table Q1'!L94/'Table Q2'!L94*100</f>
        <v>97.999793793174561</v>
      </c>
      <c r="N94" s="15">
        <f>'Table Q4 (a)'!B94/'Table Q2'!B94*100</f>
        <v>102.71065349863417</v>
      </c>
      <c r="O94" s="15">
        <f>'Table Q4 (a)'!C94/'Table Q2'!C94*100</f>
        <v>96.350806451612897</v>
      </c>
      <c r="P94" s="15">
        <f>'Table Q4 (a)'!D94/'Table Q2'!D94*100</f>
        <v>98.511113474423055</v>
      </c>
      <c r="Q94" s="15">
        <f>'Table Q4 (a)'!E94/'Table Q2'!E94*100</f>
        <v>96.860805491066927</v>
      </c>
      <c r="R94" s="15">
        <f>'Table Q4 (a)'!F94/'Table Q2'!F94*100</f>
        <v>102.765979488242</v>
      </c>
      <c r="S94" s="15">
        <f>'Table Q4 (a)'!G94/'Table Q2'!G94*100</f>
        <v>97.226649665285308</v>
      </c>
      <c r="T94" s="15">
        <f>'Table Q4 (a)'!H94/'Table Q2'!H94*100</f>
        <v>99.204217646473694</v>
      </c>
      <c r="U94" s="15">
        <f>'Table Q4 (a)'!I94/'Table Q2'!I94*100</f>
        <v>95.618185558527045</v>
      </c>
      <c r="V94" s="15">
        <f>'Table Q4 (a)'!J94/'Table Q2'!J94*100</f>
        <v>95.938435228730228</v>
      </c>
      <c r="W94" s="15">
        <f>'Table Q4 (a)'!K94/'Table Q2'!K94*100</f>
        <v>97.973904741699386</v>
      </c>
      <c r="X94" s="15">
        <f>'Table Q4 (a)'!L94/'Table Q2'!L94*100</f>
        <v>98.845241777502849</v>
      </c>
    </row>
    <row r="95" spans="1:24" x14ac:dyDescent="0.2">
      <c r="A95" s="48" t="s">
        <v>141</v>
      </c>
      <c r="B95" s="15">
        <f>'Table Q1'!B95/'Table Q2'!B95*100</f>
        <v>107.51823251823251</v>
      </c>
      <c r="C95" s="15">
        <f>'Table Q1'!C95/'Table Q2'!C95*100</f>
        <v>98.065101279854886</v>
      </c>
      <c r="D95" s="15">
        <f>'Table Q1'!D95/'Table Q2'!D95*100</f>
        <v>97.350170789773316</v>
      </c>
      <c r="E95" s="15">
        <f>'Table Q1'!E95/'Table Q2'!E95*100</f>
        <v>96.460087229942175</v>
      </c>
      <c r="F95" s="15">
        <f>'Table Q1'!F95/'Table Q2'!F95*100</f>
        <v>98.216085466639797</v>
      </c>
      <c r="G95" s="15">
        <f>'Table Q1'!G95/'Table Q2'!G95*100</f>
        <v>94.609645896816232</v>
      </c>
      <c r="H95" s="15">
        <f>'Table Q1'!H95/'Table Q2'!H95*100</f>
        <v>99.688348245702215</v>
      </c>
      <c r="I95" s="15">
        <f>'Table Q1'!I95/'Table Q2'!I95*100</f>
        <v>94.781382228490827</v>
      </c>
      <c r="J95" s="15">
        <f>'Table Q1'!J95/'Table Q2'!J95*100</f>
        <v>109.49640287769786</v>
      </c>
      <c r="K95" s="15">
        <f>'Table Q1'!K95/'Table Q2'!K95*100</f>
        <v>100.68241469816273</v>
      </c>
      <c r="L95" s="15">
        <f>'Table Q1'!L95/'Table Q2'!L95*100</f>
        <v>98.092112011488368</v>
      </c>
      <c r="N95" s="15">
        <f>'Table Q4 (a)'!B95/'Table Q2'!B95*100</f>
        <v>105.5019305019305</v>
      </c>
      <c r="O95" s="15">
        <f>'Table Q4 (a)'!C95/'Table Q2'!C95*100</f>
        <v>96.765091202257366</v>
      </c>
      <c r="P95" s="15">
        <f>'Table Q4 (a)'!D95/'Table Q2'!D95*100</f>
        <v>96.335783045233399</v>
      </c>
      <c r="Q95" s="15">
        <f>'Table Q4 (a)'!E95/'Table Q2'!E95*100</f>
        <v>97.768536362714258</v>
      </c>
      <c r="R95" s="15">
        <f>'Table Q4 (a)'!F95/'Table Q2'!F95*100</f>
        <v>100.18141503729088</v>
      </c>
      <c r="S95" s="15">
        <f>'Table Q4 (a)'!G95/'Table Q2'!G95*100</f>
        <v>97.236524114742039</v>
      </c>
      <c r="T95" s="15">
        <f>'Table Q4 (a)'!H95/'Table Q2'!H95*100</f>
        <v>100.30159847190107</v>
      </c>
      <c r="U95" s="15">
        <f>'Table Q4 (a)'!I95/'Table Q2'!I95*100</f>
        <v>94.87205319363288</v>
      </c>
      <c r="V95" s="15">
        <f>'Table Q4 (a)'!J95/'Table Q2'!J95*100</f>
        <v>100.34311012728278</v>
      </c>
      <c r="W95" s="15">
        <f>'Table Q4 (a)'!K95/'Table Q2'!K95*100</f>
        <v>97.375328083989501</v>
      </c>
      <c r="X95" s="15">
        <f>'Table Q4 (a)'!L95/'Table Q2'!L95*100</f>
        <v>98.974253769617391</v>
      </c>
    </row>
    <row r="96" spans="1:24" x14ac:dyDescent="0.2">
      <c r="A96" s="48" t="s">
        <v>142</v>
      </c>
      <c r="B96" s="15">
        <f>'Table Q1'!B96/'Table Q2'!B96*100</f>
        <v>107.45148493620671</v>
      </c>
      <c r="C96" s="15">
        <f>'Table Q1'!C96/'Table Q2'!C96*100</f>
        <v>97.668997668997676</v>
      </c>
      <c r="D96" s="15">
        <f>'Table Q1'!D96/'Table Q2'!D96*100</f>
        <v>99.547939444911677</v>
      </c>
      <c r="E96" s="15">
        <f>'Table Q1'!E96/'Table Q2'!E96*100</f>
        <v>96.248487293263423</v>
      </c>
      <c r="F96" s="15">
        <f>'Table Q1'!F96/'Table Q2'!F96*100</f>
        <v>96.943056943056959</v>
      </c>
      <c r="G96" s="15">
        <f>'Table Q1'!G96/'Table Q2'!G96*100</f>
        <v>94.266476229340952</v>
      </c>
      <c r="H96" s="15">
        <f>'Table Q1'!H96/'Table Q2'!H96*100</f>
        <v>100.46980522658315</v>
      </c>
      <c r="I96" s="15">
        <f>'Table Q1'!I96/'Table Q2'!I96*100</f>
        <v>96.073031415748673</v>
      </c>
      <c r="J96" s="15">
        <f>'Table Q1'!J96/'Table Q2'!J96*100</f>
        <v>102.97393862967634</v>
      </c>
      <c r="K96" s="15">
        <f>'Table Q1'!K96/'Table Q2'!K96*100</f>
        <v>101.06014485147476</v>
      </c>
      <c r="L96" s="15">
        <f>'Table Q1'!L96/'Table Q2'!L96*100</f>
        <v>98.160825584959639</v>
      </c>
      <c r="N96" s="15">
        <f>'Table Q4 (a)'!B96/'Table Q2'!B96*100</f>
        <v>106.15417604803261</v>
      </c>
      <c r="O96" s="15">
        <f>'Table Q4 (a)'!C96/'Table Q2'!C96*100</f>
        <v>97.709536839971619</v>
      </c>
      <c r="P96" s="15">
        <f>'Table Q4 (a)'!D96/'Table Q2'!D96*100</f>
        <v>98.39150546677881</v>
      </c>
      <c r="Q96" s="15">
        <f>'Table Q4 (a)'!E96/'Table Q2'!E96*100</f>
        <v>97.741024606696257</v>
      </c>
      <c r="R96" s="15">
        <f>'Table Q4 (a)'!F96/'Table Q2'!F96*100</f>
        <v>99.930069930069948</v>
      </c>
      <c r="S96" s="15">
        <f>'Table Q4 (a)'!G96/'Table Q2'!G96*100</f>
        <v>95.562130177514803</v>
      </c>
      <c r="T96" s="15">
        <f>'Table Q4 (a)'!H96/'Table Q2'!H96*100</f>
        <v>97.602035822648531</v>
      </c>
      <c r="U96" s="15">
        <f>'Table Q4 (a)'!I96/'Table Q2'!I96*100</f>
        <v>96.736026111791105</v>
      </c>
      <c r="V96" s="15">
        <f>'Table Q4 (a)'!J96/'Table Q2'!J96*100</f>
        <v>96.458596048759986</v>
      </c>
      <c r="W96" s="15">
        <f>'Table Q4 (a)'!K96/'Table Q2'!K96*100</f>
        <v>97.890206780728462</v>
      </c>
      <c r="X96" s="15">
        <f>'Table Q4 (a)'!L96/'Table Q2'!L96*100</f>
        <v>99.213242055788271</v>
      </c>
    </row>
    <row r="97" spans="1:24" x14ac:dyDescent="0.2">
      <c r="A97" s="48" t="s">
        <v>143</v>
      </c>
      <c r="B97" s="15">
        <f>'Table Q1'!B97/'Table Q2'!B97*100</f>
        <v>102.67007672634271</v>
      </c>
      <c r="C97" s="15">
        <f>'Table Q1'!C97/'Table Q2'!C97*100</f>
        <v>98.461694160510078</v>
      </c>
      <c r="D97" s="15">
        <f>'Table Q1'!D97/'Table Q2'!D97*100</f>
        <v>99.297157622739007</v>
      </c>
      <c r="E97" s="15">
        <f>'Table Q1'!E97/'Table Q2'!E97*100</f>
        <v>97.851089588377718</v>
      </c>
      <c r="F97" s="15">
        <f>'Table Q1'!F97/'Table Q2'!F97*100</f>
        <v>96.990902729181244</v>
      </c>
      <c r="G97" s="15">
        <f>'Table Q1'!G97/'Table Q2'!G97*100</f>
        <v>95.597548518896829</v>
      </c>
      <c r="H97" s="15">
        <f>'Table Q1'!H97/'Table Q2'!H97*100</f>
        <v>102.04593320629827</v>
      </c>
      <c r="I97" s="15">
        <f>'Table Q1'!I97/'Table Q2'!I97*100</f>
        <v>96.052764072097474</v>
      </c>
      <c r="J97" s="15">
        <f>'Table Q1'!J97/'Table Q2'!J97*100</f>
        <v>104.98511904761905</v>
      </c>
      <c r="K97" s="15">
        <f>'Table Q1'!K97/'Table Q2'!K97*100</f>
        <v>104.57413249211358</v>
      </c>
      <c r="L97" s="15">
        <f>'Table Q1'!L97/'Table Q2'!L97*100</f>
        <v>98.616057799938943</v>
      </c>
      <c r="N97" s="15">
        <f>'Table Q4 (a)'!B97/'Table Q2'!B97*100</f>
        <v>101.74936061381072</v>
      </c>
      <c r="O97" s="15">
        <f>'Table Q4 (a)'!C97/'Table Q2'!C97*100</f>
        <v>97.763384272846864</v>
      </c>
      <c r="P97" s="15">
        <f>'Table Q4 (a)'!D97/'Table Q2'!D97*100</f>
        <v>98.015503875968989</v>
      </c>
      <c r="Q97" s="15">
        <f>'Table Q4 (a)'!E97/'Table Q2'!E97*100</f>
        <v>98.234463276836152</v>
      </c>
      <c r="R97" s="15">
        <f>'Table Q4 (a)'!F97/'Table Q2'!F97*100</f>
        <v>100.16994901529542</v>
      </c>
      <c r="S97" s="15">
        <f>'Table Q4 (a)'!G97/'Table Q2'!G97*100</f>
        <v>96.455566905005114</v>
      </c>
      <c r="T97" s="15">
        <f>'Table Q4 (a)'!H97/'Table Q2'!H97*100</f>
        <v>99.699127469662017</v>
      </c>
      <c r="U97" s="15">
        <f>'Table Q4 (a)'!I97/'Table Q2'!I97*100</f>
        <v>96.405195851374486</v>
      </c>
      <c r="V97" s="15">
        <f>'Table Q4 (a)'!J97/'Table Q2'!J97*100</f>
        <v>98.501275510204096</v>
      </c>
      <c r="W97" s="15">
        <f>'Table Q4 (a)'!K97/'Table Q2'!K97*100</f>
        <v>98.727655099894847</v>
      </c>
      <c r="X97" s="15">
        <f>'Table Q4 (a)'!L97/'Table Q2'!L97*100</f>
        <v>99.246972626437369</v>
      </c>
    </row>
    <row r="98" spans="1:24" x14ac:dyDescent="0.2">
      <c r="A98" s="48" t="s">
        <v>144</v>
      </c>
      <c r="B98" s="15">
        <f>'Table Q1'!B98/'Table Q2'!B98*100</f>
        <v>99.731850233389622</v>
      </c>
      <c r="C98" s="15">
        <f>'Table Q1'!C98/'Table Q2'!C98*100</f>
        <v>99.705374377730365</v>
      </c>
      <c r="D98" s="15">
        <f>'Table Q1'!D98/'Table Q2'!D98*100</f>
        <v>100.41523192221997</v>
      </c>
      <c r="E98" s="15">
        <f>'Table Q1'!E98/'Table Q2'!E98*100</f>
        <v>96.498249124562278</v>
      </c>
      <c r="F98" s="15">
        <f>'Table Q1'!F98/'Table Q2'!F98*100</f>
        <v>100.64083002746413</v>
      </c>
      <c r="G98" s="15">
        <f>'Table Q1'!G98/'Table Q2'!G98*100</f>
        <v>92.608825580237081</v>
      </c>
      <c r="H98" s="15">
        <f>'Table Q1'!H98/'Table Q2'!H98*100</f>
        <v>104.15555099528014</v>
      </c>
      <c r="I98" s="15">
        <f>'Table Q1'!I98/'Table Q2'!I98*100</f>
        <v>96.67743890123208</v>
      </c>
      <c r="J98" s="15">
        <f>'Table Q1'!J98/'Table Q2'!J98*100</f>
        <v>103.12500000000003</v>
      </c>
      <c r="K98" s="15">
        <f>'Table Q1'!K98/'Table Q2'!K98*100</f>
        <v>98.59602377536379</v>
      </c>
      <c r="L98" s="15">
        <f>'Table Q1'!L98/'Table Q2'!L98*100</f>
        <v>98.474747474747474</v>
      </c>
      <c r="N98" s="15">
        <f>'Table Q4 (a)'!B98/'Table Q2'!B98*100</f>
        <v>99.12603039030688</v>
      </c>
      <c r="O98" s="15">
        <f>'Table Q4 (a)'!C98/'Table Q2'!C98*100</f>
        <v>98.537031392868016</v>
      </c>
      <c r="P98" s="15">
        <f>'Table Q4 (a)'!D98/'Table Q2'!D98*100</f>
        <v>96.45533724934171</v>
      </c>
      <c r="Q98" s="15">
        <f>'Table Q4 (a)'!E98/'Table Q2'!E98*100</f>
        <v>97.958979489744863</v>
      </c>
      <c r="R98" s="15">
        <f>'Table Q4 (a)'!F98/'Table Q2'!F98*100</f>
        <v>101.99369341877733</v>
      </c>
      <c r="S98" s="15">
        <f>'Table Q4 (a)'!G98/'Table Q2'!G98*100</f>
        <v>95.019424245442778</v>
      </c>
      <c r="T98" s="15">
        <f>'Table Q4 (a)'!H98/'Table Q2'!H98*100</f>
        <v>102.05212394828646</v>
      </c>
      <c r="U98" s="15">
        <f>'Table Q4 (a)'!I98/'Table Q2'!I98*100</f>
        <v>97.384366794586967</v>
      </c>
      <c r="V98" s="15">
        <f>'Table Q4 (a)'!J98/'Table Q2'!J98*100</f>
        <v>96.014344262295083</v>
      </c>
      <c r="W98" s="15">
        <f>'Table Q4 (a)'!K98/'Table Q2'!K98*100</f>
        <v>97.468743594998969</v>
      </c>
      <c r="X98" s="15">
        <f>'Table Q4 (a)'!L98/'Table Q2'!L98*100</f>
        <v>98.979797979797979</v>
      </c>
    </row>
    <row r="99" spans="1:24" x14ac:dyDescent="0.2">
      <c r="A99" s="48" t="s">
        <v>145</v>
      </c>
      <c r="B99" s="15">
        <f>'Table Q1'!B99/'Table Q2'!B99*100</f>
        <v>100.69986814078507</v>
      </c>
      <c r="C99" s="15">
        <f>'Table Q1'!C99/'Table Q2'!C99*100</f>
        <v>98.337672741838574</v>
      </c>
      <c r="D99" s="15">
        <f>'Table Q1'!D99/'Table Q2'!D99*100</f>
        <v>98.663895486935857</v>
      </c>
      <c r="E99" s="15">
        <f>'Table Q1'!E99/'Table Q2'!E99*100</f>
        <v>96.638488314271513</v>
      </c>
      <c r="F99" s="15">
        <f>'Table Q1'!F99/'Table Q2'!F99*100</f>
        <v>100.184937840337</v>
      </c>
      <c r="G99" s="15">
        <f>'Table Q1'!G99/'Table Q2'!G99*100</f>
        <v>92.680562287930186</v>
      </c>
      <c r="H99" s="15">
        <f>'Table Q1'!H99/'Table Q2'!H99*100</f>
        <v>103.20024382810118</v>
      </c>
      <c r="I99" s="15">
        <f>'Table Q1'!I99/'Table Q2'!I99*100</f>
        <v>97.864985766571792</v>
      </c>
      <c r="J99" s="15">
        <f>'Table Q1'!J99/'Table Q2'!J99*100</f>
        <v>104.06311230277406</v>
      </c>
      <c r="K99" s="15">
        <f>'Table Q1'!K99/'Table Q2'!K99*100</f>
        <v>99.797570850202419</v>
      </c>
      <c r="L99" s="15">
        <f>'Table Q1'!L99/'Table Q2'!L99*100</f>
        <v>98.511814982403209</v>
      </c>
      <c r="N99" s="15">
        <f>'Table Q4 (a)'!B99/'Table Q2'!B99*100</f>
        <v>101.29830611623898</v>
      </c>
      <c r="O99" s="15">
        <f>'Table Q4 (a)'!C99/'Table Q2'!C99*100</f>
        <v>97.616663328660124</v>
      </c>
      <c r="P99" s="15">
        <f>'Table Q4 (a)'!D99/'Table Q2'!D99*100</f>
        <v>94.7842438638163</v>
      </c>
      <c r="Q99" s="15">
        <f>'Table Q4 (a)'!E99/'Table Q2'!E99*100</f>
        <v>97.732471407260064</v>
      </c>
      <c r="R99" s="15">
        <f>'Table Q4 (a)'!F99/'Table Q2'!F99*100</f>
        <v>103.55491626425564</v>
      </c>
      <c r="S99" s="15">
        <f>'Table Q4 (a)'!G99/'Table Q2'!G99*100</f>
        <v>93.611245758603971</v>
      </c>
      <c r="T99" s="15">
        <f>'Table Q4 (a)'!H99/'Table Q2'!H99*100</f>
        <v>101.03626943005182</v>
      </c>
      <c r="U99" s="15">
        <f>'Table Q4 (a)'!I99/'Table Q2'!I99*100</f>
        <v>98.576657177714509</v>
      </c>
      <c r="V99" s="15">
        <f>'Table Q4 (a)'!J99/'Table Q2'!J99*100</f>
        <v>97.710632154274521</v>
      </c>
      <c r="W99" s="15">
        <f>'Table Q4 (a)'!K99/'Table Q2'!K99*100</f>
        <v>96.862348178137665</v>
      </c>
      <c r="X99" s="15">
        <f>'Table Q4 (a)'!L99/'Table Q2'!L99*100</f>
        <v>98.964303670186027</v>
      </c>
    </row>
    <row r="100" spans="1:24" x14ac:dyDescent="0.2">
      <c r="A100" s="48" t="s">
        <v>217</v>
      </c>
      <c r="B100" s="15">
        <f>'Table Q1'!B100/'Table Q2'!B100*100</f>
        <v>103.90625</v>
      </c>
      <c r="C100" s="15">
        <f>'Table Q1'!C100/'Table Q2'!C100*100</f>
        <v>98.584529505582154</v>
      </c>
      <c r="D100" s="15">
        <f>'Table Q1'!D100/'Table Q2'!D100*100</f>
        <v>99.800478850758196</v>
      </c>
      <c r="E100" s="15">
        <f>'Table Q1'!E100/'Table Q2'!E100*100</f>
        <v>98.551162088741336</v>
      </c>
      <c r="F100" s="15">
        <f>'Table Q1'!F100/'Table Q2'!F100*100</f>
        <v>102.09418628881015</v>
      </c>
      <c r="G100" s="15">
        <f>'Table Q1'!G100/'Table Q2'!G100*100</f>
        <v>96.069041205227975</v>
      </c>
      <c r="H100" s="15">
        <f>'Table Q1'!H100/'Table Q2'!H100*100</f>
        <v>102.70049933761338</v>
      </c>
      <c r="I100" s="15">
        <f>'Table Q1'!I100/'Table Q2'!I100*100</f>
        <v>101.32573795960641</v>
      </c>
      <c r="J100" s="15">
        <f>'Table Q1'!J100/'Table Q2'!J100*100</f>
        <v>103.13753729040222</v>
      </c>
      <c r="K100" s="15">
        <f>'Table Q1'!K100/'Table Q2'!K100*100</f>
        <v>94.946783008917436</v>
      </c>
      <c r="L100" s="15">
        <f>'Table Q1'!L100/'Table Q2'!L100*100</f>
        <v>99.929085199067984</v>
      </c>
      <c r="N100" s="15">
        <f>'Table Q4 (a)'!B100/'Table Q2'!B100*100</f>
        <v>102.70353618421053</v>
      </c>
      <c r="O100" s="15">
        <f>'Table Q4 (a)'!C100/'Table Q2'!C100*100</f>
        <v>97.727272727272734</v>
      </c>
      <c r="P100" s="15">
        <f>'Table Q4 (a)'!D100/'Table Q2'!D100*100</f>
        <v>96.338786911412612</v>
      </c>
      <c r="Q100" s="15">
        <f>'Table Q4 (a)'!E100/'Table Q2'!E100*100</f>
        <v>99.164905926149515</v>
      </c>
      <c r="R100" s="15">
        <f>'Table Q4 (a)'!F100/'Table Q2'!F100*100</f>
        <v>105.4073765367785</v>
      </c>
      <c r="S100" s="15">
        <f>'Table Q4 (a)'!G100/'Table Q2'!G100*100</f>
        <v>97.216402274768029</v>
      </c>
      <c r="T100" s="15">
        <f>'Table Q4 (a)'!H100/'Table Q2'!H100*100</f>
        <v>101.34515438703761</v>
      </c>
      <c r="U100" s="15">
        <f>'Table Q4 (a)'!I100/'Table Q2'!I100*100</f>
        <v>101.03573278094251</v>
      </c>
      <c r="V100" s="15">
        <f>'Table Q4 (a)'!J100/'Table Q2'!J100*100</f>
        <v>98.559818948667839</v>
      </c>
      <c r="W100" s="15">
        <f>'Table Q4 (a)'!K100/'Table Q2'!K100*100</f>
        <v>93.057819541662667</v>
      </c>
      <c r="X100" s="15">
        <f>'Table Q4 (a)'!L100/'Table Q2'!L100*100</f>
        <v>100.12156823016917</v>
      </c>
    </row>
    <row r="101" spans="1:24" x14ac:dyDescent="0.2">
      <c r="A101" s="48" t="s">
        <v>218</v>
      </c>
      <c r="B101" s="15">
        <f>'Table Q1'!B101/'Table Q2'!B101*100</f>
        <v>101.71682488386185</v>
      </c>
      <c r="C101" s="15">
        <f>'Table Q1'!C101/'Table Q2'!C101*100</f>
        <v>100.0698951572641</v>
      </c>
      <c r="D101" s="15">
        <f>'Table Q1'!D101/'Table Q2'!D101*100</f>
        <v>103.17671092951993</v>
      </c>
      <c r="E101" s="15">
        <f>'Table Q1'!E101/'Table Q2'!E101*100</f>
        <v>97.010923535253227</v>
      </c>
      <c r="F101" s="15">
        <f>'Table Q1'!F101/'Table Q2'!F101*100</f>
        <v>101.97477253928867</v>
      </c>
      <c r="G101" s="15">
        <f>'Table Q1'!G101/'Table Q2'!G101*100</f>
        <v>99.075579032913453</v>
      </c>
      <c r="H101" s="15">
        <f>'Table Q1'!H101/'Table Q2'!H101*100</f>
        <v>101.80778265754265</v>
      </c>
      <c r="I101" s="15">
        <f>'Table Q1'!I101/'Table Q2'!I101*100</f>
        <v>101.09541359541359</v>
      </c>
      <c r="J101" s="15">
        <f>'Table Q1'!J101/'Table Q2'!J101*100</f>
        <v>105.77206656835895</v>
      </c>
      <c r="K101" s="15">
        <f>'Table Q1'!K101/'Table Q2'!K101*100</f>
        <v>101.99980394079012</v>
      </c>
      <c r="L101" s="15">
        <f>'Table Q1'!L101/'Table Q2'!L101*100</f>
        <v>100.39497670650192</v>
      </c>
      <c r="N101" s="15">
        <f>'Table Q4 (a)'!B101/'Table Q2'!B101*100</f>
        <v>100.98969905069683</v>
      </c>
      <c r="O101" s="15">
        <f>'Table Q4 (a)'!C101/'Table Q2'!C101*100</f>
        <v>98.522216674987519</v>
      </c>
      <c r="P101" s="15">
        <f>'Table Q4 (a)'!D101/'Table Q2'!D101*100</f>
        <v>99.642492339121546</v>
      </c>
      <c r="Q101" s="15">
        <f>'Table Q4 (a)'!E101/'Table Q2'!E101*100</f>
        <v>98.212512413108243</v>
      </c>
      <c r="R101" s="15">
        <f>'Table Q4 (a)'!F101/'Table Q2'!F101*100</f>
        <v>105.13854425144748</v>
      </c>
      <c r="S101" s="15">
        <f>'Table Q4 (a)'!G101/'Table Q2'!G101*100</f>
        <v>99.847622917513206</v>
      </c>
      <c r="T101" s="15">
        <f>'Table Q4 (a)'!H101/'Table Q2'!H101*100</f>
        <v>101.9201307323052</v>
      </c>
      <c r="U101" s="15">
        <f>'Table Q4 (a)'!I101/'Table Q2'!I101*100</f>
        <v>100.62448812448812</v>
      </c>
      <c r="V101" s="15">
        <f>'Table Q4 (a)'!J101/'Table Q2'!J101*100</f>
        <v>101.70634084685064</v>
      </c>
      <c r="W101" s="15">
        <f>'Table Q4 (a)'!K101/'Table Q2'!K101*100</f>
        <v>96.088618762866375</v>
      </c>
      <c r="X101" s="15">
        <f>'Table Q4 (a)'!L101/'Table Q2'!L101*100</f>
        <v>100.52663560866924</v>
      </c>
    </row>
    <row r="102" spans="1:24" x14ac:dyDescent="0.2">
      <c r="A102" s="48" t="s">
        <v>219</v>
      </c>
      <c r="B102" s="15">
        <f>'Table Q1'!B102/'Table Q2'!B102*100</f>
        <v>101.70195522236855</v>
      </c>
      <c r="C102" s="15">
        <f>'Table Q1'!C102/'Table Q2'!C102*100</f>
        <v>100.1296758104738</v>
      </c>
      <c r="D102" s="15">
        <f>'Table Q1'!D102/'Table Q2'!D102*100</f>
        <v>100.36615134255493</v>
      </c>
      <c r="E102" s="15">
        <f>'Table Q1'!E102/'Table Q2'!E102*100</f>
        <v>98.541834271922767</v>
      </c>
      <c r="F102" s="15">
        <f>'Table Q1'!F102/'Table Q2'!F102*100</f>
        <v>99.222771777531037</v>
      </c>
      <c r="G102" s="15">
        <f>'Table Q1'!G102/'Table Q2'!G102*100</f>
        <v>97.396094141211819</v>
      </c>
      <c r="H102" s="15">
        <f>'Table Q1'!H102/'Table Q2'!H102*100</f>
        <v>101.25729229531282</v>
      </c>
      <c r="I102" s="15">
        <f>'Table Q1'!I102/'Table Q2'!I102*100</f>
        <v>99.818456883509839</v>
      </c>
      <c r="J102" s="15">
        <f>'Table Q1'!J102/'Table Q2'!J102*100</f>
        <v>102.61444557477111</v>
      </c>
      <c r="K102" s="15">
        <f>'Table Q1'!K102/'Table Q2'!K102*100</f>
        <v>96.784597341673191</v>
      </c>
      <c r="L102" s="15">
        <f>'Table Q1'!L102/'Table Q2'!L102*100</f>
        <v>99.788689877238895</v>
      </c>
      <c r="N102" s="15">
        <f>'Table Q4 (a)'!B102/'Table Q2'!B102*100</f>
        <v>101.28659710262386</v>
      </c>
      <c r="O102" s="15">
        <f>'Table Q4 (a)'!C102/'Table Q2'!C102*100</f>
        <v>98.972568578553606</v>
      </c>
      <c r="P102" s="15">
        <f>'Table Q4 (a)'!D102/'Table Q2'!D102*100</f>
        <v>100.08136696501222</v>
      </c>
      <c r="Q102" s="15">
        <f>'Table Q4 (a)'!E102/'Table Q2'!E102*100</f>
        <v>99.909493161705541</v>
      </c>
      <c r="R102" s="15">
        <f>'Table Q4 (a)'!F102/'Table Q2'!F102*100</f>
        <v>101.53426869889979</v>
      </c>
      <c r="S102" s="15">
        <f>'Table Q4 (a)'!G102/'Table Q2'!G102*100</f>
        <v>99.138708062093144</v>
      </c>
      <c r="T102" s="15">
        <f>'Table Q4 (a)'!H102/'Table Q2'!H102*100</f>
        <v>100.46268356467512</v>
      </c>
      <c r="U102" s="15">
        <f>'Table Q4 (a)'!I102/'Table Q2'!I102*100</f>
        <v>99.909228441754919</v>
      </c>
      <c r="V102" s="15">
        <f>'Table Q4 (a)'!J102/'Table Q2'!J102*100</f>
        <v>100</v>
      </c>
      <c r="W102" s="15">
        <f>'Table Q4 (a)'!K102/'Table Q2'!K102*100</f>
        <v>96.325254104769371</v>
      </c>
      <c r="X102" s="15">
        <f>'Table Q4 (a)'!L102/'Table Q2'!L102*100</f>
        <v>100.13081102837593</v>
      </c>
    </row>
    <row r="103" spans="1:24" x14ac:dyDescent="0.2">
      <c r="A103" s="48" t="s">
        <v>220</v>
      </c>
      <c r="B103" s="15">
        <f>'Table Q1'!B103/'Table Q2'!B103*100</f>
        <v>96.369122943638658</v>
      </c>
      <c r="C103" s="15">
        <f>'Table Q1'!C103/'Table Q2'!C103*100</f>
        <v>100.21978021978022</v>
      </c>
      <c r="D103" s="15">
        <f>'Table Q1'!D103/'Table Q2'!D103*100</f>
        <v>100.33135857013755</v>
      </c>
      <c r="E103" s="15">
        <f>'Table Q1'!E103/'Table Q2'!E103*100</f>
        <v>100.31174577634754</v>
      </c>
      <c r="F103" s="15">
        <f>'Table Q1'!F103/'Table Q2'!F103*100</f>
        <v>100.73111291632819</v>
      </c>
      <c r="G103" s="15">
        <f>'Table Q1'!G103/'Table Q2'!G103*100</f>
        <v>99.647639182522909</v>
      </c>
      <c r="H103" s="15">
        <f>'Table Q1'!H103/'Table Q2'!H103*100</f>
        <v>100.80499094385189</v>
      </c>
      <c r="I103" s="15">
        <f>'Table Q1'!I103/'Table Q2'!I103*100</f>
        <v>100.66781341697866</v>
      </c>
      <c r="J103" s="15">
        <f>'Table Q1'!J103/'Table Q2'!J103*100</f>
        <v>102.00892857142858</v>
      </c>
      <c r="K103" s="15">
        <f>'Table Q1'!K103/'Table Q2'!K103*100</f>
        <v>98.221654549027321</v>
      </c>
      <c r="L103" s="15">
        <f>'Table Q1'!L103/'Table Q2'!L103*100</f>
        <v>100.31162042621634</v>
      </c>
      <c r="N103" s="15">
        <f>'Table Q4 (a)'!B103/'Table Q2'!B103*100</f>
        <v>97.371751192446226</v>
      </c>
      <c r="O103" s="15">
        <f>'Table Q4 (a)'!C103/'Table Q2'!C103*100</f>
        <v>99.560439560439562</v>
      </c>
      <c r="P103" s="15">
        <f>'Table Q4 (a)'!D103/'Table Q2'!D103*100</f>
        <v>99.688723767446533</v>
      </c>
      <c r="Q103" s="15">
        <f>'Table Q4 (a)'!E103/'Table Q2'!E103*100</f>
        <v>100.43242156074015</v>
      </c>
      <c r="R103" s="15">
        <f>'Table Q4 (a)'!F103/'Table Q2'!F103*100</f>
        <v>100.63972380178716</v>
      </c>
      <c r="S103" s="15">
        <f>'Table Q4 (a)'!G103/'Table Q2'!G103*100</f>
        <v>100.29195610590959</v>
      </c>
      <c r="T103" s="15">
        <f>'Table Q4 (a)'!H103/'Table Q2'!H103*100</f>
        <v>100.77480378345744</v>
      </c>
      <c r="U103" s="15">
        <f>'Table Q4 (a)'!I103/'Table Q2'!I103*100</f>
        <v>101.10290397652535</v>
      </c>
      <c r="V103" s="15">
        <f>'Table Q4 (a)'!J103/'Table Q2'!J103*100</f>
        <v>101.03490259740259</v>
      </c>
      <c r="W103" s="15">
        <f>'Table Q4 (a)'!K103/'Table Q2'!K103*100</f>
        <v>97.691098447632157</v>
      </c>
      <c r="X103" s="15">
        <f>'Table Q4 (a)'!L103/'Table Q2'!L103*100</f>
        <v>100.3015681544029</v>
      </c>
    </row>
    <row r="104" spans="1:24" x14ac:dyDescent="0.2">
      <c r="A104" s="48" t="s">
        <v>246</v>
      </c>
      <c r="B104" s="15">
        <f>'Table Q1'!B104/'Table Q2'!B104*100</f>
        <v>100.29862631893292</v>
      </c>
      <c r="C104" s="15">
        <f>'Table Q1'!C104/'Table Q2'!C104*100</f>
        <v>100.16994901529542</v>
      </c>
      <c r="D104" s="15">
        <f>'Table Q1'!D104/'Table Q2'!D104*100</f>
        <v>100.40816326530613</v>
      </c>
      <c r="E104" s="15">
        <f>'Table Q1'!E104/'Table Q2'!E104*100</f>
        <v>100.2781917536016</v>
      </c>
      <c r="F104" s="15">
        <f>'Table Q1'!F104/'Table Q2'!F104*100</f>
        <v>100.24925224327019</v>
      </c>
      <c r="G104" s="15">
        <f>'Table Q1'!G104/'Table Q2'!G104*100</f>
        <v>100.63859509080024</v>
      </c>
      <c r="H104" s="15">
        <f>'Table Q1'!H104/'Table Q2'!H104*100</f>
        <v>99.660712503742161</v>
      </c>
      <c r="I104" s="15">
        <f>'Table Q1'!I104/'Table Q2'!I104*100</f>
        <v>99.484075801170746</v>
      </c>
      <c r="J104" s="15">
        <f>'Table Q1'!J104/'Table Q2'!J104*100</f>
        <v>96.575475358944502</v>
      </c>
      <c r="K104" s="15">
        <f>'Table Q1'!K104/'Table Q2'!K104*100</f>
        <v>99.939117199391177</v>
      </c>
      <c r="L104" s="15">
        <f>'Table Q1'!L104/'Table Q2'!L104*100</f>
        <v>99.811133200795226</v>
      </c>
      <c r="N104" s="15">
        <f>'Table Q4 (a)'!B104/'Table Q2'!B104*100</f>
        <v>99.502289468445156</v>
      </c>
      <c r="O104" s="15">
        <f>'Table Q4 (a)'!C104/'Table Q2'!C104*100</f>
        <v>100.20993701889434</v>
      </c>
      <c r="P104" s="15">
        <f>'Table Q4 (a)'!D104/'Table Q2'!D104*100</f>
        <v>100.059731209557</v>
      </c>
      <c r="Q104" s="15">
        <f>'Table Q4 (a)'!E104/'Table Q2'!E104*100</f>
        <v>99.632389468455045</v>
      </c>
      <c r="R104" s="15">
        <f>'Table Q4 (a)'!F104/'Table Q2'!F104*100</f>
        <v>99.302093718843466</v>
      </c>
      <c r="S104" s="15">
        <f>'Table Q4 (a)'!G104/'Table Q2'!G104*100</f>
        <v>100.02993414488127</v>
      </c>
      <c r="T104" s="15">
        <f>'Table Q4 (a)'!H104/'Table Q2'!H104*100</f>
        <v>99.900209559924164</v>
      </c>
      <c r="U104" s="15">
        <f>'Table Q4 (a)'!I104/'Table Q2'!I104*100</f>
        <v>99.503919039587259</v>
      </c>
      <c r="V104" s="15">
        <f>'Table Q4 (a)'!J104/'Table Q2'!J104*100</f>
        <v>97.603802871556084</v>
      </c>
      <c r="W104" s="15">
        <f>'Table Q4 (a)'!K104/'Table Q2'!K104*100</f>
        <v>102.12075088787418</v>
      </c>
      <c r="X104" s="15">
        <f>'Table Q4 (a)'!L104/'Table Q2'!L104*100</f>
        <v>99.542743538767397</v>
      </c>
    </row>
    <row r="105" spans="1:24" x14ac:dyDescent="0.2">
      <c r="A105" s="48" t="s">
        <v>250</v>
      </c>
      <c r="B105" s="15">
        <f>'Table Q1'!B105/'Table Q2'!B105*100</f>
        <v>101.72167889160555</v>
      </c>
      <c r="C105" s="15">
        <f>'Table Q1'!C105/'Table Q2'!C105*100</f>
        <v>99.478016462557704</v>
      </c>
      <c r="D105" s="15">
        <f>'Table Q1'!D105/'Table Q2'!D105*100</f>
        <v>98.88856103078588</v>
      </c>
      <c r="E105" s="15">
        <f>'Table Q1'!E105/'Table Q2'!E105*100</f>
        <v>100.84593949044584</v>
      </c>
      <c r="F105" s="15">
        <f>'Table Q1'!F105/'Table Q2'!F105*100</f>
        <v>99.765143360407095</v>
      </c>
      <c r="G105" s="15">
        <f>'Table Q1'!G105/'Table Q2'!G105*100</f>
        <v>102.30616302186878</v>
      </c>
      <c r="H105" s="15">
        <f>'Table Q1'!H105/'Table Q2'!H105*100</f>
        <v>98.306930693069319</v>
      </c>
      <c r="I105" s="15">
        <f>'Table Q1'!I105/'Table Q2'!I105*100</f>
        <v>100.00987556784516</v>
      </c>
      <c r="J105" s="15">
        <f>'Table Q1'!J105/'Table Q2'!J105*100</f>
        <v>98.901537847014183</v>
      </c>
      <c r="K105" s="15">
        <f>'Table Q1'!K105/'Table Q2'!K105*100</f>
        <v>105.20320197044335</v>
      </c>
      <c r="L105" s="15">
        <f>'Table Q1'!L105/'Table Q2'!L105*100</f>
        <v>100.07956240676282</v>
      </c>
      <c r="N105" s="15">
        <f>'Table Q4 (a)'!B105/'Table Q2'!B105*100</f>
        <v>101.90505297473513</v>
      </c>
      <c r="O105" s="15">
        <f>'Table Q4 (a)'!C105/'Table Q2'!C105*100</f>
        <v>101.27484440875325</v>
      </c>
      <c r="P105" s="15">
        <f>'Table Q4 (a)'!D105/'Table Q2'!D105*100</f>
        <v>100.16720763253663</v>
      </c>
      <c r="Q105" s="15">
        <f>'Table Q4 (a)'!E105/'Table Q2'!E105*100</f>
        <v>100.0298566878981</v>
      </c>
      <c r="R105" s="15">
        <f>'Table Q4 (a)'!F105/'Table Q2'!F105*100</f>
        <v>98.551717389177014</v>
      </c>
      <c r="S105" s="15">
        <f>'Table Q4 (a)'!G105/'Table Q2'!G105*100</f>
        <v>100.54671968190856</v>
      </c>
      <c r="T105" s="15">
        <f>'Table Q4 (a)'!H105/'Table Q2'!H105*100</f>
        <v>98.861386138613867</v>
      </c>
      <c r="U105" s="15">
        <f>'Table Q4 (a)'!I105/'Table Q2'!I105*100</f>
        <v>99.486470472052133</v>
      </c>
      <c r="V105" s="15">
        <f>'Table Q4 (a)'!J105/'Table Q2'!J105*100</f>
        <v>101.39804274016377</v>
      </c>
      <c r="W105" s="15">
        <f>'Table Q4 (a)'!K105/'Table Q2'!K105*100</f>
        <v>104.06403940886699</v>
      </c>
      <c r="X105" s="15">
        <f>'Table Q4 (a)'!L105/'Table Q2'!L105*100</f>
        <v>100.00994530084535</v>
      </c>
    </row>
    <row r="106" spans="1:24" x14ac:dyDescent="0.2">
      <c r="A106" s="48" t="s">
        <v>251</v>
      </c>
      <c r="B106" s="15">
        <f>'Table Q1'!B106/'Table Q2'!B106*100</f>
        <v>102.95718246226511</v>
      </c>
      <c r="C106" s="15">
        <f>'Table Q1'!C106/'Table Q2'!C106*100</f>
        <v>99.21143420404141</v>
      </c>
      <c r="D106" s="15">
        <f>'Table Q1'!D106/'Table Q2'!D106*100</f>
        <v>98.591549295774655</v>
      </c>
      <c r="E106" s="15">
        <f>'Table Q1'!E106/'Table Q2'!E106*100</f>
        <v>100.20594292438953</v>
      </c>
      <c r="F106" s="15">
        <f>'Table Q1'!F106/'Table Q2'!F106*100</f>
        <v>96.632964517359781</v>
      </c>
      <c r="G106" s="15">
        <f>'Table Q1'!G106/'Table Q2'!G106*100</f>
        <v>105.469525511217</v>
      </c>
      <c r="H106" s="15">
        <f>'Table Q1'!H106/'Table Q2'!H106*100</f>
        <v>97.991807373363969</v>
      </c>
      <c r="I106" s="15">
        <f>'Table Q1'!I106/'Table Q2'!I106*100</f>
        <v>99.78237214363439</v>
      </c>
      <c r="J106" s="15">
        <f>'Table Q1'!J106/'Table Q2'!J106*100</f>
        <v>98.237753882915186</v>
      </c>
      <c r="K106" s="15">
        <f>'Table Q1'!K106/'Table Q2'!K106*100</f>
        <v>93.406067566274288</v>
      </c>
      <c r="L106" s="15">
        <f>'Table Q1'!L106/'Table Q2'!L106*100</f>
        <v>99.557696088067644</v>
      </c>
      <c r="N106" s="15">
        <f>'Table Q4 (a)'!B106/'Table Q2'!B106*100</f>
        <v>103.31656227538761</v>
      </c>
      <c r="O106" s="15">
        <f>'Table Q4 (a)'!C106/'Table Q2'!C106*100</f>
        <v>100.11828486939378</v>
      </c>
      <c r="P106" s="15">
        <f>'Table Q4 (a)'!D106/'Table Q2'!D106*100</f>
        <v>100.15435076210689</v>
      </c>
      <c r="Q106" s="15">
        <f>'Table Q4 (a)'!E106/'Table Q2'!E106*100</f>
        <v>98.646660782583112</v>
      </c>
      <c r="R106" s="15">
        <f>'Table Q4 (a)'!F106/'Table Q2'!F106*100</f>
        <v>96.356352537199527</v>
      </c>
      <c r="S106" s="15">
        <f>'Table Q4 (a)'!G106/'Table Q2'!G106*100</f>
        <v>101.04228707564027</v>
      </c>
      <c r="T106" s="15">
        <f>'Table Q4 (a)'!H106/'Table Q2'!H106*100</f>
        <v>99.880107902887389</v>
      </c>
      <c r="U106" s="15">
        <f>'Table Q4 (a)'!I106/'Table Q2'!I106*100</f>
        <v>100.18795133049758</v>
      </c>
      <c r="V106" s="15">
        <f>'Table Q4 (a)'!J106/'Table Q2'!J106*100</f>
        <v>101.63281561131024</v>
      </c>
      <c r="W106" s="15">
        <f>'Table Q4 (a)'!K106/'Table Q2'!K106*100</f>
        <v>97.559575078954936</v>
      </c>
      <c r="X106" s="15">
        <f>'Table Q4 (a)'!L106/'Table Q2'!L106*100</f>
        <v>99.370945547473951</v>
      </c>
    </row>
    <row r="107" spans="1:24" x14ac:dyDescent="0.2">
      <c r="A107" s="48" t="s">
        <v>254</v>
      </c>
      <c r="B107" s="15">
        <f>'Table Q1'!B107/'Table Q2'!B107*100</f>
        <v>104.96607032695866</v>
      </c>
      <c r="C107" s="15">
        <f>'Table Q1'!C107/'Table Q2'!C107*100</f>
        <v>97.903982433376598</v>
      </c>
      <c r="D107" s="15">
        <f>'Table Q1'!D107/'Table Q2'!D107*100</f>
        <v>102.23223223223221</v>
      </c>
      <c r="E107" s="15">
        <f>'Table Q1'!E107/'Table Q2'!E107*100</f>
        <v>100.74722249532985</v>
      </c>
      <c r="F107" s="15">
        <f>'Table Q1'!F107/'Table Q2'!F107*100</f>
        <v>95.605533076126846</v>
      </c>
      <c r="G107" s="15">
        <f>'Table Q1'!G107/'Table Q2'!G107*100</f>
        <v>106.90992244979121</v>
      </c>
      <c r="H107" s="15">
        <f>'Table Q1'!H107/'Table Q2'!H107*100</f>
        <v>96.704613541042534</v>
      </c>
      <c r="I107" s="15">
        <f>'Table Q1'!I107/'Table Q2'!I107*100</f>
        <v>99.773688871396246</v>
      </c>
      <c r="J107" s="15">
        <f>'Table Q1'!J107/'Table Q2'!J107*100</f>
        <v>94.618055555555543</v>
      </c>
      <c r="K107" s="15">
        <f>'Table Q1'!K107/'Table Q2'!K107*100</f>
        <v>93.247373447946501</v>
      </c>
      <c r="L107" s="15">
        <f>'Table Q1'!L107/'Table Q2'!L107*100</f>
        <v>99.46866082849553</v>
      </c>
      <c r="N107" s="15">
        <f>'Table Q4 (a)'!B107/'Table Q2'!B107*100</f>
        <v>103.62944684351223</v>
      </c>
      <c r="O107" s="15">
        <f>'Table Q4 (a)'!C107/'Table Q2'!C107*100</f>
        <v>101.97624513424495</v>
      </c>
      <c r="P107" s="15">
        <f>'Table Q4 (a)'!D107/'Table Q2'!D107*100</f>
        <v>106.23623623623624</v>
      </c>
      <c r="Q107" s="15">
        <f>'Table Q4 (a)'!E107/'Table Q2'!E107*100</f>
        <v>99.006980631206375</v>
      </c>
      <c r="R107" s="15">
        <f>'Table Q4 (a)'!F107/'Table Q2'!F107*100</f>
        <v>94.946833537216534</v>
      </c>
      <c r="S107" s="15">
        <f>'Table Q4 (a)'!G107/'Table Q2'!G107*100</f>
        <v>101.91887055080532</v>
      </c>
      <c r="T107" s="15">
        <f>'Table Q4 (a)'!H107/'Table Q2'!H107*100</f>
        <v>99.820251647693226</v>
      </c>
      <c r="U107" s="15">
        <f>'Table Q4 (a)'!I107/'Table Q2'!I107*100</f>
        <v>100.25582997146512</v>
      </c>
      <c r="V107" s="15">
        <f>'Table Q4 (a)'!J107/'Table Q2'!J107*100</f>
        <v>99.324845679012341</v>
      </c>
      <c r="W107" s="15">
        <f>'Table Q4 (a)'!K107/'Table Q2'!K107*100</f>
        <v>98.05157593123208</v>
      </c>
      <c r="X107" s="15">
        <f>'Table Q4 (a)'!L107/'Table Q2'!L107*100</f>
        <v>99.891764242841688</v>
      </c>
    </row>
    <row r="108" spans="1:24" x14ac:dyDescent="0.2">
      <c r="A108" s="48" t="s">
        <v>255</v>
      </c>
      <c r="B108" s="15">
        <f>'Table Q1'!B108/'Table Q2'!B108*100</f>
        <v>105.40763673890608</v>
      </c>
      <c r="C108" s="15">
        <f>'Table Q1'!C108/'Table Q2'!C108*100</f>
        <v>96.924455061212299</v>
      </c>
      <c r="D108" s="15">
        <f>'Table Q1'!D108/'Table Q2'!D108*100</f>
        <v>103.56023060584604</v>
      </c>
      <c r="E108" s="15">
        <f>'Table Q1'!E108/'Table Q2'!E108*100</f>
        <v>101.01348027157336</v>
      </c>
      <c r="F108" s="15">
        <f>'Table Q1'!F108/'Table Q2'!F108*100</f>
        <v>96.955570354866325</v>
      </c>
      <c r="G108" s="15">
        <f>'Table Q1'!G108/'Table Q2'!G108*100</f>
        <v>106.42597861277348</v>
      </c>
      <c r="H108" s="15">
        <f>'Table Q1'!H108/'Table Q2'!H108*100</f>
        <v>98.727786752827143</v>
      </c>
      <c r="I108" s="15">
        <f>'Table Q1'!I108/'Table Q2'!I108*100</f>
        <v>100.55844028607819</v>
      </c>
      <c r="J108" s="15">
        <f>'Table Q1'!J108/'Table Q2'!J108*100</f>
        <v>92.234652627620562</v>
      </c>
      <c r="K108" s="15">
        <f>'Table Q1'!K108/'Table Q2'!K108*100</f>
        <v>96.320515323052902</v>
      </c>
      <c r="L108" s="15">
        <f>'Table Q1'!L108/'Table Q2'!L108*100</f>
        <v>99.813139260424862</v>
      </c>
      <c r="N108" s="15">
        <f>'Table Q4 (a)'!B108/'Table Q2'!B108*100</f>
        <v>104.52012383900929</v>
      </c>
      <c r="O108" s="15">
        <f>'Table Q4 (a)'!C108/'Table Q2'!C108*100</f>
        <v>102.23947446999104</v>
      </c>
      <c r="P108" s="15">
        <f>'Table Q4 (a)'!D108/'Table Q2'!D108*100</f>
        <v>109.69960554263172</v>
      </c>
      <c r="Q108" s="15">
        <f>'Table Q4 (a)'!E108/'Table Q2'!E108*100</f>
        <v>99.271868542753126</v>
      </c>
      <c r="R108" s="15">
        <f>'Table Q4 (a)'!F108/'Table Q2'!F108*100</f>
        <v>96.289601369993335</v>
      </c>
      <c r="S108" s="15">
        <f>'Table Q4 (a)'!G108/'Table Q2'!G108*100</f>
        <v>101.31462768566661</v>
      </c>
      <c r="T108" s="15">
        <f>'Table Q4 (a)'!H108/'Table Q2'!H108*100</f>
        <v>101.08037156704361</v>
      </c>
      <c r="U108" s="15">
        <f>'Table Q4 (a)'!I108/'Table Q2'!I108*100</f>
        <v>100.63681787008916</v>
      </c>
      <c r="V108" s="15">
        <f>'Table Q4 (a)'!J108/'Table Q2'!J108*100</f>
        <v>97.377080003760454</v>
      </c>
      <c r="W108" s="15">
        <f>'Table Q4 (a)'!K108/'Table Q2'!K108*100</f>
        <v>100.75151278547727</v>
      </c>
      <c r="X108" s="15">
        <f>'Table Q4 (a)'!L108/'Table Q2'!L108*100</f>
        <v>100.38355625491737</v>
      </c>
    </row>
    <row r="109" spans="1:24" x14ac:dyDescent="0.2">
      <c r="A109" s="48" t="s">
        <v>257</v>
      </c>
      <c r="B109" s="15">
        <f>'Table Q1'!B109/'Table Q2'!B109*100</f>
        <v>106.84625212947188</v>
      </c>
      <c r="C109" s="15">
        <f>'Table Q1'!C109/'Table Q2'!C109*100</f>
        <v>98.826530612244895</v>
      </c>
      <c r="D109" s="15">
        <f>'Table Q1'!D109/'Table Q2'!D109*100</f>
        <v>102.75960752248569</v>
      </c>
      <c r="E109" s="15">
        <f>'Table Q1'!E109/'Table Q2'!E109*100</f>
        <v>101.86767335585138</v>
      </c>
      <c r="F109" s="15">
        <f>'Table Q1'!F109/'Table Q2'!F109*100</f>
        <v>95.436693472975506</v>
      </c>
      <c r="G109" s="15">
        <f>'Table Q1'!G109/'Table Q2'!G109*100</f>
        <v>105.17392575270389</v>
      </c>
      <c r="H109" s="15">
        <f>'Table Q1'!H109/'Table Q2'!H109*100</f>
        <v>95.922003365337034</v>
      </c>
      <c r="I109" s="15">
        <f>'Table Q1'!I109/'Table Q2'!I109*100</f>
        <v>99.911920140927762</v>
      </c>
      <c r="J109" s="15">
        <f>'Table Q1'!J109/'Table Q2'!J109*100</f>
        <v>96.346453624318002</v>
      </c>
      <c r="K109" s="15">
        <f>'Table Q1'!K109/'Table Q2'!K109*100</f>
        <v>97.031382527565725</v>
      </c>
      <c r="L109" s="15">
        <f>'Table Q1'!L109/'Table Q2'!L109*100</f>
        <v>100.05932957579353</v>
      </c>
      <c r="N109" s="15">
        <f>'Table Q4 (a)'!B109/'Table Q2'!B109*100</f>
        <v>108.24105621805791</v>
      </c>
      <c r="O109" s="15">
        <f>'Table Q4 (a)'!C109/'Table Q2'!C109*100</f>
        <v>104.61224489795917</v>
      </c>
      <c r="P109" s="15">
        <f>'Table Q4 (a)'!D109/'Table Q2'!D109*100</f>
        <v>113.69582992641045</v>
      </c>
      <c r="Q109" s="15">
        <f>'Table Q4 (a)'!E109/'Table Q2'!E109*100</f>
        <v>100.4073117424995</v>
      </c>
      <c r="R109" s="15">
        <f>'Table Q4 (a)'!F109/'Table Q2'!F109*100</f>
        <v>94.595100056106233</v>
      </c>
      <c r="S109" s="15">
        <f>'Table Q4 (a)'!G109/'Table Q2'!G109*100</f>
        <v>100.81847413037124</v>
      </c>
      <c r="T109" s="15">
        <f>'Table Q4 (a)'!H109/'Table Q2'!H109*100</f>
        <v>98.980500841334248</v>
      </c>
      <c r="U109" s="15">
        <f>'Table Q4 (a)'!I109/'Table Q2'!I109*100</f>
        <v>101.07653161088275</v>
      </c>
      <c r="V109" s="15">
        <f>'Table Q4 (a)'!J109/'Table Q2'!J109*100</f>
        <v>101.66601714731098</v>
      </c>
      <c r="W109" s="15">
        <f>'Table Q4 (a)'!K109/'Table Q2'!K109*100</f>
        <v>98.105739327113369</v>
      </c>
      <c r="X109" s="15">
        <f>'Table Q4 (a)'!L109/'Table Q2'!L109*100</f>
        <v>101.1767032532384</v>
      </c>
    </row>
    <row r="110" spans="1:24" x14ac:dyDescent="0.2">
      <c r="A110" s="48" t="s">
        <v>258</v>
      </c>
      <c r="B110" s="15">
        <f>'Table Q1'!B110/'Table Q2'!B110*100</f>
        <v>105.55201698513801</v>
      </c>
      <c r="C110" s="15">
        <f>'Table Q1'!C110/'Table Q2'!C110*100</f>
        <v>98.722608785959082</v>
      </c>
      <c r="D110" s="15">
        <f>'Table Q1'!D110/'Table Q2'!D110*100</f>
        <v>102.32194918783838</v>
      </c>
      <c r="E110" s="15">
        <f>'Table Q1'!E110/'Table Q2'!E110*100</f>
        <v>99.560641667518126</v>
      </c>
      <c r="F110" s="15">
        <f>'Table Q1'!F110/'Table Q2'!F110*100</f>
        <v>91.660283416315593</v>
      </c>
      <c r="G110" s="15">
        <f>'Table Q1'!G110/'Table Q2'!G110*100</f>
        <v>106.21808350856112</v>
      </c>
      <c r="H110" s="15">
        <f>'Table Q1'!H110/'Table Q2'!H110*100</f>
        <v>94.868995633187765</v>
      </c>
      <c r="I110" s="15">
        <f>'Table Q1'!I110/'Table Q2'!I110*100</f>
        <v>99.60575596294106</v>
      </c>
      <c r="J110" s="15">
        <f>'Table Q1'!J110/'Table Q2'!J110*100</f>
        <v>96.01613220539052</v>
      </c>
      <c r="K110" s="15">
        <f>'Table Q1'!K110/'Table Q2'!K110*100</f>
        <v>89.495716510903435</v>
      </c>
      <c r="L110" s="15">
        <f>'Table Q1'!L110/'Table Q2'!L110*100</f>
        <v>99.154674449028875</v>
      </c>
      <c r="N110" s="15">
        <f>'Table Q4 (a)'!B110/'Table Q2'!B110*100</f>
        <v>104.81953290870487</v>
      </c>
      <c r="O110" s="15">
        <f>'Table Q4 (a)'!C110/'Table Q2'!C110*100</f>
        <v>102.09782947346557</v>
      </c>
      <c r="P110" s="15">
        <f>'Table Q4 (a)'!D110/'Table Q2'!D110*100</f>
        <v>113.31736776343189</v>
      </c>
      <c r="Q110" s="15">
        <f>'Table Q4 (a)'!E110/'Table Q2'!E110*100</f>
        <v>99.029324614284249</v>
      </c>
      <c r="R110" s="15">
        <f>'Table Q4 (a)'!F110/'Table Q2'!F110*100</f>
        <v>90.951742627345851</v>
      </c>
      <c r="S110" s="15">
        <f>'Table Q4 (a)'!G110/'Table Q2'!G110*100</f>
        <v>100.68088515069589</v>
      </c>
      <c r="T110" s="15">
        <f>'Table Q4 (a)'!H110/'Table Q2'!H110*100</f>
        <v>97.20127034537515</v>
      </c>
      <c r="U110" s="15">
        <f>'Table Q4 (a)'!I110/'Table Q2'!I110*100</f>
        <v>98.24561403508774</v>
      </c>
      <c r="V110" s="15">
        <f>'Table Q4 (a)'!J110/'Table Q2'!J110*100</f>
        <v>102.09521935864647</v>
      </c>
      <c r="W110" s="15">
        <f>'Table Q4 (a)'!K110/'Table Q2'!K110*100</f>
        <v>97.050233644859802</v>
      </c>
      <c r="X110" s="15">
        <f>'Table Q4 (a)'!L110/'Table Q2'!L110*100</f>
        <v>99.335815638522689</v>
      </c>
    </row>
    <row r="111" spans="1:24" x14ac:dyDescent="0.2">
      <c r="A111" s="48" t="s">
        <v>260</v>
      </c>
      <c r="B111" s="15">
        <f>'Table Q1'!B111/'Table Q2'!B111*100</f>
        <v>102.54031367351446</v>
      </c>
      <c r="C111" s="15">
        <f>'Table Q1'!C111/'Table Q2'!C111*100</f>
        <v>96.881041371310744</v>
      </c>
      <c r="D111" s="15">
        <f>'Table Q1'!D111/'Table Q2'!D111*100</f>
        <v>94.272490598785083</v>
      </c>
      <c r="E111" s="15">
        <f>'Table Q1'!E111/'Table Q2'!E111*100</f>
        <v>95.378709582164461</v>
      </c>
      <c r="F111" s="15">
        <f>'Table Q1'!F111/'Table Q2'!F111*100</f>
        <v>85.696640316205531</v>
      </c>
      <c r="G111" s="15">
        <f>'Table Q1'!G111/'Table Q2'!G111*100</f>
        <v>101.32415254237289</v>
      </c>
      <c r="H111" s="15">
        <f>'Table Q1'!H111/'Table Q2'!H111*100</f>
        <v>90.468210941350407</v>
      </c>
      <c r="I111" s="15">
        <f>'Table Q1'!I111/'Table Q2'!I111*100</f>
        <v>99.046483909415954</v>
      </c>
      <c r="J111" s="15">
        <f>'Table Q1'!J111/'Table Q2'!J111*100</f>
        <v>105.37570182773864</v>
      </c>
      <c r="K111" s="15">
        <f>'Table Q1'!K111/'Table Q2'!K111*100</f>
        <v>72.081139671724998</v>
      </c>
      <c r="L111" s="15">
        <f>'Table Q1'!L111/'Table Q2'!L111*100</f>
        <v>99.285167219811072</v>
      </c>
      <c r="N111" s="15">
        <f>'Table Q4 (a)'!B111/'Table Q2'!B111*100</f>
        <v>103.14777998674617</v>
      </c>
      <c r="O111" s="15">
        <f>'Table Q4 (a)'!C111/'Table Q2'!C111*100</f>
        <v>107.6040726897796</v>
      </c>
      <c r="P111" s="15">
        <f>'Table Q4 (a)'!D111/'Table Q2'!D111*100</f>
        <v>117.06682094301416</v>
      </c>
      <c r="Q111" s="15">
        <f>'Table Q4 (a)'!E111/'Table Q2'!E111*100</f>
        <v>103.82400708696294</v>
      </c>
      <c r="R111" s="15">
        <f>'Table Q4 (a)'!F111/'Table Q2'!F111*100</f>
        <v>84.46146245059289</v>
      </c>
      <c r="S111" s="15">
        <f>'Table Q4 (a)'!G111/'Table Q2'!G111*100</f>
        <v>98.072033898305079</v>
      </c>
      <c r="T111" s="15">
        <f>'Table Q4 (a)'!H111/'Table Q2'!H111*100</f>
        <v>96.747166091670778</v>
      </c>
      <c r="U111" s="15">
        <f>'Table Q4 (a)'!I111/'Table Q2'!I111*100</f>
        <v>100.03575685339689</v>
      </c>
      <c r="V111" s="15">
        <f>'Table Q4 (a)'!J111/'Table Q2'!J111*100</f>
        <v>103.55990921036913</v>
      </c>
      <c r="W111" s="15">
        <f>'Table Q4 (a)'!K111/'Table Q2'!K111*100</f>
        <v>101.09941158253331</v>
      </c>
      <c r="X111" s="15">
        <f>'Table Q4 (a)'!L111/'Table Q2'!L111*100</f>
        <v>107.33980086801122</v>
      </c>
    </row>
    <row r="112" spans="1:24" x14ac:dyDescent="0.2">
      <c r="A112" s="48" t="s">
        <v>261</v>
      </c>
      <c r="B112" s="15">
        <f>'Table Q1'!B112/'Table Q2'!B112*100</f>
        <v>103.16101067766148</v>
      </c>
      <c r="C112" s="15">
        <f>'Table Q1'!C112/'Table Q2'!C112*100</f>
        <v>107.86516853932584</v>
      </c>
      <c r="D112" s="15">
        <f>'Table Q1'!D112/'Table Q2'!D112*100</f>
        <v>116.13716591023704</v>
      </c>
      <c r="E112" s="15">
        <f>'Table Q1'!E112/'Table Q2'!E112*100</f>
        <v>120.86125589476298</v>
      </c>
      <c r="F112" s="15">
        <f>'Table Q1'!F112/'Table Q2'!F112*100</f>
        <v>95.910230120756438</v>
      </c>
      <c r="G112" s="15">
        <f>'Table Q1'!G112/'Table Q2'!G112*100</f>
        <v>103.25162074554295</v>
      </c>
      <c r="H112" s="15">
        <f>'Table Q1'!H112/'Table Q2'!H112*100</f>
        <v>90.206587409861612</v>
      </c>
      <c r="I112" s="15">
        <f>'Table Q1'!I112/'Table Q2'!I112*100</f>
        <v>102.65377263015856</v>
      </c>
      <c r="J112" s="15">
        <f>'Table Q1'!J112/'Table Q2'!J112*100</f>
        <v>106.9078947368421</v>
      </c>
      <c r="K112" s="15">
        <f>'Table Q1'!K112/'Table Q2'!K112*100</f>
        <v>97.578499201703039</v>
      </c>
      <c r="L112" s="15">
        <f>'Table Q1'!L112/'Table Q2'!L112*100</f>
        <v>107.94794329537531</v>
      </c>
      <c r="N112" s="15">
        <f>'Table Q4 (a)'!B112/'Table Q2'!B112*100</f>
        <v>102.32582725446665</v>
      </c>
      <c r="O112" s="15">
        <f>'Table Q4 (a)'!C112/'Table Q2'!C112*100</f>
        <v>106.71791839148435</v>
      </c>
      <c r="P112" s="15">
        <f>'Table Q4 (a)'!D112/'Table Q2'!D112*100</f>
        <v>123.27281896116995</v>
      </c>
      <c r="Q112" s="15">
        <f>'Table Q4 (a)'!E112/'Table Q2'!E112*100</f>
        <v>102.56887565152644</v>
      </c>
      <c r="R112" s="15">
        <f>'Table Q4 (a)'!F112/'Table Q2'!F112*100</f>
        <v>83.105491000227843</v>
      </c>
      <c r="S112" s="15">
        <f>'Table Q4 (a)'!G112/'Table Q2'!G112*100</f>
        <v>102.84643435980551</v>
      </c>
      <c r="T112" s="15">
        <f>'Table Q4 (a)'!H112/'Table Q2'!H112*100</f>
        <v>96.4724225297213</v>
      </c>
      <c r="U112" s="15">
        <f>'Table Q4 (a)'!I112/'Table Q2'!I112*100</f>
        <v>101.32688631507926</v>
      </c>
      <c r="V112" s="15">
        <f>'Table Q4 (a)'!J112/'Table Q2'!J112*100</f>
        <v>107.22549909255899</v>
      </c>
      <c r="W112" s="15">
        <f>'Table Q4 (a)'!K112/'Table Q2'!K112*100</f>
        <v>104.25758382118148</v>
      </c>
      <c r="X112" s="15">
        <f>'Table Q4 (a)'!L112/'Table Q2'!L112*100</f>
        <v>105.46130606553568</v>
      </c>
    </row>
    <row r="113" spans="1:36" x14ac:dyDescent="0.2">
      <c r="A113" s="48" t="s">
        <v>291</v>
      </c>
      <c r="B113" s="15">
        <f>'Table Q1'!B113/'Table Q2'!B113*100</f>
        <v>103.11411149825784</v>
      </c>
      <c r="C113" s="15">
        <f>'Table Q1'!C113/'Table Q2'!C113*100</f>
        <v>102.59146341463415</v>
      </c>
      <c r="D113" s="15">
        <f>'Table Q1'!D113/'Table Q2'!D113*100</f>
        <v>104.09240924092408</v>
      </c>
      <c r="E113" s="15">
        <f>'Table Q1'!E113/'Table Q2'!E113*100</f>
        <v>106.93737421569789</v>
      </c>
      <c r="F113" s="15">
        <f>'Table Q1'!F113/'Table Q2'!F113*100</f>
        <v>90.913757700205338</v>
      </c>
      <c r="G113" s="15">
        <f>'Table Q1'!G113/'Table Q2'!G113*100</f>
        <v>102.63810373896658</v>
      </c>
      <c r="H113" s="15">
        <f>'Table Q1'!H113/'Table Q2'!H113*100</f>
        <v>91.661830141226545</v>
      </c>
      <c r="I113" s="15">
        <f>'Table Q1'!I113/'Table Q2'!I113*100</f>
        <v>96.66459498653407</v>
      </c>
      <c r="J113" s="15">
        <f>'Table Q1'!J113/'Table Q2'!J113*100</f>
        <v>108.543710726491</v>
      </c>
      <c r="K113" s="15">
        <f>'Table Q1'!K113/'Table Q2'!K113*100</f>
        <v>88.96390547909634</v>
      </c>
      <c r="L113" s="15">
        <f>'Table Q1'!L113/'Table Q2'!L113*100</f>
        <v>101.83466200720761</v>
      </c>
      <c r="N113" s="15">
        <f>'Table Q4 (a)'!B113/'Table Q2'!B113*100</f>
        <v>105.05226480836237</v>
      </c>
      <c r="O113" s="15">
        <f>'Table Q4 (a)'!C113/'Table Q2'!C113*100</f>
        <v>107.50217770034843</v>
      </c>
      <c r="P113" s="15">
        <f>'Table Q4 (a)'!D113/'Table Q2'!D113*100</f>
        <v>127.49174917491747</v>
      </c>
      <c r="Q113" s="15">
        <f>'Table Q4 (a)'!E113/'Table Q2'!E113*100</f>
        <v>103.50420267550611</v>
      </c>
      <c r="R113" s="15">
        <f>'Table Q4 (a)'!F113/'Table Q2'!F113*100</f>
        <v>88.870636550308006</v>
      </c>
      <c r="S113" s="15">
        <f>'Table Q4 (a)'!G113/'Table Q2'!G113*100</f>
        <v>102.10254884458992</v>
      </c>
      <c r="T113" s="15">
        <f>'Table Q4 (a)'!H113/'Table Q2'!H113*100</f>
        <v>95.366608628361391</v>
      </c>
      <c r="U113" s="15">
        <f>'Table Q4 (a)'!I113/'Table Q2'!I113*100</f>
        <v>98.270147089289424</v>
      </c>
      <c r="V113" s="15">
        <f>'Table Q4 (a)'!J113/'Table Q2'!J113*100</f>
        <v>110.02094587145849</v>
      </c>
      <c r="W113" s="15">
        <f>'Table Q4 (a)'!K113/'Table Q2'!K113*100</f>
        <v>108.30952999220982</v>
      </c>
      <c r="X113" s="15">
        <f>'Table Q4 (a)'!L113/'Table Q2'!L113*100</f>
        <v>104.24811619526047</v>
      </c>
    </row>
    <row r="114" spans="1:36" x14ac:dyDescent="0.2">
      <c r="A114" s="48" t="s">
        <v>309</v>
      </c>
      <c r="B114" s="15">
        <f>'Table Q1'!B114/'Table Q2'!B114*100</f>
        <v>101.47089505528896</v>
      </c>
      <c r="C114" s="15">
        <f>'Table Q1'!C114/'Table Q2'!C114*100</f>
        <v>102.96909492273731</v>
      </c>
      <c r="D114" s="15">
        <f>'Table Q1'!D114/'Table Q2'!D114*100</f>
        <v>109.96364462622132</v>
      </c>
      <c r="E114" s="15">
        <f>'Table Q1'!E114/'Table Q2'!E114*100</f>
        <v>111.68881434653592</v>
      </c>
      <c r="F114" s="15">
        <f>'Table Q1'!F114/'Table Q2'!F114*100</f>
        <v>93.896457765667591</v>
      </c>
      <c r="G114" s="15">
        <f>'Table Q1'!G114/'Table Q2'!G114*100</f>
        <v>106.15274365274365</v>
      </c>
      <c r="H114" s="15">
        <f>'Table Q1'!H114/'Table Q2'!H114*100</f>
        <v>92.129094412331398</v>
      </c>
      <c r="I114" s="15">
        <f>'Table Q1'!I114/'Table Q2'!I114*100</f>
        <v>97.898768243453063</v>
      </c>
      <c r="J114" s="15">
        <f>'Table Q1'!J114/'Table Q2'!J114*100</f>
        <v>106.77567476761116</v>
      </c>
      <c r="K114" s="15">
        <f>'Table Q1'!K114/'Table Q2'!K114*100</f>
        <v>89.647343726350854</v>
      </c>
      <c r="L114" s="15">
        <f>'Table Q1'!L114/'Table Q2'!L114*100</f>
        <v>103.85441392562451</v>
      </c>
      <c r="N114" s="15">
        <f>'Table Q4 (a)'!B114/'Table Q2'!B114*100</f>
        <v>100.95973294387647</v>
      </c>
      <c r="O114" s="15">
        <f>'Table Q4 (a)'!C114/'Table Q2'!C114*100</f>
        <v>108.49889624724062</v>
      </c>
      <c r="P114" s="15">
        <f>'Table Q4 (a)'!D114/'Table Q2'!D114*100</f>
        <v>130.61804135423768</v>
      </c>
      <c r="Q114" s="15">
        <f>'Table Q4 (a)'!E114/'Table Q2'!E114*100</f>
        <v>104.41233389240099</v>
      </c>
      <c r="R114" s="15">
        <f>'Table Q4 (a)'!F114/'Table Q2'!F114*100</f>
        <v>89.754768392370565</v>
      </c>
      <c r="S114" s="15">
        <f>'Table Q4 (a)'!G114/'Table Q2'!G114*100</f>
        <v>105.96846846846846</v>
      </c>
      <c r="T114" s="15">
        <f>'Table Q4 (a)'!H114/'Table Q2'!H114*100</f>
        <v>93.159922928709065</v>
      </c>
      <c r="U114" s="15">
        <f>'Table Q4 (a)'!I114/'Table Q2'!I114*100</f>
        <v>94.700341579546617</v>
      </c>
      <c r="V114" s="15">
        <f>'Table Q4 (a)'!J114/'Table Q2'!J114*100</f>
        <v>119.25187590995631</v>
      </c>
      <c r="W114" s="15">
        <f>'Table Q4 (a)'!K114/'Table Q2'!K114*100</f>
        <v>108.85424549719995</v>
      </c>
      <c r="X114" s="15">
        <f>'Table Q4 (a)'!L114/'Table Q2'!L114*100</f>
        <v>105.69684638860633</v>
      </c>
    </row>
    <row r="116" spans="1:36" x14ac:dyDescent="0.2">
      <c r="A116" s="9" t="s">
        <v>287</v>
      </c>
    </row>
    <row r="117" spans="1:36" x14ac:dyDescent="0.2">
      <c r="A117" s="13" t="str">
        <f>A7</f>
        <v>1994 Q2</v>
      </c>
      <c r="B117" s="11">
        <f t="shared" ref="B117:L117" si="0">(B7/B6-1)*100</f>
        <v>5.2231715299034809</v>
      </c>
      <c r="C117" s="11">
        <f t="shared" si="0"/>
        <v>0.79320447334987332</v>
      </c>
      <c r="D117" s="11">
        <f t="shared" si="0"/>
        <v>-0.32427889023722845</v>
      </c>
      <c r="E117" s="11">
        <f t="shared" si="0"/>
        <v>-0.35020520118621556</v>
      </c>
      <c r="F117" s="11">
        <f t="shared" si="0"/>
        <v>3.4446075693022049</v>
      </c>
      <c r="G117" s="11">
        <f t="shared" si="0"/>
        <v>2.074898172476769</v>
      </c>
      <c r="H117" s="11">
        <f t="shared" si="0"/>
        <v>-0.59956701325306616</v>
      </c>
      <c r="I117" s="11">
        <f t="shared" si="0"/>
        <v>1.6755109141555646</v>
      </c>
      <c r="J117" s="11">
        <f t="shared" si="0"/>
        <v>-2.6189612566772102</v>
      </c>
      <c r="K117" s="11">
        <f t="shared" si="0"/>
        <v>0.77857235929581492</v>
      </c>
      <c r="L117" s="11">
        <f t="shared" si="0"/>
        <v>0.86521680564699555</v>
      </c>
      <c r="N117" s="11">
        <f t="shared" ref="N117:X117" si="1">(N7/N6-1)*100</f>
        <v>2.690083516813635</v>
      </c>
      <c r="O117" s="11">
        <f t="shared" si="1"/>
        <v>-0.9529631785058057</v>
      </c>
      <c r="P117" s="11">
        <f t="shared" si="1"/>
        <v>-0.16875473849450318</v>
      </c>
      <c r="Q117" s="11">
        <f t="shared" si="1"/>
        <v>-0.16216668403186141</v>
      </c>
      <c r="R117" s="11">
        <f t="shared" si="1"/>
        <v>1.0455575423451213</v>
      </c>
      <c r="S117" s="11">
        <f t="shared" si="1"/>
        <v>2.1828680033983971</v>
      </c>
      <c r="T117" s="11">
        <f t="shared" si="1"/>
        <v>0.10716964955523878</v>
      </c>
      <c r="U117" s="11">
        <f t="shared" si="1"/>
        <v>0.27360441739778807</v>
      </c>
      <c r="V117" s="11">
        <f t="shared" si="1"/>
        <v>-2.3328402579827934</v>
      </c>
      <c r="W117" s="11">
        <f t="shared" si="1"/>
        <v>0.49451324187255175</v>
      </c>
      <c r="X117" s="11">
        <f t="shared" si="1"/>
        <v>-8.5924055559627455E-3</v>
      </c>
      <c r="Z117" s="15">
        <f>ROUND(N117*'Table Q8'!N7,2)</f>
        <v>1.96</v>
      </c>
      <c r="AA117" s="15">
        <f>ROUND(O117*'Table Q8'!O7,2)</f>
        <v>-0.33</v>
      </c>
      <c r="AB117" s="15">
        <f>ROUND(P117*'Table Q8'!P7,2)</f>
        <v>-0.05</v>
      </c>
      <c r="AC117" s="15">
        <f>ROUND(Q117*'Table Q8'!Q7,2)</f>
        <v>-0.06</v>
      </c>
      <c r="AD117" s="15">
        <f>ROUND(R117*'Table Q8'!R7,2)</f>
        <v>0.15</v>
      </c>
      <c r="AE117" s="15">
        <f>ROUND(S117*'Table Q8'!S7,2)</f>
        <v>1.06</v>
      </c>
      <c r="AF117" s="15">
        <f>ROUND(T117*'Table Q8'!T7,2)</f>
        <v>0.05</v>
      </c>
      <c r="AG117" s="15">
        <f>ROUND(U117*'Table Q8'!U7,2)</f>
        <v>0.12</v>
      </c>
      <c r="AH117" s="15">
        <f>ROUND(V117*'Table Q8'!V7,2)</f>
        <v>-0.77</v>
      </c>
      <c r="AI117" s="15">
        <f>ROUND(W117*'Table Q8'!W7,2)</f>
        <v>0.17</v>
      </c>
      <c r="AJ117" s="15">
        <f>ROUND(X117*'Table Q8'!X7,2)</f>
        <v>0</v>
      </c>
    </row>
    <row r="118" spans="1:36" x14ac:dyDescent="0.2">
      <c r="A118" s="13" t="str">
        <f t="shared" ref="A118:A181" si="2">A8</f>
        <v>1994 Q3</v>
      </c>
      <c r="B118" s="11">
        <f t="shared" ref="B118:L118" si="3">(B8/B7-1)*100</f>
        <v>-0.40742592787544885</v>
      </c>
      <c r="C118" s="11">
        <f t="shared" si="3"/>
        <v>-0.4349981968986838</v>
      </c>
      <c r="D118" s="11">
        <f t="shared" si="3"/>
        <v>-1.0849863004498417</v>
      </c>
      <c r="E118" s="11">
        <f t="shared" si="3"/>
        <v>0.16851448210732922</v>
      </c>
      <c r="F118" s="11">
        <f t="shared" si="3"/>
        <v>-0.31705073153961427</v>
      </c>
      <c r="G118" s="11">
        <f t="shared" si="3"/>
        <v>-0.52024365956969687</v>
      </c>
      <c r="H118" s="11">
        <f t="shared" si="3"/>
        <v>1.5588494570155209</v>
      </c>
      <c r="I118" s="11">
        <f t="shared" si="3"/>
        <v>1.5174399342593681</v>
      </c>
      <c r="J118" s="11">
        <f t="shared" si="3"/>
        <v>-4.4251139345832247</v>
      </c>
      <c r="K118" s="11">
        <f t="shared" si="3"/>
        <v>-2.1186097530499159</v>
      </c>
      <c r="L118" s="11">
        <f t="shared" si="3"/>
        <v>-0.23373375015289799</v>
      </c>
      <c r="N118" s="11">
        <f t="shared" ref="N118:X118" si="4">(N8/N7-1)*100</f>
        <v>-1.1405035992658297</v>
      </c>
      <c r="O118" s="11">
        <f t="shared" si="4"/>
        <v>-1.4576249314684819</v>
      </c>
      <c r="P118" s="11">
        <f t="shared" si="4"/>
        <v>-0.31294977606907137</v>
      </c>
      <c r="Q118" s="11">
        <f t="shared" si="4"/>
        <v>-0.30136392835885539</v>
      </c>
      <c r="R118" s="11">
        <f t="shared" si="4"/>
        <v>-0.41790281477471769</v>
      </c>
      <c r="S118" s="11">
        <f t="shared" si="4"/>
        <v>0.48716410943485666</v>
      </c>
      <c r="T118" s="11">
        <f t="shared" si="4"/>
        <v>0.59765579907322675</v>
      </c>
      <c r="U118" s="11">
        <f t="shared" si="4"/>
        <v>-5.0403605662374673E-2</v>
      </c>
      <c r="V118" s="11">
        <f t="shared" si="4"/>
        <v>-4.4625752309909172</v>
      </c>
      <c r="W118" s="11">
        <f t="shared" si="4"/>
        <v>-0.77861093841845586</v>
      </c>
      <c r="X118" s="11">
        <f t="shared" si="4"/>
        <v>-0.6625223512083056</v>
      </c>
      <c r="Z118" s="15">
        <f>ROUND(N118*'Table Q8'!N8,2)</f>
        <v>-0.83</v>
      </c>
      <c r="AA118" s="15">
        <f>ROUND(O118*'Table Q8'!O8,2)</f>
        <v>-0.5</v>
      </c>
      <c r="AB118" s="15">
        <f>ROUND(P118*'Table Q8'!P8,2)</f>
        <v>-0.1</v>
      </c>
      <c r="AC118" s="15">
        <f>ROUND(Q118*'Table Q8'!Q8,2)</f>
        <v>-0.11</v>
      </c>
      <c r="AD118" s="15">
        <f>ROUND(R118*'Table Q8'!R8,2)</f>
        <v>-0.06</v>
      </c>
      <c r="AE118" s="15">
        <f>ROUND(S118*'Table Q8'!S8,2)</f>
        <v>0.24</v>
      </c>
      <c r="AF118" s="15">
        <f>ROUND(T118*'Table Q8'!T8,2)</f>
        <v>0.28000000000000003</v>
      </c>
      <c r="AG118" s="15">
        <f>ROUND(U118*'Table Q8'!U8,2)</f>
        <v>-0.02</v>
      </c>
      <c r="AH118" s="15">
        <f>ROUND(V118*'Table Q8'!V8,2)</f>
        <v>-1.48</v>
      </c>
      <c r="AI118" s="15">
        <f>ROUND(W118*'Table Q8'!W8,2)</f>
        <v>-0.27</v>
      </c>
      <c r="AJ118" s="15">
        <f>ROUND(X118*'Table Q8'!X8,2)</f>
        <v>-0.27</v>
      </c>
    </row>
    <row r="119" spans="1:36" x14ac:dyDescent="0.2">
      <c r="A119" s="13" t="str">
        <f t="shared" si="2"/>
        <v>1994 Q4</v>
      </c>
      <c r="B119" s="11">
        <f t="shared" ref="B119:L119" si="5">(B9/B8-1)*100</f>
        <v>1.9717501216418576</v>
      </c>
      <c r="C119" s="11">
        <f t="shared" si="5"/>
        <v>0.59725866038442543</v>
      </c>
      <c r="D119" s="11">
        <f t="shared" si="5"/>
        <v>-0.17372498373409151</v>
      </c>
      <c r="E119" s="11">
        <f t="shared" si="5"/>
        <v>-0.87332130212781633</v>
      </c>
      <c r="F119" s="11">
        <f t="shared" si="5"/>
        <v>1.7385125156269554</v>
      </c>
      <c r="G119" s="11">
        <f t="shared" si="5"/>
        <v>1.2644607066433222</v>
      </c>
      <c r="H119" s="11">
        <f t="shared" si="5"/>
        <v>-1.2790844236053367</v>
      </c>
      <c r="I119" s="11">
        <f t="shared" si="5"/>
        <v>-0.9133868893695718</v>
      </c>
      <c r="J119" s="11">
        <f t="shared" si="5"/>
        <v>3.9375347118202786</v>
      </c>
      <c r="K119" s="11">
        <f t="shared" si="5"/>
        <v>2.4284621129416317</v>
      </c>
      <c r="L119" s="11">
        <f t="shared" si="5"/>
        <v>0.26355341226000917</v>
      </c>
      <c r="N119" s="11">
        <f t="shared" ref="N119:X119" si="6">(N9/N8-1)*100</f>
        <v>2.3474546826169007</v>
      </c>
      <c r="O119" s="11">
        <f t="shared" si="6"/>
        <v>-1.102710121257211</v>
      </c>
      <c r="P119" s="11">
        <f t="shared" si="6"/>
        <v>0.15540272193586002</v>
      </c>
      <c r="Q119" s="11">
        <f t="shared" si="6"/>
        <v>-0.44197081461417875</v>
      </c>
      <c r="R119" s="11">
        <f t="shared" si="6"/>
        <v>0.99436912496606578</v>
      </c>
      <c r="S119" s="11">
        <f t="shared" si="6"/>
        <v>1.4602385421134567</v>
      </c>
      <c r="T119" s="11">
        <f t="shared" si="6"/>
        <v>-1.7626114221377054</v>
      </c>
      <c r="U119" s="11">
        <f t="shared" si="6"/>
        <v>-1.4204726419984492</v>
      </c>
      <c r="V119" s="11">
        <f t="shared" si="6"/>
        <v>3.7045221626379465</v>
      </c>
      <c r="W119" s="11">
        <f t="shared" si="6"/>
        <v>0.95066777879386777</v>
      </c>
      <c r="X119" s="11">
        <f t="shared" si="6"/>
        <v>-0.20380702152000829</v>
      </c>
      <c r="Z119" s="15">
        <f>ROUND(N119*'Table Q8'!N9,2)</f>
        <v>1.72</v>
      </c>
      <c r="AA119" s="15">
        <f>ROUND(O119*'Table Q8'!O9,2)</f>
        <v>-0.38</v>
      </c>
      <c r="AB119" s="15">
        <f>ROUND(P119*'Table Q8'!P9,2)</f>
        <v>0.05</v>
      </c>
      <c r="AC119" s="15">
        <f>ROUND(Q119*'Table Q8'!Q9,2)</f>
        <v>-0.17</v>
      </c>
      <c r="AD119" s="15">
        <f>ROUND(R119*'Table Q8'!R9,2)</f>
        <v>0.14000000000000001</v>
      </c>
      <c r="AE119" s="15">
        <f>ROUND(S119*'Table Q8'!S9,2)</f>
        <v>0.71</v>
      </c>
      <c r="AF119" s="15">
        <f>ROUND(T119*'Table Q8'!T9,2)</f>
        <v>-0.84</v>
      </c>
      <c r="AG119" s="15">
        <f>ROUND(U119*'Table Q8'!U9,2)</f>
        <v>-0.64</v>
      </c>
      <c r="AH119" s="15">
        <f>ROUND(V119*'Table Q8'!V9,2)</f>
        <v>1.25</v>
      </c>
      <c r="AI119" s="15">
        <f>ROUND(W119*'Table Q8'!W9,2)</f>
        <v>0.34</v>
      </c>
      <c r="AJ119" s="15">
        <f>ROUND(X119*'Table Q8'!X9,2)</f>
        <v>-0.08</v>
      </c>
    </row>
    <row r="120" spans="1:36" x14ac:dyDescent="0.2">
      <c r="A120" s="13" t="str">
        <f t="shared" si="2"/>
        <v>1995 Q1</v>
      </c>
      <c r="B120" s="11">
        <f t="shared" ref="B120:L120" si="7">(B10/B9-1)*100</f>
        <v>-4.0606525449252135</v>
      </c>
      <c r="C120" s="11">
        <f t="shared" si="7"/>
        <v>-1.4039523938985221</v>
      </c>
      <c r="D120" s="11">
        <f t="shared" si="7"/>
        <v>-0.44816568895309494</v>
      </c>
      <c r="E120" s="11">
        <f t="shared" si="7"/>
        <v>0.63383393739251392</v>
      </c>
      <c r="F120" s="11">
        <f t="shared" si="7"/>
        <v>1.6047315931858375</v>
      </c>
      <c r="G120" s="11">
        <f t="shared" si="7"/>
        <v>-7.1961955423360813E-3</v>
      </c>
      <c r="H120" s="11">
        <f t="shared" si="7"/>
        <v>3.4389408265413923</v>
      </c>
      <c r="I120" s="11">
        <f t="shared" si="7"/>
        <v>8.1066143810604174E-2</v>
      </c>
      <c r="J120" s="11">
        <f t="shared" si="7"/>
        <v>-0.74495391686747459</v>
      </c>
      <c r="K120" s="11">
        <f t="shared" si="7"/>
        <v>-4.3346959979449817</v>
      </c>
      <c r="L120" s="11">
        <f t="shared" si="7"/>
        <v>-0.30993576824799307</v>
      </c>
      <c r="N120" s="11">
        <f t="shared" ref="N120:X120" si="8">(N10/N9-1)*100</f>
        <v>-2.0317058180894909</v>
      </c>
      <c r="O120" s="11">
        <f t="shared" si="8"/>
        <v>0.42022353686161917</v>
      </c>
      <c r="P120" s="11">
        <f t="shared" si="8"/>
        <v>0.82313935859561482</v>
      </c>
      <c r="Q120" s="11">
        <f t="shared" si="8"/>
        <v>0.95915041008574065</v>
      </c>
      <c r="R120" s="11">
        <f t="shared" si="8"/>
        <v>1.4610825823341722</v>
      </c>
      <c r="S120" s="11">
        <f t="shared" si="8"/>
        <v>1.7830033251576838</v>
      </c>
      <c r="T120" s="11">
        <f t="shared" si="8"/>
        <v>2.245353147031004</v>
      </c>
      <c r="U120" s="11">
        <f t="shared" si="8"/>
        <v>-0.20431610780614617</v>
      </c>
      <c r="V120" s="11">
        <f t="shared" si="8"/>
        <v>-0.52318573594224427</v>
      </c>
      <c r="W120" s="11">
        <f t="shared" si="8"/>
        <v>-2.5317066024794999</v>
      </c>
      <c r="X120" s="11">
        <f t="shared" si="8"/>
        <v>0.34512814806570979</v>
      </c>
      <c r="Z120" s="15">
        <f>ROUND(N120*'Table Q8'!N10,2)</f>
        <v>-1.52</v>
      </c>
      <c r="AA120" s="15">
        <f>ROUND(O120*'Table Q8'!O10,2)</f>
        <v>0.15</v>
      </c>
      <c r="AB120" s="15">
        <f>ROUND(P120*'Table Q8'!P10,2)</f>
        <v>0.27</v>
      </c>
      <c r="AC120" s="15">
        <f>ROUND(Q120*'Table Q8'!Q10,2)</f>
        <v>0.37</v>
      </c>
      <c r="AD120" s="15">
        <f>ROUND(R120*'Table Q8'!R10,2)</f>
        <v>0.22</v>
      </c>
      <c r="AE120" s="15">
        <f>ROUND(S120*'Table Q8'!S10,2)</f>
        <v>0.87</v>
      </c>
      <c r="AF120" s="15">
        <f>ROUND(T120*'Table Q8'!T10,2)</f>
        <v>1.08</v>
      </c>
      <c r="AG120" s="15">
        <f>ROUND(U120*'Table Q8'!U10,2)</f>
        <v>-0.09</v>
      </c>
      <c r="AH120" s="15">
        <f>ROUND(V120*'Table Q8'!V10,2)</f>
        <v>-0.18</v>
      </c>
      <c r="AI120" s="15">
        <f>ROUND(W120*'Table Q8'!W10,2)</f>
        <v>-0.91</v>
      </c>
      <c r="AJ120" s="15">
        <f>ROUND(X120*'Table Q8'!X10,2)</f>
        <v>0.14000000000000001</v>
      </c>
    </row>
    <row r="121" spans="1:36" x14ac:dyDescent="0.2">
      <c r="A121" s="13" t="str">
        <f t="shared" si="2"/>
        <v>1995 Q2</v>
      </c>
      <c r="B121" s="11">
        <f t="shared" ref="B121:L121" si="9">(B11/B10-1)*100</f>
        <v>1.6098963304270963</v>
      </c>
      <c r="C121" s="11">
        <f t="shared" si="9"/>
        <v>0.14387073178840915</v>
      </c>
      <c r="D121" s="11">
        <f t="shared" si="9"/>
        <v>1.0672467426766197</v>
      </c>
      <c r="E121" s="11">
        <f t="shared" si="9"/>
        <v>1.4187370774498831E-2</v>
      </c>
      <c r="F121" s="11">
        <f t="shared" si="9"/>
        <v>1.0369785948218579</v>
      </c>
      <c r="G121" s="11">
        <f t="shared" si="9"/>
        <v>-6.6000948666489201E-3</v>
      </c>
      <c r="H121" s="11">
        <f t="shared" si="9"/>
        <v>-3.5671077842834853</v>
      </c>
      <c r="I121" s="11">
        <f t="shared" si="9"/>
        <v>-0.1551728013958531</v>
      </c>
      <c r="J121" s="11">
        <f t="shared" si="9"/>
        <v>-2.3199299777062254</v>
      </c>
      <c r="K121" s="11">
        <f t="shared" si="9"/>
        <v>3.6424049744088194</v>
      </c>
      <c r="L121" s="11">
        <f t="shared" si="9"/>
        <v>0.10621985465371075</v>
      </c>
      <c r="N121" s="11">
        <f t="shared" ref="N121:X121" si="10">(N11/N10-1)*100</f>
        <v>0.97730278937078197</v>
      </c>
      <c r="O121" s="11">
        <f t="shared" si="10"/>
        <v>-0.48919312446505936</v>
      </c>
      <c r="P121" s="11">
        <f t="shared" si="10"/>
        <v>0.15556528028490835</v>
      </c>
      <c r="Q121" s="11">
        <f t="shared" si="10"/>
        <v>1.9202862563325818</v>
      </c>
      <c r="R121" s="11">
        <f t="shared" si="10"/>
        <v>-0.34970685206727747</v>
      </c>
      <c r="S121" s="11">
        <f t="shared" si="10"/>
        <v>0.74620701311933768</v>
      </c>
      <c r="T121" s="11">
        <f t="shared" si="10"/>
        <v>-1.3194463810127122</v>
      </c>
      <c r="U121" s="11">
        <f t="shared" si="10"/>
        <v>-0.22886028367263833</v>
      </c>
      <c r="V121" s="11">
        <f t="shared" si="10"/>
        <v>-1.3107571675699758</v>
      </c>
      <c r="W121" s="11">
        <f t="shared" si="10"/>
        <v>0.50470925396688404</v>
      </c>
      <c r="X121" s="11">
        <f t="shared" si="10"/>
        <v>0.21700102762975959</v>
      </c>
      <c r="Z121" s="15">
        <f>ROUND(N121*'Table Q8'!N11,2)</f>
        <v>0.73</v>
      </c>
      <c r="AA121" s="15">
        <f>ROUND(O121*'Table Q8'!O11,2)</f>
        <v>-0.17</v>
      </c>
      <c r="AB121" s="15">
        <f>ROUND(P121*'Table Q8'!P11,2)</f>
        <v>0.05</v>
      </c>
      <c r="AC121" s="15">
        <f>ROUND(Q121*'Table Q8'!Q11,2)</f>
        <v>0.74</v>
      </c>
      <c r="AD121" s="15">
        <f>ROUND(R121*'Table Q8'!R11,2)</f>
        <v>-0.05</v>
      </c>
      <c r="AE121" s="15">
        <f>ROUND(S121*'Table Q8'!S11,2)</f>
        <v>0.36</v>
      </c>
      <c r="AF121" s="15">
        <f>ROUND(T121*'Table Q8'!T11,2)</f>
        <v>-0.63</v>
      </c>
      <c r="AG121" s="15">
        <f>ROUND(U121*'Table Q8'!U11,2)</f>
        <v>-0.1</v>
      </c>
      <c r="AH121" s="15">
        <f>ROUND(V121*'Table Q8'!V11,2)</f>
        <v>-0.46</v>
      </c>
      <c r="AI121" s="15">
        <f>ROUND(W121*'Table Q8'!W11,2)</f>
        <v>0.18</v>
      </c>
      <c r="AJ121" s="15">
        <f>ROUND(X121*'Table Q8'!X11,2)</f>
        <v>0.09</v>
      </c>
    </row>
    <row r="122" spans="1:36" x14ac:dyDescent="0.2">
      <c r="A122" s="13" t="str">
        <f t="shared" si="2"/>
        <v>1995 Q3</v>
      </c>
      <c r="B122" s="11">
        <f t="shared" ref="B122:L122" si="11">(B12/B11-1)*100</f>
        <v>4.8789046662610636</v>
      </c>
      <c r="C122" s="11">
        <f t="shared" si="11"/>
        <v>-0.23546941206934457</v>
      </c>
      <c r="D122" s="11">
        <f t="shared" si="11"/>
        <v>-1.5165002001495287</v>
      </c>
      <c r="E122" s="11">
        <f t="shared" si="11"/>
        <v>2.5581398037294978</v>
      </c>
      <c r="F122" s="11">
        <f t="shared" si="11"/>
        <v>2.5794845374993658</v>
      </c>
      <c r="G122" s="11">
        <f t="shared" si="11"/>
        <v>0.34639151408109026</v>
      </c>
      <c r="H122" s="11">
        <f t="shared" si="11"/>
        <v>2.3886044850836896</v>
      </c>
      <c r="I122" s="11">
        <f t="shared" si="11"/>
        <v>-0.64301010170159101</v>
      </c>
      <c r="J122" s="11">
        <f t="shared" si="11"/>
        <v>-0.5675937457098601</v>
      </c>
      <c r="K122" s="11">
        <f t="shared" si="11"/>
        <v>1.2586838963868585</v>
      </c>
      <c r="L122" s="11">
        <f t="shared" si="11"/>
        <v>0.84967135839377761</v>
      </c>
      <c r="N122" s="11">
        <f t="shared" ref="N122:X122" si="12">(N12/N11-1)*100</f>
        <v>3.3453506369933494</v>
      </c>
      <c r="O122" s="11">
        <f t="shared" si="12"/>
        <v>-0.25703102785413767</v>
      </c>
      <c r="P122" s="11">
        <f t="shared" si="12"/>
        <v>-1.8186165442220514</v>
      </c>
      <c r="Q122" s="11">
        <f t="shared" si="12"/>
        <v>2.1629348247241165</v>
      </c>
      <c r="R122" s="11">
        <f t="shared" si="12"/>
        <v>-0.14255946902572703</v>
      </c>
      <c r="S122" s="11">
        <f t="shared" si="12"/>
        <v>1.3314623656654145</v>
      </c>
      <c r="T122" s="11">
        <f t="shared" si="12"/>
        <v>-0.75620689309296996</v>
      </c>
      <c r="U122" s="11">
        <f t="shared" si="12"/>
        <v>-1.0588333189519683</v>
      </c>
      <c r="V122" s="11">
        <f t="shared" si="12"/>
        <v>8.9081090899290061E-2</v>
      </c>
      <c r="W122" s="11">
        <f t="shared" si="12"/>
        <v>2.4805118780205415</v>
      </c>
      <c r="X122" s="11">
        <f t="shared" si="12"/>
        <v>0.34001218022867707</v>
      </c>
      <c r="Z122" s="15">
        <f>ROUND(N122*'Table Q8'!N12,2)</f>
        <v>2.5299999999999998</v>
      </c>
      <c r="AA122" s="15">
        <f>ROUND(O122*'Table Q8'!O12,2)</f>
        <v>-0.09</v>
      </c>
      <c r="AB122" s="15">
        <f>ROUND(P122*'Table Q8'!P12,2)</f>
        <v>-0.61</v>
      </c>
      <c r="AC122" s="15">
        <f>ROUND(Q122*'Table Q8'!Q12,2)</f>
        <v>0.83</v>
      </c>
      <c r="AD122" s="15">
        <f>ROUND(R122*'Table Q8'!R12,2)</f>
        <v>-0.02</v>
      </c>
      <c r="AE122" s="15">
        <f>ROUND(S122*'Table Q8'!S12,2)</f>
        <v>0.64</v>
      </c>
      <c r="AF122" s="15">
        <f>ROUND(T122*'Table Q8'!T12,2)</f>
        <v>-0.35</v>
      </c>
      <c r="AG122" s="15">
        <f>ROUND(U122*'Table Q8'!U12,2)</f>
        <v>-0.47</v>
      </c>
      <c r="AH122" s="15">
        <f>ROUND(V122*'Table Q8'!V12,2)</f>
        <v>0.03</v>
      </c>
      <c r="AI122" s="15">
        <f>ROUND(W122*'Table Q8'!W12,2)</f>
        <v>0.91</v>
      </c>
      <c r="AJ122" s="15">
        <f>ROUND(X122*'Table Q8'!X12,2)</f>
        <v>0.14000000000000001</v>
      </c>
    </row>
    <row r="123" spans="1:36" x14ac:dyDescent="0.2">
      <c r="A123" s="13" t="str">
        <f t="shared" si="2"/>
        <v>1995 Q4</v>
      </c>
      <c r="B123" s="11">
        <f t="shared" ref="B123:L123" si="13">(B13/B12-1)*100</f>
        <v>-0.75328583159779416</v>
      </c>
      <c r="C123" s="11">
        <f t="shared" si="13"/>
        <v>-1.3782756687598097</v>
      </c>
      <c r="D123" s="11">
        <f t="shared" si="13"/>
        <v>0.4631822372363148</v>
      </c>
      <c r="E123" s="11">
        <f t="shared" si="13"/>
        <v>-0.61366396654616295</v>
      </c>
      <c r="F123" s="11">
        <f t="shared" si="13"/>
        <v>0.4238190458254909</v>
      </c>
      <c r="G123" s="11">
        <f t="shared" si="13"/>
        <v>-2.0795121629699431</v>
      </c>
      <c r="H123" s="11">
        <f t="shared" si="13"/>
        <v>-1.4913931490018628</v>
      </c>
      <c r="I123" s="11">
        <f t="shared" si="13"/>
        <v>0.41555168489477712</v>
      </c>
      <c r="J123" s="11">
        <f t="shared" si="13"/>
        <v>2.8741140932405873</v>
      </c>
      <c r="K123" s="11">
        <f t="shared" si="13"/>
        <v>-1.7845471162283078</v>
      </c>
      <c r="L123" s="11">
        <f t="shared" si="13"/>
        <v>-0.37918960947880276</v>
      </c>
      <c r="N123" s="11">
        <f t="shared" ref="N123:X123" si="14">(N13/N12-1)*100</f>
        <v>-1.538122290400723</v>
      </c>
      <c r="O123" s="11">
        <f t="shared" si="14"/>
        <v>-1.515660250049089</v>
      </c>
      <c r="P123" s="11">
        <f t="shared" si="14"/>
        <v>0.12160163405630087</v>
      </c>
      <c r="Q123" s="11">
        <f t="shared" si="14"/>
        <v>1.6311859867496725</v>
      </c>
      <c r="R123" s="11">
        <f t="shared" si="14"/>
        <v>0.58895727258407859</v>
      </c>
      <c r="S123" s="11">
        <f t="shared" si="14"/>
        <v>0.42818361617154022</v>
      </c>
      <c r="T123" s="11">
        <f t="shared" si="14"/>
        <v>-1.5748110643315272</v>
      </c>
      <c r="U123" s="11">
        <f t="shared" si="14"/>
        <v>-0.18921310540968017</v>
      </c>
      <c r="V123" s="11">
        <f t="shared" si="14"/>
        <v>4.6422068799412797</v>
      </c>
      <c r="W123" s="11">
        <f t="shared" si="14"/>
        <v>0.84424161399445641</v>
      </c>
      <c r="X123" s="11">
        <f t="shared" si="14"/>
        <v>0.12776283945334921</v>
      </c>
      <c r="Z123" s="15">
        <f>ROUND(N123*'Table Q8'!N13,2)</f>
        <v>-1.17</v>
      </c>
      <c r="AA123" s="15">
        <f>ROUND(O123*'Table Q8'!O13,2)</f>
        <v>-0.53</v>
      </c>
      <c r="AB123" s="15">
        <f>ROUND(P123*'Table Q8'!P13,2)</f>
        <v>0.04</v>
      </c>
      <c r="AC123" s="15">
        <f>ROUND(Q123*'Table Q8'!Q13,2)</f>
        <v>0.62</v>
      </c>
      <c r="AD123" s="15">
        <f>ROUND(R123*'Table Q8'!R13,2)</f>
        <v>0.09</v>
      </c>
      <c r="AE123" s="15">
        <f>ROUND(S123*'Table Q8'!S13,2)</f>
        <v>0.2</v>
      </c>
      <c r="AF123" s="15">
        <f>ROUND(T123*'Table Q8'!T13,2)</f>
        <v>-0.74</v>
      </c>
      <c r="AG123" s="15">
        <f>ROUND(U123*'Table Q8'!U13,2)</f>
        <v>-0.08</v>
      </c>
      <c r="AH123" s="15">
        <f>ROUND(V123*'Table Q8'!V13,2)</f>
        <v>1.69</v>
      </c>
      <c r="AI123" s="15">
        <f>ROUND(W123*'Table Q8'!W13,2)</f>
        <v>0.31</v>
      </c>
      <c r="AJ123" s="15">
        <f>ROUND(X123*'Table Q8'!X13,2)</f>
        <v>0.05</v>
      </c>
    </row>
    <row r="124" spans="1:36" x14ac:dyDescent="0.2">
      <c r="A124" s="13" t="str">
        <f t="shared" si="2"/>
        <v>1996 Q1</v>
      </c>
      <c r="B124" s="11">
        <f t="shared" ref="B124:L124" si="15">(B14/B13-1)*100</f>
        <v>2.0326254476008776</v>
      </c>
      <c r="C124" s="11">
        <f t="shared" si="15"/>
        <v>-0.12109269923616939</v>
      </c>
      <c r="D124" s="11">
        <f t="shared" si="15"/>
        <v>1.1767419990704298</v>
      </c>
      <c r="E124" s="11">
        <f t="shared" si="15"/>
        <v>1.3341180022566457</v>
      </c>
      <c r="F124" s="11">
        <f t="shared" si="15"/>
        <v>0.94743256467939574</v>
      </c>
      <c r="G124" s="11">
        <f t="shared" si="15"/>
        <v>0.22586473928754014</v>
      </c>
      <c r="H124" s="11">
        <f t="shared" si="15"/>
        <v>2.4859939944750664</v>
      </c>
      <c r="I124" s="11">
        <f t="shared" si="15"/>
        <v>1.010126289248392</v>
      </c>
      <c r="J124" s="11">
        <f t="shared" si="15"/>
        <v>-2.6441139795310931</v>
      </c>
      <c r="K124" s="11">
        <f t="shared" si="15"/>
        <v>0.80412648832517419</v>
      </c>
      <c r="L124" s="11">
        <f t="shared" si="15"/>
        <v>0.71966898037010285</v>
      </c>
      <c r="N124" s="11">
        <f t="shared" ref="N124:X124" si="16">(N14/N13-1)*100</f>
        <v>2.8929649538253832</v>
      </c>
      <c r="O124" s="11">
        <f t="shared" si="16"/>
        <v>-4.0154866396646671E-2</v>
      </c>
      <c r="P124" s="11">
        <f t="shared" si="16"/>
        <v>1.2561945998823987</v>
      </c>
      <c r="Q124" s="11">
        <f t="shared" si="16"/>
        <v>1.4750575128254395</v>
      </c>
      <c r="R124" s="11">
        <f t="shared" si="16"/>
        <v>-0.21203820438563392</v>
      </c>
      <c r="S124" s="11">
        <f t="shared" si="16"/>
        <v>2.0167996166530422</v>
      </c>
      <c r="T124" s="11">
        <f t="shared" si="16"/>
        <v>1.1837743848605253</v>
      </c>
      <c r="U124" s="11">
        <f t="shared" si="16"/>
        <v>0.53367284465068998</v>
      </c>
      <c r="V124" s="11">
        <f t="shared" si="16"/>
        <v>-0.77199953411698496</v>
      </c>
      <c r="W124" s="11">
        <f t="shared" si="16"/>
        <v>1.780374604315349</v>
      </c>
      <c r="X124" s="11">
        <f t="shared" si="16"/>
        <v>0.6535230451830687</v>
      </c>
      <c r="Z124" s="15">
        <f>ROUND(N124*'Table Q8'!N14,2)</f>
        <v>2.2200000000000002</v>
      </c>
      <c r="AA124" s="15">
        <f>ROUND(O124*'Table Q8'!O14,2)</f>
        <v>-0.01</v>
      </c>
      <c r="AB124" s="15">
        <f>ROUND(P124*'Table Q8'!P14,2)</f>
        <v>0.43</v>
      </c>
      <c r="AC124" s="15">
        <f>ROUND(Q124*'Table Q8'!Q14,2)</f>
        <v>0.56000000000000005</v>
      </c>
      <c r="AD124" s="15">
        <f>ROUND(R124*'Table Q8'!R14,2)</f>
        <v>-0.03</v>
      </c>
      <c r="AE124" s="15">
        <f>ROUND(S124*'Table Q8'!S14,2)</f>
        <v>0.95</v>
      </c>
      <c r="AF124" s="15">
        <f>ROUND(T124*'Table Q8'!T14,2)</f>
        <v>0.55000000000000004</v>
      </c>
      <c r="AG124" s="15">
        <f>ROUND(U124*'Table Q8'!U14,2)</f>
        <v>0.24</v>
      </c>
      <c r="AH124" s="15">
        <f>ROUND(V124*'Table Q8'!V14,2)</f>
        <v>-0.28999999999999998</v>
      </c>
      <c r="AI124" s="15">
        <f>ROUND(W124*'Table Q8'!W14,2)</f>
        <v>0.66</v>
      </c>
      <c r="AJ124" s="15">
        <f>ROUND(X124*'Table Q8'!X14,2)</f>
        <v>0.27</v>
      </c>
    </row>
    <row r="125" spans="1:36" x14ac:dyDescent="0.2">
      <c r="A125" s="13" t="str">
        <f t="shared" si="2"/>
        <v>1996 Q2</v>
      </c>
      <c r="B125" s="11">
        <f t="shared" ref="B125:L125" si="17">(B15/B14-1)*100</f>
        <v>-1.7085031711386645</v>
      </c>
      <c r="C125" s="11">
        <f t="shared" si="17"/>
        <v>-0.29325631453208656</v>
      </c>
      <c r="D125" s="11">
        <f t="shared" si="17"/>
        <v>-3.4970993596261657E-2</v>
      </c>
      <c r="E125" s="11">
        <f t="shared" si="17"/>
        <v>0.36016481442711079</v>
      </c>
      <c r="F125" s="11">
        <f t="shared" si="17"/>
        <v>1.6854616956745394</v>
      </c>
      <c r="G125" s="11">
        <f t="shared" si="17"/>
        <v>-1.6903754433649887</v>
      </c>
      <c r="H125" s="11">
        <f t="shared" si="17"/>
        <v>1.5199624455355831</v>
      </c>
      <c r="I125" s="11">
        <f t="shared" si="17"/>
        <v>1.3656222598340095</v>
      </c>
      <c r="J125" s="11">
        <f t="shared" si="17"/>
        <v>0.31284327024185821</v>
      </c>
      <c r="K125" s="11">
        <f t="shared" si="17"/>
        <v>-0.36839490531190844</v>
      </c>
      <c r="L125" s="11">
        <f t="shared" si="17"/>
        <v>0.16377803638110144</v>
      </c>
      <c r="N125" s="11">
        <f t="shared" ref="N125:X125" si="18">(N15/N14-1)*100</f>
        <v>-0.85257903135378399</v>
      </c>
      <c r="O125" s="11">
        <f t="shared" si="18"/>
        <v>0.93156192531622661</v>
      </c>
      <c r="P125" s="11">
        <f t="shared" si="18"/>
        <v>-0.23332745827696622</v>
      </c>
      <c r="Q125" s="11">
        <f t="shared" si="18"/>
        <v>0.56945075047214466</v>
      </c>
      <c r="R125" s="11">
        <f t="shared" si="18"/>
        <v>0.84593349476285162</v>
      </c>
      <c r="S125" s="11">
        <f t="shared" si="18"/>
        <v>0.92408862705317674</v>
      </c>
      <c r="T125" s="11">
        <f t="shared" si="18"/>
        <v>2.8102401205706951</v>
      </c>
      <c r="U125" s="11">
        <f t="shared" si="18"/>
        <v>5.5760904337009976E-2</v>
      </c>
      <c r="V125" s="11">
        <f t="shared" si="18"/>
        <v>3.9426373267587689</v>
      </c>
      <c r="W125" s="11">
        <f t="shared" si="18"/>
        <v>0.10492813777722709</v>
      </c>
      <c r="X125" s="11">
        <f t="shared" si="18"/>
        <v>0.54240345948823876</v>
      </c>
      <c r="Z125" s="15">
        <f>ROUND(N125*'Table Q8'!N15,2)</f>
        <v>-0.65</v>
      </c>
      <c r="AA125" s="15">
        <f>ROUND(O125*'Table Q8'!O15,2)</f>
        <v>0.33</v>
      </c>
      <c r="AB125" s="15">
        <f>ROUND(P125*'Table Q8'!P15,2)</f>
        <v>-0.08</v>
      </c>
      <c r="AC125" s="15">
        <f>ROUND(Q125*'Table Q8'!Q15,2)</f>
        <v>0.22</v>
      </c>
      <c r="AD125" s="15">
        <f>ROUND(R125*'Table Q8'!R15,2)</f>
        <v>0.13</v>
      </c>
      <c r="AE125" s="15">
        <f>ROUND(S125*'Table Q8'!S15,2)</f>
        <v>0.44</v>
      </c>
      <c r="AF125" s="15">
        <f>ROUND(T125*'Table Q8'!T15,2)</f>
        <v>1.31</v>
      </c>
      <c r="AG125" s="15">
        <f>ROUND(U125*'Table Q8'!U15,2)</f>
        <v>0.02</v>
      </c>
      <c r="AH125" s="15">
        <f>ROUND(V125*'Table Q8'!V15,2)</f>
        <v>1.47</v>
      </c>
      <c r="AI125" s="15">
        <f>ROUND(W125*'Table Q8'!W15,2)</f>
        <v>0.04</v>
      </c>
      <c r="AJ125" s="15">
        <f>ROUND(X125*'Table Q8'!X15,2)</f>
        <v>0.22</v>
      </c>
    </row>
    <row r="126" spans="1:36" x14ac:dyDescent="0.2">
      <c r="A126" s="13" t="str">
        <f t="shared" si="2"/>
        <v>1996 Q3</v>
      </c>
      <c r="B126" s="11">
        <f t="shared" ref="B126:L126" si="19">(B16/B15-1)*100</f>
        <v>2.0317543072203126</v>
      </c>
      <c r="C126" s="11">
        <f t="shared" si="19"/>
        <v>1.0278916120829873</v>
      </c>
      <c r="D126" s="11">
        <f t="shared" si="19"/>
        <v>2.0018972523631717</v>
      </c>
      <c r="E126" s="11">
        <f t="shared" si="19"/>
        <v>0.20923083036523682</v>
      </c>
      <c r="F126" s="11">
        <f t="shared" si="19"/>
        <v>2.3813052847427185</v>
      </c>
      <c r="G126" s="11">
        <f t="shared" si="19"/>
        <v>-1.1958688284798957</v>
      </c>
      <c r="H126" s="11">
        <f t="shared" si="19"/>
        <v>5.0424969852099988</v>
      </c>
      <c r="I126" s="11">
        <f t="shared" si="19"/>
        <v>-1.1188317914201384</v>
      </c>
      <c r="J126" s="11">
        <f t="shared" si="19"/>
        <v>-4.9276222997836072</v>
      </c>
      <c r="K126" s="11">
        <f t="shared" si="19"/>
        <v>-2.943990849765854</v>
      </c>
      <c r="L126" s="11">
        <f t="shared" si="19"/>
        <v>0.56089198974189625</v>
      </c>
      <c r="N126" s="11">
        <f t="shared" ref="N126:X126" si="20">(N16/N15-1)*100</f>
        <v>0.41232659271712713</v>
      </c>
      <c r="O126" s="11">
        <f t="shared" si="20"/>
        <v>0.87826756036379905</v>
      </c>
      <c r="P126" s="11">
        <f t="shared" si="20"/>
        <v>0.74907255334797362</v>
      </c>
      <c r="Q126" s="11">
        <f t="shared" si="20"/>
        <v>0.88985634013898363</v>
      </c>
      <c r="R126" s="11">
        <f t="shared" si="20"/>
        <v>1.3954544394462642</v>
      </c>
      <c r="S126" s="11">
        <f t="shared" si="20"/>
        <v>1.0284819352546881</v>
      </c>
      <c r="T126" s="11">
        <f t="shared" si="20"/>
        <v>0.33984061249761055</v>
      </c>
      <c r="U126" s="11">
        <f t="shared" si="20"/>
        <v>0.32131739073091303</v>
      </c>
      <c r="V126" s="11">
        <f t="shared" si="20"/>
        <v>-2.6254945877475122</v>
      </c>
      <c r="W126" s="11">
        <f t="shared" si="20"/>
        <v>-0.5799699714747808</v>
      </c>
      <c r="X126" s="11">
        <f t="shared" si="20"/>
        <v>0.38996138034401717</v>
      </c>
      <c r="Z126" s="15">
        <f>ROUND(N126*'Table Q8'!N16,2)</f>
        <v>0.32</v>
      </c>
      <c r="AA126" s="15">
        <f>ROUND(O126*'Table Q8'!O16,2)</f>
        <v>0.31</v>
      </c>
      <c r="AB126" s="15">
        <f>ROUND(P126*'Table Q8'!P16,2)</f>
        <v>0.27</v>
      </c>
      <c r="AC126" s="15">
        <f>ROUND(Q126*'Table Q8'!Q16,2)</f>
        <v>0.35</v>
      </c>
      <c r="AD126" s="15">
        <f>ROUND(R126*'Table Q8'!R16,2)</f>
        <v>0.22</v>
      </c>
      <c r="AE126" s="15">
        <f>ROUND(S126*'Table Q8'!S16,2)</f>
        <v>0.49</v>
      </c>
      <c r="AF126" s="15">
        <f>ROUND(T126*'Table Q8'!T16,2)</f>
        <v>0.16</v>
      </c>
      <c r="AG126" s="15">
        <f>ROUND(U126*'Table Q8'!U16,2)</f>
        <v>0.14000000000000001</v>
      </c>
      <c r="AH126" s="15">
        <f>ROUND(V126*'Table Q8'!V16,2)</f>
        <v>-0.98</v>
      </c>
      <c r="AI126" s="15">
        <f>ROUND(W126*'Table Q8'!W16,2)</f>
        <v>-0.22</v>
      </c>
      <c r="AJ126" s="15">
        <f>ROUND(X126*'Table Q8'!X16,2)</f>
        <v>0.16</v>
      </c>
    </row>
    <row r="127" spans="1:36" x14ac:dyDescent="0.2">
      <c r="A127" s="13" t="str">
        <f t="shared" si="2"/>
        <v>1996 Q4</v>
      </c>
      <c r="B127" s="11">
        <f t="shared" ref="B127:L127" si="21">(B17/B16-1)*100</f>
        <v>0.66214507713318049</v>
      </c>
      <c r="C127" s="11">
        <f t="shared" si="21"/>
        <v>-9.6652937483843182E-3</v>
      </c>
      <c r="D127" s="11">
        <f t="shared" si="21"/>
        <v>0.61571199406134092</v>
      </c>
      <c r="E127" s="11">
        <f t="shared" si="21"/>
        <v>-1.3936728298527656</v>
      </c>
      <c r="F127" s="11">
        <f t="shared" si="21"/>
        <v>-5.1548250329414014E-2</v>
      </c>
      <c r="G127" s="11">
        <f t="shared" si="21"/>
        <v>2.2601649070644214</v>
      </c>
      <c r="H127" s="11">
        <f t="shared" si="21"/>
        <v>0.69387668470761721</v>
      </c>
      <c r="I127" s="11">
        <f t="shared" si="21"/>
        <v>-0.74625183513303828</v>
      </c>
      <c r="J127" s="11">
        <f t="shared" si="21"/>
        <v>8.0040877231308158</v>
      </c>
      <c r="K127" s="11">
        <f t="shared" si="21"/>
        <v>2.8579108974730705</v>
      </c>
      <c r="L127" s="11">
        <f t="shared" si="21"/>
        <v>0.49071017723398835</v>
      </c>
      <c r="N127" s="11">
        <f t="shared" ref="N127:X127" si="22">(N17/N16-1)*100</f>
        <v>0.47763817576944589</v>
      </c>
      <c r="O127" s="11">
        <f t="shared" si="22"/>
        <v>-0.97098972001863348</v>
      </c>
      <c r="P127" s="11">
        <f t="shared" si="22"/>
        <v>1.6564358133915658</v>
      </c>
      <c r="Q127" s="11">
        <f t="shared" si="22"/>
        <v>0.25212621666683699</v>
      </c>
      <c r="R127" s="11">
        <f t="shared" si="22"/>
        <v>-1.4074953139355584</v>
      </c>
      <c r="S127" s="11">
        <f t="shared" si="22"/>
        <v>4.0348072344769559</v>
      </c>
      <c r="T127" s="11">
        <f t="shared" si="22"/>
        <v>0.53960734775515551</v>
      </c>
      <c r="U127" s="11">
        <f t="shared" si="22"/>
        <v>0.37610349853518521</v>
      </c>
      <c r="V127" s="11">
        <f t="shared" si="22"/>
        <v>10.374009701042542</v>
      </c>
      <c r="W127" s="11">
        <f t="shared" si="22"/>
        <v>5.0763717049634227</v>
      </c>
      <c r="X127" s="11">
        <f t="shared" si="22"/>
        <v>0.730426518733851</v>
      </c>
      <c r="Z127" s="15">
        <f>ROUND(N127*'Table Q8'!N17,2)</f>
        <v>0.37</v>
      </c>
      <c r="AA127" s="15">
        <f>ROUND(O127*'Table Q8'!O17,2)</f>
        <v>-0.35</v>
      </c>
      <c r="AB127" s="15">
        <f>ROUND(P127*'Table Q8'!P17,2)</f>
        <v>0.59</v>
      </c>
      <c r="AC127" s="15">
        <f>ROUND(Q127*'Table Q8'!Q17,2)</f>
        <v>0.1</v>
      </c>
      <c r="AD127" s="15">
        <f>ROUND(R127*'Table Q8'!R17,2)</f>
        <v>-0.22</v>
      </c>
      <c r="AE127" s="15">
        <f>ROUND(S127*'Table Q8'!S17,2)</f>
        <v>1.91</v>
      </c>
      <c r="AF127" s="15">
        <f>ROUND(T127*'Table Q8'!T17,2)</f>
        <v>0.26</v>
      </c>
      <c r="AG127" s="15">
        <f>ROUND(U127*'Table Q8'!U17,2)</f>
        <v>0.17</v>
      </c>
      <c r="AH127" s="15">
        <f>ROUND(V127*'Table Q8'!V17,2)</f>
        <v>3.94</v>
      </c>
      <c r="AI127" s="15">
        <f>ROUND(W127*'Table Q8'!W17,2)</f>
        <v>1.96</v>
      </c>
      <c r="AJ127" s="15">
        <f>ROUND(X127*'Table Q8'!X17,2)</f>
        <v>0.31</v>
      </c>
    </row>
    <row r="128" spans="1:36" x14ac:dyDescent="0.2">
      <c r="A128" s="13" t="str">
        <f t="shared" si="2"/>
        <v>1997 Q1</v>
      </c>
      <c r="B128" s="11">
        <f t="shared" ref="B128:L128" si="23">(B18/B17-1)*100</f>
        <v>-4.4107321546181355</v>
      </c>
      <c r="C128" s="11">
        <f t="shared" si="23"/>
        <v>1.544023390253435</v>
      </c>
      <c r="D128" s="11">
        <f t="shared" si="23"/>
        <v>-2.0649899381367853</v>
      </c>
      <c r="E128" s="11">
        <f t="shared" si="23"/>
        <v>-2.9467464557299095</v>
      </c>
      <c r="F128" s="11">
        <f t="shared" si="23"/>
        <v>3.2808646429879351</v>
      </c>
      <c r="G128" s="11">
        <f t="shared" si="23"/>
        <v>-4.4478964821872413</v>
      </c>
      <c r="H128" s="11">
        <f t="shared" si="23"/>
        <v>1.7958212909441329</v>
      </c>
      <c r="I128" s="11">
        <f t="shared" si="23"/>
        <v>-1.6672770409899784</v>
      </c>
      <c r="J128" s="11">
        <f t="shared" si="23"/>
        <v>-4.0587704230870436</v>
      </c>
      <c r="K128" s="11">
        <f t="shared" si="23"/>
        <v>-0.81009565158602914</v>
      </c>
      <c r="L128" s="11">
        <f t="shared" si="23"/>
        <v>-0.79059105927341555</v>
      </c>
      <c r="N128" s="11">
        <f t="shared" ref="N128:X128" si="24">(N18/N17-1)*100</f>
        <v>-1.7816102020543734</v>
      </c>
      <c r="O128" s="11">
        <f t="shared" si="24"/>
        <v>0.62228184075192594</v>
      </c>
      <c r="P128" s="11">
        <f t="shared" si="24"/>
        <v>-1.1992036694330133</v>
      </c>
      <c r="Q128" s="11">
        <f t="shared" si="24"/>
        <v>0.16533306782251511</v>
      </c>
      <c r="R128" s="11">
        <f t="shared" si="24"/>
        <v>1.9407459964592144</v>
      </c>
      <c r="S128" s="11">
        <f t="shared" si="24"/>
        <v>-4.3504172837270598</v>
      </c>
      <c r="T128" s="11">
        <f t="shared" si="24"/>
        <v>-0.44236355606379618</v>
      </c>
      <c r="U128" s="11">
        <f t="shared" si="24"/>
        <v>-1.5913499554219501</v>
      </c>
      <c r="V128" s="11">
        <f t="shared" si="24"/>
        <v>1.7843303193621596</v>
      </c>
      <c r="W128" s="11">
        <f t="shared" si="24"/>
        <v>-0.20319005516018507</v>
      </c>
      <c r="X128" s="11">
        <f t="shared" si="24"/>
        <v>-0.44694205815750676</v>
      </c>
      <c r="Z128" s="15">
        <f>ROUND(N128*'Table Q8'!N18,2)</f>
        <v>-1.37</v>
      </c>
      <c r="AA128" s="15">
        <f>ROUND(O128*'Table Q8'!O18,2)</f>
        <v>0.22</v>
      </c>
      <c r="AB128" s="15">
        <f>ROUND(P128*'Table Q8'!P18,2)</f>
        <v>-0.43</v>
      </c>
      <c r="AC128" s="15">
        <f>ROUND(Q128*'Table Q8'!Q18,2)</f>
        <v>7.0000000000000007E-2</v>
      </c>
      <c r="AD128" s="15">
        <f>ROUND(R128*'Table Q8'!R18,2)</f>
        <v>0.31</v>
      </c>
      <c r="AE128" s="15">
        <f>ROUND(S128*'Table Q8'!S18,2)</f>
        <v>-2.0499999999999998</v>
      </c>
      <c r="AF128" s="15">
        <f>ROUND(T128*'Table Q8'!T18,2)</f>
        <v>-0.21</v>
      </c>
      <c r="AG128" s="15">
        <f>ROUND(U128*'Table Q8'!U18,2)</f>
        <v>-0.71</v>
      </c>
      <c r="AH128" s="15">
        <f>ROUND(V128*'Table Q8'!V18,2)</f>
        <v>0.68</v>
      </c>
      <c r="AI128" s="15">
        <f>ROUND(W128*'Table Q8'!W18,2)</f>
        <v>-0.08</v>
      </c>
      <c r="AJ128" s="15">
        <f>ROUND(X128*'Table Q8'!X18,2)</f>
        <v>-0.19</v>
      </c>
    </row>
    <row r="129" spans="1:36" x14ac:dyDescent="0.2">
      <c r="A129" s="13" t="str">
        <f t="shared" si="2"/>
        <v>1997 Q2</v>
      </c>
      <c r="B129" s="11">
        <f t="shared" ref="B129:L129" si="25">(B19/B18-1)*100</f>
        <v>0.35310718263352747</v>
      </c>
      <c r="C129" s="11">
        <f t="shared" si="25"/>
        <v>-1.3995075821204739</v>
      </c>
      <c r="D129" s="11">
        <f t="shared" si="25"/>
        <v>1.9875863513144854</v>
      </c>
      <c r="E129" s="11">
        <f t="shared" si="25"/>
        <v>1.9111972273765376</v>
      </c>
      <c r="F129" s="11">
        <f t="shared" si="25"/>
        <v>1.609728295407975</v>
      </c>
      <c r="G129" s="11">
        <f t="shared" si="25"/>
        <v>0.37825122553014623</v>
      </c>
      <c r="H129" s="11">
        <f t="shared" si="25"/>
        <v>-1.6232715370721684</v>
      </c>
      <c r="I129" s="11">
        <f t="shared" si="25"/>
        <v>-7.5663216085819496E-2</v>
      </c>
      <c r="J129" s="11">
        <f t="shared" si="25"/>
        <v>-3.7919392634572668</v>
      </c>
      <c r="K129" s="11">
        <f t="shared" si="25"/>
        <v>-0.14325203819161025</v>
      </c>
      <c r="L129" s="11">
        <f t="shared" si="25"/>
        <v>0.14515341389249592</v>
      </c>
      <c r="N129" s="11">
        <f t="shared" ref="N129:X129" si="26">(N19/N18-1)*100</f>
        <v>1.7353872577758667</v>
      </c>
      <c r="O129" s="11">
        <f t="shared" si="26"/>
        <v>-0.67574107457986088</v>
      </c>
      <c r="P129" s="11">
        <f t="shared" si="26"/>
        <v>0.85234510384397666</v>
      </c>
      <c r="Q129" s="11">
        <f t="shared" si="26"/>
        <v>0.41039020449671337</v>
      </c>
      <c r="R129" s="11">
        <f t="shared" si="26"/>
        <v>1.1047460969547673</v>
      </c>
      <c r="S129" s="11">
        <f t="shared" si="26"/>
        <v>-0.25409823934803288</v>
      </c>
      <c r="T129" s="11">
        <f t="shared" si="26"/>
        <v>0.23469511622189465</v>
      </c>
      <c r="U129" s="11">
        <f t="shared" si="26"/>
        <v>0.42169106607288231</v>
      </c>
      <c r="V129" s="11">
        <f t="shared" si="26"/>
        <v>5.7073895336853697</v>
      </c>
      <c r="W129" s="11">
        <f t="shared" si="26"/>
        <v>-3.1355562918824464</v>
      </c>
      <c r="X129" s="11">
        <f t="shared" si="26"/>
        <v>0.10847792989028271</v>
      </c>
      <c r="Z129" s="15">
        <f>ROUND(N129*'Table Q8'!N19,2)</f>
        <v>1.34</v>
      </c>
      <c r="AA129" s="15">
        <f>ROUND(O129*'Table Q8'!O19,2)</f>
        <v>-0.24</v>
      </c>
      <c r="AB129" s="15">
        <f>ROUND(P129*'Table Q8'!P19,2)</f>
        <v>0.3</v>
      </c>
      <c r="AC129" s="15">
        <f>ROUND(Q129*'Table Q8'!Q19,2)</f>
        <v>0.16</v>
      </c>
      <c r="AD129" s="15">
        <f>ROUND(R129*'Table Q8'!R19,2)</f>
        <v>0.18</v>
      </c>
      <c r="AE129" s="15">
        <f>ROUND(S129*'Table Q8'!S19,2)</f>
        <v>-0.12</v>
      </c>
      <c r="AF129" s="15">
        <f>ROUND(T129*'Table Q8'!T19,2)</f>
        <v>0.11</v>
      </c>
      <c r="AG129" s="15">
        <f>ROUND(U129*'Table Q8'!U19,2)</f>
        <v>0.19</v>
      </c>
      <c r="AH129" s="15">
        <f>ROUND(V129*'Table Q8'!V19,2)</f>
        <v>2.14</v>
      </c>
      <c r="AI129" s="15">
        <f>ROUND(W129*'Table Q8'!W19,2)</f>
        <v>-1.19</v>
      </c>
      <c r="AJ129" s="15">
        <f>ROUND(X129*'Table Q8'!X19,2)</f>
        <v>0.05</v>
      </c>
    </row>
    <row r="130" spans="1:36" x14ac:dyDescent="0.2">
      <c r="A130" s="13" t="str">
        <f t="shared" si="2"/>
        <v>1997 Q3</v>
      </c>
      <c r="B130" s="11">
        <f t="shared" ref="B130:L130" si="27">(B20/B19-1)*100</f>
        <v>0.19885241074575344</v>
      </c>
      <c r="C130" s="11">
        <f t="shared" si="27"/>
        <v>1.1826029311354569</v>
      </c>
      <c r="D130" s="11">
        <f t="shared" si="27"/>
        <v>-1.323742013285778</v>
      </c>
      <c r="E130" s="11">
        <f t="shared" si="27"/>
        <v>0.28839733311929461</v>
      </c>
      <c r="F130" s="11">
        <f t="shared" si="27"/>
        <v>2.399397050124974</v>
      </c>
      <c r="G130" s="11">
        <f t="shared" si="27"/>
        <v>-2.2216397327240678</v>
      </c>
      <c r="H130" s="11">
        <f t="shared" si="27"/>
        <v>2.727546763250932</v>
      </c>
      <c r="I130" s="11">
        <f t="shared" si="27"/>
        <v>1.4797507935379706</v>
      </c>
      <c r="J130" s="11">
        <f t="shared" si="27"/>
        <v>-2.7500696529412116</v>
      </c>
      <c r="K130" s="11">
        <f t="shared" si="27"/>
        <v>-3.6252926292328569</v>
      </c>
      <c r="L130" s="11">
        <f t="shared" si="27"/>
        <v>0.49992546841381991</v>
      </c>
      <c r="N130" s="11">
        <f t="shared" ref="N130:X130" si="28">(N20/N19-1)*100</f>
        <v>-1.0802859045976443</v>
      </c>
      <c r="O130" s="11">
        <f t="shared" si="28"/>
        <v>1.203531234851174</v>
      </c>
      <c r="P130" s="11">
        <f t="shared" si="28"/>
        <v>1.1414662103068629</v>
      </c>
      <c r="Q130" s="11">
        <f t="shared" si="28"/>
        <v>0.94773102314995583</v>
      </c>
      <c r="R130" s="11">
        <f t="shared" si="28"/>
        <v>1.2305487699320938</v>
      </c>
      <c r="S130" s="11">
        <f t="shared" si="28"/>
        <v>-0.48139059804800377</v>
      </c>
      <c r="T130" s="11">
        <f t="shared" si="28"/>
        <v>2.3731951140179897</v>
      </c>
      <c r="U130" s="11">
        <f t="shared" si="28"/>
        <v>3.9385158021421063E-2</v>
      </c>
      <c r="V130" s="11">
        <f t="shared" si="28"/>
        <v>-0.52018030029191697</v>
      </c>
      <c r="W130" s="11">
        <f t="shared" si="28"/>
        <v>0.82451416277491418</v>
      </c>
      <c r="X130" s="11">
        <f t="shared" si="28"/>
        <v>0.51427970857800265</v>
      </c>
      <c r="Z130" s="15">
        <f>ROUND(N130*'Table Q8'!N20,2)</f>
        <v>-0.83</v>
      </c>
      <c r="AA130" s="15">
        <f>ROUND(O130*'Table Q8'!O20,2)</f>
        <v>0.43</v>
      </c>
      <c r="AB130" s="15">
        <f>ROUND(P130*'Table Q8'!P20,2)</f>
        <v>0.39</v>
      </c>
      <c r="AC130" s="15">
        <f>ROUND(Q130*'Table Q8'!Q20,2)</f>
        <v>0.37</v>
      </c>
      <c r="AD130" s="15">
        <f>ROUND(R130*'Table Q8'!R20,2)</f>
        <v>0.2</v>
      </c>
      <c r="AE130" s="15">
        <f>ROUND(S130*'Table Q8'!S20,2)</f>
        <v>-0.22</v>
      </c>
      <c r="AF130" s="15">
        <f>ROUND(T130*'Table Q8'!T20,2)</f>
        <v>1.1200000000000001</v>
      </c>
      <c r="AG130" s="15">
        <f>ROUND(U130*'Table Q8'!U20,2)</f>
        <v>0.02</v>
      </c>
      <c r="AH130" s="15">
        <f>ROUND(V130*'Table Q8'!V20,2)</f>
        <v>-0.19</v>
      </c>
      <c r="AI130" s="15">
        <f>ROUND(W130*'Table Q8'!W20,2)</f>
        <v>0.31</v>
      </c>
      <c r="AJ130" s="15">
        <f>ROUND(X130*'Table Q8'!X20,2)</f>
        <v>0.21</v>
      </c>
    </row>
    <row r="131" spans="1:36" x14ac:dyDescent="0.2">
      <c r="A131" s="13" t="str">
        <f t="shared" si="2"/>
        <v>1997 Q4</v>
      </c>
      <c r="B131" s="11">
        <f t="shared" ref="B131:L131" si="29">(B21/B20-1)*100</f>
        <v>1.5771799199201242</v>
      </c>
      <c r="C131" s="11">
        <f t="shared" si="29"/>
        <v>1.4674095179054047</v>
      </c>
      <c r="D131" s="11">
        <f t="shared" si="29"/>
        <v>4.3260236628683835E-2</v>
      </c>
      <c r="E131" s="11">
        <f t="shared" si="29"/>
        <v>0.94964979521499071</v>
      </c>
      <c r="F131" s="11">
        <f t="shared" si="29"/>
        <v>6.6011585004492446</v>
      </c>
      <c r="G131" s="11">
        <f t="shared" si="29"/>
        <v>5.6773738069530122</v>
      </c>
      <c r="H131" s="11">
        <f t="shared" si="29"/>
        <v>-0.29904508413093334</v>
      </c>
      <c r="I131" s="11">
        <f t="shared" si="29"/>
        <v>-0.82804130652577301</v>
      </c>
      <c r="J131" s="11">
        <f t="shared" si="29"/>
        <v>8.2134760516953129</v>
      </c>
      <c r="K131" s="11">
        <f t="shared" si="29"/>
        <v>7.397222550720195</v>
      </c>
      <c r="L131" s="11">
        <f t="shared" si="29"/>
        <v>1.7822887460319681</v>
      </c>
      <c r="N131" s="11">
        <f t="shared" ref="N131:X131" si="30">(N21/N20-1)*100</f>
        <v>3.1495905147393088</v>
      </c>
      <c r="O131" s="11">
        <f t="shared" si="30"/>
        <v>0.9538958557341104</v>
      </c>
      <c r="P131" s="11">
        <f t="shared" si="30"/>
        <v>-1.9970604834877892</v>
      </c>
      <c r="Q131" s="11">
        <f t="shared" si="30"/>
        <v>2.2499455959958503</v>
      </c>
      <c r="R131" s="11">
        <f t="shared" si="30"/>
        <v>2.7044202933866224</v>
      </c>
      <c r="S131" s="11">
        <f t="shared" si="30"/>
        <v>-0.71683452928525959</v>
      </c>
      <c r="T131" s="11">
        <f t="shared" si="30"/>
        <v>2.2224900100126899</v>
      </c>
      <c r="U131" s="11">
        <f t="shared" si="30"/>
        <v>-0.12196840220035643</v>
      </c>
      <c r="V131" s="11">
        <f t="shared" si="30"/>
        <v>11.994506201982924</v>
      </c>
      <c r="W131" s="11">
        <f t="shared" si="30"/>
        <v>1.5119032018151568</v>
      </c>
      <c r="X131" s="11">
        <f t="shared" si="30"/>
        <v>1.3133014625204442</v>
      </c>
      <c r="Z131" s="15">
        <f>ROUND(N131*'Table Q8'!N21,2)</f>
        <v>2.38</v>
      </c>
      <c r="AA131" s="15">
        <f>ROUND(O131*'Table Q8'!O21,2)</f>
        <v>0.33</v>
      </c>
      <c r="AB131" s="15">
        <f>ROUND(P131*'Table Q8'!P21,2)</f>
        <v>-0.65</v>
      </c>
      <c r="AC131" s="15">
        <f>ROUND(Q131*'Table Q8'!Q21,2)</f>
        <v>0.85</v>
      </c>
      <c r="AD131" s="15">
        <f>ROUND(R131*'Table Q8'!R21,2)</f>
        <v>0.42</v>
      </c>
      <c r="AE131" s="15">
        <f>ROUND(S131*'Table Q8'!S21,2)</f>
        <v>-0.32</v>
      </c>
      <c r="AF131" s="15">
        <f>ROUND(T131*'Table Q8'!T21,2)</f>
        <v>1.04</v>
      </c>
      <c r="AG131" s="15">
        <f>ROUND(U131*'Table Q8'!U21,2)</f>
        <v>-0.05</v>
      </c>
      <c r="AH131" s="15">
        <f>ROUND(V131*'Table Q8'!V21,2)</f>
        <v>4.26</v>
      </c>
      <c r="AI131" s="15">
        <f>ROUND(W131*'Table Q8'!W21,2)</f>
        <v>0.56999999999999995</v>
      </c>
      <c r="AJ131" s="15">
        <f>ROUND(X131*'Table Q8'!X21,2)</f>
        <v>0.53</v>
      </c>
    </row>
    <row r="132" spans="1:36" x14ac:dyDescent="0.2">
      <c r="A132" s="13" t="str">
        <f t="shared" si="2"/>
        <v>1998 Q1</v>
      </c>
      <c r="B132" s="11">
        <f t="shared" ref="B132:L132" si="31">(B22/B21-1)*100</f>
        <v>2.3919545160170808</v>
      </c>
      <c r="C132" s="11">
        <f t="shared" si="31"/>
        <v>-0.25834519890095553</v>
      </c>
      <c r="D132" s="11">
        <f t="shared" si="31"/>
        <v>-0.58745409248365243</v>
      </c>
      <c r="E132" s="11">
        <f t="shared" si="31"/>
        <v>-2.461091167668239</v>
      </c>
      <c r="F132" s="11">
        <f t="shared" si="31"/>
        <v>-2.8490359915043562</v>
      </c>
      <c r="G132" s="11">
        <f t="shared" si="31"/>
        <v>-3.0203856271652008</v>
      </c>
      <c r="H132" s="11">
        <f t="shared" si="31"/>
        <v>18.864272807099457</v>
      </c>
      <c r="I132" s="11">
        <f t="shared" si="31"/>
        <v>-1.0926628417144757</v>
      </c>
      <c r="J132" s="11">
        <f t="shared" si="31"/>
        <v>-6.9733311242455525</v>
      </c>
      <c r="K132" s="11">
        <f t="shared" si="31"/>
        <v>-3.5481685822868481</v>
      </c>
      <c r="L132" s="11">
        <f t="shared" si="31"/>
        <v>0.20317264831020143</v>
      </c>
      <c r="N132" s="11">
        <f t="shared" ref="N132:X132" si="32">(N22/N21-1)*100</f>
        <v>3.727431530421188</v>
      </c>
      <c r="O132" s="11">
        <f t="shared" si="32"/>
        <v>-0.47297937541997959</v>
      </c>
      <c r="P132" s="11">
        <f t="shared" si="32"/>
        <v>-1.651727246618151</v>
      </c>
      <c r="Q132" s="11">
        <f t="shared" si="32"/>
        <v>1.7325260983833468</v>
      </c>
      <c r="R132" s="11">
        <f t="shared" si="32"/>
        <v>0.55418371950630707</v>
      </c>
      <c r="S132" s="11">
        <f t="shared" si="32"/>
        <v>0.65848536988846185</v>
      </c>
      <c r="T132" s="11">
        <f t="shared" si="32"/>
        <v>8.3290996030638276E-2</v>
      </c>
      <c r="U132" s="11">
        <f t="shared" si="32"/>
        <v>-0.30401712868498576</v>
      </c>
      <c r="V132" s="11">
        <f t="shared" si="32"/>
        <v>3.4386014538778209</v>
      </c>
      <c r="W132" s="11">
        <f t="shared" si="32"/>
        <v>-4.7985397736438617E-2</v>
      </c>
      <c r="X132" s="11">
        <f t="shared" si="32"/>
        <v>0.34804700471811056</v>
      </c>
      <c r="Z132" s="15">
        <f>ROUND(N132*'Table Q8'!N22,2)</f>
        <v>2.81</v>
      </c>
      <c r="AA132" s="15">
        <f>ROUND(O132*'Table Q8'!O22,2)</f>
        <v>-0.16</v>
      </c>
      <c r="AB132" s="15">
        <f>ROUND(P132*'Table Q8'!P22,2)</f>
        <v>-0.55000000000000004</v>
      </c>
      <c r="AC132" s="15">
        <f>ROUND(Q132*'Table Q8'!Q22,2)</f>
        <v>0.65</v>
      </c>
      <c r="AD132" s="15">
        <f>ROUND(R132*'Table Q8'!R22,2)</f>
        <v>0.09</v>
      </c>
      <c r="AE132" s="15">
        <f>ROUND(S132*'Table Q8'!S22,2)</f>
        <v>0.28999999999999998</v>
      </c>
      <c r="AF132" s="15">
        <f>ROUND(T132*'Table Q8'!T22,2)</f>
        <v>0.04</v>
      </c>
      <c r="AG132" s="15">
        <f>ROUND(U132*'Table Q8'!U22,2)</f>
        <v>-0.13</v>
      </c>
      <c r="AH132" s="15">
        <f>ROUND(V132*'Table Q8'!V22,2)</f>
        <v>1.22</v>
      </c>
      <c r="AI132" s="15">
        <f>ROUND(W132*'Table Q8'!W22,2)</f>
        <v>-0.02</v>
      </c>
      <c r="AJ132" s="15">
        <f>ROUND(X132*'Table Q8'!X22,2)</f>
        <v>0.14000000000000001</v>
      </c>
    </row>
    <row r="133" spans="1:36" x14ac:dyDescent="0.2">
      <c r="A133" s="13" t="str">
        <f t="shared" si="2"/>
        <v>1998 Q2</v>
      </c>
      <c r="B133" s="11">
        <f t="shared" ref="B133:L133" si="33">(B23/B22-1)*100</f>
        <v>1.9627656520292636</v>
      </c>
      <c r="C133" s="11">
        <f t="shared" si="33"/>
        <v>-0.76289759602611307</v>
      </c>
      <c r="D133" s="11">
        <f t="shared" si="33"/>
        <v>-1.2054301788471888</v>
      </c>
      <c r="E133" s="11">
        <f t="shared" si="33"/>
        <v>1.0219604819936556</v>
      </c>
      <c r="F133" s="11">
        <f t="shared" si="33"/>
        <v>-2.0375329498836581</v>
      </c>
      <c r="G133" s="11">
        <f t="shared" si="33"/>
        <v>4.437115541391834</v>
      </c>
      <c r="H133" s="11">
        <f t="shared" si="33"/>
        <v>1.697192287924576</v>
      </c>
      <c r="I133" s="11">
        <f t="shared" si="33"/>
        <v>4.0978816765192549</v>
      </c>
      <c r="J133" s="11">
        <f t="shared" si="33"/>
        <v>1.7616097686081522</v>
      </c>
      <c r="K133" s="11">
        <f t="shared" si="33"/>
        <v>2.4098337640591883</v>
      </c>
      <c r="L133" s="11">
        <f t="shared" si="33"/>
        <v>1.0755827381964123</v>
      </c>
      <c r="N133" s="11">
        <f t="shared" ref="N133:X133" si="34">(N23/N22-1)*100</f>
        <v>1.7215970577707962</v>
      </c>
      <c r="O133" s="11">
        <f t="shared" si="34"/>
        <v>-5.7787417391375051E-2</v>
      </c>
      <c r="P133" s="11">
        <f t="shared" si="34"/>
        <v>2.5878689214574147</v>
      </c>
      <c r="Q133" s="11">
        <f t="shared" si="34"/>
        <v>1.5637950618869079</v>
      </c>
      <c r="R133" s="11">
        <f t="shared" si="34"/>
        <v>-0.86121583655791589</v>
      </c>
      <c r="S133" s="11">
        <f t="shared" si="34"/>
        <v>0.16387360089049618</v>
      </c>
      <c r="T133" s="11">
        <f t="shared" si="34"/>
        <v>2.1893333388324665</v>
      </c>
      <c r="U133" s="11">
        <f t="shared" si="34"/>
        <v>0.16893516404021813</v>
      </c>
      <c r="V133" s="11">
        <f t="shared" si="34"/>
        <v>1.872948667149088</v>
      </c>
      <c r="W133" s="11">
        <f t="shared" si="34"/>
        <v>1.7571366173797731</v>
      </c>
      <c r="X133" s="11">
        <f t="shared" si="34"/>
        <v>0.76099383174939028</v>
      </c>
      <c r="Z133" s="15">
        <f>ROUND(N133*'Table Q8'!N23,2)</f>
        <v>1.29</v>
      </c>
      <c r="AA133" s="15">
        <f>ROUND(O133*'Table Q8'!O23,2)</f>
        <v>-0.02</v>
      </c>
      <c r="AB133" s="15">
        <f>ROUND(P133*'Table Q8'!P23,2)</f>
        <v>0.89</v>
      </c>
      <c r="AC133" s="15">
        <f>ROUND(Q133*'Table Q8'!Q23,2)</f>
        <v>0.59</v>
      </c>
      <c r="AD133" s="15">
        <f>ROUND(R133*'Table Q8'!R23,2)</f>
        <v>-0.14000000000000001</v>
      </c>
      <c r="AE133" s="15">
        <f>ROUND(S133*'Table Q8'!S23,2)</f>
        <v>7.0000000000000007E-2</v>
      </c>
      <c r="AF133" s="15">
        <f>ROUND(T133*'Table Q8'!T23,2)</f>
        <v>1.01</v>
      </c>
      <c r="AG133" s="15">
        <f>ROUND(U133*'Table Q8'!U23,2)</f>
        <v>7.0000000000000007E-2</v>
      </c>
      <c r="AH133" s="15">
        <f>ROUND(V133*'Table Q8'!V23,2)</f>
        <v>0.67</v>
      </c>
      <c r="AI133" s="15">
        <f>ROUND(W133*'Table Q8'!W23,2)</f>
        <v>0.63</v>
      </c>
      <c r="AJ133" s="15">
        <f>ROUND(X133*'Table Q8'!X23,2)</f>
        <v>0.31</v>
      </c>
    </row>
    <row r="134" spans="1:36" x14ac:dyDescent="0.2">
      <c r="A134" s="13" t="str">
        <f t="shared" si="2"/>
        <v>1998 Q3</v>
      </c>
      <c r="B134" s="11">
        <f t="shared" ref="B134:L134" si="35">(B24/B23-1)*100</f>
        <v>3.3368408142090633</v>
      </c>
      <c r="C134" s="11">
        <f t="shared" si="35"/>
        <v>-0.20363688104810818</v>
      </c>
      <c r="D134" s="11">
        <f t="shared" si="35"/>
        <v>0.45025689425044479</v>
      </c>
      <c r="E134" s="11">
        <f t="shared" si="35"/>
        <v>0.19001327548109348</v>
      </c>
      <c r="F134" s="11">
        <f t="shared" si="35"/>
        <v>-0.88684195346052652</v>
      </c>
      <c r="G134" s="11">
        <f t="shared" si="35"/>
        <v>2.1325954358146326</v>
      </c>
      <c r="H134" s="11">
        <f t="shared" si="35"/>
        <v>2.0293009842399679</v>
      </c>
      <c r="I134" s="11">
        <f t="shared" si="35"/>
        <v>-0.57575608382848253</v>
      </c>
      <c r="J134" s="11">
        <f t="shared" si="35"/>
        <v>-7.194787662493618</v>
      </c>
      <c r="K134" s="11">
        <f t="shared" si="35"/>
        <v>9.2975212832097753</v>
      </c>
      <c r="L134" s="11">
        <f t="shared" si="35"/>
        <v>0.17801389428331316</v>
      </c>
      <c r="N134" s="11">
        <f t="shared" ref="N134:X134" si="36">(N24/N23-1)*100</f>
        <v>3.7797144852536491</v>
      </c>
      <c r="O134" s="11">
        <f t="shared" si="36"/>
        <v>0.32513676299825711</v>
      </c>
      <c r="P134" s="11">
        <f t="shared" si="36"/>
        <v>1.9636775300870379</v>
      </c>
      <c r="Q134" s="11">
        <f t="shared" si="36"/>
        <v>0.2912028538877065</v>
      </c>
      <c r="R134" s="11">
        <f t="shared" si="36"/>
        <v>-0.18703013308138949</v>
      </c>
      <c r="S134" s="11">
        <f t="shared" si="36"/>
        <v>-1.0507522486776999</v>
      </c>
      <c r="T134" s="11">
        <f t="shared" si="36"/>
        <v>1.0596593463736426</v>
      </c>
      <c r="U134" s="11">
        <f t="shared" si="36"/>
        <v>-0.31726612837453816</v>
      </c>
      <c r="V134" s="11">
        <f t="shared" si="36"/>
        <v>-1.6729306738569871</v>
      </c>
      <c r="W134" s="11">
        <f t="shared" si="36"/>
        <v>0.58969108879523002</v>
      </c>
      <c r="X134" s="11">
        <f t="shared" si="36"/>
        <v>0.15809966226760785</v>
      </c>
      <c r="Z134" s="15">
        <f>ROUND(N134*'Table Q8'!N24,2)</f>
        <v>2.81</v>
      </c>
      <c r="AA134" s="15">
        <f>ROUND(O134*'Table Q8'!O24,2)</f>
        <v>0.11</v>
      </c>
      <c r="AB134" s="15">
        <f>ROUND(P134*'Table Q8'!P24,2)</f>
        <v>0.69</v>
      </c>
      <c r="AC134" s="15">
        <f>ROUND(Q134*'Table Q8'!Q24,2)</f>
        <v>0.11</v>
      </c>
      <c r="AD134" s="15">
        <f>ROUND(R134*'Table Q8'!R24,2)</f>
        <v>-0.03</v>
      </c>
      <c r="AE134" s="15">
        <f>ROUND(S134*'Table Q8'!S24,2)</f>
        <v>-0.46</v>
      </c>
      <c r="AF134" s="15">
        <f>ROUND(T134*'Table Q8'!T24,2)</f>
        <v>0.48</v>
      </c>
      <c r="AG134" s="15">
        <f>ROUND(U134*'Table Q8'!U24,2)</f>
        <v>-0.14000000000000001</v>
      </c>
      <c r="AH134" s="15">
        <f>ROUND(V134*'Table Q8'!V24,2)</f>
        <v>-0.59</v>
      </c>
      <c r="AI134" s="15">
        <f>ROUND(W134*'Table Q8'!W24,2)</f>
        <v>0.2</v>
      </c>
      <c r="AJ134" s="15">
        <f>ROUND(X134*'Table Q8'!X24,2)</f>
        <v>0.06</v>
      </c>
    </row>
    <row r="135" spans="1:36" x14ac:dyDescent="0.2">
      <c r="A135" s="13" t="str">
        <f t="shared" si="2"/>
        <v>1998 Q4</v>
      </c>
      <c r="B135" s="11">
        <f t="shared" ref="B135:L135" si="37">(B25/B24-1)*100</f>
        <v>4.4138765615472808</v>
      </c>
      <c r="C135" s="11">
        <f t="shared" si="37"/>
        <v>1.7999950863737402</v>
      </c>
      <c r="D135" s="11">
        <f t="shared" si="37"/>
        <v>0.63788766956940357</v>
      </c>
      <c r="E135" s="11">
        <f t="shared" si="37"/>
        <v>3.0406045823907712</v>
      </c>
      <c r="F135" s="11">
        <f t="shared" si="37"/>
        <v>1.6568198824330471</v>
      </c>
      <c r="G135" s="11">
        <f t="shared" si="37"/>
        <v>7.8430421827107688</v>
      </c>
      <c r="H135" s="11">
        <f t="shared" si="37"/>
        <v>-2.8962966497725784</v>
      </c>
      <c r="I135" s="11">
        <f t="shared" si="37"/>
        <v>2.601355660497684</v>
      </c>
      <c r="J135" s="11">
        <f t="shared" si="37"/>
        <v>1.5116816409299183</v>
      </c>
      <c r="K135" s="11">
        <f t="shared" si="37"/>
        <v>-2.9798937825668337</v>
      </c>
      <c r="L135" s="11">
        <f t="shared" si="37"/>
        <v>1.9723030545387488</v>
      </c>
      <c r="N135" s="11">
        <f t="shared" ref="N135:X135" si="38">(N25/N24-1)*100</f>
        <v>4.601087631919909</v>
      </c>
      <c r="O135" s="11">
        <f t="shared" si="38"/>
        <v>2.4806010547074653</v>
      </c>
      <c r="P135" s="11">
        <f t="shared" si="38"/>
        <v>1.0962753782336243</v>
      </c>
      <c r="Q135" s="11">
        <f t="shared" si="38"/>
        <v>2.4894732485643667</v>
      </c>
      <c r="R135" s="11">
        <f t="shared" si="38"/>
        <v>2.4200942694994731</v>
      </c>
      <c r="S135" s="11">
        <f t="shared" si="38"/>
        <v>1.5730446102966589</v>
      </c>
      <c r="T135" s="11">
        <f t="shared" si="38"/>
        <v>3.1026233018804916</v>
      </c>
      <c r="U135" s="11">
        <f t="shared" si="38"/>
        <v>1.0619504470805952</v>
      </c>
      <c r="V135" s="11">
        <f t="shared" si="38"/>
        <v>6.0729885419972041</v>
      </c>
      <c r="W135" s="11">
        <f t="shared" si="38"/>
        <v>-0.4433738730046155</v>
      </c>
      <c r="X135" s="11">
        <f t="shared" si="38"/>
        <v>2.055007943337972</v>
      </c>
      <c r="Z135" s="15">
        <f>ROUND(N135*'Table Q8'!N25,2)</f>
        <v>3.41</v>
      </c>
      <c r="AA135" s="15">
        <f>ROUND(O135*'Table Q8'!O25,2)</f>
        <v>0.85</v>
      </c>
      <c r="AB135" s="15">
        <f>ROUND(P135*'Table Q8'!P25,2)</f>
        <v>0.39</v>
      </c>
      <c r="AC135" s="15">
        <f>ROUND(Q135*'Table Q8'!Q25,2)</f>
        <v>0.92</v>
      </c>
      <c r="AD135" s="15">
        <f>ROUND(R135*'Table Q8'!R25,2)</f>
        <v>0.39</v>
      </c>
      <c r="AE135" s="15">
        <f>ROUND(S135*'Table Q8'!S25,2)</f>
        <v>0.69</v>
      </c>
      <c r="AF135" s="15">
        <f>ROUND(T135*'Table Q8'!T25,2)</f>
        <v>1.37</v>
      </c>
      <c r="AG135" s="15">
        <f>ROUND(U135*'Table Q8'!U25,2)</f>
        <v>0.46</v>
      </c>
      <c r="AH135" s="15">
        <f>ROUND(V135*'Table Q8'!V25,2)</f>
        <v>2.12</v>
      </c>
      <c r="AI135" s="15">
        <f>ROUND(W135*'Table Q8'!W25,2)</f>
        <v>-0.15</v>
      </c>
      <c r="AJ135" s="15">
        <f>ROUND(X135*'Table Q8'!X25,2)</f>
        <v>0.82</v>
      </c>
    </row>
    <row r="136" spans="1:36" x14ac:dyDescent="0.2">
      <c r="A136" s="13" t="str">
        <f t="shared" si="2"/>
        <v>1999 Q1</v>
      </c>
      <c r="B136" s="11">
        <f t="shared" ref="B136:L136" si="39">(B26/B25-1)*100</f>
        <v>3.0479094366873793</v>
      </c>
      <c r="C136" s="11">
        <f t="shared" si="39"/>
        <v>1.6880474884562124</v>
      </c>
      <c r="D136" s="11">
        <f t="shared" si="39"/>
        <v>-4.8795972853676872E-3</v>
      </c>
      <c r="E136" s="11">
        <f t="shared" si="39"/>
        <v>-1.7688954586413064</v>
      </c>
      <c r="F136" s="11">
        <f t="shared" si="39"/>
        <v>2.2586719292698287</v>
      </c>
      <c r="G136" s="11">
        <f t="shared" si="39"/>
        <v>0.6253198243971525</v>
      </c>
      <c r="H136" s="11">
        <f t="shared" si="39"/>
        <v>4.6907496094639178E-2</v>
      </c>
      <c r="I136" s="11">
        <f t="shared" si="39"/>
        <v>-2.0962355485192097</v>
      </c>
      <c r="J136" s="11">
        <f t="shared" si="39"/>
        <v>0.30123094530176697</v>
      </c>
      <c r="K136" s="11">
        <f t="shared" si="39"/>
        <v>-5.875142130500155</v>
      </c>
      <c r="L136" s="11">
        <f t="shared" si="39"/>
        <v>-4.6301135426896067E-2</v>
      </c>
      <c r="N136" s="11">
        <f t="shared" ref="N136:X136" si="40">(N26/N25-1)*100</f>
        <v>3.7548021442538992</v>
      </c>
      <c r="O136" s="11">
        <f t="shared" si="40"/>
        <v>1.793367149382985</v>
      </c>
      <c r="P136" s="11">
        <f t="shared" si="40"/>
        <v>0.64962647471611401</v>
      </c>
      <c r="Q136" s="11">
        <f t="shared" si="40"/>
        <v>0.56824553658683108</v>
      </c>
      <c r="R136" s="11">
        <f t="shared" si="40"/>
        <v>2.6393517221565466</v>
      </c>
      <c r="S136" s="11">
        <f t="shared" si="40"/>
        <v>0.17500250799773465</v>
      </c>
      <c r="T136" s="11">
        <f t="shared" si="40"/>
        <v>8.5033331461525918E-2</v>
      </c>
      <c r="U136" s="11">
        <f t="shared" si="40"/>
        <v>-1.1946451653313761</v>
      </c>
      <c r="V136" s="11">
        <f t="shared" si="40"/>
        <v>3.2123515626800936</v>
      </c>
      <c r="W136" s="11">
        <f t="shared" si="40"/>
        <v>-2.0733179114950873</v>
      </c>
      <c r="X136" s="11">
        <f t="shared" si="40"/>
        <v>0.59251706368164125</v>
      </c>
      <c r="Z136" s="15">
        <f>ROUND(N136*'Table Q8'!N26,2)</f>
        <v>2.75</v>
      </c>
      <c r="AA136" s="15">
        <f>ROUND(O136*'Table Q8'!O26,2)</f>
        <v>0.61</v>
      </c>
      <c r="AB136" s="15">
        <f>ROUND(P136*'Table Q8'!P26,2)</f>
        <v>0.24</v>
      </c>
      <c r="AC136" s="15">
        <f>ROUND(Q136*'Table Q8'!Q26,2)</f>
        <v>0.21</v>
      </c>
      <c r="AD136" s="15">
        <f>ROUND(R136*'Table Q8'!R26,2)</f>
        <v>0.43</v>
      </c>
      <c r="AE136" s="15">
        <f>ROUND(S136*'Table Q8'!S26,2)</f>
        <v>0.08</v>
      </c>
      <c r="AF136" s="15">
        <f>ROUND(T136*'Table Q8'!T26,2)</f>
        <v>0.04</v>
      </c>
      <c r="AG136" s="15">
        <f>ROUND(U136*'Table Q8'!U26,2)</f>
        <v>-0.51</v>
      </c>
      <c r="AH136" s="15">
        <f>ROUND(V136*'Table Q8'!V26,2)</f>
        <v>1.1000000000000001</v>
      </c>
      <c r="AI136" s="15">
        <f>ROUND(W136*'Table Q8'!W26,2)</f>
        <v>-0.68</v>
      </c>
      <c r="AJ136" s="15">
        <f>ROUND(X136*'Table Q8'!X26,2)</f>
        <v>0.23</v>
      </c>
    </row>
    <row r="137" spans="1:36" x14ac:dyDescent="0.2">
      <c r="A137" s="13" t="str">
        <f t="shared" si="2"/>
        <v>1999 Q2</v>
      </c>
      <c r="B137" s="11">
        <f t="shared" ref="B137:L137" si="41">(B27/B26-1)*100</f>
        <v>2.2540555812425422</v>
      </c>
      <c r="C137" s="11">
        <f t="shared" si="41"/>
        <v>1.3076792878562893</v>
      </c>
      <c r="D137" s="11">
        <f t="shared" si="41"/>
        <v>1.486835524446839E-2</v>
      </c>
      <c r="E137" s="11">
        <f t="shared" si="41"/>
        <v>-1.5243238166792072</v>
      </c>
      <c r="F137" s="11">
        <f t="shared" si="41"/>
        <v>0.51687703841976074</v>
      </c>
      <c r="G137" s="11">
        <f t="shared" si="41"/>
        <v>2.0572243757188247</v>
      </c>
      <c r="H137" s="11">
        <f t="shared" si="41"/>
        <v>-2.2679481722780892</v>
      </c>
      <c r="I137" s="11">
        <f t="shared" si="41"/>
        <v>-0.31720886589281516</v>
      </c>
      <c r="J137" s="11">
        <f t="shared" si="41"/>
        <v>-2.0425185399779222</v>
      </c>
      <c r="K137" s="11">
        <f t="shared" si="41"/>
        <v>1.6422003984447819</v>
      </c>
      <c r="L137" s="11">
        <f t="shared" si="41"/>
        <v>-2.9751427170987554E-3</v>
      </c>
      <c r="N137" s="11">
        <f t="shared" ref="N137:X137" si="42">(N27/N26-1)*100</f>
        <v>1.9593286696410583</v>
      </c>
      <c r="O137" s="11">
        <f t="shared" si="42"/>
        <v>1.0038976120670728</v>
      </c>
      <c r="P137" s="11">
        <f t="shared" si="42"/>
        <v>1.0584249952497515</v>
      </c>
      <c r="Q137" s="11">
        <f t="shared" si="42"/>
        <v>1.1215762620586434</v>
      </c>
      <c r="R137" s="11">
        <f t="shared" si="42"/>
        <v>0.3501631678455297</v>
      </c>
      <c r="S137" s="11">
        <f t="shared" si="42"/>
        <v>0.50526731347217968</v>
      </c>
      <c r="T137" s="11">
        <f t="shared" si="42"/>
        <v>-0.10949351403540808</v>
      </c>
      <c r="U137" s="11">
        <f t="shared" si="42"/>
        <v>0.48134180579679775</v>
      </c>
      <c r="V137" s="11">
        <f t="shared" si="42"/>
        <v>1.0572865124129471</v>
      </c>
      <c r="W137" s="11">
        <f t="shared" si="42"/>
        <v>0.48249852062041132</v>
      </c>
      <c r="X137" s="11">
        <f t="shared" si="42"/>
        <v>0.6605081940794344</v>
      </c>
      <c r="Z137" s="15">
        <f>ROUND(N137*'Table Q8'!N27,2)</f>
        <v>1.42</v>
      </c>
      <c r="AA137" s="15">
        <f>ROUND(O137*'Table Q8'!O27,2)</f>
        <v>0.33</v>
      </c>
      <c r="AB137" s="15">
        <f>ROUND(P137*'Table Q8'!P27,2)</f>
        <v>0.38</v>
      </c>
      <c r="AC137" s="15">
        <f>ROUND(Q137*'Table Q8'!Q27,2)</f>
        <v>0.4</v>
      </c>
      <c r="AD137" s="15">
        <f>ROUND(R137*'Table Q8'!R27,2)</f>
        <v>0.06</v>
      </c>
      <c r="AE137" s="15">
        <f>ROUND(S137*'Table Q8'!S27,2)</f>
        <v>0.22</v>
      </c>
      <c r="AF137" s="15">
        <f>ROUND(T137*'Table Q8'!T27,2)</f>
        <v>-0.04</v>
      </c>
      <c r="AG137" s="15">
        <f>ROUND(U137*'Table Q8'!U27,2)</f>
        <v>0.2</v>
      </c>
      <c r="AH137" s="15">
        <f>ROUND(V137*'Table Q8'!V27,2)</f>
        <v>0.34</v>
      </c>
      <c r="AI137" s="15">
        <f>ROUND(W137*'Table Q8'!W27,2)</f>
        <v>0.15</v>
      </c>
      <c r="AJ137" s="15">
        <f>ROUND(X137*'Table Q8'!X27,2)</f>
        <v>0.25</v>
      </c>
    </row>
    <row r="138" spans="1:36" x14ac:dyDescent="0.2">
      <c r="A138" s="13" t="str">
        <f t="shared" si="2"/>
        <v>1999 Q3</v>
      </c>
      <c r="B138" s="11">
        <f t="shared" ref="B138:L138" si="43">(B28/B27-1)*100</f>
        <v>4.3563522126021992</v>
      </c>
      <c r="C138" s="11">
        <f t="shared" si="43"/>
        <v>2.6311478210807149</v>
      </c>
      <c r="D138" s="11">
        <f t="shared" si="43"/>
        <v>1.6218871279480185</v>
      </c>
      <c r="E138" s="11">
        <f t="shared" si="43"/>
        <v>-0.67585230999583912</v>
      </c>
      <c r="F138" s="11">
        <f t="shared" si="43"/>
        <v>-8.1054490282450598E-2</v>
      </c>
      <c r="G138" s="11">
        <f t="shared" si="43"/>
        <v>8.1320222571279253</v>
      </c>
      <c r="H138" s="11">
        <f t="shared" si="43"/>
        <v>-2.9036716596099743</v>
      </c>
      <c r="I138" s="11">
        <f t="shared" si="43"/>
        <v>0.72353412933310324</v>
      </c>
      <c r="J138" s="11">
        <f t="shared" si="43"/>
        <v>-1.2573438329023134</v>
      </c>
      <c r="K138" s="11">
        <f t="shared" si="43"/>
        <v>-7.1864970436921087</v>
      </c>
      <c r="L138" s="11">
        <f t="shared" si="43"/>
        <v>0.91005341766858816</v>
      </c>
      <c r="N138" s="11">
        <f t="shared" ref="N138:X138" si="44">(N28/N27-1)*100</f>
        <v>1.9603771406655923</v>
      </c>
      <c r="O138" s="11">
        <f t="shared" si="44"/>
        <v>0.46001050939425969</v>
      </c>
      <c r="P138" s="11">
        <f t="shared" si="44"/>
        <v>0.8068464854713131</v>
      </c>
      <c r="Q138" s="11">
        <f t="shared" si="44"/>
        <v>1.4254024624920758</v>
      </c>
      <c r="R138" s="11">
        <f t="shared" si="44"/>
        <v>-0.5514984047619409</v>
      </c>
      <c r="S138" s="11">
        <f t="shared" si="44"/>
        <v>1.7858014971496639</v>
      </c>
      <c r="T138" s="11">
        <f t="shared" si="44"/>
        <v>-0.92246652698630971</v>
      </c>
      <c r="U138" s="11">
        <f t="shared" si="44"/>
        <v>7.934420325326208E-2</v>
      </c>
      <c r="V138" s="11">
        <f t="shared" si="44"/>
        <v>-7.8861737597191173E-3</v>
      </c>
      <c r="W138" s="11">
        <f t="shared" si="44"/>
        <v>-3.9966378242806577</v>
      </c>
      <c r="X138" s="11">
        <f t="shared" si="44"/>
        <v>0.3287882666218378</v>
      </c>
      <c r="Z138" s="15">
        <f>ROUND(N138*'Table Q8'!N28,2)</f>
        <v>1.4</v>
      </c>
      <c r="AA138" s="15">
        <f>ROUND(O138*'Table Q8'!O28,2)</f>
        <v>0.15</v>
      </c>
      <c r="AB138" s="15">
        <f>ROUND(P138*'Table Q8'!P28,2)</f>
        <v>0.28999999999999998</v>
      </c>
      <c r="AC138" s="15">
        <f>ROUND(Q138*'Table Q8'!Q28,2)</f>
        <v>0.5</v>
      </c>
      <c r="AD138" s="15">
        <f>ROUND(R138*'Table Q8'!R28,2)</f>
        <v>-0.09</v>
      </c>
      <c r="AE138" s="15">
        <f>ROUND(S138*'Table Q8'!S28,2)</f>
        <v>0.75</v>
      </c>
      <c r="AF138" s="15">
        <f>ROUND(T138*'Table Q8'!T28,2)</f>
        <v>-0.33</v>
      </c>
      <c r="AG138" s="15">
        <f>ROUND(U138*'Table Q8'!U28,2)</f>
        <v>0.03</v>
      </c>
      <c r="AH138" s="15">
        <f>ROUND(V138*'Table Q8'!V28,2)</f>
        <v>0</v>
      </c>
      <c r="AI138" s="15">
        <f>ROUND(W138*'Table Q8'!W28,2)</f>
        <v>-1.26</v>
      </c>
      <c r="AJ138" s="15">
        <f>ROUND(X138*'Table Q8'!X28,2)</f>
        <v>0.12</v>
      </c>
    </row>
    <row r="139" spans="1:36" x14ac:dyDescent="0.2">
      <c r="A139" s="13" t="str">
        <f t="shared" si="2"/>
        <v>1999 Q4</v>
      </c>
      <c r="B139" s="11">
        <f t="shared" ref="B139:L139" si="45">(B29/B28-1)*100</f>
        <v>2.692619152296083</v>
      </c>
      <c r="C139" s="11">
        <f t="shared" si="45"/>
        <v>0.35285772148634376</v>
      </c>
      <c r="D139" s="11">
        <f t="shared" si="45"/>
        <v>-6.3025318685827614E-2</v>
      </c>
      <c r="E139" s="11">
        <f t="shared" si="45"/>
        <v>1.4123472033528817</v>
      </c>
      <c r="F139" s="11">
        <f t="shared" si="45"/>
        <v>-1.3830844522771724</v>
      </c>
      <c r="G139" s="11">
        <f t="shared" si="45"/>
        <v>1.9977319680591465</v>
      </c>
      <c r="H139" s="11">
        <f t="shared" si="45"/>
        <v>4.6434933729242678</v>
      </c>
      <c r="I139" s="11">
        <f t="shared" si="45"/>
        <v>2.7365502595563918</v>
      </c>
      <c r="J139" s="11">
        <f t="shared" si="45"/>
        <v>5.1345792716263494</v>
      </c>
      <c r="K139" s="11">
        <f t="shared" si="45"/>
        <v>-0.19654595156594068</v>
      </c>
      <c r="L139" s="11">
        <f t="shared" si="45"/>
        <v>1.5236345295804199</v>
      </c>
      <c r="N139" s="11">
        <f t="shared" ref="N139:X139" si="46">(N29/N28-1)*100</f>
        <v>2.3770026899910146</v>
      </c>
      <c r="O139" s="11">
        <f t="shared" si="46"/>
        <v>-1.4139483966602029E-2</v>
      </c>
      <c r="P139" s="11">
        <f t="shared" si="46"/>
        <v>0.53301214871090963</v>
      </c>
      <c r="Q139" s="11">
        <f t="shared" si="46"/>
        <v>1.5858728637972108</v>
      </c>
      <c r="R139" s="11">
        <f t="shared" si="46"/>
        <v>-8.0439041031798997E-2</v>
      </c>
      <c r="S139" s="11">
        <f t="shared" si="46"/>
        <v>0.4666302956181978</v>
      </c>
      <c r="T139" s="11">
        <f t="shared" si="46"/>
        <v>1.4813153148425018</v>
      </c>
      <c r="U139" s="11">
        <f t="shared" si="46"/>
        <v>-0.32547844957776517</v>
      </c>
      <c r="V139" s="11">
        <f t="shared" si="46"/>
        <v>6.4206338983343159</v>
      </c>
      <c r="W139" s="11">
        <f t="shared" si="46"/>
        <v>-1.4687816884735527</v>
      </c>
      <c r="X139" s="11">
        <f t="shared" si="46"/>
        <v>0.65941373361173561</v>
      </c>
      <c r="Z139" s="15">
        <f>ROUND(N139*'Table Q8'!N29,2)</f>
        <v>1.68</v>
      </c>
      <c r="AA139" s="15">
        <f>ROUND(O139*'Table Q8'!O29,2)</f>
        <v>0</v>
      </c>
      <c r="AB139" s="15">
        <f>ROUND(P139*'Table Q8'!P29,2)</f>
        <v>0.19</v>
      </c>
      <c r="AC139" s="15">
        <f>ROUND(Q139*'Table Q8'!Q29,2)</f>
        <v>0.54</v>
      </c>
      <c r="AD139" s="15">
        <f>ROUND(R139*'Table Q8'!R29,2)</f>
        <v>-0.01</v>
      </c>
      <c r="AE139" s="15">
        <f>ROUND(S139*'Table Q8'!S29,2)</f>
        <v>0.19</v>
      </c>
      <c r="AF139" s="15">
        <f>ROUND(T139*'Table Q8'!T29,2)</f>
        <v>0.49</v>
      </c>
      <c r="AG139" s="15">
        <f>ROUND(U139*'Table Q8'!U29,2)</f>
        <v>-0.13</v>
      </c>
      <c r="AH139" s="15">
        <f>ROUND(V139*'Table Q8'!V29,2)</f>
        <v>1.92</v>
      </c>
      <c r="AI139" s="15">
        <f>ROUND(W139*'Table Q8'!W29,2)</f>
        <v>-0.45</v>
      </c>
      <c r="AJ139" s="15">
        <f>ROUND(X139*'Table Q8'!X29,2)</f>
        <v>0.24</v>
      </c>
    </row>
    <row r="140" spans="1:36" x14ac:dyDescent="0.2">
      <c r="A140" s="13" t="str">
        <f t="shared" si="2"/>
        <v>2000 Q1</v>
      </c>
      <c r="B140" s="11">
        <f t="shared" ref="B140:L140" si="47">(B30/B29-1)*100</f>
        <v>1.9428255451505727</v>
      </c>
      <c r="C140" s="11">
        <f t="shared" si="47"/>
        <v>2.3421741875935709</v>
      </c>
      <c r="D140" s="11">
        <f t="shared" si="47"/>
        <v>2.9195358897252</v>
      </c>
      <c r="E140" s="11">
        <f t="shared" si="47"/>
        <v>1.4180957739679645</v>
      </c>
      <c r="F140" s="11">
        <f t="shared" si="47"/>
        <v>6.8867092806256247</v>
      </c>
      <c r="G140" s="11">
        <f t="shared" si="47"/>
        <v>6.3049768248190974</v>
      </c>
      <c r="H140" s="11">
        <f t="shared" si="47"/>
        <v>3.7217500541319781</v>
      </c>
      <c r="I140" s="11">
        <f t="shared" si="47"/>
        <v>-1.3440939766608428</v>
      </c>
      <c r="J140" s="11">
        <f t="shared" si="47"/>
        <v>-1.9232913166094878</v>
      </c>
      <c r="K140" s="11">
        <f t="shared" si="47"/>
        <v>8.5924785148618454</v>
      </c>
      <c r="L140" s="11">
        <f t="shared" si="47"/>
        <v>2.3805697661449132</v>
      </c>
      <c r="N140" s="11">
        <f t="shared" ref="N140:X140" si="48">(N30/N29-1)*100</f>
        <v>4.1476701657542359</v>
      </c>
      <c r="O140" s="11">
        <f t="shared" si="48"/>
        <v>2.0887533924724089</v>
      </c>
      <c r="P140" s="11">
        <f t="shared" si="48"/>
        <v>2.2503725494474658</v>
      </c>
      <c r="Q140" s="11">
        <f t="shared" si="48"/>
        <v>2.7513027004467228</v>
      </c>
      <c r="R140" s="11">
        <f t="shared" si="48"/>
        <v>4.0507119167558781</v>
      </c>
      <c r="S140" s="11">
        <f t="shared" si="48"/>
        <v>2.2588694097045225</v>
      </c>
      <c r="T140" s="11">
        <f t="shared" si="48"/>
        <v>3.8306475841914267</v>
      </c>
      <c r="U140" s="11">
        <f t="shared" si="48"/>
        <v>0.72885750667719407</v>
      </c>
      <c r="V140" s="11">
        <f t="shared" si="48"/>
        <v>2.2040858596118262</v>
      </c>
      <c r="W140" s="11">
        <f t="shared" si="48"/>
        <v>3.9261615316292797</v>
      </c>
      <c r="X140" s="11">
        <f t="shared" si="48"/>
        <v>2.2218601386962522</v>
      </c>
      <c r="Z140" s="15">
        <f>ROUND(N140*'Table Q8'!N30,2)</f>
        <v>2.92</v>
      </c>
      <c r="AA140" s="15">
        <f>ROUND(O140*'Table Q8'!O30,2)</f>
        <v>0.66</v>
      </c>
      <c r="AB140" s="15">
        <f>ROUND(P140*'Table Q8'!P30,2)</f>
        <v>0.79</v>
      </c>
      <c r="AC140" s="15">
        <f>ROUND(Q140*'Table Q8'!Q30,2)</f>
        <v>0.91</v>
      </c>
      <c r="AD140" s="15">
        <f>ROUND(R140*'Table Q8'!R30,2)</f>
        <v>0.63</v>
      </c>
      <c r="AE140" s="15">
        <f>ROUND(S140*'Table Q8'!S30,2)</f>
        <v>0.92</v>
      </c>
      <c r="AF140" s="15">
        <f>ROUND(T140*'Table Q8'!T30,2)</f>
        <v>1.17</v>
      </c>
      <c r="AG140" s="15">
        <f>ROUND(U140*'Table Q8'!U30,2)</f>
        <v>0.28999999999999998</v>
      </c>
      <c r="AH140" s="15">
        <f>ROUND(V140*'Table Q8'!V30,2)</f>
        <v>0.64</v>
      </c>
      <c r="AI140" s="15">
        <f>ROUND(W140*'Table Q8'!W30,2)</f>
        <v>1.1599999999999999</v>
      </c>
      <c r="AJ140" s="15">
        <f>ROUND(X140*'Table Q8'!X30,2)</f>
        <v>0.79</v>
      </c>
    </row>
    <row r="141" spans="1:36" x14ac:dyDescent="0.2">
      <c r="A141" s="13" t="str">
        <f t="shared" si="2"/>
        <v>2000 Q2</v>
      </c>
      <c r="B141" s="11">
        <f t="shared" ref="B141:L141" si="49">(B31/B30-1)*100</f>
        <v>-0.81048577148215006</v>
      </c>
      <c r="C141" s="11">
        <f t="shared" si="49"/>
        <v>8.8627063786805849E-2</v>
      </c>
      <c r="D141" s="11">
        <f t="shared" si="49"/>
        <v>-4.6259938335174722</v>
      </c>
      <c r="E141" s="11">
        <f t="shared" si="49"/>
        <v>-1.4019879208349684</v>
      </c>
      <c r="F141" s="11">
        <f t="shared" si="49"/>
        <v>-0.68576664816089039</v>
      </c>
      <c r="G141" s="11">
        <f t="shared" si="49"/>
        <v>6.6807397957465486</v>
      </c>
      <c r="H141" s="11">
        <f t="shared" si="49"/>
        <v>-0.71525616278235171</v>
      </c>
      <c r="I141" s="11">
        <f t="shared" si="49"/>
        <v>1.9645771374331655</v>
      </c>
      <c r="J141" s="11">
        <f t="shared" si="49"/>
        <v>-0.75974732993808747</v>
      </c>
      <c r="K141" s="11">
        <f t="shared" si="49"/>
        <v>-3.5851159340179128</v>
      </c>
      <c r="L141" s="11">
        <f t="shared" si="49"/>
        <v>-0.18447904050491459</v>
      </c>
      <c r="N141" s="11">
        <f t="shared" ref="N141:X141" si="50">(N31/N30-1)*100</f>
        <v>-0.65341353219157128</v>
      </c>
      <c r="O141" s="11">
        <f t="shared" si="50"/>
        <v>-0.25876207128440187</v>
      </c>
      <c r="P141" s="11">
        <f t="shared" si="50"/>
        <v>-2.8434534056002381</v>
      </c>
      <c r="Q141" s="11">
        <f t="shared" si="50"/>
        <v>-3.6889851073595992E-2</v>
      </c>
      <c r="R141" s="11">
        <f t="shared" si="50"/>
        <v>1.4812102464435872</v>
      </c>
      <c r="S141" s="11">
        <f t="shared" si="50"/>
        <v>3.9186072548141215</v>
      </c>
      <c r="T141" s="11">
        <f t="shared" si="50"/>
        <v>0.16186290486299715</v>
      </c>
      <c r="U141" s="11">
        <f t="shared" si="50"/>
        <v>8.0807660066350984E-2</v>
      </c>
      <c r="V141" s="11">
        <f t="shared" si="50"/>
        <v>1.5979287028062616</v>
      </c>
      <c r="W141" s="11">
        <f t="shared" si="50"/>
        <v>-3.9704270605266156</v>
      </c>
      <c r="X141" s="11">
        <f t="shared" si="50"/>
        <v>-0.25122848511265339</v>
      </c>
      <c r="Z141" s="15">
        <f>ROUND(N141*'Table Q8'!N31,2)</f>
        <v>-0.47</v>
      </c>
      <c r="AA141" s="15">
        <f>ROUND(O141*'Table Q8'!O31,2)</f>
        <v>-0.08</v>
      </c>
      <c r="AB141" s="15">
        <f>ROUND(P141*'Table Q8'!P31,2)</f>
        <v>-1.02</v>
      </c>
      <c r="AC141" s="15">
        <f>ROUND(Q141*'Table Q8'!Q31,2)</f>
        <v>-0.01</v>
      </c>
      <c r="AD141" s="15">
        <f>ROUND(R141*'Table Q8'!R31,2)</f>
        <v>0.23</v>
      </c>
      <c r="AE141" s="15">
        <f>ROUND(S141*'Table Q8'!S31,2)</f>
        <v>1.58</v>
      </c>
      <c r="AF141" s="15">
        <f>ROUND(T141*'Table Q8'!T31,2)</f>
        <v>0.05</v>
      </c>
      <c r="AG141" s="15">
        <f>ROUND(U141*'Table Q8'!U31,2)</f>
        <v>0.03</v>
      </c>
      <c r="AH141" s="15">
        <f>ROUND(V141*'Table Q8'!V31,2)</f>
        <v>0.46</v>
      </c>
      <c r="AI141" s="15">
        <f>ROUND(W141*'Table Q8'!W31,2)</f>
        <v>-1.1399999999999999</v>
      </c>
      <c r="AJ141" s="15">
        <f>ROUND(X141*'Table Q8'!X31,2)</f>
        <v>-0.09</v>
      </c>
    </row>
    <row r="142" spans="1:36" x14ac:dyDescent="0.2">
      <c r="A142" s="13" t="str">
        <f t="shared" si="2"/>
        <v>2000 Q3</v>
      </c>
      <c r="B142" s="11">
        <f t="shared" ref="B142:L142" si="51">(B32/B31-1)*100</f>
        <v>0.49660740698660444</v>
      </c>
      <c r="C142" s="11">
        <f t="shared" si="51"/>
        <v>1.5834701498183223</v>
      </c>
      <c r="D142" s="11">
        <f t="shared" si="51"/>
        <v>-2.3092715493517324</v>
      </c>
      <c r="E142" s="11">
        <f t="shared" si="51"/>
        <v>-0.73076460048245862</v>
      </c>
      <c r="F142" s="11">
        <f t="shared" si="51"/>
        <v>4.2786341400523842</v>
      </c>
      <c r="G142" s="11">
        <f t="shared" si="51"/>
        <v>1.685738877914833</v>
      </c>
      <c r="H142" s="11">
        <f t="shared" si="51"/>
        <v>1.2496425533991662</v>
      </c>
      <c r="I142" s="11">
        <f t="shared" si="51"/>
        <v>1.1642531403067036</v>
      </c>
      <c r="J142" s="11">
        <f t="shared" si="51"/>
        <v>-6.2265761365208334</v>
      </c>
      <c r="K142" s="11">
        <f t="shared" si="51"/>
        <v>-0.41416369764057936</v>
      </c>
      <c r="L142" s="11">
        <f t="shared" si="51"/>
        <v>0.37164542399761302</v>
      </c>
      <c r="N142" s="11">
        <f t="shared" ref="N142:X142" si="52">(N32/N31-1)*100</f>
        <v>-0.19651991558465864</v>
      </c>
      <c r="O142" s="11">
        <f t="shared" si="52"/>
        <v>1.6126355197005005</v>
      </c>
      <c r="P142" s="11">
        <f t="shared" si="52"/>
        <v>0.46322381812033964</v>
      </c>
      <c r="Q142" s="11">
        <f t="shared" si="52"/>
        <v>0.99349153085945829</v>
      </c>
      <c r="R142" s="11">
        <f t="shared" si="52"/>
        <v>1.2279237836644086</v>
      </c>
      <c r="S142" s="11">
        <f t="shared" si="52"/>
        <v>-0.30170400806498465</v>
      </c>
      <c r="T142" s="11">
        <f t="shared" si="52"/>
        <v>1.5920222468988277</v>
      </c>
      <c r="U142" s="11">
        <f t="shared" si="52"/>
        <v>-0.397795809920376</v>
      </c>
      <c r="V142" s="11">
        <f t="shared" si="52"/>
        <v>-3.6452172059082022</v>
      </c>
      <c r="W142" s="11">
        <f t="shared" si="52"/>
        <v>-0.24367353722974938</v>
      </c>
      <c r="X142" s="11">
        <f t="shared" si="52"/>
        <v>0.37386439010167472</v>
      </c>
      <c r="Z142" s="15">
        <f>ROUND(N142*'Table Q8'!N32,2)</f>
        <v>-0.14000000000000001</v>
      </c>
      <c r="AA142" s="15">
        <f>ROUND(O142*'Table Q8'!O32,2)</f>
        <v>0.51</v>
      </c>
      <c r="AB142" s="15">
        <f>ROUND(P142*'Table Q8'!P32,2)</f>
        <v>0.17</v>
      </c>
      <c r="AC142" s="15">
        <f>ROUND(Q142*'Table Q8'!Q32,2)</f>
        <v>0.32</v>
      </c>
      <c r="AD142" s="15">
        <f>ROUND(R142*'Table Q8'!R32,2)</f>
        <v>0.19</v>
      </c>
      <c r="AE142" s="15">
        <f>ROUND(S142*'Table Q8'!S32,2)</f>
        <v>-0.12</v>
      </c>
      <c r="AF142" s="15">
        <f>ROUND(T142*'Table Q8'!T32,2)</f>
        <v>0.43</v>
      </c>
      <c r="AG142" s="15">
        <f>ROUND(U142*'Table Q8'!U32,2)</f>
        <v>-0.15</v>
      </c>
      <c r="AH142" s="15">
        <f>ROUND(V142*'Table Q8'!V32,2)</f>
        <v>-1.04</v>
      </c>
      <c r="AI142" s="15">
        <f>ROUND(W142*'Table Q8'!W32,2)</f>
        <v>-7.0000000000000007E-2</v>
      </c>
      <c r="AJ142" s="15">
        <f>ROUND(X142*'Table Q8'!X32,2)</f>
        <v>0.13</v>
      </c>
    </row>
    <row r="143" spans="1:36" x14ac:dyDescent="0.2">
      <c r="A143" s="13" t="str">
        <f t="shared" si="2"/>
        <v>2000 Q4</v>
      </c>
      <c r="B143" s="11">
        <f t="shared" ref="B143:L143" si="53">(B33/B32-1)*100</f>
        <v>-1.7230597862037511</v>
      </c>
      <c r="C143" s="11">
        <f t="shared" si="53"/>
        <v>2.834395374824128</v>
      </c>
      <c r="D143" s="11">
        <f t="shared" si="53"/>
        <v>2.8882360761239401</v>
      </c>
      <c r="E143" s="11">
        <f t="shared" si="53"/>
        <v>-1.2000218910515281</v>
      </c>
      <c r="F143" s="11">
        <f t="shared" si="53"/>
        <v>-3.833737404728077</v>
      </c>
      <c r="G143" s="11">
        <f t="shared" si="53"/>
        <v>-1.6013439521439632</v>
      </c>
      <c r="H143" s="11">
        <f t="shared" si="53"/>
        <v>-4.2301609905264321</v>
      </c>
      <c r="I143" s="11">
        <f t="shared" si="53"/>
        <v>-0.76694016154906786</v>
      </c>
      <c r="J143" s="11">
        <f t="shared" si="53"/>
        <v>4.8159456683488422</v>
      </c>
      <c r="K143" s="11">
        <f t="shared" si="53"/>
        <v>4.9648582888650594E-2</v>
      </c>
      <c r="L143" s="11">
        <f t="shared" si="53"/>
        <v>-9.2376580858877233E-2</v>
      </c>
      <c r="N143" s="11">
        <f t="shared" ref="N143:X143" si="54">(N33/N32-1)*100</f>
        <v>0.27192184687512277</v>
      </c>
      <c r="O143" s="11">
        <f t="shared" si="54"/>
        <v>1.5240176573436903</v>
      </c>
      <c r="P143" s="11">
        <f t="shared" si="54"/>
        <v>1.9883018626496218</v>
      </c>
      <c r="Q143" s="11">
        <f t="shared" si="54"/>
        <v>-0.68978918514415177</v>
      </c>
      <c r="R143" s="11">
        <f t="shared" si="54"/>
        <v>-1.0626594745629214</v>
      </c>
      <c r="S143" s="11">
        <f t="shared" si="54"/>
        <v>-1.3318273683759485</v>
      </c>
      <c r="T143" s="11">
        <f t="shared" si="54"/>
        <v>-1.5333500166490488</v>
      </c>
      <c r="U143" s="11">
        <f t="shared" si="54"/>
        <v>-0.65872770837619443</v>
      </c>
      <c r="V143" s="11">
        <f t="shared" si="54"/>
        <v>5.8149912472181819</v>
      </c>
      <c r="W143" s="11">
        <f t="shared" si="54"/>
        <v>-1.5442239577575734</v>
      </c>
      <c r="X143" s="11">
        <f t="shared" si="54"/>
        <v>8.0114878288606306E-2</v>
      </c>
      <c r="Z143" s="15">
        <f>ROUND(N143*'Table Q8'!N33,2)</f>
        <v>0.2</v>
      </c>
      <c r="AA143" s="15">
        <f>ROUND(O143*'Table Q8'!O33,2)</f>
        <v>0.48</v>
      </c>
      <c r="AB143" s="15">
        <f>ROUND(P143*'Table Q8'!P33,2)</f>
        <v>0.73</v>
      </c>
      <c r="AC143" s="15">
        <f>ROUND(Q143*'Table Q8'!Q33,2)</f>
        <v>-0.22</v>
      </c>
      <c r="AD143" s="15">
        <f>ROUND(R143*'Table Q8'!R33,2)</f>
        <v>-0.16</v>
      </c>
      <c r="AE143" s="15">
        <f>ROUND(S143*'Table Q8'!S33,2)</f>
        <v>-0.52</v>
      </c>
      <c r="AF143" s="15">
        <f>ROUND(T143*'Table Q8'!T33,2)</f>
        <v>-0.39</v>
      </c>
      <c r="AG143" s="15">
        <f>ROUND(U143*'Table Q8'!U33,2)</f>
        <v>-0.25</v>
      </c>
      <c r="AH143" s="15">
        <f>ROUND(V143*'Table Q8'!V33,2)</f>
        <v>1.62</v>
      </c>
      <c r="AI143" s="15">
        <f>ROUND(W143*'Table Q8'!W33,2)</f>
        <v>-0.4</v>
      </c>
      <c r="AJ143" s="15">
        <f>ROUND(X143*'Table Q8'!X33,2)</f>
        <v>0.03</v>
      </c>
    </row>
    <row r="144" spans="1:36" x14ac:dyDescent="0.2">
      <c r="A144" s="13" t="str">
        <f t="shared" si="2"/>
        <v>2001 Q1</v>
      </c>
      <c r="B144" s="11">
        <f t="shared" ref="B144:L144" si="55">(B34/B33-1)*100</f>
        <v>1.0705554284525354</v>
      </c>
      <c r="C144" s="11">
        <f t="shared" si="55"/>
        <v>7.0478161955933594E-2</v>
      </c>
      <c r="D144" s="11">
        <f t="shared" si="55"/>
        <v>0.48321241627018452</v>
      </c>
      <c r="E144" s="11">
        <f t="shared" si="55"/>
        <v>2.5108537979120493</v>
      </c>
      <c r="F144" s="11">
        <f t="shared" si="55"/>
        <v>-2.9596875651474397</v>
      </c>
      <c r="G144" s="11">
        <f t="shared" si="55"/>
        <v>4.0924181629287792</v>
      </c>
      <c r="H144" s="11">
        <f t="shared" si="55"/>
        <v>4.0323103492045043</v>
      </c>
      <c r="I144" s="11">
        <f t="shared" si="55"/>
        <v>1.2486089327667038</v>
      </c>
      <c r="J144" s="11">
        <f t="shared" si="55"/>
        <v>-0.15755961156294074</v>
      </c>
      <c r="K144" s="11">
        <f t="shared" si="55"/>
        <v>-0.56726611519002379</v>
      </c>
      <c r="L144" s="11">
        <f t="shared" si="55"/>
        <v>1.1429264701291686</v>
      </c>
      <c r="N144" s="11">
        <f t="shared" ref="N144:X144" si="56">(N34/N33-1)*100</f>
        <v>4.6510721296973312</v>
      </c>
      <c r="O144" s="11">
        <f t="shared" si="56"/>
        <v>0.34985865710255304</v>
      </c>
      <c r="P144" s="11">
        <f t="shared" si="56"/>
        <v>2.4872087286117672</v>
      </c>
      <c r="Q144" s="11">
        <f t="shared" si="56"/>
        <v>0.63074515678924747</v>
      </c>
      <c r="R144" s="11">
        <f t="shared" si="56"/>
        <v>1.3951181958432812</v>
      </c>
      <c r="S144" s="11">
        <f t="shared" si="56"/>
        <v>3.6104259448149545</v>
      </c>
      <c r="T144" s="11">
        <f t="shared" si="56"/>
        <v>1.9958522734664585</v>
      </c>
      <c r="U144" s="11">
        <f t="shared" si="56"/>
        <v>0.63238652388215577</v>
      </c>
      <c r="V144" s="11">
        <f t="shared" si="56"/>
        <v>2.1275320083909532</v>
      </c>
      <c r="W144" s="11">
        <f t="shared" si="56"/>
        <v>-1.965583904105539</v>
      </c>
      <c r="X144" s="11">
        <f t="shared" si="56"/>
        <v>0.92055689045398292</v>
      </c>
      <c r="Z144" s="15">
        <f>ROUND(N144*'Table Q8'!N34,2)</f>
        <v>3.4</v>
      </c>
      <c r="AA144" s="15">
        <f>ROUND(O144*'Table Q8'!O34,2)</f>
        <v>0.11</v>
      </c>
      <c r="AB144" s="15">
        <f>ROUND(P144*'Table Q8'!P34,2)</f>
        <v>0.9</v>
      </c>
      <c r="AC144" s="15">
        <f>ROUND(Q144*'Table Q8'!Q34,2)</f>
        <v>0.2</v>
      </c>
      <c r="AD144" s="15">
        <f>ROUND(R144*'Table Q8'!R34,2)</f>
        <v>0.21</v>
      </c>
      <c r="AE144" s="15">
        <f>ROUND(S144*'Table Q8'!S34,2)</f>
        <v>1.38</v>
      </c>
      <c r="AF144" s="15">
        <f>ROUND(T144*'Table Q8'!T34,2)</f>
        <v>0.48</v>
      </c>
      <c r="AG144" s="15">
        <f>ROUND(U144*'Table Q8'!U34,2)</f>
        <v>0.24</v>
      </c>
      <c r="AH144" s="15">
        <f>ROUND(V144*'Table Q8'!V34,2)</f>
        <v>0.59</v>
      </c>
      <c r="AI144" s="15">
        <f>ROUND(W144*'Table Q8'!W34,2)</f>
        <v>-0.49</v>
      </c>
      <c r="AJ144" s="15">
        <f>ROUND(X144*'Table Q8'!X34,2)</f>
        <v>0.32</v>
      </c>
    </row>
    <row r="145" spans="1:36" x14ac:dyDescent="0.2">
      <c r="A145" s="13" t="str">
        <f t="shared" si="2"/>
        <v>2001 Q2</v>
      </c>
      <c r="B145" s="11">
        <f t="shared" ref="B145:L145" si="57">(B35/B34-1)*100</f>
        <v>3.5905231674251414</v>
      </c>
      <c r="C145" s="11">
        <f t="shared" si="57"/>
        <v>-1.1022743074911578</v>
      </c>
      <c r="D145" s="11">
        <f t="shared" si="57"/>
        <v>0.46783144270456933</v>
      </c>
      <c r="E145" s="11">
        <f t="shared" si="57"/>
        <v>0.90444520638903736</v>
      </c>
      <c r="F145" s="11">
        <f t="shared" si="57"/>
        <v>1.6704445507262466</v>
      </c>
      <c r="G145" s="11">
        <f t="shared" si="57"/>
        <v>-2.1735189698080859</v>
      </c>
      <c r="H145" s="11">
        <f t="shared" si="57"/>
        <v>0.85348985287583279</v>
      </c>
      <c r="I145" s="11">
        <f t="shared" si="57"/>
        <v>0.16878561704072315</v>
      </c>
      <c r="J145" s="11">
        <f t="shared" si="57"/>
        <v>-8.0875125460264545</v>
      </c>
      <c r="K145" s="11">
        <f t="shared" si="57"/>
        <v>7.5311136586894367</v>
      </c>
      <c r="L145" s="11">
        <f t="shared" si="57"/>
        <v>4.8103951154776503E-2</v>
      </c>
      <c r="N145" s="11">
        <f t="shared" ref="N145:X145" si="58">(N35/N34-1)*100</f>
        <v>2.992958111492583</v>
      </c>
      <c r="O145" s="11">
        <f t="shared" si="58"/>
        <v>0.31614528064312086</v>
      </c>
      <c r="P145" s="11">
        <f t="shared" si="58"/>
        <v>-0.92861821704628422</v>
      </c>
      <c r="Q145" s="11">
        <f t="shared" si="58"/>
        <v>0.66571983509986499</v>
      </c>
      <c r="R145" s="11">
        <f t="shared" si="58"/>
        <v>3.585917103225067</v>
      </c>
      <c r="S145" s="11">
        <f t="shared" si="58"/>
        <v>-0.80464517676682723</v>
      </c>
      <c r="T145" s="11">
        <f t="shared" si="58"/>
        <v>0.90904295303781968</v>
      </c>
      <c r="U145" s="11">
        <f t="shared" si="58"/>
        <v>-7.0932472311424632E-2</v>
      </c>
      <c r="V145" s="11">
        <f t="shared" si="58"/>
        <v>2.5329651584607094</v>
      </c>
      <c r="W145" s="11">
        <f t="shared" si="58"/>
        <v>2.808331028587796</v>
      </c>
      <c r="X145" s="11">
        <f t="shared" si="58"/>
        <v>0.56304342395880891</v>
      </c>
      <c r="Z145" s="15">
        <f>ROUND(N145*'Table Q8'!N35,2)</f>
        <v>2.19</v>
      </c>
      <c r="AA145" s="15">
        <f>ROUND(O145*'Table Q8'!O35,2)</f>
        <v>0.1</v>
      </c>
      <c r="AB145" s="15">
        <f>ROUND(P145*'Table Q8'!P35,2)</f>
        <v>-0.33</v>
      </c>
      <c r="AC145" s="15">
        <f>ROUND(Q145*'Table Q8'!Q35,2)</f>
        <v>0.21</v>
      </c>
      <c r="AD145" s="15">
        <f>ROUND(R145*'Table Q8'!R35,2)</f>
        <v>0.52</v>
      </c>
      <c r="AE145" s="15">
        <f>ROUND(S145*'Table Q8'!S35,2)</f>
        <v>-0.3</v>
      </c>
      <c r="AF145" s="15">
        <f>ROUND(T145*'Table Q8'!T35,2)</f>
        <v>0.22</v>
      </c>
      <c r="AG145" s="15">
        <f>ROUND(U145*'Table Q8'!U35,2)</f>
        <v>-0.03</v>
      </c>
      <c r="AH145" s="15">
        <f>ROUND(V145*'Table Q8'!V35,2)</f>
        <v>0.7</v>
      </c>
      <c r="AI145" s="15">
        <f>ROUND(W145*'Table Q8'!W35,2)</f>
        <v>0.7</v>
      </c>
      <c r="AJ145" s="15">
        <f>ROUND(X145*'Table Q8'!X35,2)</f>
        <v>0.19</v>
      </c>
    </row>
    <row r="146" spans="1:36" x14ac:dyDescent="0.2">
      <c r="A146" s="13" t="str">
        <f t="shared" si="2"/>
        <v>2001 Q3</v>
      </c>
      <c r="B146" s="11">
        <f t="shared" ref="B146:L146" si="59">(B36/B35-1)*100</f>
        <v>1.3609366974635106</v>
      </c>
      <c r="C146" s="11">
        <f t="shared" si="59"/>
        <v>2.0089630363556932</v>
      </c>
      <c r="D146" s="11">
        <f t="shared" si="59"/>
        <v>-1.0706668203129932</v>
      </c>
      <c r="E146" s="11">
        <f t="shared" si="59"/>
        <v>1.2283120041834739</v>
      </c>
      <c r="F146" s="11">
        <f t="shared" si="59"/>
        <v>1.0495553595051943</v>
      </c>
      <c r="G146" s="11">
        <f t="shared" si="59"/>
        <v>0.85627969580619467</v>
      </c>
      <c r="H146" s="11">
        <f t="shared" si="59"/>
        <v>1.6057167441406062</v>
      </c>
      <c r="I146" s="11">
        <f t="shared" si="59"/>
        <v>2.3044132444176579</v>
      </c>
      <c r="J146" s="11">
        <f t="shared" si="59"/>
        <v>-1.3931145064260075</v>
      </c>
      <c r="K146" s="11">
        <f t="shared" si="59"/>
        <v>-3.4264846398065818</v>
      </c>
      <c r="L146" s="11">
        <f t="shared" si="59"/>
        <v>0.87440944708729873</v>
      </c>
      <c r="N146" s="11">
        <f t="shared" ref="N146:X146" si="60">(N36/N35-1)*100</f>
        <v>0.53276149679970519</v>
      </c>
      <c r="O146" s="11">
        <f t="shared" si="60"/>
        <v>1.601559811352038</v>
      </c>
      <c r="P146" s="11">
        <f t="shared" si="60"/>
        <v>0.69201942568259955</v>
      </c>
      <c r="Q146" s="11">
        <f t="shared" si="60"/>
        <v>-0.30912581445911025</v>
      </c>
      <c r="R146" s="11">
        <f t="shared" si="60"/>
        <v>0.85819454794284766</v>
      </c>
      <c r="S146" s="11">
        <f t="shared" si="60"/>
        <v>2.7598671366778182</v>
      </c>
      <c r="T146" s="11">
        <f t="shared" si="60"/>
        <v>0.55758147476425712</v>
      </c>
      <c r="U146" s="11">
        <f t="shared" si="60"/>
        <v>2.6474388050363951</v>
      </c>
      <c r="V146" s="11">
        <f t="shared" si="60"/>
        <v>-0.58119718873003157</v>
      </c>
      <c r="W146" s="11">
        <f t="shared" si="60"/>
        <v>-1.8597030427639161</v>
      </c>
      <c r="X146" s="11">
        <f t="shared" si="60"/>
        <v>0.79820192129500533</v>
      </c>
      <c r="Z146" s="15">
        <f>ROUND(N146*'Table Q8'!N36,2)</f>
        <v>0.39</v>
      </c>
      <c r="AA146" s="15">
        <f>ROUND(O146*'Table Q8'!O36,2)</f>
        <v>0.48</v>
      </c>
      <c r="AB146" s="15">
        <f>ROUND(P146*'Table Q8'!P36,2)</f>
        <v>0.24</v>
      </c>
      <c r="AC146" s="15">
        <f>ROUND(Q146*'Table Q8'!Q36,2)</f>
        <v>-0.1</v>
      </c>
      <c r="AD146" s="15">
        <f>ROUND(R146*'Table Q8'!R36,2)</f>
        <v>0.12</v>
      </c>
      <c r="AE146" s="15">
        <f>ROUND(S146*'Table Q8'!S36,2)</f>
        <v>1.02</v>
      </c>
      <c r="AF146" s="15">
        <f>ROUND(T146*'Table Q8'!T36,2)</f>
        <v>0.14000000000000001</v>
      </c>
      <c r="AG146" s="15">
        <f>ROUND(U146*'Table Q8'!U36,2)</f>
        <v>0.98</v>
      </c>
      <c r="AH146" s="15">
        <f>ROUND(V146*'Table Q8'!V36,2)</f>
        <v>-0.16</v>
      </c>
      <c r="AI146" s="15">
        <f>ROUND(W146*'Table Q8'!W36,2)</f>
        <v>-0.47</v>
      </c>
      <c r="AJ146" s="15">
        <f>ROUND(X146*'Table Q8'!X36,2)</f>
        <v>0.27</v>
      </c>
    </row>
    <row r="147" spans="1:36" x14ac:dyDescent="0.2">
      <c r="A147" s="13" t="str">
        <f t="shared" si="2"/>
        <v>2001 Q4</v>
      </c>
      <c r="B147" s="11">
        <f t="shared" ref="B147:L147" si="61">(B37/B36-1)*100</f>
        <v>-1.4114741108114504</v>
      </c>
      <c r="C147" s="11">
        <f t="shared" si="61"/>
        <v>-2.6665084688837215E-2</v>
      </c>
      <c r="D147" s="11">
        <f t="shared" si="61"/>
        <v>1.0832355428015195</v>
      </c>
      <c r="E147" s="11">
        <f t="shared" si="61"/>
        <v>2.8488251524690478</v>
      </c>
      <c r="F147" s="11">
        <f t="shared" si="61"/>
        <v>0.41760743374037457</v>
      </c>
      <c r="G147" s="11">
        <f t="shared" si="61"/>
        <v>1.610679568601836</v>
      </c>
      <c r="H147" s="11">
        <f t="shared" si="61"/>
        <v>0.96167156498880857</v>
      </c>
      <c r="I147" s="11">
        <f t="shared" si="61"/>
        <v>-1.5959623847224824</v>
      </c>
      <c r="J147" s="11">
        <f t="shared" si="61"/>
        <v>3.8679387728139281</v>
      </c>
      <c r="K147" s="11">
        <f t="shared" si="61"/>
        <v>-0.1560240683002756</v>
      </c>
      <c r="L147" s="11">
        <f t="shared" si="61"/>
        <v>0.73792823840719279</v>
      </c>
      <c r="N147" s="11">
        <f t="shared" ref="N147:X147" si="62">(N37/N36-1)*100</f>
        <v>-0.26849241508926092</v>
      </c>
      <c r="O147" s="11">
        <f t="shared" si="62"/>
        <v>1.2609526142802974</v>
      </c>
      <c r="P147" s="11">
        <f t="shared" si="62"/>
        <v>0.43922170965078333</v>
      </c>
      <c r="Q147" s="11">
        <f t="shared" si="62"/>
        <v>1.162906804309527</v>
      </c>
      <c r="R147" s="11">
        <f t="shared" si="62"/>
        <v>2.8940174904449112</v>
      </c>
      <c r="S147" s="11">
        <f t="shared" si="62"/>
        <v>0.26750161805892958</v>
      </c>
      <c r="T147" s="11">
        <f t="shared" si="62"/>
        <v>1.4117123643395679</v>
      </c>
      <c r="U147" s="11">
        <f t="shared" si="62"/>
        <v>1.5881308971892327</v>
      </c>
      <c r="V147" s="11">
        <f t="shared" si="62"/>
        <v>4.0480808216477371</v>
      </c>
      <c r="W147" s="11">
        <f t="shared" si="62"/>
        <v>-0.10010313375187208</v>
      </c>
      <c r="X147" s="11">
        <f t="shared" si="62"/>
        <v>1.1439746921679372</v>
      </c>
      <c r="Z147" s="15">
        <f>ROUND(N147*'Table Q8'!N37,2)</f>
        <v>-0.2</v>
      </c>
      <c r="AA147" s="15">
        <f>ROUND(O147*'Table Q8'!O37,2)</f>
        <v>0.37</v>
      </c>
      <c r="AB147" s="15">
        <f>ROUND(P147*'Table Q8'!P37,2)</f>
        <v>0.15</v>
      </c>
      <c r="AC147" s="15">
        <f>ROUND(Q147*'Table Q8'!Q37,2)</f>
        <v>0.38</v>
      </c>
      <c r="AD147" s="15">
        <f>ROUND(R147*'Table Q8'!R37,2)</f>
        <v>0.39</v>
      </c>
      <c r="AE147" s="15">
        <f>ROUND(S147*'Table Q8'!S37,2)</f>
        <v>0.1</v>
      </c>
      <c r="AF147" s="15">
        <f>ROUND(T147*'Table Q8'!T37,2)</f>
        <v>0.36</v>
      </c>
      <c r="AG147" s="15">
        <f>ROUND(U147*'Table Q8'!U37,2)</f>
        <v>0.59</v>
      </c>
      <c r="AH147" s="15">
        <f>ROUND(V147*'Table Q8'!V37,2)</f>
        <v>1.17</v>
      </c>
      <c r="AI147" s="15">
        <f>ROUND(W147*'Table Q8'!W37,2)</f>
        <v>-0.03</v>
      </c>
      <c r="AJ147" s="15">
        <f>ROUND(X147*'Table Q8'!X37,2)</f>
        <v>0.39</v>
      </c>
    </row>
    <row r="148" spans="1:36" x14ac:dyDescent="0.2">
      <c r="A148" s="13" t="str">
        <f t="shared" si="2"/>
        <v>2002 Q1</v>
      </c>
      <c r="B148" s="11">
        <f t="shared" ref="B148:L148" si="63">(B38/B37-1)*100</f>
        <v>2.5972780703920728</v>
      </c>
      <c r="C148" s="11">
        <f t="shared" si="63"/>
        <v>1.5189258660948557</v>
      </c>
      <c r="D148" s="11">
        <f t="shared" si="63"/>
        <v>1.4866877599348793</v>
      </c>
      <c r="E148" s="11">
        <f t="shared" si="63"/>
        <v>0.7661431729615531</v>
      </c>
      <c r="F148" s="11">
        <f t="shared" si="63"/>
        <v>-0.77104514582562178</v>
      </c>
      <c r="G148" s="11">
        <f t="shared" si="63"/>
        <v>2.8801168386101583</v>
      </c>
      <c r="H148" s="11">
        <f t="shared" si="63"/>
        <v>-1.5047123236055393</v>
      </c>
      <c r="I148" s="11">
        <f t="shared" si="63"/>
        <v>-0.79918567450046885</v>
      </c>
      <c r="J148" s="11">
        <f t="shared" si="63"/>
        <v>2.3478753626266391</v>
      </c>
      <c r="K148" s="11">
        <f t="shared" si="63"/>
        <v>-0.89102039942775546</v>
      </c>
      <c r="L148" s="11">
        <f t="shared" si="63"/>
        <v>0.93658816739417006</v>
      </c>
      <c r="N148" s="11">
        <f t="shared" ref="N148:X148" si="64">(N38/N37-1)*100</f>
        <v>1.4248774443786028</v>
      </c>
      <c r="O148" s="11">
        <f t="shared" si="64"/>
        <v>0.74373777193923463</v>
      </c>
      <c r="P148" s="11">
        <f t="shared" si="64"/>
        <v>1.5094839360830115</v>
      </c>
      <c r="Q148" s="11">
        <f t="shared" si="64"/>
        <v>0.65470941169900598</v>
      </c>
      <c r="R148" s="11">
        <f t="shared" si="64"/>
        <v>-0.15616685397912278</v>
      </c>
      <c r="S148" s="11">
        <f t="shared" si="64"/>
        <v>1.2622681023036098</v>
      </c>
      <c r="T148" s="11">
        <f t="shared" si="64"/>
        <v>1.6479539738241344</v>
      </c>
      <c r="U148" s="11">
        <f t="shared" si="64"/>
        <v>1.7438867420284554</v>
      </c>
      <c r="V148" s="11">
        <f t="shared" si="64"/>
        <v>2.6406351975955644</v>
      </c>
      <c r="W148" s="11">
        <f t="shared" si="64"/>
        <v>0.4515756186641573</v>
      </c>
      <c r="X148" s="11">
        <f t="shared" si="64"/>
        <v>1.0348703734970321</v>
      </c>
      <c r="Z148" s="15">
        <f>ROUND(N148*'Table Q8'!N38,2)</f>
        <v>1.04</v>
      </c>
      <c r="AA148" s="15">
        <f>ROUND(O148*'Table Q8'!O38,2)</f>
        <v>0.22</v>
      </c>
      <c r="AB148" s="15">
        <f>ROUND(P148*'Table Q8'!P38,2)</f>
        <v>0.51</v>
      </c>
      <c r="AC148" s="15">
        <f>ROUND(Q148*'Table Q8'!Q38,2)</f>
        <v>0.21</v>
      </c>
      <c r="AD148" s="15">
        <f>ROUND(R148*'Table Q8'!R38,2)</f>
        <v>-0.02</v>
      </c>
      <c r="AE148" s="15">
        <f>ROUND(S148*'Table Q8'!S38,2)</f>
        <v>0.46</v>
      </c>
      <c r="AF148" s="15">
        <f>ROUND(T148*'Table Q8'!T38,2)</f>
        <v>0.42</v>
      </c>
      <c r="AG148" s="15">
        <f>ROUND(U148*'Table Q8'!U38,2)</f>
        <v>0.64</v>
      </c>
      <c r="AH148" s="15">
        <f>ROUND(V148*'Table Q8'!V38,2)</f>
        <v>0.75</v>
      </c>
      <c r="AI148" s="15">
        <f>ROUND(W148*'Table Q8'!W38,2)</f>
        <v>0.12</v>
      </c>
      <c r="AJ148" s="15">
        <f>ROUND(X148*'Table Q8'!X38,2)</f>
        <v>0.35</v>
      </c>
    </row>
    <row r="149" spans="1:36" x14ac:dyDescent="0.2">
      <c r="A149" s="13" t="str">
        <f t="shared" si="2"/>
        <v>2002 Q2</v>
      </c>
      <c r="B149" s="11">
        <f t="shared" ref="B149:L149" si="65">(B39/B38-1)*100</f>
        <v>4.8459172119543981</v>
      </c>
      <c r="C149" s="11">
        <f t="shared" si="65"/>
        <v>0.6118887479758861</v>
      </c>
      <c r="D149" s="11">
        <f t="shared" si="65"/>
        <v>1.930028208545953</v>
      </c>
      <c r="E149" s="11">
        <f t="shared" si="65"/>
        <v>0.69850863765579252</v>
      </c>
      <c r="F149" s="11">
        <f t="shared" si="65"/>
        <v>1.1496073016231234</v>
      </c>
      <c r="G149" s="11">
        <f t="shared" si="65"/>
        <v>0.15390575189457856</v>
      </c>
      <c r="H149" s="11">
        <f t="shared" si="65"/>
        <v>0.73022058301652759</v>
      </c>
      <c r="I149" s="11">
        <f t="shared" si="65"/>
        <v>2.6399200987681004</v>
      </c>
      <c r="J149" s="11">
        <f t="shared" si="65"/>
        <v>1.2487500406963559</v>
      </c>
      <c r="K149" s="11">
        <f t="shared" si="65"/>
        <v>-1.5105094235847161</v>
      </c>
      <c r="L149" s="11">
        <f t="shared" si="65"/>
        <v>1.1417026890968796</v>
      </c>
      <c r="N149" s="11">
        <f t="shared" ref="N149:X149" si="66">(N39/N38-1)*100</f>
        <v>3.0358476684342106</v>
      </c>
      <c r="O149" s="11">
        <f t="shared" si="66"/>
        <v>1.8067996647848306</v>
      </c>
      <c r="P149" s="11">
        <f t="shared" si="66"/>
        <v>2.3930475939471618</v>
      </c>
      <c r="Q149" s="11">
        <f t="shared" si="66"/>
        <v>0.2781082970895854</v>
      </c>
      <c r="R149" s="11">
        <f t="shared" si="66"/>
        <v>3.4941444883888062</v>
      </c>
      <c r="S149" s="11">
        <f t="shared" si="66"/>
        <v>1.2578049891544651</v>
      </c>
      <c r="T149" s="11">
        <f t="shared" si="66"/>
        <v>2.4496575982775104</v>
      </c>
      <c r="U149" s="11">
        <f t="shared" si="66"/>
        <v>0.83104093550434577</v>
      </c>
      <c r="V149" s="11">
        <f t="shared" si="66"/>
        <v>2.0882083911270888</v>
      </c>
      <c r="W149" s="11">
        <f t="shared" si="66"/>
        <v>0.37146958382452411</v>
      </c>
      <c r="X149" s="11">
        <f t="shared" si="66"/>
        <v>1.338528417069984</v>
      </c>
      <c r="Z149" s="15">
        <f>ROUND(N149*'Table Q8'!N39,2)</f>
        <v>2.23</v>
      </c>
      <c r="AA149" s="15">
        <f>ROUND(O149*'Table Q8'!O39,2)</f>
        <v>0.53</v>
      </c>
      <c r="AB149" s="15">
        <f>ROUND(P149*'Table Q8'!P39,2)</f>
        <v>0.82</v>
      </c>
      <c r="AC149" s="15">
        <f>ROUND(Q149*'Table Q8'!Q39,2)</f>
        <v>0.09</v>
      </c>
      <c r="AD149" s="15">
        <f>ROUND(R149*'Table Q8'!R39,2)</f>
        <v>0.45</v>
      </c>
      <c r="AE149" s="15">
        <f>ROUND(S149*'Table Q8'!S39,2)</f>
        <v>0.45</v>
      </c>
      <c r="AF149" s="15">
        <f>ROUND(T149*'Table Q8'!T39,2)</f>
        <v>0.68</v>
      </c>
      <c r="AG149" s="15">
        <f>ROUND(U149*'Table Q8'!U39,2)</f>
        <v>0.31</v>
      </c>
      <c r="AH149" s="15">
        <f>ROUND(V149*'Table Q8'!V39,2)</f>
        <v>0.61</v>
      </c>
      <c r="AI149" s="15">
        <f>ROUND(W149*'Table Q8'!W39,2)</f>
        <v>0.09</v>
      </c>
      <c r="AJ149" s="15">
        <f>ROUND(X149*'Table Q8'!X39,2)</f>
        <v>0.46</v>
      </c>
    </row>
    <row r="150" spans="1:36" x14ac:dyDescent="0.2">
      <c r="A150" s="13" t="str">
        <f t="shared" si="2"/>
        <v>2002 Q3</v>
      </c>
      <c r="B150" s="11">
        <f t="shared" ref="B150:L150" si="67">(B40/B39-1)*100</f>
        <v>-2.0109465462613718</v>
      </c>
      <c r="C150" s="11">
        <f t="shared" si="67"/>
        <v>1.7253338518158579</v>
      </c>
      <c r="D150" s="11">
        <f t="shared" si="67"/>
        <v>2.2463839904191651</v>
      </c>
      <c r="E150" s="11">
        <f t="shared" si="67"/>
        <v>0.72813898801402654</v>
      </c>
      <c r="F150" s="11">
        <f t="shared" si="67"/>
        <v>-0.2803595057094932</v>
      </c>
      <c r="G150" s="11">
        <f t="shared" si="67"/>
        <v>-0.69971511254381946</v>
      </c>
      <c r="H150" s="11">
        <f t="shared" si="67"/>
        <v>1.2790451562024741</v>
      </c>
      <c r="I150" s="11">
        <f t="shared" si="67"/>
        <v>-0.8269065514624252</v>
      </c>
      <c r="J150" s="11">
        <f t="shared" si="67"/>
        <v>-3.836226968803591</v>
      </c>
      <c r="K150" s="11">
        <f t="shared" si="67"/>
        <v>0.9313075026383677</v>
      </c>
      <c r="L150" s="11">
        <f t="shared" si="67"/>
        <v>9.1854661012402694E-2</v>
      </c>
      <c r="N150" s="11">
        <f t="shared" ref="N150:X150" si="68">(N40/N39-1)*100</f>
        <v>-0.4511718784182106</v>
      </c>
      <c r="O150" s="11">
        <f t="shared" si="68"/>
        <v>0.29725098034714126</v>
      </c>
      <c r="P150" s="11">
        <f t="shared" si="68"/>
        <v>0.25694176282637926</v>
      </c>
      <c r="Q150" s="11">
        <f t="shared" si="68"/>
        <v>9.8232260769659518E-3</v>
      </c>
      <c r="R150" s="11">
        <f t="shared" si="68"/>
        <v>-0.49865549645797813</v>
      </c>
      <c r="S150" s="11">
        <f t="shared" si="68"/>
        <v>-0.43471910708459127</v>
      </c>
      <c r="T150" s="11">
        <f t="shared" si="68"/>
        <v>0.28041263346416656</v>
      </c>
      <c r="U150" s="11">
        <f t="shared" si="68"/>
        <v>1.3678711295850299E-2</v>
      </c>
      <c r="V150" s="11">
        <f t="shared" si="68"/>
        <v>-2.0895212644345018</v>
      </c>
      <c r="W150" s="11">
        <f t="shared" si="68"/>
        <v>-2.4807761309107668</v>
      </c>
      <c r="X150" s="11">
        <f t="shared" si="68"/>
        <v>-0.29223268643753242</v>
      </c>
      <c r="Z150" s="15">
        <f>ROUND(N150*'Table Q8'!N40,2)</f>
        <v>-0.33</v>
      </c>
      <c r="AA150" s="15">
        <f>ROUND(O150*'Table Q8'!O40,2)</f>
        <v>0.09</v>
      </c>
      <c r="AB150" s="15">
        <f>ROUND(P150*'Table Q8'!P40,2)</f>
        <v>0.09</v>
      </c>
      <c r="AC150" s="15">
        <f>ROUND(Q150*'Table Q8'!Q40,2)</f>
        <v>0</v>
      </c>
      <c r="AD150" s="15">
        <f>ROUND(R150*'Table Q8'!R40,2)</f>
        <v>-0.06</v>
      </c>
      <c r="AE150" s="15">
        <f>ROUND(S150*'Table Q8'!S40,2)</f>
        <v>-0.16</v>
      </c>
      <c r="AF150" s="15">
        <f>ROUND(T150*'Table Q8'!T40,2)</f>
        <v>0.08</v>
      </c>
      <c r="AG150" s="15">
        <f>ROUND(U150*'Table Q8'!U40,2)</f>
        <v>0.01</v>
      </c>
      <c r="AH150" s="15">
        <f>ROUND(V150*'Table Q8'!V40,2)</f>
        <v>-0.62</v>
      </c>
      <c r="AI150" s="15">
        <f>ROUND(W150*'Table Q8'!W40,2)</f>
        <v>-0.64</v>
      </c>
      <c r="AJ150" s="15">
        <f>ROUND(X150*'Table Q8'!X40,2)</f>
        <v>-0.1</v>
      </c>
    </row>
    <row r="151" spans="1:36" x14ac:dyDescent="0.2">
      <c r="A151" s="13" t="str">
        <f t="shared" si="2"/>
        <v>2002 Q4</v>
      </c>
      <c r="B151" s="11">
        <f t="shared" ref="B151:L151" si="69">(B41/B40-1)*100</f>
        <v>7.5943778117153471</v>
      </c>
      <c r="C151" s="11">
        <f t="shared" si="69"/>
        <v>-0.54978420755963375</v>
      </c>
      <c r="D151" s="11">
        <f t="shared" si="69"/>
        <v>1.2737173362564302</v>
      </c>
      <c r="E151" s="11">
        <f t="shared" si="69"/>
        <v>0.22553386909780482</v>
      </c>
      <c r="F151" s="11">
        <f t="shared" si="69"/>
        <v>-2.6084085098970644</v>
      </c>
      <c r="G151" s="11">
        <f t="shared" si="69"/>
        <v>3.5011124162535712</v>
      </c>
      <c r="H151" s="11">
        <f t="shared" si="69"/>
        <v>5.2876651726418977</v>
      </c>
      <c r="I151" s="11">
        <f t="shared" si="69"/>
        <v>0.35256832874719368</v>
      </c>
      <c r="J151" s="11">
        <f t="shared" si="69"/>
        <v>1.7497689132324634</v>
      </c>
      <c r="K151" s="11">
        <f t="shared" si="69"/>
        <v>0.52330648241381006</v>
      </c>
      <c r="L151" s="11">
        <f t="shared" si="69"/>
        <v>0.92100531129164498</v>
      </c>
      <c r="N151" s="11">
        <f t="shared" ref="N151:X151" si="70">(N41/N40-1)*100</f>
        <v>6.3679146137087583</v>
      </c>
      <c r="O151" s="11">
        <f t="shared" si="70"/>
        <v>0.68054059588387172</v>
      </c>
      <c r="P151" s="11">
        <f t="shared" si="70"/>
        <v>1.4750431111064888</v>
      </c>
      <c r="Q151" s="11">
        <f t="shared" si="70"/>
        <v>-0.1342442235792829</v>
      </c>
      <c r="R151" s="11">
        <f t="shared" si="70"/>
        <v>2.4524613100753268</v>
      </c>
      <c r="S151" s="11">
        <f t="shared" si="70"/>
        <v>1.5911917368907069</v>
      </c>
      <c r="T151" s="11">
        <f t="shared" si="70"/>
        <v>1.5684314454407655</v>
      </c>
      <c r="U151" s="11">
        <f t="shared" si="70"/>
        <v>0.61943414895271331</v>
      </c>
      <c r="V151" s="11">
        <f t="shared" si="70"/>
        <v>3.1532315963468172</v>
      </c>
      <c r="W151" s="11">
        <f t="shared" si="70"/>
        <v>0.78769152609630133</v>
      </c>
      <c r="X151" s="11">
        <f t="shared" si="70"/>
        <v>1.0500309443962186</v>
      </c>
      <c r="Z151" s="15">
        <f>ROUND(N151*'Table Q8'!N41,2)</f>
        <v>4.7</v>
      </c>
      <c r="AA151" s="15">
        <f>ROUND(O151*'Table Q8'!O41,2)</f>
        <v>0.21</v>
      </c>
      <c r="AB151" s="15">
        <f>ROUND(P151*'Table Q8'!P41,2)</f>
        <v>0.53</v>
      </c>
      <c r="AC151" s="15">
        <f>ROUND(Q151*'Table Q8'!Q41,2)</f>
        <v>-0.04</v>
      </c>
      <c r="AD151" s="15">
        <f>ROUND(R151*'Table Q8'!R41,2)</f>
        <v>0.32</v>
      </c>
      <c r="AE151" s="15">
        <f>ROUND(S151*'Table Q8'!S41,2)</f>
        <v>0.59</v>
      </c>
      <c r="AF151" s="15">
        <f>ROUND(T151*'Table Q8'!T41,2)</f>
        <v>0.51</v>
      </c>
      <c r="AG151" s="15">
        <f>ROUND(U151*'Table Q8'!U41,2)</f>
        <v>0.24</v>
      </c>
      <c r="AH151" s="15">
        <f>ROUND(V151*'Table Q8'!V41,2)</f>
        <v>0.95</v>
      </c>
      <c r="AI151" s="15">
        <f>ROUND(W151*'Table Q8'!W41,2)</f>
        <v>0.21</v>
      </c>
      <c r="AJ151" s="15">
        <f>ROUND(X151*'Table Q8'!X41,2)</f>
        <v>0.37</v>
      </c>
    </row>
    <row r="152" spans="1:36" x14ac:dyDescent="0.2">
      <c r="A152" s="13" t="str">
        <f t="shared" si="2"/>
        <v>2003 Q1</v>
      </c>
      <c r="B152" s="11">
        <f t="shared" ref="B152:L152" si="71">(B42/B41-1)*100</f>
        <v>-5.0804809218245373</v>
      </c>
      <c r="C152" s="11">
        <f t="shared" si="71"/>
        <v>2.4577093572119013</v>
      </c>
      <c r="D152" s="11">
        <f t="shared" si="71"/>
        <v>-1.9578295154061509</v>
      </c>
      <c r="E152" s="11">
        <f t="shared" si="71"/>
        <v>-0.89934393457233863</v>
      </c>
      <c r="F152" s="11">
        <f t="shared" si="71"/>
        <v>2.2802220644618343</v>
      </c>
      <c r="G152" s="11">
        <f t="shared" si="71"/>
        <v>2.9449377059465487</v>
      </c>
      <c r="H152" s="11">
        <f t="shared" si="71"/>
        <v>1.0675722419063893</v>
      </c>
      <c r="I152" s="11">
        <f t="shared" si="71"/>
        <v>2.2453725677784364</v>
      </c>
      <c r="J152" s="11">
        <f t="shared" si="71"/>
        <v>-0.93354587503214903</v>
      </c>
      <c r="K152" s="11">
        <f t="shared" si="71"/>
        <v>2.1527608854293057</v>
      </c>
      <c r="L152" s="11">
        <f t="shared" si="71"/>
        <v>0.94902281428106416</v>
      </c>
      <c r="N152" s="11">
        <f t="shared" ref="N152:X152" si="72">(N42/N41-1)*100</f>
        <v>-2.4409532867616046</v>
      </c>
      <c r="O152" s="11">
        <f t="shared" si="72"/>
        <v>2.3227207328722521</v>
      </c>
      <c r="P152" s="11">
        <f t="shared" si="72"/>
        <v>1.7889637497246591</v>
      </c>
      <c r="Q152" s="11">
        <f t="shared" si="72"/>
        <v>0.82369960318573465</v>
      </c>
      <c r="R152" s="11">
        <f t="shared" si="72"/>
        <v>4.002036486122984</v>
      </c>
      <c r="S152" s="11">
        <f t="shared" si="72"/>
        <v>-0.32780368267228965</v>
      </c>
      <c r="T152" s="11">
        <f t="shared" si="72"/>
        <v>-4.8630619772449535E-3</v>
      </c>
      <c r="U152" s="11">
        <f t="shared" si="72"/>
        <v>-0.11776922530555289</v>
      </c>
      <c r="V152" s="11">
        <f t="shared" si="72"/>
        <v>2.3397767900278366</v>
      </c>
      <c r="W152" s="11">
        <f t="shared" si="72"/>
        <v>-0.76675992125169179</v>
      </c>
      <c r="X152" s="11">
        <f t="shared" si="72"/>
        <v>0.96183904534083986</v>
      </c>
      <c r="Z152" s="15">
        <f>ROUND(N152*'Table Q8'!N42,2)</f>
        <v>-1.81</v>
      </c>
      <c r="AA152" s="15">
        <f>ROUND(O152*'Table Q8'!O42,2)</f>
        <v>0.72</v>
      </c>
      <c r="AB152" s="15">
        <f>ROUND(P152*'Table Q8'!P42,2)</f>
        <v>0.64</v>
      </c>
      <c r="AC152" s="15">
        <f>ROUND(Q152*'Table Q8'!Q42,2)</f>
        <v>0.27</v>
      </c>
      <c r="AD152" s="15">
        <f>ROUND(R152*'Table Q8'!R42,2)</f>
        <v>0.52</v>
      </c>
      <c r="AE152" s="15">
        <f>ROUND(S152*'Table Q8'!S42,2)</f>
        <v>-0.12</v>
      </c>
      <c r="AF152" s="15">
        <f>ROUND(T152*'Table Q8'!T42,2)</f>
        <v>0</v>
      </c>
      <c r="AG152" s="15">
        <f>ROUND(U152*'Table Q8'!U42,2)</f>
        <v>-0.04</v>
      </c>
      <c r="AH152" s="15">
        <f>ROUND(V152*'Table Q8'!V42,2)</f>
        <v>0.71</v>
      </c>
      <c r="AI152" s="15">
        <f>ROUND(W152*'Table Q8'!W42,2)</f>
        <v>-0.21</v>
      </c>
      <c r="AJ152" s="15">
        <f>ROUND(X152*'Table Q8'!X42,2)</f>
        <v>0.34</v>
      </c>
    </row>
    <row r="153" spans="1:36" x14ac:dyDescent="0.2">
      <c r="A153" s="13" t="str">
        <f t="shared" si="2"/>
        <v>2003 Q2</v>
      </c>
      <c r="B153" s="11">
        <f t="shared" ref="B153:L153" si="73">(B43/B42-1)*100</f>
        <v>-2.3833282362341168</v>
      </c>
      <c r="C153" s="11">
        <f t="shared" si="73"/>
        <v>1.664572782641871</v>
      </c>
      <c r="D153" s="11">
        <f t="shared" si="73"/>
        <v>2.0342740246722668</v>
      </c>
      <c r="E153" s="11">
        <f t="shared" si="73"/>
        <v>1.4794775210715372</v>
      </c>
      <c r="F153" s="11">
        <f t="shared" si="73"/>
        <v>2.6612650115872993</v>
      </c>
      <c r="G153" s="11">
        <f t="shared" si="73"/>
        <v>0.37422497535417598</v>
      </c>
      <c r="H153" s="11">
        <f t="shared" si="73"/>
        <v>2.5555343199449299</v>
      </c>
      <c r="I153" s="11">
        <f t="shared" si="73"/>
        <v>-0.79777266473741726</v>
      </c>
      <c r="J153" s="11">
        <f t="shared" si="73"/>
        <v>-1.672454767160414</v>
      </c>
      <c r="K153" s="11">
        <f t="shared" si="73"/>
        <v>1.0410473595700021</v>
      </c>
      <c r="L153" s="11">
        <f t="shared" si="73"/>
        <v>0.74831155515548975</v>
      </c>
      <c r="N153" s="11">
        <f t="shared" ref="N153:X153" si="74">(N43/N42-1)*100</f>
        <v>-0.57806592615097241</v>
      </c>
      <c r="O153" s="11">
        <f t="shared" si="74"/>
        <v>0.84100190409666098</v>
      </c>
      <c r="P153" s="11">
        <f t="shared" si="74"/>
        <v>0.59870923096481121</v>
      </c>
      <c r="Q153" s="11">
        <f t="shared" si="74"/>
        <v>0.29672612434055168</v>
      </c>
      <c r="R153" s="11">
        <f t="shared" si="74"/>
        <v>3.7006967655957457</v>
      </c>
      <c r="S153" s="11">
        <f t="shared" si="74"/>
        <v>-1.387624776256613</v>
      </c>
      <c r="T153" s="11">
        <f t="shared" si="74"/>
        <v>0.17086797353611516</v>
      </c>
      <c r="U153" s="11">
        <f t="shared" si="74"/>
        <v>-0.35884522341772529</v>
      </c>
      <c r="V153" s="11">
        <f t="shared" si="74"/>
        <v>0.19755465681450257</v>
      </c>
      <c r="W153" s="11">
        <f t="shared" si="74"/>
        <v>-0.94811866454328486</v>
      </c>
      <c r="X153" s="11">
        <f t="shared" si="74"/>
        <v>0.20659415050938712</v>
      </c>
      <c r="Z153" s="15">
        <f>ROUND(N153*'Table Q8'!N43,2)</f>
        <v>-0.43</v>
      </c>
      <c r="AA153" s="15">
        <f>ROUND(O153*'Table Q8'!O43,2)</f>
        <v>0.26</v>
      </c>
      <c r="AB153" s="15">
        <f>ROUND(P153*'Table Q8'!P43,2)</f>
        <v>0.21</v>
      </c>
      <c r="AC153" s="15">
        <f>ROUND(Q153*'Table Q8'!Q43,2)</f>
        <v>0.1</v>
      </c>
      <c r="AD153" s="15">
        <f>ROUND(R153*'Table Q8'!R43,2)</f>
        <v>0.5</v>
      </c>
      <c r="AE153" s="15">
        <f>ROUND(S153*'Table Q8'!S43,2)</f>
        <v>-0.52</v>
      </c>
      <c r="AF153" s="15">
        <f>ROUND(T153*'Table Q8'!T43,2)</f>
        <v>0.06</v>
      </c>
      <c r="AG153" s="15">
        <f>ROUND(U153*'Table Q8'!U43,2)</f>
        <v>-0.14000000000000001</v>
      </c>
      <c r="AH153" s="15">
        <f>ROUND(V153*'Table Q8'!V43,2)</f>
        <v>0.06</v>
      </c>
      <c r="AI153" s="15">
        <f>ROUND(W153*'Table Q8'!W43,2)</f>
        <v>-0.27</v>
      </c>
      <c r="AJ153" s="15">
        <f>ROUND(X153*'Table Q8'!X43,2)</f>
        <v>7.0000000000000007E-2</v>
      </c>
    </row>
    <row r="154" spans="1:36" x14ac:dyDescent="0.2">
      <c r="A154" s="13" t="str">
        <f t="shared" si="2"/>
        <v>2003 Q3</v>
      </c>
      <c r="B154" s="11">
        <f t="shared" ref="B154:L154" si="75">(B44/B43-1)*100</f>
        <v>0.10501130114282109</v>
      </c>
      <c r="C154" s="11">
        <f t="shared" si="75"/>
        <v>2.394687673749174</v>
      </c>
      <c r="D154" s="11">
        <f t="shared" si="75"/>
        <v>1.6259950471184004</v>
      </c>
      <c r="E154" s="11">
        <f t="shared" si="75"/>
        <v>0.43186184383450232</v>
      </c>
      <c r="F154" s="11">
        <f t="shared" si="75"/>
        <v>1.6478670754825009</v>
      </c>
      <c r="G154" s="11">
        <f t="shared" si="75"/>
        <v>-1.7583113873563483</v>
      </c>
      <c r="H154" s="11">
        <f t="shared" si="75"/>
        <v>4.0331849704278611</v>
      </c>
      <c r="I154" s="11">
        <f t="shared" si="75"/>
        <v>2.195713396670862</v>
      </c>
      <c r="J154" s="11">
        <f t="shared" si="75"/>
        <v>-3.3884796029474029</v>
      </c>
      <c r="K154" s="11">
        <f t="shared" si="75"/>
        <v>-0.71699941402507683</v>
      </c>
      <c r="L154" s="11">
        <f t="shared" si="75"/>
        <v>0.96220272276610341</v>
      </c>
      <c r="N154" s="11">
        <f t="shared" ref="N154:X154" si="76">(N44/N43-1)*100</f>
        <v>-1.1881552911208182</v>
      </c>
      <c r="O154" s="11">
        <f t="shared" si="76"/>
        <v>1.051389784672252</v>
      </c>
      <c r="P154" s="11">
        <f t="shared" si="76"/>
        <v>0.53727791879605302</v>
      </c>
      <c r="Q154" s="11">
        <f t="shared" si="76"/>
        <v>-0.54978023616927274</v>
      </c>
      <c r="R154" s="11">
        <f t="shared" si="76"/>
        <v>3.99347876944669</v>
      </c>
      <c r="S154" s="11">
        <f t="shared" si="76"/>
        <v>-0.50242802979079126</v>
      </c>
      <c r="T154" s="11">
        <f t="shared" si="76"/>
        <v>2.5598882403004897</v>
      </c>
      <c r="U154" s="11">
        <f t="shared" si="76"/>
        <v>0.34476982576583382</v>
      </c>
      <c r="V154" s="11">
        <f t="shared" si="76"/>
        <v>-1.6756217694250286</v>
      </c>
      <c r="W154" s="11">
        <f t="shared" si="76"/>
        <v>-2.4466156297534125</v>
      </c>
      <c r="X154" s="11">
        <f t="shared" si="76"/>
        <v>0.13481278072717817</v>
      </c>
      <c r="Z154" s="15">
        <f>ROUND(N154*'Table Q8'!N44,2)</f>
        <v>-0.89</v>
      </c>
      <c r="AA154" s="15">
        <f>ROUND(O154*'Table Q8'!O44,2)</f>
        <v>0.33</v>
      </c>
      <c r="AB154" s="15">
        <f>ROUND(P154*'Table Q8'!P44,2)</f>
        <v>0.19</v>
      </c>
      <c r="AC154" s="15">
        <f>ROUND(Q154*'Table Q8'!Q44,2)</f>
        <v>-0.17</v>
      </c>
      <c r="AD154" s="15">
        <f>ROUND(R154*'Table Q8'!R44,2)</f>
        <v>0.56000000000000005</v>
      </c>
      <c r="AE154" s="15">
        <f>ROUND(S154*'Table Q8'!S44,2)</f>
        <v>-0.19</v>
      </c>
      <c r="AF154" s="15">
        <f>ROUND(T154*'Table Q8'!T44,2)</f>
        <v>0.98</v>
      </c>
      <c r="AG154" s="15">
        <f>ROUND(U154*'Table Q8'!U44,2)</f>
        <v>0.13</v>
      </c>
      <c r="AH154" s="15">
        <f>ROUND(V154*'Table Q8'!V44,2)</f>
        <v>-0.51</v>
      </c>
      <c r="AI154" s="15">
        <f>ROUND(W154*'Table Q8'!W44,2)</f>
        <v>-0.71</v>
      </c>
      <c r="AJ154" s="15">
        <f>ROUND(X154*'Table Q8'!X44,2)</f>
        <v>0.05</v>
      </c>
    </row>
    <row r="155" spans="1:36" x14ac:dyDescent="0.2">
      <c r="A155" s="13" t="str">
        <f t="shared" si="2"/>
        <v>2003 Q4</v>
      </c>
      <c r="B155" s="11">
        <f t="shared" ref="B155:L155" si="77">(B45/B44-1)*100</f>
        <v>1.2466793277868371</v>
      </c>
      <c r="C155" s="11">
        <f t="shared" si="77"/>
        <v>2.0848871951418824</v>
      </c>
      <c r="D155" s="11">
        <f t="shared" si="77"/>
        <v>2.7479906006773414</v>
      </c>
      <c r="E155" s="11">
        <f t="shared" si="77"/>
        <v>6.6696218659068052E-2</v>
      </c>
      <c r="F155" s="11">
        <f t="shared" si="77"/>
        <v>2.4502808721201585</v>
      </c>
      <c r="G155" s="11">
        <f t="shared" si="77"/>
        <v>4.6930477626518474</v>
      </c>
      <c r="H155" s="11">
        <f t="shared" si="77"/>
        <v>-1.0733418986609511</v>
      </c>
      <c r="I155" s="11">
        <f t="shared" si="77"/>
        <v>3.8618223055029377</v>
      </c>
      <c r="J155" s="11">
        <f t="shared" si="77"/>
        <v>7.4902584426815189</v>
      </c>
      <c r="K155" s="11">
        <f t="shared" si="77"/>
        <v>-3.5644714745099337</v>
      </c>
      <c r="L155" s="11">
        <f t="shared" si="77"/>
        <v>1.8925634664903379</v>
      </c>
      <c r="N155" s="11">
        <f t="shared" ref="N155:X155" si="78">(N45/N44-1)*100</f>
        <v>1.6354269444591729</v>
      </c>
      <c r="O155" s="11">
        <f t="shared" si="78"/>
        <v>0.40024369963116424</v>
      </c>
      <c r="P155" s="11">
        <f t="shared" si="78"/>
        <v>1.8243672698917912</v>
      </c>
      <c r="Q155" s="11">
        <f t="shared" si="78"/>
        <v>0.21019420175616421</v>
      </c>
      <c r="R155" s="11">
        <f t="shared" si="78"/>
        <v>4.0113561343468218</v>
      </c>
      <c r="S155" s="11">
        <f t="shared" si="78"/>
        <v>1.6431148556611541</v>
      </c>
      <c r="T155" s="11">
        <f t="shared" si="78"/>
        <v>0.43684719706427177</v>
      </c>
      <c r="U155" s="11">
        <f t="shared" si="78"/>
        <v>1.4073244159329423</v>
      </c>
      <c r="V155" s="11">
        <f t="shared" si="78"/>
        <v>8.756466689620467</v>
      </c>
      <c r="W155" s="11">
        <f t="shared" si="78"/>
        <v>-1.9994578658700468</v>
      </c>
      <c r="X155" s="11">
        <f t="shared" si="78"/>
        <v>1.1464469158585899</v>
      </c>
      <c r="Z155" s="15">
        <f>ROUND(N155*'Table Q8'!N45,2)</f>
        <v>1.23</v>
      </c>
      <c r="AA155" s="15">
        <f>ROUND(O155*'Table Q8'!O45,2)</f>
        <v>0.13</v>
      </c>
      <c r="AB155" s="15">
        <f>ROUND(P155*'Table Q8'!P45,2)</f>
        <v>0.63</v>
      </c>
      <c r="AC155" s="15">
        <f>ROUND(Q155*'Table Q8'!Q45,2)</f>
        <v>7.0000000000000007E-2</v>
      </c>
      <c r="AD155" s="15">
        <f>ROUND(R155*'Table Q8'!R45,2)</f>
        <v>0.57999999999999996</v>
      </c>
      <c r="AE155" s="15">
        <f>ROUND(S155*'Table Q8'!S45,2)</f>
        <v>0.62</v>
      </c>
      <c r="AF155" s="15">
        <f>ROUND(T155*'Table Q8'!T45,2)</f>
        <v>0.17</v>
      </c>
      <c r="AG155" s="15">
        <f>ROUND(U155*'Table Q8'!U45,2)</f>
        <v>0.53</v>
      </c>
      <c r="AH155" s="15">
        <f>ROUND(V155*'Table Q8'!V45,2)</f>
        <v>2.62</v>
      </c>
      <c r="AI155" s="15">
        <f>ROUND(W155*'Table Q8'!W45,2)</f>
        <v>-0.59</v>
      </c>
      <c r="AJ155" s="15">
        <f>ROUND(X155*'Table Q8'!X45,2)</f>
        <v>0.41</v>
      </c>
    </row>
    <row r="156" spans="1:36" x14ac:dyDescent="0.2">
      <c r="A156" s="13" t="str">
        <f t="shared" si="2"/>
        <v>2004 Q1</v>
      </c>
      <c r="B156" s="11">
        <f t="shared" ref="B156:L156" si="79">(B46/B45-1)*100</f>
        <v>-0.89180511904850546</v>
      </c>
      <c r="C156" s="11">
        <f t="shared" si="79"/>
        <v>1.5307437012021863</v>
      </c>
      <c r="D156" s="11">
        <f t="shared" si="79"/>
        <v>1.1887786552874147</v>
      </c>
      <c r="E156" s="11">
        <f t="shared" si="79"/>
        <v>1.3638898049103121</v>
      </c>
      <c r="F156" s="11">
        <f t="shared" si="79"/>
        <v>8.1988404728081008</v>
      </c>
      <c r="G156" s="11">
        <f t="shared" si="79"/>
        <v>0.88299856871563165</v>
      </c>
      <c r="H156" s="11">
        <f t="shared" si="79"/>
        <v>1.4228142031596169</v>
      </c>
      <c r="I156" s="11">
        <f t="shared" si="79"/>
        <v>-3.5409254651577182</v>
      </c>
      <c r="J156" s="11">
        <f t="shared" si="79"/>
        <v>-3.7905154116007256</v>
      </c>
      <c r="K156" s="11">
        <f t="shared" si="79"/>
        <v>0.9229225668536678</v>
      </c>
      <c r="L156" s="11">
        <f t="shared" si="79"/>
        <v>0.40529512551736868</v>
      </c>
      <c r="N156" s="11">
        <f t="shared" ref="N156:X156" si="80">(N46/N45-1)*100</f>
        <v>1.7889995690655303</v>
      </c>
      <c r="O156" s="11">
        <f t="shared" si="80"/>
        <v>0.33481971450839421</v>
      </c>
      <c r="P156" s="11">
        <f t="shared" si="80"/>
        <v>-1.2608273179504526</v>
      </c>
      <c r="Q156" s="11">
        <f t="shared" si="80"/>
        <v>0.18908677983995315</v>
      </c>
      <c r="R156" s="11">
        <f t="shared" si="80"/>
        <v>6.8802389219343674</v>
      </c>
      <c r="S156" s="11">
        <f t="shared" si="80"/>
        <v>1.7635214560930867</v>
      </c>
      <c r="T156" s="11">
        <f t="shared" si="80"/>
        <v>-0.59580028870476198</v>
      </c>
      <c r="U156" s="11">
        <f t="shared" si="80"/>
        <v>-1.6263019587201444</v>
      </c>
      <c r="V156" s="11">
        <f t="shared" si="80"/>
        <v>-0.16182291593942466</v>
      </c>
      <c r="W156" s="11">
        <f t="shared" si="80"/>
        <v>-2.1929269684266672</v>
      </c>
      <c r="X156" s="11">
        <f t="shared" si="80"/>
        <v>0.1062567613090204</v>
      </c>
      <c r="Z156" s="15">
        <f>ROUND(N156*'Table Q8'!N46,2)</f>
        <v>1.35</v>
      </c>
      <c r="AA156" s="15">
        <f>ROUND(O156*'Table Q8'!O46,2)</f>
        <v>0.11</v>
      </c>
      <c r="AB156" s="15">
        <f>ROUND(P156*'Table Q8'!P46,2)</f>
        <v>-0.43</v>
      </c>
      <c r="AC156" s="15">
        <f>ROUND(Q156*'Table Q8'!Q46,2)</f>
        <v>0.06</v>
      </c>
      <c r="AD156" s="15">
        <f>ROUND(R156*'Table Q8'!R46,2)</f>
        <v>0.99</v>
      </c>
      <c r="AE156" s="15">
        <f>ROUND(S156*'Table Q8'!S46,2)</f>
        <v>0.68</v>
      </c>
      <c r="AF156" s="15">
        <f>ROUND(T156*'Table Q8'!T46,2)</f>
        <v>-0.24</v>
      </c>
      <c r="AG156" s="15">
        <f>ROUND(U156*'Table Q8'!U46,2)</f>
        <v>-0.62</v>
      </c>
      <c r="AH156" s="15">
        <f>ROUND(V156*'Table Q8'!V46,2)</f>
        <v>-0.05</v>
      </c>
      <c r="AI156" s="15">
        <f>ROUND(W156*'Table Q8'!W46,2)</f>
        <v>-0.67</v>
      </c>
      <c r="AJ156" s="15">
        <f>ROUND(X156*'Table Q8'!X46,2)</f>
        <v>0.04</v>
      </c>
    </row>
    <row r="157" spans="1:36" x14ac:dyDescent="0.2">
      <c r="A157" s="13" t="str">
        <f t="shared" si="2"/>
        <v>2004 Q2</v>
      </c>
      <c r="B157" s="11">
        <f t="shared" ref="B157:L157" si="81">(B47/B46-1)*100</f>
        <v>-0.53049977035316553</v>
      </c>
      <c r="C157" s="11">
        <f t="shared" si="81"/>
        <v>1.2230878914047949</v>
      </c>
      <c r="D157" s="11">
        <f t="shared" si="81"/>
        <v>-1.2998107596647657</v>
      </c>
      <c r="E157" s="11">
        <f t="shared" si="81"/>
        <v>-0.66769808587163748</v>
      </c>
      <c r="F157" s="11">
        <f t="shared" si="81"/>
        <v>-2.0888714248152862</v>
      </c>
      <c r="G157" s="11">
        <f t="shared" si="81"/>
        <v>1.2261526039981652</v>
      </c>
      <c r="H157" s="11">
        <f t="shared" si="81"/>
        <v>2.9941526226698434</v>
      </c>
      <c r="I157" s="11">
        <f t="shared" si="81"/>
        <v>1.5252443221199785</v>
      </c>
      <c r="J157" s="11">
        <f t="shared" si="81"/>
        <v>-1.6766930474486519</v>
      </c>
      <c r="K157" s="11">
        <f t="shared" si="81"/>
        <v>2.1360514562407396</v>
      </c>
      <c r="L157" s="11">
        <f t="shared" si="81"/>
        <v>0.20701719703204446</v>
      </c>
      <c r="N157" s="11">
        <f t="shared" ref="N157:X157" si="82">(N47/N46-1)*100</f>
        <v>-0.6945520890323742</v>
      </c>
      <c r="O157" s="11">
        <f t="shared" si="82"/>
        <v>0.63799469606264925</v>
      </c>
      <c r="P157" s="11">
        <f t="shared" si="82"/>
        <v>0.79704133246523146</v>
      </c>
      <c r="Q157" s="11">
        <f t="shared" si="82"/>
        <v>-0.93644691260809099</v>
      </c>
      <c r="R157" s="11">
        <f t="shared" si="82"/>
        <v>0.85090322232022064</v>
      </c>
      <c r="S157" s="11">
        <f t="shared" si="82"/>
        <v>0.63616724947259673</v>
      </c>
      <c r="T157" s="11">
        <f t="shared" si="82"/>
        <v>3.2530220193915937</v>
      </c>
      <c r="U157" s="11">
        <f t="shared" si="82"/>
        <v>0.87014044372073496</v>
      </c>
      <c r="V157" s="11">
        <f t="shared" si="82"/>
        <v>-0.20647578008490264</v>
      </c>
      <c r="W157" s="11">
        <f t="shared" si="82"/>
        <v>1.0589923041270488</v>
      </c>
      <c r="X157" s="11">
        <f t="shared" si="82"/>
        <v>0.43139018514077865</v>
      </c>
      <c r="Z157" s="15">
        <f>ROUND(N157*'Table Q8'!N47,2)</f>
        <v>-0.53</v>
      </c>
      <c r="AA157" s="15">
        <f>ROUND(O157*'Table Q8'!O47,2)</f>
        <v>0.2</v>
      </c>
      <c r="AB157" s="15">
        <f>ROUND(P157*'Table Q8'!P47,2)</f>
        <v>0.27</v>
      </c>
      <c r="AC157" s="15">
        <f>ROUND(Q157*'Table Q8'!Q47,2)</f>
        <v>-0.28999999999999998</v>
      </c>
      <c r="AD157" s="15">
        <f>ROUND(R157*'Table Q8'!R47,2)</f>
        <v>0.12</v>
      </c>
      <c r="AE157" s="15">
        <f>ROUND(S157*'Table Q8'!S47,2)</f>
        <v>0.25</v>
      </c>
      <c r="AF157" s="15">
        <f>ROUND(T157*'Table Q8'!T47,2)</f>
        <v>1.32</v>
      </c>
      <c r="AG157" s="15">
        <f>ROUND(U157*'Table Q8'!U47,2)</f>
        <v>0.32</v>
      </c>
      <c r="AH157" s="15">
        <f>ROUND(V157*'Table Q8'!V47,2)</f>
        <v>-0.06</v>
      </c>
      <c r="AI157" s="15">
        <f>ROUND(W157*'Table Q8'!W47,2)</f>
        <v>0.33</v>
      </c>
      <c r="AJ157" s="15">
        <f>ROUND(X157*'Table Q8'!X47,2)</f>
        <v>0.16</v>
      </c>
    </row>
    <row r="158" spans="1:36" x14ac:dyDescent="0.2">
      <c r="A158" s="13" t="str">
        <f t="shared" si="2"/>
        <v>2004 Q3</v>
      </c>
      <c r="B158" s="11">
        <f t="shared" ref="B158:L158" si="83">(B48/B47-1)*100</f>
        <v>-2.2123553058974843</v>
      </c>
      <c r="C158" s="11">
        <f t="shared" si="83"/>
        <v>-0.94205553566624189</v>
      </c>
      <c r="D158" s="11">
        <f t="shared" si="83"/>
        <v>0.23570315810115261</v>
      </c>
      <c r="E158" s="11">
        <f t="shared" si="83"/>
        <v>0.84296577260862815</v>
      </c>
      <c r="F158" s="11">
        <f t="shared" si="83"/>
        <v>-1.2937839563589071</v>
      </c>
      <c r="G158" s="11">
        <f t="shared" si="83"/>
        <v>3.3225148210134448</v>
      </c>
      <c r="H158" s="11">
        <f t="shared" si="83"/>
        <v>4.9397357751606474</v>
      </c>
      <c r="I158" s="11">
        <f t="shared" si="83"/>
        <v>-6.1734541471669679E-2</v>
      </c>
      <c r="J158" s="11">
        <f t="shared" si="83"/>
        <v>0.45309156514754534</v>
      </c>
      <c r="K158" s="11">
        <f t="shared" si="83"/>
        <v>-6.964119295171745</v>
      </c>
      <c r="L158" s="11">
        <f t="shared" si="83"/>
        <v>0.18793805794110607</v>
      </c>
      <c r="N158" s="11">
        <f t="shared" ref="N158:X158" si="84">(N48/N47-1)*100</f>
        <v>-0.20577255758901236</v>
      </c>
      <c r="O158" s="11">
        <f t="shared" si="84"/>
        <v>-5.3160296564291887E-2</v>
      </c>
      <c r="P158" s="11">
        <f t="shared" si="84"/>
        <v>1.2292688352403713</v>
      </c>
      <c r="Q158" s="11">
        <f t="shared" si="84"/>
        <v>1.2540139167365849</v>
      </c>
      <c r="R158" s="11">
        <f t="shared" si="84"/>
        <v>-0.39926153545563059</v>
      </c>
      <c r="S158" s="11">
        <f t="shared" si="84"/>
        <v>0.29112727978481967</v>
      </c>
      <c r="T158" s="11">
        <f t="shared" si="84"/>
        <v>0.86273173208539777</v>
      </c>
      <c r="U158" s="11">
        <f t="shared" si="84"/>
        <v>-1.2978595510022561</v>
      </c>
      <c r="V158" s="11">
        <f t="shared" si="84"/>
        <v>0.84973440354361163</v>
      </c>
      <c r="W158" s="11">
        <f t="shared" si="84"/>
        <v>-3.2258841585203091</v>
      </c>
      <c r="X158" s="11">
        <f t="shared" si="84"/>
        <v>0.13916914875637953</v>
      </c>
      <c r="Z158" s="15">
        <f>ROUND(N158*'Table Q8'!N48,2)</f>
        <v>-0.16</v>
      </c>
      <c r="AA158" s="15">
        <f>ROUND(O158*'Table Q8'!O48,2)</f>
        <v>-0.02</v>
      </c>
      <c r="AB158" s="15">
        <f>ROUND(P158*'Table Q8'!P48,2)</f>
        <v>0.42</v>
      </c>
      <c r="AC158" s="15">
        <f>ROUND(Q158*'Table Q8'!Q48,2)</f>
        <v>0.38</v>
      </c>
      <c r="AD158" s="15">
        <f>ROUND(R158*'Table Q8'!R48,2)</f>
        <v>-0.05</v>
      </c>
      <c r="AE158" s="15">
        <f>ROUND(S158*'Table Q8'!S48,2)</f>
        <v>0.11</v>
      </c>
      <c r="AF158" s="15">
        <f>ROUND(T158*'Table Q8'!T48,2)</f>
        <v>0.35</v>
      </c>
      <c r="AG158" s="15">
        <f>ROUND(U158*'Table Q8'!U48,2)</f>
        <v>-0.47</v>
      </c>
      <c r="AH158" s="15">
        <f>ROUND(V158*'Table Q8'!V48,2)</f>
        <v>0.26</v>
      </c>
      <c r="AI158" s="15">
        <f>ROUND(W158*'Table Q8'!W48,2)</f>
        <v>-1</v>
      </c>
      <c r="AJ158" s="15">
        <f>ROUND(X158*'Table Q8'!X48,2)</f>
        <v>0.05</v>
      </c>
    </row>
    <row r="159" spans="1:36" x14ac:dyDescent="0.2">
      <c r="A159" s="13" t="str">
        <f t="shared" si="2"/>
        <v>2004 Q4</v>
      </c>
      <c r="B159" s="11">
        <f t="shared" ref="B159:L159" si="85">(B49/B48-1)*100</f>
        <v>-1.3161472021415266</v>
      </c>
      <c r="C159" s="11">
        <f t="shared" si="85"/>
        <v>1.6079234389483332</v>
      </c>
      <c r="D159" s="11">
        <f t="shared" si="85"/>
        <v>-2.619290832749166</v>
      </c>
      <c r="E159" s="11">
        <f t="shared" si="85"/>
        <v>-1.4964639495179455</v>
      </c>
      <c r="F159" s="11">
        <f t="shared" si="85"/>
        <v>3.2555981458016969</v>
      </c>
      <c r="G159" s="11">
        <f t="shared" si="85"/>
        <v>-2.453975096704708</v>
      </c>
      <c r="H159" s="11">
        <f t="shared" si="85"/>
        <v>0.31824488380161053</v>
      </c>
      <c r="I159" s="11">
        <f t="shared" si="85"/>
        <v>-0.9884439811450485</v>
      </c>
      <c r="J159" s="11">
        <f t="shared" si="85"/>
        <v>3.324215033301603</v>
      </c>
      <c r="K159" s="11">
        <f t="shared" si="85"/>
        <v>1.9076813071763787</v>
      </c>
      <c r="L159" s="11">
        <f t="shared" si="85"/>
        <v>-0.31481792553345045</v>
      </c>
      <c r="N159" s="11">
        <f t="shared" ref="N159:X159" si="86">(N49/N48-1)*100</f>
        <v>-0.15993387004021864</v>
      </c>
      <c r="O159" s="11">
        <f t="shared" si="86"/>
        <v>-0.24322586805743951</v>
      </c>
      <c r="P159" s="11">
        <f t="shared" si="86"/>
        <v>-1.4250440702168743</v>
      </c>
      <c r="Q159" s="11">
        <f t="shared" si="86"/>
        <v>-0.94644200195382888</v>
      </c>
      <c r="R159" s="11">
        <f t="shared" si="86"/>
        <v>-0.10873078844514383</v>
      </c>
      <c r="S159" s="11">
        <f t="shared" si="86"/>
        <v>-1.99667062806832</v>
      </c>
      <c r="T159" s="11">
        <f t="shared" si="86"/>
        <v>-1.2864408302632691</v>
      </c>
      <c r="U159" s="11">
        <f t="shared" si="86"/>
        <v>-2.0910389512355132</v>
      </c>
      <c r="V159" s="11">
        <f t="shared" si="86"/>
        <v>2.0071056199360893</v>
      </c>
      <c r="W159" s="11">
        <f t="shared" si="86"/>
        <v>1.8873178089267473</v>
      </c>
      <c r="X159" s="11">
        <f t="shared" si="86"/>
        <v>-0.79357958194207212</v>
      </c>
      <c r="Z159" s="15">
        <f>ROUND(N159*'Table Q8'!N49,2)</f>
        <v>-0.12</v>
      </c>
      <c r="AA159" s="15">
        <f>ROUND(O159*'Table Q8'!O49,2)</f>
        <v>-0.08</v>
      </c>
      <c r="AB159" s="15">
        <f>ROUND(P159*'Table Q8'!P49,2)</f>
        <v>-0.49</v>
      </c>
      <c r="AC159" s="15">
        <f>ROUND(Q159*'Table Q8'!Q49,2)</f>
        <v>-0.28999999999999998</v>
      </c>
      <c r="AD159" s="15">
        <f>ROUND(R159*'Table Q8'!R49,2)</f>
        <v>-0.01</v>
      </c>
      <c r="AE159" s="15">
        <f>ROUND(S159*'Table Q8'!S49,2)</f>
        <v>-0.78</v>
      </c>
      <c r="AF159" s="15">
        <f>ROUND(T159*'Table Q8'!T49,2)</f>
        <v>-0.53</v>
      </c>
      <c r="AG159" s="15">
        <f>ROUND(U159*'Table Q8'!U49,2)</f>
        <v>-0.75</v>
      </c>
      <c r="AH159" s="15">
        <f>ROUND(V159*'Table Q8'!V49,2)</f>
        <v>0.61</v>
      </c>
      <c r="AI159" s="15">
        <f>ROUND(W159*'Table Q8'!W49,2)</f>
        <v>0.59</v>
      </c>
      <c r="AJ159" s="15">
        <f>ROUND(X159*'Table Q8'!X49,2)</f>
        <v>-0.28000000000000003</v>
      </c>
    </row>
    <row r="160" spans="1:36" x14ac:dyDescent="0.2">
      <c r="A160" s="13" t="str">
        <f t="shared" si="2"/>
        <v>2005 Q1</v>
      </c>
      <c r="B160" s="11">
        <f t="shared" ref="B160:L160" si="87">(B50/B49-1)*100</f>
        <v>-2.6509850910163446</v>
      </c>
      <c r="C160" s="11">
        <f t="shared" si="87"/>
        <v>1.0506879612449227</v>
      </c>
      <c r="D160" s="11">
        <f t="shared" si="87"/>
        <v>0.32118138039527455</v>
      </c>
      <c r="E160" s="11">
        <f t="shared" si="87"/>
        <v>-0.14263118732659175</v>
      </c>
      <c r="F160" s="11">
        <f t="shared" si="87"/>
        <v>1.6043936221108446</v>
      </c>
      <c r="G160" s="11">
        <f t="shared" si="87"/>
        <v>-0.43939918735237393</v>
      </c>
      <c r="H160" s="11">
        <f t="shared" si="87"/>
        <v>-0.86176825112973532</v>
      </c>
      <c r="I160" s="11">
        <f t="shared" si="87"/>
        <v>1.6500999292843099</v>
      </c>
      <c r="J160" s="11">
        <f t="shared" si="87"/>
        <v>2.2109068049662062</v>
      </c>
      <c r="K160" s="11">
        <f t="shared" si="87"/>
        <v>3.5888667463076285</v>
      </c>
      <c r="L160" s="11">
        <f t="shared" si="87"/>
        <v>0.90582673878787379</v>
      </c>
      <c r="N160" s="11">
        <f t="shared" ref="N160:X160" si="88">(N50/N49-1)*100</f>
        <v>-1.9539817327469566</v>
      </c>
      <c r="O160" s="11">
        <f t="shared" si="88"/>
        <v>1.4475408000314216</v>
      </c>
      <c r="P160" s="11">
        <f t="shared" si="88"/>
        <v>-0.32281496041773883</v>
      </c>
      <c r="Q160" s="11">
        <f t="shared" si="88"/>
        <v>0.78822531513080829</v>
      </c>
      <c r="R160" s="11">
        <f t="shared" si="88"/>
        <v>0.66094873397937182</v>
      </c>
      <c r="S160" s="11">
        <f t="shared" si="88"/>
        <v>-1.1486843728922724</v>
      </c>
      <c r="T160" s="11">
        <f t="shared" si="88"/>
        <v>-0.82554602794546739</v>
      </c>
      <c r="U160" s="11">
        <f t="shared" si="88"/>
        <v>-3.9493759453423927E-2</v>
      </c>
      <c r="V160" s="11">
        <f t="shared" si="88"/>
        <v>0.73598817908300251</v>
      </c>
      <c r="W160" s="11">
        <f t="shared" si="88"/>
        <v>-0.41038632244659867</v>
      </c>
      <c r="X160" s="11">
        <f t="shared" si="88"/>
        <v>0.19683249333328767</v>
      </c>
      <c r="Z160" s="15">
        <f>ROUND(N160*'Table Q8'!N50,2)</f>
        <v>-1.48</v>
      </c>
      <c r="AA160" s="15">
        <f>ROUND(O160*'Table Q8'!O50,2)</f>
        <v>0.47</v>
      </c>
      <c r="AB160" s="15">
        <f>ROUND(P160*'Table Q8'!P50,2)</f>
        <v>-0.11</v>
      </c>
      <c r="AC160" s="15">
        <f>ROUND(Q160*'Table Q8'!Q50,2)</f>
        <v>0.23</v>
      </c>
      <c r="AD160" s="15">
        <f>ROUND(R160*'Table Q8'!R50,2)</f>
        <v>0.08</v>
      </c>
      <c r="AE160" s="15">
        <f>ROUND(S160*'Table Q8'!S50,2)</f>
        <v>-0.45</v>
      </c>
      <c r="AF160" s="15">
        <f>ROUND(T160*'Table Q8'!T50,2)</f>
        <v>-0.34</v>
      </c>
      <c r="AG160" s="15">
        <f>ROUND(U160*'Table Q8'!U50,2)</f>
        <v>-0.01</v>
      </c>
      <c r="AH160" s="15">
        <f>ROUND(V160*'Table Q8'!V50,2)</f>
        <v>0.22</v>
      </c>
      <c r="AI160" s="15">
        <f>ROUND(W160*'Table Q8'!W50,2)</f>
        <v>-0.13</v>
      </c>
      <c r="AJ160" s="15">
        <f>ROUND(X160*'Table Q8'!X50,2)</f>
        <v>7.0000000000000007E-2</v>
      </c>
    </row>
    <row r="161" spans="1:36" x14ac:dyDescent="0.2">
      <c r="A161" s="13" t="str">
        <f t="shared" si="2"/>
        <v>2005 Q2</v>
      </c>
      <c r="B161" s="11">
        <f t="shared" ref="B161:L161" si="89">(B51/B50-1)*100</f>
        <v>2.2251589422751739</v>
      </c>
      <c r="C161" s="11">
        <f t="shared" si="89"/>
        <v>2.2837398095204131</v>
      </c>
      <c r="D161" s="11">
        <f t="shared" si="89"/>
        <v>-1.6390917124585291</v>
      </c>
      <c r="E161" s="11">
        <f t="shared" si="89"/>
        <v>1.9772437815111177</v>
      </c>
      <c r="F161" s="11">
        <f t="shared" si="89"/>
        <v>-1.4031313774586995</v>
      </c>
      <c r="G161" s="11">
        <f t="shared" si="89"/>
        <v>0.47176408608018416</v>
      </c>
      <c r="H161" s="11">
        <f t="shared" si="89"/>
        <v>4.9239785805921255</v>
      </c>
      <c r="I161" s="11">
        <f t="shared" si="89"/>
        <v>0.89893436241437197</v>
      </c>
      <c r="J161" s="11">
        <f t="shared" si="89"/>
        <v>-2.1033899996385719</v>
      </c>
      <c r="K161" s="11">
        <f t="shared" si="89"/>
        <v>3.2680895912792218</v>
      </c>
      <c r="L161" s="11">
        <f t="shared" si="89"/>
        <v>1.3235291602897048</v>
      </c>
      <c r="N161" s="11">
        <f t="shared" ref="N161:X161" si="90">(N51/N50-1)*100</f>
        <v>1.8073212399705385</v>
      </c>
      <c r="O161" s="11">
        <f t="shared" si="90"/>
        <v>1.2192538492179272</v>
      </c>
      <c r="P161" s="11">
        <f t="shared" si="90"/>
        <v>-0.35229976148218878</v>
      </c>
      <c r="Q161" s="11">
        <f t="shared" si="90"/>
        <v>2.3124110020328992</v>
      </c>
      <c r="R161" s="11">
        <f t="shared" si="90"/>
        <v>0.37582327136989058</v>
      </c>
      <c r="S161" s="11">
        <f t="shared" si="90"/>
        <v>-6.629117611134383E-2</v>
      </c>
      <c r="T161" s="11">
        <f t="shared" si="90"/>
        <v>2.6139805759876067</v>
      </c>
      <c r="U161" s="11">
        <f t="shared" si="90"/>
        <v>-0.38516266880399552</v>
      </c>
      <c r="V161" s="11">
        <f t="shared" si="90"/>
        <v>-1.3269153945050238</v>
      </c>
      <c r="W161" s="11">
        <f t="shared" si="90"/>
        <v>-2.5339796179539298</v>
      </c>
      <c r="X161" s="11">
        <f t="shared" si="90"/>
        <v>0.62300998537530017</v>
      </c>
      <c r="Z161" s="15">
        <f>ROUND(N161*'Table Q8'!N51,2)</f>
        <v>1.37</v>
      </c>
      <c r="AA161" s="15">
        <f>ROUND(O161*'Table Q8'!O51,2)</f>
        <v>0.4</v>
      </c>
      <c r="AB161" s="15">
        <f>ROUND(P161*'Table Q8'!P51,2)</f>
        <v>-0.12</v>
      </c>
      <c r="AC161" s="15">
        <f>ROUND(Q161*'Table Q8'!Q51,2)</f>
        <v>0.69</v>
      </c>
      <c r="AD161" s="15">
        <f>ROUND(R161*'Table Q8'!R51,2)</f>
        <v>0.05</v>
      </c>
      <c r="AE161" s="15">
        <f>ROUND(S161*'Table Q8'!S51,2)</f>
        <v>-0.03</v>
      </c>
      <c r="AF161" s="15">
        <f>ROUND(T161*'Table Q8'!T51,2)</f>
        <v>1.1200000000000001</v>
      </c>
      <c r="AG161" s="15">
        <f>ROUND(U161*'Table Q8'!U51,2)</f>
        <v>-0.14000000000000001</v>
      </c>
      <c r="AH161" s="15">
        <f>ROUND(V161*'Table Q8'!V51,2)</f>
        <v>-0.4</v>
      </c>
      <c r="AI161" s="15">
        <f>ROUND(W161*'Table Q8'!W51,2)</f>
        <v>-0.8</v>
      </c>
      <c r="AJ161" s="15">
        <f>ROUND(X161*'Table Q8'!X51,2)</f>
        <v>0.22</v>
      </c>
    </row>
    <row r="162" spans="1:36" x14ac:dyDescent="0.2">
      <c r="A162" s="13" t="str">
        <f t="shared" si="2"/>
        <v>2005 Q3</v>
      </c>
      <c r="B162" s="11">
        <f t="shared" ref="B162:L162" si="91">(B52/B51-1)*100</f>
        <v>1.2553376637396196</v>
      </c>
      <c r="C162" s="11">
        <f t="shared" si="91"/>
        <v>0.57188218905754873</v>
      </c>
      <c r="D162" s="11">
        <f t="shared" si="91"/>
        <v>-3.1310226902855565</v>
      </c>
      <c r="E162" s="11">
        <f t="shared" si="91"/>
        <v>-0.55662599015198211</v>
      </c>
      <c r="F162" s="11">
        <f t="shared" si="91"/>
        <v>-0.55596647781607222</v>
      </c>
      <c r="G162" s="11">
        <f t="shared" si="91"/>
        <v>3.5054840230633211</v>
      </c>
      <c r="H162" s="11">
        <f t="shared" si="91"/>
        <v>3.2374905635608187</v>
      </c>
      <c r="I162" s="11">
        <f t="shared" si="91"/>
        <v>0.88165871851919597</v>
      </c>
      <c r="J162" s="11">
        <f t="shared" si="91"/>
        <v>0.71261160268898394</v>
      </c>
      <c r="K162" s="11">
        <f t="shared" si="91"/>
        <v>-1.7305274953176131</v>
      </c>
      <c r="L162" s="11">
        <f t="shared" si="91"/>
        <v>0.30195314665804052</v>
      </c>
      <c r="N162" s="11">
        <f t="shared" ref="N162:X162" si="92">(N52/N51-1)*100</f>
        <v>3.5049497160682064</v>
      </c>
      <c r="O162" s="11">
        <f t="shared" si="92"/>
        <v>0.77836534635398191</v>
      </c>
      <c r="P162" s="11">
        <f t="shared" si="92"/>
        <v>-0.55122524952159191</v>
      </c>
      <c r="Q162" s="11">
        <f t="shared" si="92"/>
        <v>-6.1481816643027543E-2</v>
      </c>
      <c r="R162" s="11">
        <f t="shared" si="92"/>
        <v>-0.3344232009186543</v>
      </c>
      <c r="S162" s="11">
        <f t="shared" si="92"/>
        <v>0.2891927179747622</v>
      </c>
      <c r="T162" s="11">
        <f t="shared" si="92"/>
        <v>-0.16051594079092846</v>
      </c>
      <c r="U162" s="11">
        <f t="shared" si="92"/>
        <v>-1.5960829240281527</v>
      </c>
      <c r="V162" s="11">
        <f t="shared" si="92"/>
        <v>-0.96303021306093362</v>
      </c>
      <c r="W162" s="11">
        <f t="shared" si="92"/>
        <v>0.57653841628428903</v>
      </c>
      <c r="X162" s="11">
        <f t="shared" si="92"/>
        <v>-0.27484864555988864</v>
      </c>
      <c r="Z162" s="15">
        <f>ROUND(N162*'Table Q8'!N52,2)</f>
        <v>2.64</v>
      </c>
      <c r="AA162" s="15">
        <f>ROUND(O162*'Table Q8'!O52,2)</f>
        <v>0.25</v>
      </c>
      <c r="AB162" s="15">
        <f>ROUND(P162*'Table Q8'!P52,2)</f>
        <v>-0.19</v>
      </c>
      <c r="AC162" s="15">
        <f>ROUND(Q162*'Table Q8'!Q52,2)</f>
        <v>-0.02</v>
      </c>
      <c r="AD162" s="15">
        <f>ROUND(R162*'Table Q8'!R52,2)</f>
        <v>-0.04</v>
      </c>
      <c r="AE162" s="15">
        <f>ROUND(S162*'Table Q8'!S52,2)</f>
        <v>0.11</v>
      </c>
      <c r="AF162" s="15">
        <f>ROUND(T162*'Table Q8'!T52,2)</f>
        <v>-7.0000000000000007E-2</v>
      </c>
      <c r="AG162" s="15">
        <f>ROUND(U162*'Table Q8'!U52,2)</f>
        <v>-0.56999999999999995</v>
      </c>
      <c r="AH162" s="15">
        <f>ROUND(V162*'Table Q8'!V52,2)</f>
        <v>-0.28000000000000003</v>
      </c>
      <c r="AI162" s="15">
        <f>ROUND(W162*'Table Q8'!W52,2)</f>
        <v>0.18</v>
      </c>
      <c r="AJ162" s="15">
        <f>ROUND(X162*'Table Q8'!X52,2)</f>
        <v>-0.1</v>
      </c>
    </row>
    <row r="163" spans="1:36" x14ac:dyDescent="0.2">
      <c r="A163" s="13" t="str">
        <f t="shared" si="2"/>
        <v>2005 Q4</v>
      </c>
      <c r="B163" s="11">
        <f t="shared" ref="B163:L163" si="93">(B53/B52-1)*100</f>
        <v>-2.7188769665661083</v>
      </c>
      <c r="C163" s="11">
        <f t="shared" si="93"/>
        <v>2.2968305566842817</v>
      </c>
      <c r="D163" s="11">
        <f t="shared" si="93"/>
        <v>-0.20848658085540483</v>
      </c>
      <c r="E163" s="11">
        <f t="shared" si="93"/>
        <v>2.1699603455628713</v>
      </c>
      <c r="F163" s="11">
        <f t="shared" si="93"/>
        <v>1.6031425101185048</v>
      </c>
      <c r="G163" s="11">
        <f t="shared" si="93"/>
        <v>3.3146119299349852</v>
      </c>
      <c r="H163" s="11">
        <f t="shared" si="93"/>
        <v>3.0487777623166679</v>
      </c>
      <c r="I163" s="11">
        <f t="shared" si="93"/>
        <v>4.1373507420965128</v>
      </c>
      <c r="J163" s="11">
        <f t="shared" si="93"/>
        <v>-0.88128190666841855</v>
      </c>
      <c r="K163" s="11">
        <f t="shared" si="93"/>
        <v>3.4008215514559792</v>
      </c>
      <c r="L163" s="11">
        <f t="shared" si="93"/>
        <v>2.0037653663839139</v>
      </c>
      <c r="N163" s="11">
        <f t="shared" ref="N163:X163" si="94">(N53/N52-1)*100</f>
        <v>-2.9796409119440259</v>
      </c>
      <c r="O163" s="11">
        <f t="shared" si="94"/>
        <v>2.0190735278384997</v>
      </c>
      <c r="P163" s="11">
        <f t="shared" si="94"/>
        <v>0.58703392809311694</v>
      </c>
      <c r="Q163" s="11">
        <f t="shared" si="94"/>
        <v>0.87694613325655091</v>
      </c>
      <c r="R163" s="11">
        <f t="shared" si="94"/>
        <v>0.19055001794943127</v>
      </c>
      <c r="S163" s="11">
        <f t="shared" si="94"/>
        <v>1.3502308110188599</v>
      </c>
      <c r="T163" s="11">
        <f t="shared" si="94"/>
        <v>1.5004980253721323</v>
      </c>
      <c r="U163" s="11">
        <f t="shared" si="94"/>
        <v>6.2847362610440882E-2</v>
      </c>
      <c r="V163" s="11">
        <f t="shared" si="94"/>
        <v>3.0149905676246647</v>
      </c>
      <c r="W163" s="11">
        <f t="shared" si="94"/>
        <v>-1.175021017073985</v>
      </c>
      <c r="X163" s="11">
        <f t="shared" si="94"/>
        <v>0.72055370538681718</v>
      </c>
      <c r="Z163" s="15">
        <f>ROUND(N163*'Table Q8'!N53,2)</f>
        <v>-2.25</v>
      </c>
      <c r="AA163" s="15">
        <f>ROUND(O163*'Table Q8'!O53,2)</f>
        <v>0.66</v>
      </c>
      <c r="AB163" s="15">
        <f>ROUND(P163*'Table Q8'!P53,2)</f>
        <v>0.2</v>
      </c>
      <c r="AC163" s="15">
        <f>ROUND(Q163*'Table Q8'!Q53,2)</f>
        <v>0.26</v>
      </c>
      <c r="AD163" s="15">
        <f>ROUND(R163*'Table Q8'!R53,2)</f>
        <v>0.03</v>
      </c>
      <c r="AE163" s="15">
        <f>ROUND(S163*'Table Q8'!S53,2)</f>
        <v>0.53</v>
      </c>
      <c r="AF163" s="15">
        <f>ROUND(T163*'Table Q8'!T53,2)</f>
        <v>0.68</v>
      </c>
      <c r="AG163" s="15">
        <f>ROUND(U163*'Table Q8'!U53,2)</f>
        <v>0.02</v>
      </c>
      <c r="AH163" s="15">
        <f>ROUND(V163*'Table Q8'!V53,2)</f>
        <v>0.88</v>
      </c>
      <c r="AI163" s="15">
        <f>ROUND(W163*'Table Q8'!W53,2)</f>
        <v>-0.38</v>
      </c>
      <c r="AJ163" s="15">
        <f>ROUND(X163*'Table Q8'!X53,2)</f>
        <v>0.26</v>
      </c>
    </row>
    <row r="164" spans="1:36" x14ac:dyDescent="0.2">
      <c r="A164" s="13" t="str">
        <f t="shared" si="2"/>
        <v>2006 Q1</v>
      </c>
      <c r="B164" s="11">
        <f t="shared" ref="B164:L164" si="95">(B54/B53-1)*100</f>
        <v>-0.48912719690199502</v>
      </c>
      <c r="C164" s="11">
        <f t="shared" si="95"/>
        <v>1.2656261716281092</v>
      </c>
      <c r="D164" s="11">
        <f t="shared" si="95"/>
        <v>0.63310178253048743</v>
      </c>
      <c r="E164" s="11">
        <f t="shared" si="95"/>
        <v>2.3777410372432861</v>
      </c>
      <c r="F164" s="11">
        <f t="shared" si="95"/>
        <v>-1.4699068219576783</v>
      </c>
      <c r="G164" s="11">
        <f t="shared" si="95"/>
        <v>-1.6433847174611382</v>
      </c>
      <c r="H164" s="11">
        <f t="shared" si="95"/>
        <v>3.3996112323655403</v>
      </c>
      <c r="I164" s="11">
        <f t="shared" si="95"/>
        <v>-1.5292236510852431</v>
      </c>
      <c r="J164" s="11">
        <f t="shared" si="95"/>
        <v>-1.8775767559902179</v>
      </c>
      <c r="K164" s="11">
        <f t="shared" si="95"/>
        <v>-7.4047337862392482</v>
      </c>
      <c r="L164" s="11">
        <f t="shared" si="95"/>
        <v>0.28459886565821435</v>
      </c>
      <c r="N164" s="11">
        <f t="shared" ref="N164:X164" si="96">(N54/N53-1)*100</f>
        <v>0.77150456610137752</v>
      </c>
      <c r="O164" s="11">
        <f t="shared" si="96"/>
        <v>8.71830423730513E-2</v>
      </c>
      <c r="P164" s="11">
        <f t="shared" si="96"/>
        <v>0.31342024793561407</v>
      </c>
      <c r="Q164" s="11">
        <f t="shared" si="96"/>
        <v>0.94593703629561876</v>
      </c>
      <c r="R164" s="11">
        <f t="shared" si="96"/>
        <v>1.0600396795911404</v>
      </c>
      <c r="S164" s="11">
        <f t="shared" si="96"/>
        <v>0.35525681401442633</v>
      </c>
      <c r="T164" s="11">
        <f t="shared" si="96"/>
        <v>0.9473897117054042</v>
      </c>
      <c r="U164" s="11">
        <f t="shared" si="96"/>
        <v>-8.9722499476319051E-2</v>
      </c>
      <c r="V164" s="11">
        <f t="shared" si="96"/>
        <v>-1.9921112754789472</v>
      </c>
      <c r="W164" s="11">
        <f t="shared" si="96"/>
        <v>-1.4295197584882624</v>
      </c>
      <c r="X164" s="11">
        <f t="shared" si="96"/>
        <v>0.190644539579643</v>
      </c>
      <c r="Z164" s="15">
        <f>ROUND(N164*'Table Q8'!N54,2)</f>
        <v>0.57999999999999996</v>
      </c>
      <c r="AA164" s="15">
        <f>ROUND(O164*'Table Q8'!O54,2)</f>
        <v>0.03</v>
      </c>
      <c r="AB164" s="15">
        <f>ROUND(P164*'Table Q8'!P54,2)</f>
        <v>0.11</v>
      </c>
      <c r="AC164" s="15">
        <f>ROUND(Q164*'Table Q8'!Q54,2)</f>
        <v>0.28000000000000003</v>
      </c>
      <c r="AD164" s="15">
        <f>ROUND(R164*'Table Q8'!R54,2)</f>
        <v>0.14000000000000001</v>
      </c>
      <c r="AE164" s="15">
        <f>ROUND(S164*'Table Q8'!S54,2)</f>
        <v>0.14000000000000001</v>
      </c>
      <c r="AF164" s="15">
        <f>ROUND(T164*'Table Q8'!T54,2)</f>
        <v>0.43</v>
      </c>
      <c r="AG164" s="15">
        <f>ROUND(U164*'Table Q8'!U54,2)</f>
        <v>-0.03</v>
      </c>
      <c r="AH164" s="15">
        <f>ROUND(V164*'Table Q8'!V54,2)</f>
        <v>-0.57999999999999996</v>
      </c>
      <c r="AI164" s="15">
        <f>ROUND(W164*'Table Q8'!W54,2)</f>
        <v>-0.46</v>
      </c>
      <c r="AJ164" s="15">
        <f>ROUND(X164*'Table Q8'!X54,2)</f>
        <v>7.0000000000000007E-2</v>
      </c>
    </row>
    <row r="165" spans="1:36" x14ac:dyDescent="0.2">
      <c r="A165" s="13" t="str">
        <f t="shared" si="2"/>
        <v>2006 Q2</v>
      </c>
      <c r="B165" s="11">
        <f t="shared" ref="B165:L165" si="97">(B55/B54-1)*100</f>
        <v>-1.8829987643663393</v>
      </c>
      <c r="C165" s="11">
        <f t="shared" si="97"/>
        <v>1.2986569146711702</v>
      </c>
      <c r="D165" s="11">
        <f t="shared" si="97"/>
        <v>1.6366914125510501</v>
      </c>
      <c r="E165" s="11">
        <f t="shared" si="97"/>
        <v>0.82674144524110815</v>
      </c>
      <c r="F165" s="11">
        <f t="shared" si="97"/>
        <v>1.2745007792934082</v>
      </c>
      <c r="G165" s="11">
        <f t="shared" si="97"/>
        <v>-1.6849578522417086</v>
      </c>
      <c r="H165" s="11">
        <f t="shared" si="97"/>
        <v>3.1582212813274779E-2</v>
      </c>
      <c r="I165" s="11">
        <f t="shared" si="97"/>
        <v>0.65952953352736987</v>
      </c>
      <c r="J165" s="11">
        <f t="shared" si="97"/>
        <v>-3.8773272288561311</v>
      </c>
      <c r="K165" s="11">
        <f t="shared" si="97"/>
        <v>-1.8324310377278219</v>
      </c>
      <c r="L165" s="11">
        <f t="shared" si="97"/>
        <v>-4.0304618917352819E-3</v>
      </c>
      <c r="N165" s="11">
        <f t="shared" ref="N165:X165" si="98">(N55/N54-1)*100</f>
        <v>2.1589060207254818</v>
      </c>
      <c r="O165" s="11">
        <f t="shared" si="98"/>
        <v>-0.11066960380280433</v>
      </c>
      <c r="P165" s="11">
        <f t="shared" si="98"/>
        <v>1.5892341860131776</v>
      </c>
      <c r="Q165" s="11">
        <f t="shared" si="98"/>
        <v>0.63623763008877621</v>
      </c>
      <c r="R165" s="11">
        <f t="shared" si="98"/>
        <v>-0.84618489856008727</v>
      </c>
      <c r="S165" s="11">
        <f t="shared" si="98"/>
        <v>-0.90403938734591183</v>
      </c>
      <c r="T165" s="11">
        <f t="shared" si="98"/>
        <v>0.50846238031012625</v>
      </c>
      <c r="U165" s="11">
        <f t="shared" si="98"/>
        <v>0.63026668385519624</v>
      </c>
      <c r="V165" s="11">
        <f t="shared" si="98"/>
        <v>-0.79890989788932165</v>
      </c>
      <c r="W165" s="11">
        <f t="shared" si="98"/>
        <v>-0.64556972845984939</v>
      </c>
      <c r="X165" s="11">
        <f t="shared" si="98"/>
        <v>0.28026700399008675</v>
      </c>
      <c r="Z165" s="15">
        <f>ROUND(N165*'Table Q8'!N55,2)</f>
        <v>1.63</v>
      </c>
      <c r="AA165" s="15">
        <f>ROUND(O165*'Table Q8'!O55,2)</f>
        <v>-0.04</v>
      </c>
      <c r="AB165" s="15">
        <f>ROUND(P165*'Table Q8'!P55,2)</f>
        <v>0.53</v>
      </c>
      <c r="AC165" s="15">
        <f>ROUND(Q165*'Table Q8'!Q55,2)</f>
        <v>0.18</v>
      </c>
      <c r="AD165" s="15">
        <f>ROUND(R165*'Table Q8'!R55,2)</f>
        <v>-0.12</v>
      </c>
      <c r="AE165" s="15">
        <f>ROUND(S165*'Table Q8'!S55,2)</f>
        <v>-0.36</v>
      </c>
      <c r="AF165" s="15">
        <f>ROUND(T165*'Table Q8'!T55,2)</f>
        <v>0.22</v>
      </c>
      <c r="AG165" s="15">
        <f>ROUND(U165*'Table Q8'!U55,2)</f>
        <v>0.23</v>
      </c>
      <c r="AH165" s="15">
        <f>ROUND(V165*'Table Q8'!V55,2)</f>
        <v>-0.23</v>
      </c>
      <c r="AI165" s="15">
        <f>ROUND(W165*'Table Q8'!W55,2)</f>
        <v>-0.21</v>
      </c>
      <c r="AJ165" s="15">
        <f>ROUND(X165*'Table Q8'!X55,2)</f>
        <v>0.1</v>
      </c>
    </row>
    <row r="166" spans="1:36" x14ac:dyDescent="0.2">
      <c r="A166" s="13" t="str">
        <f t="shared" si="2"/>
        <v>2006 Q3</v>
      </c>
      <c r="B166" s="11">
        <f t="shared" ref="B166:L166" si="99">(B56/B55-1)*100</f>
        <v>-1.8104016406318091</v>
      </c>
      <c r="C166" s="11">
        <f t="shared" si="99"/>
        <v>1.0260037200764183</v>
      </c>
      <c r="D166" s="11">
        <f t="shared" si="99"/>
        <v>-0.9321387333105946</v>
      </c>
      <c r="E166" s="11">
        <f t="shared" si="99"/>
        <v>-0.12130082990247093</v>
      </c>
      <c r="F166" s="11">
        <f t="shared" si="99"/>
        <v>-0.81656025784501152</v>
      </c>
      <c r="G166" s="11">
        <f t="shared" si="99"/>
        <v>-0.17558964853723324</v>
      </c>
      <c r="H166" s="11">
        <f t="shared" si="99"/>
        <v>-2.984383189391393</v>
      </c>
      <c r="I166" s="11">
        <f t="shared" si="99"/>
        <v>1.5226474689058467</v>
      </c>
      <c r="J166" s="11">
        <f t="shared" si="99"/>
        <v>-1.7966374501209081</v>
      </c>
      <c r="K166" s="11">
        <f t="shared" si="99"/>
        <v>-0.6677818034099392</v>
      </c>
      <c r="L166" s="11">
        <f t="shared" si="99"/>
        <v>-0.1803374216894027</v>
      </c>
      <c r="N166" s="11">
        <f t="shared" ref="N166:X166" si="100">(N56/N55-1)*100</f>
        <v>-1.1880308266954964</v>
      </c>
      <c r="O166" s="11">
        <f t="shared" si="100"/>
        <v>0.14087205734503172</v>
      </c>
      <c r="P166" s="11">
        <f t="shared" si="100"/>
        <v>-0.54681824312812211</v>
      </c>
      <c r="Q166" s="11">
        <f t="shared" si="100"/>
        <v>0.43639524953460462</v>
      </c>
      <c r="R166" s="11">
        <f t="shared" si="100"/>
        <v>1.1983158950180872</v>
      </c>
      <c r="S166" s="11">
        <f t="shared" si="100"/>
        <v>0.82734011277973973</v>
      </c>
      <c r="T166" s="11">
        <f t="shared" si="100"/>
        <v>-1.6069970177115755</v>
      </c>
      <c r="U166" s="11">
        <f t="shared" si="100"/>
        <v>1.5135011617884553</v>
      </c>
      <c r="V166" s="11">
        <f t="shared" si="100"/>
        <v>0.89425067278940951</v>
      </c>
      <c r="W166" s="11">
        <f t="shared" si="100"/>
        <v>0.77881820480976138</v>
      </c>
      <c r="X166" s="11">
        <f t="shared" si="100"/>
        <v>0.45777141973495361</v>
      </c>
      <c r="Z166" s="15">
        <f>ROUND(N166*'Table Q8'!N56,2)</f>
        <v>-0.9</v>
      </c>
      <c r="AA166" s="15">
        <f>ROUND(O166*'Table Q8'!O56,2)</f>
        <v>0.05</v>
      </c>
      <c r="AB166" s="15">
        <f>ROUND(P166*'Table Q8'!P56,2)</f>
        <v>-0.18</v>
      </c>
      <c r="AC166" s="15">
        <f>ROUND(Q166*'Table Q8'!Q56,2)</f>
        <v>0.13</v>
      </c>
      <c r="AD166" s="15">
        <f>ROUND(R166*'Table Q8'!R56,2)</f>
        <v>0.17</v>
      </c>
      <c r="AE166" s="15">
        <f>ROUND(S166*'Table Q8'!S56,2)</f>
        <v>0.33</v>
      </c>
      <c r="AF166" s="15">
        <f>ROUND(T166*'Table Q8'!T56,2)</f>
        <v>-0.68</v>
      </c>
      <c r="AG166" s="15">
        <f>ROUND(U166*'Table Q8'!U56,2)</f>
        <v>0.54</v>
      </c>
      <c r="AH166" s="15">
        <f>ROUND(V166*'Table Q8'!V56,2)</f>
        <v>0.26</v>
      </c>
      <c r="AI166" s="15">
        <f>ROUND(W166*'Table Q8'!W56,2)</f>
        <v>0.25</v>
      </c>
      <c r="AJ166" s="15">
        <f>ROUND(X166*'Table Q8'!X56,2)</f>
        <v>0.17</v>
      </c>
    </row>
    <row r="167" spans="1:36" x14ac:dyDescent="0.2">
      <c r="A167" s="13" t="str">
        <f t="shared" si="2"/>
        <v>2006 Q4</v>
      </c>
      <c r="B167" s="11">
        <f t="shared" ref="B167:L167" si="101">(B57/B56-1)*100</f>
        <v>-2.3458732861367682</v>
      </c>
      <c r="C167" s="11">
        <f t="shared" si="101"/>
        <v>0.22709205073097039</v>
      </c>
      <c r="D167" s="11">
        <f t="shared" si="101"/>
        <v>1.1995763513722224</v>
      </c>
      <c r="E167" s="11">
        <f t="shared" si="101"/>
        <v>-1.7647188582259332E-2</v>
      </c>
      <c r="F167" s="11">
        <f t="shared" si="101"/>
        <v>0.26248877229584355</v>
      </c>
      <c r="G167" s="11">
        <f t="shared" si="101"/>
        <v>-0.60532863712778884</v>
      </c>
      <c r="H167" s="11">
        <f t="shared" si="101"/>
        <v>-0.85793406882169743</v>
      </c>
      <c r="I167" s="11">
        <f t="shared" si="101"/>
        <v>0.74390351263318166</v>
      </c>
      <c r="J167" s="11">
        <f t="shared" si="101"/>
        <v>0.80205558717072467</v>
      </c>
      <c r="K167" s="11">
        <f t="shared" si="101"/>
        <v>5.0793745782245825</v>
      </c>
      <c r="L167" s="11">
        <f t="shared" si="101"/>
        <v>0.26229272982534191</v>
      </c>
      <c r="N167" s="11">
        <f t="shared" ref="N167:X167" si="102">(N57/N56-1)*100</f>
        <v>-0.27038239538238473</v>
      </c>
      <c r="O167" s="11">
        <f t="shared" si="102"/>
        <v>-0.42425791190127127</v>
      </c>
      <c r="P167" s="11">
        <f t="shared" si="102"/>
        <v>0.3300433034019834</v>
      </c>
      <c r="Q167" s="11">
        <f t="shared" si="102"/>
        <v>-9.1544998599679683E-2</v>
      </c>
      <c r="R167" s="11">
        <f t="shared" si="102"/>
        <v>1.4078436345278611</v>
      </c>
      <c r="S167" s="11">
        <f t="shared" si="102"/>
        <v>-0.6646748443939865</v>
      </c>
      <c r="T167" s="11">
        <f t="shared" si="102"/>
        <v>-0.30157942743755939</v>
      </c>
      <c r="U167" s="11">
        <f t="shared" si="102"/>
        <v>-0.1140635901722642</v>
      </c>
      <c r="V167" s="11">
        <f t="shared" si="102"/>
        <v>3.5053985517741637</v>
      </c>
      <c r="W167" s="11">
        <f t="shared" si="102"/>
        <v>4.2788567738865968</v>
      </c>
      <c r="X167" s="11">
        <f t="shared" si="102"/>
        <v>0.19428680451096803</v>
      </c>
      <c r="Z167" s="15">
        <f>ROUND(N167*'Table Q8'!N57,2)</f>
        <v>-0.2</v>
      </c>
      <c r="AA167" s="15">
        <f>ROUND(O167*'Table Q8'!O57,2)</f>
        <v>-0.14000000000000001</v>
      </c>
      <c r="AB167" s="15">
        <f>ROUND(P167*'Table Q8'!P57,2)</f>
        <v>0.11</v>
      </c>
      <c r="AC167" s="15">
        <f>ROUND(Q167*'Table Q8'!Q57,2)</f>
        <v>-0.03</v>
      </c>
      <c r="AD167" s="15">
        <f>ROUND(R167*'Table Q8'!R57,2)</f>
        <v>0.19</v>
      </c>
      <c r="AE167" s="15">
        <f>ROUND(S167*'Table Q8'!S57,2)</f>
        <v>-0.26</v>
      </c>
      <c r="AF167" s="15">
        <f>ROUND(T167*'Table Q8'!T57,2)</f>
        <v>-0.12</v>
      </c>
      <c r="AG167" s="15">
        <f>ROUND(U167*'Table Q8'!U57,2)</f>
        <v>-0.04</v>
      </c>
      <c r="AH167" s="15">
        <f>ROUND(V167*'Table Q8'!V57,2)</f>
        <v>0.99</v>
      </c>
      <c r="AI167" s="15">
        <f>ROUND(W167*'Table Q8'!W57,2)</f>
        <v>1.34</v>
      </c>
      <c r="AJ167" s="15">
        <f>ROUND(X167*'Table Q8'!X57,2)</f>
        <v>7.0000000000000007E-2</v>
      </c>
    </row>
    <row r="168" spans="1:36" x14ac:dyDescent="0.2">
      <c r="A168" s="13" t="str">
        <f t="shared" si="2"/>
        <v>2007 Q1</v>
      </c>
      <c r="B168" s="11">
        <f t="shared" ref="B168:L168" si="103">(B58/B57-1)*100</f>
        <v>7.4378541780296459</v>
      </c>
      <c r="C168" s="11">
        <f t="shared" si="103"/>
        <v>-7.3812656462457493E-2</v>
      </c>
      <c r="D168" s="11">
        <f t="shared" si="103"/>
        <v>5.3351972719695162E-2</v>
      </c>
      <c r="E168" s="11">
        <f t="shared" si="103"/>
        <v>1.8360147784244329</v>
      </c>
      <c r="F168" s="11">
        <f t="shared" si="103"/>
        <v>0.89658007545740936</v>
      </c>
      <c r="G168" s="11">
        <f t="shared" si="103"/>
        <v>3.4074769839029795</v>
      </c>
      <c r="H168" s="11">
        <f t="shared" si="103"/>
        <v>1.0211317304593237</v>
      </c>
      <c r="I168" s="11">
        <f t="shared" si="103"/>
        <v>1.8942861987114368</v>
      </c>
      <c r="J168" s="11">
        <f t="shared" si="103"/>
        <v>-1.0970661108741231</v>
      </c>
      <c r="K168" s="11">
        <f t="shared" si="103"/>
        <v>-5.9487293697633836</v>
      </c>
      <c r="L168" s="11">
        <f t="shared" si="103"/>
        <v>1.2025986270191025</v>
      </c>
      <c r="N168" s="11">
        <f t="shared" ref="N168:X168" si="104">(N58/N57-1)*100</f>
        <v>7.030156717758751</v>
      </c>
      <c r="O168" s="11">
        <f t="shared" si="104"/>
        <v>0.18643938242648428</v>
      </c>
      <c r="P168" s="11">
        <f t="shared" si="104"/>
        <v>-0.59138501002665711</v>
      </c>
      <c r="Q168" s="11">
        <f t="shared" si="104"/>
        <v>0.56627141586231833</v>
      </c>
      <c r="R168" s="11">
        <f t="shared" si="104"/>
        <v>1.3195894931959051</v>
      </c>
      <c r="S168" s="11">
        <f t="shared" si="104"/>
        <v>1.7142090143929201</v>
      </c>
      <c r="T168" s="11">
        <f t="shared" si="104"/>
        <v>0.38298297807437542</v>
      </c>
      <c r="U168" s="11">
        <f t="shared" si="104"/>
        <v>-0.50072198946065072</v>
      </c>
      <c r="V168" s="11">
        <f t="shared" si="104"/>
        <v>1.8167826458741931</v>
      </c>
      <c r="W168" s="11">
        <f t="shared" si="104"/>
        <v>-0.32355712632297084</v>
      </c>
      <c r="X168" s="11">
        <f t="shared" si="104"/>
        <v>0.41669752400701476</v>
      </c>
      <c r="Z168" s="15">
        <f>ROUND(N168*'Table Q8'!N58,2)</f>
        <v>5.32</v>
      </c>
      <c r="AA168" s="15">
        <f>ROUND(O168*'Table Q8'!O58,2)</f>
        <v>0.06</v>
      </c>
      <c r="AB168" s="15">
        <f>ROUND(P168*'Table Q8'!P58,2)</f>
        <v>-0.2</v>
      </c>
      <c r="AC168" s="15">
        <f>ROUND(Q168*'Table Q8'!Q58,2)</f>
        <v>0.16</v>
      </c>
      <c r="AD168" s="15">
        <f>ROUND(R168*'Table Q8'!R58,2)</f>
        <v>0.18</v>
      </c>
      <c r="AE168" s="15">
        <f>ROUND(S168*'Table Q8'!S58,2)</f>
        <v>0.69</v>
      </c>
      <c r="AF168" s="15">
        <f>ROUND(T168*'Table Q8'!T58,2)</f>
        <v>0.15</v>
      </c>
      <c r="AG168" s="15">
        <f>ROUND(U168*'Table Q8'!U58,2)</f>
        <v>-0.17</v>
      </c>
      <c r="AH168" s="15">
        <f>ROUND(V168*'Table Q8'!V58,2)</f>
        <v>0.51</v>
      </c>
      <c r="AI168" s="15">
        <f>ROUND(W168*'Table Q8'!W58,2)</f>
        <v>-0.1</v>
      </c>
      <c r="AJ168" s="15">
        <f>ROUND(X168*'Table Q8'!X58,2)</f>
        <v>0.15</v>
      </c>
    </row>
    <row r="169" spans="1:36" x14ac:dyDescent="0.2">
      <c r="A169" s="13" t="str">
        <f t="shared" si="2"/>
        <v>2007 Q2</v>
      </c>
      <c r="B169" s="11">
        <f t="shared" ref="B169:L169" si="105">(B59/B58-1)*100</f>
        <v>-5.0240432605222924</v>
      </c>
      <c r="C169" s="11">
        <f t="shared" si="105"/>
        <v>1.5058954683703218</v>
      </c>
      <c r="D169" s="11">
        <f t="shared" si="105"/>
        <v>-2.0452328763932215</v>
      </c>
      <c r="E169" s="11">
        <f t="shared" si="105"/>
        <v>-0.54985519047127118</v>
      </c>
      <c r="F169" s="11">
        <f t="shared" si="105"/>
        <v>2.326804118914616</v>
      </c>
      <c r="G169" s="11">
        <f t="shared" si="105"/>
        <v>2.5567491518922347</v>
      </c>
      <c r="H169" s="11">
        <f t="shared" si="105"/>
        <v>1.4893568393749446</v>
      </c>
      <c r="I169" s="11">
        <f t="shared" si="105"/>
        <v>0.94330802056714624</v>
      </c>
      <c r="J169" s="11">
        <f t="shared" si="105"/>
        <v>-2.2122829268008348</v>
      </c>
      <c r="K169" s="11">
        <f t="shared" si="105"/>
        <v>-1.0206839569796178</v>
      </c>
      <c r="L169" s="11">
        <f t="shared" si="105"/>
        <v>0.20273916233497502</v>
      </c>
      <c r="N169" s="11">
        <f t="shared" ref="N169:X169" si="106">(N59/N58-1)*100</f>
        <v>-4.9744508949350568</v>
      </c>
      <c r="O169" s="11">
        <f t="shared" si="106"/>
        <v>1.3046532688025581</v>
      </c>
      <c r="P169" s="11">
        <f t="shared" si="106"/>
        <v>-1.1072521088467679</v>
      </c>
      <c r="Q169" s="11">
        <f t="shared" si="106"/>
        <v>-0.28665845717403826</v>
      </c>
      <c r="R169" s="11">
        <f t="shared" si="106"/>
        <v>2.3203855071509683</v>
      </c>
      <c r="S169" s="11">
        <f t="shared" si="106"/>
        <v>5.5574746327180513E-2</v>
      </c>
      <c r="T169" s="11">
        <f t="shared" si="106"/>
        <v>-1.6208047978649942</v>
      </c>
      <c r="U169" s="11">
        <f t="shared" si="106"/>
        <v>-2.7390260467086147E-2</v>
      </c>
      <c r="V169" s="11">
        <f t="shared" si="106"/>
        <v>0.27733193578185489</v>
      </c>
      <c r="W169" s="11">
        <f t="shared" si="106"/>
        <v>-0.64199758412598618</v>
      </c>
      <c r="X169" s="11">
        <f t="shared" si="106"/>
        <v>-0.21388734779689278</v>
      </c>
      <c r="Z169" s="15">
        <f>ROUND(N169*'Table Q8'!N59,2)</f>
        <v>-3.71</v>
      </c>
      <c r="AA169" s="15">
        <f>ROUND(O169*'Table Q8'!O59,2)</f>
        <v>0.42</v>
      </c>
      <c r="AB169" s="15">
        <f>ROUND(P169*'Table Q8'!P59,2)</f>
        <v>-0.37</v>
      </c>
      <c r="AC169" s="15">
        <f>ROUND(Q169*'Table Q8'!Q59,2)</f>
        <v>-0.08</v>
      </c>
      <c r="AD169" s="15">
        <f>ROUND(R169*'Table Q8'!R59,2)</f>
        <v>0.32</v>
      </c>
      <c r="AE169" s="15">
        <f>ROUND(S169*'Table Q8'!S59,2)</f>
        <v>0.02</v>
      </c>
      <c r="AF169" s="15">
        <f>ROUND(T169*'Table Q8'!T59,2)</f>
        <v>-0.64</v>
      </c>
      <c r="AG169" s="15">
        <f>ROUND(U169*'Table Q8'!U59,2)</f>
        <v>-0.01</v>
      </c>
      <c r="AH169" s="15">
        <f>ROUND(V169*'Table Q8'!V59,2)</f>
        <v>0.08</v>
      </c>
      <c r="AI169" s="15">
        <f>ROUND(W169*'Table Q8'!W59,2)</f>
        <v>-0.2</v>
      </c>
      <c r="AJ169" s="15">
        <f>ROUND(X169*'Table Q8'!X59,2)</f>
        <v>-0.08</v>
      </c>
    </row>
    <row r="170" spans="1:36" x14ac:dyDescent="0.2">
      <c r="A170" s="13" t="str">
        <f t="shared" si="2"/>
        <v>2007 Q3</v>
      </c>
      <c r="B170" s="11">
        <f t="shared" ref="B170:L170" si="107">(B60/B59-1)*100</f>
        <v>3.6894086917982349E-2</v>
      </c>
      <c r="C170" s="11">
        <f t="shared" si="107"/>
        <v>0.22596739049716152</v>
      </c>
      <c r="D170" s="11">
        <f t="shared" si="107"/>
        <v>-0.6734777105508738</v>
      </c>
      <c r="E170" s="11">
        <f t="shared" si="107"/>
        <v>1.6224100812157527</v>
      </c>
      <c r="F170" s="11">
        <f t="shared" si="107"/>
        <v>2.5895016304605667</v>
      </c>
      <c r="G170" s="11">
        <f t="shared" si="107"/>
        <v>0.28800830084061424</v>
      </c>
      <c r="H170" s="11">
        <f t="shared" si="107"/>
        <v>4.3089659999180796</v>
      </c>
      <c r="I170" s="11">
        <f t="shared" si="107"/>
        <v>0.82411284133627749</v>
      </c>
      <c r="J170" s="11">
        <f t="shared" si="107"/>
        <v>-5.3499774834501519</v>
      </c>
      <c r="K170" s="11">
        <f t="shared" si="107"/>
        <v>4.7048501173087898</v>
      </c>
      <c r="L170" s="11">
        <f t="shared" si="107"/>
        <v>0.89682483447299788</v>
      </c>
      <c r="N170" s="11">
        <f t="shared" ref="N170:X170" si="108">(N60/N59-1)*100</f>
        <v>0.34360587655819508</v>
      </c>
      <c r="O170" s="11">
        <f t="shared" si="108"/>
        <v>0.34842628407569798</v>
      </c>
      <c r="P170" s="11">
        <f t="shared" si="108"/>
        <v>1.5712873385740789</v>
      </c>
      <c r="Q170" s="11">
        <f t="shared" si="108"/>
        <v>1.1245818946353792</v>
      </c>
      <c r="R170" s="11">
        <f t="shared" si="108"/>
        <v>1.988355450115753</v>
      </c>
      <c r="S170" s="11">
        <f t="shared" si="108"/>
        <v>-0.22755370939954167</v>
      </c>
      <c r="T170" s="11">
        <f t="shared" si="108"/>
        <v>0.30010090613512563</v>
      </c>
      <c r="U170" s="11">
        <f t="shared" si="108"/>
        <v>-0.79372149715460916</v>
      </c>
      <c r="V170" s="11">
        <f t="shared" si="108"/>
        <v>-1.9889437073326022</v>
      </c>
      <c r="W170" s="11">
        <f t="shared" si="108"/>
        <v>1.0412364536472873</v>
      </c>
      <c r="X170" s="11">
        <f t="shared" si="108"/>
        <v>0.3118575450226313</v>
      </c>
      <c r="Z170" s="15">
        <f>ROUND(N170*'Table Q8'!N60,2)</f>
        <v>0.25</v>
      </c>
      <c r="AA170" s="15">
        <f>ROUND(O170*'Table Q8'!O60,2)</f>
        <v>0.11</v>
      </c>
      <c r="AB170" s="15">
        <f>ROUND(P170*'Table Q8'!P60,2)</f>
        <v>0.52</v>
      </c>
      <c r="AC170" s="15">
        <f>ROUND(Q170*'Table Q8'!Q60,2)</f>
        <v>0.31</v>
      </c>
      <c r="AD170" s="15">
        <f>ROUND(R170*'Table Q8'!R60,2)</f>
        <v>0.28000000000000003</v>
      </c>
      <c r="AE170" s="15">
        <f>ROUND(S170*'Table Q8'!S60,2)</f>
        <v>-0.09</v>
      </c>
      <c r="AF170" s="15">
        <f>ROUND(T170*'Table Q8'!T60,2)</f>
        <v>0.12</v>
      </c>
      <c r="AG170" s="15">
        <f>ROUND(U170*'Table Q8'!U60,2)</f>
        <v>-0.27</v>
      </c>
      <c r="AH170" s="15">
        <f>ROUND(V170*'Table Q8'!V60,2)</f>
        <v>-0.55000000000000004</v>
      </c>
      <c r="AI170" s="15">
        <f>ROUND(W170*'Table Q8'!W60,2)</f>
        <v>0.33</v>
      </c>
      <c r="AJ170" s="15">
        <f>ROUND(X170*'Table Q8'!X60,2)</f>
        <v>0.11</v>
      </c>
    </row>
    <row r="171" spans="1:36" x14ac:dyDescent="0.2">
      <c r="A171" s="13" t="str">
        <f t="shared" si="2"/>
        <v>2007 Q4</v>
      </c>
      <c r="B171" s="11">
        <f t="shared" ref="B171:L171" si="109">(B61/B60-1)*100</f>
        <v>2.6528316166397392</v>
      </c>
      <c r="C171" s="11">
        <f t="shared" si="109"/>
        <v>1.4200305621929976</v>
      </c>
      <c r="D171" s="11">
        <f t="shared" si="109"/>
        <v>0.95997005996983908</v>
      </c>
      <c r="E171" s="11">
        <f t="shared" si="109"/>
        <v>-0.10658079821196376</v>
      </c>
      <c r="F171" s="11">
        <f t="shared" si="109"/>
        <v>-0.95969054625749672</v>
      </c>
      <c r="G171" s="11">
        <f t="shared" si="109"/>
        <v>-1.9914918062656106</v>
      </c>
      <c r="H171" s="11">
        <f t="shared" si="109"/>
        <v>2.4673057936468679</v>
      </c>
      <c r="I171" s="11">
        <f t="shared" si="109"/>
        <v>0.97573621294471113</v>
      </c>
      <c r="J171" s="11">
        <f t="shared" si="109"/>
        <v>6.5413444758940287</v>
      </c>
      <c r="K171" s="11">
        <f t="shared" si="109"/>
        <v>3.5303301349812966</v>
      </c>
      <c r="L171" s="11">
        <f t="shared" si="109"/>
        <v>0.99482310337219992</v>
      </c>
      <c r="N171" s="11">
        <f t="shared" ref="N171:X171" si="110">(N61/N60-1)*100</f>
        <v>3.6306066980011042</v>
      </c>
      <c r="O171" s="11">
        <f t="shared" si="110"/>
        <v>1.5230304498522473</v>
      </c>
      <c r="P171" s="11">
        <f t="shared" si="110"/>
        <v>0.53384182826838877</v>
      </c>
      <c r="Q171" s="11">
        <f t="shared" si="110"/>
        <v>0.79409791464788437</v>
      </c>
      <c r="R171" s="11">
        <f t="shared" si="110"/>
        <v>-0.75886566804457267</v>
      </c>
      <c r="S171" s="11">
        <f t="shared" si="110"/>
        <v>0.13116062520786009</v>
      </c>
      <c r="T171" s="11">
        <f t="shared" si="110"/>
        <v>0.66417886067069443</v>
      </c>
      <c r="U171" s="11">
        <f t="shared" si="110"/>
        <v>0.26003453301541857</v>
      </c>
      <c r="V171" s="11">
        <f t="shared" si="110"/>
        <v>7.8590635956705235</v>
      </c>
      <c r="W171" s="11">
        <f t="shared" si="110"/>
        <v>-1.6917185088463182</v>
      </c>
      <c r="X171" s="11">
        <f t="shared" si="110"/>
        <v>0.95661730203850937</v>
      </c>
      <c r="Z171" s="15">
        <f>ROUND(N171*'Table Q8'!N61,2)</f>
        <v>2.68</v>
      </c>
      <c r="AA171" s="15">
        <f>ROUND(O171*'Table Q8'!O61,2)</f>
        <v>0.48</v>
      </c>
      <c r="AB171" s="15">
        <f>ROUND(P171*'Table Q8'!P61,2)</f>
        <v>0.18</v>
      </c>
      <c r="AC171" s="15">
        <f>ROUND(Q171*'Table Q8'!Q61,2)</f>
        <v>0.22</v>
      </c>
      <c r="AD171" s="15">
        <f>ROUND(R171*'Table Q8'!R61,2)</f>
        <v>-0.11</v>
      </c>
      <c r="AE171" s="15">
        <f>ROUND(S171*'Table Q8'!S61,2)</f>
        <v>0.05</v>
      </c>
      <c r="AF171" s="15">
        <f>ROUND(T171*'Table Q8'!T61,2)</f>
        <v>0.28999999999999998</v>
      </c>
      <c r="AG171" s="15">
        <f>ROUND(U171*'Table Q8'!U61,2)</f>
        <v>0.09</v>
      </c>
      <c r="AH171" s="15">
        <f>ROUND(V171*'Table Q8'!V61,2)</f>
        <v>2.2200000000000002</v>
      </c>
      <c r="AI171" s="15">
        <f>ROUND(W171*'Table Q8'!W61,2)</f>
        <v>-0.54</v>
      </c>
      <c r="AJ171" s="15">
        <f>ROUND(X171*'Table Q8'!X61,2)</f>
        <v>0.34</v>
      </c>
    </row>
    <row r="172" spans="1:36" x14ac:dyDescent="0.2">
      <c r="A172" s="13" t="str">
        <f t="shared" si="2"/>
        <v>2008 Q1</v>
      </c>
      <c r="B172" s="11">
        <f t="shared" ref="B172:L172" si="111">(B62/B61-1)*100</f>
        <v>-2.4409615920465644</v>
      </c>
      <c r="C172" s="11">
        <f t="shared" si="111"/>
        <v>-0.73195070803894202</v>
      </c>
      <c r="D172" s="11">
        <f t="shared" si="111"/>
        <v>1.1082796136749673</v>
      </c>
      <c r="E172" s="11">
        <f t="shared" si="111"/>
        <v>-2.1043499586585024</v>
      </c>
      <c r="F172" s="11">
        <f t="shared" si="111"/>
        <v>-2.3720699628394515</v>
      </c>
      <c r="G172" s="11">
        <f t="shared" si="111"/>
        <v>0.83414818230151955</v>
      </c>
      <c r="H172" s="11">
        <f t="shared" si="111"/>
        <v>-6.1749544103550598</v>
      </c>
      <c r="I172" s="11">
        <f t="shared" si="111"/>
        <v>1.9571160187414227</v>
      </c>
      <c r="J172" s="11">
        <f t="shared" si="111"/>
        <v>3.2636567223446544</v>
      </c>
      <c r="K172" s="11">
        <f t="shared" si="111"/>
        <v>-4.4172145510997574</v>
      </c>
      <c r="L172" s="11">
        <f t="shared" si="111"/>
        <v>-0.82655281173662498</v>
      </c>
      <c r="N172" s="11">
        <f t="shared" ref="N172:X172" si="112">(N62/N61-1)*100</f>
        <v>-0.31470770881724119</v>
      </c>
      <c r="O172" s="11">
        <f t="shared" si="112"/>
        <v>-1.1006537950329021</v>
      </c>
      <c r="P172" s="11">
        <f t="shared" si="112"/>
        <v>0.85851698626988604</v>
      </c>
      <c r="Q172" s="11">
        <f t="shared" si="112"/>
        <v>-2.1916855166835281</v>
      </c>
      <c r="R172" s="11">
        <f t="shared" si="112"/>
        <v>-2.5928129558617896</v>
      </c>
      <c r="S172" s="11">
        <f t="shared" si="112"/>
        <v>-0.15771265771266085</v>
      </c>
      <c r="T172" s="11">
        <f t="shared" si="112"/>
        <v>-1.4873136990931624</v>
      </c>
      <c r="U172" s="11">
        <f t="shared" si="112"/>
        <v>-5.4184118804512238E-2</v>
      </c>
      <c r="V172" s="11">
        <f t="shared" si="112"/>
        <v>0.77864655556796336</v>
      </c>
      <c r="W172" s="11">
        <f t="shared" si="112"/>
        <v>0.55559336415618166</v>
      </c>
      <c r="X172" s="11">
        <f t="shared" si="112"/>
        <v>-0.77894676281503594</v>
      </c>
      <c r="Z172" s="15">
        <f>ROUND(N172*'Table Q8'!N62,2)</f>
        <v>-0.23</v>
      </c>
      <c r="AA172" s="15">
        <f>ROUND(O172*'Table Q8'!O62,2)</f>
        <v>-0.34</v>
      </c>
      <c r="AB172" s="15">
        <f>ROUND(P172*'Table Q8'!P62,2)</f>
        <v>0.28999999999999998</v>
      </c>
      <c r="AC172" s="15">
        <f>ROUND(Q172*'Table Q8'!Q62,2)</f>
        <v>-0.59</v>
      </c>
      <c r="AD172" s="15">
        <f>ROUND(R172*'Table Q8'!R62,2)</f>
        <v>-0.36</v>
      </c>
      <c r="AE172" s="15">
        <f>ROUND(S172*'Table Q8'!S62,2)</f>
        <v>-0.06</v>
      </c>
      <c r="AF172" s="15">
        <f>ROUND(T172*'Table Q8'!T62,2)</f>
        <v>-0.63</v>
      </c>
      <c r="AG172" s="15">
        <f>ROUND(U172*'Table Q8'!U62,2)</f>
        <v>-0.02</v>
      </c>
      <c r="AH172" s="15">
        <f>ROUND(V172*'Table Q8'!V62,2)</f>
        <v>0.22</v>
      </c>
      <c r="AI172" s="15">
        <f>ROUND(W172*'Table Q8'!W62,2)</f>
        <v>0.18</v>
      </c>
      <c r="AJ172" s="15">
        <f>ROUND(X172*'Table Q8'!X62,2)</f>
        <v>-0.27</v>
      </c>
    </row>
    <row r="173" spans="1:36" x14ac:dyDescent="0.2">
      <c r="A173" s="13" t="str">
        <f t="shared" si="2"/>
        <v>2008 Q2</v>
      </c>
      <c r="B173" s="11">
        <f t="shared" ref="B173:L173" si="113">(B63/B62-1)*100</f>
        <v>-2.5127500068361064</v>
      </c>
      <c r="C173" s="11">
        <f t="shared" si="113"/>
        <v>-4.1599051279317401E-3</v>
      </c>
      <c r="D173" s="11">
        <f t="shared" si="113"/>
        <v>9.1083698539273783E-3</v>
      </c>
      <c r="E173" s="11">
        <f t="shared" si="113"/>
        <v>0.27908070660311868</v>
      </c>
      <c r="F173" s="11">
        <f t="shared" si="113"/>
        <v>0.85031119104772568</v>
      </c>
      <c r="G173" s="11">
        <f t="shared" si="113"/>
        <v>3.9060788483466613</v>
      </c>
      <c r="H173" s="11">
        <f t="shared" si="113"/>
        <v>1.270458772192451</v>
      </c>
      <c r="I173" s="11">
        <f t="shared" si="113"/>
        <v>-0.9835536923573085</v>
      </c>
      <c r="J173" s="11">
        <f t="shared" si="113"/>
        <v>-2.3337506611847969</v>
      </c>
      <c r="K173" s="11">
        <f t="shared" si="113"/>
        <v>2.0586333533992862</v>
      </c>
      <c r="L173" s="11">
        <f t="shared" si="113"/>
        <v>0.11364789899221961</v>
      </c>
      <c r="N173" s="11">
        <f t="shared" ref="N173:X173" si="114">(N63/N62-1)*100</f>
        <v>-2.1173381531178426</v>
      </c>
      <c r="O173" s="11">
        <f t="shared" si="114"/>
        <v>1.1549840513380927</v>
      </c>
      <c r="P173" s="11">
        <f t="shared" si="114"/>
        <v>1.6099357758065702</v>
      </c>
      <c r="Q173" s="11">
        <f t="shared" si="114"/>
        <v>1.5259983011558287</v>
      </c>
      <c r="R173" s="11">
        <f t="shared" si="114"/>
        <v>1.5617219301838015</v>
      </c>
      <c r="S173" s="11">
        <f t="shared" si="114"/>
        <v>3.0540351550037315</v>
      </c>
      <c r="T173" s="11">
        <f t="shared" si="114"/>
        <v>3.0573419912811151</v>
      </c>
      <c r="U173" s="11">
        <f t="shared" si="114"/>
        <v>0.68628169270097406</v>
      </c>
      <c r="V173" s="11">
        <f t="shared" si="114"/>
        <v>2.0535962434233168</v>
      </c>
      <c r="W173" s="11">
        <f t="shared" si="114"/>
        <v>-0.14079195399626654</v>
      </c>
      <c r="X173" s="11">
        <f t="shared" si="114"/>
        <v>1.3358048978876491</v>
      </c>
      <c r="Z173" s="15">
        <f>ROUND(N173*'Table Q8'!N63,2)</f>
        <v>-1.56</v>
      </c>
      <c r="AA173" s="15">
        <f>ROUND(O173*'Table Q8'!O63,2)</f>
        <v>0.36</v>
      </c>
      <c r="AB173" s="15">
        <f>ROUND(P173*'Table Q8'!P63,2)</f>
        <v>0.54</v>
      </c>
      <c r="AC173" s="15">
        <f>ROUND(Q173*'Table Q8'!Q63,2)</f>
        <v>0.42</v>
      </c>
      <c r="AD173" s="15">
        <f>ROUND(R173*'Table Q8'!R63,2)</f>
        <v>0.21</v>
      </c>
      <c r="AE173" s="15">
        <f>ROUND(S173*'Table Q8'!S63,2)</f>
        <v>1.19</v>
      </c>
      <c r="AF173" s="15">
        <f>ROUND(T173*'Table Q8'!T63,2)</f>
        <v>1.32</v>
      </c>
      <c r="AG173" s="15">
        <f>ROUND(U173*'Table Q8'!U63,2)</f>
        <v>0.23</v>
      </c>
      <c r="AH173" s="15">
        <f>ROUND(V173*'Table Q8'!V63,2)</f>
        <v>0.59</v>
      </c>
      <c r="AI173" s="15">
        <f>ROUND(W173*'Table Q8'!W63,2)</f>
        <v>-0.04</v>
      </c>
      <c r="AJ173" s="15">
        <f>ROUND(X173*'Table Q8'!X63,2)</f>
        <v>0.47</v>
      </c>
    </row>
    <row r="174" spans="1:36" x14ac:dyDescent="0.2">
      <c r="A174" s="13" t="str">
        <f t="shared" si="2"/>
        <v>2008 Q3</v>
      </c>
      <c r="B174" s="11">
        <f t="shared" ref="B174:L174" si="115">(B64/B63-1)*100</f>
        <v>1.0404873992453378</v>
      </c>
      <c r="C174" s="11">
        <f t="shared" si="115"/>
        <v>-0.1792537495450941</v>
      </c>
      <c r="D174" s="11">
        <f t="shared" si="115"/>
        <v>-3.4358838006198322</v>
      </c>
      <c r="E174" s="11">
        <f t="shared" si="115"/>
        <v>-3.0011840474332141</v>
      </c>
      <c r="F174" s="11">
        <f t="shared" si="115"/>
        <v>-2.1158326600341892</v>
      </c>
      <c r="G174" s="11">
        <f t="shared" si="115"/>
        <v>-1.9598332494669912</v>
      </c>
      <c r="H174" s="11">
        <f t="shared" si="115"/>
        <v>-0.18780969125639091</v>
      </c>
      <c r="I174" s="11">
        <f t="shared" si="115"/>
        <v>-2.7185176155065105</v>
      </c>
      <c r="J174" s="11">
        <f t="shared" si="115"/>
        <v>-3.4307461739689904</v>
      </c>
      <c r="K174" s="11">
        <f t="shared" si="115"/>
        <v>-4.0238353698689444</v>
      </c>
      <c r="L174" s="11">
        <f t="shared" si="115"/>
        <v>-2.0320186067399604</v>
      </c>
      <c r="N174" s="11">
        <f t="shared" ref="N174:X174" si="116">(N64/N63-1)*100</f>
        <v>2.1432182731613514</v>
      </c>
      <c r="O174" s="11">
        <f t="shared" si="116"/>
        <v>0.60911715375839837</v>
      </c>
      <c r="P174" s="11">
        <f t="shared" si="116"/>
        <v>-0.23088859391648953</v>
      </c>
      <c r="Q174" s="11">
        <f t="shared" si="116"/>
        <v>1.190751285254632</v>
      </c>
      <c r="R174" s="11">
        <f t="shared" si="116"/>
        <v>2.8641094538846001</v>
      </c>
      <c r="S174" s="11">
        <f t="shared" si="116"/>
        <v>5.4242566275752857E-2</v>
      </c>
      <c r="T174" s="11">
        <f t="shared" si="116"/>
        <v>-0.91962800499624242</v>
      </c>
      <c r="U174" s="11">
        <f t="shared" si="116"/>
        <v>-0.22377012638531424</v>
      </c>
      <c r="V174" s="11">
        <f t="shared" si="116"/>
        <v>-0.97705890629411485</v>
      </c>
      <c r="W174" s="11">
        <f t="shared" si="116"/>
        <v>-0.12668403494060509</v>
      </c>
      <c r="X174" s="11">
        <f t="shared" si="116"/>
        <v>0.40367444474589398</v>
      </c>
      <c r="Z174" s="15">
        <f>ROUND(N174*'Table Q8'!N64,2)</f>
        <v>1.6</v>
      </c>
      <c r="AA174" s="15">
        <f>ROUND(O174*'Table Q8'!O64,2)</f>
        <v>0.19</v>
      </c>
      <c r="AB174" s="15">
        <f>ROUND(P174*'Table Q8'!P64,2)</f>
        <v>-0.08</v>
      </c>
      <c r="AC174" s="15">
        <f>ROUND(Q174*'Table Q8'!Q64,2)</f>
        <v>0.33</v>
      </c>
      <c r="AD174" s="15">
        <f>ROUND(R174*'Table Q8'!R64,2)</f>
        <v>0.38</v>
      </c>
      <c r="AE174" s="15">
        <f>ROUND(S174*'Table Q8'!S64,2)</f>
        <v>0.02</v>
      </c>
      <c r="AF174" s="15">
        <f>ROUND(T174*'Table Q8'!T64,2)</f>
        <v>-0.41</v>
      </c>
      <c r="AG174" s="15">
        <f>ROUND(U174*'Table Q8'!U64,2)</f>
        <v>-0.08</v>
      </c>
      <c r="AH174" s="15">
        <f>ROUND(V174*'Table Q8'!V64,2)</f>
        <v>-0.28999999999999998</v>
      </c>
      <c r="AI174" s="15">
        <f>ROUND(W174*'Table Q8'!W64,2)</f>
        <v>-0.04</v>
      </c>
      <c r="AJ174" s="15">
        <f>ROUND(X174*'Table Q8'!X64,2)</f>
        <v>0.14000000000000001</v>
      </c>
    </row>
    <row r="175" spans="1:36" x14ac:dyDescent="0.2">
      <c r="A175" s="13" t="str">
        <f t="shared" si="2"/>
        <v>2008 Q4</v>
      </c>
      <c r="B175" s="11">
        <f t="shared" ref="B175:L175" si="117">(B65/B64-1)*100</f>
        <v>-7.5980117005999599</v>
      </c>
      <c r="C175" s="11">
        <f t="shared" si="117"/>
        <v>-1.6477058367756925</v>
      </c>
      <c r="D175" s="11">
        <f t="shared" si="117"/>
        <v>-4.8479482962541116</v>
      </c>
      <c r="E175" s="11">
        <f t="shared" si="117"/>
        <v>-3.0855793243360963</v>
      </c>
      <c r="F175" s="11">
        <f t="shared" si="117"/>
        <v>-4.7776133424487721</v>
      </c>
      <c r="G175" s="11">
        <f t="shared" si="117"/>
        <v>1.953639535456686</v>
      </c>
      <c r="H175" s="11">
        <f t="shared" si="117"/>
        <v>3.3274294437489083</v>
      </c>
      <c r="I175" s="11">
        <f t="shared" si="117"/>
        <v>0.48213580987233051</v>
      </c>
      <c r="J175" s="11">
        <f t="shared" si="117"/>
        <v>-1.921632915635052</v>
      </c>
      <c r="K175" s="11">
        <f t="shared" si="117"/>
        <v>-4.8370121922723719</v>
      </c>
      <c r="L175" s="11">
        <f t="shared" si="117"/>
        <v>-1.4907880102509652</v>
      </c>
      <c r="N175" s="11">
        <f t="shared" ref="N175:X175" si="118">(N65/N64-1)*100</f>
        <v>-4.1972439376471211</v>
      </c>
      <c r="O175" s="11">
        <f t="shared" si="118"/>
        <v>1.4818952333127466</v>
      </c>
      <c r="P175" s="11">
        <f t="shared" si="118"/>
        <v>1.1560097984564255</v>
      </c>
      <c r="Q175" s="11">
        <f t="shared" si="118"/>
        <v>1.021838306149947</v>
      </c>
      <c r="R175" s="11">
        <f t="shared" si="118"/>
        <v>1.1725111766956786</v>
      </c>
      <c r="S175" s="11">
        <f t="shared" si="118"/>
        <v>1.8866458640500294</v>
      </c>
      <c r="T175" s="11">
        <f t="shared" si="118"/>
        <v>-0.11630136759249732</v>
      </c>
      <c r="U175" s="11">
        <f t="shared" si="118"/>
        <v>2.6120138050957697</v>
      </c>
      <c r="V175" s="11">
        <f t="shared" si="118"/>
        <v>1.5141154155307701</v>
      </c>
      <c r="W175" s="11">
        <f t="shared" si="118"/>
        <v>-1.0262049210094104</v>
      </c>
      <c r="X175" s="11">
        <f t="shared" si="118"/>
        <v>1.1601496976384684</v>
      </c>
      <c r="Z175" s="15">
        <f>ROUND(N175*'Table Q8'!N65,2)</f>
        <v>-3.15</v>
      </c>
      <c r="AA175" s="15">
        <f>ROUND(O175*'Table Q8'!O65,2)</f>
        <v>0.45</v>
      </c>
      <c r="AB175" s="15">
        <f>ROUND(P175*'Table Q8'!P65,2)</f>
        <v>0.4</v>
      </c>
      <c r="AC175" s="15">
        <f>ROUND(Q175*'Table Q8'!Q65,2)</f>
        <v>0.28000000000000003</v>
      </c>
      <c r="AD175" s="15">
        <f>ROUND(R175*'Table Q8'!R65,2)</f>
        <v>0.15</v>
      </c>
      <c r="AE175" s="15">
        <f>ROUND(S175*'Table Q8'!S65,2)</f>
        <v>0.74</v>
      </c>
      <c r="AF175" s="15">
        <f>ROUND(T175*'Table Q8'!T65,2)</f>
        <v>-0.05</v>
      </c>
      <c r="AG175" s="15">
        <f>ROUND(U175*'Table Q8'!U65,2)</f>
        <v>0.91</v>
      </c>
      <c r="AH175" s="15">
        <f>ROUND(V175*'Table Q8'!V65,2)</f>
        <v>0.46</v>
      </c>
      <c r="AI175" s="15">
        <f>ROUND(W175*'Table Q8'!W65,2)</f>
        <v>-0.3</v>
      </c>
      <c r="AJ175" s="15">
        <f>ROUND(X175*'Table Q8'!X65,2)</f>
        <v>0.42</v>
      </c>
    </row>
    <row r="176" spans="1:36" x14ac:dyDescent="0.2">
      <c r="A176" s="13" t="str">
        <f t="shared" si="2"/>
        <v>2009 Q1</v>
      </c>
      <c r="B176" s="11">
        <f t="shared" ref="B176:L176" si="119">(B66/B65-1)*100</f>
        <v>-9.4666162195171992</v>
      </c>
      <c r="C176" s="11">
        <f t="shared" si="119"/>
        <v>-1.0761174998893841</v>
      </c>
      <c r="D176" s="11">
        <f t="shared" si="119"/>
        <v>-6.151609864895824</v>
      </c>
      <c r="E176" s="11">
        <f t="shared" si="119"/>
        <v>1.7144246209038094</v>
      </c>
      <c r="F176" s="11">
        <f t="shared" si="119"/>
        <v>-2.475456057635228</v>
      </c>
      <c r="G176" s="11">
        <f t="shared" si="119"/>
        <v>-5.8646933285618204</v>
      </c>
      <c r="H176" s="11">
        <f t="shared" si="119"/>
        <v>2.6965494120627653</v>
      </c>
      <c r="I176" s="11">
        <f t="shared" si="119"/>
        <v>1.0786021753818043</v>
      </c>
      <c r="J176" s="11">
        <f t="shared" si="119"/>
        <v>7.5252990152041566</v>
      </c>
      <c r="K176" s="11">
        <f t="shared" si="119"/>
        <v>5.5003246842963094</v>
      </c>
      <c r="L176" s="11">
        <f t="shared" si="119"/>
        <v>3.1715067476301151E-2</v>
      </c>
      <c r="N176" s="11">
        <f t="shared" ref="N176:X176" si="120">(N66/N65-1)*100</f>
        <v>-5.2182023154774715</v>
      </c>
      <c r="O176" s="11">
        <f t="shared" si="120"/>
        <v>3.1027380618633638</v>
      </c>
      <c r="P176" s="11">
        <f t="shared" si="120"/>
        <v>0.66362950514187169</v>
      </c>
      <c r="Q176" s="11">
        <f t="shared" si="120"/>
        <v>2.6631449051257361</v>
      </c>
      <c r="R176" s="11">
        <f t="shared" si="120"/>
        <v>1.4281539460067494</v>
      </c>
      <c r="S176" s="11">
        <f t="shared" si="120"/>
        <v>-4.1366155286916566</v>
      </c>
      <c r="T176" s="11">
        <f t="shared" si="120"/>
        <v>1.6192742324850684</v>
      </c>
      <c r="U176" s="11">
        <f t="shared" si="120"/>
        <v>4.1499120883483842</v>
      </c>
      <c r="V176" s="11">
        <f t="shared" si="120"/>
        <v>8.1794221897996344</v>
      </c>
      <c r="W176" s="11">
        <f t="shared" si="120"/>
        <v>5.1315586419752979</v>
      </c>
      <c r="X176" s="11">
        <f t="shared" si="120"/>
        <v>2.5641764902322839</v>
      </c>
      <c r="Z176" s="15">
        <f>ROUND(N176*'Table Q8'!N66,2)</f>
        <v>-3.91</v>
      </c>
      <c r="AA176" s="15">
        <f>ROUND(O176*'Table Q8'!O66,2)</f>
        <v>0.93</v>
      </c>
      <c r="AB176" s="15">
        <f>ROUND(P176*'Table Q8'!P66,2)</f>
        <v>0.23</v>
      </c>
      <c r="AC176" s="15">
        <f>ROUND(Q176*'Table Q8'!Q66,2)</f>
        <v>0.73</v>
      </c>
      <c r="AD176" s="15">
        <f>ROUND(R176*'Table Q8'!R66,2)</f>
        <v>0.18</v>
      </c>
      <c r="AE176" s="15">
        <f>ROUND(S176*'Table Q8'!S66,2)</f>
        <v>-1.63</v>
      </c>
      <c r="AF176" s="15">
        <f>ROUND(T176*'Table Q8'!T66,2)</f>
        <v>0.76</v>
      </c>
      <c r="AG176" s="15">
        <f>ROUND(U176*'Table Q8'!U66,2)</f>
        <v>1.46</v>
      </c>
      <c r="AH176" s="15">
        <f>ROUND(V176*'Table Q8'!V66,2)</f>
        <v>2.57</v>
      </c>
      <c r="AI176" s="15">
        <f>ROUND(W176*'Table Q8'!W66,2)</f>
        <v>1.45</v>
      </c>
      <c r="AJ176" s="15">
        <f>ROUND(X176*'Table Q8'!X66,2)</f>
        <v>0.93</v>
      </c>
    </row>
    <row r="177" spans="1:36" x14ac:dyDescent="0.2">
      <c r="A177" s="13" t="str">
        <f t="shared" si="2"/>
        <v>2009 Q2</v>
      </c>
      <c r="B177" s="11">
        <f t="shared" ref="B177:L177" si="121">(B67/B66-1)*100</f>
        <v>3.7312657067233301</v>
      </c>
      <c r="C177" s="11">
        <f t="shared" si="121"/>
        <v>0.59867921204903585</v>
      </c>
      <c r="D177" s="11">
        <f t="shared" si="121"/>
        <v>0.7474280159494473</v>
      </c>
      <c r="E177" s="11">
        <f t="shared" si="121"/>
        <v>0.71388501249982639</v>
      </c>
      <c r="F177" s="11">
        <f t="shared" si="121"/>
        <v>-6.7629967963829358</v>
      </c>
      <c r="G177" s="11">
        <f t="shared" si="121"/>
        <v>-1.3974255914265377</v>
      </c>
      <c r="H177" s="11">
        <f t="shared" si="121"/>
        <v>-1.5858031746004975</v>
      </c>
      <c r="I177" s="11">
        <f t="shared" si="121"/>
        <v>0.50694586348951631</v>
      </c>
      <c r="J177" s="11">
        <f t="shared" si="121"/>
        <v>-1.7269408477637138</v>
      </c>
      <c r="K177" s="11">
        <f t="shared" si="121"/>
        <v>1.4648369015118012</v>
      </c>
      <c r="L177" s="11">
        <f t="shared" si="121"/>
        <v>-9.3935943394229948E-2</v>
      </c>
      <c r="N177" s="11">
        <f t="shared" ref="N177:X177" si="122">(N67/N66-1)*100</f>
        <v>3.5667657283401821</v>
      </c>
      <c r="O177" s="11">
        <f t="shared" si="122"/>
        <v>-0.86251318549414036</v>
      </c>
      <c r="P177" s="11">
        <f t="shared" si="122"/>
        <v>1.623233622712017</v>
      </c>
      <c r="Q177" s="11">
        <f t="shared" si="122"/>
        <v>0.64730573436002636</v>
      </c>
      <c r="R177" s="11">
        <f t="shared" si="122"/>
        <v>-1.834742433422154</v>
      </c>
      <c r="S177" s="11">
        <f t="shared" si="122"/>
        <v>-0.85050510910804622</v>
      </c>
      <c r="T177" s="11">
        <f t="shared" si="122"/>
        <v>6.2211196040840022E-2</v>
      </c>
      <c r="U177" s="11">
        <f t="shared" si="122"/>
        <v>-0.38131589680155953</v>
      </c>
      <c r="V177" s="11">
        <f t="shared" si="122"/>
        <v>-1.1701162314779467</v>
      </c>
      <c r="W177" s="11">
        <f t="shared" si="122"/>
        <v>2.0783324297488637</v>
      </c>
      <c r="X177" s="11">
        <f t="shared" si="122"/>
        <v>0.27000649674417954</v>
      </c>
      <c r="Z177" s="15">
        <f>ROUND(N177*'Table Q8'!N67,2)</f>
        <v>2.66</v>
      </c>
      <c r="AA177" s="15">
        <f>ROUND(O177*'Table Q8'!O67,2)</f>
        <v>-0.26</v>
      </c>
      <c r="AB177" s="15">
        <f>ROUND(P177*'Table Q8'!P67,2)</f>
        <v>0.53</v>
      </c>
      <c r="AC177" s="15">
        <f>ROUND(Q177*'Table Q8'!Q67,2)</f>
        <v>0.18</v>
      </c>
      <c r="AD177" s="15">
        <f>ROUND(R177*'Table Q8'!R67,2)</f>
        <v>-0.23</v>
      </c>
      <c r="AE177" s="15">
        <f>ROUND(S177*'Table Q8'!S67,2)</f>
        <v>-0.34</v>
      </c>
      <c r="AF177" s="15">
        <f>ROUND(T177*'Table Q8'!T67,2)</f>
        <v>0.03</v>
      </c>
      <c r="AG177" s="15">
        <f>ROUND(U177*'Table Q8'!U67,2)</f>
        <v>-0.14000000000000001</v>
      </c>
      <c r="AH177" s="15">
        <f>ROUND(V177*'Table Q8'!V67,2)</f>
        <v>-0.37</v>
      </c>
      <c r="AI177" s="15">
        <f>ROUND(W177*'Table Q8'!W67,2)</f>
        <v>0.56999999999999995</v>
      </c>
      <c r="AJ177" s="15">
        <f>ROUND(X177*'Table Q8'!X67,2)</f>
        <v>0.1</v>
      </c>
    </row>
    <row r="178" spans="1:36" x14ac:dyDescent="0.2">
      <c r="A178" s="13" t="str">
        <f t="shared" si="2"/>
        <v>2009 Q3</v>
      </c>
      <c r="B178" s="11">
        <f t="shared" ref="B178:L178" si="123">(B68/B67-1)*100</f>
        <v>0.50638510557994287</v>
      </c>
      <c r="C178" s="11">
        <f t="shared" si="123"/>
        <v>0.47699428831096125</v>
      </c>
      <c r="D178" s="11">
        <f t="shared" si="123"/>
        <v>3.9024720174859917</v>
      </c>
      <c r="E178" s="11">
        <f t="shared" si="123"/>
        <v>-3.1927678538434812E-3</v>
      </c>
      <c r="F178" s="11">
        <f t="shared" si="123"/>
        <v>0.15946889665563457</v>
      </c>
      <c r="G178" s="11">
        <f t="shared" si="123"/>
        <v>1.7575210654361628</v>
      </c>
      <c r="H178" s="11">
        <f t="shared" si="123"/>
        <v>0.88011058401815667</v>
      </c>
      <c r="I178" s="11">
        <f t="shared" si="123"/>
        <v>-0.34419266457774711</v>
      </c>
      <c r="J178" s="11">
        <f t="shared" si="123"/>
        <v>-4.1491321562159396</v>
      </c>
      <c r="K178" s="11">
        <f t="shared" si="123"/>
        <v>-1.6567191490457156</v>
      </c>
      <c r="L178" s="11">
        <f t="shared" si="123"/>
        <v>-0.11202219030574945</v>
      </c>
      <c r="N178" s="11">
        <f t="shared" ref="N178:X178" si="124">(N68/N67-1)*100</f>
        <v>-0.31285034533707901</v>
      </c>
      <c r="O178" s="11">
        <f t="shared" si="124"/>
        <v>-0.42028757581596965</v>
      </c>
      <c r="P178" s="11">
        <f t="shared" si="124"/>
        <v>1.5168772884362136</v>
      </c>
      <c r="Q178" s="11">
        <f t="shared" si="124"/>
        <v>-0.35712352323035157</v>
      </c>
      <c r="R178" s="11">
        <f t="shared" si="124"/>
        <v>-1.8958060776890107</v>
      </c>
      <c r="S178" s="11">
        <f t="shared" si="124"/>
        <v>0.84298776346405369</v>
      </c>
      <c r="T178" s="11">
        <f t="shared" si="124"/>
        <v>2.2686498683784917</v>
      </c>
      <c r="U178" s="11">
        <f t="shared" si="124"/>
        <v>-0.49549124517236365</v>
      </c>
      <c r="V178" s="11">
        <f t="shared" si="124"/>
        <v>-3.9630677361168432</v>
      </c>
      <c r="W178" s="11">
        <f t="shared" si="124"/>
        <v>-1.4276874800429384</v>
      </c>
      <c r="X178" s="11">
        <f t="shared" si="124"/>
        <v>-0.25379393598838895</v>
      </c>
      <c r="Z178" s="15">
        <f>ROUND(N178*'Table Q8'!N68,2)</f>
        <v>-0.23</v>
      </c>
      <c r="AA178" s="15">
        <f>ROUND(O178*'Table Q8'!O68,2)</f>
        <v>-0.13</v>
      </c>
      <c r="AB178" s="15">
        <f>ROUND(P178*'Table Q8'!P68,2)</f>
        <v>0.48</v>
      </c>
      <c r="AC178" s="15">
        <f>ROUND(Q178*'Table Q8'!Q68,2)</f>
        <v>-0.1</v>
      </c>
      <c r="AD178" s="15">
        <f>ROUND(R178*'Table Q8'!R68,2)</f>
        <v>-0.23</v>
      </c>
      <c r="AE178" s="15">
        <f>ROUND(S178*'Table Q8'!S68,2)</f>
        <v>0.34</v>
      </c>
      <c r="AF178" s="15">
        <f>ROUND(T178*'Table Q8'!T68,2)</f>
        <v>1.04</v>
      </c>
      <c r="AG178" s="15">
        <f>ROUND(U178*'Table Q8'!U68,2)</f>
        <v>-0.18</v>
      </c>
      <c r="AH178" s="15">
        <f>ROUND(V178*'Table Q8'!V68,2)</f>
        <v>-1.28</v>
      </c>
      <c r="AI178" s="15">
        <f>ROUND(W178*'Table Q8'!W68,2)</f>
        <v>-0.38</v>
      </c>
      <c r="AJ178" s="15">
        <f>ROUND(X178*'Table Q8'!X68,2)</f>
        <v>-0.09</v>
      </c>
    </row>
    <row r="179" spans="1:36" x14ac:dyDescent="0.2">
      <c r="A179" s="13" t="str">
        <f t="shared" si="2"/>
        <v>2009 Q4</v>
      </c>
      <c r="B179" s="11">
        <f t="shared" ref="B179:L179" si="125">(B69/B68-1)*100</f>
        <v>-2.2355023596928536</v>
      </c>
      <c r="C179" s="11">
        <f t="shared" si="125"/>
        <v>1.9633472029554566</v>
      </c>
      <c r="D179" s="11">
        <f t="shared" si="125"/>
        <v>0.20570323203670249</v>
      </c>
      <c r="E179" s="11">
        <f t="shared" si="125"/>
        <v>2.5233722542796322</v>
      </c>
      <c r="F179" s="11">
        <f t="shared" si="125"/>
        <v>1.9973538309211891</v>
      </c>
      <c r="G179" s="11">
        <f t="shared" si="125"/>
        <v>3.1831652695303081</v>
      </c>
      <c r="H179" s="11">
        <f t="shared" si="125"/>
        <v>-0.18931523756406943</v>
      </c>
      <c r="I179" s="11">
        <f t="shared" si="125"/>
        <v>-1.2000289988817081</v>
      </c>
      <c r="J179" s="11">
        <f t="shared" si="125"/>
        <v>-0.37467468801093418</v>
      </c>
      <c r="K179" s="11">
        <f t="shared" si="125"/>
        <v>0.8732556412119008</v>
      </c>
      <c r="L179" s="11">
        <f t="shared" si="125"/>
        <v>0.74297101367855056</v>
      </c>
      <c r="N179" s="11">
        <f t="shared" ref="N179:X179" si="126">(N69/N68-1)*100</f>
        <v>-1.0791164558772715</v>
      </c>
      <c r="O179" s="11">
        <f t="shared" si="126"/>
        <v>-0.89381321992063612</v>
      </c>
      <c r="P179" s="11">
        <f t="shared" si="126"/>
        <v>0.68173952933665571</v>
      </c>
      <c r="Q179" s="11">
        <f t="shared" si="126"/>
        <v>0.35557390003932987</v>
      </c>
      <c r="R179" s="11">
        <f t="shared" si="126"/>
        <v>0.3790871867379364</v>
      </c>
      <c r="S179" s="11">
        <f t="shared" si="126"/>
        <v>-0.45969629378904697</v>
      </c>
      <c r="T179" s="11">
        <f t="shared" si="126"/>
        <v>0.50266971060490828</v>
      </c>
      <c r="U179" s="11">
        <f t="shared" si="126"/>
        <v>-1.6365644083218722</v>
      </c>
      <c r="V179" s="11">
        <f t="shared" si="126"/>
        <v>1.575239094930625</v>
      </c>
      <c r="W179" s="11">
        <f t="shared" si="126"/>
        <v>1.8399745843534543</v>
      </c>
      <c r="X179" s="11">
        <f t="shared" si="126"/>
        <v>-9.2983586097206139E-2</v>
      </c>
      <c r="Z179" s="15">
        <f>ROUND(N179*'Table Q8'!N69,2)</f>
        <v>-0.79</v>
      </c>
      <c r="AA179" s="15">
        <f>ROUND(O179*'Table Q8'!O69,2)</f>
        <v>-0.27</v>
      </c>
      <c r="AB179" s="15">
        <f>ROUND(P179*'Table Q8'!P69,2)</f>
        <v>0.21</v>
      </c>
      <c r="AC179" s="15">
        <f>ROUND(Q179*'Table Q8'!Q69,2)</f>
        <v>0.09</v>
      </c>
      <c r="AD179" s="15">
        <f>ROUND(R179*'Table Q8'!R69,2)</f>
        <v>0.04</v>
      </c>
      <c r="AE179" s="15">
        <f>ROUND(S179*'Table Q8'!S69,2)</f>
        <v>-0.19</v>
      </c>
      <c r="AF179" s="15">
        <f>ROUND(T179*'Table Q8'!T69,2)</f>
        <v>0.23</v>
      </c>
      <c r="AG179" s="15">
        <f>ROUND(U179*'Table Q8'!U69,2)</f>
        <v>-0.6</v>
      </c>
      <c r="AH179" s="15">
        <f>ROUND(V179*'Table Q8'!V69,2)</f>
        <v>0.51</v>
      </c>
      <c r="AI179" s="15">
        <f>ROUND(W179*'Table Q8'!W69,2)</f>
        <v>0.48</v>
      </c>
      <c r="AJ179" s="15">
        <f>ROUND(X179*'Table Q8'!X69,2)</f>
        <v>-0.03</v>
      </c>
    </row>
    <row r="180" spans="1:36" x14ac:dyDescent="0.2">
      <c r="A180" s="13" t="str">
        <f t="shared" si="2"/>
        <v>2010 Q1</v>
      </c>
      <c r="B180" s="11">
        <f t="shared" ref="B180:L180" si="127">(B70/B69-1)*100</f>
        <v>-3.5266327311445078E-2</v>
      </c>
      <c r="C180" s="11">
        <f t="shared" si="127"/>
        <v>1.273262690576904</v>
      </c>
      <c r="D180" s="11">
        <f t="shared" si="127"/>
        <v>7.0309891827892379</v>
      </c>
      <c r="E180" s="11">
        <f t="shared" si="127"/>
        <v>9.7738851796425052E-3</v>
      </c>
      <c r="F180" s="11">
        <f t="shared" si="127"/>
        <v>-0.44156481196010455</v>
      </c>
      <c r="G180" s="11">
        <f t="shared" si="127"/>
        <v>2.3471469885651741</v>
      </c>
      <c r="H180" s="11">
        <f t="shared" si="127"/>
        <v>-2.5722716710487092</v>
      </c>
      <c r="I180" s="11">
        <f t="shared" si="127"/>
        <v>2.7690091715364185</v>
      </c>
      <c r="J180" s="11">
        <f t="shared" si="127"/>
        <v>1.2731016748961821</v>
      </c>
      <c r="K180" s="11">
        <f t="shared" si="127"/>
        <v>4.2758653042385575</v>
      </c>
      <c r="L180" s="11">
        <f t="shared" si="127"/>
        <v>1.5433572814491647</v>
      </c>
      <c r="N180" s="11">
        <f t="shared" ref="N180:X180" si="128">(N70/N69-1)*100</f>
        <v>-1.7524414124995058</v>
      </c>
      <c r="O180" s="11">
        <f t="shared" si="128"/>
        <v>-1.1162269678735015</v>
      </c>
      <c r="P180" s="11">
        <f t="shared" si="128"/>
        <v>1.720951733733056</v>
      </c>
      <c r="Q180" s="11">
        <f t="shared" si="128"/>
        <v>0.31285720164337949</v>
      </c>
      <c r="R180" s="11">
        <f t="shared" si="128"/>
        <v>2.8236399236795551</v>
      </c>
      <c r="S180" s="11">
        <f t="shared" si="128"/>
        <v>0.96651201653510377</v>
      </c>
      <c r="T180" s="11">
        <f t="shared" si="128"/>
        <v>-8.7761136278263763E-2</v>
      </c>
      <c r="U180" s="11">
        <f t="shared" si="128"/>
        <v>-0.961356035471439</v>
      </c>
      <c r="V180" s="11">
        <f t="shared" si="128"/>
        <v>2.8080071368046911</v>
      </c>
      <c r="W180" s="11">
        <f t="shared" si="128"/>
        <v>0.12958216964402691</v>
      </c>
      <c r="X180" s="11">
        <f t="shared" si="128"/>
        <v>0.34273466699321631</v>
      </c>
      <c r="Z180" s="15">
        <f>ROUND(N180*'Table Q8'!N70,2)</f>
        <v>-1.28</v>
      </c>
      <c r="AA180" s="15">
        <f>ROUND(O180*'Table Q8'!O70,2)</f>
        <v>-0.34</v>
      </c>
      <c r="AB180" s="15">
        <f>ROUND(P180*'Table Q8'!P70,2)</f>
        <v>0.52</v>
      </c>
      <c r="AC180" s="15">
        <f>ROUND(Q180*'Table Q8'!Q70,2)</f>
        <v>0.08</v>
      </c>
      <c r="AD180" s="15">
        <f>ROUND(R180*'Table Q8'!R70,2)</f>
        <v>0.33</v>
      </c>
      <c r="AE180" s="15">
        <f>ROUND(S180*'Table Q8'!S70,2)</f>
        <v>0.4</v>
      </c>
      <c r="AF180" s="15">
        <f>ROUND(T180*'Table Q8'!T70,2)</f>
        <v>-0.04</v>
      </c>
      <c r="AG180" s="15">
        <f>ROUND(U180*'Table Q8'!U70,2)</f>
        <v>-0.36</v>
      </c>
      <c r="AH180" s="15">
        <f>ROUND(V180*'Table Q8'!V70,2)</f>
        <v>0.93</v>
      </c>
      <c r="AI180" s="15">
        <f>ROUND(W180*'Table Q8'!W70,2)</f>
        <v>0.03</v>
      </c>
      <c r="AJ180" s="15">
        <f>ROUND(X180*'Table Q8'!X70,2)</f>
        <v>0.12</v>
      </c>
    </row>
    <row r="181" spans="1:36" x14ac:dyDescent="0.2">
      <c r="A181" s="13" t="str">
        <f t="shared" si="2"/>
        <v>2010 Q2</v>
      </c>
      <c r="B181" s="11">
        <f t="shared" ref="B181:L181" si="129">(B71/B70-1)*100</f>
        <v>-6.0263136153337671</v>
      </c>
      <c r="C181" s="11">
        <f t="shared" si="129"/>
        <v>1.8797112083795975</v>
      </c>
      <c r="D181" s="11">
        <f t="shared" si="129"/>
        <v>3.8848193547057264</v>
      </c>
      <c r="E181" s="11">
        <f t="shared" si="129"/>
        <v>-0.61108394473088357</v>
      </c>
      <c r="F181" s="11">
        <f t="shared" si="129"/>
        <v>3.3023934844124581</v>
      </c>
      <c r="G181" s="11">
        <f t="shared" si="129"/>
        <v>-0.51492971791340381</v>
      </c>
      <c r="H181" s="11">
        <f t="shared" si="129"/>
        <v>-1.8279746988157708</v>
      </c>
      <c r="I181" s="11">
        <f t="shared" si="129"/>
        <v>1.4016007351206117</v>
      </c>
      <c r="J181" s="11">
        <f t="shared" si="129"/>
        <v>1.1263365267260017</v>
      </c>
      <c r="K181" s="11">
        <f t="shared" si="129"/>
        <v>0.9063250573025261</v>
      </c>
      <c r="L181" s="11">
        <f t="shared" si="129"/>
        <v>0.46454756152933818</v>
      </c>
      <c r="N181" s="11">
        <f t="shared" ref="N181:X181" si="130">(N71/N70-1)*100</f>
        <v>-5.1053423018465383</v>
      </c>
      <c r="O181" s="11">
        <f t="shared" si="130"/>
        <v>-1.1213758001467067</v>
      </c>
      <c r="P181" s="11">
        <f t="shared" si="130"/>
        <v>-1.309065393272324</v>
      </c>
      <c r="Q181" s="11">
        <f t="shared" si="130"/>
        <v>-1.1887712643219195</v>
      </c>
      <c r="R181" s="11">
        <f t="shared" si="130"/>
        <v>1.3004173763100368</v>
      </c>
      <c r="S181" s="11">
        <f t="shared" si="130"/>
        <v>-0.99029628358832111</v>
      </c>
      <c r="T181" s="11">
        <f t="shared" si="130"/>
        <v>-2.4600174439576739</v>
      </c>
      <c r="U181" s="11">
        <f t="shared" si="130"/>
        <v>-1.2448936587226789</v>
      </c>
      <c r="V181" s="11">
        <f t="shared" si="130"/>
        <v>-7.2277200956050169E-2</v>
      </c>
      <c r="W181" s="11">
        <f t="shared" si="130"/>
        <v>-0.68151023665471433</v>
      </c>
      <c r="X181" s="11">
        <f t="shared" si="130"/>
        <v>-1.2066020781159814</v>
      </c>
      <c r="Z181" s="15">
        <f>ROUND(N181*'Table Q8'!N71,2)</f>
        <v>-3.71</v>
      </c>
      <c r="AA181" s="15">
        <f>ROUND(O181*'Table Q8'!O71,2)</f>
        <v>-0.35</v>
      </c>
      <c r="AB181" s="15">
        <f>ROUND(P181*'Table Q8'!P71,2)</f>
        <v>-0.4</v>
      </c>
      <c r="AC181" s="15">
        <f>ROUND(Q181*'Table Q8'!Q71,2)</f>
        <v>-0.32</v>
      </c>
      <c r="AD181" s="15">
        <f>ROUND(R181*'Table Q8'!R71,2)</f>
        <v>0.17</v>
      </c>
      <c r="AE181" s="15">
        <f>ROUND(S181*'Table Q8'!S71,2)</f>
        <v>-0.41</v>
      </c>
      <c r="AF181" s="15">
        <f>ROUND(T181*'Table Q8'!T71,2)</f>
        <v>-1.1100000000000001</v>
      </c>
      <c r="AG181" s="15">
        <f>ROUND(U181*'Table Q8'!U71,2)</f>
        <v>-0.47</v>
      </c>
      <c r="AH181" s="15">
        <f>ROUND(V181*'Table Q8'!V71,2)</f>
        <v>-0.02</v>
      </c>
      <c r="AI181" s="15">
        <f>ROUND(W181*'Table Q8'!W71,2)</f>
        <v>-0.17</v>
      </c>
      <c r="AJ181" s="15">
        <f>ROUND(X181*'Table Q8'!X71,2)</f>
        <v>-0.44</v>
      </c>
    </row>
    <row r="182" spans="1:36" x14ac:dyDescent="0.2">
      <c r="A182" s="13" t="str">
        <f t="shared" ref="A182:A220" si="131">A72</f>
        <v>2010 Q3</v>
      </c>
      <c r="B182" s="11">
        <f t="shared" ref="B182:L182" si="132">(B72/B71-1)*100</f>
        <v>-2.2997002962249158</v>
      </c>
      <c r="C182" s="11">
        <f t="shared" si="132"/>
        <v>0.82826597700345062</v>
      </c>
      <c r="D182" s="11">
        <f t="shared" si="132"/>
        <v>1.9689434447164311</v>
      </c>
      <c r="E182" s="11">
        <f t="shared" si="132"/>
        <v>0.33322009098932792</v>
      </c>
      <c r="F182" s="11">
        <f t="shared" si="132"/>
        <v>2.0555616617246919</v>
      </c>
      <c r="G182" s="11">
        <f t="shared" si="132"/>
        <v>-1.4444313805978659</v>
      </c>
      <c r="H182" s="11">
        <f t="shared" si="132"/>
        <v>0.65573770491802463</v>
      </c>
      <c r="I182" s="11">
        <f t="shared" si="132"/>
        <v>2.3827990194062121</v>
      </c>
      <c r="J182" s="11">
        <f t="shared" si="132"/>
        <v>-2.1993404612882461</v>
      </c>
      <c r="K182" s="11">
        <f t="shared" si="132"/>
        <v>-3.1396957505934076</v>
      </c>
      <c r="L182" s="11">
        <f t="shared" si="132"/>
        <v>0.52098828602273883</v>
      </c>
      <c r="N182" s="11">
        <f t="shared" ref="N182:X182" si="133">(N72/N71-1)*100</f>
        <v>-0.9107162380498468</v>
      </c>
      <c r="O182" s="11">
        <f t="shared" si="133"/>
        <v>-1.14648235370991</v>
      </c>
      <c r="P182" s="11">
        <f t="shared" si="133"/>
        <v>6.5064907619083456E-2</v>
      </c>
      <c r="Q182" s="11">
        <f t="shared" si="133"/>
        <v>-0.85037980047339978</v>
      </c>
      <c r="R182" s="11">
        <f t="shared" si="133"/>
        <v>0.53932061256076747</v>
      </c>
      <c r="S182" s="11">
        <f t="shared" si="133"/>
        <v>-3.9637883513968908</v>
      </c>
      <c r="T182" s="11">
        <f t="shared" si="133"/>
        <v>-0.29264214046822445</v>
      </c>
      <c r="U182" s="11">
        <f t="shared" si="133"/>
        <v>0.29454583419896707</v>
      </c>
      <c r="V182" s="11">
        <f t="shared" si="133"/>
        <v>-1.2033100341709124</v>
      </c>
      <c r="W182" s="11">
        <f t="shared" si="133"/>
        <v>-2.8461831495495082</v>
      </c>
      <c r="X182" s="11">
        <f t="shared" si="133"/>
        <v>-0.77656812896911287</v>
      </c>
      <c r="Z182" s="15">
        <f>ROUND(N182*'Table Q8'!N72,2)</f>
        <v>-0.66</v>
      </c>
      <c r="AA182" s="15">
        <f>ROUND(O182*'Table Q8'!O72,2)</f>
        <v>-0.37</v>
      </c>
      <c r="AB182" s="15">
        <f>ROUND(P182*'Table Q8'!P72,2)</f>
        <v>0.02</v>
      </c>
      <c r="AC182" s="15">
        <f>ROUND(Q182*'Table Q8'!Q72,2)</f>
        <v>-0.23</v>
      </c>
      <c r="AD182" s="15">
        <f>ROUND(R182*'Table Q8'!R72,2)</f>
        <v>7.0000000000000007E-2</v>
      </c>
      <c r="AE182" s="15">
        <f>ROUND(S182*'Table Q8'!S72,2)</f>
        <v>-1.62</v>
      </c>
      <c r="AF182" s="15">
        <f>ROUND(T182*'Table Q8'!T72,2)</f>
        <v>-0.13</v>
      </c>
      <c r="AG182" s="15">
        <f>ROUND(U182*'Table Q8'!U72,2)</f>
        <v>0.11</v>
      </c>
      <c r="AH182" s="15">
        <f>ROUND(V182*'Table Q8'!V72,2)</f>
        <v>-0.4</v>
      </c>
      <c r="AI182" s="15">
        <f>ROUND(W182*'Table Q8'!W72,2)</f>
        <v>-0.71</v>
      </c>
      <c r="AJ182" s="15">
        <f>ROUND(X182*'Table Q8'!X72,2)</f>
        <v>-0.28000000000000003</v>
      </c>
    </row>
    <row r="183" spans="1:36" x14ac:dyDescent="0.2">
      <c r="A183" s="13" t="str">
        <f t="shared" si="131"/>
        <v>2010 Q4</v>
      </c>
      <c r="B183" s="11">
        <f t="shared" ref="B183:L183" si="134">(B73/B72-1)*100</f>
        <v>9.8255956767379082E-2</v>
      </c>
      <c r="C183" s="11">
        <f t="shared" si="134"/>
        <v>-1.2676084310251801</v>
      </c>
      <c r="D183" s="11">
        <f t="shared" si="134"/>
        <v>-2.0469896024025713</v>
      </c>
      <c r="E183" s="11">
        <f t="shared" si="134"/>
        <v>-0.72097880529622405</v>
      </c>
      <c r="F183" s="11">
        <f t="shared" si="134"/>
        <v>0.41638745902117247</v>
      </c>
      <c r="G183" s="11">
        <f t="shared" si="134"/>
        <v>-0.91230171872481725</v>
      </c>
      <c r="H183" s="11">
        <f t="shared" si="134"/>
        <v>-4.4967757735162595</v>
      </c>
      <c r="I183" s="11">
        <f t="shared" si="134"/>
        <v>0.24750832305686643</v>
      </c>
      <c r="J183" s="11">
        <f t="shared" si="134"/>
        <v>-0.54991044879383333</v>
      </c>
      <c r="K183" s="11">
        <f t="shared" si="134"/>
        <v>-0.645836598747207</v>
      </c>
      <c r="L183" s="11">
        <f t="shared" si="134"/>
        <v>-0.83431977690754389</v>
      </c>
      <c r="N183" s="11">
        <f t="shared" ref="N183:X183" si="135">(N73/N72-1)*100</f>
        <v>-1.2977124744610435</v>
      </c>
      <c r="O183" s="11">
        <f t="shared" si="135"/>
        <v>-2.9466164656720806</v>
      </c>
      <c r="P183" s="11">
        <f t="shared" si="135"/>
        <v>0.37589074091175512</v>
      </c>
      <c r="Q183" s="11">
        <f t="shared" si="135"/>
        <v>-0.51654863297061482</v>
      </c>
      <c r="R183" s="11">
        <f t="shared" si="135"/>
        <v>2.4701289973844576</v>
      </c>
      <c r="S183" s="11">
        <f t="shared" si="135"/>
        <v>-1.9193397855584604</v>
      </c>
      <c r="T183" s="11">
        <f t="shared" si="135"/>
        <v>-2.4356740832858104</v>
      </c>
      <c r="U183" s="11">
        <f t="shared" si="135"/>
        <v>-0.71744638412424289</v>
      </c>
      <c r="V183" s="11">
        <f t="shared" si="135"/>
        <v>1.7609009125315822</v>
      </c>
      <c r="W183" s="11">
        <f t="shared" si="135"/>
        <v>0.83511614913649446</v>
      </c>
      <c r="X183" s="11">
        <f t="shared" si="135"/>
        <v>-0.53523599233564756</v>
      </c>
      <c r="Z183" s="15">
        <f>ROUND(N183*'Table Q8'!N73,2)</f>
        <v>-0.93</v>
      </c>
      <c r="AA183" s="15">
        <f>ROUND(O183*'Table Q8'!O73,2)</f>
        <v>-0.96</v>
      </c>
      <c r="AB183" s="15">
        <f>ROUND(P183*'Table Q8'!P73,2)</f>
        <v>0.12</v>
      </c>
      <c r="AC183" s="15">
        <f>ROUND(Q183*'Table Q8'!Q73,2)</f>
        <v>-0.14000000000000001</v>
      </c>
      <c r="AD183" s="15">
        <f>ROUND(R183*'Table Q8'!R73,2)</f>
        <v>0.36</v>
      </c>
      <c r="AE183" s="15">
        <f>ROUND(S183*'Table Q8'!S73,2)</f>
        <v>-0.79</v>
      </c>
      <c r="AF183" s="15">
        <f>ROUND(T183*'Table Q8'!T73,2)</f>
        <v>-1.07</v>
      </c>
      <c r="AG183" s="15">
        <f>ROUND(U183*'Table Q8'!U73,2)</f>
        <v>-0.27</v>
      </c>
      <c r="AH183" s="15">
        <f>ROUND(V183*'Table Q8'!V73,2)</f>
        <v>0.59</v>
      </c>
      <c r="AI183" s="15">
        <f>ROUND(W183*'Table Q8'!W73,2)</f>
        <v>0.21</v>
      </c>
      <c r="AJ183" s="15">
        <f>ROUND(X183*'Table Q8'!X73,2)</f>
        <v>-0.19</v>
      </c>
    </row>
    <row r="184" spans="1:36" x14ac:dyDescent="0.2">
      <c r="A184" s="13" t="str">
        <f t="shared" si="131"/>
        <v>2011 Q1</v>
      </c>
      <c r="B184" s="11">
        <f t="shared" ref="B184:L184" si="136">(B74/B73-1)*100</f>
        <v>-1.4994909387090027</v>
      </c>
      <c r="C184" s="11">
        <f t="shared" si="136"/>
        <v>1.0662858841050449</v>
      </c>
      <c r="D184" s="11">
        <f t="shared" si="136"/>
        <v>3.8150801548859414</v>
      </c>
      <c r="E184" s="11">
        <f t="shared" si="136"/>
        <v>0.74280091782339408</v>
      </c>
      <c r="F184" s="11">
        <f t="shared" si="136"/>
        <v>2.1041705592221849</v>
      </c>
      <c r="G184" s="11">
        <f t="shared" si="136"/>
        <v>-1.4301220550667071</v>
      </c>
      <c r="H184" s="11">
        <f t="shared" si="136"/>
        <v>-3.1805414256705133</v>
      </c>
      <c r="I184" s="11">
        <f t="shared" si="136"/>
        <v>1.7951352771815809</v>
      </c>
      <c r="J184" s="11">
        <f t="shared" si="136"/>
        <v>-5.7491103246735786</v>
      </c>
      <c r="K184" s="11">
        <f t="shared" si="136"/>
        <v>3.687871442888091</v>
      </c>
      <c r="L184" s="11">
        <f t="shared" si="136"/>
        <v>0.49781895727707415</v>
      </c>
      <c r="N184" s="11">
        <f t="shared" ref="N184:X184" si="137">(N74/N73-1)*100</f>
        <v>-0.71268580737120502</v>
      </c>
      <c r="O184" s="11">
        <f t="shared" si="137"/>
        <v>-0.12301897012955143</v>
      </c>
      <c r="P184" s="11">
        <f t="shared" si="137"/>
        <v>2.6515288310172025</v>
      </c>
      <c r="Q184" s="11">
        <f t="shared" si="137"/>
        <v>9.9148113541236427E-2</v>
      </c>
      <c r="R184" s="11">
        <f t="shared" si="137"/>
        <v>-0.3978943759689213</v>
      </c>
      <c r="S184" s="11">
        <f t="shared" si="137"/>
        <v>-1.1113401229857045</v>
      </c>
      <c r="T184" s="11">
        <f t="shared" si="137"/>
        <v>-2.117103228039241</v>
      </c>
      <c r="U184" s="11">
        <f t="shared" si="137"/>
        <v>-0.2867752626663278</v>
      </c>
      <c r="V184" s="11">
        <f t="shared" si="137"/>
        <v>-0.85214187265050256</v>
      </c>
      <c r="W184" s="11">
        <f t="shared" si="137"/>
        <v>-1.9353518443865347</v>
      </c>
      <c r="X184" s="11">
        <f t="shared" si="137"/>
        <v>-0.30138527773962975</v>
      </c>
      <c r="Z184" s="15">
        <f>ROUND(N184*'Table Q8'!N74,2)</f>
        <v>-0.51</v>
      </c>
      <c r="AA184" s="15">
        <f>ROUND(O184*'Table Q8'!O74,2)</f>
        <v>-0.04</v>
      </c>
      <c r="AB184" s="15">
        <f>ROUND(P184*'Table Q8'!P74,2)</f>
        <v>0.85</v>
      </c>
      <c r="AC184" s="15">
        <f>ROUND(Q184*'Table Q8'!Q74,2)</f>
        <v>0.03</v>
      </c>
      <c r="AD184" s="15">
        <f>ROUND(R184*'Table Q8'!R74,2)</f>
        <v>-0.06</v>
      </c>
      <c r="AE184" s="15">
        <f>ROUND(S184*'Table Q8'!S74,2)</f>
        <v>-0.46</v>
      </c>
      <c r="AF184" s="15">
        <f>ROUND(T184*'Table Q8'!T74,2)</f>
        <v>-0.91</v>
      </c>
      <c r="AG184" s="15">
        <f>ROUND(U184*'Table Q8'!U74,2)</f>
        <v>-0.11</v>
      </c>
      <c r="AH184" s="15">
        <f>ROUND(V184*'Table Q8'!V74,2)</f>
        <v>-0.28000000000000003</v>
      </c>
      <c r="AI184" s="15">
        <f>ROUND(W184*'Table Q8'!W74,2)</f>
        <v>-0.5</v>
      </c>
      <c r="AJ184" s="15">
        <f>ROUND(X184*'Table Q8'!X74,2)</f>
        <v>-0.11</v>
      </c>
    </row>
    <row r="185" spans="1:36" x14ac:dyDescent="0.2">
      <c r="A185" s="13" t="str">
        <f t="shared" si="131"/>
        <v>2011 Q2</v>
      </c>
      <c r="B185" s="11">
        <f t="shared" ref="B185:L185" si="138">(B75/B74-1)*100</f>
        <v>0.39764372310671092</v>
      </c>
      <c r="C185" s="11">
        <f t="shared" si="138"/>
        <v>2.7684068226390801</v>
      </c>
      <c r="D185" s="11">
        <f t="shared" si="138"/>
        <v>0.62460508478709986</v>
      </c>
      <c r="E185" s="11">
        <f t="shared" si="138"/>
        <v>1.3183371944834432</v>
      </c>
      <c r="F185" s="11">
        <f t="shared" si="138"/>
        <v>1.8778559762788749</v>
      </c>
      <c r="G185" s="11">
        <f t="shared" si="138"/>
        <v>-0.62809042770434198</v>
      </c>
      <c r="H185" s="11">
        <f t="shared" si="138"/>
        <v>1.224626865671663</v>
      </c>
      <c r="I185" s="11">
        <f t="shared" si="138"/>
        <v>2.519189729525495</v>
      </c>
      <c r="J185" s="11">
        <f t="shared" si="138"/>
        <v>-1.0938844234955947</v>
      </c>
      <c r="K185" s="11">
        <f t="shared" si="138"/>
        <v>-0.63648768155259994</v>
      </c>
      <c r="L185" s="11">
        <f t="shared" si="138"/>
        <v>1.1530343325568015</v>
      </c>
      <c r="N185" s="11">
        <f t="shared" ref="N185:X185" si="139">(N75/N74-1)*100</f>
        <v>4.2232597623089951</v>
      </c>
      <c r="O185" s="11">
        <f t="shared" si="139"/>
        <v>1.7548668231491149</v>
      </c>
      <c r="P185" s="11">
        <f t="shared" si="139"/>
        <v>0.84172499029449011</v>
      </c>
      <c r="Q185" s="11">
        <f t="shared" si="139"/>
        <v>0.68873632628685399</v>
      </c>
      <c r="R185" s="11">
        <f t="shared" si="139"/>
        <v>-3.2855565430534028E-2</v>
      </c>
      <c r="S185" s="11">
        <f t="shared" si="139"/>
        <v>-1.7052388495790938</v>
      </c>
      <c r="T185" s="11">
        <f t="shared" si="139"/>
        <v>1.4531964455180901</v>
      </c>
      <c r="U185" s="11">
        <f t="shared" si="139"/>
        <v>1.2673031853721373</v>
      </c>
      <c r="V185" s="11">
        <f t="shared" si="139"/>
        <v>0.11902707960889103</v>
      </c>
      <c r="W185" s="11">
        <f t="shared" si="139"/>
        <v>-1.1795392551981365</v>
      </c>
      <c r="X185" s="11">
        <f t="shared" si="139"/>
        <v>0.67819791701355658</v>
      </c>
      <c r="Z185" s="15">
        <f>ROUND(N185*'Table Q8'!N75,2)</f>
        <v>3.03</v>
      </c>
      <c r="AA185" s="15">
        <f>ROUND(O185*'Table Q8'!O75,2)</f>
        <v>0.57999999999999996</v>
      </c>
      <c r="AB185" s="15">
        <f>ROUND(P185*'Table Q8'!P75,2)</f>
        <v>0.27</v>
      </c>
      <c r="AC185" s="15">
        <f>ROUND(Q185*'Table Q8'!Q75,2)</f>
        <v>0.18</v>
      </c>
      <c r="AD185" s="15">
        <f>ROUND(R185*'Table Q8'!R75,2)</f>
        <v>-0.01</v>
      </c>
      <c r="AE185" s="15">
        <f>ROUND(S185*'Table Q8'!S75,2)</f>
        <v>-0.69</v>
      </c>
      <c r="AF185" s="15">
        <f>ROUND(T185*'Table Q8'!T75,2)</f>
        <v>0.64</v>
      </c>
      <c r="AG185" s="15">
        <f>ROUND(U185*'Table Q8'!U75,2)</f>
        <v>0.49</v>
      </c>
      <c r="AH185" s="15">
        <f>ROUND(V185*'Table Q8'!V75,2)</f>
        <v>0.04</v>
      </c>
      <c r="AI185" s="15">
        <f>ROUND(W185*'Table Q8'!W75,2)</f>
        <v>-0.31</v>
      </c>
      <c r="AJ185" s="15">
        <f>ROUND(X185*'Table Q8'!X75,2)</f>
        <v>0.25</v>
      </c>
    </row>
    <row r="186" spans="1:36" x14ac:dyDescent="0.2">
      <c r="A186" s="13" t="str">
        <f t="shared" si="131"/>
        <v>2011 Q3</v>
      </c>
      <c r="B186" s="11">
        <f t="shared" ref="B186:L186" si="140">(B76/B75-1)*100</f>
        <v>-1.8064024468441131</v>
      </c>
      <c r="C186" s="11">
        <f t="shared" si="140"/>
        <v>0.47796473186871857</v>
      </c>
      <c r="D186" s="11">
        <f t="shared" si="140"/>
        <v>-3.720123257353114</v>
      </c>
      <c r="E186" s="11">
        <f t="shared" si="140"/>
        <v>1.4185068372976506</v>
      </c>
      <c r="F186" s="11">
        <f t="shared" si="140"/>
        <v>0.2596131872227847</v>
      </c>
      <c r="G186" s="11">
        <f t="shared" si="140"/>
        <v>1.7201430144872631</v>
      </c>
      <c r="H186" s="11">
        <f t="shared" si="140"/>
        <v>2.0016365934229396</v>
      </c>
      <c r="I186" s="11">
        <f t="shared" si="140"/>
        <v>-2.2627231982959128</v>
      </c>
      <c r="J186" s="11">
        <f t="shared" si="140"/>
        <v>-0.17339732282518616</v>
      </c>
      <c r="K186" s="11">
        <f t="shared" si="140"/>
        <v>-5.2222392955596941</v>
      </c>
      <c r="L186" s="11">
        <f t="shared" si="140"/>
        <v>-0.36116620645846309</v>
      </c>
      <c r="N186" s="11">
        <f t="shared" ref="N186:X186" si="141">(N76/N75-1)*100</f>
        <v>-2.0040642928406904</v>
      </c>
      <c r="O186" s="11">
        <f t="shared" si="141"/>
        <v>0.31221643109291541</v>
      </c>
      <c r="P186" s="11">
        <f t="shared" si="141"/>
        <v>-2.0911900925863147</v>
      </c>
      <c r="Q186" s="11">
        <f t="shared" si="141"/>
        <v>1.120931792565516</v>
      </c>
      <c r="R186" s="11">
        <f t="shared" si="141"/>
        <v>2.9642097582716076E-3</v>
      </c>
      <c r="S186" s="11">
        <f t="shared" si="141"/>
        <v>-0.54833616364895477</v>
      </c>
      <c r="T186" s="11">
        <f t="shared" si="141"/>
        <v>-0.13340290115243514</v>
      </c>
      <c r="U186" s="11">
        <f t="shared" si="141"/>
        <v>-2.8048262635149368</v>
      </c>
      <c r="V186" s="11">
        <f t="shared" si="141"/>
        <v>-2.6398436666727032</v>
      </c>
      <c r="W186" s="11">
        <f t="shared" si="141"/>
        <v>-4.1006191127965881</v>
      </c>
      <c r="X186" s="11">
        <f t="shared" si="141"/>
        <v>-1.0875357312983835</v>
      </c>
      <c r="Z186" s="15">
        <f>ROUND(N186*'Table Q8'!N76,2)</f>
        <v>-1.43</v>
      </c>
      <c r="AA186" s="15">
        <f>ROUND(O186*'Table Q8'!O76,2)</f>
        <v>0.1</v>
      </c>
      <c r="AB186" s="15">
        <f>ROUND(P186*'Table Q8'!P76,2)</f>
        <v>-0.69</v>
      </c>
      <c r="AC186" s="15">
        <f>ROUND(Q186*'Table Q8'!Q76,2)</f>
        <v>0.28999999999999998</v>
      </c>
      <c r="AD186" s="15">
        <f>ROUND(R186*'Table Q8'!R76,2)</f>
        <v>0</v>
      </c>
      <c r="AE186" s="15">
        <f>ROUND(S186*'Table Q8'!S76,2)</f>
        <v>-0.22</v>
      </c>
      <c r="AF186" s="15">
        <f>ROUND(T186*'Table Q8'!T76,2)</f>
        <v>-0.06</v>
      </c>
      <c r="AG186" s="15">
        <f>ROUND(U186*'Table Q8'!U76,2)</f>
        <v>-1.0900000000000001</v>
      </c>
      <c r="AH186" s="15">
        <f>ROUND(V186*'Table Q8'!V76,2)</f>
        <v>-0.88</v>
      </c>
      <c r="AI186" s="15">
        <f>ROUND(W186*'Table Q8'!W76,2)</f>
        <v>-1.1200000000000001</v>
      </c>
      <c r="AJ186" s="15">
        <f>ROUND(X186*'Table Q8'!X76,2)</f>
        <v>-0.4</v>
      </c>
    </row>
    <row r="187" spans="1:36" x14ac:dyDescent="0.2">
      <c r="A187" s="13" t="str">
        <f t="shared" si="131"/>
        <v>2011 Q4</v>
      </c>
      <c r="B187" s="11">
        <f t="shared" ref="B187:L187" si="142">(B77/B76-1)*100</f>
        <v>9.4681165902321673E-2</v>
      </c>
      <c r="C187" s="11">
        <f t="shared" si="142"/>
        <v>0.26256151759096458</v>
      </c>
      <c r="D187" s="11">
        <f t="shared" si="142"/>
        <v>2.7608416026415616</v>
      </c>
      <c r="E187" s="11">
        <f t="shared" si="142"/>
        <v>-1.7241345786942364</v>
      </c>
      <c r="F187" s="11">
        <f t="shared" si="142"/>
        <v>-1.4787633081370322</v>
      </c>
      <c r="G187" s="11">
        <f t="shared" si="142"/>
        <v>-2.5759865551803318</v>
      </c>
      <c r="H187" s="11">
        <f t="shared" si="142"/>
        <v>1.1901365846096912</v>
      </c>
      <c r="I187" s="11">
        <f t="shared" si="142"/>
        <v>0.3243416299911317</v>
      </c>
      <c r="J187" s="11">
        <f t="shared" si="142"/>
        <v>6.0774999013845532</v>
      </c>
      <c r="K187" s="11">
        <f t="shared" si="142"/>
        <v>4.0161925031421353</v>
      </c>
      <c r="L187" s="11">
        <f t="shared" si="142"/>
        <v>0.29937609557335598</v>
      </c>
      <c r="N187" s="11">
        <f t="shared" ref="N187:X187" si="143">(N77/N76-1)*100</f>
        <v>0.8130787449265986</v>
      </c>
      <c r="O187" s="11">
        <f t="shared" si="143"/>
        <v>0.11658914918701857</v>
      </c>
      <c r="P187" s="11">
        <f t="shared" si="143"/>
        <v>2.7848079903010303</v>
      </c>
      <c r="Q187" s="11">
        <f t="shared" si="143"/>
        <v>-1.2968687783597499</v>
      </c>
      <c r="R187" s="11">
        <f t="shared" si="143"/>
        <v>-1.5458986981934597</v>
      </c>
      <c r="S187" s="11">
        <f t="shared" si="143"/>
        <v>-1.7658883106120404</v>
      </c>
      <c r="T187" s="11">
        <f t="shared" si="143"/>
        <v>1.3046170187977379</v>
      </c>
      <c r="U187" s="11">
        <f t="shared" si="143"/>
        <v>-0.23801592818991635</v>
      </c>
      <c r="V187" s="11">
        <f t="shared" si="143"/>
        <v>5.2348271692901793</v>
      </c>
      <c r="W187" s="11">
        <f t="shared" si="143"/>
        <v>4.0636741254645559</v>
      </c>
      <c r="X187" s="11">
        <f t="shared" si="143"/>
        <v>0.26184020805370967</v>
      </c>
      <c r="Z187" s="15">
        <f>ROUND(N187*'Table Q8'!N77,2)</f>
        <v>0.57999999999999996</v>
      </c>
      <c r="AA187" s="15">
        <f>ROUND(O187*'Table Q8'!O77,2)</f>
        <v>0.04</v>
      </c>
      <c r="AB187" s="15">
        <f>ROUND(P187*'Table Q8'!P77,2)</f>
        <v>0.92</v>
      </c>
      <c r="AC187" s="15">
        <f>ROUND(Q187*'Table Q8'!Q77,2)</f>
        <v>-0.33</v>
      </c>
      <c r="AD187" s="15">
        <f>ROUND(R187*'Table Q8'!R77,2)</f>
        <v>-0.26</v>
      </c>
      <c r="AE187" s="15">
        <f>ROUND(S187*'Table Q8'!S77,2)</f>
        <v>-0.7</v>
      </c>
      <c r="AF187" s="15">
        <f>ROUND(T187*'Table Q8'!T77,2)</f>
        <v>0.61</v>
      </c>
      <c r="AG187" s="15">
        <f>ROUND(U187*'Table Q8'!U77,2)</f>
        <v>-0.09</v>
      </c>
      <c r="AH187" s="15">
        <f>ROUND(V187*'Table Q8'!V77,2)</f>
        <v>1.75</v>
      </c>
      <c r="AI187" s="15">
        <f>ROUND(W187*'Table Q8'!W77,2)</f>
        <v>1.1299999999999999</v>
      </c>
      <c r="AJ187" s="15">
        <f>ROUND(X187*'Table Q8'!X77,2)</f>
        <v>0.1</v>
      </c>
    </row>
    <row r="188" spans="1:36" x14ac:dyDescent="0.2">
      <c r="A188" s="13" t="str">
        <f t="shared" si="131"/>
        <v>2012 Q1</v>
      </c>
      <c r="B188" s="11">
        <f t="shared" ref="B188:L188" si="144">(B78/B77-1)*100</f>
        <v>-3.0411900087998323</v>
      </c>
      <c r="C188" s="11">
        <f t="shared" si="144"/>
        <v>-0.64469455114893881</v>
      </c>
      <c r="D188" s="11">
        <f t="shared" si="144"/>
        <v>-5.3499408451005319</v>
      </c>
      <c r="E188" s="11">
        <f t="shared" si="144"/>
        <v>-0.33775014650406776</v>
      </c>
      <c r="F188" s="11">
        <f t="shared" si="144"/>
        <v>-1.7574984748182088</v>
      </c>
      <c r="G188" s="11">
        <f t="shared" si="144"/>
        <v>5.0017587814270348</v>
      </c>
      <c r="H188" s="11">
        <f t="shared" si="144"/>
        <v>-2.7456393091906728</v>
      </c>
      <c r="I188" s="11">
        <f t="shared" si="144"/>
        <v>1.0885320752337613</v>
      </c>
      <c r="J188" s="11">
        <f t="shared" si="144"/>
        <v>2.5601501637961377</v>
      </c>
      <c r="K188" s="11">
        <f t="shared" si="144"/>
        <v>2.697832709855974</v>
      </c>
      <c r="L188" s="11">
        <f t="shared" si="144"/>
        <v>-0.31636550318850931</v>
      </c>
      <c r="N188" s="11">
        <f t="shared" ref="N188:X188" si="145">(N78/N77-1)*100</f>
        <v>1.076663072731443</v>
      </c>
      <c r="O188" s="11">
        <f t="shared" si="145"/>
        <v>-1.1821259444849019</v>
      </c>
      <c r="P188" s="11">
        <f t="shared" si="145"/>
        <v>-0.66172694585073799</v>
      </c>
      <c r="Q188" s="11">
        <f t="shared" si="145"/>
        <v>-0.95276884683600516</v>
      </c>
      <c r="R188" s="11">
        <f t="shared" si="145"/>
        <v>-0.49408333321204756</v>
      </c>
      <c r="S188" s="11">
        <f t="shared" si="145"/>
        <v>0.75699804553432948</v>
      </c>
      <c r="T188" s="11">
        <f t="shared" si="145"/>
        <v>-0.40255929385976108</v>
      </c>
      <c r="U188" s="11">
        <f t="shared" si="145"/>
        <v>-2.0228020786729584</v>
      </c>
      <c r="V188" s="11">
        <f t="shared" si="145"/>
        <v>2.9562934703941224</v>
      </c>
      <c r="W188" s="11">
        <f t="shared" si="145"/>
        <v>1.2979078744644212</v>
      </c>
      <c r="X188" s="11">
        <f t="shared" si="145"/>
        <v>-0.58611280875164873</v>
      </c>
      <c r="Z188" s="15">
        <f>ROUND(N188*'Table Q8'!N78,2)</f>
        <v>0.77</v>
      </c>
      <c r="AA188" s="15">
        <f>ROUND(O188*'Table Q8'!O78,2)</f>
        <v>-0.39</v>
      </c>
      <c r="AB188" s="15">
        <f>ROUND(P188*'Table Q8'!P78,2)</f>
        <v>-0.22</v>
      </c>
      <c r="AC188" s="15">
        <f>ROUND(Q188*'Table Q8'!Q78,2)</f>
        <v>-0.24</v>
      </c>
      <c r="AD188" s="15">
        <f>ROUND(R188*'Table Q8'!R78,2)</f>
        <v>-0.08</v>
      </c>
      <c r="AE188" s="15">
        <f>ROUND(S188*'Table Q8'!S78,2)</f>
        <v>0.3</v>
      </c>
      <c r="AF188" s="15">
        <f>ROUND(T188*'Table Q8'!T78,2)</f>
        <v>-0.19</v>
      </c>
      <c r="AG188" s="15">
        <f>ROUND(U188*'Table Q8'!U78,2)</f>
        <v>-0.79</v>
      </c>
      <c r="AH188" s="15">
        <f>ROUND(V188*'Table Q8'!V78,2)</f>
        <v>0.99</v>
      </c>
      <c r="AI188" s="15">
        <f>ROUND(W188*'Table Q8'!W78,2)</f>
        <v>0.37</v>
      </c>
      <c r="AJ188" s="15">
        <f>ROUND(X188*'Table Q8'!X78,2)</f>
        <v>-0.22</v>
      </c>
    </row>
    <row r="189" spans="1:36" x14ac:dyDescent="0.2">
      <c r="A189" s="13" t="str">
        <f t="shared" si="131"/>
        <v>2012 Q2</v>
      </c>
      <c r="B189" s="11">
        <f t="shared" ref="B189:L189" si="146">(B79/B78-1)*100</f>
        <v>-3.1400032243133813</v>
      </c>
      <c r="C189" s="11">
        <f t="shared" si="146"/>
        <v>-2.5936644297515077</v>
      </c>
      <c r="D189" s="11">
        <f t="shared" si="146"/>
        <v>-1.396097316377154</v>
      </c>
      <c r="E189" s="11">
        <f t="shared" si="146"/>
        <v>3.4108729083492939E-2</v>
      </c>
      <c r="F189" s="11">
        <f t="shared" si="146"/>
        <v>-0.33425108423936756</v>
      </c>
      <c r="G189" s="11">
        <f t="shared" si="146"/>
        <v>-1.5546960849279423</v>
      </c>
      <c r="H189" s="11">
        <f t="shared" si="146"/>
        <v>3.2864776185614009</v>
      </c>
      <c r="I189" s="11">
        <f t="shared" si="146"/>
        <v>-1.961502126087189</v>
      </c>
      <c r="J189" s="11">
        <f t="shared" si="146"/>
        <v>-4.9904066341291076</v>
      </c>
      <c r="K189" s="11">
        <f t="shared" si="146"/>
        <v>-0.17651891187399071</v>
      </c>
      <c r="L189" s="11">
        <f t="shared" si="146"/>
        <v>-1.1160447233345416</v>
      </c>
      <c r="N189" s="11">
        <f t="shared" ref="N189:X189" si="147">(N79/N78-1)*100</f>
        <v>-2.6124768194817127</v>
      </c>
      <c r="O189" s="11">
        <f t="shared" si="147"/>
        <v>-1.6932560126766139</v>
      </c>
      <c r="P189" s="11">
        <f t="shared" si="147"/>
        <v>2.0308580576423152</v>
      </c>
      <c r="Q189" s="11">
        <f t="shared" si="147"/>
        <v>0.39565476353233819</v>
      </c>
      <c r="R189" s="11">
        <f t="shared" si="147"/>
        <v>-1.1265378076664168</v>
      </c>
      <c r="S189" s="11">
        <f t="shared" si="147"/>
        <v>1.7293008024710899</v>
      </c>
      <c r="T189" s="11">
        <f t="shared" si="147"/>
        <v>-0.84657483685118828</v>
      </c>
      <c r="U189" s="11">
        <f t="shared" si="147"/>
        <v>-1.1499822368386647</v>
      </c>
      <c r="V189" s="11">
        <f t="shared" si="147"/>
        <v>-3.9935231907450852</v>
      </c>
      <c r="W189" s="11">
        <f t="shared" si="147"/>
        <v>7.889878595823685E-2</v>
      </c>
      <c r="X189" s="11">
        <f t="shared" si="147"/>
        <v>-0.69900695563085424</v>
      </c>
      <c r="Z189" s="15">
        <f>ROUND(N189*'Table Q8'!N79,2)</f>
        <v>-1.85</v>
      </c>
      <c r="AA189" s="15">
        <f>ROUND(O189*'Table Q8'!O79,2)</f>
        <v>-0.56000000000000005</v>
      </c>
      <c r="AB189" s="15">
        <f>ROUND(P189*'Table Q8'!P79,2)</f>
        <v>0.68</v>
      </c>
      <c r="AC189" s="15">
        <f>ROUND(Q189*'Table Q8'!Q79,2)</f>
        <v>0.1</v>
      </c>
      <c r="AD189" s="15">
        <f>ROUND(R189*'Table Q8'!R79,2)</f>
        <v>-0.19</v>
      </c>
      <c r="AE189" s="15">
        <f>ROUND(S189*'Table Q8'!S79,2)</f>
        <v>0.68</v>
      </c>
      <c r="AF189" s="15">
        <f>ROUND(T189*'Table Q8'!T79,2)</f>
        <v>-0.41</v>
      </c>
      <c r="AG189" s="15">
        <f>ROUND(U189*'Table Q8'!U79,2)</f>
        <v>-0.45</v>
      </c>
      <c r="AH189" s="15">
        <f>ROUND(V189*'Table Q8'!V79,2)</f>
        <v>-1.33</v>
      </c>
      <c r="AI189" s="15">
        <f>ROUND(W189*'Table Q8'!W79,2)</f>
        <v>0.02</v>
      </c>
      <c r="AJ189" s="15">
        <f>ROUND(X189*'Table Q8'!X79,2)</f>
        <v>-0.26</v>
      </c>
    </row>
    <row r="190" spans="1:36" x14ac:dyDescent="0.2">
      <c r="A190" s="13" t="str">
        <f t="shared" si="131"/>
        <v>2012 Q3</v>
      </c>
      <c r="B190" s="11">
        <f t="shared" ref="B190:L190" si="148">(B80/B79-1)*100</f>
        <v>-1.0424269967214239</v>
      </c>
      <c r="C190" s="11">
        <f t="shared" si="148"/>
        <v>-0.20949112956247795</v>
      </c>
      <c r="D190" s="11">
        <f t="shared" si="148"/>
        <v>-1.541446753225717</v>
      </c>
      <c r="E190" s="11">
        <f t="shared" si="148"/>
        <v>0.23728687018489403</v>
      </c>
      <c r="F190" s="11">
        <f t="shared" si="148"/>
        <v>-0.76189612106746241</v>
      </c>
      <c r="G190" s="11">
        <f t="shared" si="148"/>
        <v>-0.53940372121880076</v>
      </c>
      <c r="H190" s="11">
        <f t="shared" si="148"/>
        <v>-0.77187269916839663</v>
      </c>
      <c r="I190" s="11">
        <f t="shared" si="148"/>
        <v>1.4090600393710018</v>
      </c>
      <c r="J190" s="11">
        <f t="shared" si="148"/>
        <v>4.2283439464663175E-3</v>
      </c>
      <c r="K190" s="11">
        <f t="shared" si="148"/>
        <v>7.7606837842523868</v>
      </c>
      <c r="L190" s="11">
        <f t="shared" si="148"/>
        <v>0.15307825144996734</v>
      </c>
      <c r="N190" s="11">
        <f t="shared" ref="N190:X190" si="149">(N80/N79-1)*100</f>
        <v>-0.44512889441929993</v>
      </c>
      <c r="O190" s="11">
        <f t="shared" si="149"/>
        <v>-1.0866815025374454</v>
      </c>
      <c r="P190" s="11">
        <f t="shared" si="149"/>
        <v>0.71717337784973356</v>
      </c>
      <c r="Q190" s="11">
        <f t="shared" si="149"/>
        <v>-1.543709289190498</v>
      </c>
      <c r="R190" s="11">
        <f t="shared" si="149"/>
        <v>-1.9327428745818165</v>
      </c>
      <c r="S190" s="11">
        <f t="shared" si="149"/>
        <v>-1.0293201001526087</v>
      </c>
      <c r="T190" s="11">
        <f t="shared" si="149"/>
        <v>-0.46268028680442885</v>
      </c>
      <c r="U190" s="11">
        <f t="shared" si="149"/>
        <v>-1.2914496941180631</v>
      </c>
      <c r="V190" s="11">
        <f t="shared" si="149"/>
        <v>-0.71674949756285189</v>
      </c>
      <c r="W190" s="11">
        <f t="shared" si="149"/>
        <v>-1.9180004292215225</v>
      </c>
      <c r="X190" s="11">
        <f t="shared" si="149"/>
        <v>-1.1868771694099167</v>
      </c>
      <c r="Z190" s="15">
        <f>ROUND(N190*'Table Q8'!N80,2)</f>
        <v>-0.32</v>
      </c>
      <c r="AA190" s="15">
        <f>ROUND(O190*'Table Q8'!O80,2)</f>
        <v>-0.36</v>
      </c>
      <c r="AB190" s="15">
        <f>ROUND(P190*'Table Q8'!P80,2)</f>
        <v>0.24</v>
      </c>
      <c r="AC190" s="15">
        <f>ROUND(Q190*'Table Q8'!Q80,2)</f>
        <v>-0.38</v>
      </c>
      <c r="AD190" s="15">
        <f>ROUND(R190*'Table Q8'!R80,2)</f>
        <v>-0.33</v>
      </c>
      <c r="AE190" s="15">
        <f>ROUND(S190*'Table Q8'!S80,2)</f>
        <v>-0.41</v>
      </c>
      <c r="AF190" s="15">
        <f>ROUND(T190*'Table Q8'!T80,2)</f>
        <v>-0.22</v>
      </c>
      <c r="AG190" s="15">
        <f>ROUND(U190*'Table Q8'!U80,2)</f>
        <v>-0.52</v>
      </c>
      <c r="AH190" s="15">
        <f>ROUND(V190*'Table Q8'!V80,2)</f>
        <v>-0.24</v>
      </c>
      <c r="AI190" s="15">
        <f>ROUND(W190*'Table Q8'!W80,2)</f>
        <v>-0.53</v>
      </c>
      <c r="AJ190" s="15">
        <f>ROUND(X190*'Table Q8'!X80,2)</f>
        <v>-0.44</v>
      </c>
    </row>
    <row r="191" spans="1:36" x14ac:dyDescent="0.2">
      <c r="A191" s="13" t="str">
        <f t="shared" si="131"/>
        <v>2012 Q4</v>
      </c>
      <c r="B191" s="11">
        <f t="shared" ref="B191:L191" si="150">(B81/B80-1)*100</f>
        <v>6.4145281519743191</v>
      </c>
      <c r="C191" s="11">
        <f t="shared" si="150"/>
        <v>-0.36969914958840944</v>
      </c>
      <c r="D191" s="11">
        <f t="shared" si="150"/>
        <v>-1.1256114995992994</v>
      </c>
      <c r="E191" s="11">
        <f t="shared" si="150"/>
        <v>-0.7473838241277786</v>
      </c>
      <c r="F191" s="11">
        <f t="shared" si="150"/>
        <v>-0.10887591030352972</v>
      </c>
      <c r="G191" s="11">
        <f t="shared" si="150"/>
        <v>2.4603557472072213</v>
      </c>
      <c r="H191" s="11">
        <f t="shared" si="150"/>
        <v>-0.97904698766425602</v>
      </c>
      <c r="I191" s="11">
        <f t="shared" si="150"/>
        <v>2.2403372464303573</v>
      </c>
      <c r="J191" s="11">
        <f t="shared" si="150"/>
        <v>-1.7915624287154874</v>
      </c>
      <c r="K191" s="11">
        <f t="shared" si="150"/>
        <v>-9.0933327592207736</v>
      </c>
      <c r="L191" s="11">
        <f t="shared" si="150"/>
        <v>-0.27148849091517269</v>
      </c>
      <c r="N191" s="11">
        <f t="shared" ref="N191:X191" si="151">(N81/N80-1)*100</f>
        <v>9.0970343194451964</v>
      </c>
      <c r="O191" s="11">
        <f t="shared" si="151"/>
        <v>0.72929078226766642</v>
      </c>
      <c r="P191" s="11">
        <f t="shared" si="151"/>
        <v>-0.7540165419435918</v>
      </c>
      <c r="Q191" s="11">
        <f t="shared" si="151"/>
        <v>-0.64080424446835149</v>
      </c>
      <c r="R191" s="11">
        <f t="shared" si="151"/>
        <v>-1.1602999925945823</v>
      </c>
      <c r="S191" s="11">
        <f t="shared" si="151"/>
        <v>0.41797366913123302</v>
      </c>
      <c r="T191" s="11">
        <f t="shared" si="151"/>
        <v>2.7674994084522009</v>
      </c>
      <c r="U191" s="11">
        <f t="shared" si="151"/>
        <v>0.53770837383513292</v>
      </c>
      <c r="V191" s="11">
        <f t="shared" si="151"/>
        <v>-1.7822682789661703</v>
      </c>
      <c r="W191" s="11">
        <f t="shared" si="151"/>
        <v>-2.5345886642976767</v>
      </c>
      <c r="X191" s="11">
        <f t="shared" si="151"/>
        <v>6.2083536858770216E-2</v>
      </c>
      <c r="Z191" s="15">
        <f>ROUND(N191*'Table Q8'!N81,2)</f>
        <v>6.46</v>
      </c>
      <c r="AA191" s="15">
        <f>ROUND(O191*'Table Q8'!O81,2)</f>
        <v>0.25</v>
      </c>
      <c r="AB191" s="15">
        <f>ROUND(P191*'Table Q8'!P81,2)</f>
        <v>-0.26</v>
      </c>
      <c r="AC191" s="15">
        <f>ROUND(Q191*'Table Q8'!Q81,2)</f>
        <v>-0.16</v>
      </c>
      <c r="AD191" s="15">
        <f>ROUND(R191*'Table Q8'!R81,2)</f>
        <v>-0.2</v>
      </c>
      <c r="AE191" s="15">
        <f>ROUND(S191*'Table Q8'!S81,2)</f>
        <v>0.17</v>
      </c>
      <c r="AF191" s="15">
        <f>ROUND(T191*'Table Q8'!T81,2)</f>
        <v>1.34</v>
      </c>
      <c r="AG191" s="15">
        <f>ROUND(U191*'Table Q8'!U81,2)</f>
        <v>0.22</v>
      </c>
      <c r="AH191" s="15">
        <f>ROUND(V191*'Table Q8'!V81,2)</f>
        <v>-0.59</v>
      </c>
      <c r="AI191" s="15">
        <f>ROUND(W191*'Table Q8'!W81,2)</f>
        <v>-0.7</v>
      </c>
      <c r="AJ191" s="15">
        <f>ROUND(X191*'Table Q8'!X81,2)</f>
        <v>0.02</v>
      </c>
    </row>
    <row r="192" spans="1:36" x14ac:dyDescent="0.2">
      <c r="A192" s="13" t="str">
        <f t="shared" si="131"/>
        <v>2013 Q1</v>
      </c>
      <c r="B192" s="11">
        <f t="shared" ref="B192:L192" si="152">(B82/B81-1)*100</f>
        <v>2.668679586899092E-2</v>
      </c>
      <c r="C192" s="11">
        <f t="shared" si="152"/>
        <v>-1.2917809442477002</v>
      </c>
      <c r="D192" s="11">
        <f t="shared" si="152"/>
        <v>-0.30082849597011796</v>
      </c>
      <c r="E192" s="11">
        <f t="shared" si="152"/>
        <v>0.90496607263883533</v>
      </c>
      <c r="F192" s="11">
        <f t="shared" si="152"/>
        <v>0.71911513366511581</v>
      </c>
      <c r="G192" s="11">
        <f t="shared" si="152"/>
        <v>-1.2468110665134868</v>
      </c>
      <c r="H192" s="11">
        <f t="shared" si="152"/>
        <v>3.1457199754773013</v>
      </c>
      <c r="I192" s="11">
        <f t="shared" si="152"/>
        <v>-6.1681425438020465E-2</v>
      </c>
      <c r="J192" s="11">
        <f t="shared" si="152"/>
        <v>1.8611067241726564</v>
      </c>
      <c r="K192" s="11">
        <f t="shared" si="152"/>
        <v>2.7952381464540155</v>
      </c>
      <c r="L192" s="11">
        <f t="shared" si="152"/>
        <v>0.48592544069303578</v>
      </c>
      <c r="N192" s="11">
        <f t="shared" ref="N192:X192" si="153">(N82/N81-1)*100</f>
        <v>-0.2067334554205047</v>
      </c>
      <c r="O192" s="11">
        <f t="shared" si="153"/>
        <v>-0.80442937639264578</v>
      </c>
      <c r="P192" s="11">
        <f t="shared" si="153"/>
        <v>0.89602857764132793</v>
      </c>
      <c r="Q192" s="11">
        <f t="shared" si="153"/>
        <v>-0.34001821692717371</v>
      </c>
      <c r="R192" s="11">
        <f t="shared" si="153"/>
        <v>-0.2538464753987224</v>
      </c>
      <c r="S192" s="11">
        <f t="shared" si="153"/>
        <v>-3.3673466606874758</v>
      </c>
      <c r="T192" s="11">
        <f t="shared" si="153"/>
        <v>0.97092546729242724</v>
      </c>
      <c r="U192" s="11">
        <f t="shared" si="153"/>
        <v>-0.88545049790726971</v>
      </c>
      <c r="V192" s="11">
        <f t="shared" si="153"/>
        <v>2.9232097762625919</v>
      </c>
      <c r="W192" s="11">
        <f t="shared" si="153"/>
        <v>2.473005632309766</v>
      </c>
      <c r="X192" s="11">
        <f t="shared" si="153"/>
        <v>-0.16972545268840733</v>
      </c>
      <c r="Z192" s="15">
        <f>ROUND(N192*'Table Q8'!N82,2)</f>
        <v>-0.15</v>
      </c>
      <c r="AA192" s="15">
        <f>ROUND(O192*'Table Q8'!O82,2)</f>
        <v>-0.27</v>
      </c>
      <c r="AB192" s="15">
        <f>ROUND(P192*'Table Q8'!P82,2)</f>
        <v>0.31</v>
      </c>
      <c r="AC192" s="15">
        <f>ROUND(Q192*'Table Q8'!Q82,2)</f>
        <v>-0.08</v>
      </c>
      <c r="AD192" s="15">
        <f>ROUND(R192*'Table Q8'!R82,2)</f>
        <v>-0.04</v>
      </c>
      <c r="AE192" s="15">
        <f>ROUND(S192*'Table Q8'!S82,2)</f>
        <v>-1.33</v>
      </c>
      <c r="AF192" s="15">
        <f>ROUND(T192*'Table Q8'!T82,2)</f>
        <v>0.47</v>
      </c>
      <c r="AG192" s="15">
        <f>ROUND(U192*'Table Q8'!U82,2)</f>
        <v>-0.36</v>
      </c>
      <c r="AH192" s="15">
        <f>ROUND(V192*'Table Q8'!V82,2)</f>
        <v>0.96</v>
      </c>
      <c r="AI192" s="15">
        <f>ROUND(W192*'Table Q8'!W82,2)</f>
        <v>0.69</v>
      </c>
      <c r="AJ192" s="15">
        <f>ROUND(X192*'Table Q8'!X82,2)</f>
        <v>-0.06</v>
      </c>
    </row>
    <row r="193" spans="1:36" x14ac:dyDescent="0.2">
      <c r="A193" s="13" t="str">
        <f t="shared" si="131"/>
        <v>2013 Q2</v>
      </c>
      <c r="B193" s="11">
        <f t="shared" ref="B193:L193" si="154">(B83/B82-1)*100</f>
        <v>-1.0246142617495679</v>
      </c>
      <c r="C193" s="11">
        <f t="shared" si="154"/>
        <v>0.11273321610336673</v>
      </c>
      <c r="D193" s="11">
        <f t="shared" si="154"/>
        <v>0.68378316717776499</v>
      </c>
      <c r="E193" s="11">
        <f t="shared" si="154"/>
        <v>0.93663807439816615</v>
      </c>
      <c r="F193" s="11">
        <f t="shared" si="154"/>
        <v>1.5981712574175688</v>
      </c>
      <c r="G193" s="11">
        <f t="shared" si="154"/>
        <v>-0.41437620588542501</v>
      </c>
      <c r="H193" s="11">
        <f t="shared" si="154"/>
        <v>-0.79277984217448472</v>
      </c>
      <c r="I193" s="11">
        <f t="shared" si="154"/>
        <v>1.1577334458006794</v>
      </c>
      <c r="J193" s="11">
        <f t="shared" si="154"/>
        <v>-3.1682073466041349</v>
      </c>
      <c r="K193" s="11">
        <f t="shared" si="154"/>
        <v>0.92333127372246082</v>
      </c>
      <c r="L193" s="11">
        <f t="shared" si="154"/>
        <v>0.15696676846972402</v>
      </c>
      <c r="N193" s="11">
        <f t="shared" ref="N193:X193" si="155">(N83/N82-1)*100</f>
        <v>0.11023131685752308</v>
      </c>
      <c r="O193" s="11">
        <f t="shared" si="155"/>
        <v>-0.42946372041146041</v>
      </c>
      <c r="P193" s="11">
        <f t="shared" si="155"/>
        <v>-0.51365948914880999</v>
      </c>
      <c r="Q193" s="11">
        <f t="shared" si="155"/>
        <v>-0.2949080437288476</v>
      </c>
      <c r="R193" s="11">
        <f t="shared" si="155"/>
        <v>1.3344584560393224</v>
      </c>
      <c r="S193" s="11">
        <f t="shared" si="155"/>
        <v>0.41148497046916699</v>
      </c>
      <c r="T193" s="11">
        <f t="shared" si="155"/>
        <v>0.87911349013816142</v>
      </c>
      <c r="U193" s="11">
        <f t="shared" si="155"/>
        <v>-0.91293135549894711</v>
      </c>
      <c r="V193" s="11">
        <f t="shared" si="155"/>
        <v>-1.8153004380243809</v>
      </c>
      <c r="W193" s="11">
        <f t="shared" si="155"/>
        <v>-0.25772105278522028</v>
      </c>
      <c r="X193" s="11">
        <f t="shared" si="155"/>
        <v>-0.3592984232952956</v>
      </c>
      <c r="Z193" s="15">
        <f>ROUND(N193*'Table Q8'!N83,2)</f>
        <v>0.08</v>
      </c>
      <c r="AA193" s="15">
        <f>ROUND(O193*'Table Q8'!O83,2)</f>
        <v>-0.15</v>
      </c>
      <c r="AB193" s="15">
        <f>ROUND(P193*'Table Q8'!P83,2)</f>
        <v>-0.18</v>
      </c>
      <c r="AC193" s="15">
        <f>ROUND(Q193*'Table Q8'!Q83,2)</f>
        <v>-7.0000000000000007E-2</v>
      </c>
      <c r="AD193" s="15">
        <f>ROUND(R193*'Table Q8'!R83,2)</f>
        <v>0.22</v>
      </c>
      <c r="AE193" s="15">
        <f>ROUND(S193*'Table Q8'!S83,2)</f>
        <v>0.16</v>
      </c>
      <c r="AF193" s="15">
        <f>ROUND(T193*'Table Q8'!T83,2)</f>
        <v>0.42</v>
      </c>
      <c r="AG193" s="15">
        <f>ROUND(U193*'Table Q8'!U83,2)</f>
        <v>-0.37</v>
      </c>
      <c r="AH193" s="15">
        <f>ROUND(V193*'Table Q8'!V83,2)</f>
        <v>-0.6</v>
      </c>
      <c r="AI193" s="15">
        <f>ROUND(W193*'Table Q8'!W83,2)</f>
        <v>-7.0000000000000007E-2</v>
      </c>
      <c r="AJ193" s="15">
        <f>ROUND(X193*'Table Q8'!X83,2)</f>
        <v>-0.13</v>
      </c>
    </row>
    <row r="194" spans="1:36" x14ac:dyDescent="0.2">
      <c r="A194" s="13" t="str">
        <f t="shared" si="131"/>
        <v>2013 Q3</v>
      </c>
      <c r="B194" s="11">
        <f t="shared" ref="B194:L194" si="156">(B84/B83-1)*100</f>
        <v>-3.1846507234831178</v>
      </c>
      <c r="C194" s="11">
        <f t="shared" si="156"/>
        <v>-0.27805508421231417</v>
      </c>
      <c r="D194" s="11">
        <f t="shared" si="156"/>
        <v>1.4463667820069137</v>
      </c>
      <c r="E194" s="11">
        <f t="shared" si="156"/>
        <v>0.16312788790127097</v>
      </c>
      <c r="F194" s="11">
        <f t="shared" si="156"/>
        <v>-1.5350316721039703</v>
      </c>
      <c r="G194" s="11">
        <f t="shared" si="156"/>
        <v>-1.1387031091228184</v>
      </c>
      <c r="H194" s="11">
        <f t="shared" si="156"/>
        <v>-0.87881292299724079</v>
      </c>
      <c r="I194" s="11">
        <f t="shared" si="156"/>
        <v>1.156465473565893</v>
      </c>
      <c r="J194" s="11">
        <f t="shared" si="156"/>
        <v>-4.2012292427043292</v>
      </c>
      <c r="K194" s="11">
        <f t="shared" si="156"/>
        <v>-2.7305722683157452</v>
      </c>
      <c r="L194" s="11">
        <f t="shared" si="156"/>
        <v>-0.400404915182484</v>
      </c>
      <c r="N194" s="11">
        <f t="shared" ref="N194:X194" si="157">(N84/N83-1)*100</f>
        <v>-3.8893433050763204</v>
      </c>
      <c r="O194" s="11">
        <f t="shared" si="157"/>
        <v>-1.4475245180872065</v>
      </c>
      <c r="P194" s="11">
        <f t="shared" si="157"/>
        <v>-1.6192350464922622</v>
      </c>
      <c r="Q194" s="11">
        <f t="shared" si="157"/>
        <v>-0.79908050003384412</v>
      </c>
      <c r="R194" s="11">
        <f t="shared" si="157"/>
        <v>-1.5281954543435616</v>
      </c>
      <c r="S194" s="11">
        <f t="shared" si="157"/>
        <v>-1.6789757530692007</v>
      </c>
      <c r="T194" s="11">
        <f t="shared" si="157"/>
        <v>-9.8730372224764551E-2</v>
      </c>
      <c r="U194" s="11">
        <f t="shared" si="157"/>
        <v>-0.77223876702052774</v>
      </c>
      <c r="V194" s="11">
        <f t="shared" si="157"/>
        <v>-0.12124530159880464</v>
      </c>
      <c r="W194" s="11">
        <f t="shared" si="157"/>
        <v>-0.89880520152155752</v>
      </c>
      <c r="X194" s="11">
        <f t="shared" si="157"/>
        <v>-1.0998285146124664</v>
      </c>
      <c r="Z194" s="15">
        <f>ROUND(N194*'Table Q8'!N84,2)</f>
        <v>-2.72</v>
      </c>
      <c r="AA194" s="15">
        <f>ROUND(O194*'Table Q8'!O84,2)</f>
        <v>-0.49</v>
      </c>
      <c r="AB194" s="15">
        <f>ROUND(P194*'Table Q8'!P84,2)</f>
        <v>-0.56999999999999995</v>
      </c>
      <c r="AC194" s="15">
        <f>ROUND(Q194*'Table Q8'!Q84,2)</f>
        <v>-0.2</v>
      </c>
      <c r="AD194" s="15">
        <f>ROUND(R194*'Table Q8'!R84,2)</f>
        <v>-0.24</v>
      </c>
      <c r="AE194" s="15">
        <f>ROUND(S194*'Table Q8'!S84,2)</f>
        <v>-0.65</v>
      </c>
      <c r="AF194" s="15">
        <f>ROUND(T194*'Table Q8'!T84,2)</f>
        <v>-0.05</v>
      </c>
      <c r="AG194" s="15">
        <f>ROUND(U194*'Table Q8'!U84,2)</f>
        <v>-0.31</v>
      </c>
      <c r="AH194" s="15">
        <f>ROUND(V194*'Table Q8'!V84,2)</f>
        <v>-0.04</v>
      </c>
      <c r="AI194" s="15">
        <f>ROUND(W194*'Table Q8'!W84,2)</f>
        <v>-0.26</v>
      </c>
      <c r="AJ194" s="15">
        <f>ROUND(X194*'Table Q8'!X84,2)</f>
        <v>-0.41</v>
      </c>
    </row>
    <row r="195" spans="1:36" x14ac:dyDescent="0.2">
      <c r="A195" s="13" t="str">
        <f t="shared" si="131"/>
        <v>2013 Q4</v>
      </c>
      <c r="B195" s="11">
        <f t="shared" ref="B195:L195" si="158">(B85/B84-1)*100</f>
        <v>1.3418149830851434</v>
      </c>
      <c r="C195" s="11">
        <f t="shared" si="158"/>
        <v>1.310208209648267</v>
      </c>
      <c r="D195" s="11">
        <f t="shared" si="158"/>
        <v>1.0506836640279626</v>
      </c>
      <c r="E195" s="11">
        <f t="shared" si="158"/>
        <v>0.15307459273503632</v>
      </c>
      <c r="F195" s="11">
        <f t="shared" si="158"/>
        <v>1.4837488171574487</v>
      </c>
      <c r="G195" s="11">
        <f t="shared" si="158"/>
        <v>-1.063768360912154</v>
      </c>
      <c r="H195" s="11">
        <f t="shared" si="158"/>
        <v>-0.82199552257101738</v>
      </c>
      <c r="I195" s="11">
        <f t="shared" si="158"/>
        <v>0.83060759445088284</v>
      </c>
      <c r="J195" s="11">
        <f t="shared" si="158"/>
        <v>0.11647727272727781</v>
      </c>
      <c r="K195" s="11">
        <f t="shared" si="158"/>
        <v>-1.2539903423229082</v>
      </c>
      <c r="L195" s="11">
        <f t="shared" si="158"/>
        <v>0.29779016929958324</v>
      </c>
      <c r="N195" s="11">
        <f t="shared" ref="N195:X195" si="159">(N85/N84-1)*100</f>
        <v>1.0517375380180827</v>
      </c>
      <c r="O195" s="11">
        <f t="shared" si="159"/>
        <v>0.6684276013739332</v>
      </c>
      <c r="P195" s="11">
        <f t="shared" si="159"/>
        <v>-6.5726629238560541E-2</v>
      </c>
      <c r="Q195" s="11">
        <f t="shared" si="159"/>
        <v>9.2676937064606335E-2</v>
      </c>
      <c r="R195" s="11">
        <f t="shared" si="159"/>
        <v>0.36357438328056269</v>
      </c>
      <c r="S195" s="11">
        <f t="shared" si="159"/>
        <v>-1.0119741482505162</v>
      </c>
      <c r="T195" s="11">
        <f t="shared" si="159"/>
        <v>0.84799160969950549</v>
      </c>
      <c r="U195" s="11">
        <f t="shared" si="159"/>
        <v>1.978912916129616E-2</v>
      </c>
      <c r="V195" s="11">
        <f t="shared" si="159"/>
        <v>-4.0340980318420705E-2</v>
      </c>
      <c r="W195" s="11">
        <f t="shared" si="159"/>
        <v>-4.0588485387301088</v>
      </c>
      <c r="X195" s="11">
        <f t="shared" si="159"/>
        <v>-0.20907795489898406</v>
      </c>
      <c r="Z195" s="15">
        <f>ROUND(N195*'Table Q8'!N85,2)</f>
        <v>0.73</v>
      </c>
      <c r="AA195" s="15">
        <f>ROUND(O195*'Table Q8'!O85,2)</f>
        <v>0.22</v>
      </c>
      <c r="AB195" s="15">
        <f>ROUND(P195*'Table Q8'!P85,2)</f>
        <v>-0.02</v>
      </c>
      <c r="AC195" s="15">
        <f>ROUND(Q195*'Table Q8'!Q85,2)</f>
        <v>0.02</v>
      </c>
      <c r="AD195" s="15">
        <f>ROUND(R195*'Table Q8'!R85,2)</f>
        <v>0.06</v>
      </c>
      <c r="AE195" s="15">
        <f>ROUND(S195*'Table Q8'!S85,2)</f>
        <v>-0.39</v>
      </c>
      <c r="AF195" s="15">
        <f>ROUND(T195*'Table Q8'!T85,2)</f>
        <v>0.4</v>
      </c>
      <c r="AG195" s="15">
        <f>ROUND(U195*'Table Q8'!U85,2)</f>
        <v>0.01</v>
      </c>
      <c r="AH195" s="15">
        <f>ROUND(V195*'Table Q8'!V85,2)</f>
        <v>-0.01</v>
      </c>
      <c r="AI195" s="15">
        <f>ROUND(W195*'Table Q8'!W85,2)</f>
        <v>-1.17</v>
      </c>
      <c r="AJ195" s="15">
        <f>ROUND(X195*'Table Q8'!X85,2)</f>
        <v>-0.08</v>
      </c>
    </row>
    <row r="196" spans="1:36" x14ac:dyDescent="0.2">
      <c r="A196" s="13" t="str">
        <f t="shared" si="131"/>
        <v>2014 Q1</v>
      </c>
      <c r="B196" s="11">
        <f t="shared" ref="B196:L196" si="160">(B86/B85-1)*100</f>
        <v>-4.5934196617336003</v>
      </c>
      <c r="C196" s="11">
        <f t="shared" si="160"/>
        <v>1.2841514941436261</v>
      </c>
      <c r="D196" s="11">
        <f t="shared" si="160"/>
        <v>-0.23604918542934339</v>
      </c>
      <c r="E196" s="11">
        <f t="shared" si="160"/>
        <v>1.287116456453008</v>
      </c>
      <c r="F196" s="11">
        <f t="shared" si="160"/>
        <v>0.87330975181518777</v>
      </c>
      <c r="G196" s="11">
        <f t="shared" si="160"/>
        <v>-3.0269920305662779</v>
      </c>
      <c r="H196" s="11">
        <f t="shared" si="160"/>
        <v>-2.5742402290048205</v>
      </c>
      <c r="I196" s="11">
        <f t="shared" si="160"/>
        <v>0.23379524005853192</v>
      </c>
      <c r="J196" s="11">
        <f t="shared" si="160"/>
        <v>-1.4957389017384748</v>
      </c>
      <c r="K196" s="11">
        <f t="shared" si="160"/>
        <v>2.4221082266991045</v>
      </c>
      <c r="L196" s="11">
        <f t="shared" si="160"/>
        <v>-0.2513717748499622</v>
      </c>
      <c r="N196" s="11">
        <f t="shared" ref="N196:X196" si="161">(N86/N85-1)*100</f>
        <v>-4.4266855608808058</v>
      </c>
      <c r="O196" s="11">
        <f t="shared" si="161"/>
        <v>-0.20387536435313436</v>
      </c>
      <c r="P196" s="11">
        <f t="shared" si="161"/>
        <v>-2.6260799255935163</v>
      </c>
      <c r="Q196" s="11">
        <f t="shared" si="161"/>
        <v>0.36768497076489215</v>
      </c>
      <c r="R196" s="11">
        <f t="shared" si="161"/>
        <v>-0.81147631152710398</v>
      </c>
      <c r="S196" s="11">
        <f t="shared" si="161"/>
        <v>-1.4830997073411067</v>
      </c>
      <c r="T196" s="11">
        <f t="shared" si="161"/>
        <v>-1.0235122253362317</v>
      </c>
      <c r="U196" s="11">
        <f t="shared" si="161"/>
        <v>-1.029624532592488</v>
      </c>
      <c r="V196" s="11">
        <f t="shared" si="161"/>
        <v>-1.2001808758308363</v>
      </c>
      <c r="W196" s="11">
        <f t="shared" si="161"/>
        <v>-0.95941149455639474</v>
      </c>
      <c r="X196" s="11">
        <f t="shared" si="161"/>
        <v>-0.99346984146279071</v>
      </c>
      <c r="Z196" s="15">
        <f>ROUND(N196*'Table Q8'!N86,2)</f>
        <v>-3.07</v>
      </c>
      <c r="AA196" s="15">
        <f>ROUND(O196*'Table Q8'!O86,2)</f>
        <v>-7.0000000000000007E-2</v>
      </c>
      <c r="AB196" s="15">
        <f>ROUND(P196*'Table Q8'!P86,2)</f>
        <v>-0.94</v>
      </c>
      <c r="AC196" s="15">
        <f>ROUND(Q196*'Table Q8'!Q86,2)</f>
        <v>0.09</v>
      </c>
      <c r="AD196" s="15">
        <f>ROUND(R196*'Table Q8'!R86,2)</f>
        <v>-0.13</v>
      </c>
      <c r="AE196" s="15">
        <f>ROUND(S196*'Table Q8'!S86,2)</f>
        <v>-0.56999999999999995</v>
      </c>
      <c r="AF196" s="15">
        <f>ROUND(T196*'Table Q8'!T86,2)</f>
        <v>-0.48</v>
      </c>
      <c r="AG196" s="15">
        <f>ROUND(U196*'Table Q8'!U86,2)</f>
        <v>-0.4</v>
      </c>
      <c r="AH196" s="15">
        <f>ROUND(V196*'Table Q8'!V86,2)</f>
        <v>-0.39</v>
      </c>
      <c r="AI196" s="15">
        <f>ROUND(W196*'Table Q8'!W86,2)</f>
        <v>-0.28999999999999998</v>
      </c>
      <c r="AJ196" s="15">
        <f>ROUND(X196*'Table Q8'!X86,2)</f>
        <v>-0.36</v>
      </c>
    </row>
    <row r="197" spans="1:36" x14ac:dyDescent="0.2">
      <c r="A197" s="13" t="str">
        <f t="shared" si="131"/>
        <v>2014 Q2</v>
      </c>
      <c r="B197" s="11">
        <f t="shared" ref="B197:L197" si="162">(B87/B86-1)*100</f>
        <v>-2.0779100706199927</v>
      </c>
      <c r="C197" s="11">
        <f t="shared" si="162"/>
        <v>0.22579695972779756</v>
      </c>
      <c r="D197" s="11">
        <f t="shared" si="162"/>
        <v>2.2675606703136841</v>
      </c>
      <c r="E197" s="11">
        <f t="shared" si="162"/>
        <v>-0.28562434510156498</v>
      </c>
      <c r="F197" s="11">
        <f t="shared" si="162"/>
        <v>1.1019794956227846</v>
      </c>
      <c r="G197" s="11">
        <f t="shared" si="162"/>
        <v>1.2744245733231629E-2</v>
      </c>
      <c r="H197" s="11">
        <f t="shared" si="162"/>
        <v>0.91147482113198564</v>
      </c>
      <c r="I197" s="11">
        <f t="shared" si="162"/>
        <v>-0.88027328701272278</v>
      </c>
      <c r="J197" s="11">
        <f t="shared" si="162"/>
        <v>-3.760853437162015</v>
      </c>
      <c r="K197" s="11">
        <f t="shared" si="162"/>
        <v>-1.0751589251739468</v>
      </c>
      <c r="L197" s="11">
        <f t="shared" si="162"/>
        <v>-0.33329832988580055</v>
      </c>
      <c r="N197" s="11">
        <f t="shared" ref="N197:X197" si="163">(N87/N86-1)*100</f>
        <v>-0.22974914249981326</v>
      </c>
      <c r="O197" s="11">
        <f t="shared" si="163"/>
        <v>-0.47133761690030251</v>
      </c>
      <c r="P197" s="11">
        <f t="shared" si="163"/>
        <v>-0.33763766268768425</v>
      </c>
      <c r="Q197" s="11">
        <f t="shared" si="163"/>
        <v>-0.45355090170824397</v>
      </c>
      <c r="R197" s="11">
        <f t="shared" si="163"/>
        <v>0.49753902092306568</v>
      </c>
      <c r="S197" s="11">
        <f t="shared" si="163"/>
        <v>-1.0481455347735924</v>
      </c>
      <c r="T197" s="11">
        <f t="shared" si="163"/>
        <v>9.209461182313472E-2</v>
      </c>
      <c r="U197" s="11">
        <f t="shared" si="163"/>
        <v>-1.942028659321926</v>
      </c>
      <c r="V197" s="11">
        <f t="shared" si="163"/>
        <v>-1.7712177495472936</v>
      </c>
      <c r="W197" s="11">
        <f t="shared" si="163"/>
        <v>-1.2976873427329227</v>
      </c>
      <c r="X197" s="11">
        <f t="shared" si="163"/>
        <v>-0.85122849834243786</v>
      </c>
      <c r="Z197" s="15">
        <f>ROUND(N197*'Table Q8'!N87,2)</f>
        <v>-0.16</v>
      </c>
      <c r="AA197" s="15">
        <f>ROUND(O197*'Table Q8'!O87,2)</f>
        <v>-0.16</v>
      </c>
      <c r="AB197" s="15">
        <f>ROUND(P197*'Table Q8'!P87,2)</f>
        <v>-0.12</v>
      </c>
      <c r="AC197" s="15">
        <f>ROUND(Q197*'Table Q8'!Q87,2)</f>
        <v>-0.12</v>
      </c>
      <c r="AD197" s="15">
        <f>ROUND(R197*'Table Q8'!R87,2)</f>
        <v>0.08</v>
      </c>
      <c r="AE197" s="15">
        <f>ROUND(S197*'Table Q8'!S87,2)</f>
        <v>-0.41</v>
      </c>
      <c r="AF197" s="15">
        <f>ROUND(T197*'Table Q8'!T87,2)</f>
        <v>0.04</v>
      </c>
      <c r="AG197" s="15">
        <f>ROUND(U197*'Table Q8'!U87,2)</f>
        <v>-0.77</v>
      </c>
      <c r="AH197" s="15">
        <f>ROUND(V197*'Table Q8'!V87,2)</f>
        <v>-0.56000000000000005</v>
      </c>
      <c r="AI197" s="15">
        <f>ROUND(W197*'Table Q8'!W87,2)</f>
        <v>-0.4</v>
      </c>
      <c r="AJ197" s="15">
        <f>ROUND(X197*'Table Q8'!X87,2)</f>
        <v>-0.32</v>
      </c>
    </row>
    <row r="198" spans="1:36" x14ac:dyDescent="0.2">
      <c r="A198" s="13" t="str">
        <f t="shared" si="131"/>
        <v>2014 Q3</v>
      </c>
      <c r="B198" s="11">
        <f t="shared" ref="B198:L198" si="164">(B88/B87-1)*100</f>
        <v>-0.15799661107386287</v>
      </c>
      <c r="C198" s="11">
        <f t="shared" si="164"/>
        <v>0.60815827881826046</v>
      </c>
      <c r="D198" s="11">
        <f t="shared" si="164"/>
        <v>2.3194600307991475</v>
      </c>
      <c r="E198" s="11">
        <f t="shared" si="164"/>
        <v>-0.30347474538149344</v>
      </c>
      <c r="F198" s="11">
        <f t="shared" si="164"/>
        <v>2.6936081893996544</v>
      </c>
      <c r="G198" s="11">
        <f t="shared" si="164"/>
        <v>-0.6423203745517525</v>
      </c>
      <c r="H198" s="11">
        <f t="shared" si="164"/>
        <v>-1.0509110990468695</v>
      </c>
      <c r="I198" s="11">
        <f t="shared" si="164"/>
        <v>0.67574632866935769</v>
      </c>
      <c r="J198" s="11">
        <f t="shared" si="164"/>
        <v>-3.458094199007522</v>
      </c>
      <c r="K198" s="11">
        <f t="shared" si="164"/>
        <v>1.1890654212966645</v>
      </c>
      <c r="L198" s="11">
        <f t="shared" si="164"/>
        <v>9.068362421857934E-2</v>
      </c>
      <c r="N198" s="11">
        <f t="shared" ref="N198:X198" si="165">(N88/N87-1)*100</f>
        <v>-0.41837011268613944</v>
      </c>
      <c r="O198" s="11">
        <f t="shared" si="165"/>
        <v>0.13245166074982162</v>
      </c>
      <c r="P198" s="11">
        <f t="shared" si="165"/>
        <v>0.54582824060589452</v>
      </c>
      <c r="Q198" s="11">
        <f t="shared" si="165"/>
        <v>-0.39398054665689131</v>
      </c>
      <c r="R198" s="11">
        <f t="shared" si="165"/>
        <v>0.75833612133378026</v>
      </c>
      <c r="S198" s="11">
        <f t="shared" si="165"/>
        <v>-0.60991606224821693</v>
      </c>
      <c r="T198" s="11">
        <f t="shared" si="165"/>
        <v>1.243657839014034E-2</v>
      </c>
      <c r="U198" s="11">
        <f t="shared" si="165"/>
        <v>-0.44069693414952038</v>
      </c>
      <c r="V198" s="11">
        <f t="shared" si="165"/>
        <v>-1.190065641597271</v>
      </c>
      <c r="W198" s="11">
        <f t="shared" si="165"/>
        <v>-0.17199625702570831</v>
      </c>
      <c r="X198" s="11">
        <f t="shared" si="165"/>
        <v>-0.30397998892420786</v>
      </c>
      <c r="Z198" s="15">
        <f>ROUND(N198*'Table Q8'!N88,2)</f>
        <v>-0.28999999999999998</v>
      </c>
      <c r="AA198" s="15">
        <f>ROUND(O198*'Table Q8'!O88,2)</f>
        <v>0.05</v>
      </c>
      <c r="AB198" s="15">
        <f>ROUND(P198*'Table Q8'!P88,2)</f>
        <v>0.21</v>
      </c>
      <c r="AC198" s="15">
        <f>ROUND(Q198*'Table Q8'!Q88,2)</f>
        <v>-0.1</v>
      </c>
      <c r="AD198" s="15">
        <f>ROUND(R198*'Table Q8'!R88,2)</f>
        <v>0.12</v>
      </c>
      <c r="AE198" s="15">
        <f>ROUND(S198*'Table Q8'!S88,2)</f>
        <v>-0.24</v>
      </c>
      <c r="AF198" s="15">
        <f>ROUND(T198*'Table Q8'!T88,2)</f>
        <v>0.01</v>
      </c>
      <c r="AG198" s="15">
        <f>ROUND(U198*'Table Q8'!U88,2)</f>
        <v>-0.18</v>
      </c>
      <c r="AH198" s="15">
        <f>ROUND(V198*'Table Q8'!V88,2)</f>
        <v>-0.36</v>
      </c>
      <c r="AI198" s="15">
        <f>ROUND(W198*'Table Q8'!W88,2)</f>
        <v>-0.05</v>
      </c>
      <c r="AJ198" s="15">
        <f>ROUND(X198*'Table Q8'!X88,2)</f>
        <v>-0.11</v>
      </c>
    </row>
    <row r="199" spans="1:36" x14ac:dyDescent="0.2">
      <c r="A199" s="13" t="str">
        <f t="shared" si="131"/>
        <v>2014 Q4</v>
      </c>
      <c r="B199" s="11">
        <f t="shared" ref="B199:L199" si="166">(B89/B88-1)*100</f>
        <v>0.40121355153375227</v>
      </c>
      <c r="C199" s="11">
        <f t="shared" si="166"/>
        <v>-0.72550550363190691</v>
      </c>
      <c r="D199" s="11">
        <f t="shared" si="166"/>
        <v>-0.86719450064349779</v>
      </c>
      <c r="E199" s="11">
        <f t="shared" si="166"/>
        <v>0.96412427505607745</v>
      </c>
      <c r="F199" s="11">
        <f t="shared" si="166"/>
        <v>2.1231115421706415</v>
      </c>
      <c r="G199" s="11">
        <f t="shared" si="166"/>
        <v>-7.9205511630497938E-2</v>
      </c>
      <c r="H199" s="11">
        <f t="shared" si="166"/>
        <v>1.9826175272681379</v>
      </c>
      <c r="I199" s="11">
        <f t="shared" si="166"/>
        <v>-0.79549452758255201</v>
      </c>
      <c r="J199" s="11">
        <f t="shared" si="166"/>
        <v>-0.87310849253470213</v>
      </c>
      <c r="K199" s="11">
        <f t="shared" si="166"/>
        <v>2.6103474501631307</v>
      </c>
      <c r="L199" s="11">
        <f t="shared" si="166"/>
        <v>0.15341330211324777</v>
      </c>
      <c r="N199" s="11">
        <f t="shared" ref="N199:X199" si="167">(N89/N88-1)*100</f>
        <v>0.85592560074503332</v>
      </c>
      <c r="O199" s="11">
        <f t="shared" si="167"/>
        <v>-0.49240804945748229</v>
      </c>
      <c r="P199" s="11">
        <f t="shared" si="167"/>
        <v>-1.2570320654897049</v>
      </c>
      <c r="Q199" s="11">
        <f t="shared" si="167"/>
        <v>0.42943512950062157</v>
      </c>
      <c r="R199" s="11">
        <f t="shared" si="167"/>
        <v>0.89990768180887581</v>
      </c>
      <c r="S199" s="11">
        <f t="shared" si="167"/>
        <v>-0.65606525416631589</v>
      </c>
      <c r="T199" s="11">
        <f t="shared" si="167"/>
        <v>0.74755776803689944</v>
      </c>
      <c r="U199" s="11">
        <f t="shared" si="167"/>
        <v>-1.5586123054364132</v>
      </c>
      <c r="V199" s="11">
        <f t="shared" si="167"/>
        <v>0.83694346983560486</v>
      </c>
      <c r="W199" s="11">
        <f t="shared" si="167"/>
        <v>1.6332052905491556</v>
      </c>
      <c r="X199" s="11">
        <f t="shared" si="167"/>
        <v>-0.24847391214447567</v>
      </c>
      <c r="Z199" s="15">
        <f>ROUND(N199*'Table Q8'!N89,2)</f>
        <v>0.6</v>
      </c>
      <c r="AA199" s="15">
        <f>ROUND(O199*'Table Q8'!O89,2)</f>
        <v>-0.17</v>
      </c>
      <c r="AB199" s="15">
        <f>ROUND(P199*'Table Q8'!P89,2)</f>
        <v>-0.48</v>
      </c>
      <c r="AC199" s="15">
        <f>ROUND(Q199*'Table Q8'!Q89,2)</f>
        <v>0.11</v>
      </c>
      <c r="AD199" s="15">
        <f>ROUND(R199*'Table Q8'!R89,2)</f>
        <v>0.15</v>
      </c>
      <c r="AE199" s="15">
        <f>ROUND(S199*'Table Q8'!S89,2)</f>
        <v>-0.26</v>
      </c>
      <c r="AF199" s="15">
        <f>ROUND(T199*'Table Q8'!T89,2)</f>
        <v>0.35</v>
      </c>
      <c r="AG199" s="15">
        <f>ROUND(U199*'Table Q8'!U89,2)</f>
        <v>-0.62</v>
      </c>
      <c r="AH199" s="15">
        <f>ROUND(V199*'Table Q8'!V89,2)</f>
        <v>0.25</v>
      </c>
      <c r="AI199" s="15">
        <f>ROUND(W199*'Table Q8'!W89,2)</f>
        <v>0.53</v>
      </c>
      <c r="AJ199" s="15">
        <f>ROUND(X199*'Table Q8'!X89,2)</f>
        <v>-0.09</v>
      </c>
    </row>
    <row r="200" spans="1:36" x14ac:dyDescent="0.2">
      <c r="A200" s="13" t="str">
        <f t="shared" si="131"/>
        <v>2015 Q1</v>
      </c>
      <c r="B200" s="11">
        <f t="shared" ref="B200:L200" si="168">(B90/B89-1)*100</f>
        <v>7.2586459796345038</v>
      </c>
      <c r="C200" s="11">
        <f t="shared" si="168"/>
        <v>-0.87383049199613039</v>
      </c>
      <c r="D200" s="11">
        <f t="shared" si="168"/>
        <v>0.73412379287147722</v>
      </c>
      <c r="E200" s="11">
        <f t="shared" si="168"/>
        <v>0.37736198553361966</v>
      </c>
      <c r="F200" s="11">
        <f t="shared" si="168"/>
        <v>-2.8071240967940891</v>
      </c>
      <c r="G200" s="11">
        <f t="shared" si="168"/>
        <v>2.7805319806604833</v>
      </c>
      <c r="H200" s="11">
        <f t="shared" si="168"/>
        <v>0.2449315359197346</v>
      </c>
      <c r="I200" s="11">
        <f t="shared" si="168"/>
        <v>-0.37063472834304445</v>
      </c>
      <c r="J200" s="11">
        <f t="shared" si="168"/>
        <v>-1.8288888786251567</v>
      </c>
      <c r="K200" s="11">
        <f t="shared" si="168"/>
        <v>-1.2289678277644045</v>
      </c>
      <c r="L200" s="11">
        <f t="shared" si="168"/>
        <v>-5.3352560292518891E-2</v>
      </c>
      <c r="N200" s="11">
        <f t="shared" ref="N200:X200" si="169">(N90/N89-1)*100</f>
        <v>6.8809889746582975</v>
      </c>
      <c r="O200" s="11">
        <f t="shared" si="169"/>
        <v>-0.3924144521145978</v>
      </c>
      <c r="P200" s="11">
        <f t="shared" si="169"/>
        <v>0.71228673453986868</v>
      </c>
      <c r="Q200" s="11">
        <f t="shared" si="169"/>
        <v>-0.53253355121850587</v>
      </c>
      <c r="R200" s="11">
        <f t="shared" si="169"/>
        <v>-0.80091409772685696</v>
      </c>
      <c r="S200" s="11">
        <f t="shared" si="169"/>
        <v>0.14124123443390868</v>
      </c>
      <c r="T200" s="11">
        <f t="shared" si="169"/>
        <v>2.0400176553129645</v>
      </c>
      <c r="U200" s="11">
        <f t="shared" si="169"/>
        <v>-0.74189468324216135</v>
      </c>
      <c r="V200" s="11">
        <f t="shared" si="169"/>
        <v>1.1718904275276554</v>
      </c>
      <c r="W200" s="11">
        <f t="shared" si="169"/>
        <v>-2.3912008253884176</v>
      </c>
      <c r="X200" s="11">
        <f t="shared" si="169"/>
        <v>-6.6886719433545405E-2</v>
      </c>
      <c r="Z200" s="15">
        <f>ROUND(N200*'Table Q8'!N90,2)</f>
        <v>4.76</v>
      </c>
      <c r="AA200" s="15">
        <f>ROUND(O200*'Table Q8'!O90,2)</f>
        <v>-0.14000000000000001</v>
      </c>
      <c r="AB200" s="15">
        <f>ROUND(P200*'Table Q8'!P90,2)</f>
        <v>0.27</v>
      </c>
      <c r="AC200" s="15">
        <f>ROUND(Q200*'Table Q8'!Q90,2)</f>
        <v>-0.14000000000000001</v>
      </c>
      <c r="AD200" s="15">
        <f>ROUND(R200*'Table Q8'!R90,2)</f>
        <v>-0.13</v>
      </c>
      <c r="AE200" s="15">
        <f>ROUND(S200*'Table Q8'!S90,2)</f>
        <v>0.06</v>
      </c>
      <c r="AF200" s="15">
        <f>ROUND(T200*'Table Q8'!T90,2)</f>
        <v>0.96</v>
      </c>
      <c r="AG200" s="15">
        <f>ROUND(U200*'Table Q8'!U90,2)</f>
        <v>-0.3</v>
      </c>
      <c r="AH200" s="15">
        <f>ROUND(V200*'Table Q8'!V90,2)</f>
        <v>0.34</v>
      </c>
      <c r="AI200" s="15">
        <f>ROUND(W200*'Table Q8'!W90,2)</f>
        <v>-0.79</v>
      </c>
      <c r="AJ200" s="15">
        <f>ROUND(X200*'Table Q8'!X90,2)</f>
        <v>-0.03</v>
      </c>
    </row>
    <row r="201" spans="1:36" x14ac:dyDescent="0.2">
      <c r="A201" s="13" t="str">
        <f t="shared" si="131"/>
        <v>2015 Q2</v>
      </c>
      <c r="B201" s="11">
        <f t="shared" ref="B201:L201" si="170">(B91/B90-1)*100</f>
        <v>2.2977272016564187</v>
      </c>
      <c r="C201" s="11">
        <f t="shared" si="170"/>
        <v>0.40512757416273359</v>
      </c>
      <c r="D201" s="11">
        <f t="shared" si="170"/>
        <v>2.8938580857748031</v>
      </c>
      <c r="E201" s="11">
        <f t="shared" si="170"/>
        <v>1.2533339380989661</v>
      </c>
      <c r="F201" s="11">
        <f t="shared" si="170"/>
        <v>-2.5836910919130984</v>
      </c>
      <c r="G201" s="11">
        <f t="shared" si="170"/>
        <v>1.5867244288077176</v>
      </c>
      <c r="H201" s="11">
        <f t="shared" si="170"/>
        <v>-4.8158553106598667</v>
      </c>
      <c r="I201" s="11">
        <f t="shared" si="170"/>
        <v>1.2404498055545998</v>
      </c>
      <c r="J201" s="11">
        <f t="shared" si="170"/>
        <v>-1.2025573649669496</v>
      </c>
      <c r="K201" s="11">
        <f t="shared" si="170"/>
        <v>1.9571874189943328</v>
      </c>
      <c r="L201" s="11">
        <f t="shared" si="170"/>
        <v>0.50426025487673165</v>
      </c>
      <c r="N201" s="11">
        <f t="shared" ref="N201:X201" si="171">(N91/N90-1)*100</f>
        <v>0.83178627194055998</v>
      </c>
      <c r="O201" s="11">
        <f t="shared" si="171"/>
        <v>1.1256430807363715</v>
      </c>
      <c r="P201" s="11">
        <f t="shared" si="171"/>
        <v>3.0988921061195995</v>
      </c>
      <c r="Q201" s="11">
        <f t="shared" si="171"/>
        <v>0.50734917406443092</v>
      </c>
      <c r="R201" s="11">
        <f t="shared" si="171"/>
        <v>-2.652041344798961</v>
      </c>
      <c r="S201" s="11">
        <f t="shared" si="171"/>
        <v>-0.35105286701995198</v>
      </c>
      <c r="T201" s="11">
        <f t="shared" si="171"/>
        <v>0.74575441887014815</v>
      </c>
      <c r="U201" s="11">
        <f t="shared" si="171"/>
        <v>0.18250909292130135</v>
      </c>
      <c r="V201" s="11">
        <f t="shared" si="171"/>
        <v>-3.6390850792999974E-2</v>
      </c>
      <c r="W201" s="11">
        <f t="shared" si="171"/>
        <v>0.97838346054692771</v>
      </c>
      <c r="X201" s="11">
        <f t="shared" si="171"/>
        <v>0.37302904525531311</v>
      </c>
      <c r="Z201" s="15">
        <f>ROUND(N201*'Table Q8'!N91,2)</f>
        <v>0.56999999999999995</v>
      </c>
      <c r="AA201" s="15">
        <f>ROUND(O201*'Table Q8'!O91,2)</f>
        <v>0.4</v>
      </c>
      <c r="AB201" s="15">
        <f>ROUND(P201*'Table Q8'!P91,2)</f>
        <v>1.19</v>
      </c>
      <c r="AC201" s="15">
        <f>ROUND(Q201*'Table Q8'!Q91,2)</f>
        <v>0.14000000000000001</v>
      </c>
      <c r="AD201" s="15">
        <f>ROUND(R201*'Table Q8'!R91,2)</f>
        <v>-0.45</v>
      </c>
      <c r="AE201" s="15">
        <f>ROUND(S201*'Table Q8'!S91,2)</f>
        <v>-0.14000000000000001</v>
      </c>
      <c r="AF201" s="15">
        <f>ROUND(T201*'Table Q8'!T91,2)</f>
        <v>0.34</v>
      </c>
      <c r="AG201" s="15">
        <f>ROUND(U201*'Table Q8'!U91,2)</f>
        <v>7.0000000000000007E-2</v>
      </c>
      <c r="AH201" s="15">
        <f>ROUND(V201*'Table Q8'!V91,2)</f>
        <v>-0.01</v>
      </c>
      <c r="AI201" s="15">
        <f>ROUND(W201*'Table Q8'!W91,2)</f>
        <v>0.33</v>
      </c>
      <c r="AJ201" s="15">
        <f>ROUND(X201*'Table Q8'!X91,2)</f>
        <v>0.14000000000000001</v>
      </c>
    </row>
    <row r="202" spans="1:36" x14ac:dyDescent="0.2">
      <c r="A202" s="13" t="str">
        <f t="shared" si="131"/>
        <v>2015 Q3</v>
      </c>
      <c r="B202" s="11">
        <f t="shared" ref="B202:L202" si="172">(B92/B91-1)*100</f>
        <v>1.4352827371564292</v>
      </c>
      <c r="C202" s="11">
        <f t="shared" si="172"/>
        <v>-0.36645917747576418</v>
      </c>
      <c r="D202" s="11">
        <f t="shared" si="172"/>
        <v>-2.0652614280793902</v>
      </c>
      <c r="E202" s="11">
        <f t="shared" si="172"/>
        <v>1.0274215559558986</v>
      </c>
      <c r="F202" s="11">
        <f t="shared" si="172"/>
        <v>-1.804142866229308</v>
      </c>
      <c r="G202" s="11">
        <f t="shared" si="172"/>
        <v>2.5693989950489771</v>
      </c>
      <c r="H202" s="11">
        <f t="shared" si="172"/>
        <v>-1.2141208377683399</v>
      </c>
      <c r="I202" s="11">
        <f t="shared" si="172"/>
        <v>0.69730185132177436</v>
      </c>
      <c r="J202" s="11">
        <f t="shared" si="172"/>
        <v>-0.98027550862390678</v>
      </c>
      <c r="K202" s="11">
        <f t="shared" si="172"/>
        <v>0.81551596641291635</v>
      </c>
      <c r="L202" s="11">
        <f t="shared" si="172"/>
        <v>1.4991116646889679E-2</v>
      </c>
      <c r="N202" s="11">
        <f t="shared" ref="N202:X202" si="173">(N92/N91-1)*100</f>
        <v>1.6092843904960574</v>
      </c>
      <c r="O202" s="11">
        <f t="shared" si="173"/>
        <v>0.93229482227505933</v>
      </c>
      <c r="P202" s="11">
        <f t="shared" si="173"/>
        <v>-0.47789745590972599</v>
      </c>
      <c r="Q202" s="11">
        <f t="shared" si="173"/>
        <v>0.85555216996933137</v>
      </c>
      <c r="R202" s="11">
        <f t="shared" si="173"/>
        <v>-2.3979958271020285</v>
      </c>
      <c r="S202" s="11">
        <f t="shared" si="173"/>
        <v>1.9891046965103465</v>
      </c>
      <c r="T202" s="11">
        <f t="shared" si="173"/>
        <v>0.56892536155084272</v>
      </c>
      <c r="U202" s="11">
        <f t="shared" si="173"/>
        <v>6.5768658103726452E-2</v>
      </c>
      <c r="V202" s="11">
        <f t="shared" si="173"/>
        <v>-1.4638003599992011</v>
      </c>
      <c r="W202" s="11">
        <f t="shared" si="173"/>
        <v>0.56772360793140297</v>
      </c>
      <c r="X202" s="11">
        <f t="shared" si="173"/>
        <v>0.15093693028553901</v>
      </c>
      <c r="Z202" s="15">
        <f>ROUND(N202*'Table Q8'!N92,2)</f>
        <v>1.08</v>
      </c>
      <c r="AA202" s="15">
        <f>ROUND(O202*'Table Q8'!O92,2)</f>
        <v>0.34</v>
      </c>
      <c r="AB202" s="15">
        <f>ROUND(P202*'Table Q8'!P92,2)</f>
        <v>-0.18</v>
      </c>
      <c r="AC202" s="15">
        <f>ROUND(Q202*'Table Q8'!Q92,2)</f>
        <v>0.23</v>
      </c>
      <c r="AD202" s="15">
        <f>ROUND(R202*'Table Q8'!R92,2)</f>
        <v>-0.4</v>
      </c>
      <c r="AE202" s="15">
        <f>ROUND(S202*'Table Q8'!S92,2)</f>
        <v>0.78</v>
      </c>
      <c r="AF202" s="15">
        <f>ROUND(T202*'Table Q8'!T92,2)</f>
        <v>0.25</v>
      </c>
      <c r="AG202" s="15">
        <f>ROUND(U202*'Table Q8'!U92,2)</f>
        <v>0.03</v>
      </c>
      <c r="AH202" s="15">
        <f>ROUND(V202*'Table Q8'!V92,2)</f>
        <v>-0.45</v>
      </c>
      <c r="AI202" s="15">
        <f>ROUND(W202*'Table Q8'!W92,2)</f>
        <v>0.19</v>
      </c>
      <c r="AJ202" s="15">
        <f>ROUND(X202*'Table Q8'!X92,2)</f>
        <v>0.06</v>
      </c>
    </row>
    <row r="203" spans="1:36" x14ac:dyDescent="0.2">
      <c r="A203" s="13" t="str">
        <f t="shared" si="131"/>
        <v>2015 Q4</v>
      </c>
      <c r="B203" s="11">
        <f t="shared" ref="B203:L203" si="174">(B93/B92-1)*100</f>
        <v>-3.8606730066791939</v>
      </c>
      <c r="C203" s="11">
        <f t="shared" si="174"/>
        <v>-2.5853450740051631</v>
      </c>
      <c r="D203" s="11">
        <f t="shared" si="174"/>
        <v>-1.2589996125595526</v>
      </c>
      <c r="E203" s="11">
        <f t="shared" si="174"/>
        <v>-0.69490953153681367</v>
      </c>
      <c r="F203" s="11">
        <f t="shared" si="174"/>
        <v>-4.5737593007142863</v>
      </c>
      <c r="G203" s="11">
        <f t="shared" si="174"/>
        <v>-0.64807736303856833</v>
      </c>
      <c r="H203" s="11">
        <f t="shared" si="174"/>
        <v>1.7934779187610772</v>
      </c>
      <c r="I203" s="11">
        <f t="shared" si="174"/>
        <v>-2.6366660170907275</v>
      </c>
      <c r="J203" s="11">
        <f t="shared" si="174"/>
        <v>1.1561830021045605</v>
      </c>
      <c r="K203" s="11">
        <f t="shared" si="174"/>
        <v>1.4586546743533546E-2</v>
      </c>
      <c r="L203" s="11">
        <f t="shared" si="174"/>
        <v>-1.3108517968615674</v>
      </c>
      <c r="N203" s="11">
        <f t="shared" ref="N203:X203" si="175">(N93/N92-1)*100</f>
        <v>-2.28374680259672</v>
      </c>
      <c r="O203" s="11">
        <f t="shared" si="175"/>
        <v>-1.9180836899910347</v>
      </c>
      <c r="P203" s="11">
        <f t="shared" si="175"/>
        <v>-2.3044142753971708</v>
      </c>
      <c r="Q203" s="11">
        <f t="shared" si="175"/>
        <v>-0.88599979004376772</v>
      </c>
      <c r="R203" s="11">
        <f t="shared" si="175"/>
        <v>-2.8496030611571577</v>
      </c>
      <c r="S203" s="11">
        <f t="shared" si="175"/>
        <v>-0.86440453885086033</v>
      </c>
      <c r="T203" s="11">
        <f t="shared" si="175"/>
        <v>-2.3772568686825424</v>
      </c>
      <c r="U203" s="11">
        <f t="shared" si="175"/>
        <v>-1.6254780279874148</v>
      </c>
      <c r="V203" s="11">
        <f t="shared" si="175"/>
        <v>2.6267522091163231</v>
      </c>
      <c r="W203" s="11">
        <f t="shared" si="175"/>
        <v>-3.6536840502443546E-2</v>
      </c>
      <c r="X203" s="11">
        <f t="shared" si="175"/>
        <v>-1.3560566191740286</v>
      </c>
      <c r="Z203" s="15">
        <f>ROUND(N203*'Table Q8'!N93,2)</f>
        <v>-1.51</v>
      </c>
      <c r="AA203" s="15">
        <f>ROUND(O203*'Table Q8'!O93,2)</f>
        <v>-0.7</v>
      </c>
      <c r="AB203" s="15">
        <f>ROUND(P203*'Table Q8'!P93,2)</f>
        <v>-0.88</v>
      </c>
      <c r="AC203" s="15">
        <f>ROUND(Q203*'Table Q8'!Q93,2)</f>
        <v>-0.24</v>
      </c>
      <c r="AD203" s="15">
        <f>ROUND(R203*'Table Q8'!R93,2)</f>
        <v>-0.47</v>
      </c>
      <c r="AE203" s="15">
        <f>ROUND(S203*'Table Q8'!S93,2)</f>
        <v>-0.34</v>
      </c>
      <c r="AF203" s="15">
        <f>ROUND(T203*'Table Q8'!T93,2)</f>
        <v>-1.02</v>
      </c>
      <c r="AG203" s="15">
        <f>ROUND(U203*'Table Q8'!U93,2)</f>
        <v>-0.67</v>
      </c>
      <c r="AH203" s="15">
        <f>ROUND(V203*'Table Q8'!V93,2)</f>
        <v>0.82</v>
      </c>
      <c r="AI203" s="15">
        <f>ROUND(W203*'Table Q8'!W93,2)</f>
        <v>-0.01</v>
      </c>
      <c r="AJ203" s="15">
        <f>ROUND(X203*'Table Q8'!X93,2)</f>
        <v>-0.51</v>
      </c>
    </row>
    <row r="204" spans="1:36" x14ac:dyDescent="0.2">
      <c r="A204" s="13" t="str">
        <f t="shared" si="131"/>
        <v>2016 Q1</v>
      </c>
      <c r="B204" s="11">
        <f t="shared" ref="B204:L204" si="176">(B94/B93-1)*100</f>
        <v>0.40381266744082822</v>
      </c>
      <c r="C204" s="11">
        <f t="shared" si="176"/>
        <v>1.8130110363632213</v>
      </c>
      <c r="D204" s="11">
        <f t="shared" si="176"/>
        <v>2.3922432119626524</v>
      </c>
      <c r="E204" s="11">
        <f t="shared" si="176"/>
        <v>0.7453373104434613</v>
      </c>
      <c r="F204" s="11">
        <f t="shared" si="176"/>
        <v>1.3480703940637495</v>
      </c>
      <c r="G204" s="11">
        <f t="shared" si="176"/>
        <v>1.0792546849335727</v>
      </c>
      <c r="H204" s="11">
        <f t="shared" si="176"/>
        <v>0.50965154645479238</v>
      </c>
      <c r="I204" s="11">
        <f t="shared" si="176"/>
        <v>1.2568058404904381</v>
      </c>
      <c r="J204" s="11">
        <f t="shared" si="176"/>
        <v>-0.48108938723125938</v>
      </c>
      <c r="K204" s="11">
        <f t="shared" si="176"/>
        <v>-0.1926439912960598</v>
      </c>
      <c r="L204" s="11">
        <f t="shared" si="176"/>
        <v>1.0199457496502307</v>
      </c>
      <c r="N204" s="11">
        <f t="shared" ref="N204:X204" si="177">(N94/N93-1)*100</f>
        <v>1.1067887635003659</v>
      </c>
      <c r="O204" s="11">
        <f t="shared" si="177"/>
        <v>2.5088312936796031</v>
      </c>
      <c r="P204" s="11">
        <f t="shared" si="177"/>
        <v>2.2329533929008827</v>
      </c>
      <c r="Q204" s="11">
        <f t="shared" si="177"/>
        <v>0.31033663875341677</v>
      </c>
      <c r="R204" s="11">
        <f t="shared" si="177"/>
        <v>2.3495857301859102</v>
      </c>
      <c r="S204" s="11">
        <f t="shared" si="177"/>
        <v>0.95412011228681592</v>
      </c>
      <c r="T204" s="11">
        <f t="shared" si="177"/>
        <v>-1.1435883855433815</v>
      </c>
      <c r="U204" s="11">
        <f t="shared" si="177"/>
        <v>1.7566113314022802</v>
      </c>
      <c r="V204" s="11">
        <f t="shared" si="177"/>
        <v>1.9649084608754475</v>
      </c>
      <c r="W204" s="11">
        <f t="shared" si="177"/>
        <v>1.3457132101738933</v>
      </c>
      <c r="X204" s="11">
        <f t="shared" si="177"/>
        <v>1.2715280017696839</v>
      </c>
      <c r="Z204" s="15">
        <f>ROUND(N204*'Table Q8'!N94,2)</f>
        <v>0.73</v>
      </c>
      <c r="AA204" s="15">
        <f>ROUND(O204*'Table Q8'!O94,2)</f>
        <v>0.93</v>
      </c>
      <c r="AB204" s="15">
        <f>ROUND(P204*'Table Q8'!P94,2)</f>
        <v>0.85</v>
      </c>
      <c r="AC204" s="15">
        <f>ROUND(Q204*'Table Q8'!Q94,2)</f>
        <v>0.08</v>
      </c>
      <c r="AD204" s="15">
        <f>ROUND(R204*'Table Q8'!R94,2)</f>
        <v>0.39</v>
      </c>
      <c r="AE204" s="15">
        <f>ROUND(S204*'Table Q8'!S94,2)</f>
        <v>0.38</v>
      </c>
      <c r="AF204" s="15">
        <f>ROUND(T204*'Table Q8'!T94,2)</f>
        <v>-0.49</v>
      </c>
      <c r="AG204" s="15">
        <f>ROUND(U204*'Table Q8'!U94,2)</f>
        <v>0.73</v>
      </c>
      <c r="AH204" s="15">
        <f>ROUND(V204*'Table Q8'!V94,2)</f>
        <v>0.62</v>
      </c>
      <c r="AI204" s="15">
        <f>ROUND(W204*'Table Q8'!W94,2)</f>
        <v>0.46</v>
      </c>
      <c r="AJ204" s="15">
        <f>ROUND(X204*'Table Q8'!X94,2)</f>
        <v>0.48</v>
      </c>
    </row>
    <row r="205" spans="1:36" x14ac:dyDescent="0.2">
      <c r="A205" s="13" t="str">
        <f t="shared" si="131"/>
        <v>2016 Q2</v>
      </c>
      <c r="B205" s="11">
        <f t="shared" ref="B205:L205" si="178">(B95/B94-1)*100</f>
        <v>5.2946328952090838</v>
      </c>
      <c r="C205" s="11">
        <f t="shared" si="178"/>
        <v>1.8538168460015214</v>
      </c>
      <c r="D205" s="11">
        <f t="shared" si="178"/>
        <v>-0.68529283538694141</v>
      </c>
      <c r="E205" s="11">
        <f t="shared" si="178"/>
        <v>0.95394931196250976</v>
      </c>
      <c r="F205" s="11">
        <f t="shared" si="178"/>
        <v>-3.3459197665945628</v>
      </c>
      <c r="G205" s="11">
        <f t="shared" si="178"/>
        <v>-1.1137963644005544</v>
      </c>
      <c r="H205" s="11">
        <f t="shared" si="178"/>
        <v>1.2801379397720414</v>
      </c>
      <c r="I205" s="11">
        <f t="shared" si="178"/>
        <v>-1.8465489960174941</v>
      </c>
      <c r="J205" s="11">
        <f t="shared" si="178"/>
        <v>2.3731733110563757</v>
      </c>
      <c r="K205" s="11">
        <f t="shared" si="178"/>
        <v>-2.2721248600102939</v>
      </c>
      <c r="L205" s="11">
        <f t="shared" si="178"/>
        <v>9.4202461801740078E-2</v>
      </c>
      <c r="N205" s="11">
        <f t="shared" ref="N205:X205" si="179">(N95/N94-1)*100</f>
        <v>2.717611959633226</v>
      </c>
      <c r="O205" s="11">
        <f t="shared" si="179"/>
        <v>0.42997538464042417</v>
      </c>
      <c r="P205" s="11">
        <f t="shared" si="179"/>
        <v>-2.2082081426827549</v>
      </c>
      <c r="Q205" s="11">
        <f t="shared" si="179"/>
        <v>0.93714982757504561</v>
      </c>
      <c r="R205" s="11">
        <f t="shared" si="179"/>
        <v>-2.5150000650232984</v>
      </c>
      <c r="S205" s="11">
        <f t="shared" si="179"/>
        <v>1.015611408057282E-2</v>
      </c>
      <c r="T205" s="11">
        <f t="shared" si="179"/>
        <v>1.1061836396291325</v>
      </c>
      <c r="U205" s="11">
        <f t="shared" si="179"/>
        <v>-0.78032474736456914</v>
      </c>
      <c r="V205" s="11">
        <f t="shared" si="179"/>
        <v>4.5911473207283615</v>
      </c>
      <c r="W205" s="11">
        <f t="shared" si="179"/>
        <v>-0.61095519188296699</v>
      </c>
      <c r="X205" s="11">
        <f t="shared" si="179"/>
        <v>0.13051917299664595</v>
      </c>
      <c r="Z205" s="15">
        <f>ROUND(N205*'Table Q8'!N95,2)</f>
        <v>1.77</v>
      </c>
      <c r="AA205" s="15">
        <f>ROUND(O205*'Table Q8'!O95,2)</f>
        <v>0.16</v>
      </c>
      <c r="AB205" s="15">
        <f>ROUND(P205*'Table Q8'!P95,2)</f>
        <v>-0.84</v>
      </c>
      <c r="AC205" s="15">
        <f>ROUND(Q205*'Table Q8'!Q95,2)</f>
        <v>0.25</v>
      </c>
      <c r="AD205" s="15">
        <f>ROUND(R205*'Table Q8'!R95,2)</f>
        <v>-0.42</v>
      </c>
      <c r="AE205" s="15">
        <f>ROUND(S205*'Table Q8'!S95,2)</f>
        <v>0</v>
      </c>
      <c r="AF205" s="15">
        <f>ROUND(T205*'Table Q8'!T95,2)</f>
        <v>0.48</v>
      </c>
      <c r="AG205" s="15">
        <f>ROUND(U205*'Table Q8'!U95,2)</f>
        <v>-0.32</v>
      </c>
      <c r="AH205" s="15">
        <f>ROUND(V205*'Table Q8'!V95,2)</f>
        <v>1.4</v>
      </c>
      <c r="AI205" s="15">
        <f>ROUND(W205*'Table Q8'!W95,2)</f>
        <v>-0.2</v>
      </c>
      <c r="AJ205" s="15">
        <f>ROUND(X205*'Table Q8'!X95,2)</f>
        <v>0.05</v>
      </c>
    </row>
    <row r="206" spans="1:36" x14ac:dyDescent="0.2">
      <c r="A206" s="13" t="str">
        <f t="shared" si="131"/>
        <v>2016 Q3</v>
      </c>
      <c r="B206" s="11">
        <f t="shared" ref="B206:L206" si="180">(B96/B95-1)*100</f>
        <v>-6.208024486867858E-2</v>
      </c>
      <c r="C206" s="11">
        <f t="shared" si="180"/>
        <v>-0.40391903509774396</v>
      </c>
      <c r="D206" s="11">
        <f t="shared" si="180"/>
        <v>2.2575909598396393</v>
      </c>
      <c r="E206" s="11">
        <f t="shared" si="180"/>
        <v>-0.21936527610050272</v>
      </c>
      <c r="F206" s="11">
        <f t="shared" si="180"/>
        <v>-1.2961507450989118</v>
      </c>
      <c r="G206" s="11">
        <f t="shared" si="180"/>
        <v>-0.36272164875191804</v>
      </c>
      <c r="H206" s="11">
        <f t="shared" si="180"/>
        <v>0.78390001904222739</v>
      </c>
      <c r="I206" s="11">
        <f t="shared" si="180"/>
        <v>1.3627667764372298</v>
      </c>
      <c r="J206" s="11">
        <f t="shared" si="180"/>
        <v>-5.9567840372864111</v>
      </c>
      <c r="K206" s="11">
        <f t="shared" si="180"/>
        <v>0.37516993850856828</v>
      </c>
      <c r="L206" s="11">
        <f t="shared" si="180"/>
        <v>7.0050049960412863E-2</v>
      </c>
      <c r="N206" s="11">
        <f t="shared" ref="N206:X206" si="181">(N96/N95-1)*100</f>
        <v>0.61823091103547778</v>
      </c>
      <c r="O206" s="11">
        <f t="shared" si="181"/>
        <v>0.9760189609496539</v>
      </c>
      <c r="P206" s="11">
        <f t="shared" si="181"/>
        <v>2.1339136472064313</v>
      </c>
      <c r="Q206" s="11">
        <f t="shared" si="181"/>
        <v>-2.8139682807493127E-2</v>
      </c>
      <c r="R206" s="11">
        <f t="shared" si="181"/>
        <v>-0.25088995511529655</v>
      </c>
      <c r="S206" s="11">
        <f t="shared" si="181"/>
        <v>-1.7219804517604964</v>
      </c>
      <c r="T206" s="11">
        <f t="shared" si="181"/>
        <v>-2.6914452913816778</v>
      </c>
      <c r="U206" s="11">
        <f t="shared" si="181"/>
        <v>1.9647228613824508</v>
      </c>
      <c r="V206" s="11">
        <f t="shared" si="181"/>
        <v>-3.8712314912258461</v>
      </c>
      <c r="W206" s="11">
        <f t="shared" si="181"/>
        <v>0.52875682872652874</v>
      </c>
      <c r="X206" s="11">
        <f t="shared" si="181"/>
        <v>0.24146510538707311</v>
      </c>
      <c r="Z206" s="15">
        <f>ROUND(N206*'Table Q8'!N96,2)</f>
        <v>0.4</v>
      </c>
      <c r="AA206" s="15">
        <f>ROUND(O206*'Table Q8'!O96,2)</f>
        <v>0.36</v>
      </c>
      <c r="AB206" s="15">
        <f>ROUND(P206*'Table Q8'!P96,2)</f>
        <v>0.82</v>
      </c>
      <c r="AC206" s="15">
        <f>ROUND(Q206*'Table Q8'!Q96,2)</f>
        <v>-0.01</v>
      </c>
      <c r="AD206" s="15">
        <f>ROUND(R206*'Table Q8'!R96,2)</f>
        <v>-0.04</v>
      </c>
      <c r="AE206" s="15">
        <f>ROUND(S206*'Table Q8'!S96,2)</f>
        <v>-0.69</v>
      </c>
      <c r="AF206" s="15">
        <f>ROUND(T206*'Table Q8'!T96,2)</f>
        <v>-1.17</v>
      </c>
      <c r="AG206" s="15">
        <f>ROUND(U206*'Table Q8'!U96,2)</f>
        <v>0.81</v>
      </c>
      <c r="AH206" s="15">
        <f>ROUND(V206*'Table Q8'!V96,2)</f>
        <v>-1.1599999999999999</v>
      </c>
      <c r="AI206" s="15">
        <f>ROUND(W206*'Table Q8'!W96,2)</f>
        <v>0.17</v>
      </c>
      <c r="AJ206" s="15">
        <f>ROUND(X206*'Table Q8'!X96,2)</f>
        <v>0.09</v>
      </c>
    </row>
    <row r="207" spans="1:36" x14ac:dyDescent="0.2">
      <c r="A207" s="13" t="str">
        <f t="shared" si="131"/>
        <v>2016 Q4</v>
      </c>
      <c r="B207" s="11">
        <f t="shared" ref="B207:L207" si="182">(B97/B96-1)*100</f>
        <v>-4.4498298117542916</v>
      </c>
      <c r="C207" s="11">
        <f t="shared" si="182"/>
        <v>0.81161526219288849</v>
      </c>
      <c r="D207" s="11">
        <f t="shared" si="182"/>
        <v>-0.25192065608896641</v>
      </c>
      <c r="E207" s="11">
        <f t="shared" si="182"/>
        <v>1.6650675144963767</v>
      </c>
      <c r="F207" s="11">
        <f t="shared" si="182"/>
        <v>4.9354525876355027E-2</v>
      </c>
      <c r="G207" s="11">
        <f t="shared" si="182"/>
        <v>1.4120314482929386</v>
      </c>
      <c r="H207" s="11">
        <f t="shared" si="182"/>
        <v>1.5687578732342278</v>
      </c>
      <c r="I207" s="11">
        <f t="shared" si="182"/>
        <v>-2.1095767826351253E-2</v>
      </c>
      <c r="J207" s="11">
        <f t="shared" si="182"/>
        <v>1.9530965258845567</v>
      </c>
      <c r="K207" s="11">
        <f t="shared" si="182"/>
        <v>3.4771250781435503</v>
      </c>
      <c r="L207" s="11">
        <f t="shared" si="182"/>
        <v>0.46376159966716735</v>
      </c>
      <c r="N207" s="11">
        <f t="shared" ref="N207:X207" si="183">(N97/N96-1)*100</f>
        <v>-4.1494509196028257</v>
      </c>
      <c r="O207" s="11">
        <f t="shared" si="183"/>
        <v>5.5109700257238714E-2</v>
      </c>
      <c r="P207" s="11">
        <f t="shared" si="183"/>
        <v>-0.38214842737290811</v>
      </c>
      <c r="Q207" s="11">
        <f t="shared" si="183"/>
        <v>0.50484294811259378</v>
      </c>
      <c r="R207" s="11">
        <f t="shared" si="183"/>
        <v>0.24004695022563638</v>
      </c>
      <c r="S207" s="11">
        <f t="shared" si="183"/>
        <v>0.93492759718800666</v>
      </c>
      <c r="T207" s="11">
        <f t="shared" si="183"/>
        <v>2.1486146567927022</v>
      </c>
      <c r="U207" s="11">
        <f t="shared" si="183"/>
        <v>-0.34199281665168169</v>
      </c>
      <c r="V207" s="11">
        <f t="shared" si="183"/>
        <v>2.1176748834407011</v>
      </c>
      <c r="W207" s="11">
        <f t="shared" si="183"/>
        <v>0.85549754843428083</v>
      </c>
      <c r="X207" s="11">
        <f t="shared" si="183"/>
        <v>3.3998053032213704E-2</v>
      </c>
      <c r="Z207" s="15">
        <f>ROUND(N207*'Table Q8'!N97,2)</f>
        <v>-2.68</v>
      </c>
      <c r="AA207" s="15">
        <f>ROUND(O207*'Table Q8'!O97,2)</f>
        <v>0.02</v>
      </c>
      <c r="AB207" s="15">
        <f>ROUND(P207*'Table Q8'!P97,2)</f>
        <v>-0.15</v>
      </c>
      <c r="AC207" s="15">
        <f>ROUND(Q207*'Table Q8'!Q97,2)</f>
        <v>0.13</v>
      </c>
      <c r="AD207" s="15">
        <f>ROUND(R207*'Table Q8'!R97,2)</f>
        <v>0.04</v>
      </c>
      <c r="AE207" s="15">
        <f>ROUND(S207*'Table Q8'!S97,2)</f>
        <v>0.38</v>
      </c>
      <c r="AF207" s="15">
        <f>ROUND(T207*'Table Q8'!T97,2)</f>
        <v>0.95</v>
      </c>
      <c r="AG207" s="15">
        <f>ROUND(U207*'Table Q8'!U97,2)</f>
        <v>-0.14000000000000001</v>
      </c>
      <c r="AH207" s="15">
        <f>ROUND(V207*'Table Q8'!V97,2)</f>
        <v>0.62</v>
      </c>
      <c r="AI207" s="15">
        <f>ROUND(W207*'Table Q8'!W97,2)</f>
        <v>0.27</v>
      </c>
      <c r="AJ207" s="15">
        <f>ROUND(X207*'Table Q8'!X97,2)</f>
        <v>0.01</v>
      </c>
    </row>
    <row r="208" spans="1:36" x14ac:dyDescent="0.2">
      <c r="A208" s="13" t="str">
        <f t="shared" si="131"/>
        <v>2017 Q1</v>
      </c>
      <c r="B208" s="11">
        <f t="shared" ref="B208:L208" si="184">(B98/B97-1)*100</f>
        <v>-2.8618138669406656</v>
      </c>
      <c r="C208" s="11">
        <f t="shared" si="184"/>
        <v>1.2631107232350391</v>
      </c>
      <c r="D208" s="11">
        <f t="shared" si="184"/>
        <v>1.1259882218672246</v>
      </c>
      <c r="E208" s="11">
        <f t="shared" si="184"/>
        <v>-1.3825502296462178</v>
      </c>
      <c r="F208" s="11">
        <f t="shared" si="184"/>
        <v>3.7631645809857561</v>
      </c>
      <c r="G208" s="11">
        <f t="shared" si="184"/>
        <v>-3.1263593941103673</v>
      </c>
      <c r="H208" s="11">
        <f t="shared" si="184"/>
        <v>2.0673217664804122</v>
      </c>
      <c r="I208" s="11">
        <f t="shared" si="184"/>
        <v>0.65034550038114425</v>
      </c>
      <c r="J208" s="11">
        <f t="shared" si="184"/>
        <v>-1.7717930545712024</v>
      </c>
      <c r="K208" s="11">
        <f t="shared" si="184"/>
        <v>-5.7166228151121601</v>
      </c>
      <c r="L208" s="11">
        <f t="shared" si="184"/>
        <v>-0.14329342334707951</v>
      </c>
      <c r="N208" s="11">
        <f t="shared" ref="N208:X208" si="185">(N98/N97-1)*100</f>
        <v>-2.578227723180182</v>
      </c>
      <c r="O208" s="11">
        <f t="shared" si="185"/>
        <v>0.79134650030321385</v>
      </c>
      <c r="P208" s="11">
        <f t="shared" si="185"/>
        <v>-1.5917549417503896</v>
      </c>
      <c r="Q208" s="11">
        <f t="shared" si="185"/>
        <v>-0.28043496946172919</v>
      </c>
      <c r="R208" s="11">
        <f t="shared" si="185"/>
        <v>1.8206502263502511</v>
      </c>
      <c r="S208" s="11">
        <f t="shared" si="185"/>
        <v>-1.4889163017171692</v>
      </c>
      <c r="T208" s="11">
        <f t="shared" si="185"/>
        <v>2.3600973632797784</v>
      </c>
      <c r="U208" s="11">
        <f t="shared" si="185"/>
        <v>1.015682748803326</v>
      </c>
      <c r="V208" s="11">
        <f t="shared" si="185"/>
        <v>-2.524770603251103</v>
      </c>
      <c r="W208" s="11">
        <f t="shared" si="185"/>
        <v>-1.2751356280285231</v>
      </c>
      <c r="X208" s="11">
        <f t="shared" si="185"/>
        <v>-0.26920180995850806</v>
      </c>
      <c r="Z208" s="15">
        <f>ROUND(N208*'Table Q8'!N98,2)</f>
        <v>-1.67</v>
      </c>
      <c r="AA208" s="15">
        <f>ROUND(O208*'Table Q8'!O98,2)</f>
        <v>0.28999999999999998</v>
      </c>
      <c r="AB208" s="15">
        <f>ROUND(P208*'Table Q8'!P98,2)</f>
        <v>-0.61</v>
      </c>
      <c r="AC208" s="15">
        <f>ROUND(Q208*'Table Q8'!Q98,2)</f>
        <v>-7.0000000000000007E-2</v>
      </c>
      <c r="AD208" s="15">
        <f>ROUND(R208*'Table Q8'!R98,2)</f>
        <v>0.3</v>
      </c>
      <c r="AE208" s="15">
        <f>ROUND(S208*'Table Q8'!S98,2)</f>
        <v>-0.6</v>
      </c>
      <c r="AF208" s="15">
        <f>ROUND(T208*'Table Q8'!T98,2)</f>
        <v>1.05</v>
      </c>
      <c r="AG208" s="15">
        <f>ROUND(U208*'Table Q8'!U98,2)</f>
        <v>0.42</v>
      </c>
      <c r="AH208" s="15">
        <f>ROUND(V208*'Table Q8'!V98,2)</f>
        <v>-0.74</v>
      </c>
      <c r="AI208" s="15">
        <f>ROUND(W208*'Table Q8'!W98,2)</f>
        <v>-0.4</v>
      </c>
      <c r="AJ208" s="15">
        <f>ROUND(X208*'Table Q8'!X98,2)</f>
        <v>-0.1</v>
      </c>
    </row>
    <row r="209" spans="1:36" x14ac:dyDescent="0.2">
      <c r="A209" s="13" t="str">
        <f t="shared" si="131"/>
        <v>2017 Q2</v>
      </c>
      <c r="B209" s="11">
        <f t="shared" ref="B209:L209" si="186">(B99/B98-1)*100</f>
        <v>0.97062062433428409</v>
      </c>
      <c r="C209" s="11">
        <f t="shared" si="186"/>
        <v>-1.3717431426617965</v>
      </c>
      <c r="D209" s="11">
        <f t="shared" si="186"/>
        <v>-1.7440943985875257</v>
      </c>
      <c r="E209" s="11">
        <f t="shared" si="186"/>
        <v>0.14532822199520012</v>
      </c>
      <c r="F209" s="11">
        <f t="shared" si="186"/>
        <v>-0.45298929569909108</v>
      </c>
      <c r="G209" s="11">
        <f t="shared" si="186"/>
        <v>7.7462063948696702E-2</v>
      </c>
      <c r="H209" s="11">
        <f t="shared" si="186"/>
        <v>-0.91719275453907567</v>
      </c>
      <c r="I209" s="11">
        <f t="shared" si="186"/>
        <v>1.228359872620266</v>
      </c>
      <c r="J209" s="11">
        <f t="shared" si="186"/>
        <v>0.90968465723542113</v>
      </c>
      <c r="K209" s="11">
        <f t="shared" si="186"/>
        <v>1.2186567255249248</v>
      </c>
      <c r="L209" s="11">
        <f t="shared" si="186"/>
        <v>3.7641637685070783E-2</v>
      </c>
      <c r="N209" s="11">
        <f t="shared" ref="N209:X209" si="187">(N99/N98-1)*100</f>
        <v>2.1914281419106674</v>
      </c>
      <c r="O209" s="11">
        <f t="shared" si="187"/>
        <v>-0.93403266893476999</v>
      </c>
      <c r="P209" s="11">
        <f t="shared" si="187"/>
        <v>-1.7325048392143994</v>
      </c>
      <c r="Q209" s="11">
        <f t="shared" si="187"/>
        <v>-0.23122748283480599</v>
      </c>
      <c r="R209" s="11">
        <f t="shared" si="187"/>
        <v>1.5307052751468264</v>
      </c>
      <c r="S209" s="11">
        <f t="shared" si="187"/>
        <v>-1.481990127830457</v>
      </c>
      <c r="T209" s="11">
        <f t="shared" si="187"/>
        <v>-0.99542711991904564</v>
      </c>
      <c r="U209" s="11">
        <f t="shared" si="187"/>
        <v>1.224313945217137</v>
      </c>
      <c r="V209" s="11">
        <f t="shared" si="187"/>
        <v>1.7667025745085274</v>
      </c>
      <c r="W209" s="11">
        <f t="shared" si="187"/>
        <v>-0.6221434631198175</v>
      </c>
      <c r="X209" s="11">
        <f t="shared" si="187"/>
        <v>-1.5654012160248865E-2</v>
      </c>
      <c r="Z209" s="15">
        <f>ROUND(N209*'Table Q8'!N99,2)</f>
        <v>1.42</v>
      </c>
      <c r="AA209" s="15">
        <f>ROUND(O209*'Table Q8'!O99,2)</f>
        <v>-0.34</v>
      </c>
      <c r="AB209" s="15">
        <f>ROUND(P209*'Table Q8'!P99,2)</f>
        <v>-0.66</v>
      </c>
      <c r="AC209" s="15">
        <f>ROUND(Q209*'Table Q8'!Q99,2)</f>
        <v>-0.06</v>
      </c>
      <c r="AD209" s="15">
        <f>ROUND(R209*'Table Q8'!R99,2)</f>
        <v>0.25</v>
      </c>
      <c r="AE209" s="15">
        <f>ROUND(S209*'Table Q8'!S99,2)</f>
        <v>-0.59</v>
      </c>
      <c r="AF209" s="15">
        <f>ROUND(T209*'Table Q8'!T99,2)</f>
        <v>-0.44</v>
      </c>
      <c r="AG209" s="15">
        <f>ROUND(U209*'Table Q8'!U99,2)</f>
        <v>0.5</v>
      </c>
      <c r="AH209" s="15">
        <f>ROUND(V209*'Table Q8'!V99,2)</f>
        <v>0.51</v>
      </c>
      <c r="AI209" s="15">
        <f>ROUND(W209*'Table Q8'!W99,2)</f>
        <v>-0.2</v>
      </c>
      <c r="AJ209" s="15">
        <f>ROUND(X209*'Table Q8'!X99,2)</f>
        <v>-0.01</v>
      </c>
    </row>
    <row r="210" spans="1:36" x14ac:dyDescent="0.2">
      <c r="A210" s="13" t="str">
        <f t="shared" si="131"/>
        <v>2017 Q3</v>
      </c>
      <c r="B210" s="11">
        <f t="shared" ref="B210:L210" si="188">(B100/B99-1)*100</f>
        <v>3.184097376107986</v>
      </c>
      <c r="C210" s="11">
        <f t="shared" si="188"/>
        <v>0.25102969885371085</v>
      </c>
      <c r="D210" s="11">
        <f t="shared" si="188"/>
        <v>1.1519749531608836</v>
      </c>
      <c r="E210" s="11">
        <f t="shared" si="188"/>
        <v>1.9792049811972801</v>
      </c>
      <c r="F210" s="11">
        <f t="shared" si="188"/>
        <v>1.905724043584156</v>
      </c>
      <c r="G210" s="11">
        <f t="shared" si="188"/>
        <v>3.6560836853479772</v>
      </c>
      <c r="H210" s="11">
        <f t="shared" si="188"/>
        <v>-0.48424739317497467</v>
      </c>
      <c r="I210" s="11">
        <f t="shared" si="188"/>
        <v>3.5362516695084611</v>
      </c>
      <c r="J210" s="11">
        <f t="shared" si="188"/>
        <v>-0.8894362198959227</v>
      </c>
      <c r="K210" s="11">
        <f t="shared" si="188"/>
        <v>-4.8606271675350587</v>
      </c>
      <c r="L210" s="11">
        <f t="shared" si="188"/>
        <v>1.4386804434756817</v>
      </c>
      <c r="N210" s="11">
        <f t="shared" ref="N210:X210" si="189">(N100/N99-1)*100</f>
        <v>1.3872197096356897</v>
      </c>
      <c r="O210" s="11">
        <f t="shared" si="189"/>
        <v>0.11330995635470131</v>
      </c>
      <c r="P210" s="11">
        <f t="shared" si="189"/>
        <v>1.6400859301360704</v>
      </c>
      <c r="Q210" s="11">
        <f t="shared" si="189"/>
        <v>1.4656689821342717</v>
      </c>
      <c r="R210" s="11">
        <f t="shared" si="189"/>
        <v>1.7888675297613954</v>
      </c>
      <c r="S210" s="11">
        <f t="shared" si="189"/>
        <v>3.8512002344896601</v>
      </c>
      <c r="T210" s="11">
        <f t="shared" si="189"/>
        <v>0.30571690614491498</v>
      </c>
      <c r="U210" s="11">
        <f t="shared" si="189"/>
        <v>2.4945820578950784</v>
      </c>
      <c r="V210" s="11">
        <f t="shared" si="189"/>
        <v>0.86908330820389956</v>
      </c>
      <c r="W210" s="11">
        <f t="shared" si="189"/>
        <v>-3.9277683310734557</v>
      </c>
      <c r="X210" s="11">
        <f t="shared" si="189"/>
        <v>1.1693757416208594</v>
      </c>
      <c r="Z210" s="15">
        <f>ROUND(N210*'Table Q8'!N100,2)</f>
        <v>0.91</v>
      </c>
      <c r="AA210" s="15">
        <f>ROUND(O210*'Table Q8'!O100,2)</f>
        <v>0.04</v>
      </c>
      <c r="AB210" s="15">
        <f>ROUND(P210*'Table Q8'!P100,2)</f>
        <v>0.63</v>
      </c>
      <c r="AC210" s="15">
        <f>ROUND(Q210*'Table Q8'!Q100,2)</f>
        <v>0.38</v>
      </c>
      <c r="AD210" s="15">
        <f>ROUND(R210*'Table Q8'!R100,2)</f>
        <v>0.28999999999999998</v>
      </c>
      <c r="AE210" s="15">
        <f>ROUND(S210*'Table Q8'!S100,2)</f>
        <v>1.55</v>
      </c>
      <c r="AF210" s="15">
        <f>ROUND(T210*'Table Q8'!T100,2)</f>
        <v>0.13</v>
      </c>
      <c r="AG210" s="15">
        <f>ROUND(U210*'Table Q8'!U100,2)</f>
        <v>1.01</v>
      </c>
      <c r="AH210" s="15">
        <f>ROUND(V210*'Table Q8'!V100,2)</f>
        <v>0.25</v>
      </c>
      <c r="AI210" s="15">
        <f>ROUND(W210*'Table Q8'!W100,2)</f>
        <v>-1.25</v>
      </c>
      <c r="AJ210" s="15">
        <f>ROUND(X210*'Table Q8'!X100,2)</f>
        <v>0.43</v>
      </c>
    </row>
    <row r="211" spans="1:36" x14ac:dyDescent="0.2">
      <c r="A211" s="13" t="str">
        <f t="shared" si="131"/>
        <v>2017 Q4</v>
      </c>
      <c r="B211" s="11">
        <f t="shared" ref="B211:L211" si="190">(B101/B100-1)*100</f>
        <v>-2.1071159012457374</v>
      </c>
      <c r="C211" s="11">
        <f t="shared" si="190"/>
        <v>1.5066924385918279</v>
      </c>
      <c r="D211" s="11">
        <f t="shared" si="190"/>
        <v>3.382981843013555</v>
      </c>
      <c r="E211" s="11">
        <f t="shared" si="190"/>
        <v>-1.5628821830646622</v>
      </c>
      <c r="F211" s="11">
        <f t="shared" si="190"/>
        <v>-0.11696429920473594</v>
      </c>
      <c r="G211" s="11">
        <f t="shared" si="190"/>
        <v>3.1295595229921647</v>
      </c>
      <c r="H211" s="11">
        <f t="shared" si="190"/>
        <v>-0.8692427844348205</v>
      </c>
      <c r="I211" s="11">
        <f t="shared" si="190"/>
        <v>-0.22731081838717193</v>
      </c>
      <c r="J211" s="11">
        <f t="shared" si="190"/>
        <v>2.5543845113721764</v>
      </c>
      <c r="K211" s="11">
        <f t="shared" si="190"/>
        <v>7.4283937889820351</v>
      </c>
      <c r="L211" s="11">
        <f t="shared" si="190"/>
        <v>0.46622212792786222</v>
      </c>
      <c r="N211" s="11">
        <f t="shared" ref="N211:X211" si="191">(N101/N100-1)*100</f>
        <v>-1.6687226138345834</v>
      </c>
      <c r="O211" s="11">
        <f t="shared" si="191"/>
        <v>0.81343101626629721</v>
      </c>
      <c r="P211" s="11">
        <f t="shared" si="191"/>
        <v>3.4292578655228612</v>
      </c>
      <c r="Q211" s="11">
        <f t="shared" si="191"/>
        <v>-0.96041387237389975</v>
      </c>
      <c r="R211" s="11">
        <f t="shared" si="191"/>
        <v>-0.25504124489543756</v>
      </c>
      <c r="S211" s="11">
        <f t="shared" si="191"/>
        <v>2.7065603963705831</v>
      </c>
      <c r="T211" s="11">
        <f t="shared" si="191"/>
        <v>0.5673446833696083</v>
      </c>
      <c r="U211" s="11">
        <f t="shared" si="191"/>
        <v>-0.40702892445587668</v>
      </c>
      <c r="V211" s="11">
        <f t="shared" si="191"/>
        <v>3.192499673545024</v>
      </c>
      <c r="W211" s="11">
        <f t="shared" si="191"/>
        <v>3.2568990291533817</v>
      </c>
      <c r="X211" s="11">
        <f t="shared" si="191"/>
        <v>0.40457554317252509</v>
      </c>
      <c r="Z211" s="15">
        <f>ROUND(N211*'Table Q8'!N101,2)</f>
        <v>-1.1000000000000001</v>
      </c>
      <c r="AA211" s="15">
        <f>ROUND(O211*'Table Q8'!O101,2)</f>
        <v>0.3</v>
      </c>
      <c r="AB211" s="15">
        <f>ROUND(P211*'Table Q8'!P101,2)</f>
        <v>1.32</v>
      </c>
      <c r="AC211" s="15">
        <f>ROUND(Q211*'Table Q8'!Q101,2)</f>
        <v>-0.25</v>
      </c>
      <c r="AD211" s="15">
        <f>ROUND(R211*'Table Q8'!R101,2)</f>
        <v>-0.04</v>
      </c>
      <c r="AE211" s="15">
        <f>ROUND(S211*'Table Q8'!S101,2)</f>
        <v>1.0900000000000001</v>
      </c>
      <c r="AF211" s="15">
        <f>ROUND(T211*'Table Q8'!T101,2)</f>
        <v>0.25</v>
      </c>
      <c r="AG211" s="15">
        <f>ROUND(U211*'Table Q8'!U101,2)</f>
        <v>-0.16</v>
      </c>
      <c r="AH211" s="15">
        <f>ROUND(V211*'Table Q8'!V101,2)</f>
        <v>0.94</v>
      </c>
      <c r="AI211" s="15">
        <f>ROUND(W211*'Table Q8'!W101,2)</f>
        <v>1.04</v>
      </c>
      <c r="AJ211" s="15">
        <f>ROUND(X211*'Table Q8'!X101,2)</f>
        <v>0.15</v>
      </c>
    </row>
    <row r="212" spans="1:36" x14ac:dyDescent="0.2">
      <c r="A212" s="13" t="str">
        <f t="shared" si="131"/>
        <v>2018 Q1</v>
      </c>
      <c r="B212" s="11">
        <f t="shared" ref="B212:L212" si="192">(B102/B101-1)*100</f>
        <v>-1.4618684283818073E-2</v>
      </c>
      <c r="C212" s="11">
        <f t="shared" si="192"/>
        <v>5.9738898612571312E-2</v>
      </c>
      <c r="D212" s="11">
        <f t="shared" si="192"/>
        <v>-2.7240251813075322</v>
      </c>
      <c r="E212" s="11">
        <f t="shared" si="192"/>
        <v>1.5780807777932448</v>
      </c>
      <c r="F212" s="11">
        <f t="shared" si="192"/>
        <v>-2.6987074285430124</v>
      </c>
      <c r="G212" s="11">
        <f t="shared" si="192"/>
        <v>-1.6951552623716726</v>
      </c>
      <c r="H212" s="11">
        <f t="shared" si="192"/>
        <v>-0.54071540294865494</v>
      </c>
      <c r="I212" s="11">
        <f t="shared" si="192"/>
        <v>-1.2631203201899588</v>
      </c>
      <c r="J212" s="11">
        <f t="shared" si="192"/>
        <v>-2.9853070815696992</v>
      </c>
      <c r="K212" s="11">
        <f t="shared" si="192"/>
        <v>-5.1129574740597539</v>
      </c>
      <c r="L212" s="11">
        <f t="shared" si="192"/>
        <v>-0.60390155877566576</v>
      </c>
      <c r="N212" s="11">
        <f t="shared" ref="N212:X212" si="193">(N102/N101-1)*100</f>
        <v>0.29398845101813453</v>
      </c>
      <c r="O212" s="11">
        <f t="shared" si="193"/>
        <v>0.45710695390841494</v>
      </c>
      <c r="P212" s="11">
        <f t="shared" si="193"/>
        <v>0.44044926575803611</v>
      </c>
      <c r="Q212" s="11">
        <f t="shared" si="193"/>
        <v>1.7278661413927976</v>
      </c>
      <c r="R212" s="11">
        <f t="shared" si="193"/>
        <v>-3.4281200849878291</v>
      </c>
      <c r="S212" s="11">
        <f t="shared" si="193"/>
        <v>-0.7099967277195085</v>
      </c>
      <c r="T212" s="11">
        <f t="shared" si="193"/>
        <v>-1.4299894997761409</v>
      </c>
      <c r="U212" s="11">
        <f t="shared" si="193"/>
        <v>-0.71082069192572872</v>
      </c>
      <c r="V212" s="11">
        <f t="shared" si="193"/>
        <v>-1.6777133388566678</v>
      </c>
      <c r="W212" s="11">
        <f t="shared" si="193"/>
        <v>0.24626781501249084</v>
      </c>
      <c r="X212" s="11">
        <f t="shared" si="193"/>
        <v>-0.39375094759380724</v>
      </c>
      <c r="Z212" s="15">
        <f>ROUND(N212*'Table Q8'!N102,2)</f>
        <v>0.19</v>
      </c>
      <c r="AA212" s="15">
        <f>ROUND(O212*'Table Q8'!O102,2)</f>
        <v>0.17</v>
      </c>
      <c r="AB212" s="15">
        <f>ROUND(P212*'Table Q8'!P102,2)</f>
        <v>0.17</v>
      </c>
      <c r="AC212" s="15">
        <f>ROUND(Q212*'Table Q8'!Q102,2)</f>
        <v>0.45</v>
      </c>
      <c r="AD212" s="15">
        <f>ROUND(R212*'Table Q8'!R102,2)</f>
        <v>-0.56999999999999995</v>
      </c>
      <c r="AE212" s="15">
        <f>ROUND(S212*'Table Q8'!S102,2)</f>
        <v>-0.28000000000000003</v>
      </c>
      <c r="AF212" s="15">
        <f>ROUND(T212*'Table Q8'!T102,2)</f>
        <v>-0.62</v>
      </c>
      <c r="AG212" s="15">
        <f>ROUND(U212*'Table Q8'!U102,2)</f>
        <v>-0.28000000000000003</v>
      </c>
      <c r="AH212" s="15">
        <f>ROUND(V212*'Table Q8'!V102,2)</f>
        <v>-0.48</v>
      </c>
      <c r="AI212" s="15">
        <f>ROUND(W212*'Table Q8'!W102,2)</f>
        <v>0.08</v>
      </c>
      <c r="AJ212" s="15">
        <f>ROUND(X212*'Table Q8'!X102,2)</f>
        <v>-0.14000000000000001</v>
      </c>
    </row>
    <row r="213" spans="1:36" x14ac:dyDescent="0.2">
      <c r="A213" s="13" t="str">
        <f t="shared" si="131"/>
        <v>2018 Q2</v>
      </c>
      <c r="B213" s="11">
        <f t="shared" ref="B213:L213" si="194">(B103/B102-1)*100</f>
        <v>-5.2435887462240043</v>
      </c>
      <c r="C213" s="11">
        <f t="shared" si="194"/>
        <v>8.998771700505781E-2</v>
      </c>
      <c r="D213" s="11">
        <f t="shared" si="194"/>
        <v>-3.4665842967940286E-2</v>
      </c>
      <c r="E213" s="11">
        <f t="shared" si="194"/>
        <v>1.7961016430247945</v>
      </c>
      <c r="F213" s="11">
        <f t="shared" si="194"/>
        <v>1.5201562219800069</v>
      </c>
      <c r="G213" s="11">
        <f t="shared" si="194"/>
        <v>2.3117405899733878</v>
      </c>
      <c r="H213" s="11">
        <f t="shared" si="194"/>
        <v>-0.44668521269738415</v>
      </c>
      <c r="I213" s="11">
        <f t="shared" si="194"/>
        <v>0.85090128618201533</v>
      </c>
      <c r="J213" s="11">
        <f t="shared" si="194"/>
        <v>-0.59008943619084375</v>
      </c>
      <c r="K213" s="11">
        <f t="shared" si="194"/>
        <v>1.4847994896139971</v>
      </c>
      <c r="L213" s="11">
        <f t="shared" si="194"/>
        <v>0.52403789409476431</v>
      </c>
      <c r="N213" s="11">
        <f t="shared" ref="N213:X213" si="195">(N103/N102-1)*100</f>
        <v>-3.8651174214206274</v>
      </c>
      <c r="O213" s="11">
        <f t="shared" si="195"/>
        <v>0.59397365384061818</v>
      </c>
      <c r="P213" s="11">
        <f t="shared" si="195"/>
        <v>-0.39232397545384545</v>
      </c>
      <c r="Q213" s="11">
        <f t="shared" si="195"/>
        <v>0.523402113739313</v>
      </c>
      <c r="R213" s="11">
        <f t="shared" si="195"/>
        <v>-0.88102756692463036</v>
      </c>
      <c r="S213" s="11">
        <f t="shared" si="195"/>
        <v>1.1632671701694353</v>
      </c>
      <c r="T213" s="11">
        <f t="shared" si="195"/>
        <v>0.31068274080234826</v>
      </c>
      <c r="U213" s="11">
        <f t="shared" si="195"/>
        <v>1.1947600370733724</v>
      </c>
      <c r="V213" s="11">
        <f t="shared" si="195"/>
        <v>1.0349025974025983</v>
      </c>
      <c r="W213" s="11">
        <f t="shared" si="195"/>
        <v>1.4179504176310864</v>
      </c>
      <c r="X213" s="11">
        <f t="shared" si="195"/>
        <v>0.17053404868414557</v>
      </c>
      <c r="Z213" s="15">
        <f>ROUND(N213*'Table Q8'!N103,2)</f>
        <v>-2.57</v>
      </c>
      <c r="AA213" s="15">
        <f>ROUND(O213*'Table Q8'!O103,2)</f>
        <v>0.22</v>
      </c>
      <c r="AB213" s="15">
        <f>ROUND(P213*'Table Q8'!P103,2)</f>
        <v>-0.15</v>
      </c>
      <c r="AC213" s="15">
        <f>ROUND(Q213*'Table Q8'!Q103,2)</f>
        <v>0.14000000000000001</v>
      </c>
      <c r="AD213" s="15">
        <f>ROUND(R213*'Table Q8'!R103,2)</f>
        <v>-0.15</v>
      </c>
      <c r="AE213" s="15">
        <f>ROUND(S213*'Table Q8'!S103,2)</f>
        <v>0.46</v>
      </c>
      <c r="AF213" s="15">
        <f>ROUND(T213*'Table Q8'!T103,2)</f>
        <v>0.14000000000000001</v>
      </c>
      <c r="AG213" s="15">
        <f>ROUND(U213*'Table Q8'!U103,2)</f>
        <v>0.47</v>
      </c>
      <c r="AH213" s="15">
        <f>ROUND(V213*'Table Q8'!V103,2)</f>
        <v>0.3</v>
      </c>
      <c r="AI213" s="15">
        <f>ROUND(W213*'Table Q8'!W103,2)</f>
        <v>0.45</v>
      </c>
      <c r="AJ213" s="15">
        <f>ROUND(X213*'Table Q8'!X103,2)</f>
        <v>0.06</v>
      </c>
    </row>
    <row r="214" spans="1:36" x14ac:dyDescent="0.2">
      <c r="A214" s="13" t="str">
        <f t="shared" si="131"/>
        <v>2018 Q3</v>
      </c>
      <c r="B214" s="11">
        <f t="shared" ref="B214:L214" si="196">(B104/B103-1)*100</f>
        <v>4.0775543610503062</v>
      </c>
      <c r="C214" s="11">
        <f t="shared" si="196"/>
        <v>-4.9721925527601574E-2</v>
      </c>
      <c r="D214" s="11">
        <f t="shared" si="196"/>
        <v>7.6551036747773971E-2</v>
      </c>
      <c r="E214" s="11">
        <f t="shared" si="196"/>
        <v>-3.344974458000527E-2</v>
      </c>
      <c r="F214" s="11">
        <f t="shared" si="196"/>
        <v>-0.47836329720515325</v>
      </c>
      <c r="G214" s="11">
        <f t="shared" si="196"/>
        <v>0.99445999564746757</v>
      </c>
      <c r="H214" s="11">
        <f t="shared" si="196"/>
        <v>-1.1351406605919823</v>
      </c>
      <c r="I214" s="11">
        <f t="shared" si="196"/>
        <v>-1.1758848986862636</v>
      </c>
      <c r="J214" s="11">
        <f t="shared" si="196"/>
        <v>-5.3264486634417292</v>
      </c>
      <c r="K214" s="11">
        <f t="shared" si="196"/>
        <v>1.7485580529562172</v>
      </c>
      <c r="L214" s="11">
        <f t="shared" si="196"/>
        <v>-0.49893244999390518</v>
      </c>
      <c r="N214" s="11">
        <f t="shared" ref="N214:X214" si="197">(N104/N103-1)*100</f>
        <v>2.1880455572665269</v>
      </c>
      <c r="O214" s="11">
        <f t="shared" si="197"/>
        <v>0.6523649969026879</v>
      </c>
      <c r="P214" s="11">
        <f t="shared" si="197"/>
        <v>0.37216590612190181</v>
      </c>
      <c r="Q214" s="11">
        <f t="shared" si="197"/>
        <v>-0.79658747628748028</v>
      </c>
      <c r="R214" s="11">
        <f t="shared" si="197"/>
        <v>-1.3291273390000469</v>
      </c>
      <c r="S214" s="11">
        <f t="shared" si="197"/>
        <v>-0.26125919884504301</v>
      </c>
      <c r="T214" s="11">
        <f t="shared" si="197"/>
        <v>-0.86786993444570859</v>
      </c>
      <c r="U214" s="11">
        <f t="shared" si="197"/>
        <v>-1.5815420468133667</v>
      </c>
      <c r="V214" s="11">
        <f t="shared" si="197"/>
        <v>-3.3959549003758971</v>
      </c>
      <c r="W214" s="11">
        <f t="shared" si="197"/>
        <v>4.5343460260266921</v>
      </c>
      <c r="X214" s="11">
        <f t="shared" si="197"/>
        <v>-0.75654312250370559</v>
      </c>
      <c r="Z214" s="15">
        <f>ROUND(N214*'Table Q8'!N104,2)</f>
        <v>1.46</v>
      </c>
      <c r="AA214" s="15">
        <f>ROUND(O214*'Table Q8'!O104,2)</f>
        <v>0.24</v>
      </c>
      <c r="AB214" s="15">
        <f>ROUND(P214*'Table Q8'!P104,2)</f>
        <v>0.14000000000000001</v>
      </c>
      <c r="AC214" s="15">
        <f>ROUND(Q214*'Table Q8'!Q104,2)</f>
        <v>-0.21</v>
      </c>
      <c r="AD214" s="15">
        <f>ROUND(R214*'Table Q8'!R104,2)</f>
        <v>-0.23</v>
      </c>
      <c r="AE214" s="15">
        <f>ROUND(S214*'Table Q8'!S104,2)</f>
        <v>-0.1</v>
      </c>
      <c r="AF214" s="15">
        <f>ROUND(T214*'Table Q8'!T104,2)</f>
        <v>-0.38</v>
      </c>
      <c r="AG214" s="15">
        <f>ROUND(U214*'Table Q8'!U104,2)</f>
        <v>-0.63</v>
      </c>
      <c r="AH214" s="15">
        <f>ROUND(V214*'Table Q8'!V104,2)</f>
        <v>-0.96</v>
      </c>
      <c r="AI214" s="15">
        <f>ROUND(W214*'Table Q8'!W104,2)</f>
        <v>1.45</v>
      </c>
      <c r="AJ214" s="15">
        <f>ROUND(X214*'Table Q8'!X104,2)</f>
        <v>-0.28000000000000003</v>
      </c>
    </row>
    <row r="215" spans="1:36" x14ac:dyDescent="0.2">
      <c r="A215" s="13" t="str">
        <f t="shared" si="131"/>
        <v>2018 Q4</v>
      </c>
      <c r="B215" s="11">
        <f t="shared" ref="B215:L215" si="198">(B105/B104-1)*100</f>
        <v>1.4188156158266407</v>
      </c>
      <c r="C215" s="11">
        <f t="shared" si="198"/>
        <v>-0.69075861527299054</v>
      </c>
      <c r="D215" s="11">
        <f t="shared" si="198"/>
        <v>-1.5134249896644802</v>
      </c>
      <c r="E215" s="11">
        <f t="shared" si="198"/>
        <v>0.56617269110643687</v>
      </c>
      <c r="F215" s="11">
        <f t="shared" si="198"/>
        <v>-0.48290523074260294</v>
      </c>
      <c r="G215" s="11">
        <f t="shared" si="198"/>
        <v>1.6569864966457404</v>
      </c>
      <c r="H215" s="11">
        <f t="shared" si="198"/>
        <v>-1.3583906603336859</v>
      </c>
      <c r="I215" s="11">
        <f t="shared" si="198"/>
        <v>0.52852656311073165</v>
      </c>
      <c r="J215" s="11">
        <f t="shared" si="198"/>
        <v>2.4085436591684939</v>
      </c>
      <c r="K215" s="11">
        <f t="shared" si="198"/>
        <v>5.2672916457223273</v>
      </c>
      <c r="L215" s="11">
        <f t="shared" si="198"/>
        <v>0.26893713893376692</v>
      </c>
      <c r="N215" s="11">
        <f t="shared" ref="N215:X215" si="199">(N105/N104-1)*100</f>
        <v>2.4147821312714202</v>
      </c>
      <c r="O215" s="11">
        <f t="shared" si="199"/>
        <v>1.0626764386231891</v>
      </c>
      <c r="P215" s="11">
        <f t="shared" si="199"/>
        <v>0.10741226433492734</v>
      </c>
      <c r="Q215" s="11">
        <f t="shared" si="199"/>
        <v>0.39893374189214903</v>
      </c>
      <c r="R215" s="11">
        <f t="shared" si="199"/>
        <v>-0.75565005889101089</v>
      </c>
      <c r="S215" s="11">
        <f t="shared" si="199"/>
        <v>0.51663088798876711</v>
      </c>
      <c r="T215" s="11">
        <f t="shared" si="199"/>
        <v>-1.0398611032814364</v>
      </c>
      <c r="U215" s="11">
        <f t="shared" si="199"/>
        <v>-1.7535558100167936E-2</v>
      </c>
      <c r="V215" s="11">
        <f t="shared" si="199"/>
        <v>3.8873893813346605</v>
      </c>
      <c r="W215" s="11">
        <f t="shared" si="199"/>
        <v>1.9029320721764886</v>
      </c>
      <c r="X215" s="11">
        <f t="shared" si="199"/>
        <v>0.4693478856105715</v>
      </c>
      <c r="Z215" s="15">
        <f>ROUND(N215*'Table Q8'!N105,2)</f>
        <v>1.62</v>
      </c>
      <c r="AA215" s="15">
        <f>ROUND(O215*'Table Q8'!O105,2)</f>
        <v>0.38</v>
      </c>
      <c r="AB215" s="15">
        <f>ROUND(P215*'Table Q8'!P105,2)</f>
        <v>0.04</v>
      </c>
      <c r="AC215" s="15">
        <f>ROUND(Q215*'Table Q8'!Q105,2)</f>
        <v>0.1</v>
      </c>
      <c r="AD215" s="15">
        <f>ROUND(R215*'Table Q8'!R105,2)</f>
        <v>-0.13</v>
      </c>
      <c r="AE215" s="15">
        <f>ROUND(S215*'Table Q8'!S105,2)</f>
        <v>0.2</v>
      </c>
      <c r="AF215" s="15">
        <f>ROUND(T215*'Table Q8'!T105,2)</f>
        <v>-0.45</v>
      </c>
      <c r="AG215" s="15">
        <f>ROUND(U215*'Table Q8'!U105,2)</f>
        <v>-0.01</v>
      </c>
      <c r="AH215" s="15">
        <f>ROUND(V215*'Table Q8'!V105,2)</f>
        <v>1.06</v>
      </c>
      <c r="AI215" s="15">
        <f>ROUND(W215*'Table Q8'!W105,2)</f>
        <v>0.61</v>
      </c>
      <c r="AJ215" s="15">
        <f>ROUND(X215*'Table Q8'!X105,2)</f>
        <v>0.17</v>
      </c>
    </row>
    <row r="216" spans="1:36" x14ac:dyDescent="0.2">
      <c r="A216" s="13" t="str">
        <f t="shared" si="131"/>
        <v>2019 Q1</v>
      </c>
      <c r="B216" s="11">
        <f t="shared" ref="B216:L216" si="200">(B106/B105-1)*100</f>
        <v>1.2145921932493087</v>
      </c>
      <c r="C216" s="11">
        <f t="shared" si="200"/>
        <v>-0.26798107561446516</v>
      </c>
      <c r="D216" s="11">
        <f t="shared" si="200"/>
        <v>-0.30034994130287984</v>
      </c>
      <c r="E216" s="11">
        <f t="shared" si="200"/>
        <v>-0.63462799721047958</v>
      </c>
      <c r="F216" s="11">
        <f t="shared" si="200"/>
        <v>-3.1395522900539929</v>
      </c>
      <c r="G216" s="11">
        <f t="shared" si="200"/>
        <v>3.0920546679793048</v>
      </c>
      <c r="H216" s="11">
        <f t="shared" si="200"/>
        <v>-0.32055046117676067</v>
      </c>
      <c r="I216" s="11">
        <f t="shared" si="200"/>
        <v>-0.22748095917430877</v>
      </c>
      <c r="J216" s="11">
        <f t="shared" si="200"/>
        <v>-0.67115636273095136</v>
      </c>
      <c r="K216" s="11">
        <f t="shared" si="200"/>
        <v>-11.213664777506905</v>
      </c>
      <c r="L216" s="11">
        <f t="shared" si="200"/>
        <v>-0.52145143937990523</v>
      </c>
      <c r="N216" s="11">
        <f t="shared" ref="N216:X216" si="201">(N106/N105-1)*100</f>
        <v>1.3851219929226</v>
      </c>
      <c r="O216" s="11">
        <f t="shared" si="201"/>
        <v>-1.1420008059370712</v>
      </c>
      <c r="P216" s="11">
        <f t="shared" si="201"/>
        <v>-1.2835408646816315E-2</v>
      </c>
      <c r="Q216" s="11">
        <f t="shared" si="201"/>
        <v>-1.3827830520948159</v>
      </c>
      <c r="R216" s="11">
        <f t="shared" si="201"/>
        <v>-2.227627189192527</v>
      </c>
      <c r="S216" s="11">
        <f t="shared" si="201"/>
        <v>0.49287276133871405</v>
      </c>
      <c r="T216" s="11">
        <f t="shared" si="201"/>
        <v>1.030454663912117</v>
      </c>
      <c r="U216" s="11">
        <f t="shared" si="201"/>
        <v>0.7051017642067281</v>
      </c>
      <c r="V216" s="11">
        <f t="shared" si="201"/>
        <v>0.23153590030142723</v>
      </c>
      <c r="W216" s="11">
        <f t="shared" si="201"/>
        <v>-6.250443829453955</v>
      </c>
      <c r="X216" s="11">
        <f t="shared" si="201"/>
        <v>-0.6389362092431794</v>
      </c>
      <c r="Z216" s="15">
        <f>ROUND(N216*'Table Q8'!N106,2)</f>
        <v>0.93</v>
      </c>
      <c r="AA216" s="15">
        <f>ROUND(O216*'Table Q8'!O106,2)</f>
        <v>-0.41</v>
      </c>
      <c r="AB216" s="15">
        <f>ROUND(P216*'Table Q8'!P106,2)</f>
        <v>0</v>
      </c>
      <c r="AC216" s="15">
        <f>ROUND(Q216*'Table Q8'!Q106,2)</f>
        <v>-0.36</v>
      </c>
      <c r="AD216" s="15">
        <f>ROUND(R216*'Table Q8'!R106,2)</f>
        <v>-0.39</v>
      </c>
      <c r="AE216" s="15">
        <f>ROUND(S216*'Table Q8'!S106,2)</f>
        <v>0.2</v>
      </c>
      <c r="AF216" s="15">
        <f>ROUND(T216*'Table Q8'!T106,2)</f>
        <v>0.45</v>
      </c>
      <c r="AG216" s="15">
        <f>ROUND(U216*'Table Q8'!U106,2)</f>
        <v>0.27</v>
      </c>
      <c r="AH216" s="15">
        <f>ROUND(V216*'Table Q8'!V106,2)</f>
        <v>0.06</v>
      </c>
      <c r="AI216" s="15">
        <f>ROUND(W216*'Table Q8'!W106,2)</f>
        <v>-1.99</v>
      </c>
      <c r="AJ216" s="15">
        <f>ROUND(X216*'Table Q8'!X106,2)</f>
        <v>-0.23</v>
      </c>
    </row>
    <row r="217" spans="1:36" x14ac:dyDescent="0.2">
      <c r="A217" s="13" t="s">
        <v>254</v>
      </c>
      <c r="B217" s="11">
        <f t="shared" ref="B217:L217" si="202">(B107/B106-1)*100</f>
        <v>1.9511876846764142</v>
      </c>
      <c r="C217" s="11">
        <f t="shared" si="202"/>
        <v>-1.3178438364028322</v>
      </c>
      <c r="D217" s="11">
        <f t="shared" si="202"/>
        <v>3.6926926926926562</v>
      </c>
      <c r="E217" s="11">
        <f t="shared" si="202"/>
        <v>0.54016713494602353</v>
      </c>
      <c r="F217" s="11">
        <f t="shared" si="202"/>
        <v>-1.0632307995149581</v>
      </c>
      <c r="G217" s="11">
        <f t="shared" si="202"/>
        <v>1.3656996479243899</v>
      </c>
      <c r="H217" s="11">
        <f t="shared" si="202"/>
        <v>-1.3135729065767987</v>
      </c>
      <c r="I217" s="11">
        <f t="shared" si="202"/>
        <v>-8.7022106726841741E-3</v>
      </c>
      <c r="J217" s="11">
        <f t="shared" si="202"/>
        <v>-3.684630586804527</v>
      </c>
      <c r="K217" s="11">
        <f t="shared" si="202"/>
        <v>-0.16989701254170875</v>
      </c>
      <c r="L217" s="11">
        <f t="shared" si="202"/>
        <v>-8.9430815567848043E-2</v>
      </c>
      <c r="N217" s="11">
        <f t="shared" ref="N217:X217" si="203">(N107/N106-1)*100</f>
        <v>0.3028406687503038</v>
      </c>
      <c r="O217" s="11">
        <f t="shared" si="203"/>
        <v>1.8557651754371518</v>
      </c>
      <c r="P217" s="11">
        <f t="shared" si="203"/>
        <v>6.0725125047991657</v>
      </c>
      <c r="Q217" s="11">
        <f t="shared" si="203"/>
        <v>0.36526309736668594</v>
      </c>
      <c r="R217" s="11">
        <f t="shared" si="203"/>
        <v>-1.4628189661276658</v>
      </c>
      <c r="S217" s="11">
        <f t="shared" si="203"/>
        <v>0.86754120530627699</v>
      </c>
      <c r="T217" s="11">
        <f t="shared" si="203"/>
        <v>-5.9928104255113634E-2</v>
      </c>
      <c r="U217" s="11">
        <f t="shared" si="203"/>
        <v>6.7751301494944904E-2</v>
      </c>
      <c r="V217" s="11">
        <f t="shared" si="203"/>
        <v>-2.270890478056431</v>
      </c>
      <c r="W217" s="11">
        <f t="shared" si="203"/>
        <v>0.5043081131492988</v>
      </c>
      <c r="X217" s="11">
        <f t="shared" si="203"/>
        <v>0.52411566831567225</v>
      </c>
      <c r="Z217" s="15">
        <f>ROUND(N217*'Table Q8'!N107,2)</f>
        <v>0.2</v>
      </c>
      <c r="AA217" s="15">
        <f>ROUND(O217*'Table Q8'!O107,2)</f>
        <v>0.66</v>
      </c>
      <c r="AB217" s="15">
        <f>ROUND(P217*'Table Q8'!P107,2)</f>
        <v>2.21</v>
      </c>
      <c r="AC217" s="15">
        <f>ROUND(Q217*'Table Q8'!Q107,2)</f>
        <v>0.09</v>
      </c>
      <c r="AD217" s="15">
        <f>ROUND(R217*'Table Q8'!R107,2)</f>
        <v>-0.25</v>
      </c>
      <c r="AE217" s="15">
        <f>ROUND(S217*'Table Q8'!S107,2)</f>
        <v>0.34</v>
      </c>
      <c r="AF217" s="15">
        <f>ROUND(T217*'Table Q8'!T107,2)</f>
        <v>-0.03</v>
      </c>
      <c r="AG217" s="15">
        <f>ROUND(U217*'Table Q8'!U107,2)</f>
        <v>0.03</v>
      </c>
      <c r="AH217" s="15">
        <f>ROUND(V217*'Table Q8'!V107,2)</f>
        <v>-0.61</v>
      </c>
      <c r="AI217" s="15">
        <f>ROUND(W217*'Table Q8'!W107,2)</f>
        <v>0.16</v>
      </c>
      <c r="AJ217" s="15">
        <f>ROUND(X217*'Table Q8'!X107,2)</f>
        <v>0.19</v>
      </c>
    </row>
    <row r="218" spans="1:36" x14ac:dyDescent="0.2">
      <c r="A218" s="13" t="str">
        <f t="shared" si="131"/>
        <v>2019 Q3</v>
      </c>
      <c r="B218" s="11">
        <f t="shared" ref="B218:L218" si="204">(B108/B107-1)*100</f>
        <v>0.42067537688319501</v>
      </c>
      <c r="C218" s="11">
        <f t="shared" si="204"/>
        <v>-1.0004979856982454</v>
      </c>
      <c r="D218" s="11">
        <f t="shared" si="204"/>
        <v>1.299001640301789</v>
      </c>
      <c r="E218" s="11">
        <f t="shared" si="204"/>
        <v>0.26428299425906854</v>
      </c>
      <c r="F218" s="11">
        <f t="shared" si="204"/>
        <v>1.4120911575949302</v>
      </c>
      <c r="G218" s="11">
        <f t="shared" si="204"/>
        <v>-0.4526650341973748</v>
      </c>
      <c r="H218" s="11">
        <f t="shared" si="204"/>
        <v>2.0921165368454231</v>
      </c>
      <c r="I218" s="11">
        <f t="shared" si="204"/>
        <v>0.78653142282176791</v>
      </c>
      <c r="J218" s="11">
        <f t="shared" si="204"/>
        <v>-2.5189726357624731</v>
      </c>
      <c r="K218" s="11">
        <f t="shared" si="204"/>
        <v>3.2956873330291847</v>
      </c>
      <c r="L218" s="11">
        <f t="shared" si="204"/>
        <v>0.34631855808664458</v>
      </c>
      <c r="N218" s="11">
        <f t="shared" ref="N218:X218" si="205">(N108/N107-1)*100</f>
        <v>0.85948253380339068</v>
      </c>
      <c r="O218" s="11">
        <f t="shared" si="205"/>
        <v>0.25812809188998642</v>
      </c>
      <c r="P218" s="11">
        <f t="shared" si="205"/>
        <v>3.2600640130868497</v>
      </c>
      <c r="Q218" s="11">
        <f t="shared" si="205"/>
        <v>0.26754468205978377</v>
      </c>
      <c r="R218" s="11">
        <f t="shared" si="205"/>
        <v>1.4142312942437174</v>
      </c>
      <c r="S218" s="11">
        <f t="shared" si="205"/>
        <v>-0.59286652400402096</v>
      </c>
      <c r="T218" s="11">
        <f t="shared" si="205"/>
        <v>1.2623890428546281</v>
      </c>
      <c r="U218" s="11">
        <f t="shared" si="205"/>
        <v>0.38001570455552525</v>
      </c>
      <c r="V218" s="11">
        <f t="shared" si="205"/>
        <v>-1.9610054885425887</v>
      </c>
      <c r="W218" s="11">
        <f t="shared" si="205"/>
        <v>2.7535884340490258</v>
      </c>
      <c r="X218" s="11">
        <f t="shared" si="205"/>
        <v>0.49232488364117089</v>
      </c>
      <c r="Z218" s="15">
        <f>ROUND(N218*'Table Q8'!N108,2)</f>
        <v>0.56999999999999995</v>
      </c>
      <c r="AA218" s="15">
        <f>ROUND(O218*'Table Q8'!O108,2)</f>
        <v>0.09</v>
      </c>
      <c r="AB218" s="15">
        <f>ROUND(P218*'Table Q8'!P108,2)</f>
        <v>1.19</v>
      </c>
      <c r="AC218" s="15">
        <f>ROUND(Q218*'Table Q8'!Q108,2)</f>
        <v>7.0000000000000007E-2</v>
      </c>
      <c r="AD218" s="15">
        <f>ROUND(R218*'Table Q8'!R108,2)</f>
        <v>0.24</v>
      </c>
      <c r="AE218" s="15">
        <f>ROUND(S218*'Table Q8'!S108,2)</f>
        <v>-0.23</v>
      </c>
      <c r="AF218" s="15">
        <f>ROUND(T218*'Table Q8'!T108,2)</f>
        <v>0.54</v>
      </c>
      <c r="AG218" s="15">
        <f>ROUND(U218*'Table Q8'!U108,2)</f>
        <v>0.15</v>
      </c>
      <c r="AH218" s="15">
        <f>ROUND(V218*'Table Q8'!V108,2)</f>
        <v>-0.51</v>
      </c>
      <c r="AI218" s="15">
        <f>ROUND(W218*'Table Q8'!W108,2)</f>
        <v>0.85</v>
      </c>
      <c r="AJ218" s="15">
        <f>ROUND(X218*'Table Q8'!X108,2)</f>
        <v>0.18</v>
      </c>
    </row>
    <row r="219" spans="1:36" x14ac:dyDescent="0.2">
      <c r="A219" s="13" t="str">
        <f t="shared" si="131"/>
        <v>2019 Q4</v>
      </c>
      <c r="B219" s="11">
        <f t="shared" ref="B219:L219" si="206">(B109/B108-1)*100</f>
        <v>1.3648113505563497</v>
      </c>
      <c r="C219" s="11">
        <f t="shared" si="206"/>
        <v>1.9624309982773092</v>
      </c>
      <c r="D219" s="11">
        <f t="shared" si="206"/>
        <v>-0.77309897696882235</v>
      </c>
      <c r="E219" s="11">
        <f t="shared" si="206"/>
        <v>0.8456228633856977</v>
      </c>
      <c r="F219" s="11">
        <f t="shared" si="206"/>
        <v>-1.5665700034887986</v>
      </c>
      <c r="G219" s="11">
        <f t="shared" si="206"/>
        <v>-1.1764541669145645</v>
      </c>
      <c r="H219" s="11">
        <f t="shared" si="206"/>
        <v>-2.8419389107897319</v>
      </c>
      <c r="I219" s="11">
        <f t="shared" si="206"/>
        <v>-0.64292976632408516</v>
      </c>
      <c r="J219" s="11">
        <f t="shared" si="206"/>
        <v>4.4579785141036332</v>
      </c>
      <c r="K219" s="11">
        <f t="shared" si="206"/>
        <v>0.73802263425255532</v>
      </c>
      <c r="L219" s="11">
        <f t="shared" si="206"/>
        <v>0.24665120964317833</v>
      </c>
      <c r="N219" s="11">
        <f t="shared" ref="N219:X219" si="207">(N109/N108-1)*100</f>
        <v>3.5600152797177209</v>
      </c>
      <c r="O219" s="11">
        <f t="shared" si="207"/>
        <v>2.3207967766545767</v>
      </c>
      <c r="P219" s="11">
        <f t="shared" si="207"/>
        <v>3.6428794470238168</v>
      </c>
      <c r="Q219" s="11">
        <f t="shared" si="207"/>
        <v>1.1437713588088538</v>
      </c>
      <c r="R219" s="11">
        <f t="shared" si="207"/>
        <v>-1.7597967898693168</v>
      </c>
      <c r="S219" s="11">
        <f t="shared" si="207"/>
        <v>-0.48971561819750598</v>
      </c>
      <c r="T219" s="11">
        <f t="shared" si="207"/>
        <v>-2.0774267972655691</v>
      </c>
      <c r="U219" s="11">
        <f t="shared" si="207"/>
        <v>0.43693128429518335</v>
      </c>
      <c r="V219" s="11">
        <f t="shared" si="207"/>
        <v>4.404462675801013</v>
      </c>
      <c r="W219" s="11">
        <f t="shared" si="207"/>
        <v>-2.6260384437078899</v>
      </c>
      <c r="X219" s="11">
        <f t="shared" si="207"/>
        <v>0.79011645722819601</v>
      </c>
      <c r="Z219" s="15">
        <f>ROUND(N219*'Table Q8'!N109,2)</f>
        <v>2.37</v>
      </c>
      <c r="AA219" s="15">
        <f>ROUND(O219*'Table Q8'!O109,2)</f>
        <v>0.82</v>
      </c>
      <c r="AB219" s="15">
        <f>ROUND(P219*'Table Q8'!P109,2)</f>
        <v>1.32</v>
      </c>
      <c r="AC219" s="15">
        <f>ROUND(Q219*'Table Q8'!Q109,2)</f>
        <v>0.28999999999999998</v>
      </c>
      <c r="AD219" s="15">
        <f>ROUND(R219*'Table Q8'!R109,2)</f>
        <v>-0.3</v>
      </c>
      <c r="AE219" s="15">
        <f>ROUND(S219*'Table Q8'!S109,2)</f>
        <v>-0.19</v>
      </c>
      <c r="AF219" s="15">
        <f>ROUND(T219*'Table Q8'!T109,2)</f>
        <v>-0.89</v>
      </c>
      <c r="AG219" s="15">
        <f>ROUND(U219*'Table Q8'!U109,2)</f>
        <v>0.17</v>
      </c>
      <c r="AH219" s="15">
        <f>ROUND(V219*'Table Q8'!V109,2)</f>
        <v>1.1499999999999999</v>
      </c>
      <c r="AI219" s="15">
        <f>ROUND(W219*'Table Q8'!W109,2)</f>
        <v>-0.8</v>
      </c>
      <c r="AJ219" s="15">
        <f>ROUND(X219*'Table Q8'!X109,2)</f>
        <v>0.28000000000000003</v>
      </c>
    </row>
    <row r="220" spans="1:36" x14ac:dyDescent="0.2">
      <c r="A220" s="13" t="str">
        <f t="shared" si="131"/>
        <v>2020 Q1</v>
      </c>
      <c r="B220" s="11">
        <f t="shared" ref="B220:L220" si="208">(B110/B109-1)*100</f>
        <v>-1.2113060762913519</v>
      </c>
      <c r="C220" s="11">
        <f t="shared" si="208"/>
        <v>-0.10515579737748748</v>
      </c>
      <c r="D220" s="11">
        <f t="shared" si="208"/>
        <v>-0.42590502747058556</v>
      </c>
      <c r="E220" s="11">
        <f t="shared" si="208"/>
        <v>-2.2647338574958598</v>
      </c>
      <c r="F220" s="11">
        <f t="shared" si="208"/>
        <v>-3.956979144221151</v>
      </c>
      <c r="G220" s="11">
        <f t="shared" si="208"/>
        <v>0.99279146269803942</v>
      </c>
      <c r="H220" s="11">
        <f t="shared" si="208"/>
        <v>-1.0977749579923701</v>
      </c>
      <c r="I220" s="11">
        <f t="shared" si="208"/>
        <v>-0.30643408469664957</v>
      </c>
      <c r="J220" s="11">
        <f t="shared" si="208"/>
        <v>-0.34284751176778538</v>
      </c>
      <c r="K220" s="11">
        <f t="shared" si="208"/>
        <v>-7.7662152392000365</v>
      </c>
      <c r="L220" s="11">
        <f t="shared" si="208"/>
        <v>-0.90411871696520762</v>
      </c>
      <c r="N220" s="11">
        <f t="shared" ref="N220:X220" si="209">(N110/N109-1)*100</f>
        <v>-3.1610217314030797</v>
      </c>
      <c r="O220" s="11">
        <f t="shared" si="209"/>
        <v>-2.4035574678147986</v>
      </c>
      <c r="P220" s="11">
        <f t="shared" si="209"/>
        <v>-0.3328725101206631</v>
      </c>
      <c r="Q220" s="11">
        <f t="shared" si="209"/>
        <v>-1.3723971932932399</v>
      </c>
      <c r="R220" s="11">
        <f t="shared" si="209"/>
        <v>-3.8515287013803357</v>
      </c>
      <c r="S220" s="11">
        <f t="shared" si="209"/>
        <v>-0.13647199172786006</v>
      </c>
      <c r="T220" s="11">
        <f t="shared" si="209"/>
        <v>-1.7975565700674823</v>
      </c>
      <c r="U220" s="11">
        <f t="shared" si="209"/>
        <v>-2.8007664397243892</v>
      </c>
      <c r="V220" s="11">
        <f t="shared" si="209"/>
        <v>0.42216880662648837</v>
      </c>
      <c r="W220" s="11">
        <f t="shared" si="209"/>
        <v>-1.0758857631501084</v>
      </c>
      <c r="X220" s="11">
        <f t="shared" si="209"/>
        <v>-1.8194777607134505</v>
      </c>
      <c r="Z220" s="15">
        <f>ROUND(N220*'Table Q8'!N110,2)</f>
        <v>-2.09</v>
      </c>
      <c r="AA220" s="15">
        <f>ROUND(O220*'Table Q8'!O110,2)</f>
        <v>-0.84</v>
      </c>
      <c r="AB220" s="15">
        <f>ROUND(P220*'Table Q8'!P110,2)</f>
        <v>-0.12</v>
      </c>
      <c r="AC220" s="15">
        <f>ROUND(Q220*'Table Q8'!Q110,2)</f>
        <v>-0.34</v>
      </c>
      <c r="AD220" s="15">
        <f>ROUND(R220*'Table Q8'!R110,2)</f>
        <v>-0.64</v>
      </c>
      <c r="AE220" s="15">
        <f>ROUND(S220*'Table Q8'!S110,2)</f>
        <v>-0.05</v>
      </c>
      <c r="AF220" s="15">
        <f>ROUND(T220*'Table Q8'!T110,2)</f>
        <v>-0.76</v>
      </c>
      <c r="AG220" s="15">
        <f>ROUND(U220*'Table Q8'!U110,2)</f>
        <v>-1.06</v>
      </c>
      <c r="AH220" s="15">
        <f>ROUND(V220*'Table Q8'!V110,2)</f>
        <v>0.11</v>
      </c>
      <c r="AI220" s="15">
        <f>ROUND(W220*'Table Q8'!W110,2)</f>
        <v>-0.33</v>
      </c>
      <c r="AJ220" s="15">
        <f>ROUND(X220*'Table Q8'!X110,2)</f>
        <v>-0.64</v>
      </c>
    </row>
    <row r="221" spans="1:36" x14ac:dyDescent="0.2">
      <c r="A221" s="13" t="s">
        <v>260</v>
      </c>
      <c r="B221" s="11">
        <f t="shared" ref="B221:L221" si="210">(B111/B110-1)*100</f>
        <v>-2.8532882626464695</v>
      </c>
      <c r="C221" s="11">
        <f t="shared" si="210"/>
        <v>-1.8653958169207674</v>
      </c>
      <c r="D221" s="11">
        <f t="shared" si="210"/>
        <v>-7.8667955926801536</v>
      </c>
      <c r="E221" s="11">
        <f t="shared" si="210"/>
        <v>-4.2003868349093088</v>
      </c>
      <c r="F221" s="11">
        <f t="shared" si="210"/>
        <v>-6.5062455382376978</v>
      </c>
      <c r="G221" s="11">
        <f t="shared" si="210"/>
        <v>-4.6074367043101301</v>
      </c>
      <c r="H221" s="11">
        <f t="shared" si="210"/>
        <v>-4.6388018155615889</v>
      </c>
      <c r="I221" s="11">
        <f t="shared" si="210"/>
        <v>-0.56148567732691168</v>
      </c>
      <c r="J221" s="11">
        <f t="shared" si="210"/>
        <v>9.7479136134403177</v>
      </c>
      <c r="K221" s="11">
        <f t="shared" si="210"/>
        <v>-19.458559044059708</v>
      </c>
      <c r="L221" s="11">
        <f t="shared" si="210"/>
        <v>0.13160526370270542</v>
      </c>
      <c r="N221" s="11">
        <f t="shared" ref="N221:X221" si="211">(N111/N110-1)*100</f>
        <v>-1.5948868264989868</v>
      </c>
      <c r="O221" s="11">
        <f t="shared" si="211"/>
        <v>5.3931050686489401</v>
      </c>
      <c r="P221" s="11">
        <f t="shared" si="211"/>
        <v>3.3088071613257553</v>
      </c>
      <c r="Q221" s="11">
        <f t="shared" si="211"/>
        <v>4.8416794634859928</v>
      </c>
      <c r="R221" s="11">
        <f t="shared" si="211"/>
        <v>-7.1359602238138642</v>
      </c>
      <c r="S221" s="11">
        <f t="shared" si="211"/>
        <v>-2.5912081012060662</v>
      </c>
      <c r="T221" s="11">
        <f t="shared" si="211"/>
        <v>-0.46717934044571141</v>
      </c>
      <c r="U221" s="11">
        <f t="shared" si="211"/>
        <v>1.8221096543503901</v>
      </c>
      <c r="V221" s="11">
        <f t="shared" si="211"/>
        <v>1.434631181483037</v>
      </c>
      <c r="W221" s="11">
        <f t="shared" si="211"/>
        <v>4.1722495511869129</v>
      </c>
      <c r="X221" s="11">
        <f t="shared" si="211"/>
        <v>8.0575018970142409</v>
      </c>
      <c r="Z221" s="15">
        <f>ROUND(N221*'Table Q8'!N111,2)</f>
        <v>-1.06</v>
      </c>
      <c r="AA221" s="15">
        <f>ROUND(O221*'Table Q8'!O111,2)</f>
        <v>1.89</v>
      </c>
      <c r="AB221" s="15">
        <f>ROUND(P221*'Table Q8'!P111,2)</f>
        <v>1.18</v>
      </c>
      <c r="AC221" s="15">
        <f>ROUND(Q221*'Table Q8'!Q111,2)</f>
        <v>1.22</v>
      </c>
      <c r="AD221" s="15">
        <f>ROUND(R221*'Table Q8'!R111,2)</f>
        <v>-1.17</v>
      </c>
      <c r="AE221" s="15">
        <f>ROUND(S221*'Table Q8'!S111,2)</f>
        <v>-0.98</v>
      </c>
      <c r="AF221" s="15">
        <f>ROUND(T221*'Table Q8'!T111,2)</f>
        <v>-0.19</v>
      </c>
      <c r="AG221" s="15">
        <f>ROUND(U221*'Table Q8'!U111,2)</f>
        <v>0.68</v>
      </c>
      <c r="AH221" s="15">
        <f>ROUND(V221*'Table Q8'!V111,2)</f>
        <v>0.36</v>
      </c>
      <c r="AI221" s="15">
        <f>ROUND(W221*'Table Q8'!W111,2)</f>
        <v>1.29</v>
      </c>
      <c r="AJ221" s="15">
        <f>ROUND(X221*'Table Q8'!X111,2)</f>
        <v>2.81</v>
      </c>
    </row>
    <row r="222" spans="1:36" x14ac:dyDescent="0.2">
      <c r="A222" s="13" t="s">
        <v>261</v>
      </c>
      <c r="B222" s="11">
        <f t="shared" ref="B222:L224" si="212">(B112/B111-1)*100</f>
        <v>0.60531997797792503</v>
      </c>
      <c r="C222" s="11">
        <f t="shared" si="212"/>
        <v>11.337746800136905</v>
      </c>
      <c r="D222" s="11">
        <f t="shared" si="212"/>
        <v>23.193060003586808</v>
      </c>
      <c r="E222" s="11">
        <f t="shared" si="212"/>
        <v>26.717226962109876</v>
      </c>
      <c r="F222" s="11">
        <f t="shared" si="212"/>
        <v>11.918308310412829</v>
      </c>
      <c r="G222" s="11">
        <f t="shared" si="212"/>
        <v>1.9022791257632399</v>
      </c>
      <c r="H222" s="11">
        <f t="shared" si="212"/>
        <v>-0.28918835551904332</v>
      </c>
      <c r="I222" s="11">
        <f t="shared" si="212"/>
        <v>3.6420159286438603</v>
      </c>
      <c r="J222" s="11">
        <f t="shared" si="212"/>
        <v>1.4540286636554933</v>
      </c>
      <c r="K222" s="11">
        <f t="shared" si="212"/>
        <v>35.373135949430321</v>
      </c>
      <c r="L222" s="11">
        <f t="shared" si="212"/>
        <v>8.7251462813024325</v>
      </c>
      <c r="N222" s="11">
        <f t="shared" ref="N222:X224" si="213">(N112/N111-1)*100</f>
        <v>-0.79686904787009682</v>
      </c>
      <c r="O222" s="11">
        <f t="shared" si="213"/>
        <v>-0.82353230332649074</v>
      </c>
      <c r="P222" s="11">
        <f t="shared" si="213"/>
        <v>5.3012441682146028</v>
      </c>
      <c r="Q222" s="11">
        <f t="shared" si="213"/>
        <v>-1.2089029027604337</v>
      </c>
      <c r="R222" s="11">
        <f t="shared" si="213"/>
        <v>-1.6054321237431113</v>
      </c>
      <c r="S222" s="11">
        <f t="shared" si="213"/>
        <v>4.8682588417114037</v>
      </c>
      <c r="T222" s="11">
        <f t="shared" si="213"/>
        <v>-0.28398099194879567</v>
      </c>
      <c r="U222" s="11">
        <f t="shared" si="213"/>
        <v>1.2906679594322901</v>
      </c>
      <c r="V222" s="11">
        <f t="shared" si="213"/>
        <v>3.5395839086182157</v>
      </c>
      <c r="W222" s="11">
        <f t="shared" si="213"/>
        <v>3.1238285062321847</v>
      </c>
      <c r="X222" s="11">
        <f t="shared" si="213"/>
        <v>-1.7500449854433886</v>
      </c>
      <c r="Z222" s="15">
        <f>ROUND(N222*'Table Q8'!N112,2)</f>
        <v>-0.53</v>
      </c>
      <c r="AA222" s="15">
        <f>ROUND(O222*'Table Q8'!O112,2)</f>
        <v>-0.28999999999999998</v>
      </c>
      <c r="AB222" s="15">
        <f>ROUND(P222*'Table Q8'!P112,2)</f>
        <v>1.87</v>
      </c>
      <c r="AC222" s="15">
        <f>ROUND(Q222*'Table Q8'!Q112,2)</f>
        <v>-0.31</v>
      </c>
      <c r="AD222" s="15">
        <f>ROUND(R222*'Table Q8'!R112,2)</f>
        <v>-0.26</v>
      </c>
      <c r="AE222" s="15">
        <f>ROUND(S222*'Table Q8'!S112,2)</f>
        <v>1.82</v>
      </c>
      <c r="AF222" s="15">
        <f>ROUND(T222*'Table Q8'!T112,2)</f>
        <v>-0.12</v>
      </c>
      <c r="AG222" s="15">
        <f>ROUND(U222*'Table Q8'!U112,2)</f>
        <v>0.48</v>
      </c>
      <c r="AH222" s="15">
        <f>ROUND(V222*'Table Q8'!V112,2)</f>
        <v>0.89</v>
      </c>
      <c r="AI222" s="15">
        <f>ROUND(W222*'Table Q8'!W112,2)</f>
        <v>0.99</v>
      </c>
      <c r="AJ222" s="15">
        <f>ROUND(X222*'Table Q8'!X112,2)</f>
        <v>-0.61</v>
      </c>
    </row>
    <row r="223" spans="1:36" x14ac:dyDescent="0.2">
      <c r="A223" s="13" t="s">
        <v>291</v>
      </c>
      <c r="B223" s="11">
        <f t="shared" si="212"/>
        <v>-4.5462117030026228E-2</v>
      </c>
      <c r="C223" s="11">
        <f t="shared" si="212"/>
        <v>-4.8891641260162544</v>
      </c>
      <c r="D223" s="11">
        <f t="shared" si="212"/>
        <v>-10.371147405665482</v>
      </c>
      <c r="E223" s="11">
        <f t="shared" si="212"/>
        <v>-11.520550217671888</v>
      </c>
      <c r="F223" s="11">
        <f t="shared" si="212"/>
        <v>-5.2095302182679104</v>
      </c>
      <c r="G223" s="11">
        <f t="shared" si="212"/>
        <v>-0.59419600597684363</v>
      </c>
      <c r="H223" s="11">
        <f t="shared" si="212"/>
        <v>1.6132333271326571</v>
      </c>
      <c r="I223" s="11">
        <f t="shared" si="212"/>
        <v>-5.834347331005862</v>
      </c>
      <c r="J223" s="11">
        <f t="shared" si="212"/>
        <v>1.5301171103177413</v>
      </c>
      <c r="K223" s="11">
        <f t="shared" si="212"/>
        <v>-8.8283728414387692</v>
      </c>
      <c r="L223" s="11">
        <f t="shared" si="212"/>
        <v>-5.6631753246470629</v>
      </c>
      <c r="N223" s="11">
        <f t="shared" si="213"/>
        <v>2.6644666620828206</v>
      </c>
      <c r="O223" s="11">
        <f t="shared" si="213"/>
        <v>0.73488999849782299</v>
      </c>
      <c r="P223" s="11">
        <f t="shared" si="213"/>
        <v>3.422433468546271</v>
      </c>
      <c r="Q223" s="11">
        <f t="shared" si="213"/>
        <v>0.91190141067492014</v>
      </c>
      <c r="R223" s="11">
        <f t="shared" si="213"/>
        <v>6.9371415542979653</v>
      </c>
      <c r="S223" s="11">
        <f t="shared" si="213"/>
        <v>-0.72329733144965713</v>
      </c>
      <c r="T223" s="11">
        <f t="shared" si="213"/>
        <v>-1.1462487127025689</v>
      </c>
      <c r="U223" s="11">
        <f t="shared" si="213"/>
        <v>-3.0167109016700722</v>
      </c>
      <c r="V223" s="11">
        <f t="shared" si="213"/>
        <v>2.6070727602642618</v>
      </c>
      <c r="W223" s="11">
        <f t="shared" si="213"/>
        <v>3.8864761895672562</v>
      </c>
      <c r="X223" s="11">
        <f t="shared" si="213"/>
        <v>-1.1503649210652833</v>
      </c>
      <c r="Z223" s="15">
        <f>ROUND(N223*'Table Q8'!N113,2)</f>
        <v>1.75</v>
      </c>
      <c r="AA223" s="15">
        <f>ROUND(O223*'Table Q8'!O113,2)</f>
        <v>0.26</v>
      </c>
      <c r="AB223" s="15">
        <f>ROUND(P223*'Table Q8'!P113,2)</f>
        <v>1.19</v>
      </c>
      <c r="AC223" s="15">
        <f>ROUND(Q223*'Table Q8'!Q113,2)</f>
        <v>0.23</v>
      </c>
      <c r="AD223" s="15">
        <f>ROUND(R223*'Table Q8'!R113,2)</f>
        <v>1.0900000000000001</v>
      </c>
      <c r="AE223" s="15">
        <f>ROUND(S223*'Table Q8'!S113,2)</f>
        <v>-0.27</v>
      </c>
      <c r="AF223" s="15">
        <f>ROUND(T223*'Table Q8'!T113,2)</f>
        <v>-0.46</v>
      </c>
      <c r="AG223" s="15">
        <f>ROUND(U223*'Table Q8'!U113,2)</f>
        <v>-1.1000000000000001</v>
      </c>
      <c r="AH223" s="15">
        <f>ROUND(V223*'Table Q8'!V113,2)</f>
        <v>0.66</v>
      </c>
      <c r="AI223" s="15">
        <f>ROUND(W223*'Table Q8'!W113,2)</f>
        <v>1.25</v>
      </c>
      <c r="AJ223" s="15">
        <f>ROUND(X223*'Table Q8'!X113,2)</f>
        <v>-0.4</v>
      </c>
    </row>
    <row r="224" spans="1:36" x14ac:dyDescent="0.2">
      <c r="A224" s="13" t="s">
        <v>309</v>
      </c>
      <c r="B224" s="11">
        <f t="shared" si="212"/>
        <v>-1.5935902652825962</v>
      </c>
      <c r="C224" s="11">
        <f t="shared" si="212"/>
        <v>0.36809252498615219</v>
      </c>
      <c r="D224" s="11">
        <f t="shared" si="212"/>
        <v>5.6404068539792851</v>
      </c>
      <c r="E224" s="11">
        <f t="shared" si="212"/>
        <v>4.4431988027442637</v>
      </c>
      <c r="F224" s="11">
        <f t="shared" si="212"/>
        <v>3.2808016530324613</v>
      </c>
      <c r="G224" s="11">
        <f t="shared" si="212"/>
        <v>3.4243032419184694</v>
      </c>
      <c r="H224" s="11">
        <f t="shared" si="212"/>
        <v>0.50976973772498546</v>
      </c>
      <c r="I224" s="11">
        <f t="shared" si="212"/>
        <v>1.276758317862825</v>
      </c>
      <c r="J224" s="11">
        <f t="shared" si="212"/>
        <v>-1.6288700165548398</v>
      </c>
      <c r="K224" s="11">
        <f t="shared" si="212"/>
        <v>0.76821969940954471</v>
      </c>
      <c r="L224" s="11">
        <f t="shared" si="212"/>
        <v>1.9833638945784049</v>
      </c>
      <c r="N224" s="11">
        <f t="shared" si="213"/>
        <v>-3.8957102656963505</v>
      </c>
      <c r="O224" s="11">
        <f t="shared" si="213"/>
        <v>0.92716126148666422</v>
      </c>
      <c r="P224" s="11">
        <f t="shared" si="213"/>
        <v>2.4521525506963959</v>
      </c>
      <c r="Q224" s="11">
        <f t="shared" si="213"/>
        <v>0.87738583885521582</v>
      </c>
      <c r="R224" s="11">
        <f t="shared" si="213"/>
        <v>0.994852604169294</v>
      </c>
      <c r="S224" s="11">
        <f t="shared" si="213"/>
        <v>3.786310594227027</v>
      </c>
      <c r="T224" s="11">
        <f t="shared" si="213"/>
        <v>-2.3138976329248107</v>
      </c>
      <c r="U224" s="11">
        <f t="shared" si="213"/>
        <v>-3.632644923691053</v>
      </c>
      <c r="V224" s="11">
        <f t="shared" si="213"/>
        <v>8.3901569518250128</v>
      </c>
      <c r="W224" s="11">
        <f t="shared" si="213"/>
        <v>0.50292481652289833</v>
      </c>
      <c r="X224" s="11">
        <f t="shared" si="213"/>
        <v>1.3896943620854918</v>
      </c>
      <c r="Z224" s="15">
        <f>ROUND(N224*'Table Q8'!N114,2)</f>
        <v>-2.5499999999999998</v>
      </c>
      <c r="AA224" s="15">
        <f>ROUND(O224*'Table Q8'!O114,2)</f>
        <v>0.32</v>
      </c>
      <c r="AB224" s="15">
        <f>ROUND(P224*'Table Q8'!P114,2)</f>
        <v>0.84</v>
      </c>
      <c r="AC224" s="15">
        <f>ROUND(Q224*'Table Q8'!Q114,2)</f>
        <v>0.22</v>
      </c>
      <c r="AD224" s="15">
        <f>ROUND(R224*'Table Q8'!R114,2)</f>
        <v>0.15</v>
      </c>
      <c r="AE224" s="15">
        <f>ROUND(S224*'Table Q8'!S114,2)</f>
        <v>1.38</v>
      </c>
      <c r="AF224" s="15">
        <f>ROUND(T224*'Table Q8'!T114,2)</f>
        <v>-0.96</v>
      </c>
      <c r="AG224" s="15">
        <f>ROUND(U224*'Table Q8'!U114,2)</f>
        <v>-1.3</v>
      </c>
      <c r="AH224" s="15">
        <f>ROUND(V224*'Table Q8'!V114,2)</f>
        <v>2.13</v>
      </c>
      <c r="AI224" s="15">
        <f>ROUND(W224*'Table Q8'!W114,2)</f>
        <v>0.16</v>
      </c>
      <c r="AJ224" s="15">
        <f>ROUND(X224*'Table Q8'!X114,2)</f>
        <v>0.48</v>
      </c>
    </row>
    <row r="226" spans="1:36" x14ac:dyDescent="0.2">
      <c r="A226" s="9" t="s">
        <v>288</v>
      </c>
    </row>
    <row r="227" spans="1:36" x14ac:dyDescent="0.2">
      <c r="A227" s="13" t="str">
        <f>A10</f>
        <v>1995 Q1</v>
      </c>
      <c r="B227" s="15">
        <f t="shared" ref="B227:L227" si="214">(B10/B6-1)*100</f>
        <v>2.5215062730104876</v>
      </c>
      <c r="C227" s="15">
        <f t="shared" si="214"/>
        <v>-0.46321464978592575</v>
      </c>
      <c r="D227" s="15">
        <f t="shared" si="214"/>
        <v>-2.0181276425860317</v>
      </c>
      <c r="E227" s="15">
        <f t="shared" si="214"/>
        <v>-0.42685700746187827</v>
      </c>
      <c r="F227" s="15">
        <f t="shared" si="214"/>
        <v>6.5928444849223</v>
      </c>
      <c r="G227" s="15">
        <f t="shared" si="214"/>
        <v>2.8204425036668423</v>
      </c>
      <c r="H227" s="15">
        <f t="shared" si="214"/>
        <v>3.0859049507484748</v>
      </c>
      <c r="I227" s="15">
        <f t="shared" si="214"/>
        <v>2.3585034878687905</v>
      </c>
      <c r="J227" s="15">
        <f t="shared" si="214"/>
        <v>-3.9840908098070615</v>
      </c>
      <c r="K227" s="15">
        <f t="shared" si="214"/>
        <v>-3.3407459868838529</v>
      </c>
      <c r="L227" s="15">
        <f t="shared" si="214"/>
        <v>0.58196444907274714</v>
      </c>
      <c r="N227" s="15">
        <f t="shared" ref="N227:X227" si="215">(N10/N6-1)*100</f>
        <v>1.7910264026747447</v>
      </c>
      <c r="O227" s="15">
        <f t="shared" si="215"/>
        <v>-3.0673497148824502</v>
      </c>
      <c r="P227" s="15">
        <f t="shared" si="215"/>
        <v>0.49393019586971842</v>
      </c>
      <c r="Q227" s="15">
        <f t="shared" si="215"/>
        <v>4.7523400971272167E-2</v>
      </c>
      <c r="R227" s="15">
        <f t="shared" si="215"/>
        <v>3.108660598767532</v>
      </c>
      <c r="S227" s="15">
        <f t="shared" si="215"/>
        <v>6.0375826628711327</v>
      </c>
      <c r="T227" s="15">
        <f t="shared" si="215"/>
        <v>1.151757205416537</v>
      </c>
      <c r="U227" s="15">
        <f t="shared" si="215"/>
        <v>-1.402441417282585</v>
      </c>
      <c r="V227" s="15">
        <f t="shared" si="215"/>
        <v>-3.7409320696990878</v>
      </c>
      <c r="W227" s="15">
        <f t="shared" si="215"/>
        <v>-1.8884330995155518</v>
      </c>
      <c r="X227" s="15">
        <f t="shared" si="215"/>
        <v>-0.53138372530571187</v>
      </c>
      <c r="Z227" s="15">
        <f>ROUND(N227*'Table Q8'!N10,2)</f>
        <v>1.34</v>
      </c>
      <c r="AA227" s="15">
        <f>ROUND(O227*'Table Q8'!O10,2)</f>
        <v>-1.08</v>
      </c>
      <c r="AB227" s="15">
        <f>ROUND(P227*'Table Q8'!P10,2)</f>
        <v>0.16</v>
      </c>
      <c r="AC227" s="15">
        <f>ROUND(Q227*'Table Q8'!Q10,2)</f>
        <v>0.02</v>
      </c>
      <c r="AD227" s="15">
        <f>ROUND(R227*'Table Q8'!R10,2)</f>
        <v>0.46</v>
      </c>
      <c r="AE227" s="15">
        <f>ROUND(S227*'Table Q8'!S10,2)</f>
        <v>2.95</v>
      </c>
      <c r="AF227" s="15">
        <f>ROUND(T227*'Table Q8'!T10,2)</f>
        <v>0.55000000000000004</v>
      </c>
      <c r="AG227" s="15">
        <f>ROUND(U227*'Table Q8'!U10,2)</f>
        <v>-0.64</v>
      </c>
      <c r="AH227" s="15">
        <f>ROUND(V227*'Table Q8'!V10,2)</f>
        <v>-1.3</v>
      </c>
      <c r="AI227" s="15">
        <f>ROUND(W227*'Table Q8'!W10,2)</f>
        <v>-0.68</v>
      </c>
      <c r="AJ227" s="15">
        <f>ROUND(X227*'Table Q8'!X10,2)</f>
        <v>-0.22</v>
      </c>
    </row>
    <row r="228" spans="1:36" x14ac:dyDescent="0.2">
      <c r="A228" s="13" t="str">
        <f t="shared" ref="A228:A291" si="216">A11</f>
        <v>1995 Q2</v>
      </c>
      <c r="B228" s="15">
        <f t="shared" ref="B228:L228" si="217">(B11/B7-1)*100</f>
        <v>-0.99899601411127525</v>
      </c>
      <c r="C228" s="15">
        <f t="shared" si="217"/>
        <v>-1.104454241206454</v>
      </c>
      <c r="D228" s="15">
        <f t="shared" si="217"/>
        <v>-0.65024903154401459</v>
      </c>
      <c r="E228" s="15">
        <f t="shared" si="217"/>
        <v>-6.2744730597519283E-2</v>
      </c>
      <c r="F228" s="15">
        <f t="shared" si="217"/>
        <v>4.1119416434450828</v>
      </c>
      <c r="G228" s="15">
        <f t="shared" si="217"/>
        <v>0.72374119168283624</v>
      </c>
      <c r="H228" s="15">
        <f t="shared" si="217"/>
        <v>8.336607553216524E-3</v>
      </c>
      <c r="I228" s="15">
        <f t="shared" si="217"/>
        <v>0.51552238259886529</v>
      </c>
      <c r="J228" s="15">
        <f t="shared" si="217"/>
        <v>-3.6892514807423504</v>
      </c>
      <c r="K228" s="15">
        <f t="shared" si="217"/>
        <v>-0.59397236512275242</v>
      </c>
      <c r="L228" s="15">
        <f t="shared" si="217"/>
        <v>-0.1749010667061901</v>
      </c>
      <c r="N228" s="15">
        <f t="shared" ref="N228:X228" si="218">(N11/N7-1)*100</f>
        <v>9.3241161117485483E-2</v>
      </c>
      <c r="O228" s="15">
        <f t="shared" si="218"/>
        <v>-2.6134798980391727</v>
      </c>
      <c r="P228" s="15">
        <f t="shared" si="218"/>
        <v>0.82040306759407766</v>
      </c>
      <c r="Q228" s="15">
        <f t="shared" si="218"/>
        <v>2.1343501315070013</v>
      </c>
      <c r="R228" s="15">
        <f t="shared" si="218"/>
        <v>1.6849083192205239</v>
      </c>
      <c r="S228" s="15">
        <f t="shared" si="218"/>
        <v>4.5467255212398028</v>
      </c>
      <c r="T228" s="15">
        <f t="shared" si="218"/>
        <v>-0.28974512508116446</v>
      </c>
      <c r="U228" s="15">
        <f t="shared" si="218"/>
        <v>-1.8965075584907676</v>
      </c>
      <c r="V228" s="15">
        <f t="shared" si="218"/>
        <v>-2.7335846062289004</v>
      </c>
      <c r="W228" s="15">
        <f t="shared" si="218"/>
        <v>-1.8784788573341649</v>
      </c>
      <c r="X228" s="15">
        <f t="shared" si="218"/>
        <v>-0.30696977635268352</v>
      </c>
      <c r="Z228" s="15">
        <f>ROUND(N228*'Table Q8'!N11,2)</f>
        <v>7.0000000000000007E-2</v>
      </c>
      <c r="AA228" s="15">
        <f>ROUND(O228*'Table Q8'!O11,2)</f>
        <v>-0.91</v>
      </c>
      <c r="AB228" s="15">
        <f>ROUND(P228*'Table Q8'!P11,2)</f>
        <v>0.27</v>
      </c>
      <c r="AC228" s="15">
        <f>ROUND(Q228*'Table Q8'!Q11,2)</f>
        <v>0.82</v>
      </c>
      <c r="AD228" s="15">
        <f>ROUND(R228*'Table Q8'!R11,2)</f>
        <v>0.25</v>
      </c>
      <c r="AE228" s="15">
        <f>ROUND(S228*'Table Q8'!S11,2)</f>
        <v>2.19</v>
      </c>
      <c r="AF228" s="15">
        <f>ROUND(T228*'Table Q8'!T11,2)</f>
        <v>-0.14000000000000001</v>
      </c>
      <c r="AG228" s="15">
        <f>ROUND(U228*'Table Q8'!U11,2)</f>
        <v>-0.86</v>
      </c>
      <c r="AH228" s="15">
        <f>ROUND(V228*'Table Q8'!V11,2)</f>
        <v>-0.96</v>
      </c>
      <c r="AI228" s="15">
        <f>ROUND(W228*'Table Q8'!W11,2)</f>
        <v>-0.68</v>
      </c>
      <c r="AJ228" s="15">
        <f>ROUND(X228*'Table Q8'!X11,2)</f>
        <v>-0.13</v>
      </c>
    </row>
    <row r="229" spans="1:36" x14ac:dyDescent="0.2">
      <c r="A229" s="13" t="str">
        <f t="shared" si="216"/>
        <v>1995 Q3</v>
      </c>
      <c r="B229" s="15">
        <f t="shared" ref="B229:L229" si="219">(B12/B8-1)*100</f>
        <v>4.2559342966749902</v>
      </c>
      <c r="C229" s="15">
        <f t="shared" si="219"/>
        <v>-0.90626704979447359</v>
      </c>
      <c r="D229" s="15">
        <f t="shared" si="219"/>
        <v>-1.0836594600640792</v>
      </c>
      <c r="E229" s="15">
        <f t="shared" si="219"/>
        <v>2.3213636591484565</v>
      </c>
      <c r="F229" s="15">
        <f t="shared" si="219"/>
        <v>7.1371722682554761</v>
      </c>
      <c r="G229" s="15">
        <f t="shared" si="219"/>
        <v>1.6012135554036799</v>
      </c>
      <c r="H229" s="15">
        <f t="shared" si="219"/>
        <v>0.82542365208468915</v>
      </c>
      <c r="I229" s="15">
        <f t="shared" si="219"/>
        <v>-1.6236052794732725</v>
      </c>
      <c r="J229" s="15">
        <f t="shared" si="219"/>
        <v>0.19796902365096791</v>
      </c>
      <c r="K229" s="15">
        <f t="shared" si="219"/>
        <v>2.8359272817865655</v>
      </c>
      <c r="L229" s="15">
        <f t="shared" si="219"/>
        <v>0.90914293143906644</v>
      </c>
      <c r="N229" s="15">
        <f t="shared" ref="N229:X229" si="220">(N12/N8-1)*100</f>
        <v>4.6350778711027552</v>
      </c>
      <c r="O229" s="15">
        <f t="shared" si="220"/>
        <v>-1.4269683871554806</v>
      </c>
      <c r="P229" s="15">
        <f t="shared" si="220"/>
        <v>-0.70238178871041557</v>
      </c>
      <c r="Q229" s="15">
        <f t="shared" si="220"/>
        <v>4.6588535910643936</v>
      </c>
      <c r="R229" s="15">
        <f t="shared" si="220"/>
        <v>1.9660659134085323</v>
      </c>
      <c r="S229" s="15">
        <f t="shared" si="220"/>
        <v>5.4251324186229466</v>
      </c>
      <c r="T229" s="15">
        <f t="shared" si="220"/>
        <v>-1.6316650041205305</v>
      </c>
      <c r="U229" s="15">
        <f t="shared" si="220"/>
        <v>-2.8863112227815346</v>
      </c>
      <c r="V229" s="15">
        <f t="shared" si="220"/>
        <v>1.9004454150436834</v>
      </c>
      <c r="W229" s="15">
        <f t="shared" si="220"/>
        <v>1.344516621405667</v>
      </c>
      <c r="X229" s="15">
        <f t="shared" si="220"/>
        <v>0.69915306578505199</v>
      </c>
      <c r="Z229" s="15">
        <f>ROUND(N229*'Table Q8'!N12,2)</f>
        <v>3.51</v>
      </c>
      <c r="AA229" s="15">
        <f>ROUND(O229*'Table Q8'!O12,2)</f>
        <v>-0.5</v>
      </c>
      <c r="AB229" s="15">
        <f>ROUND(P229*'Table Q8'!P12,2)</f>
        <v>-0.24</v>
      </c>
      <c r="AC229" s="15">
        <f>ROUND(Q229*'Table Q8'!Q12,2)</f>
        <v>1.79</v>
      </c>
      <c r="AD229" s="15">
        <f>ROUND(R229*'Table Q8'!R12,2)</f>
        <v>0.3</v>
      </c>
      <c r="AE229" s="15">
        <f>ROUND(S229*'Table Q8'!S12,2)</f>
        <v>2.6</v>
      </c>
      <c r="AF229" s="15">
        <f>ROUND(T229*'Table Q8'!T12,2)</f>
        <v>-0.77</v>
      </c>
      <c r="AG229" s="15">
        <f>ROUND(U229*'Table Q8'!U12,2)</f>
        <v>-1.29</v>
      </c>
      <c r="AH229" s="15">
        <f>ROUND(V229*'Table Q8'!V12,2)</f>
        <v>0.68</v>
      </c>
      <c r="AI229" s="15">
        <f>ROUND(W229*'Table Q8'!W12,2)</f>
        <v>0.49</v>
      </c>
      <c r="AJ229" s="15">
        <f>ROUND(X229*'Table Q8'!X12,2)</f>
        <v>0.28999999999999998</v>
      </c>
    </row>
    <row r="230" spans="1:36" x14ac:dyDescent="0.2">
      <c r="A230" s="13" t="str">
        <f t="shared" si="216"/>
        <v>1995 Q4</v>
      </c>
      <c r="B230" s="15">
        <f t="shared" ref="B230:L230" si="221">(B13/B9-1)*100</f>
        <v>1.4698570845242953</v>
      </c>
      <c r="C230" s="15">
        <f t="shared" si="221"/>
        <v>-2.8522750608783287</v>
      </c>
      <c r="D230" s="15">
        <f t="shared" si="221"/>
        <v>-0.45255776312519425</v>
      </c>
      <c r="E230" s="15">
        <f t="shared" si="221"/>
        <v>2.5893893108682509</v>
      </c>
      <c r="F230" s="15">
        <f t="shared" si="221"/>
        <v>5.7527158095232567</v>
      </c>
      <c r="G230" s="15">
        <f t="shared" si="221"/>
        <v>-1.7538796261350353</v>
      </c>
      <c r="H230" s="15">
        <f t="shared" si="221"/>
        <v>0.60858898176021636</v>
      </c>
      <c r="I230" s="15">
        <f t="shared" si="221"/>
        <v>-0.30419207483383115</v>
      </c>
      <c r="J230" s="15">
        <f t="shared" si="221"/>
        <v>-0.82719081388983318</v>
      </c>
      <c r="K230" s="15">
        <f t="shared" si="221"/>
        <v>-1.3938414933288845</v>
      </c>
      <c r="L230" s="15">
        <f t="shared" si="221"/>
        <v>0.26226133547027075</v>
      </c>
      <c r="N230" s="15">
        <f t="shared" ref="N230:X230" si="222">(N13/N9-1)*100</f>
        <v>0.66265227042079378</v>
      </c>
      <c r="O230" s="15">
        <f t="shared" si="222"/>
        <v>-1.838564560820477</v>
      </c>
      <c r="P230" s="15">
        <f t="shared" si="222"/>
        <v>-0.73589338596999898</v>
      </c>
      <c r="Q230" s="15">
        <f t="shared" si="222"/>
        <v>6.8382279310408522</v>
      </c>
      <c r="R230" s="15">
        <f t="shared" si="222"/>
        <v>1.556753473316852</v>
      </c>
      <c r="S230" s="15">
        <f t="shared" si="222"/>
        <v>4.3527465382609654</v>
      </c>
      <c r="T230" s="15">
        <f t="shared" si="222"/>
        <v>-1.4436143161242643</v>
      </c>
      <c r="U230" s="15">
        <f t="shared" si="222"/>
        <v>-1.6733600285033789</v>
      </c>
      <c r="V230" s="15">
        <f t="shared" si="222"/>
        <v>2.821817871707033</v>
      </c>
      <c r="W230" s="15">
        <f t="shared" si="222"/>
        <v>1.2376752456646045</v>
      </c>
      <c r="X230" s="15">
        <f t="shared" si="222"/>
        <v>1.0337229845930551</v>
      </c>
      <c r="Z230" s="15">
        <f>ROUND(N230*'Table Q8'!N13,2)</f>
        <v>0.5</v>
      </c>
      <c r="AA230" s="15">
        <f>ROUND(O230*'Table Q8'!O13,2)</f>
        <v>-0.64</v>
      </c>
      <c r="AB230" s="15">
        <f>ROUND(P230*'Table Q8'!P13,2)</f>
        <v>-0.25</v>
      </c>
      <c r="AC230" s="15">
        <f>ROUND(Q230*'Table Q8'!Q13,2)</f>
        <v>2.62</v>
      </c>
      <c r="AD230" s="15">
        <f>ROUND(R230*'Table Q8'!R13,2)</f>
        <v>0.24</v>
      </c>
      <c r="AE230" s="15">
        <f>ROUND(S230*'Table Q8'!S13,2)</f>
        <v>2.0699999999999998</v>
      </c>
      <c r="AF230" s="15">
        <f>ROUND(T230*'Table Q8'!T13,2)</f>
        <v>-0.68</v>
      </c>
      <c r="AG230" s="15">
        <f>ROUND(U230*'Table Q8'!U13,2)</f>
        <v>-0.74</v>
      </c>
      <c r="AH230" s="15">
        <f>ROUND(V230*'Table Q8'!V13,2)</f>
        <v>1.03</v>
      </c>
      <c r="AI230" s="15">
        <f>ROUND(W230*'Table Q8'!W13,2)</f>
        <v>0.45</v>
      </c>
      <c r="AJ230" s="15">
        <f>ROUND(X230*'Table Q8'!X13,2)</f>
        <v>0.42</v>
      </c>
    </row>
    <row r="231" spans="1:36" x14ac:dyDescent="0.2">
      <c r="A231" s="13" t="str">
        <f t="shared" si="216"/>
        <v>1996 Q1</v>
      </c>
      <c r="B231" s="15">
        <f t="shared" ref="B231:L231" si="223">(B14/B10-1)*100</f>
        <v>7.9143875454743329</v>
      </c>
      <c r="C231" s="15">
        <f t="shared" si="223"/>
        <v>-1.5882598819896399</v>
      </c>
      <c r="D231" s="15">
        <f t="shared" si="223"/>
        <v>1.1722782364644857</v>
      </c>
      <c r="E231" s="15">
        <f t="shared" si="223"/>
        <v>3.3032815650701375</v>
      </c>
      <c r="F231" s="15">
        <f t="shared" si="223"/>
        <v>5.0685827354669089</v>
      </c>
      <c r="G231" s="15">
        <f t="shared" si="223"/>
        <v>-1.5248898210034501</v>
      </c>
      <c r="H231" s="15">
        <f t="shared" si="223"/>
        <v>-0.3182828073622801</v>
      </c>
      <c r="I231" s="15">
        <f t="shared" si="223"/>
        <v>0.62129168927194112</v>
      </c>
      <c r="J231" s="15">
        <f t="shared" si="223"/>
        <v>-2.7247773441572032</v>
      </c>
      <c r="K231" s="15">
        <f t="shared" si="223"/>
        <v>3.9029539321883577</v>
      </c>
      <c r="L231" s="15">
        <f t="shared" si="223"/>
        <v>1.2977757688666047</v>
      </c>
      <c r="N231" s="15">
        <f t="shared" ref="N231:X231" si="224">(N14/N10-1)*100</f>
        <v>5.7227630501296423</v>
      </c>
      <c r="O231" s="15">
        <f t="shared" si="224"/>
        <v>-2.2885875075672746</v>
      </c>
      <c r="P231" s="15">
        <f t="shared" si="224"/>
        <v>-0.30953449738229111</v>
      </c>
      <c r="Q231" s="15">
        <f t="shared" si="224"/>
        <v>7.3841774602302346</v>
      </c>
      <c r="R231" s="15">
        <f t="shared" si="224"/>
        <v>-0.11794495235882829</v>
      </c>
      <c r="S231" s="15">
        <f t="shared" si="224"/>
        <v>4.592445548419466</v>
      </c>
      <c r="T231" s="15">
        <f t="shared" si="224"/>
        <v>-2.4668917825127146</v>
      </c>
      <c r="U231" s="15">
        <f t="shared" si="224"/>
        <v>-0.94623465392752459</v>
      </c>
      <c r="V231" s="15">
        <f t="shared" si="224"/>
        <v>2.5646374701314478</v>
      </c>
      <c r="W231" s="15">
        <f t="shared" si="224"/>
        <v>5.7165171503442913</v>
      </c>
      <c r="X231" s="15">
        <f t="shared" si="224"/>
        <v>1.3442341691444648</v>
      </c>
      <c r="Z231" s="15">
        <f>ROUND(N231*'Table Q8'!N14,2)</f>
        <v>4.38</v>
      </c>
      <c r="AA231" s="15">
        <f>ROUND(O231*'Table Q8'!O14,2)</f>
        <v>-0.79</v>
      </c>
      <c r="AB231" s="15">
        <f>ROUND(P231*'Table Q8'!P14,2)</f>
        <v>-0.11</v>
      </c>
      <c r="AC231" s="15">
        <f>ROUND(Q231*'Table Q8'!Q14,2)</f>
        <v>2.82</v>
      </c>
      <c r="AD231" s="15">
        <f>ROUND(R231*'Table Q8'!R14,2)</f>
        <v>-0.02</v>
      </c>
      <c r="AE231" s="15">
        <f>ROUND(S231*'Table Q8'!S14,2)</f>
        <v>2.16</v>
      </c>
      <c r="AF231" s="15">
        <f>ROUND(T231*'Table Q8'!T14,2)</f>
        <v>-1.1399999999999999</v>
      </c>
      <c r="AG231" s="15">
        <f>ROUND(U231*'Table Q8'!U14,2)</f>
        <v>-0.42</v>
      </c>
      <c r="AH231" s="15">
        <f>ROUND(V231*'Table Q8'!V14,2)</f>
        <v>0.95</v>
      </c>
      <c r="AI231" s="15">
        <f>ROUND(W231*'Table Q8'!W14,2)</f>
        <v>2.11</v>
      </c>
      <c r="AJ231" s="15">
        <f>ROUND(X231*'Table Q8'!X14,2)</f>
        <v>0.55000000000000004</v>
      </c>
    </row>
    <row r="232" spans="1:36" x14ac:dyDescent="0.2">
      <c r="A232" s="13" t="str">
        <f t="shared" si="216"/>
        <v>1996 Q2</v>
      </c>
      <c r="B232" s="15">
        <f t="shared" ref="B232:L232" si="225">(B15/B11-1)*100</f>
        <v>4.3900945112785861</v>
      </c>
      <c r="C232" s="15">
        <f t="shared" si="225"/>
        <v>-2.0178261946026232</v>
      </c>
      <c r="D232" s="15">
        <f t="shared" si="225"/>
        <v>6.8915049226503378E-2</v>
      </c>
      <c r="E232" s="15">
        <f t="shared" si="225"/>
        <v>3.6606369185092635</v>
      </c>
      <c r="F232" s="15">
        <f t="shared" si="225"/>
        <v>5.7429417798691373</v>
      </c>
      <c r="G232" s="15">
        <f t="shared" si="225"/>
        <v>-3.1830988939758775</v>
      </c>
      <c r="H232" s="15">
        <f t="shared" si="225"/>
        <v>4.9401708627150986</v>
      </c>
      <c r="I232" s="15">
        <f t="shared" si="225"/>
        <v>2.1539135360825856</v>
      </c>
      <c r="J232" s="15">
        <f t="shared" si="225"/>
        <v>-0.10291595689526645</v>
      </c>
      <c r="K232" s="15">
        <f t="shared" si="225"/>
        <v>-0.11792878697229892</v>
      </c>
      <c r="L232" s="15">
        <f t="shared" si="225"/>
        <v>1.3560190607894373</v>
      </c>
      <c r="N232" s="15">
        <f t="shared" ref="N232:X232" si="226">(N15/N11-1)*100</f>
        <v>3.8068853548643755</v>
      </c>
      <c r="O232" s="15">
        <f t="shared" si="226"/>
        <v>-0.89352312130897005</v>
      </c>
      <c r="P232" s="15">
        <f t="shared" si="226"/>
        <v>-0.69662130608161288</v>
      </c>
      <c r="Q232" s="15">
        <f t="shared" si="226"/>
        <v>5.9609243963988368</v>
      </c>
      <c r="R232" s="15">
        <f t="shared" si="226"/>
        <v>1.080476157772603</v>
      </c>
      <c r="S232" s="15">
        <f t="shared" si="226"/>
        <v>4.7771182380525135</v>
      </c>
      <c r="T232" s="15">
        <f t="shared" si="226"/>
        <v>1.6147752297985374</v>
      </c>
      <c r="U232" s="15">
        <f t="shared" si="226"/>
        <v>-0.66365994895986047</v>
      </c>
      <c r="V232" s="15">
        <f t="shared" si="226"/>
        <v>8.0243257434855266</v>
      </c>
      <c r="W232" s="15">
        <f t="shared" si="226"/>
        <v>5.2960048426150097</v>
      </c>
      <c r="X232" s="15">
        <f t="shared" si="226"/>
        <v>1.67329670260008</v>
      </c>
      <c r="Z232" s="15">
        <f>ROUND(N232*'Table Q8'!N15,2)</f>
        <v>2.92</v>
      </c>
      <c r="AA232" s="15">
        <f>ROUND(O232*'Table Q8'!O15,2)</f>
        <v>-0.31</v>
      </c>
      <c r="AB232" s="15">
        <f>ROUND(P232*'Table Q8'!P15,2)</f>
        <v>-0.24</v>
      </c>
      <c r="AC232" s="15">
        <f>ROUND(Q232*'Table Q8'!Q15,2)</f>
        <v>2.31</v>
      </c>
      <c r="AD232" s="15">
        <f>ROUND(R232*'Table Q8'!R15,2)</f>
        <v>0.17</v>
      </c>
      <c r="AE232" s="15">
        <f>ROUND(S232*'Table Q8'!S15,2)</f>
        <v>2.2599999999999998</v>
      </c>
      <c r="AF232" s="15">
        <f>ROUND(T232*'Table Q8'!T15,2)</f>
        <v>0.75</v>
      </c>
      <c r="AG232" s="15">
        <f>ROUND(U232*'Table Q8'!U15,2)</f>
        <v>-0.3</v>
      </c>
      <c r="AH232" s="15">
        <f>ROUND(V232*'Table Q8'!V15,2)</f>
        <v>3</v>
      </c>
      <c r="AI232" s="15">
        <f>ROUND(W232*'Table Q8'!W15,2)</f>
        <v>2.0099999999999998</v>
      </c>
      <c r="AJ232" s="15">
        <f>ROUND(X232*'Table Q8'!X15,2)</f>
        <v>0.69</v>
      </c>
    </row>
    <row r="233" spans="1:36" x14ac:dyDescent="0.2">
      <c r="A233" s="13" t="str">
        <f t="shared" si="216"/>
        <v>1996 Q3</v>
      </c>
      <c r="B233" s="15">
        <f t="shared" ref="B233:L233" si="227">(B16/B12-1)*100</f>
        <v>1.5562138942578185</v>
      </c>
      <c r="C233" s="15">
        <f t="shared" si="227"/>
        <v>-0.77703591856003174</v>
      </c>
      <c r="D233" s="15">
        <f t="shared" si="227"/>
        <v>3.6439526595922089</v>
      </c>
      <c r="E233" s="15">
        <f t="shared" si="227"/>
        <v>1.2864772398282875</v>
      </c>
      <c r="F233" s="15">
        <f t="shared" si="227"/>
        <v>5.5386508606789064</v>
      </c>
      <c r="G233" s="15">
        <f t="shared" si="227"/>
        <v>-4.6711132093139369</v>
      </c>
      <c r="H233" s="15">
        <f t="shared" si="227"/>
        <v>7.6601994617483848</v>
      </c>
      <c r="I233" s="15">
        <f t="shared" si="227"/>
        <v>1.664697349079991</v>
      </c>
      <c r="J233" s="15">
        <f t="shared" si="227"/>
        <v>-4.483320246647116</v>
      </c>
      <c r="K233" s="15">
        <f t="shared" si="227"/>
        <v>-4.2634681336020552</v>
      </c>
      <c r="L233" s="15">
        <f t="shared" si="227"/>
        <v>1.0657897838944441</v>
      </c>
      <c r="N233" s="15">
        <f t="shared" ref="N233:X233" si="228">(N16/N12-1)*100</f>
        <v>0.86076258465184186</v>
      </c>
      <c r="O233" s="15">
        <f t="shared" si="228"/>
        <v>0.23453076001325179</v>
      </c>
      <c r="P233" s="15">
        <f t="shared" si="228"/>
        <v>1.900410777287731</v>
      </c>
      <c r="Q233" s="15">
        <f t="shared" si="228"/>
        <v>4.6405181914749072</v>
      </c>
      <c r="R233" s="15">
        <f t="shared" si="228"/>
        <v>2.6373273786628681</v>
      </c>
      <c r="S233" s="15">
        <f t="shared" si="228"/>
        <v>4.4638353184159207</v>
      </c>
      <c r="T233" s="15">
        <f t="shared" si="228"/>
        <v>2.7370078393663011</v>
      </c>
      <c r="U233" s="15">
        <f t="shared" si="228"/>
        <v>0.72200311544186047</v>
      </c>
      <c r="V233" s="15">
        <f t="shared" si="228"/>
        <v>5.094533560668224</v>
      </c>
      <c r="W233" s="15">
        <f t="shared" si="228"/>
        <v>2.1514410056509004</v>
      </c>
      <c r="X233" s="15">
        <f t="shared" si="228"/>
        <v>1.7239096109806784</v>
      </c>
      <c r="Z233" s="15">
        <f>ROUND(N233*'Table Q8'!N16,2)</f>
        <v>0.66</v>
      </c>
      <c r="AA233" s="15">
        <f>ROUND(O233*'Table Q8'!O16,2)</f>
        <v>0.08</v>
      </c>
      <c r="AB233" s="15">
        <f>ROUND(P233*'Table Q8'!P16,2)</f>
        <v>0.67</v>
      </c>
      <c r="AC233" s="15">
        <f>ROUND(Q233*'Table Q8'!Q16,2)</f>
        <v>1.82</v>
      </c>
      <c r="AD233" s="15">
        <f>ROUND(R233*'Table Q8'!R16,2)</f>
        <v>0.41</v>
      </c>
      <c r="AE233" s="15">
        <f>ROUND(S233*'Table Q8'!S16,2)</f>
        <v>2.11</v>
      </c>
      <c r="AF233" s="15">
        <f>ROUND(T233*'Table Q8'!T16,2)</f>
        <v>1.3</v>
      </c>
      <c r="AG233" s="15">
        <f>ROUND(U233*'Table Q8'!U16,2)</f>
        <v>0.32</v>
      </c>
      <c r="AH233" s="15">
        <f>ROUND(V233*'Table Q8'!V16,2)</f>
        <v>1.9</v>
      </c>
      <c r="AI233" s="15">
        <f>ROUND(W233*'Table Q8'!W16,2)</f>
        <v>0.82</v>
      </c>
      <c r="AJ233" s="15">
        <f>ROUND(X233*'Table Q8'!X16,2)</f>
        <v>0.72</v>
      </c>
    </row>
    <row r="234" spans="1:36" x14ac:dyDescent="0.2">
      <c r="A234" s="13" t="str">
        <f t="shared" si="216"/>
        <v>1996 Q4</v>
      </c>
      <c r="B234" s="15">
        <f t="shared" ref="B234:L234" si="229">(B17/B13-1)*100</f>
        <v>3.0045822893637553</v>
      </c>
      <c r="C234" s="15">
        <f t="shared" si="229"/>
        <v>0.59991808424306736</v>
      </c>
      <c r="D234" s="15">
        <f t="shared" si="229"/>
        <v>3.801311669564833</v>
      </c>
      <c r="E234" s="15">
        <f t="shared" si="229"/>
        <v>0.49155559231353063</v>
      </c>
      <c r="F234" s="15">
        <f t="shared" si="229"/>
        <v>5.0390719402976458</v>
      </c>
      <c r="G234" s="15">
        <f t="shared" si="229"/>
        <v>-0.44629169079820619</v>
      </c>
      <c r="H234" s="15">
        <f t="shared" si="229"/>
        <v>10.048484036016724</v>
      </c>
      <c r="I234" s="15">
        <f t="shared" si="229"/>
        <v>0.48844126861380399</v>
      </c>
      <c r="J234" s="15">
        <f t="shared" si="229"/>
        <v>0.27976376791125634</v>
      </c>
      <c r="K234" s="15">
        <f t="shared" si="229"/>
        <v>0.26181598938725958</v>
      </c>
      <c r="L234" s="15">
        <f t="shared" si="229"/>
        <v>1.9483072883428543</v>
      </c>
      <c r="N234" s="15">
        <f t="shared" ref="N234:X234" si="230">(N17/N13-1)*100</f>
        <v>2.9256342135025148</v>
      </c>
      <c r="O234" s="15">
        <f t="shared" si="230"/>
        <v>0.78888077276679791</v>
      </c>
      <c r="P234" s="15">
        <f t="shared" si="230"/>
        <v>3.4625135682611052</v>
      </c>
      <c r="Q234" s="15">
        <f t="shared" si="230"/>
        <v>3.2206240166957389</v>
      </c>
      <c r="R234" s="15">
        <f t="shared" si="230"/>
        <v>0.60021949649931017</v>
      </c>
      <c r="S234" s="15">
        <f t="shared" si="230"/>
        <v>8.2153891367954266</v>
      </c>
      <c r="T234" s="15">
        <f t="shared" si="230"/>
        <v>4.9440548699819287</v>
      </c>
      <c r="U234" s="15">
        <f t="shared" si="230"/>
        <v>1.2924807413108974</v>
      </c>
      <c r="V234" s="15">
        <f t="shared" si="230"/>
        <v>10.851112687831389</v>
      </c>
      <c r="W234" s="15">
        <f t="shared" si="230"/>
        <v>6.4384303309378721</v>
      </c>
      <c r="X234" s="15">
        <f t="shared" si="230"/>
        <v>2.3361804127886465</v>
      </c>
      <c r="Z234" s="15">
        <f>ROUND(N234*'Table Q8'!N17,2)</f>
        <v>2.2599999999999998</v>
      </c>
      <c r="AA234" s="15">
        <f>ROUND(O234*'Table Q8'!O17,2)</f>
        <v>0.28000000000000003</v>
      </c>
      <c r="AB234" s="15">
        <f>ROUND(P234*'Table Q8'!P17,2)</f>
        <v>1.24</v>
      </c>
      <c r="AC234" s="15">
        <f>ROUND(Q234*'Table Q8'!Q17,2)</f>
        <v>1.27</v>
      </c>
      <c r="AD234" s="15">
        <f>ROUND(R234*'Table Q8'!R17,2)</f>
        <v>0.09</v>
      </c>
      <c r="AE234" s="15">
        <f>ROUND(S234*'Table Q8'!S17,2)</f>
        <v>3.89</v>
      </c>
      <c r="AF234" s="15">
        <f>ROUND(T234*'Table Q8'!T17,2)</f>
        <v>2.35</v>
      </c>
      <c r="AG234" s="15">
        <f>ROUND(U234*'Table Q8'!U17,2)</f>
        <v>0.57999999999999996</v>
      </c>
      <c r="AH234" s="15">
        <f>ROUND(V234*'Table Q8'!V17,2)</f>
        <v>4.12</v>
      </c>
      <c r="AI234" s="15">
        <f>ROUND(W234*'Table Q8'!W17,2)</f>
        <v>2.4900000000000002</v>
      </c>
      <c r="AJ234" s="15">
        <f>ROUND(X234*'Table Q8'!X17,2)</f>
        <v>0.98</v>
      </c>
    </row>
    <row r="235" spans="1:36" x14ac:dyDescent="0.2">
      <c r="A235" s="13" t="str">
        <f t="shared" si="216"/>
        <v>1997 Q1</v>
      </c>
      <c r="B235" s="15">
        <f t="shared" ref="B235:L235" si="231">(B18/B14-1)*100</f>
        <v>-3.5001543617420805</v>
      </c>
      <c r="C235" s="15">
        <f t="shared" si="231"/>
        <v>2.277054395906819</v>
      </c>
      <c r="D235" s="15">
        <f t="shared" si="231"/>
        <v>0.47548776463697262</v>
      </c>
      <c r="E235" s="15">
        <f t="shared" si="231"/>
        <v>-3.7537147780600022</v>
      </c>
      <c r="F235" s="15">
        <f t="shared" si="231"/>
        <v>7.467083566885635</v>
      </c>
      <c r="G235" s="15">
        <f t="shared" si="231"/>
        <v>-5.0887087211715087</v>
      </c>
      <c r="H235" s="15">
        <f t="shared" si="231"/>
        <v>9.3073831617771283</v>
      </c>
      <c r="I235" s="15">
        <f t="shared" si="231"/>
        <v>-2.175134129090539</v>
      </c>
      <c r="J235" s="15">
        <f t="shared" si="231"/>
        <v>-1.1773788843852606</v>
      </c>
      <c r="K235" s="15">
        <f t="shared" si="231"/>
        <v>-1.3437218868475709</v>
      </c>
      <c r="L235" s="15">
        <f t="shared" si="231"/>
        <v>0.41962420026708802</v>
      </c>
      <c r="N235" s="15">
        <f t="shared" ref="N235:X235" si="232">(N18/N14-1)*100</f>
        <v>-1.7504251537586057</v>
      </c>
      <c r="O235" s="15">
        <f t="shared" si="232"/>
        <v>1.4568115224299572</v>
      </c>
      <c r="P235" s="15">
        <f t="shared" si="232"/>
        <v>0.95361346828810589</v>
      </c>
      <c r="Q235" s="15">
        <f t="shared" si="232"/>
        <v>1.8883697877583927</v>
      </c>
      <c r="R235" s="15">
        <f t="shared" si="232"/>
        <v>2.7705270089141587</v>
      </c>
      <c r="S235" s="15">
        <f t="shared" si="232"/>
        <v>1.4612970933067571</v>
      </c>
      <c r="T235" s="15">
        <f t="shared" si="232"/>
        <v>3.2574849595788491</v>
      </c>
      <c r="U235" s="15">
        <f t="shared" si="232"/>
        <v>-0.84858130248628427</v>
      </c>
      <c r="V235" s="15">
        <f t="shared" si="232"/>
        <v>13.706879279164784</v>
      </c>
      <c r="W235" s="15">
        <f t="shared" si="232"/>
        <v>4.3640863364764471</v>
      </c>
      <c r="X235" s="15">
        <f t="shared" si="232"/>
        <v>1.2173184798299097</v>
      </c>
      <c r="Z235" s="15">
        <f>ROUND(N235*'Table Q8'!N18,2)</f>
        <v>-1.35</v>
      </c>
      <c r="AA235" s="15">
        <f>ROUND(O235*'Table Q8'!O18,2)</f>
        <v>0.52</v>
      </c>
      <c r="AB235" s="15">
        <f>ROUND(P235*'Table Q8'!P18,2)</f>
        <v>0.34</v>
      </c>
      <c r="AC235" s="15">
        <f>ROUND(Q235*'Table Q8'!Q18,2)</f>
        <v>0.75</v>
      </c>
      <c r="AD235" s="15">
        <f>ROUND(R235*'Table Q8'!R18,2)</f>
        <v>0.44</v>
      </c>
      <c r="AE235" s="15">
        <f>ROUND(S235*'Table Q8'!S18,2)</f>
        <v>0.69</v>
      </c>
      <c r="AF235" s="15">
        <f>ROUND(T235*'Table Q8'!T18,2)</f>
        <v>1.56</v>
      </c>
      <c r="AG235" s="15">
        <f>ROUND(U235*'Table Q8'!U18,2)</f>
        <v>-0.38</v>
      </c>
      <c r="AH235" s="15">
        <f>ROUND(V235*'Table Q8'!V18,2)</f>
        <v>5.2</v>
      </c>
      <c r="AI235" s="15">
        <f>ROUND(W235*'Table Q8'!W18,2)</f>
        <v>1.71</v>
      </c>
      <c r="AJ235" s="15">
        <f>ROUND(X235*'Table Q8'!X18,2)</f>
        <v>0.51</v>
      </c>
    </row>
    <row r="236" spans="1:36" x14ac:dyDescent="0.2">
      <c r="A236" s="13" t="str">
        <f t="shared" si="216"/>
        <v>1997 Q2</v>
      </c>
      <c r="B236" s="15">
        <f t="shared" ref="B236:L236" si="233">(B19/B15-1)*100</f>
        <v>-1.4761229111717289</v>
      </c>
      <c r="C236" s="15">
        <f t="shared" si="233"/>
        <v>1.1422854034743635</v>
      </c>
      <c r="D236" s="15">
        <f t="shared" si="233"/>
        <v>2.5083730424358741</v>
      </c>
      <c r="E236" s="15">
        <f t="shared" si="233"/>
        <v>-2.2662609832078795</v>
      </c>
      <c r="F236" s="15">
        <f t="shared" si="233"/>
        <v>7.3870441244763496</v>
      </c>
      <c r="G236" s="15">
        <f t="shared" si="233"/>
        <v>-3.0915896272464605</v>
      </c>
      <c r="H236" s="15">
        <f t="shared" si="233"/>
        <v>5.9230371373353741</v>
      </c>
      <c r="I236" s="15">
        <f t="shared" si="233"/>
        <v>-3.5660747184170893</v>
      </c>
      <c r="J236" s="15">
        <f t="shared" si="233"/>
        <v>-5.2211818099681455</v>
      </c>
      <c r="K236" s="15">
        <f t="shared" si="233"/>
        <v>-1.1207830182756728</v>
      </c>
      <c r="L236" s="15">
        <f t="shared" si="233"/>
        <v>0.40095200530956276</v>
      </c>
      <c r="N236" s="15">
        <f t="shared" ref="N236:X236" si="234">(N19/N15-1)*100</f>
        <v>0.81410537199053667</v>
      </c>
      <c r="O236" s="15">
        <f t="shared" si="234"/>
        <v>-0.15885591012753109</v>
      </c>
      <c r="P236" s="15">
        <f t="shared" si="234"/>
        <v>2.0522024599541</v>
      </c>
      <c r="Q236" s="15">
        <f t="shared" si="234"/>
        <v>1.7272232407100407</v>
      </c>
      <c r="R236" s="15">
        <f t="shared" si="234"/>
        <v>3.0342789184067964</v>
      </c>
      <c r="S236" s="15">
        <f t="shared" si="234"/>
        <v>0.27683886029654659</v>
      </c>
      <c r="T236" s="15">
        <f t="shared" si="234"/>
        <v>0.67073582605499116</v>
      </c>
      <c r="U236" s="15">
        <f t="shared" si="234"/>
        <v>-0.48595855740504179</v>
      </c>
      <c r="V236" s="15">
        <f t="shared" si="234"/>
        <v>15.637410111472082</v>
      </c>
      <c r="W236" s="15">
        <f t="shared" si="234"/>
        <v>0.98572921580053485</v>
      </c>
      <c r="X236" s="15">
        <f t="shared" si="234"/>
        <v>0.78048012094242836</v>
      </c>
      <c r="Z236" s="15">
        <f>ROUND(N236*'Table Q8'!N19,2)</f>
        <v>0.63</v>
      </c>
      <c r="AA236" s="15">
        <f>ROUND(O236*'Table Q8'!O19,2)</f>
        <v>-0.06</v>
      </c>
      <c r="AB236" s="15">
        <f>ROUND(P236*'Table Q8'!P19,2)</f>
        <v>0.73</v>
      </c>
      <c r="AC236" s="15">
        <f>ROUND(Q236*'Table Q8'!Q19,2)</f>
        <v>0.68</v>
      </c>
      <c r="AD236" s="15">
        <f>ROUND(R236*'Table Q8'!R19,2)</f>
        <v>0.48</v>
      </c>
      <c r="AE236" s="15">
        <f>ROUND(S236*'Table Q8'!S19,2)</f>
        <v>0.13</v>
      </c>
      <c r="AF236" s="15">
        <f>ROUND(T236*'Table Q8'!T19,2)</f>
        <v>0.32</v>
      </c>
      <c r="AG236" s="15">
        <f>ROUND(U236*'Table Q8'!U19,2)</f>
        <v>-0.21</v>
      </c>
      <c r="AH236" s="15">
        <f>ROUND(V236*'Table Q8'!V19,2)</f>
        <v>5.85</v>
      </c>
      <c r="AI236" s="15">
        <f>ROUND(W236*'Table Q8'!W19,2)</f>
        <v>0.37</v>
      </c>
      <c r="AJ236" s="15">
        <f>ROUND(X236*'Table Q8'!X19,2)</f>
        <v>0.32</v>
      </c>
    </row>
    <row r="237" spans="1:36" x14ac:dyDescent="0.2">
      <c r="A237" s="13" t="str">
        <f t="shared" si="216"/>
        <v>1997 Q3</v>
      </c>
      <c r="B237" s="15">
        <f t="shared" ref="B237:L237" si="235">(B20/B16-1)*100</f>
        <v>-3.2460091822672399</v>
      </c>
      <c r="C237" s="15">
        <f t="shared" si="235"/>
        <v>1.2971719020151706</v>
      </c>
      <c r="D237" s="15">
        <f t="shared" si="235"/>
        <v>-0.83377920797059746</v>
      </c>
      <c r="E237" s="15">
        <f t="shared" si="235"/>
        <v>-2.1890501488872838</v>
      </c>
      <c r="F237" s="15">
        <f t="shared" si="235"/>
        <v>7.4060204522540474</v>
      </c>
      <c r="G237" s="15">
        <f t="shared" si="235"/>
        <v>-4.0976794188196441</v>
      </c>
      <c r="H237" s="15">
        <f t="shared" si="235"/>
        <v>3.5886813730566791</v>
      </c>
      <c r="I237" s="15">
        <f t="shared" si="235"/>
        <v>-1.0318053183299702</v>
      </c>
      <c r="J237" s="15">
        <f t="shared" si="235"/>
        <v>-3.0503528961791426</v>
      </c>
      <c r="K237" s="15">
        <f t="shared" si="235"/>
        <v>-1.814883126777711</v>
      </c>
      <c r="L237" s="15">
        <f t="shared" si="235"/>
        <v>0.34008244995185066</v>
      </c>
      <c r="N237" s="15">
        <f t="shared" ref="N237:X237" si="236">(N20/N16-1)*100</f>
        <v>-0.6844794999066206</v>
      </c>
      <c r="O237" s="15">
        <f t="shared" si="236"/>
        <v>0.16306374786285716</v>
      </c>
      <c r="P237" s="15">
        <f t="shared" si="236"/>
        <v>2.4496714977238154</v>
      </c>
      <c r="Q237" s="15">
        <f t="shared" si="236"/>
        <v>1.7855782727441039</v>
      </c>
      <c r="R237" s="15">
        <f t="shared" si="236"/>
        <v>2.8667079277555851</v>
      </c>
      <c r="S237" s="15">
        <f t="shared" si="236"/>
        <v>-1.2218003533324473</v>
      </c>
      <c r="T237" s="15">
        <f t="shared" si="236"/>
        <v>2.7107958123350651</v>
      </c>
      <c r="U237" s="15">
        <f t="shared" si="236"/>
        <v>-0.76562210867782143</v>
      </c>
      <c r="V237" s="15">
        <f t="shared" si="236"/>
        <v>18.137582930233421</v>
      </c>
      <c r="W237" s="15">
        <f t="shared" si="236"/>
        <v>2.4123316260847849</v>
      </c>
      <c r="X237" s="15">
        <f t="shared" si="236"/>
        <v>0.90528204969091419</v>
      </c>
      <c r="Z237" s="15">
        <f>ROUND(N237*'Table Q8'!N20,2)</f>
        <v>-0.52</v>
      </c>
      <c r="AA237" s="15">
        <f>ROUND(O237*'Table Q8'!O20,2)</f>
        <v>0.06</v>
      </c>
      <c r="AB237" s="15">
        <f>ROUND(P237*'Table Q8'!P20,2)</f>
        <v>0.85</v>
      </c>
      <c r="AC237" s="15">
        <f>ROUND(Q237*'Table Q8'!Q20,2)</f>
        <v>0.69</v>
      </c>
      <c r="AD237" s="15">
        <f>ROUND(R237*'Table Q8'!R20,2)</f>
        <v>0.46</v>
      </c>
      <c r="AE237" s="15">
        <f>ROUND(S237*'Table Q8'!S20,2)</f>
        <v>-0.56000000000000005</v>
      </c>
      <c r="AF237" s="15">
        <f>ROUND(T237*'Table Q8'!T20,2)</f>
        <v>1.28</v>
      </c>
      <c r="AG237" s="15">
        <f>ROUND(U237*'Table Q8'!U20,2)</f>
        <v>-0.33</v>
      </c>
      <c r="AH237" s="15">
        <f>ROUND(V237*'Table Q8'!V20,2)</f>
        <v>6.7</v>
      </c>
      <c r="AI237" s="15">
        <f>ROUND(W237*'Table Q8'!W20,2)</f>
        <v>0.92</v>
      </c>
      <c r="AJ237" s="15">
        <f>ROUND(X237*'Table Q8'!X20,2)</f>
        <v>0.37</v>
      </c>
    </row>
    <row r="238" spans="1:36" x14ac:dyDescent="0.2">
      <c r="A238" s="13" t="str">
        <f t="shared" si="216"/>
        <v>1997 Q4</v>
      </c>
      <c r="B238" s="15">
        <f t="shared" ref="B238:L238" si="237">(B21/B17-1)*100</f>
        <v>-2.3665000807169601</v>
      </c>
      <c r="C238" s="15">
        <f t="shared" si="237"/>
        <v>2.7935515425853374</v>
      </c>
      <c r="D238" s="15">
        <f t="shared" si="237"/>
        <v>-1.3979841044553964</v>
      </c>
      <c r="E238" s="15">
        <f t="shared" si="237"/>
        <v>0.13537079187027068</v>
      </c>
      <c r="F238" s="15">
        <f t="shared" si="237"/>
        <v>14.555113257879571</v>
      </c>
      <c r="G238" s="15">
        <f t="shared" si="237"/>
        <v>-0.89292941956222727</v>
      </c>
      <c r="H238" s="15">
        <f t="shared" si="237"/>
        <v>2.5672145259449275</v>
      </c>
      <c r="I238" s="15">
        <f t="shared" si="237"/>
        <v>-1.1133594810429082</v>
      </c>
      <c r="J238" s="15">
        <f t="shared" si="237"/>
        <v>-2.8623958939032024</v>
      </c>
      <c r="K238" s="15">
        <f t="shared" si="237"/>
        <v>2.5182094016356737</v>
      </c>
      <c r="L238" s="15">
        <f t="shared" si="237"/>
        <v>1.6297250433339849</v>
      </c>
      <c r="N238" s="15">
        <f t="shared" ref="N238:X238" si="238">(N21/N17-1)*100</f>
        <v>1.9565692161471748</v>
      </c>
      <c r="O238" s="15">
        <f t="shared" si="238"/>
        <v>2.109992593121035</v>
      </c>
      <c r="P238" s="15">
        <f t="shared" si="238"/>
        <v>-1.2323334086899118</v>
      </c>
      <c r="Q238" s="15">
        <f t="shared" si="238"/>
        <v>3.8139562082905032</v>
      </c>
      <c r="R238" s="15">
        <f t="shared" si="238"/>
        <v>7.1568841754209522</v>
      </c>
      <c r="S238" s="15">
        <f t="shared" si="238"/>
        <v>-5.7333540464391319</v>
      </c>
      <c r="T238" s="15">
        <f t="shared" si="238"/>
        <v>4.4300209223097298</v>
      </c>
      <c r="U238" s="15">
        <f t="shared" si="238"/>
        <v>-1.2580287023982284</v>
      </c>
      <c r="V238" s="15">
        <f t="shared" si="238"/>
        <v>19.87206317867718</v>
      </c>
      <c r="W238" s="15">
        <f t="shared" si="238"/>
        <v>-1.0617655899871514</v>
      </c>
      <c r="X238" s="15">
        <f t="shared" si="238"/>
        <v>1.4891687921097851</v>
      </c>
      <c r="Z238" s="15">
        <f>ROUND(N238*'Table Q8'!N21,2)</f>
        <v>1.48</v>
      </c>
      <c r="AA238" s="15">
        <f>ROUND(O238*'Table Q8'!O21,2)</f>
        <v>0.73</v>
      </c>
      <c r="AB238" s="15">
        <f>ROUND(P238*'Table Q8'!P21,2)</f>
        <v>-0.4</v>
      </c>
      <c r="AC238" s="15">
        <f>ROUND(Q238*'Table Q8'!Q21,2)</f>
        <v>1.44</v>
      </c>
      <c r="AD238" s="15">
        <f>ROUND(R238*'Table Q8'!R21,2)</f>
        <v>1.1100000000000001</v>
      </c>
      <c r="AE238" s="15">
        <f>ROUND(S238*'Table Q8'!S21,2)</f>
        <v>-2.5299999999999998</v>
      </c>
      <c r="AF238" s="15">
        <f>ROUND(T238*'Table Q8'!T21,2)</f>
        <v>2.0699999999999998</v>
      </c>
      <c r="AG238" s="15">
        <f>ROUND(U238*'Table Q8'!U21,2)</f>
        <v>-0.54</v>
      </c>
      <c r="AH238" s="15">
        <f>ROUND(V238*'Table Q8'!V21,2)</f>
        <v>7.06</v>
      </c>
      <c r="AI238" s="15">
        <f>ROUND(W238*'Table Q8'!W21,2)</f>
        <v>-0.4</v>
      </c>
      <c r="AJ238" s="15">
        <f>ROUND(X238*'Table Q8'!X21,2)</f>
        <v>0.6</v>
      </c>
    </row>
    <row r="239" spans="1:36" x14ac:dyDescent="0.2">
      <c r="A239" s="13" t="str">
        <f t="shared" si="216"/>
        <v>1998 Q1</v>
      </c>
      <c r="B239" s="15">
        <f t="shared" ref="B239:L239" si="239">(B22/B18-1)*100</f>
        <v>4.5816659998380693</v>
      </c>
      <c r="C239" s="15">
        <f t="shared" si="239"/>
        <v>0.96900429418704803</v>
      </c>
      <c r="D239" s="15">
        <f t="shared" si="239"/>
        <v>8.9614792479419947E-2</v>
      </c>
      <c r="E239" s="15">
        <f t="shared" si="239"/>
        <v>0.63644902027715222</v>
      </c>
      <c r="F239" s="15">
        <f t="shared" si="239"/>
        <v>7.7560661752360094</v>
      </c>
      <c r="G239" s="15">
        <f t="shared" si="239"/>
        <v>0.58769124554574059</v>
      </c>
      <c r="H239" s="15">
        <f t="shared" si="239"/>
        <v>19.765008168962915</v>
      </c>
      <c r="I239" s="15">
        <f t="shared" si="239"/>
        <v>-0.53550842545351252</v>
      </c>
      <c r="J239" s="15">
        <f t="shared" si="239"/>
        <v>-5.813300784124154</v>
      </c>
      <c r="K239" s="15">
        <f t="shared" si="239"/>
        <v>-0.31173922983536162</v>
      </c>
      <c r="L239" s="15">
        <f t="shared" si="239"/>
        <v>2.6477326440052851</v>
      </c>
      <c r="N239" s="15">
        <f t="shared" ref="N239:X239" si="240">(N22/N18-1)*100</f>
        <v>7.6752843759790412</v>
      </c>
      <c r="O239" s="15">
        <f t="shared" si="240"/>
        <v>0.99853782758667631</v>
      </c>
      <c r="P239" s="15">
        <f t="shared" si="240"/>
        <v>-1.6847052463276335</v>
      </c>
      <c r="Q239" s="15">
        <f t="shared" si="240"/>
        <v>5.4382358234185801</v>
      </c>
      <c r="R239" s="15">
        <f t="shared" si="240"/>
        <v>5.6993738162304242</v>
      </c>
      <c r="S239" s="15">
        <f t="shared" si="240"/>
        <v>-0.79687194525903671</v>
      </c>
      <c r="T239" s="15">
        <f t="shared" si="240"/>
        <v>4.9814011863846153</v>
      </c>
      <c r="U239" s="15">
        <f t="shared" si="240"/>
        <v>3.3664466551264205E-2</v>
      </c>
      <c r="V239" s="15">
        <f t="shared" si="240"/>
        <v>21.820308977702709</v>
      </c>
      <c r="W239" s="15">
        <f t="shared" si="240"/>
        <v>-0.90789619490123652</v>
      </c>
      <c r="X239" s="15">
        <f t="shared" si="240"/>
        <v>2.2996188260725692</v>
      </c>
      <c r="Z239" s="15">
        <f>ROUND(N239*'Table Q8'!N22,2)</f>
        <v>5.78</v>
      </c>
      <c r="AA239" s="15">
        <f>ROUND(O239*'Table Q8'!O22,2)</f>
        <v>0.35</v>
      </c>
      <c r="AB239" s="15">
        <f>ROUND(P239*'Table Q8'!P22,2)</f>
        <v>-0.56000000000000005</v>
      </c>
      <c r="AC239" s="15">
        <f>ROUND(Q239*'Table Q8'!Q22,2)</f>
        <v>2.04</v>
      </c>
      <c r="AD239" s="15">
        <f>ROUND(R239*'Table Q8'!R22,2)</f>
        <v>0.9</v>
      </c>
      <c r="AE239" s="15">
        <f>ROUND(S239*'Table Q8'!S22,2)</f>
        <v>-0.35</v>
      </c>
      <c r="AF239" s="15">
        <f>ROUND(T239*'Table Q8'!T22,2)</f>
        <v>2.35</v>
      </c>
      <c r="AG239" s="15">
        <f>ROUND(U239*'Table Q8'!U22,2)</f>
        <v>0.01</v>
      </c>
      <c r="AH239" s="15">
        <f>ROUND(V239*'Table Q8'!V22,2)</f>
        <v>7.77</v>
      </c>
      <c r="AI239" s="15">
        <f>ROUND(W239*'Table Q8'!W22,2)</f>
        <v>-0.34</v>
      </c>
      <c r="AJ239" s="15">
        <f>ROUND(X239*'Table Q8'!X22,2)</f>
        <v>0.92</v>
      </c>
    </row>
    <row r="240" spans="1:36" x14ac:dyDescent="0.2">
      <c r="A240" s="13" t="str">
        <f t="shared" si="216"/>
        <v>1998 Q2</v>
      </c>
      <c r="B240" s="15">
        <f t="shared" ref="B240:L240" si="241">(B23/B19-1)*100</f>
        <v>6.259150326394991</v>
      </c>
      <c r="C240" s="15">
        <f t="shared" si="241"/>
        <v>1.6209064788867522</v>
      </c>
      <c r="D240" s="15">
        <f t="shared" si="241"/>
        <v>-3.0439802455384912</v>
      </c>
      <c r="E240" s="15">
        <f t="shared" si="241"/>
        <v>-0.24166477711076162</v>
      </c>
      <c r="F240" s="15">
        <f t="shared" si="241"/>
        <v>3.8881833386299025</v>
      </c>
      <c r="G240" s="15">
        <f t="shared" si="241"/>
        <v>4.6550244141038588</v>
      </c>
      <c r="H240" s="15">
        <f t="shared" si="241"/>
        <v>23.807380621664876</v>
      </c>
      <c r="I240" s="15">
        <f t="shared" si="241"/>
        <v>3.6188300887385116</v>
      </c>
      <c r="J240" s="15">
        <f t="shared" si="241"/>
        <v>-0.37643355845429216</v>
      </c>
      <c r="K240" s="15">
        <f t="shared" si="241"/>
        <v>2.2370387788448909</v>
      </c>
      <c r="L240" s="15">
        <f t="shared" si="241"/>
        <v>3.601412949736793</v>
      </c>
      <c r="N240" s="15">
        <f t="shared" ref="N240:X240" si="242">(N23/N19-1)*100</f>
        <v>7.6606890247726378</v>
      </c>
      <c r="O240" s="15">
        <f t="shared" si="242"/>
        <v>1.6269081421148579</v>
      </c>
      <c r="P240" s="15">
        <f t="shared" si="242"/>
        <v>7.159583439020345E-3</v>
      </c>
      <c r="Q240" s="15">
        <f t="shared" si="242"/>
        <v>6.6493950780107225</v>
      </c>
      <c r="R240" s="15">
        <f t="shared" si="242"/>
        <v>3.6440702489818122</v>
      </c>
      <c r="S240" s="15">
        <f t="shared" si="242"/>
        <v>-0.38117452552991482</v>
      </c>
      <c r="T240" s="15">
        <f t="shared" si="242"/>
        <v>7.0286030977007918</v>
      </c>
      <c r="U240" s="15">
        <f t="shared" si="242"/>
        <v>-0.21811479376053766</v>
      </c>
      <c r="V240" s="15">
        <f t="shared" si="242"/>
        <v>17.401386391696285</v>
      </c>
      <c r="W240" s="15">
        <f t="shared" si="242"/>
        <v>4.0973174324233419</v>
      </c>
      <c r="X240" s="15">
        <f t="shared" si="242"/>
        <v>2.9664167778393313</v>
      </c>
      <c r="Z240" s="15">
        <f>ROUND(N240*'Table Q8'!N23,2)</f>
        <v>5.74</v>
      </c>
      <c r="AA240" s="15">
        <f>ROUND(O240*'Table Q8'!O23,2)</f>
        <v>0.56000000000000005</v>
      </c>
      <c r="AB240" s="15">
        <f>ROUND(P240*'Table Q8'!P23,2)</f>
        <v>0</v>
      </c>
      <c r="AC240" s="15">
        <f>ROUND(Q240*'Table Q8'!Q23,2)</f>
        <v>2.4900000000000002</v>
      </c>
      <c r="AD240" s="15">
        <f>ROUND(R240*'Table Q8'!R23,2)</f>
        <v>0.57999999999999996</v>
      </c>
      <c r="AE240" s="15">
        <f>ROUND(S240*'Table Q8'!S23,2)</f>
        <v>-0.17</v>
      </c>
      <c r="AF240" s="15">
        <f>ROUND(T240*'Table Q8'!T23,2)</f>
        <v>3.25</v>
      </c>
      <c r="AG240" s="15">
        <f>ROUND(U240*'Table Q8'!U23,2)</f>
        <v>-0.09</v>
      </c>
      <c r="AH240" s="15">
        <f>ROUND(V240*'Table Q8'!V23,2)</f>
        <v>6.2</v>
      </c>
      <c r="AI240" s="15">
        <f>ROUND(W240*'Table Q8'!W23,2)</f>
        <v>1.47</v>
      </c>
      <c r="AJ240" s="15">
        <f>ROUND(X240*'Table Q8'!X23,2)</f>
        <v>1.19</v>
      </c>
    </row>
    <row r="241" spans="1:36" x14ac:dyDescent="0.2">
      <c r="A241" s="13" t="str">
        <f t="shared" si="216"/>
        <v>1998 Q3</v>
      </c>
      <c r="B241" s="15">
        <f t="shared" ref="B241:L241" si="243">(B24/B20-1)*100</f>
        <v>9.5869327656510794</v>
      </c>
      <c r="C241" s="15">
        <f t="shared" si="243"/>
        <v>0.22866174283175944</v>
      </c>
      <c r="D241" s="15">
        <f t="shared" si="243"/>
        <v>-1.3009077311082029</v>
      </c>
      <c r="E241" s="15">
        <f t="shared" si="243"/>
        <v>-0.33952883779427845</v>
      </c>
      <c r="F241" s="15">
        <f t="shared" si="243"/>
        <v>0.5541656594835187</v>
      </c>
      <c r="G241" s="15">
        <f t="shared" si="243"/>
        <v>9.3154890263405399</v>
      </c>
      <c r="H241" s="15">
        <f t="shared" si="243"/>
        <v>22.965853848629859</v>
      </c>
      <c r="I241" s="15">
        <f t="shared" si="243"/>
        <v>1.5199954324985887</v>
      </c>
      <c r="J241" s="15">
        <f t="shared" si="243"/>
        <v>-4.9296364076321648</v>
      </c>
      <c r="K241" s="15">
        <f t="shared" si="243"/>
        <v>15.945928415369393</v>
      </c>
      <c r="L241" s="15">
        <f t="shared" si="243"/>
        <v>3.2695669929427629</v>
      </c>
      <c r="N241" s="15">
        <f t="shared" ref="N241:X241" si="244">(N24/N20-1)*100</f>
        <v>12.950140125767806</v>
      </c>
      <c r="O241" s="15">
        <f t="shared" si="244"/>
        <v>0.74483897699468837</v>
      </c>
      <c r="P241" s="15">
        <f t="shared" si="244"/>
        <v>0.82014976194393352</v>
      </c>
      <c r="Q241" s="15">
        <f t="shared" si="244"/>
        <v>5.9557853119087678</v>
      </c>
      <c r="R241" s="15">
        <f t="shared" si="244"/>
        <v>2.1926936715287004</v>
      </c>
      <c r="S241" s="15">
        <f t="shared" si="244"/>
        <v>-0.95110952810665284</v>
      </c>
      <c r="T241" s="15">
        <f t="shared" si="244"/>
        <v>5.655334458646788</v>
      </c>
      <c r="U241" s="15">
        <f t="shared" si="244"/>
        <v>-0.57384806482778661</v>
      </c>
      <c r="V241" s="15">
        <f t="shared" si="244"/>
        <v>16.040964826512429</v>
      </c>
      <c r="W241" s="15">
        <f t="shared" si="244"/>
        <v>3.8548719093726813</v>
      </c>
      <c r="X241" s="15">
        <f t="shared" si="244"/>
        <v>2.601547396069126</v>
      </c>
      <c r="Z241" s="15">
        <f>ROUND(N241*'Table Q8'!N24,2)</f>
        <v>9.6300000000000008</v>
      </c>
      <c r="AA241" s="15">
        <f>ROUND(O241*'Table Q8'!O24,2)</f>
        <v>0.25</v>
      </c>
      <c r="AB241" s="15">
        <f>ROUND(P241*'Table Q8'!P24,2)</f>
        <v>0.28999999999999998</v>
      </c>
      <c r="AC241" s="15">
        <f>ROUND(Q241*'Table Q8'!Q24,2)</f>
        <v>2.2000000000000002</v>
      </c>
      <c r="AD241" s="15">
        <f>ROUND(R241*'Table Q8'!R24,2)</f>
        <v>0.35</v>
      </c>
      <c r="AE241" s="15">
        <f>ROUND(S241*'Table Q8'!S24,2)</f>
        <v>-0.42</v>
      </c>
      <c r="AF241" s="15">
        <f>ROUND(T241*'Table Q8'!T24,2)</f>
        <v>2.54</v>
      </c>
      <c r="AG241" s="15">
        <f>ROUND(U241*'Table Q8'!U24,2)</f>
        <v>-0.25</v>
      </c>
      <c r="AH241" s="15">
        <f>ROUND(V241*'Table Q8'!V24,2)</f>
        <v>5.65</v>
      </c>
      <c r="AI241" s="15">
        <f>ROUND(W241*'Table Q8'!W24,2)</f>
        <v>1.33</v>
      </c>
      <c r="AJ241" s="15">
        <f>ROUND(X241*'Table Q8'!X24,2)</f>
        <v>1.03</v>
      </c>
    </row>
    <row r="242" spans="1:36" x14ac:dyDescent="0.2">
      <c r="A242" s="13" t="str">
        <f t="shared" si="216"/>
        <v>1998 Q4</v>
      </c>
      <c r="B242" s="15">
        <f t="shared" ref="B242:L242" si="245">(B25/B21-1)*100</f>
        <v>12.647313890502353</v>
      </c>
      <c r="C242" s="15">
        <f t="shared" si="245"/>
        <v>0.55718699641751357</v>
      </c>
      <c r="D242" s="15">
        <f t="shared" si="245"/>
        <v>-0.71426963344307648</v>
      </c>
      <c r="E242" s="15">
        <f t="shared" si="245"/>
        <v>1.7247233878601387</v>
      </c>
      <c r="F242" s="15">
        <f t="shared" si="245"/>
        <v>-4.1097033965970198</v>
      </c>
      <c r="G242" s="15">
        <f t="shared" si="245"/>
        <v>11.55571405310274</v>
      </c>
      <c r="H242" s="15">
        <f t="shared" si="245"/>
        <v>19.762541937542231</v>
      </c>
      <c r="I242" s="15">
        <f t="shared" si="245"/>
        <v>5.03058823529412</v>
      </c>
      <c r="J242" s="15">
        <f t="shared" si="245"/>
        <v>-10.817461608334444</v>
      </c>
      <c r="K242" s="15">
        <f t="shared" si="245"/>
        <v>4.7428045452987844</v>
      </c>
      <c r="L242" s="15">
        <f t="shared" si="245"/>
        <v>3.4623578566943092</v>
      </c>
      <c r="N242" s="15">
        <f t="shared" ref="N242:X242" si="246">(N25/N21-1)*100</f>
        <v>14.539548304312856</v>
      </c>
      <c r="O242" s="15">
        <f t="shared" si="246"/>
        <v>2.2683826513835159</v>
      </c>
      <c r="P242" s="15">
        <f t="shared" si="246"/>
        <v>4.0024072164787317</v>
      </c>
      <c r="Q242" s="15">
        <f t="shared" si="246"/>
        <v>6.2039941533304832</v>
      </c>
      <c r="R242" s="15">
        <f t="shared" si="246"/>
        <v>1.9097843071708587</v>
      </c>
      <c r="S242" s="15">
        <f t="shared" si="246"/>
        <v>1.333366264088176</v>
      </c>
      <c r="T242" s="15">
        <f t="shared" si="246"/>
        <v>6.5650244623961962</v>
      </c>
      <c r="U242" s="15">
        <f t="shared" si="246"/>
        <v>0.60471436280935542</v>
      </c>
      <c r="V242" s="15">
        <f t="shared" si="246"/>
        <v>9.9054975986582647</v>
      </c>
      <c r="W242" s="15">
        <f t="shared" si="246"/>
        <v>1.8544656146642913</v>
      </c>
      <c r="X242" s="15">
        <f t="shared" si="246"/>
        <v>3.352685021109636</v>
      </c>
      <c r="Z242" s="15">
        <f>ROUND(N242*'Table Q8'!N25,2)</f>
        <v>10.76</v>
      </c>
      <c r="AA242" s="15">
        <f>ROUND(O242*'Table Q8'!O25,2)</f>
        <v>0.78</v>
      </c>
      <c r="AB242" s="15">
        <f>ROUND(P242*'Table Q8'!P25,2)</f>
        <v>1.44</v>
      </c>
      <c r="AC242" s="15">
        <f>ROUND(Q242*'Table Q8'!Q25,2)</f>
        <v>2.29</v>
      </c>
      <c r="AD242" s="15">
        <f>ROUND(R242*'Table Q8'!R25,2)</f>
        <v>0.31</v>
      </c>
      <c r="AE242" s="15">
        <f>ROUND(S242*'Table Q8'!S25,2)</f>
        <v>0.59</v>
      </c>
      <c r="AF242" s="15">
        <f>ROUND(T242*'Table Q8'!T25,2)</f>
        <v>2.89</v>
      </c>
      <c r="AG242" s="15">
        <f>ROUND(U242*'Table Q8'!U25,2)</f>
        <v>0.26</v>
      </c>
      <c r="AH242" s="15">
        <f>ROUND(V242*'Table Q8'!V25,2)</f>
        <v>3.46</v>
      </c>
      <c r="AI242" s="15">
        <f>ROUND(W242*'Table Q8'!W25,2)</f>
        <v>0.62</v>
      </c>
      <c r="AJ242" s="15">
        <f>ROUND(X242*'Table Q8'!X25,2)</f>
        <v>1.33</v>
      </c>
    </row>
    <row r="243" spans="1:36" x14ac:dyDescent="0.2">
      <c r="A243" s="13" t="str">
        <f t="shared" si="216"/>
        <v>1999 Q1</v>
      </c>
      <c r="B243" s="15">
        <f t="shared" ref="B243:L243" si="247">(B26/B22-1)*100</f>
        <v>13.368967854390768</v>
      </c>
      <c r="C243" s="15">
        <f t="shared" si="247"/>
        <v>2.5194942573240953</v>
      </c>
      <c r="D243" s="15">
        <f t="shared" si="247"/>
        <v>-0.13243829897047199</v>
      </c>
      <c r="E243" s="15">
        <f t="shared" si="247"/>
        <v>2.4466241951786705</v>
      </c>
      <c r="F243" s="15">
        <f t="shared" si="247"/>
        <v>0.93172498741529441</v>
      </c>
      <c r="G243" s="15">
        <f t="shared" si="247"/>
        <v>15.749371426422321</v>
      </c>
      <c r="H243" s="15">
        <f t="shared" si="247"/>
        <v>0.80297192552878371</v>
      </c>
      <c r="I243" s="15">
        <f t="shared" si="247"/>
        <v>3.9648853788528227</v>
      </c>
      <c r="J243" s="15">
        <f t="shared" si="247"/>
        <v>-3.8435054418888726</v>
      </c>
      <c r="K243" s="15">
        <f t="shared" si="247"/>
        <v>2.2158049854145823</v>
      </c>
      <c r="L243" s="15">
        <f t="shared" si="247"/>
        <v>3.2047697463910341</v>
      </c>
      <c r="N243" s="15">
        <f t="shared" ref="N243:X243" si="248">(N26/N22-1)*100</f>
        <v>14.56977191728539</v>
      </c>
      <c r="O243" s="15">
        <f t="shared" si="248"/>
        <v>4.59715319193299</v>
      </c>
      <c r="P243" s="15">
        <f t="shared" si="248"/>
        <v>6.4360679221989958</v>
      </c>
      <c r="Q243" s="15">
        <f t="shared" si="248"/>
        <v>4.9885397581619806</v>
      </c>
      <c r="R243" s="15">
        <f t="shared" si="248"/>
        <v>4.0230630742389861</v>
      </c>
      <c r="S243" s="15">
        <f t="shared" si="248"/>
        <v>0.84664181411906458</v>
      </c>
      <c r="T243" s="15">
        <f t="shared" si="248"/>
        <v>6.5668796373806071</v>
      </c>
      <c r="U243" s="15">
        <f t="shared" si="248"/>
        <v>-0.29403177168610961</v>
      </c>
      <c r="V243" s="15">
        <f t="shared" si="248"/>
        <v>9.6651027506593046</v>
      </c>
      <c r="W243" s="15">
        <f t="shared" si="248"/>
        <v>-0.20941635611710918</v>
      </c>
      <c r="X243" s="15">
        <f t="shared" si="248"/>
        <v>3.6044750434900408</v>
      </c>
      <c r="Z243" s="15">
        <f>ROUND(N243*'Table Q8'!N26,2)</f>
        <v>10.69</v>
      </c>
      <c r="AA243" s="15">
        <f>ROUND(O243*'Table Q8'!O26,2)</f>
        <v>1.56</v>
      </c>
      <c r="AB243" s="15">
        <f>ROUND(P243*'Table Q8'!P26,2)</f>
        <v>2.34</v>
      </c>
      <c r="AC243" s="15">
        <f>ROUND(Q243*'Table Q8'!Q26,2)</f>
        <v>1.82</v>
      </c>
      <c r="AD243" s="15">
        <f>ROUND(R243*'Table Q8'!R26,2)</f>
        <v>0.65</v>
      </c>
      <c r="AE243" s="15">
        <f>ROUND(S243*'Table Q8'!S26,2)</f>
        <v>0.37</v>
      </c>
      <c r="AF243" s="15">
        <f>ROUND(T243*'Table Q8'!T26,2)</f>
        <v>2.78</v>
      </c>
      <c r="AG243" s="15">
        <f>ROUND(U243*'Table Q8'!U26,2)</f>
        <v>-0.13</v>
      </c>
      <c r="AH243" s="15">
        <f>ROUND(V243*'Table Q8'!V26,2)</f>
        <v>3.31</v>
      </c>
      <c r="AI243" s="15">
        <f>ROUND(W243*'Table Q8'!W26,2)</f>
        <v>-7.0000000000000007E-2</v>
      </c>
      <c r="AJ243" s="15">
        <f>ROUND(X243*'Table Q8'!X26,2)</f>
        <v>1.41</v>
      </c>
    </row>
    <row r="244" spans="1:36" x14ac:dyDescent="0.2">
      <c r="A244" s="13" t="str">
        <f t="shared" si="216"/>
        <v>1999 Q2</v>
      </c>
      <c r="B244" s="15">
        <f t="shared" ref="B244:L244" si="249">(B27/B23-1)*100</f>
        <v>13.692843324128301</v>
      </c>
      <c r="C244" s="15">
        <f t="shared" si="249"/>
        <v>4.6585580733190968</v>
      </c>
      <c r="D244" s="15">
        <f t="shared" si="249"/>
        <v>1.1011137005745741</v>
      </c>
      <c r="E244" s="15">
        <f t="shared" si="249"/>
        <v>-0.13556911601447785</v>
      </c>
      <c r="F244" s="15">
        <f t="shared" si="249"/>
        <v>3.5635595482236715</v>
      </c>
      <c r="G244" s="15">
        <f t="shared" si="249"/>
        <v>13.111698937461558</v>
      </c>
      <c r="H244" s="15">
        <f t="shared" si="249"/>
        <v>-3.1273031735021273</v>
      </c>
      <c r="I244" s="15">
        <f t="shared" si="249"/>
        <v>-0.44456440808424702</v>
      </c>
      <c r="J244" s="15">
        <f t="shared" si="249"/>
        <v>-7.4380991578754223</v>
      </c>
      <c r="K244" s="15">
        <f t="shared" si="249"/>
        <v>1.4496260012682782</v>
      </c>
      <c r="L244" s="15">
        <f t="shared" si="249"/>
        <v>2.1034917251091523</v>
      </c>
      <c r="N244" s="15">
        <f t="shared" ref="N244:X244" si="250">(N27/N23-1)*100</f>
        <v>14.837530754516749</v>
      </c>
      <c r="O244" s="15">
        <f t="shared" si="250"/>
        <v>5.7082876044922459</v>
      </c>
      <c r="P244" s="15">
        <f t="shared" si="250"/>
        <v>4.8492526454564366</v>
      </c>
      <c r="Q244" s="15">
        <f t="shared" si="250"/>
        <v>4.5314092815065266</v>
      </c>
      <c r="R244" s="15">
        <f t="shared" si="250"/>
        <v>5.2941231910760278</v>
      </c>
      <c r="S244" s="15">
        <f t="shared" si="250"/>
        <v>1.1903626409263346</v>
      </c>
      <c r="T244" s="15">
        <f t="shared" si="250"/>
        <v>4.1695765477864466</v>
      </c>
      <c r="U244" s="15">
        <f t="shared" si="250"/>
        <v>1.6930969869299872E-2</v>
      </c>
      <c r="V244" s="15">
        <f t="shared" si="250"/>
        <v>8.7870514605054915</v>
      </c>
      <c r="W244" s="15">
        <f t="shared" si="250"/>
        <v>-1.4594208652713214</v>
      </c>
      <c r="X244" s="15">
        <f t="shared" si="250"/>
        <v>3.5011536951755406</v>
      </c>
      <c r="Z244" s="15">
        <f>ROUND(N244*'Table Q8'!N27,2)</f>
        <v>10.72</v>
      </c>
      <c r="AA244" s="15">
        <f>ROUND(O244*'Table Q8'!O27,2)</f>
        <v>1.9</v>
      </c>
      <c r="AB244" s="15">
        <f>ROUND(P244*'Table Q8'!P27,2)</f>
        <v>1.73</v>
      </c>
      <c r="AC244" s="15">
        <f>ROUND(Q244*'Table Q8'!Q27,2)</f>
        <v>1.6</v>
      </c>
      <c r="AD244" s="15">
        <f>ROUND(R244*'Table Q8'!R27,2)</f>
        <v>0.85</v>
      </c>
      <c r="AE244" s="15">
        <f>ROUND(S244*'Table Q8'!S27,2)</f>
        <v>0.51</v>
      </c>
      <c r="AF244" s="15">
        <f>ROUND(T244*'Table Q8'!T27,2)</f>
        <v>1.63</v>
      </c>
      <c r="AG244" s="15">
        <f>ROUND(U244*'Table Q8'!U27,2)</f>
        <v>0.01</v>
      </c>
      <c r="AH244" s="15">
        <f>ROUND(V244*'Table Q8'!V27,2)</f>
        <v>2.85</v>
      </c>
      <c r="AI244" s="15">
        <f>ROUND(W244*'Table Q8'!W27,2)</f>
        <v>-0.46</v>
      </c>
      <c r="AJ244" s="15">
        <f>ROUND(X244*'Table Q8'!X27,2)</f>
        <v>1.33</v>
      </c>
    </row>
    <row r="245" spans="1:36" x14ac:dyDescent="0.2">
      <c r="A245" s="13" t="str">
        <f t="shared" si="216"/>
        <v>1999 Q3</v>
      </c>
      <c r="B245" s="15">
        <f t="shared" ref="B245:L245" si="251">(B28/B24-1)*100</f>
        <v>14.814526053843945</v>
      </c>
      <c r="C245" s="15">
        <f t="shared" si="251"/>
        <v>7.6314567852638682</v>
      </c>
      <c r="D245" s="15">
        <f t="shared" si="251"/>
        <v>2.280335388347754</v>
      </c>
      <c r="E245" s="15">
        <f t="shared" si="251"/>
        <v>-0.99862094212740393</v>
      </c>
      <c r="F245" s="15">
        <f t="shared" si="251"/>
        <v>4.4055286628277068</v>
      </c>
      <c r="G245" s="15">
        <f t="shared" si="251"/>
        <v>19.756055301010456</v>
      </c>
      <c r="H245" s="15">
        <f t="shared" si="251"/>
        <v>-7.8109612871149814</v>
      </c>
      <c r="I245" s="15">
        <f t="shared" si="251"/>
        <v>0.85644023662470037</v>
      </c>
      <c r="J245" s="15">
        <f t="shared" si="251"/>
        <v>-1.5162217851730775</v>
      </c>
      <c r="K245" s="15">
        <f t="shared" si="251"/>
        <v>-13.850789549135833</v>
      </c>
      <c r="L245" s="15">
        <f t="shared" si="251"/>
        <v>2.8496014602981345</v>
      </c>
      <c r="N245" s="15">
        <f t="shared" ref="N245:X245" si="252">(N28/N24-1)*100</f>
        <v>12.824341478575363</v>
      </c>
      <c r="O245" s="15">
        <f t="shared" si="252"/>
        <v>5.8503982781911601</v>
      </c>
      <c r="P245" s="15">
        <f t="shared" si="252"/>
        <v>3.6596832477733043</v>
      </c>
      <c r="Q245" s="15">
        <f t="shared" si="252"/>
        <v>5.7135616549971013</v>
      </c>
      <c r="R245" s="15">
        <f t="shared" si="252"/>
        <v>4.909640421464645</v>
      </c>
      <c r="S245" s="15">
        <f t="shared" si="252"/>
        <v>4.0911618760262725</v>
      </c>
      <c r="T245" s="15">
        <f t="shared" si="252"/>
        <v>2.1264545520489175</v>
      </c>
      <c r="U245" s="15">
        <f t="shared" si="252"/>
        <v>0.41487098033730074</v>
      </c>
      <c r="V245" s="15">
        <f t="shared" si="252"/>
        <v>10.629222522426417</v>
      </c>
      <c r="W245" s="15">
        <f t="shared" si="252"/>
        <v>-5.9523217013808694</v>
      </c>
      <c r="X245" s="15">
        <f t="shared" si="252"/>
        <v>3.6775395045394621</v>
      </c>
      <c r="Z245" s="15">
        <f>ROUND(N245*'Table Q8'!N28,2)</f>
        <v>9.14</v>
      </c>
      <c r="AA245" s="15">
        <f>ROUND(O245*'Table Q8'!O28,2)</f>
        <v>1.92</v>
      </c>
      <c r="AB245" s="15">
        <f>ROUND(P245*'Table Q8'!P28,2)</f>
        <v>1.3</v>
      </c>
      <c r="AC245" s="15">
        <f>ROUND(Q245*'Table Q8'!Q28,2)</f>
        <v>1.98</v>
      </c>
      <c r="AD245" s="15">
        <f>ROUND(R245*'Table Q8'!R28,2)</f>
        <v>0.78</v>
      </c>
      <c r="AE245" s="15">
        <f>ROUND(S245*'Table Q8'!S28,2)</f>
        <v>1.72</v>
      </c>
      <c r="AF245" s="15">
        <f>ROUND(T245*'Table Q8'!T28,2)</f>
        <v>0.77</v>
      </c>
      <c r="AG245" s="15">
        <f>ROUND(U245*'Table Q8'!U28,2)</f>
        <v>0.17</v>
      </c>
      <c r="AH245" s="15">
        <f>ROUND(V245*'Table Q8'!V28,2)</f>
        <v>3.33</v>
      </c>
      <c r="AI245" s="15">
        <f>ROUND(W245*'Table Q8'!W28,2)</f>
        <v>-1.87</v>
      </c>
      <c r="AJ245" s="15">
        <f>ROUND(X245*'Table Q8'!X28,2)</f>
        <v>1.37</v>
      </c>
    </row>
    <row r="246" spans="1:36" x14ac:dyDescent="0.2">
      <c r="A246" s="13" t="str">
        <f t="shared" si="216"/>
        <v>1999 Q4</v>
      </c>
      <c r="B246" s="15">
        <f t="shared" ref="B246:L246" si="253">(B29/B25-1)*100</f>
        <v>12.921814470213079</v>
      </c>
      <c r="C246" s="15">
        <f t="shared" si="253"/>
        <v>6.1014223032478165</v>
      </c>
      <c r="D246" s="15">
        <f t="shared" si="253"/>
        <v>1.5679832396999327</v>
      </c>
      <c r="E246" s="15">
        <f t="shared" si="253"/>
        <v>-2.5630500974029302</v>
      </c>
      <c r="F246" s="15">
        <f t="shared" si="253"/>
        <v>1.2834280549501642</v>
      </c>
      <c r="G246" s="15">
        <f t="shared" si="253"/>
        <v>13.265035767906031</v>
      </c>
      <c r="H246" s="15">
        <f t="shared" si="253"/>
        <v>-0.6527791549419959</v>
      </c>
      <c r="I246" s="15">
        <f t="shared" si="253"/>
        <v>0.98933561517504653</v>
      </c>
      <c r="J246" s="15">
        <f t="shared" si="253"/>
        <v>1.9986115915273439</v>
      </c>
      <c r="K246" s="15">
        <f t="shared" si="253"/>
        <v>-11.379309900232226</v>
      </c>
      <c r="L246" s="15">
        <f t="shared" si="253"/>
        <v>2.3970729050191153</v>
      </c>
      <c r="N246" s="15">
        <f t="shared" ref="N246:X246" si="254">(N29/N25-1)*100</f>
        <v>10.425409262415775</v>
      </c>
      <c r="O246" s="15">
        <f t="shared" si="254"/>
        <v>3.2736249483935387</v>
      </c>
      <c r="P246" s="15">
        <f t="shared" si="254"/>
        <v>3.0821378561256552</v>
      </c>
      <c r="Q246" s="15">
        <f t="shared" si="254"/>
        <v>4.7815360336448176</v>
      </c>
      <c r="R246" s="15">
        <f t="shared" si="254"/>
        <v>2.3483261369897868</v>
      </c>
      <c r="S246" s="15">
        <f t="shared" si="254"/>
        <v>2.9573182271230403</v>
      </c>
      <c r="T246" s="15">
        <f t="shared" si="254"/>
        <v>0.5204970007235632</v>
      </c>
      <c r="U246" s="15">
        <f t="shared" si="254"/>
        <v>-0.96367448643845943</v>
      </c>
      <c r="V246" s="15">
        <f t="shared" si="254"/>
        <v>10.991800554909027</v>
      </c>
      <c r="W246" s="15">
        <f t="shared" si="254"/>
        <v>-6.9209887615833239</v>
      </c>
      <c r="X246" s="15">
        <f t="shared" si="254"/>
        <v>2.2597573032825391</v>
      </c>
      <c r="Z246" s="15">
        <f>ROUND(N246*'Table Q8'!N29,2)</f>
        <v>7.37</v>
      </c>
      <c r="AA246" s="15">
        <f>ROUND(O246*'Table Q8'!O29,2)</f>
        <v>1.06</v>
      </c>
      <c r="AB246" s="15">
        <f>ROUND(P246*'Table Q8'!P29,2)</f>
        <v>1.1000000000000001</v>
      </c>
      <c r="AC246" s="15">
        <f>ROUND(Q246*'Table Q8'!Q29,2)</f>
        <v>1.63</v>
      </c>
      <c r="AD246" s="15">
        <f>ROUND(R246*'Table Q8'!R29,2)</f>
        <v>0.37</v>
      </c>
      <c r="AE246" s="15">
        <f>ROUND(S246*'Table Q8'!S29,2)</f>
        <v>1.21</v>
      </c>
      <c r="AF246" s="15">
        <f>ROUND(T246*'Table Q8'!T29,2)</f>
        <v>0.17</v>
      </c>
      <c r="AG246" s="15">
        <f>ROUND(U246*'Table Q8'!U29,2)</f>
        <v>-0.39</v>
      </c>
      <c r="AH246" s="15">
        <f>ROUND(V246*'Table Q8'!V29,2)</f>
        <v>3.29</v>
      </c>
      <c r="AI246" s="15">
        <f>ROUND(W246*'Table Q8'!W29,2)</f>
        <v>-2.13</v>
      </c>
      <c r="AJ246" s="15">
        <f>ROUND(X246*'Table Q8'!X29,2)</f>
        <v>0.82</v>
      </c>
    </row>
    <row r="247" spans="1:36" x14ac:dyDescent="0.2">
      <c r="A247" s="13" t="str">
        <f t="shared" si="216"/>
        <v>2000 Q1</v>
      </c>
      <c r="B247" s="15">
        <f t="shared" ref="B247:L247" si="255">(B30/B26-1)*100</f>
        <v>11.710843002123173</v>
      </c>
      <c r="C247" s="15">
        <f t="shared" si="255"/>
        <v>6.7839388315829474</v>
      </c>
      <c r="D247" s="15">
        <f t="shared" si="255"/>
        <v>4.5383980156848081</v>
      </c>
      <c r="E247" s="15">
        <f t="shared" si="255"/>
        <v>0.59817573347451525</v>
      </c>
      <c r="F247" s="15">
        <f t="shared" si="255"/>
        <v>5.8673276819264153</v>
      </c>
      <c r="G247" s="15">
        <f t="shared" si="255"/>
        <v>19.658124052493587</v>
      </c>
      <c r="H247" s="15">
        <f t="shared" si="255"/>
        <v>2.9963630756502324</v>
      </c>
      <c r="I247" s="15">
        <f t="shared" si="255"/>
        <v>1.7651819583273776</v>
      </c>
      <c r="J247" s="15">
        <f t="shared" si="255"/>
        <v>-0.26355588170267064</v>
      </c>
      <c r="K247" s="15">
        <f t="shared" si="255"/>
        <v>2.2422833187583313</v>
      </c>
      <c r="L247" s="15">
        <f t="shared" si="255"/>
        <v>4.8832688083444875</v>
      </c>
      <c r="N247" s="15">
        <f t="shared" ref="N247:X247" si="256">(N30/N26-1)*100</f>
        <v>10.843535567547891</v>
      </c>
      <c r="O247" s="15">
        <f t="shared" si="256"/>
        <v>3.5733066362874544</v>
      </c>
      <c r="P247" s="15">
        <f t="shared" si="256"/>
        <v>4.7215709402569805</v>
      </c>
      <c r="Q247" s="15">
        <f t="shared" si="256"/>
        <v>7.0560520268195592</v>
      </c>
      <c r="R247" s="15">
        <f t="shared" si="256"/>
        <v>3.7556845338417411</v>
      </c>
      <c r="S247" s="15">
        <f t="shared" si="256"/>
        <v>5.0990635964317965</v>
      </c>
      <c r="T247" s="15">
        <f t="shared" si="256"/>
        <v>4.2824081848910733</v>
      </c>
      <c r="U247" s="15">
        <f t="shared" si="256"/>
        <v>0.96432462929776364</v>
      </c>
      <c r="V247" s="15">
        <f t="shared" si="256"/>
        <v>9.907538602468712</v>
      </c>
      <c r="W247" s="15">
        <f t="shared" si="256"/>
        <v>-1.218501935709615</v>
      </c>
      <c r="X247" s="15">
        <f t="shared" si="256"/>
        <v>3.9161054321328992</v>
      </c>
      <c r="Z247" s="15">
        <f>ROUND(N247*'Table Q8'!N30,2)</f>
        <v>7.63</v>
      </c>
      <c r="AA247" s="15">
        <f>ROUND(O247*'Table Q8'!O30,2)</f>
        <v>1.1299999999999999</v>
      </c>
      <c r="AB247" s="15">
        <f>ROUND(P247*'Table Q8'!P30,2)</f>
        <v>1.67</v>
      </c>
      <c r="AC247" s="15">
        <f>ROUND(Q247*'Table Q8'!Q30,2)</f>
        <v>2.34</v>
      </c>
      <c r="AD247" s="15">
        <f>ROUND(R247*'Table Q8'!R30,2)</f>
        <v>0.57999999999999996</v>
      </c>
      <c r="AE247" s="15">
        <f>ROUND(S247*'Table Q8'!S30,2)</f>
        <v>2.0699999999999998</v>
      </c>
      <c r="AF247" s="15">
        <f>ROUND(T247*'Table Q8'!T30,2)</f>
        <v>1.31</v>
      </c>
      <c r="AG247" s="15">
        <f>ROUND(U247*'Table Q8'!U30,2)</f>
        <v>0.38</v>
      </c>
      <c r="AH247" s="15">
        <f>ROUND(V247*'Table Q8'!V30,2)</f>
        <v>2.87</v>
      </c>
      <c r="AI247" s="15">
        <f>ROUND(W247*'Table Q8'!W30,2)</f>
        <v>-0.36</v>
      </c>
      <c r="AJ247" s="15">
        <f>ROUND(X247*'Table Q8'!X30,2)</f>
        <v>1.4</v>
      </c>
    </row>
    <row r="248" spans="1:36" x14ac:dyDescent="0.2">
      <c r="A248" s="13" t="str">
        <f t="shared" si="216"/>
        <v>2000 Q2</v>
      </c>
      <c r="B248" s="15">
        <f t="shared" ref="B248:L248" si="257">(B31/B27-1)*100</f>
        <v>8.3628829042887709</v>
      </c>
      <c r="C248" s="15">
        <f t="shared" si="257"/>
        <v>5.4989898618443389</v>
      </c>
      <c r="D248" s="15">
        <f t="shared" si="257"/>
        <v>-0.3123637420723635</v>
      </c>
      <c r="E248" s="15">
        <f t="shared" si="257"/>
        <v>0.72314840109795053</v>
      </c>
      <c r="F248" s="15">
        <f t="shared" si="257"/>
        <v>4.6006680223433793</v>
      </c>
      <c r="G248" s="15">
        <f t="shared" si="257"/>
        <v>25.079015959680497</v>
      </c>
      <c r="H248" s="15">
        <f t="shared" si="257"/>
        <v>4.6326904315578732</v>
      </c>
      <c r="I248" s="15">
        <f t="shared" si="257"/>
        <v>4.0946348676669242</v>
      </c>
      <c r="J248" s="15">
        <f t="shared" si="257"/>
        <v>1.0425111710615553</v>
      </c>
      <c r="K248" s="15">
        <f t="shared" si="257"/>
        <v>-3.0158944397448373</v>
      </c>
      <c r="L248" s="15">
        <f t="shared" si="257"/>
        <v>4.6928959234650458</v>
      </c>
      <c r="N248" s="15">
        <f t="shared" ref="N248:X248" si="258">(N31/N27-1)*100</f>
        <v>8.0031325661116917</v>
      </c>
      <c r="O248" s="15">
        <f t="shared" si="258"/>
        <v>2.2785265173723479</v>
      </c>
      <c r="P248" s="15">
        <f t="shared" si="258"/>
        <v>0.6782580173207986</v>
      </c>
      <c r="Q248" s="15">
        <f t="shared" si="258"/>
        <v>5.8295995419671565</v>
      </c>
      <c r="R248" s="15">
        <f t="shared" si="258"/>
        <v>4.9251152569752765</v>
      </c>
      <c r="S248" s="15">
        <f t="shared" si="258"/>
        <v>8.6684171354104436</v>
      </c>
      <c r="T248" s="15">
        <f t="shared" si="258"/>
        <v>4.5656953743811846</v>
      </c>
      <c r="U248" s="15">
        <f t="shared" si="258"/>
        <v>0.5618652394460133</v>
      </c>
      <c r="V248" s="15">
        <f t="shared" si="258"/>
        <v>10.495528389860031</v>
      </c>
      <c r="W248" s="15">
        <f t="shared" si="258"/>
        <v>-5.5960469425571313</v>
      </c>
      <c r="X248" s="15">
        <f t="shared" si="258"/>
        <v>2.9748810475053622</v>
      </c>
      <c r="Z248" s="15">
        <f>ROUND(N248*'Table Q8'!N31,2)</f>
        <v>5.72</v>
      </c>
      <c r="AA248" s="15">
        <f>ROUND(O248*'Table Q8'!O31,2)</f>
        <v>0.72</v>
      </c>
      <c r="AB248" s="15">
        <f>ROUND(P248*'Table Q8'!P31,2)</f>
        <v>0.24</v>
      </c>
      <c r="AC248" s="15">
        <f>ROUND(Q248*'Table Q8'!Q31,2)</f>
        <v>1.92</v>
      </c>
      <c r="AD248" s="15">
        <f>ROUND(R248*'Table Q8'!R31,2)</f>
        <v>0.78</v>
      </c>
      <c r="AE248" s="15">
        <f>ROUND(S248*'Table Q8'!S31,2)</f>
        <v>3.5</v>
      </c>
      <c r="AF248" s="15">
        <f>ROUND(T248*'Table Q8'!T31,2)</f>
        <v>1.33</v>
      </c>
      <c r="AG248" s="15">
        <f>ROUND(U248*'Table Q8'!U31,2)</f>
        <v>0.22</v>
      </c>
      <c r="AH248" s="15">
        <f>ROUND(V248*'Table Q8'!V31,2)</f>
        <v>3.04</v>
      </c>
      <c r="AI248" s="15">
        <f>ROUND(W248*'Table Q8'!W31,2)</f>
        <v>-1.61</v>
      </c>
      <c r="AJ248" s="15">
        <f>ROUND(X248*'Table Q8'!X31,2)</f>
        <v>1.07</v>
      </c>
    </row>
    <row r="249" spans="1:36" x14ac:dyDescent="0.2">
      <c r="A249" s="13" t="str">
        <f t="shared" si="216"/>
        <v>2000 Q3</v>
      </c>
      <c r="B249" s="15">
        <f t="shared" ref="B249:L249" si="259">(B32/B28-1)*100</f>
        <v>4.3549517573733931</v>
      </c>
      <c r="C249" s="15">
        <f t="shared" si="259"/>
        <v>4.4220367305037422</v>
      </c>
      <c r="D249" s="15">
        <f t="shared" si="259"/>
        <v>-4.1686975238042656</v>
      </c>
      <c r="E249" s="15">
        <f t="shared" si="259"/>
        <v>0.66746265989239273</v>
      </c>
      <c r="F249" s="15">
        <f t="shared" si="259"/>
        <v>9.1646307500934387</v>
      </c>
      <c r="G249" s="15">
        <f t="shared" si="259"/>
        <v>17.622438667970151</v>
      </c>
      <c r="H249" s="15">
        <f t="shared" si="259"/>
        <v>9.1083739897589453</v>
      </c>
      <c r="I249" s="15">
        <f t="shared" si="259"/>
        <v>4.550104236599406</v>
      </c>
      <c r="J249" s="15">
        <f t="shared" si="259"/>
        <v>-4.0424615250373552</v>
      </c>
      <c r="K249" s="15">
        <f t="shared" si="259"/>
        <v>4.0607557372438485</v>
      </c>
      <c r="L249" s="15">
        <f t="shared" si="259"/>
        <v>4.1343044834976972</v>
      </c>
      <c r="N249" s="15">
        <f t="shared" ref="N249:X249" si="260">(N32/N28-1)*100</f>
        <v>5.7184054472989798</v>
      </c>
      <c r="O249" s="15">
        <f t="shared" si="260"/>
        <v>3.4520162182336556</v>
      </c>
      <c r="P249" s="15">
        <f t="shared" si="260"/>
        <v>0.33507367250404929</v>
      </c>
      <c r="Q249" s="15">
        <f t="shared" si="260"/>
        <v>5.3789337341644261</v>
      </c>
      <c r="R249" s="15">
        <f t="shared" si="260"/>
        <v>6.8025299511791371</v>
      </c>
      <c r="S249" s="15">
        <f t="shared" si="260"/>
        <v>6.4397573844776623</v>
      </c>
      <c r="T249" s="15">
        <f t="shared" si="260"/>
        <v>7.219468212034541</v>
      </c>
      <c r="U249" s="15">
        <f t="shared" si="260"/>
        <v>8.2424750630782917E-2</v>
      </c>
      <c r="V249" s="15">
        <f t="shared" si="260"/>
        <v>6.4761232693272941</v>
      </c>
      <c r="W249" s="15">
        <f t="shared" si="260"/>
        <v>-1.9056067709667612</v>
      </c>
      <c r="X249" s="15">
        <f t="shared" si="260"/>
        <v>3.021146018244214</v>
      </c>
      <c r="Z249" s="15">
        <f>ROUND(N249*'Table Q8'!N32,2)</f>
        <v>4.1399999999999997</v>
      </c>
      <c r="AA249" s="15">
        <f>ROUND(O249*'Table Q8'!O32,2)</f>
        <v>1.0900000000000001</v>
      </c>
      <c r="AB249" s="15">
        <f>ROUND(P249*'Table Q8'!P32,2)</f>
        <v>0.12</v>
      </c>
      <c r="AC249" s="15">
        <f>ROUND(Q249*'Table Q8'!Q32,2)</f>
        <v>1.75</v>
      </c>
      <c r="AD249" s="15">
        <f>ROUND(R249*'Table Q8'!R32,2)</f>
        <v>1.07</v>
      </c>
      <c r="AE249" s="15">
        <f>ROUND(S249*'Table Q8'!S32,2)</f>
        <v>2.5499999999999998</v>
      </c>
      <c r="AF249" s="15">
        <f>ROUND(T249*'Table Q8'!T32,2)</f>
        <v>1.96</v>
      </c>
      <c r="AG249" s="15">
        <f>ROUND(U249*'Table Q8'!U32,2)</f>
        <v>0.03</v>
      </c>
      <c r="AH249" s="15">
        <f>ROUND(V249*'Table Q8'!V32,2)</f>
        <v>1.84</v>
      </c>
      <c r="AI249" s="15">
        <f>ROUND(W249*'Table Q8'!W32,2)</f>
        <v>-0.52</v>
      </c>
      <c r="AJ249" s="15">
        <f>ROUND(X249*'Table Q8'!X32,2)</f>
        <v>1.07</v>
      </c>
    </row>
    <row r="250" spans="1:36" x14ac:dyDescent="0.2">
      <c r="A250" s="13" t="str">
        <f t="shared" si="216"/>
        <v>2000 Q4</v>
      </c>
      <c r="B250" s="15">
        <f t="shared" ref="B250:L250" si="261">(B33/B29-1)*100</f>
        <v>-0.13220580474725407</v>
      </c>
      <c r="C250" s="15">
        <f t="shared" si="261"/>
        <v>7.0041975365680242</v>
      </c>
      <c r="D250" s="15">
        <f t="shared" si="261"/>
        <v>-1.3386816631658971</v>
      </c>
      <c r="E250" s="15">
        <f t="shared" si="261"/>
        <v>-1.925718303935231</v>
      </c>
      <c r="F250" s="15">
        <f t="shared" si="261"/>
        <v>6.4518646575312699</v>
      </c>
      <c r="G250" s="15">
        <f t="shared" si="261"/>
        <v>13.472031805805518</v>
      </c>
      <c r="H250" s="15">
        <f t="shared" si="261"/>
        <v>-0.14389739125123535</v>
      </c>
      <c r="I250" s="15">
        <f t="shared" si="261"/>
        <v>0.98476855233615712</v>
      </c>
      <c r="J250" s="15">
        <f t="shared" si="261"/>
        <v>-4.333282075780442</v>
      </c>
      <c r="K250" s="15">
        <f t="shared" si="261"/>
        <v>4.3174521568015489</v>
      </c>
      <c r="L250" s="15">
        <f t="shared" si="261"/>
        <v>2.4767378114320948</v>
      </c>
      <c r="N250" s="15">
        <f t="shared" ref="N250:X250" si="262">(N33/N29-1)*100</f>
        <v>3.5446185203094949</v>
      </c>
      <c r="O250" s="15">
        <f t="shared" si="262"/>
        <v>5.0434958205271219</v>
      </c>
      <c r="P250" s="15">
        <f t="shared" si="262"/>
        <v>1.7874980805868912</v>
      </c>
      <c r="Q250" s="15">
        <f t="shared" si="262"/>
        <v>3.0183019504687714</v>
      </c>
      <c r="R250" s="15">
        <f t="shared" si="262"/>
        <v>5.7526491644336097</v>
      </c>
      <c r="S250" s="15">
        <f t="shared" si="262"/>
        <v>4.5343745040274497</v>
      </c>
      <c r="T250" s="15">
        <f t="shared" si="262"/>
        <v>4.0343418399830133</v>
      </c>
      <c r="U250" s="15">
        <f t="shared" si="262"/>
        <v>-0.25218828134675464</v>
      </c>
      <c r="V250" s="15">
        <f t="shared" si="262"/>
        <v>5.8701648267285744</v>
      </c>
      <c r="W250" s="15">
        <f t="shared" si="262"/>
        <v>-1.9807145769601853</v>
      </c>
      <c r="X250" s="15">
        <f t="shared" si="262"/>
        <v>2.4282553014317365</v>
      </c>
      <c r="Z250" s="15">
        <f>ROUND(N250*'Table Q8'!N33,2)</f>
        <v>2.58</v>
      </c>
      <c r="AA250" s="15">
        <f>ROUND(O250*'Table Q8'!O33,2)</f>
        <v>1.57</v>
      </c>
      <c r="AB250" s="15">
        <f>ROUND(P250*'Table Q8'!P33,2)</f>
        <v>0.65</v>
      </c>
      <c r="AC250" s="15">
        <f>ROUND(Q250*'Table Q8'!Q33,2)</f>
        <v>0.95</v>
      </c>
      <c r="AD250" s="15">
        <f>ROUND(R250*'Table Q8'!R33,2)</f>
        <v>0.89</v>
      </c>
      <c r="AE250" s="15">
        <f>ROUND(S250*'Table Q8'!S33,2)</f>
        <v>1.77</v>
      </c>
      <c r="AF250" s="15">
        <f>ROUND(T250*'Table Q8'!T33,2)</f>
        <v>1.02</v>
      </c>
      <c r="AG250" s="15">
        <f>ROUND(U250*'Table Q8'!U33,2)</f>
        <v>-0.1</v>
      </c>
      <c r="AH250" s="15">
        <f>ROUND(V250*'Table Q8'!V33,2)</f>
        <v>1.64</v>
      </c>
      <c r="AI250" s="15">
        <f>ROUND(W250*'Table Q8'!W33,2)</f>
        <v>-0.51</v>
      </c>
      <c r="AJ250" s="15">
        <f>ROUND(X250*'Table Q8'!X33,2)</f>
        <v>0.85</v>
      </c>
    </row>
    <row r="251" spans="1:36" x14ac:dyDescent="0.2">
      <c r="A251" s="13" t="str">
        <f t="shared" si="216"/>
        <v>2001 Q1</v>
      </c>
      <c r="B251" s="15">
        <f t="shared" ref="B251:L251" si="263">(B34/B30-1)*100</f>
        <v>-0.98672099040382211</v>
      </c>
      <c r="C251" s="15">
        <f t="shared" si="263"/>
        <v>4.6290182695651882</v>
      </c>
      <c r="D251" s="15">
        <f t="shared" si="263"/>
        <v>-3.6742041051209151</v>
      </c>
      <c r="E251" s="15">
        <f t="shared" si="263"/>
        <v>-0.86898915271175214</v>
      </c>
      <c r="F251" s="15">
        <f t="shared" si="263"/>
        <v>-3.354474329280166</v>
      </c>
      <c r="G251" s="15">
        <f t="shared" si="263"/>
        <v>11.110302991660181</v>
      </c>
      <c r="H251" s="15">
        <f t="shared" si="263"/>
        <v>0.15508850779868411</v>
      </c>
      <c r="I251" s="15">
        <f t="shared" si="263"/>
        <v>3.6386745756772143</v>
      </c>
      <c r="J251" s="15">
        <f t="shared" si="263"/>
        <v>-2.6109388280900037</v>
      </c>
      <c r="K251" s="15">
        <f t="shared" si="263"/>
        <v>-4.4816952176934937</v>
      </c>
      <c r="L251" s="15">
        <f t="shared" si="263"/>
        <v>1.2379319731799399</v>
      </c>
      <c r="N251" s="15">
        <f t="shared" ref="N251:X251" si="264">(N34/N30-1)*100</f>
        <v>4.0451056098037119</v>
      </c>
      <c r="O251" s="15">
        <f t="shared" si="264"/>
        <v>3.2542724653849442</v>
      </c>
      <c r="P251" s="15">
        <f t="shared" si="264"/>
        <v>2.0232621324043354</v>
      </c>
      <c r="Q251" s="15">
        <f t="shared" si="264"/>
        <v>0.89223413824142117</v>
      </c>
      <c r="R251" s="15">
        <f t="shared" si="264"/>
        <v>3.0536184137779143</v>
      </c>
      <c r="S251" s="15">
        <f t="shared" si="264"/>
        <v>5.9160064135153068</v>
      </c>
      <c r="T251" s="15">
        <f t="shared" si="264"/>
        <v>2.1959470403398518</v>
      </c>
      <c r="U251" s="15">
        <f t="shared" si="264"/>
        <v>-0.34771968780110685</v>
      </c>
      <c r="V251" s="15">
        <f t="shared" si="264"/>
        <v>5.7908649750767927</v>
      </c>
      <c r="W251" s="15">
        <f t="shared" si="264"/>
        <v>-7.5375894676913635</v>
      </c>
      <c r="X251" s="15">
        <f t="shared" si="264"/>
        <v>1.124324604468363</v>
      </c>
      <c r="Z251" s="15">
        <f>ROUND(N251*'Table Q8'!N34,2)</f>
        <v>2.96</v>
      </c>
      <c r="AA251" s="15">
        <f>ROUND(O251*'Table Q8'!O34,2)</f>
        <v>1</v>
      </c>
      <c r="AB251" s="15">
        <f>ROUND(P251*'Table Q8'!P34,2)</f>
        <v>0.74</v>
      </c>
      <c r="AC251" s="15">
        <f>ROUND(Q251*'Table Q8'!Q34,2)</f>
        <v>0.28000000000000003</v>
      </c>
      <c r="AD251" s="15">
        <f>ROUND(R251*'Table Q8'!R34,2)</f>
        <v>0.46</v>
      </c>
      <c r="AE251" s="15">
        <f>ROUND(S251*'Table Q8'!S34,2)</f>
        <v>2.2599999999999998</v>
      </c>
      <c r="AF251" s="15">
        <f>ROUND(T251*'Table Q8'!T34,2)</f>
        <v>0.53</v>
      </c>
      <c r="AG251" s="15">
        <f>ROUND(U251*'Table Q8'!U34,2)</f>
        <v>-0.13</v>
      </c>
      <c r="AH251" s="15">
        <f>ROUND(V251*'Table Q8'!V34,2)</f>
        <v>1.61</v>
      </c>
      <c r="AI251" s="15">
        <f>ROUND(W251*'Table Q8'!W34,2)</f>
        <v>-1.88</v>
      </c>
      <c r="AJ251" s="15">
        <f>ROUND(X251*'Table Q8'!X34,2)</f>
        <v>0.39</v>
      </c>
    </row>
    <row r="252" spans="1:36" x14ac:dyDescent="0.2">
      <c r="A252" s="13" t="str">
        <f t="shared" si="216"/>
        <v>2001 Q2</v>
      </c>
      <c r="B252" s="15">
        <f t="shared" ref="B252:L252" si="265">(B35/B31-1)*100</f>
        <v>3.4064684448003035</v>
      </c>
      <c r="C252" s="15">
        <f t="shared" si="265"/>
        <v>3.3840931967766164</v>
      </c>
      <c r="D252" s="15">
        <f t="shared" si="265"/>
        <v>1.4704552586164432</v>
      </c>
      <c r="E252" s="15">
        <f t="shared" si="265"/>
        <v>1.4499120353752115</v>
      </c>
      <c r="F252" s="15">
        <f t="shared" si="265"/>
        <v>-1.061577709910877</v>
      </c>
      <c r="G252" s="15">
        <f t="shared" si="265"/>
        <v>1.8884005555602545</v>
      </c>
      <c r="H252" s="15">
        <f t="shared" si="265"/>
        <v>1.7375863818135162</v>
      </c>
      <c r="I252" s="15">
        <f t="shared" si="265"/>
        <v>1.8133989926003569</v>
      </c>
      <c r="J252" s="15">
        <f t="shared" si="265"/>
        <v>-9.8020145829617036</v>
      </c>
      <c r="K252" s="15">
        <f t="shared" si="265"/>
        <v>6.5311625640952942</v>
      </c>
      <c r="L252" s="15">
        <f t="shared" si="265"/>
        <v>1.4738293653031143</v>
      </c>
      <c r="N252" s="15">
        <f t="shared" ref="N252:X252" si="266">(N35/N31-1)*100</f>
        <v>7.8639295497952899</v>
      </c>
      <c r="O252" s="15">
        <f t="shared" si="266"/>
        <v>3.8494289081062893</v>
      </c>
      <c r="P252" s="15">
        <f t="shared" si="266"/>
        <v>4.0340142559617265</v>
      </c>
      <c r="Q252" s="15">
        <f t="shared" si="266"/>
        <v>1.6013743486610554</v>
      </c>
      <c r="R252" s="15">
        <f t="shared" si="266"/>
        <v>5.1909368076450635</v>
      </c>
      <c r="S252" s="15">
        <f t="shared" si="266"/>
        <v>1.1019692737632703</v>
      </c>
      <c r="T252" s="15">
        <f t="shared" si="266"/>
        <v>2.9583007987299181</v>
      </c>
      <c r="U252" s="15">
        <f t="shared" si="266"/>
        <v>-0.49881009723986569</v>
      </c>
      <c r="V252" s="15">
        <f t="shared" si="266"/>
        <v>6.7644902909655524</v>
      </c>
      <c r="W252" s="15">
        <f t="shared" si="266"/>
        <v>-1.0106385071788182</v>
      </c>
      <c r="X252" s="15">
        <f t="shared" si="266"/>
        <v>1.9498254662704939</v>
      </c>
      <c r="Z252" s="15">
        <f>ROUND(N252*'Table Q8'!N35,2)</f>
        <v>5.74</v>
      </c>
      <c r="AA252" s="15">
        <f>ROUND(O252*'Table Q8'!O35,2)</f>
        <v>1.1599999999999999</v>
      </c>
      <c r="AB252" s="15">
        <f>ROUND(P252*'Table Q8'!P35,2)</f>
        <v>1.44</v>
      </c>
      <c r="AC252" s="15">
        <f>ROUND(Q252*'Table Q8'!Q35,2)</f>
        <v>0.51</v>
      </c>
      <c r="AD252" s="15">
        <f>ROUND(R252*'Table Q8'!R35,2)</f>
        <v>0.75</v>
      </c>
      <c r="AE252" s="15">
        <f>ROUND(S252*'Table Q8'!S35,2)</f>
        <v>0.41</v>
      </c>
      <c r="AF252" s="15">
        <f>ROUND(T252*'Table Q8'!T35,2)</f>
        <v>0.71</v>
      </c>
      <c r="AG252" s="15">
        <f>ROUND(U252*'Table Q8'!U35,2)</f>
        <v>-0.19</v>
      </c>
      <c r="AH252" s="15">
        <f>ROUND(V252*'Table Q8'!V35,2)</f>
        <v>1.87</v>
      </c>
      <c r="AI252" s="15">
        <f>ROUND(W252*'Table Q8'!W35,2)</f>
        <v>-0.25</v>
      </c>
      <c r="AJ252" s="15">
        <f>ROUND(X252*'Table Q8'!X35,2)</f>
        <v>0.67</v>
      </c>
    </row>
    <row r="253" spans="1:36" x14ac:dyDescent="0.2">
      <c r="A253" s="13" t="str">
        <f t="shared" si="216"/>
        <v>2001 Q3</v>
      </c>
      <c r="B253" s="15">
        <f t="shared" ref="B253:L253" si="267">(B36/B32-1)*100</f>
        <v>4.295824233097334</v>
      </c>
      <c r="C253" s="15">
        <f t="shared" si="267"/>
        <v>3.817128179451168</v>
      </c>
      <c r="D253" s="15">
        <f t="shared" si="267"/>
        <v>2.7569825241442913</v>
      </c>
      <c r="E253" s="15">
        <f t="shared" si="267"/>
        <v>3.4520242548764513</v>
      </c>
      <c r="F253" s="15">
        <f t="shared" si="267"/>
        <v>-4.1252921767561457</v>
      </c>
      <c r="G253" s="15">
        <f t="shared" si="267"/>
        <v>1.0572882449870091</v>
      </c>
      <c r="H253" s="15">
        <f t="shared" si="267"/>
        <v>2.0953765707495853</v>
      </c>
      <c r="I253" s="15">
        <f t="shared" si="267"/>
        <v>2.9608752205352973</v>
      </c>
      <c r="J253" s="15">
        <f t="shared" si="267"/>
        <v>-5.1528455149769776</v>
      </c>
      <c r="K253" s="15">
        <f t="shared" si="267"/>
        <v>3.3087560060905075</v>
      </c>
      <c r="L253" s="15">
        <f t="shared" si="267"/>
        <v>1.9821142546710746</v>
      </c>
      <c r="N253" s="15">
        <f t="shared" ref="N253:X253" si="268">(N36/N32-1)*100</f>
        <v>8.6521100703629941</v>
      </c>
      <c r="O253" s="15">
        <f t="shared" si="268"/>
        <v>3.8381093907956965</v>
      </c>
      <c r="P253" s="15">
        <f t="shared" si="268"/>
        <v>4.2709420051839198</v>
      </c>
      <c r="Q253" s="15">
        <f t="shared" si="268"/>
        <v>0.29091651094650395</v>
      </c>
      <c r="R253" s="15">
        <f t="shared" si="268"/>
        <v>4.8067328921933772</v>
      </c>
      <c r="S253" s="15">
        <f t="shared" si="268"/>
        <v>4.2066449226857427</v>
      </c>
      <c r="T253" s="15">
        <f t="shared" si="268"/>
        <v>1.9099481641395188</v>
      </c>
      <c r="U253" s="15">
        <f t="shared" si="268"/>
        <v>2.5433361101173668</v>
      </c>
      <c r="V253" s="15">
        <f t="shared" si="268"/>
        <v>10.159532300186935</v>
      </c>
      <c r="W253" s="15">
        <f t="shared" si="268"/>
        <v>-2.6142433569031898</v>
      </c>
      <c r="X253" s="15">
        <f t="shared" si="268"/>
        <v>2.3808254831256148</v>
      </c>
      <c r="Z253" s="15">
        <f>ROUND(N253*'Table Q8'!N36,2)</f>
        <v>6.32</v>
      </c>
      <c r="AA253" s="15">
        <f>ROUND(O253*'Table Q8'!O36,2)</f>
        <v>1.1399999999999999</v>
      </c>
      <c r="AB253" s="15">
        <f>ROUND(P253*'Table Q8'!P36,2)</f>
        <v>1.48</v>
      </c>
      <c r="AC253" s="15">
        <f>ROUND(Q253*'Table Q8'!Q36,2)</f>
        <v>0.09</v>
      </c>
      <c r="AD253" s="15">
        <f>ROUND(R253*'Table Q8'!R36,2)</f>
        <v>0.66</v>
      </c>
      <c r="AE253" s="15">
        <f>ROUND(S253*'Table Q8'!S36,2)</f>
        <v>1.56</v>
      </c>
      <c r="AF253" s="15">
        <f>ROUND(T253*'Table Q8'!T36,2)</f>
        <v>0.47</v>
      </c>
      <c r="AG253" s="15">
        <f>ROUND(U253*'Table Q8'!U36,2)</f>
        <v>0.94</v>
      </c>
      <c r="AH253" s="15">
        <f>ROUND(V253*'Table Q8'!V36,2)</f>
        <v>2.88</v>
      </c>
      <c r="AI253" s="15">
        <f>ROUND(W253*'Table Q8'!W36,2)</f>
        <v>-0.66</v>
      </c>
      <c r="AJ253" s="15">
        <f>ROUND(X253*'Table Q8'!X36,2)</f>
        <v>0.81</v>
      </c>
    </row>
    <row r="254" spans="1:36" x14ac:dyDescent="0.2">
      <c r="A254" s="13" t="str">
        <f t="shared" si="216"/>
        <v>2001 Q4</v>
      </c>
      <c r="B254" s="15">
        <f t="shared" ref="B254:L254" si="269">(B37/B33-1)*100</f>
        <v>4.6264926967630737</v>
      </c>
      <c r="C254" s="15">
        <f t="shared" si="269"/>
        <v>0.92872610958170121</v>
      </c>
      <c r="D254" s="15">
        <f t="shared" si="269"/>
        <v>0.95428461297148992</v>
      </c>
      <c r="E254" s="15">
        <f t="shared" si="269"/>
        <v>7.6915132767130023</v>
      </c>
      <c r="F254" s="15">
        <f t="shared" si="269"/>
        <v>0.11316352739698665</v>
      </c>
      <c r="G254" s="15">
        <f t="shared" si="269"/>
        <v>4.3560973936385805</v>
      </c>
      <c r="H254" s="15">
        <f t="shared" si="269"/>
        <v>7.6301263973121314</v>
      </c>
      <c r="I254" s="15">
        <f t="shared" si="269"/>
        <v>2.1007097291741772</v>
      </c>
      <c r="J254" s="15">
        <f t="shared" si="269"/>
        <v>-6.0106897666347585</v>
      </c>
      <c r="K254" s="15">
        <f t="shared" si="269"/>
        <v>3.0963835885981839</v>
      </c>
      <c r="L254" s="15">
        <f t="shared" si="269"/>
        <v>2.8296595975259908</v>
      </c>
      <c r="N254" s="15">
        <f t="shared" ref="N254:X254" si="270">(N37/N33-1)*100</f>
        <v>8.0665308893414611</v>
      </c>
      <c r="O254" s="15">
        <f t="shared" si="270"/>
        <v>3.5690481642127736</v>
      </c>
      <c r="P254" s="15">
        <f t="shared" si="270"/>
        <v>2.6871912823583477</v>
      </c>
      <c r="Q254" s="15">
        <f t="shared" si="270"/>
        <v>2.1619081972381604</v>
      </c>
      <c r="R254" s="15">
        <f t="shared" si="270"/>
        <v>8.9981371042932032</v>
      </c>
      <c r="S254" s="15">
        <f t="shared" si="270"/>
        <v>5.895747936949558</v>
      </c>
      <c r="T254" s="15">
        <f t="shared" si="270"/>
        <v>4.9579969668301027</v>
      </c>
      <c r="U254" s="15">
        <f t="shared" si="270"/>
        <v>4.8626176319610526</v>
      </c>
      <c r="V254" s="15">
        <f t="shared" si="270"/>
        <v>8.3200762476657975</v>
      </c>
      <c r="W254" s="15">
        <f t="shared" si="270"/>
        <v>-1.1858172677166268</v>
      </c>
      <c r="X254" s="15">
        <f t="shared" si="270"/>
        <v>3.4691420390743355</v>
      </c>
      <c r="Z254" s="15">
        <f>ROUND(N254*'Table Q8'!N37,2)</f>
        <v>5.94</v>
      </c>
      <c r="AA254" s="15">
        <f>ROUND(O254*'Table Q8'!O37,2)</f>
        <v>1.05</v>
      </c>
      <c r="AB254" s="15">
        <f>ROUND(P254*'Table Q8'!P37,2)</f>
        <v>0.92</v>
      </c>
      <c r="AC254" s="15">
        <f>ROUND(Q254*'Table Q8'!Q37,2)</f>
        <v>0.7</v>
      </c>
      <c r="AD254" s="15">
        <f>ROUND(R254*'Table Q8'!R37,2)</f>
        <v>1.2</v>
      </c>
      <c r="AE254" s="15">
        <f>ROUND(S254*'Table Q8'!S37,2)</f>
        <v>2.1800000000000002</v>
      </c>
      <c r="AF254" s="15">
        <f>ROUND(T254*'Table Q8'!T37,2)</f>
        <v>1.25</v>
      </c>
      <c r="AG254" s="15">
        <f>ROUND(U254*'Table Q8'!U37,2)</f>
        <v>1.81</v>
      </c>
      <c r="AH254" s="15">
        <f>ROUND(V254*'Table Q8'!V37,2)</f>
        <v>2.41</v>
      </c>
      <c r="AI254" s="15">
        <f>ROUND(W254*'Table Q8'!W37,2)</f>
        <v>-0.3</v>
      </c>
      <c r="AJ254" s="15">
        <f>ROUND(X254*'Table Q8'!X37,2)</f>
        <v>1.19</v>
      </c>
    </row>
    <row r="255" spans="1:36" x14ac:dyDescent="0.2">
      <c r="A255" s="13" t="str">
        <f t="shared" si="216"/>
        <v>2002 Q1</v>
      </c>
      <c r="B255" s="15">
        <f t="shared" ref="B255:L255" si="271">(B38/B34-1)*100</f>
        <v>6.2069295972008831</v>
      </c>
      <c r="C255" s="15">
        <f t="shared" si="271"/>
        <v>2.3895963312518198</v>
      </c>
      <c r="D255" s="15">
        <f t="shared" si="271"/>
        <v>1.9624643179231072</v>
      </c>
      <c r="E255" s="15">
        <f t="shared" si="271"/>
        <v>5.8586290457291801</v>
      </c>
      <c r="F255" s="15">
        <f t="shared" si="271"/>
        <v>2.3711108786656832</v>
      </c>
      <c r="G255" s="15">
        <f t="shared" si="271"/>
        <v>3.1407251570842121</v>
      </c>
      <c r="H255" s="15">
        <f t="shared" si="271"/>
        <v>1.9016133215291608</v>
      </c>
      <c r="I255" s="15">
        <f t="shared" si="271"/>
        <v>3.5681034109402709E-2</v>
      </c>
      <c r="J255" s="15">
        <f t="shared" si="271"/>
        <v>-3.652132582510681</v>
      </c>
      <c r="K255" s="15">
        <f t="shared" si="271"/>
        <v>2.760700412925976</v>
      </c>
      <c r="L255" s="15">
        <f t="shared" si="271"/>
        <v>2.6198802469310944</v>
      </c>
      <c r="N255" s="15">
        <f t="shared" ref="N255:X255" si="272">(N38/N34-1)*100</f>
        <v>4.7350440682228045</v>
      </c>
      <c r="O255" s="15">
        <f t="shared" si="272"/>
        <v>3.9755627877638755</v>
      </c>
      <c r="P255" s="15">
        <f t="shared" si="272"/>
        <v>1.7075586624695216</v>
      </c>
      <c r="Q255" s="15">
        <f t="shared" si="272"/>
        <v>2.186237084063869</v>
      </c>
      <c r="R255" s="15">
        <f t="shared" si="272"/>
        <v>7.330530383604783</v>
      </c>
      <c r="S255" s="15">
        <f t="shared" si="272"/>
        <v>3.4957970754484702</v>
      </c>
      <c r="T255" s="15">
        <f t="shared" si="272"/>
        <v>4.5999950690595703</v>
      </c>
      <c r="U255" s="15">
        <f t="shared" si="272"/>
        <v>6.0208414046394099</v>
      </c>
      <c r="V255" s="15">
        <f t="shared" si="272"/>
        <v>8.8642916564254826</v>
      </c>
      <c r="W255" s="15">
        <f t="shared" si="272"/>
        <v>1.2505683638600162</v>
      </c>
      <c r="X255" s="15">
        <f t="shared" si="272"/>
        <v>3.586342323916214</v>
      </c>
      <c r="Z255" s="15">
        <f>ROUND(N255*'Table Q8'!N38,2)</f>
        <v>3.47</v>
      </c>
      <c r="AA255" s="15">
        <f>ROUND(O255*'Table Q8'!O38,2)</f>
        <v>1.1599999999999999</v>
      </c>
      <c r="AB255" s="15">
        <f>ROUND(P255*'Table Q8'!P38,2)</f>
        <v>0.57999999999999996</v>
      </c>
      <c r="AC255" s="15">
        <f>ROUND(Q255*'Table Q8'!Q38,2)</f>
        <v>0.71</v>
      </c>
      <c r="AD255" s="15">
        <f>ROUND(R255*'Table Q8'!R38,2)</f>
        <v>0.93</v>
      </c>
      <c r="AE255" s="15">
        <f>ROUND(S255*'Table Q8'!S38,2)</f>
        <v>1.26</v>
      </c>
      <c r="AF255" s="15">
        <f>ROUND(T255*'Table Q8'!T38,2)</f>
        <v>1.1599999999999999</v>
      </c>
      <c r="AG255" s="15">
        <f>ROUND(U255*'Table Q8'!U38,2)</f>
        <v>2.2000000000000002</v>
      </c>
      <c r="AH255" s="15">
        <f>ROUND(V255*'Table Q8'!V38,2)</f>
        <v>2.5299999999999998</v>
      </c>
      <c r="AI255" s="15">
        <f>ROUND(W255*'Table Q8'!W38,2)</f>
        <v>0.32</v>
      </c>
      <c r="AJ255" s="15">
        <f>ROUND(X255*'Table Q8'!X38,2)</f>
        <v>1.21</v>
      </c>
    </row>
    <row r="256" spans="1:36" x14ac:dyDescent="0.2">
      <c r="A256" s="13" t="str">
        <f t="shared" si="216"/>
        <v>2002 Q2</v>
      </c>
      <c r="B256" s="15">
        <f t="shared" ref="B256:L256" si="273">(B39/B35-1)*100</f>
        <v>7.4940313785923252</v>
      </c>
      <c r="C256" s="15">
        <f t="shared" si="273"/>
        <v>4.1642828780477981</v>
      </c>
      <c r="D256" s="15">
        <f t="shared" si="273"/>
        <v>3.4464137913215565</v>
      </c>
      <c r="E256" s="15">
        <f t="shared" si="273"/>
        <v>5.6425814494920346</v>
      </c>
      <c r="F256" s="15">
        <f t="shared" si="273"/>
        <v>1.8466842568161779</v>
      </c>
      <c r="G256" s="15">
        <f t="shared" si="273"/>
        <v>5.5945829573136763</v>
      </c>
      <c r="H256" s="15">
        <f t="shared" si="273"/>
        <v>1.7770629714128239</v>
      </c>
      <c r="I256" s="15">
        <f t="shared" si="273"/>
        <v>2.5035318649216709</v>
      </c>
      <c r="J256" s="15">
        <f t="shared" si="273"/>
        <v>6.1346658689063416</v>
      </c>
      <c r="K256" s="15">
        <f t="shared" si="273"/>
        <v>-5.8798082658297224</v>
      </c>
      <c r="L256" s="15">
        <f t="shared" si="273"/>
        <v>3.7415903752969992</v>
      </c>
      <c r="N256" s="15">
        <f t="shared" ref="N256:X256" si="274">(N39/N35-1)*100</f>
        <v>4.7786590853921007</v>
      </c>
      <c r="O256" s="15">
        <f t="shared" si="274"/>
        <v>5.5205945279646063</v>
      </c>
      <c r="P256" s="15">
        <f t="shared" si="274"/>
        <v>5.1176102257844969</v>
      </c>
      <c r="Q256" s="15">
        <f t="shared" si="274"/>
        <v>1.7927708218196559</v>
      </c>
      <c r="R256" s="15">
        <f t="shared" si="274"/>
        <v>7.2354402043553145</v>
      </c>
      <c r="S256" s="15">
        <f t="shared" si="274"/>
        <v>5.6476611847184666</v>
      </c>
      <c r="T256" s="15">
        <f t="shared" si="274"/>
        <v>6.1969608075057137</v>
      </c>
      <c r="U256" s="15">
        <f t="shared" si="274"/>
        <v>6.977799995239109</v>
      </c>
      <c r="V256" s="15">
        <f t="shared" si="274"/>
        <v>8.3920715235116674</v>
      </c>
      <c r="W256" s="15">
        <f t="shared" si="274"/>
        <v>-1.1493694995184822</v>
      </c>
      <c r="X256" s="15">
        <f t="shared" si="274"/>
        <v>4.3851412785661292</v>
      </c>
      <c r="Z256" s="15">
        <f>ROUND(N256*'Table Q8'!N39,2)</f>
        <v>3.51</v>
      </c>
      <c r="AA256" s="15">
        <f>ROUND(O256*'Table Q8'!O39,2)</f>
        <v>1.63</v>
      </c>
      <c r="AB256" s="15">
        <f>ROUND(P256*'Table Q8'!P39,2)</f>
        <v>1.75</v>
      </c>
      <c r="AC256" s="15">
        <f>ROUND(Q256*'Table Q8'!Q39,2)</f>
        <v>0.57999999999999996</v>
      </c>
      <c r="AD256" s="15">
        <f>ROUND(R256*'Table Q8'!R39,2)</f>
        <v>0.92</v>
      </c>
      <c r="AE256" s="15">
        <f>ROUND(S256*'Table Q8'!S39,2)</f>
        <v>2.04</v>
      </c>
      <c r="AF256" s="15">
        <f>ROUND(T256*'Table Q8'!T39,2)</f>
        <v>1.71</v>
      </c>
      <c r="AG256" s="15">
        <f>ROUND(U256*'Table Q8'!U39,2)</f>
        <v>2.56</v>
      </c>
      <c r="AH256" s="15">
        <f>ROUND(V256*'Table Q8'!V39,2)</f>
        <v>2.4300000000000002</v>
      </c>
      <c r="AI256" s="15">
        <f>ROUND(W256*'Table Q8'!W39,2)</f>
        <v>-0.28999999999999998</v>
      </c>
      <c r="AJ256" s="15">
        <f>ROUND(X256*'Table Q8'!X39,2)</f>
        <v>1.49</v>
      </c>
    </row>
    <row r="257" spans="1:36" x14ac:dyDescent="0.2">
      <c r="A257" s="13" t="str">
        <f t="shared" si="216"/>
        <v>2002 Q3</v>
      </c>
      <c r="B257" s="15">
        <f t="shared" ref="B257:L257" si="275">(B40/B36-1)*100</f>
        <v>3.918123982553201</v>
      </c>
      <c r="C257" s="15">
        <f t="shared" si="275"/>
        <v>3.8746609690362588</v>
      </c>
      <c r="D257" s="15">
        <f t="shared" si="275"/>
        <v>6.9149200442707226</v>
      </c>
      <c r="E257" s="15">
        <f t="shared" si="275"/>
        <v>5.120597356767731</v>
      </c>
      <c r="F257" s="15">
        <f t="shared" si="275"/>
        <v>0.50627836503285284</v>
      </c>
      <c r="G257" s="15">
        <f t="shared" si="275"/>
        <v>3.9654863520549366</v>
      </c>
      <c r="H257" s="15">
        <f t="shared" si="275"/>
        <v>1.4498404898247497</v>
      </c>
      <c r="I257" s="15">
        <f t="shared" si="275"/>
        <v>-0.63388252705980364</v>
      </c>
      <c r="J257" s="15">
        <f t="shared" si="275"/>
        <v>3.5050429619795764</v>
      </c>
      <c r="K257" s="15">
        <f t="shared" si="275"/>
        <v>-1.6327201231354449</v>
      </c>
      <c r="L257" s="15">
        <f t="shared" si="275"/>
        <v>2.9367928205138449</v>
      </c>
      <c r="N257" s="15">
        <f t="shared" ref="N257:X257" si="276">(N40/N36-1)*100</f>
        <v>3.7531702979585635</v>
      </c>
      <c r="O257" s="15">
        <f t="shared" si="276"/>
        <v>4.1659751348051222</v>
      </c>
      <c r="P257" s="15">
        <f t="shared" si="276"/>
        <v>4.663410136810997</v>
      </c>
      <c r="Q257" s="15">
        <f t="shared" si="276"/>
        <v>2.1184446295014148</v>
      </c>
      <c r="R257" s="15">
        <f t="shared" si="276"/>
        <v>5.7927967735980967</v>
      </c>
      <c r="S257" s="15">
        <f t="shared" si="276"/>
        <v>2.3632995510324939</v>
      </c>
      <c r="T257" s="15">
        <f t="shared" si="276"/>
        <v>5.9042480339393189</v>
      </c>
      <c r="U257" s="15">
        <f t="shared" si="276"/>
        <v>4.232930139511204</v>
      </c>
      <c r="V257" s="15">
        <f t="shared" si="276"/>
        <v>6.7476102498756241</v>
      </c>
      <c r="W257" s="15">
        <f t="shared" si="276"/>
        <v>-1.7749378771742985</v>
      </c>
      <c r="X257" s="15">
        <f t="shared" si="276"/>
        <v>3.2559031729888277</v>
      </c>
      <c r="Z257" s="15">
        <f>ROUND(N257*'Table Q8'!N40,2)</f>
        <v>2.76</v>
      </c>
      <c r="AA257" s="15">
        <f>ROUND(O257*'Table Q8'!O40,2)</f>
        <v>1.26</v>
      </c>
      <c r="AB257" s="15">
        <f>ROUND(P257*'Table Q8'!P40,2)</f>
        <v>1.64</v>
      </c>
      <c r="AC257" s="15">
        <f>ROUND(Q257*'Table Q8'!Q40,2)</f>
        <v>0.68</v>
      </c>
      <c r="AD257" s="15">
        <f>ROUND(R257*'Table Q8'!R40,2)</f>
        <v>0.74</v>
      </c>
      <c r="AE257" s="15">
        <f>ROUND(S257*'Table Q8'!S40,2)</f>
        <v>0.86</v>
      </c>
      <c r="AF257" s="15">
        <f>ROUND(T257*'Table Q8'!T40,2)</f>
        <v>1.78</v>
      </c>
      <c r="AG257" s="15">
        <f>ROUND(U257*'Table Q8'!U40,2)</f>
        <v>1.58</v>
      </c>
      <c r="AH257" s="15">
        <f>ROUND(V257*'Table Q8'!V40,2)</f>
        <v>1.99</v>
      </c>
      <c r="AI257" s="15">
        <f>ROUND(W257*'Table Q8'!W40,2)</f>
        <v>-0.46</v>
      </c>
      <c r="AJ257" s="15">
        <f>ROUND(X257*'Table Q8'!X40,2)</f>
        <v>1.1299999999999999</v>
      </c>
    </row>
    <row r="258" spans="1:36" x14ac:dyDescent="0.2">
      <c r="A258" s="13" t="str">
        <f t="shared" si="216"/>
        <v>2002 Q4</v>
      </c>
      <c r="B258" s="15">
        <f t="shared" ref="B258:L258" si="277">(B41/B37-1)*100</f>
        <v>13.410823342979338</v>
      </c>
      <c r="C258" s="15">
        <f t="shared" si="277"/>
        <v>3.3311278201155314</v>
      </c>
      <c r="D258" s="15">
        <f t="shared" si="277"/>
        <v>7.1163910954075815</v>
      </c>
      <c r="E258" s="15">
        <f t="shared" si="277"/>
        <v>2.4393616076963776</v>
      </c>
      <c r="F258" s="15">
        <f t="shared" si="277"/>
        <v>-2.5224096164940035</v>
      </c>
      <c r="G258" s="15">
        <f t="shared" si="277"/>
        <v>5.8997295955451001</v>
      </c>
      <c r="H258" s="15">
        <f t="shared" si="277"/>
        <v>5.7967511010848627</v>
      </c>
      <c r="I258" s="15">
        <f t="shared" si="277"/>
        <v>1.3336986460952271</v>
      </c>
      <c r="J258" s="15">
        <f t="shared" si="277"/>
        <v>1.3942736051688387</v>
      </c>
      <c r="K258" s="15">
        <f t="shared" si="277"/>
        <v>-0.96343689610621785</v>
      </c>
      <c r="L258" s="15">
        <f t="shared" si="277"/>
        <v>3.1238660217523417</v>
      </c>
      <c r="N258" s="15">
        <f t="shared" ref="N258:X258" si="278">(N41/N37-1)*100</f>
        <v>10.657189752785579</v>
      </c>
      <c r="O258" s="15">
        <f t="shared" si="278"/>
        <v>3.5689119795084823</v>
      </c>
      <c r="P258" s="15">
        <f t="shared" si="278"/>
        <v>5.742795244776544</v>
      </c>
      <c r="Q258" s="15">
        <f t="shared" si="278"/>
        <v>0.80904131555945558</v>
      </c>
      <c r="R258" s="15">
        <f t="shared" si="278"/>
        <v>5.3388008621418903</v>
      </c>
      <c r="S258" s="15">
        <f t="shared" si="278"/>
        <v>3.7146575280453842</v>
      </c>
      <c r="T258" s="15">
        <f t="shared" si="278"/>
        <v>6.0679097654064318</v>
      </c>
      <c r="U258" s="15">
        <f t="shared" si="278"/>
        <v>3.2390138267138546</v>
      </c>
      <c r="V258" s="15">
        <f t="shared" si="278"/>
        <v>5.8295441444703222</v>
      </c>
      <c r="W258" s="15">
        <f t="shared" si="278"/>
        <v>-0.90202721008267872</v>
      </c>
      <c r="X258" s="15">
        <f t="shared" si="278"/>
        <v>3.159997840484885</v>
      </c>
      <c r="Z258" s="15">
        <f>ROUND(N258*'Table Q8'!N41,2)</f>
        <v>7.86</v>
      </c>
      <c r="AA258" s="15">
        <f>ROUND(O258*'Table Q8'!O41,2)</f>
        <v>1.1000000000000001</v>
      </c>
      <c r="AB258" s="15">
        <f>ROUND(P258*'Table Q8'!P41,2)</f>
        <v>2.0699999999999998</v>
      </c>
      <c r="AC258" s="15">
        <f>ROUND(Q258*'Table Q8'!Q41,2)</f>
        <v>0.26</v>
      </c>
      <c r="AD258" s="15">
        <f>ROUND(R258*'Table Q8'!R41,2)</f>
        <v>0.69</v>
      </c>
      <c r="AE258" s="15">
        <f>ROUND(S258*'Table Q8'!S41,2)</f>
        <v>1.37</v>
      </c>
      <c r="AF258" s="15">
        <f>ROUND(T258*'Table Q8'!T41,2)</f>
        <v>1.98</v>
      </c>
      <c r="AG258" s="15">
        <f>ROUND(U258*'Table Q8'!U41,2)</f>
        <v>1.23</v>
      </c>
      <c r="AH258" s="15">
        <f>ROUND(V258*'Table Q8'!V41,2)</f>
        <v>1.75</v>
      </c>
      <c r="AI258" s="15">
        <f>ROUND(W258*'Table Q8'!W41,2)</f>
        <v>-0.24</v>
      </c>
      <c r="AJ258" s="15">
        <f>ROUND(X258*'Table Q8'!X41,2)</f>
        <v>1.1100000000000001</v>
      </c>
    </row>
    <row r="259" spans="1:36" x14ac:dyDescent="0.2">
      <c r="A259" s="13" t="str">
        <f t="shared" si="216"/>
        <v>2003 Q1</v>
      </c>
      <c r="B259" s="15">
        <f t="shared" ref="B259:L259" si="279">(B42/B38-1)*100</f>
        <v>4.9238441061731475</v>
      </c>
      <c r="C259" s="15">
        <f t="shared" si="279"/>
        <v>4.2866694207426059</v>
      </c>
      <c r="D259" s="15">
        <f t="shared" si="279"/>
        <v>3.4807984108468526</v>
      </c>
      <c r="E259" s="15">
        <f t="shared" si="279"/>
        <v>0.74621914248591548</v>
      </c>
      <c r="F259" s="15">
        <f t="shared" si="279"/>
        <v>0.47500354493779096</v>
      </c>
      <c r="G259" s="15">
        <f t="shared" si="279"/>
        <v>5.9664530065793198</v>
      </c>
      <c r="H259" s="15">
        <f t="shared" si="279"/>
        <v>8.5597193238158731</v>
      </c>
      <c r="I259" s="15">
        <f t="shared" si="279"/>
        <v>4.4437169411191801</v>
      </c>
      <c r="J259" s="15">
        <f t="shared" si="279"/>
        <v>-1.8565737778974079</v>
      </c>
      <c r="K259" s="15">
        <f t="shared" si="279"/>
        <v>2.0781203725396713</v>
      </c>
      <c r="L259" s="15">
        <f t="shared" si="279"/>
        <v>3.1365701252184186</v>
      </c>
      <c r="N259" s="15">
        <f t="shared" ref="N259:X259" si="280">(N42/N38-1)*100</f>
        <v>6.4394674784596484</v>
      </c>
      <c r="O259" s="15">
        <f t="shared" si="280"/>
        <v>5.1921746349820719</v>
      </c>
      <c r="P259" s="15">
        <f t="shared" si="280"/>
        <v>6.0339303738602856</v>
      </c>
      <c r="Q259" s="15">
        <f t="shared" si="280"/>
        <v>0.97829061641263593</v>
      </c>
      <c r="R259" s="15">
        <f t="shared" si="280"/>
        <v>9.7258535201333771</v>
      </c>
      <c r="S259" s="15">
        <f t="shared" si="280"/>
        <v>2.0860770734068224</v>
      </c>
      <c r="T259" s="15">
        <f t="shared" si="280"/>
        <v>4.3432233220644267</v>
      </c>
      <c r="U259" s="15">
        <f t="shared" si="280"/>
        <v>1.3500008126986485</v>
      </c>
      <c r="V259" s="15">
        <f t="shared" si="280"/>
        <v>5.519338463614698</v>
      </c>
      <c r="W259" s="15">
        <f t="shared" si="280"/>
        <v>-2.1039454621358367</v>
      </c>
      <c r="X259" s="15">
        <f t="shared" si="280"/>
        <v>3.0854304002829958</v>
      </c>
      <c r="Z259" s="15">
        <f>ROUND(N259*'Table Q8'!N42,2)</f>
        <v>4.78</v>
      </c>
      <c r="AA259" s="15">
        <f>ROUND(O259*'Table Q8'!O42,2)</f>
        <v>1.62</v>
      </c>
      <c r="AB259" s="15">
        <f>ROUND(P259*'Table Q8'!P42,2)</f>
        <v>2.17</v>
      </c>
      <c r="AC259" s="15">
        <f>ROUND(Q259*'Table Q8'!Q42,2)</f>
        <v>0.32</v>
      </c>
      <c r="AD259" s="15">
        <f>ROUND(R259*'Table Q8'!R42,2)</f>
        <v>1.28</v>
      </c>
      <c r="AE259" s="15">
        <f>ROUND(S259*'Table Q8'!S42,2)</f>
        <v>0.77</v>
      </c>
      <c r="AF259" s="15">
        <f>ROUND(T259*'Table Q8'!T42,2)</f>
        <v>1.51</v>
      </c>
      <c r="AG259" s="15">
        <f>ROUND(U259*'Table Q8'!U42,2)</f>
        <v>0.51</v>
      </c>
      <c r="AH259" s="15">
        <f>ROUND(V259*'Table Q8'!V42,2)</f>
        <v>1.68</v>
      </c>
      <c r="AI259" s="15">
        <f>ROUND(W259*'Table Q8'!W42,2)</f>
        <v>-0.56999999999999995</v>
      </c>
      <c r="AJ259" s="15">
        <f>ROUND(X259*'Table Q8'!X42,2)</f>
        <v>1.1000000000000001</v>
      </c>
    </row>
    <row r="260" spans="1:36" x14ac:dyDescent="0.2">
      <c r="A260" s="13" t="str">
        <f t="shared" si="216"/>
        <v>2003 Q2</v>
      </c>
      <c r="B260" s="15">
        <f t="shared" ref="B260:L260" si="281">(B43/B39-1)*100</f>
        <v>-2.3107744901579297</v>
      </c>
      <c r="C260" s="15">
        <f t="shared" si="281"/>
        <v>5.3778020224045875</v>
      </c>
      <c r="D260" s="15">
        <f t="shared" si="281"/>
        <v>3.5866302297262731</v>
      </c>
      <c r="E260" s="15">
        <f t="shared" si="281"/>
        <v>1.5275580454797932</v>
      </c>
      <c r="F260" s="15">
        <f t="shared" si="281"/>
        <v>1.9765794562952355</v>
      </c>
      <c r="G260" s="15">
        <f t="shared" si="281"/>
        <v>6.1995587098857108</v>
      </c>
      <c r="H260" s="15">
        <f t="shared" si="281"/>
        <v>10.526909962453912</v>
      </c>
      <c r="I260" s="15">
        <f t="shared" si="281"/>
        <v>0.94561006830982119</v>
      </c>
      <c r="J260" s="15">
        <f t="shared" si="281"/>
        <v>-4.6881845229614916</v>
      </c>
      <c r="K260" s="15">
        <f t="shared" si="281"/>
        <v>4.722647407088143</v>
      </c>
      <c r="L260" s="15">
        <f t="shared" si="281"/>
        <v>2.7354199448906824</v>
      </c>
      <c r="N260" s="15">
        <f t="shared" ref="N260:X260" si="282">(N43/N39-1)*100</f>
        <v>2.7061741904901515</v>
      </c>
      <c r="O260" s="15">
        <f t="shared" si="282"/>
        <v>4.194261263390997</v>
      </c>
      <c r="P260" s="15">
        <f t="shared" si="282"/>
        <v>4.1757890887007765</v>
      </c>
      <c r="Q260" s="15">
        <f t="shared" si="282"/>
        <v>0.99703844086524995</v>
      </c>
      <c r="R260" s="15">
        <f t="shared" si="282"/>
        <v>9.9448429617592371</v>
      </c>
      <c r="S260" s="15">
        <f t="shared" si="282"/>
        <v>-0.58099186960420823</v>
      </c>
      <c r="T260" s="15">
        <f t="shared" si="282"/>
        <v>2.022315079981718</v>
      </c>
      <c r="U260" s="15">
        <f t="shared" si="282"/>
        <v>0.15399051611837411</v>
      </c>
      <c r="V260" s="15">
        <f t="shared" si="282"/>
        <v>3.5651408686869113</v>
      </c>
      <c r="W260" s="15">
        <f t="shared" si="282"/>
        <v>-3.390989316981996</v>
      </c>
      <c r="X260" s="15">
        <f t="shared" si="282"/>
        <v>1.9339835332731203</v>
      </c>
      <c r="Z260" s="15">
        <f>ROUND(N260*'Table Q8'!N43,2)</f>
        <v>2.02</v>
      </c>
      <c r="AA260" s="15">
        <f>ROUND(O260*'Table Q8'!O43,2)</f>
        <v>1.32</v>
      </c>
      <c r="AB260" s="15">
        <f>ROUND(P260*'Table Q8'!P43,2)</f>
        <v>1.48</v>
      </c>
      <c r="AC260" s="15">
        <f>ROUND(Q260*'Table Q8'!Q43,2)</f>
        <v>0.32</v>
      </c>
      <c r="AD260" s="15">
        <f>ROUND(R260*'Table Q8'!R43,2)</f>
        <v>1.35</v>
      </c>
      <c r="AE260" s="15">
        <f>ROUND(S260*'Table Q8'!S43,2)</f>
        <v>-0.22</v>
      </c>
      <c r="AF260" s="15">
        <f>ROUND(T260*'Table Q8'!T43,2)</f>
        <v>0.74</v>
      </c>
      <c r="AG260" s="15">
        <f>ROUND(U260*'Table Q8'!U43,2)</f>
        <v>0.06</v>
      </c>
      <c r="AH260" s="15">
        <f>ROUND(V260*'Table Q8'!V43,2)</f>
        <v>1.0900000000000001</v>
      </c>
      <c r="AI260" s="15">
        <f>ROUND(W260*'Table Q8'!W43,2)</f>
        <v>-0.95</v>
      </c>
      <c r="AJ260" s="15">
        <f>ROUND(X260*'Table Q8'!X43,2)</f>
        <v>0.69</v>
      </c>
    </row>
    <row r="261" spans="1:36" x14ac:dyDescent="0.2">
      <c r="A261" s="13" t="str">
        <f t="shared" si="216"/>
        <v>2003 Q3</v>
      </c>
      <c r="B261" s="15">
        <f t="shared" ref="B261:L261" si="283">(B44/B40-1)*100</f>
        <v>-0.20129107299261539</v>
      </c>
      <c r="C261" s="15">
        <f t="shared" si="283"/>
        <v>6.0711891253004913</v>
      </c>
      <c r="D261" s="15">
        <f t="shared" si="283"/>
        <v>2.958109224285832</v>
      </c>
      <c r="E261" s="15">
        <f t="shared" si="283"/>
        <v>1.2289295266225464</v>
      </c>
      <c r="F261" s="15">
        <f t="shared" si="283"/>
        <v>3.9484472868649201</v>
      </c>
      <c r="G261" s="15">
        <f t="shared" si="283"/>
        <v>5.0674123382571157</v>
      </c>
      <c r="H261" s="15">
        <f t="shared" si="283"/>
        <v>13.532532327884116</v>
      </c>
      <c r="I261" s="15">
        <f t="shared" si="283"/>
        <v>4.0222531784421811</v>
      </c>
      <c r="J261" s="15">
        <f t="shared" si="283"/>
        <v>-4.2444039497827486</v>
      </c>
      <c r="K261" s="15">
        <f t="shared" si="283"/>
        <v>3.0124242035702409</v>
      </c>
      <c r="L261" s="15">
        <f t="shared" si="283"/>
        <v>3.6287551111269023</v>
      </c>
      <c r="N261" s="15">
        <f t="shared" ref="N261:X261" si="284">(N44/N40-1)*100</f>
        <v>1.9458162014629909</v>
      </c>
      <c r="O261" s="15">
        <f t="shared" si="284"/>
        <v>4.9777018346795376</v>
      </c>
      <c r="P261" s="15">
        <f t="shared" si="284"/>
        <v>4.4670830354812674</v>
      </c>
      <c r="Q261" s="15">
        <f t="shared" si="284"/>
        <v>0.43191103072710568</v>
      </c>
      <c r="R261" s="15">
        <f t="shared" si="284"/>
        <v>14.908464296649315</v>
      </c>
      <c r="S261" s="15">
        <f t="shared" si="284"/>
        <v>-0.64860132017431349</v>
      </c>
      <c r="T261" s="15">
        <f t="shared" si="284"/>
        <v>4.3413858982063402</v>
      </c>
      <c r="U261" s="15">
        <f t="shared" si="284"/>
        <v>0.48554612696956045</v>
      </c>
      <c r="V261" s="15">
        <f t="shared" si="284"/>
        <v>4.0029444629467781</v>
      </c>
      <c r="W261" s="15">
        <f t="shared" si="284"/>
        <v>-3.3571476589958849</v>
      </c>
      <c r="X261" s="15">
        <f t="shared" si="284"/>
        <v>2.3705638197520251</v>
      </c>
      <c r="Z261" s="15">
        <f>ROUND(N261*'Table Q8'!N44,2)</f>
        <v>1.46</v>
      </c>
      <c r="AA261" s="15">
        <f>ROUND(O261*'Table Q8'!O44,2)</f>
        <v>1.57</v>
      </c>
      <c r="AB261" s="15">
        <f>ROUND(P261*'Table Q8'!P44,2)</f>
        <v>1.57</v>
      </c>
      <c r="AC261" s="15">
        <f>ROUND(Q261*'Table Q8'!Q44,2)</f>
        <v>0.14000000000000001</v>
      </c>
      <c r="AD261" s="15">
        <f>ROUND(R261*'Table Q8'!R44,2)</f>
        <v>2.09</v>
      </c>
      <c r="AE261" s="15">
        <f>ROUND(S261*'Table Q8'!S44,2)</f>
        <v>-0.24</v>
      </c>
      <c r="AF261" s="15">
        <f>ROUND(T261*'Table Q8'!T44,2)</f>
        <v>1.66</v>
      </c>
      <c r="AG261" s="15">
        <f>ROUND(U261*'Table Q8'!U44,2)</f>
        <v>0.19</v>
      </c>
      <c r="AH261" s="15">
        <f>ROUND(V261*'Table Q8'!V44,2)</f>
        <v>1.21</v>
      </c>
      <c r="AI261" s="15">
        <f>ROUND(W261*'Table Q8'!W44,2)</f>
        <v>-0.97</v>
      </c>
      <c r="AJ261" s="15">
        <f>ROUND(X261*'Table Q8'!X44,2)</f>
        <v>0.85</v>
      </c>
    </row>
    <row r="262" spans="1:36" x14ac:dyDescent="0.2">
      <c r="A262" s="13" t="str">
        <f t="shared" si="216"/>
        <v>2003 Q4</v>
      </c>
      <c r="B262" s="15">
        <f t="shared" ref="B262:L262" si="285">(B45/B41-1)*100</f>
        <v>-6.0890718868058418</v>
      </c>
      <c r="C262" s="15">
        <f t="shared" si="285"/>
        <v>8.8812657692992616</v>
      </c>
      <c r="D262" s="15">
        <f t="shared" si="285"/>
        <v>4.4569027096746927</v>
      </c>
      <c r="E262" s="15">
        <f t="shared" si="285"/>
        <v>1.0685016924995683</v>
      </c>
      <c r="F262" s="15">
        <f t="shared" si="285"/>
        <v>9.3477112122385861</v>
      </c>
      <c r="G262" s="15">
        <f t="shared" si="285"/>
        <v>6.2773854447964572</v>
      </c>
      <c r="H262" s="15">
        <f t="shared" si="285"/>
        <v>6.6734074743087346</v>
      </c>
      <c r="I262" s="15">
        <f t="shared" si="285"/>
        <v>7.6598332794486357</v>
      </c>
      <c r="J262" s="15">
        <f t="shared" si="285"/>
        <v>1.1579080395562436</v>
      </c>
      <c r="K262" s="15">
        <f t="shared" si="285"/>
        <v>-1.1765736685033445</v>
      </c>
      <c r="L262" s="15">
        <f t="shared" si="285"/>
        <v>4.6263805492678722</v>
      </c>
      <c r="N262" s="15">
        <f t="shared" ref="N262:X262" si="286">(N45/N41-1)*100</f>
        <v>-2.5899248615927628</v>
      </c>
      <c r="O262" s="15">
        <f t="shared" si="286"/>
        <v>4.685441544599156</v>
      </c>
      <c r="P262" s="15">
        <f t="shared" si="286"/>
        <v>4.8267071832844399</v>
      </c>
      <c r="Q262" s="15">
        <f t="shared" si="286"/>
        <v>0.77830213366232304</v>
      </c>
      <c r="R262" s="15">
        <f t="shared" si="286"/>
        <v>16.656887008670761</v>
      </c>
      <c r="S262" s="15">
        <f t="shared" si="286"/>
        <v>-0.59782295656359841</v>
      </c>
      <c r="T262" s="15">
        <f t="shared" si="286"/>
        <v>3.1789078816032212</v>
      </c>
      <c r="U262" s="15">
        <f t="shared" si="286"/>
        <v>1.2723879973823182</v>
      </c>
      <c r="V262" s="15">
        <f t="shared" si="286"/>
        <v>9.6523355600572245</v>
      </c>
      <c r="W262" s="15">
        <f t="shared" si="286"/>
        <v>-6.0296770429076219</v>
      </c>
      <c r="X262" s="15">
        <f t="shared" si="286"/>
        <v>2.4682397656927479</v>
      </c>
      <c r="Z262" s="15">
        <f>ROUND(N262*'Table Q8'!N45,2)</f>
        <v>-1.95</v>
      </c>
      <c r="AA262" s="15">
        <f>ROUND(O262*'Table Q8'!O45,2)</f>
        <v>1.48</v>
      </c>
      <c r="AB262" s="15">
        <f>ROUND(P262*'Table Q8'!P45,2)</f>
        <v>1.66</v>
      </c>
      <c r="AC262" s="15">
        <f>ROUND(Q262*'Table Q8'!Q45,2)</f>
        <v>0.24</v>
      </c>
      <c r="AD262" s="15">
        <f>ROUND(R262*'Table Q8'!R45,2)</f>
        <v>2.4</v>
      </c>
      <c r="AE262" s="15">
        <f>ROUND(S262*'Table Q8'!S45,2)</f>
        <v>-0.23</v>
      </c>
      <c r="AF262" s="15">
        <f>ROUND(T262*'Table Q8'!T45,2)</f>
        <v>1.26</v>
      </c>
      <c r="AG262" s="15">
        <f>ROUND(U262*'Table Q8'!U45,2)</f>
        <v>0.48</v>
      </c>
      <c r="AH262" s="15">
        <f>ROUND(V262*'Table Q8'!V45,2)</f>
        <v>2.89</v>
      </c>
      <c r="AI262" s="15">
        <f>ROUND(W262*'Table Q8'!W45,2)</f>
        <v>-1.78</v>
      </c>
      <c r="AJ262" s="15">
        <f>ROUND(X262*'Table Q8'!X45,2)</f>
        <v>0.89</v>
      </c>
    </row>
    <row r="263" spans="1:36" x14ac:dyDescent="0.2">
      <c r="A263" s="13" t="str">
        <f t="shared" si="216"/>
        <v>2004 Q1</v>
      </c>
      <c r="B263" s="15">
        <f t="shared" ref="B263:L263" si="287">(B46/B42-1)*100</f>
        <v>-1.9449039008723634</v>
      </c>
      <c r="C263" s="15">
        <f t="shared" si="287"/>
        <v>7.896184269974249</v>
      </c>
      <c r="D263" s="15">
        <f t="shared" si="287"/>
        <v>7.8093880935356408</v>
      </c>
      <c r="E263" s="15">
        <f t="shared" si="287"/>
        <v>3.3766765534046783</v>
      </c>
      <c r="F263" s="15">
        <f t="shared" si="287"/>
        <v>15.675301859073487</v>
      </c>
      <c r="G263" s="15">
        <f t="shared" si="287"/>
        <v>4.1486989320400181</v>
      </c>
      <c r="H263" s="15">
        <f t="shared" si="287"/>
        <v>7.0483533609482008</v>
      </c>
      <c r="I263" s="15">
        <f t="shared" si="287"/>
        <v>1.567118608003204</v>
      </c>
      <c r="J263" s="15">
        <f t="shared" si="287"/>
        <v>-1.7593767689567663</v>
      </c>
      <c r="K263" s="15">
        <f t="shared" si="287"/>
        <v>-2.3663294364528964</v>
      </c>
      <c r="L263" s="15">
        <f t="shared" si="287"/>
        <v>4.0628460197219995</v>
      </c>
      <c r="N263" s="15">
        <f t="shared" ref="N263:X263" si="288">(N46/N42-1)*100</f>
        <v>1.633568903461935</v>
      </c>
      <c r="O263" s="15">
        <f t="shared" si="288"/>
        <v>2.6516381589594573</v>
      </c>
      <c r="P263" s="15">
        <f t="shared" si="288"/>
        <v>1.6858995412355249</v>
      </c>
      <c r="Q263" s="15">
        <f t="shared" si="288"/>
        <v>0.14397505480341355</v>
      </c>
      <c r="R263" s="15">
        <f t="shared" si="288"/>
        <v>19.885305871289184</v>
      </c>
      <c r="S263" s="15">
        <f t="shared" si="288"/>
        <v>1.4878366293565204</v>
      </c>
      <c r="T263" s="15">
        <f t="shared" si="288"/>
        <v>2.569155652171129</v>
      </c>
      <c r="U263" s="15">
        <f t="shared" si="288"/>
        <v>-0.25714043925949559</v>
      </c>
      <c r="V263" s="15">
        <f t="shared" si="288"/>
        <v>6.9719872243513281</v>
      </c>
      <c r="W263" s="15">
        <f t="shared" si="288"/>
        <v>-7.3802061388783091</v>
      </c>
      <c r="X263" s="15">
        <f t="shared" si="288"/>
        <v>1.5998917695743575</v>
      </c>
      <c r="Z263" s="15">
        <f>ROUND(N263*'Table Q8'!N46,2)</f>
        <v>1.23</v>
      </c>
      <c r="AA263" s="15">
        <f>ROUND(O263*'Table Q8'!O46,2)</f>
        <v>0.85</v>
      </c>
      <c r="AB263" s="15">
        <f>ROUND(P263*'Table Q8'!P46,2)</f>
        <v>0.57999999999999996</v>
      </c>
      <c r="AC263" s="15">
        <f>ROUND(Q263*'Table Q8'!Q46,2)</f>
        <v>0.04</v>
      </c>
      <c r="AD263" s="15">
        <f>ROUND(R263*'Table Q8'!R46,2)</f>
        <v>2.86</v>
      </c>
      <c r="AE263" s="15">
        <f>ROUND(S263*'Table Q8'!S46,2)</f>
        <v>0.56999999999999995</v>
      </c>
      <c r="AF263" s="15">
        <f>ROUND(T263*'Table Q8'!T46,2)</f>
        <v>1.04</v>
      </c>
      <c r="AG263" s="15">
        <f>ROUND(U263*'Table Q8'!U46,2)</f>
        <v>-0.1</v>
      </c>
      <c r="AH263" s="15">
        <f>ROUND(V263*'Table Q8'!V46,2)</f>
        <v>2.12</v>
      </c>
      <c r="AI263" s="15">
        <f>ROUND(W263*'Table Q8'!W46,2)</f>
        <v>-2.2599999999999998</v>
      </c>
      <c r="AJ263" s="15">
        <f>ROUND(X263*'Table Q8'!X46,2)</f>
        <v>0.57999999999999996</v>
      </c>
    </row>
    <row r="264" spans="1:36" x14ac:dyDescent="0.2">
      <c r="A264" s="13" t="str">
        <f t="shared" si="216"/>
        <v>2004 Q2</v>
      </c>
      <c r="B264" s="15">
        <f t="shared" ref="B264:L264" si="289">(B47/B43-1)*100</f>
        <v>-8.3753853503165665E-2</v>
      </c>
      <c r="C264" s="15">
        <f t="shared" si="289"/>
        <v>7.4276382084158321</v>
      </c>
      <c r="D264" s="15">
        <f t="shared" si="289"/>
        <v>4.2865949547867155</v>
      </c>
      <c r="E264" s="15">
        <f t="shared" si="289"/>
        <v>1.1893586479076124</v>
      </c>
      <c r="F264" s="15">
        <f t="shared" si="289"/>
        <v>10.323005975220578</v>
      </c>
      <c r="G264" s="15">
        <f t="shared" si="289"/>
        <v>5.0326624608175941</v>
      </c>
      <c r="H264" s="15">
        <f t="shared" si="289"/>
        <v>7.5061869373809875</v>
      </c>
      <c r="I264" s="15">
        <f t="shared" si="289"/>
        <v>3.9455142163514312</v>
      </c>
      <c r="J264" s="15">
        <f t="shared" si="289"/>
        <v>-1.7636113025857547</v>
      </c>
      <c r="K264" s="15">
        <f t="shared" si="289"/>
        <v>-1.3082518330049475</v>
      </c>
      <c r="L264" s="15">
        <f t="shared" si="289"/>
        <v>3.5037435338217016</v>
      </c>
      <c r="N264" s="15">
        <f t="shared" ref="N264:X264" si="290">(N47/N43-1)*100</f>
        <v>1.5144915130270054</v>
      </c>
      <c r="O264" s="15">
        <f t="shared" si="290"/>
        <v>2.4449858838998972</v>
      </c>
      <c r="P264" s="15">
        <f t="shared" si="290"/>
        <v>1.8863750573047122</v>
      </c>
      <c r="Q264" s="15">
        <f t="shared" si="290"/>
        <v>-1.0873198699914433</v>
      </c>
      <c r="R264" s="15">
        <f t="shared" si="290"/>
        <v>16.590743913061743</v>
      </c>
      <c r="S264" s="15">
        <f t="shared" si="290"/>
        <v>3.5706408819971003</v>
      </c>
      <c r="T264" s="15">
        <f t="shared" si="290"/>
        <v>5.7251025304275727</v>
      </c>
      <c r="U264" s="15">
        <f t="shared" si="290"/>
        <v>0.9730996665924696</v>
      </c>
      <c r="V264" s="15">
        <f t="shared" si="290"/>
        <v>6.5406399835700402</v>
      </c>
      <c r="W264" s="15">
        <f t="shared" si="290"/>
        <v>-5.5034300325763503</v>
      </c>
      <c r="X264" s="15">
        <f t="shared" si="290"/>
        <v>1.8278134246549893</v>
      </c>
      <c r="Z264" s="15">
        <f>ROUND(N264*'Table Q8'!N47,2)</f>
        <v>1.1499999999999999</v>
      </c>
      <c r="AA264" s="15">
        <f>ROUND(O264*'Table Q8'!O47,2)</f>
        <v>0.79</v>
      </c>
      <c r="AB264" s="15">
        <f>ROUND(P264*'Table Q8'!P47,2)</f>
        <v>0.65</v>
      </c>
      <c r="AC264" s="15">
        <f>ROUND(Q264*'Table Q8'!Q47,2)</f>
        <v>-0.34</v>
      </c>
      <c r="AD264" s="15">
        <f>ROUND(R264*'Table Q8'!R47,2)</f>
        <v>2.31</v>
      </c>
      <c r="AE264" s="15">
        <f>ROUND(S264*'Table Q8'!S47,2)</f>
        <v>1.38</v>
      </c>
      <c r="AF264" s="15">
        <f>ROUND(T264*'Table Q8'!T47,2)</f>
        <v>2.33</v>
      </c>
      <c r="AG264" s="15">
        <f>ROUND(U264*'Table Q8'!U47,2)</f>
        <v>0.36</v>
      </c>
      <c r="AH264" s="15">
        <f>ROUND(V264*'Table Q8'!V47,2)</f>
        <v>1.99</v>
      </c>
      <c r="AI264" s="15">
        <f>ROUND(W264*'Table Q8'!W47,2)</f>
        <v>-1.7</v>
      </c>
      <c r="AJ264" s="15">
        <f>ROUND(X264*'Table Q8'!X47,2)</f>
        <v>0.66</v>
      </c>
    </row>
    <row r="265" spans="1:36" x14ac:dyDescent="0.2">
      <c r="A265" s="13" t="str">
        <f t="shared" si="216"/>
        <v>2004 Q3</v>
      </c>
      <c r="B265" s="15">
        <f t="shared" ref="B265:L265" si="291">(B48/B44-1)*100</f>
        <v>-2.3967506686592865</v>
      </c>
      <c r="C265" s="15">
        <f t="shared" si="291"/>
        <v>3.9268858701930753</v>
      </c>
      <c r="D265" s="15">
        <f t="shared" si="291"/>
        <v>2.8599047951317624</v>
      </c>
      <c r="E265" s="15">
        <f t="shared" si="291"/>
        <v>1.6035632850273984</v>
      </c>
      <c r="F265" s="15">
        <f t="shared" si="291"/>
        <v>7.1302996873271018</v>
      </c>
      <c r="G265" s="15">
        <f t="shared" si="291"/>
        <v>10.464701666392685</v>
      </c>
      <c r="H265" s="15">
        <f t="shared" si="291"/>
        <v>8.4430016692335297</v>
      </c>
      <c r="I265" s="15">
        <f t="shared" si="291"/>
        <v>1.6494141261639728</v>
      </c>
      <c r="J265" s="15">
        <f t="shared" si="291"/>
        <v>2.142569626218549</v>
      </c>
      <c r="K265" s="15">
        <f t="shared" si="291"/>
        <v>-7.5181687214984301</v>
      </c>
      <c r="L265" s="15">
        <f t="shared" si="291"/>
        <v>2.7099881567188122</v>
      </c>
      <c r="N265" s="15">
        <f t="shared" ref="N265:X265" si="292">(N48/N44-1)*100</f>
        <v>2.5237438345424357</v>
      </c>
      <c r="O265" s="15">
        <f t="shared" si="292"/>
        <v>1.3252029920321151</v>
      </c>
      <c r="P265" s="15">
        <f t="shared" si="292"/>
        <v>2.5876517131739663</v>
      </c>
      <c r="Q265" s="15">
        <f t="shared" si="292"/>
        <v>0.70672457244875808</v>
      </c>
      <c r="R265" s="15">
        <f t="shared" si="292"/>
        <v>11.665888373793809</v>
      </c>
      <c r="S265" s="15">
        <f t="shared" si="292"/>
        <v>4.3966814612854677</v>
      </c>
      <c r="T265" s="15">
        <f t="shared" si="292"/>
        <v>3.9755681957097888</v>
      </c>
      <c r="U265" s="15">
        <f t="shared" si="292"/>
        <v>-0.67981537884209686</v>
      </c>
      <c r="V265" s="15">
        <f t="shared" si="292"/>
        <v>9.2770220253012958</v>
      </c>
      <c r="W265" s="15">
        <f t="shared" si="292"/>
        <v>-6.2582803489175216</v>
      </c>
      <c r="X265" s="15">
        <f t="shared" si="292"/>
        <v>1.8322434467279214</v>
      </c>
      <c r="Z265" s="15">
        <f>ROUND(N265*'Table Q8'!N48,2)</f>
        <v>1.91</v>
      </c>
      <c r="AA265" s="15">
        <f>ROUND(O265*'Table Q8'!O48,2)</f>
        <v>0.43</v>
      </c>
      <c r="AB265" s="15">
        <f>ROUND(P265*'Table Q8'!P48,2)</f>
        <v>0.89</v>
      </c>
      <c r="AC265" s="15">
        <f>ROUND(Q265*'Table Q8'!Q48,2)</f>
        <v>0.22</v>
      </c>
      <c r="AD265" s="15">
        <f>ROUND(R265*'Table Q8'!R48,2)</f>
        <v>1.56</v>
      </c>
      <c r="AE265" s="15">
        <f>ROUND(S265*'Table Q8'!S48,2)</f>
        <v>1.7</v>
      </c>
      <c r="AF265" s="15">
        <f>ROUND(T265*'Table Q8'!T48,2)</f>
        <v>1.63</v>
      </c>
      <c r="AG265" s="15">
        <f>ROUND(U265*'Table Q8'!U48,2)</f>
        <v>-0.25</v>
      </c>
      <c r="AH265" s="15">
        <f>ROUND(V265*'Table Q8'!V48,2)</f>
        <v>2.83</v>
      </c>
      <c r="AI265" s="15">
        <f>ROUND(W265*'Table Q8'!W48,2)</f>
        <v>-1.94</v>
      </c>
      <c r="AJ265" s="15">
        <f>ROUND(X265*'Table Q8'!X48,2)</f>
        <v>0.66</v>
      </c>
    </row>
    <row r="266" spans="1:36" x14ac:dyDescent="0.2">
      <c r="A266" s="13" t="str">
        <f t="shared" si="216"/>
        <v>2004 Q4</v>
      </c>
      <c r="B266" s="15">
        <f t="shared" ref="B266:L266" si="293">(B49/B45-1)*100</f>
        <v>-4.8673521585485542</v>
      </c>
      <c r="C266" s="15">
        <f t="shared" si="293"/>
        <v>3.4413158782373499</v>
      </c>
      <c r="D266" s="15">
        <f t="shared" si="293"/>
        <v>-2.5132227378098948</v>
      </c>
      <c r="E266" s="15">
        <f t="shared" si="293"/>
        <v>1.6395435246918666E-2</v>
      </c>
      <c r="F266" s="15">
        <f t="shared" si="293"/>
        <v>7.9724045614032901</v>
      </c>
      <c r="G266" s="15">
        <f t="shared" si="293"/>
        <v>2.9236684761892562</v>
      </c>
      <c r="H266" s="15">
        <f t="shared" si="293"/>
        <v>9.9684534601843779</v>
      </c>
      <c r="I266" s="15">
        <f t="shared" si="293"/>
        <v>-3.0975344199865584</v>
      </c>
      <c r="J266" s="15">
        <f t="shared" si="293"/>
        <v>-1.8162112454019885</v>
      </c>
      <c r="K266" s="15">
        <f t="shared" si="293"/>
        <v>-2.2703651575626704</v>
      </c>
      <c r="L266" s="15">
        <f t="shared" si="293"/>
        <v>0.48489822945747552</v>
      </c>
      <c r="N266" s="15">
        <f t="shared" ref="N266:X266" si="294">(N49/N45-1)*100</f>
        <v>0.71269115566798824</v>
      </c>
      <c r="O266" s="15">
        <f t="shared" si="294"/>
        <v>0.67580531964896995</v>
      </c>
      <c r="P266" s="15">
        <f t="shared" si="294"/>
        <v>-0.68611750110791903</v>
      </c>
      <c r="Q266" s="15">
        <f t="shared" si="294"/>
        <v>-0.4556426350533993</v>
      </c>
      <c r="R266" s="15">
        <f t="shared" si="294"/>
        <v>7.2425909233061914</v>
      </c>
      <c r="S266" s="15">
        <f t="shared" si="294"/>
        <v>0.6582922327389884</v>
      </c>
      <c r="T266" s="15">
        <f t="shared" si="294"/>
        <v>2.1915630541039288</v>
      </c>
      <c r="U266" s="15">
        <f t="shared" si="294"/>
        <v>-4.1061763197336116</v>
      </c>
      <c r="V266" s="15">
        <f t="shared" si="294"/>
        <v>2.4953556038139091</v>
      </c>
      <c r="W266" s="15">
        <f t="shared" si="294"/>
        <v>-2.5404127971771384</v>
      </c>
      <c r="X266" s="15">
        <f t="shared" si="294"/>
        <v>-0.12093688378318479</v>
      </c>
      <c r="Z266" s="15">
        <f>ROUND(N266*'Table Q8'!N49,2)</f>
        <v>0.54</v>
      </c>
      <c r="AA266" s="15">
        <f>ROUND(O266*'Table Q8'!O49,2)</f>
        <v>0.22</v>
      </c>
      <c r="AB266" s="15">
        <f>ROUND(P266*'Table Q8'!P49,2)</f>
        <v>-0.23</v>
      </c>
      <c r="AC266" s="15">
        <f>ROUND(Q266*'Table Q8'!Q49,2)</f>
        <v>-0.14000000000000001</v>
      </c>
      <c r="AD266" s="15">
        <f>ROUND(R266*'Table Q8'!R49,2)</f>
        <v>0.93</v>
      </c>
      <c r="AE266" s="15">
        <f>ROUND(S266*'Table Q8'!S49,2)</f>
        <v>0.26</v>
      </c>
      <c r="AF266" s="15">
        <f>ROUND(T266*'Table Q8'!T49,2)</f>
        <v>0.91</v>
      </c>
      <c r="AG266" s="15">
        <f>ROUND(U266*'Table Q8'!U49,2)</f>
        <v>-1.48</v>
      </c>
      <c r="AH266" s="15">
        <f>ROUND(V266*'Table Q8'!V49,2)</f>
        <v>0.76</v>
      </c>
      <c r="AI266" s="15">
        <f>ROUND(W266*'Table Q8'!W49,2)</f>
        <v>-0.8</v>
      </c>
      <c r="AJ266" s="15">
        <f>ROUND(X266*'Table Q8'!X49,2)</f>
        <v>-0.04</v>
      </c>
    </row>
    <row r="267" spans="1:36" x14ac:dyDescent="0.2">
      <c r="A267" s="13" t="str">
        <f t="shared" si="216"/>
        <v>2005 Q1</v>
      </c>
      <c r="B267" s="15">
        <f t="shared" ref="B267:L267" si="295">(B50/B46-1)*100</f>
        <v>-6.5559657889751595</v>
      </c>
      <c r="C267" s="15">
        <f t="shared" si="295"/>
        <v>2.9522266070879155</v>
      </c>
      <c r="D267" s="15">
        <f t="shared" si="295"/>
        <v>-3.3490788812941763</v>
      </c>
      <c r="E267" s="15">
        <f t="shared" si="295"/>
        <v>-1.4700984195278544</v>
      </c>
      <c r="F267" s="15">
        <f t="shared" si="295"/>
        <v>1.3917584092747237</v>
      </c>
      <c r="G267" s="15">
        <f t="shared" si="295"/>
        <v>1.5745211454178287</v>
      </c>
      <c r="H267" s="15">
        <f t="shared" si="295"/>
        <v>7.4913776535790566</v>
      </c>
      <c r="I267" s="15">
        <f t="shared" si="295"/>
        <v>2.1173524326567827</v>
      </c>
      <c r="J267" s="15">
        <f t="shared" si="295"/>
        <v>4.3083654910750946</v>
      </c>
      <c r="K267" s="15">
        <f t="shared" si="295"/>
        <v>0.31122626430450939</v>
      </c>
      <c r="L267" s="15">
        <f t="shared" si="295"/>
        <v>0.98582667309421446</v>
      </c>
      <c r="N267" s="15">
        <f t="shared" ref="N267:X267" si="296">(N50/N46-1)*100</f>
        <v>-2.9907121732458131</v>
      </c>
      <c r="O267" s="15">
        <f t="shared" si="296"/>
        <v>1.7923079624995619</v>
      </c>
      <c r="P267" s="15">
        <f t="shared" si="296"/>
        <v>0.25735454274331548</v>
      </c>
      <c r="Q267" s="15">
        <f t="shared" si="296"/>
        <v>0.13964036816591641</v>
      </c>
      <c r="R267" s="15">
        <f t="shared" si="296"/>
        <v>1.0022157128114717</v>
      </c>
      <c r="S267" s="15">
        <f t="shared" si="296"/>
        <v>-2.2222848265206263</v>
      </c>
      <c r="T267" s="15">
        <f t="shared" si="296"/>
        <v>1.955375083512978</v>
      </c>
      <c r="U267" s="15">
        <f t="shared" si="296"/>
        <v>-2.5593695135989969</v>
      </c>
      <c r="V267" s="15">
        <f t="shared" si="296"/>
        <v>3.4170618101671435</v>
      </c>
      <c r="W267" s="15">
        <f t="shared" si="296"/>
        <v>-0.76420510437164024</v>
      </c>
      <c r="X267" s="15">
        <f t="shared" si="296"/>
        <v>-3.0566715640567566E-2</v>
      </c>
      <c r="Z267" s="15">
        <f>ROUND(N267*'Table Q8'!N50,2)</f>
        <v>-2.2599999999999998</v>
      </c>
      <c r="AA267" s="15">
        <f>ROUND(O267*'Table Q8'!O50,2)</f>
        <v>0.57999999999999996</v>
      </c>
      <c r="AB267" s="15">
        <f>ROUND(P267*'Table Q8'!P50,2)</f>
        <v>0.09</v>
      </c>
      <c r="AC267" s="15">
        <f>ROUND(Q267*'Table Q8'!Q50,2)</f>
        <v>0.04</v>
      </c>
      <c r="AD267" s="15">
        <f>ROUND(R267*'Table Q8'!R50,2)</f>
        <v>0.13</v>
      </c>
      <c r="AE267" s="15">
        <f>ROUND(S267*'Table Q8'!S50,2)</f>
        <v>-0.86</v>
      </c>
      <c r="AF267" s="15">
        <f>ROUND(T267*'Table Q8'!T50,2)</f>
        <v>0.81</v>
      </c>
      <c r="AG267" s="15">
        <f>ROUND(U267*'Table Q8'!U50,2)</f>
        <v>-0.91</v>
      </c>
      <c r="AH267" s="15">
        <f>ROUND(V267*'Table Q8'!V50,2)</f>
        <v>1.02</v>
      </c>
      <c r="AI267" s="15">
        <f>ROUND(W267*'Table Q8'!W50,2)</f>
        <v>-0.24</v>
      </c>
      <c r="AJ267" s="15">
        <f>ROUND(X267*'Table Q8'!X50,2)</f>
        <v>-0.01</v>
      </c>
    </row>
    <row r="268" spans="1:36" x14ac:dyDescent="0.2">
      <c r="A268" s="13" t="str">
        <f t="shared" si="216"/>
        <v>2005 Q2</v>
      </c>
      <c r="B268" s="15">
        <f t="shared" ref="B268:L268" si="297">(B51/B47-1)*100</f>
        <v>-3.9672339020926817</v>
      </c>
      <c r="C268" s="15">
        <f t="shared" si="297"/>
        <v>4.0309970625222791</v>
      </c>
      <c r="D268" s="15">
        <f t="shared" si="297"/>
        <v>-3.6813154945969151</v>
      </c>
      <c r="E268" s="15">
        <f t="shared" si="297"/>
        <v>1.1534777672455476</v>
      </c>
      <c r="F268" s="15">
        <f t="shared" si="297"/>
        <v>2.1018757393977516</v>
      </c>
      <c r="G268" s="15">
        <f t="shared" si="297"/>
        <v>0.81753640882622491</v>
      </c>
      <c r="H268" s="15">
        <f t="shared" si="297"/>
        <v>9.5054691875779085</v>
      </c>
      <c r="I268" s="15">
        <f t="shared" si="297"/>
        <v>1.4873897537745151</v>
      </c>
      <c r="J268" s="15">
        <f t="shared" si="297"/>
        <v>3.8556949796526796</v>
      </c>
      <c r="K268" s="15">
        <f t="shared" si="297"/>
        <v>1.4230387133330469</v>
      </c>
      <c r="L268" s="15">
        <f t="shared" si="297"/>
        <v>2.111016173329272</v>
      </c>
      <c r="N268" s="15">
        <f t="shared" ref="N268:X268" si="298">(N51/N47-1)*100</f>
        <v>-0.54668765107740436</v>
      </c>
      <c r="O268" s="15">
        <f t="shared" si="298"/>
        <v>2.3802341319616449</v>
      </c>
      <c r="P268" s="15">
        <f t="shared" si="298"/>
        <v>-0.88583275743110423</v>
      </c>
      <c r="Q268" s="15">
        <f t="shared" si="298"/>
        <v>3.4237893113439277</v>
      </c>
      <c r="R268" s="15">
        <f t="shared" si="298"/>
        <v>0.5264229717099056</v>
      </c>
      <c r="S268" s="15">
        <f t="shared" si="298"/>
        <v>-2.9047907459649691</v>
      </c>
      <c r="T268" s="15">
        <f t="shared" si="298"/>
        <v>1.3243648836960054</v>
      </c>
      <c r="U268" s="15">
        <f t="shared" si="298"/>
        <v>-3.7719932513858745</v>
      </c>
      <c r="V268" s="15">
        <f t="shared" si="298"/>
        <v>2.2559386434604978</v>
      </c>
      <c r="W268" s="15">
        <f t="shared" si="298"/>
        <v>-4.2923564998691655</v>
      </c>
      <c r="X268" s="15">
        <f t="shared" si="298"/>
        <v>0.16017168597064479</v>
      </c>
      <c r="Z268" s="15">
        <f>ROUND(N268*'Table Q8'!N51,2)</f>
        <v>-0.41</v>
      </c>
      <c r="AA268" s="15">
        <f>ROUND(O268*'Table Q8'!O51,2)</f>
        <v>0.77</v>
      </c>
      <c r="AB268" s="15">
        <f>ROUND(P268*'Table Q8'!P51,2)</f>
        <v>-0.3</v>
      </c>
      <c r="AC268" s="15">
        <f>ROUND(Q268*'Table Q8'!Q51,2)</f>
        <v>1.01</v>
      </c>
      <c r="AD268" s="15">
        <f>ROUND(R268*'Table Q8'!R51,2)</f>
        <v>7.0000000000000007E-2</v>
      </c>
      <c r="AE268" s="15">
        <f>ROUND(S268*'Table Q8'!S51,2)</f>
        <v>-1.1299999999999999</v>
      </c>
      <c r="AF268" s="15">
        <f>ROUND(T268*'Table Q8'!T51,2)</f>
        <v>0.56999999999999995</v>
      </c>
      <c r="AG268" s="15">
        <f>ROUND(U268*'Table Q8'!U51,2)</f>
        <v>-1.35</v>
      </c>
      <c r="AH268" s="15">
        <f>ROUND(V268*'Table Q8'!V51,2)</f>
        <v>0.67</v>
      </c>
      <c r="AI268" s="15">
        <f>ROUND(W268*'Table Q8'!W51,2)</f>
        <v>-1.36</v>
      </c>
      <c r="AJ268" s="15">
        <f>ROUND(X268*'Table Q8'!X51,2)</f>
        <v>0.06</v>
      </c>
    </row>
    <row r="269" spans="1:36" x14ac:dyDescent="0.2">
      <c r="A269" s="13" t="str">
        <f t="shared" si="216"/>
        <v>2005 Q3</v>
      </c>
      <c r="B269" s="15">
        <f t="shared" ref="B269:L269" si="299">(B52/B48-1)*100</f>
        <v>-0.56177149532095072</v>
      </c>
      <c r="C269" s="15">
        <f t="shared" si="299"/>
        <v>5.6209397152318763</v>
      </c>
      <c r="D269" s="15">
        <f t="shared" si="299"/>
        <v>-6.9164761667923518</v>
      </c>
      <c r="E269" s="15">
        <f t="shared" si="299"/>
        <v>-0.25042356759678031</v>
      </c>
      <c r="F269" s="15">
        <f t="shared" si="299"/>
        <v>2.8650753790154804</v>
      </c>
      <c r="G269" s="15">
        <f t="shared" si="299"/>
        <v>0.99606965708591844</v>
      </c>
      <c r="H269" s="15">
        <f t="shared" si="299"/>
        <v>7.7291624416953919</v>
      </c>
      <c r="I269" s="15">
        <f t="shared" si="299"/>
        <v>2.4454063756210065</v>
      </c>
      <c r="J269" s="15">
        <f t="shared" si="299"/>
        <v>4.1240056253487589</v>
      </c>
      <c r="K269" s="15">
        <f t="shared" si="299"/>
        <v>7.1284373155181546</v>
      </c>
      <c r="L269" s="15">
        <f t="shared" si="299"/>
        <v>2.227219748267073</v>
      </c>
      <c r="N269" s="15">
        <f t="shared" ref="N269:X269" si="300">(N52/N48-1)*100</f>
        <v>3.1513581255192546</v>
      </c>
      <c r="O269" s="15">
        <f t="shared" si="300"/>
        <v>3.2320048358809084</v>
      </c>
      <c r="P269" s="15">
        <f t="shared" si="300"/>
        <v>-2.6291248953870361</v>
      </c>
      <c r="Q269" s="15">
        <f t="shared" si="300"/>
        <v>2.0801037792236521</v>
      </c>
      <c r="R269" s="15">
        <f t="shared" si="300"/>
        <v>0.5918639106319068</v>
      </c>
      <c r="S269" s="15">
        <f t="shared" si="300"/>
        <v>-2.9066636602382179</v>
      </c>
      <c r="T269" s="15">
        <f t="shared" si="300"/>
        <v>0.29643396419334334</v>
      </c>
      <c r="U269" s="15">
        <f t="shared" si="300"/>
        <v>-4.0627411583875395</v>
      </c>
      <c r="V269" s="15">
        <f t="shared" si="300"/>
        <v>0.41789763614537012</v>
      </c>
      <c r="W269" s="15">
        <f t="shared" si="300"/>
        <v>-0.53183746994212022</v>
      </c>
      <c r="X269" s="15">
        <f t="shared" si="300"/>
        <v>-0.25393294174165248</v>
      </c>
      <c r="Z269" s="15">
        <f>ROUND(N269*'Table Q8'!N52,2)</f>
        <v>2.38</v>
      </c>
      <c r="AA269" s="15">
        <f>ROUND(O269*'Table Q8'!O52,2)</f>
        <v>1.05</v>
      </c>
      <c r="AB269" s="15">
        <f>ROUND(P269*'Table Q8'!P52,2)</f>
        <v>-0.89</v>
      </c>
      <c r="AC269" s="15">
        <f>ROUND(Q269*'Table Q8'!Q52,2)</f>
        <v>0.61</v>
      </c>
      <c r="AD269" s="15">
        <f>ROUND(R269*'Table Q8'!R52,2)</f>
        <v>0.08</v>
      </c>
      <c r="AE269" s="15">
        <f>ROUND(S269*'Table Q8'!S52,2)</f>
        <v>-1.1299999999999999</v>
      </c>
      <c r="AF269" s="15">
        <f>ROUND(T269*'Table Q8'!T52,2)</f>
        <v>0.13</v>
      </c>
      <c r="AG269" s="15">
        <f>ROUND(U269*'Table Q8'!U52,2)</f>
        <v>-1.46</v>
      </c>
      <c r="AH269" s="15">
        <f>ROUND(V269*'Table Q8'!V52,2)</f>
        <v>0.12</v>
      </c>
      <c r="AI269" s="15">
        <f>ROUND(W269*'Table Q8'!W52,2)</f>
        <v>-0.17</v>
      </c>
      <c r="AJ269" s="15">
        <f>ROUND(X269*'Table Q8'!X52,2)</f>
        <v>-0.09</v>
      </c>
    </row>
    <row r="270" spans="1:36" x14ac:dyDescent="0.2">
      <c r="A270" s="13" t="str">
        <f t="shared" si="216"/>
        <v>2005 Q4</v>
      </c>
      <c r="B270" s="15">
        <f t="shared" ref="B270:L270" si="301">(B53/B49-1)*100</f>
        <v>-1.9752242425589817</v>
      </c>
      <c r="C270" s="15">
        <f t="shared" si="301"/>
        <v>6.3370552964690408</v>
      </c>
      <c r="D270" s="15">
        <f t="shared" si="301"/>
        <v>-4.6120551273754469</v>
      </c>
      <c r="E270" s="15">
        <f t="shared" si="301"/>
        <v>3.4623799024060986</v>
      </c>
      <c r="F270" s="15">
        <f t="shared" si="301"/>
        <v>1.2188694920957976</v>
      </c>
      <c r="G270" s="15">
        <f t="shared" si="301"/>
        <v>6.968682254503844</v>
      </c>
      <c r="H270" s="15">
        <f t="shared" si="301"/>
        <v>10.66141091118029</v>
      </c>
      <c r="I270" s="15">
        <f t="shared" si="301"/>
        <v>7.7489703689037404</v>
      </c>
      <c r="J270" s="15">
        <f t="shared" si="301"/>
        <v>-0.11404435058081086</v>
      </c>
      <c r="K270" s="15">
        <f t="shared" si="301"/>
        <v>8.6980715080617887</v>
      </c>
      <c r="L270" s="15">
        <f t="shared" si="301"/>
        <v>4.6049284383152589</v>
      </c>
      <c r="N270" s="15">
        <f t="shared" ref="N270:X270" si="302">(N53/N49-1)*100</f>
        <v>0.23813278260065296</v>
      </c>
      <c r="O270" s="15">
        <f t="shared" si="302"/>
        <v>5.5731160457166196</v>
      </c>
      <c r="P270" s="15">
        <f t="shared" si="302"/>
        <v>-0.64162417954863882</v>
      </c>
      <c r="Q270" s="15">
        <f t="shared" si="302"/>
        <v>3.95920488204069</v>
      </c>
      <c r="R270" s="15">
        <f t="shared" si="302"/>
        <v>0.89324374478085833</v>
      </c>
      <c r="S270" s="15">
        <f t="shared" si="302"/>
        <v>0.40916070209608968</v>
      </c>
      <c r="T270" s="15">
        <f t="shared" si="302"/>
        <v>3.1280614654958461</v>
      </c>
      <c r="U270" s="15">
        <f t="shared" si="302"/>
        <v>-1.9522300612068832</v>
      </c>
      <c r="V270" s="15">
        <f t="shared" si="302"/>
        <v>1.4100803560736619</v>
      </c>
      <c r="W270" s="15">
        <f t="shared" si="302"/>
        <v>-3.5214658419244538</v>
      </c>
      <c r="X270" s="15">
        <f t="shared" si="302"/>
        <v>1.2684366768436206</v>
      </c>
      <c r="Z270" s="15">
        <f>ROUND(N270*'Table Q8'!N53,2)</f>
        <v>0.18</v>
      </c>
      <c r="AA270" s="15">
        <f>ROUND(O270*'Table Q8'!O53,2)</f>
        <v>1.81</v>
      </c>
      <c r="AB270" s="15">
        <f>ROUND(P270*'Table Q8'!P53,2)</f>
        <v>-0.22</v>
      </c>
      <c r="AC270" s="15">
        <f>ROUND(Q270*'Table Q8'!Q53,2)</f>
        <v>1.1599999999999999</v>
      </c>
      <c r="AD270" s="15">
        <f>ROUND(R270*'Table Q8'!R53,2)</f>
        <v>0.12</v>
      </c>
      <c r="AE270" s="15">
        <f>ROUND(S270*'Table Q8'!S53,2)</f>
        <v>0.16</v>
      </c>
      <c r="AF270" s="15">
        <f>ROUND(T270*'Table Q8'!T53,2)</f>
        <v>1.42</v>
      </c>
      <c r="AG270" s="15">
        <f>ROUND(U270*'Table Q8'!U53,2)</f>
        <v>-0.7</v>
      </c>
      <c r="AH270" s="15">
        <f>ROUND(V270*'Table Q8'!V53,2)</f>
        <v>0.41</v>
      </c>
      <c r="AI270" s="15">
        <f>ROUND(W270*'Table Q8'!W53,2)</f>
        <v>-1.1299999999999999</v>
      </c>
      <c r="AJ270" s="15">
        <f>ROUND(X270*'Table Q8'!X53,2)</f>
        <v>0.46</v>
      </c>
    </row>
    <row r="271" spans="1:36" x14ac:dyDescent="0.2">
      <c r="A271" s="13" t="str">
        <f t="shared" si="216"/>
        <v>2006 Q1</v>
      </c>
      <c r="B271" s="15">
        <f t="shared" ref="B271:L271" si="303">(B54/B50-1)*100</f>
        <v>0.20164046930424284</v>
      </c>
      <c r="C271" s="15">
        <f t="shared" si="303"/>
        <v>6.5632377878896531</v>
      </c>
      <c r="D271" s="15">
        <f t="shared" si="303"/>
        <v>-4.3154732319659157</v>
      </c>
      <c r="E271" s="15">
        <f t="shared" si="303"/>
        <v>6.0737416045464787</v>
      </c>
      <c r="F271" s="15">
        <f t="shared" si="303"/>
        <v>-1.8437659347244284</v>
      </c>
      <c r="G271" s="15">
        <f t="shared" si="303"/>
        <v>5.6751108561996055</v>
      </c>
      <c r="H271" s="15">
        <f t="shared" si="303"/>
        <v>15.418105253541503</v>
      </c>
      <c r="I271" s="15">
        <f t="shared" si="303"/>
        <v>4.3788916135192091</v>
      </c>
      <c r="J271" s="15">
        <f t="shared" si="303"/>
        <v>-4.1095287896566575</v>
      </c>
      <c r="K271" s="15">
        <f t="shared" si="303"/>
        <v>-2.8377548249397755</v>
      </c>
      <c r="L271" s="15">
        <f t="shared" si="303"/>
        <v>3.9609270033848842</v>
      </c>
      <c r="N271" s="15">
        <f t="shared" ref="N271:X271" si="304">(N54/N50-1)*100</f>
        <v>3.0245555496776211</v>
      </c>
      <c r="O271" s="15">
        <f t="shared" si="304"/>
        <v>4.1574365104575906</v>
      </c>
      <c r="P271" s="15">
        <f t="shared" si="304"/>
        <v>-7.4239168037393277E-3</v>
      </c>
      <c r="Q271" s="15">
        <f t="shared" si="304"/>
        <v>4.1218784987415269</v>
      </c>
      <c r="R271" s="15">
        <f t="shared" si="304"/>
        <v>1.2932556715346655</v>
      </c>
      <c r="S271" s="15">
        <f t="shared" si="304"/>
        <v>1.9368032161549031</v>
      </c>
      <c r="T271" s="15">
        <f t="shared" si="304"/>
        <v>4.9716756081520819</v>
      </c>
      <c r="U271" s="15">
        <f t="shared" si="304"/>
        <v>-2.0014976783018779</v>
      </c>
      <c r="V271" s="15">
        <f t="shared" si="304"/>
        <v>-1.3362746448289164</v>
      </c>
      <c r="W271" s="15">
        <f t="shared" si="304"/>
        <v>-4.5087625728780782</v>
      </c>
      <c r="X271" s="15">
        <f t="shared" si="304"/>
        <v>1.2621825429826483</v>
      </c>
      <c r="Z271" s="15">
        <f>ROUND(N271*'Table Q8'!N54,2)</f>
        <v>2.29</v>
      </c>
      <c r="AA271" s="15">
        <f>ROUND(O271*'Table Q8'!O54,2)</f>
        <v>1.36</v>
      </c>
      <c r="AB271" s="15">
        <f>ROUND(P271*'Table Q8'!P54,2)</f>
        <v>0</v>
      </c>
      <c r="AC271" s="15">
        <f>ROUND(Q271*'Table Q8'!Q54,2)</f>
        <v>1.2</v>
      </c>
      <c r="AD271" s="15">
        <f>ROUND(R271*'Table Q8'!R54,2)</f>
        <v>0.18</v>
      </c>
      <c r="AE271" s="15">
        <f>ROUND(S271*'Table Q8'!S54,2)</f>
        <v>0.76</v>
      </c>
      <c r="AF271" s="15">
        <f>ROUND(T271*'Table Q8'!T54,2)</f>
        <v>2.23</v>
      </c>
      <c r="AG271" s="15">
        <f>ROUND(U271*'Table Q8'!U54,2)</f>
        <v>-0.72</v>
      </c>
      <c r="AH271" s="15">
        <f>ROUND(V271*'Table Q8'!V54,2)</f>
        <v>-0.39</v>
      </c>
      <c r="AI271" s="15">
        <f>ROUND(W271*'Table Q8'!W54,2)</f>
        <v>-1.44</v>
      </c>
      <c r="AJ271" s="15">
        <f>ROUND(X271*'Table Q8'!X54,2)</f>
        <v>0.46</v>
      </c>
    </row>
    <row r="272" spans="1:36" x14ac:dyDescent="0.2">
      <c r="A272" s="13" t="str">
        <f t="shared" si="216"/>
        <v>2006 Q2</v>
      </c>
      <c r="B272" s="15">
        <f t="shared" ref="B272:L272" si="305">(B55/B51-1)*100</f>
        <v>-3.8251974028143398</v>
      </c>
      <c r="C272" s="15">
        <f t="shared" si="305"/>
        <v>5.5369395418527922</v>
      </c>
      <c r="D272" s="15">
        <f t="shared" si="305"/>
        <v>-1.1288235398447366</v>
      </c>
      <c r="E272" s="15">
        <f t="shared" si="305"/>
        <v>4.8770227778011321</v>
      </c>
      <c r="F272" s="15">
        <f t="shared" si="305"/>
        <v>0.82189974402087085</v>
      </c>
      <c r="G272" s="15">
        <f t="shared" si="305"/>
        <v>3.4066941324432998</v>
      </c>
      <c r="H272" s="15">
        <f t="shared" si="305"/>
        <v>10.03638863778602</v>
      </c>
      <c r="I272" s="15">
        <f t="shared" si="305"/>
        <v>4.1312298235899547</v>
      </c>
      <c r="J272" s="15">
        <f t="shared" si="305"/>
        <v>-5.8471137459346618</v>
      </c>
      <c r="K272" s="15">
        <f t="shared" si="305"/>
        <v>-7.6367013130317236</v>
      </c>
      <c r="L272" s="15">
        <f t="shared" si="305"/>
        <v>2.5988117067896388</v>
      </c>
      <c r="N272" s="15">
        <f t="shared" ref="N272:X272" si="306">(N55/N51-1)*100</f>
        <v>3.3803439677809743</v>
      </c>
      <c r="O272" s="15">
        <f t="shared" si="306"/>
        <v>2.788908168724058</v>
      </c>
      <c r="P272" s="15">
        <f t="shared" si="306"/>
        <v>1.9408295852675117</v>
      </c>
      <c r="Q272" s="15">
        <f t="shared" si="306"/>
        <v>2.4160608128214633</v>
      </c>
      <c r="R272" s="15">
        <f t="shared" si="306"/>
        <v>6.0078378883465788E-2</v>
      </c>
      <c r="S272" s="15">
        <f t="shared" si="306"/>
        <v>1.0822629858528554</v>
      </c>
      <c r="T272" s="15">
        <f t="shared" si="306"/>
        <v>2.8177802833327714</v>
      </c>
      <c r="U272" s="15">
        <f t="shared" si="306"/>
        <v>-1.0025445259392196</v>
      </c>
      <c r="V272" s="15">
        <f t="shared" si="306"/>
        <v>-0.80831923011380757</v>
      </c>
      <c r="W272" s="15">
        <f t="shared" si="306"/>
        <v>-2.6586142195282325</v>
      </c>
      <c r="X272" s="15">
        <f t="shared" si="306"/>
        <v>0.91726240641150092</v>
      </c>
      <c r="Z272" s="15">
        <f>ROUND(N272*'Table Q8'!N55,2)</f>
        <v>2.56</v>
      </c>
      <c r="AA272" s="15">
        <f>ROUND(O272*'Table Q8'!O55,2)</f>
        <v>0.91</v>
      </c>
      <c r="AB272" s="15">
        <f>ROUND(P272*'Table Q8'!P55,2)</f>
        <v>0.65</v>
      </c>
      <c r="AC272" s="15">
        <f>ROUND(Q272*'Table Q8'!Q55,2)</f>
        <v>0.7</v>
      </c>
      <c r="AD272" s="15">
        <f>ROUND(R272*'Table Q8'!R55,2)</f>
        <v>0.01</v>
      </c>
      <c r="AE272" s="15">
        <f>ROUND(S272*'Table Q8'!S55,2)</f>
        <v>0.43</v>
      </c>
      <c r="AF272" s="15">
        <f>ROUND(T272*'Table Q8'!T55,2)</f>
        <v>1.22</v>
      </c>
      <c r="AG272" s="15">
        <f>ROUND(U272*'Table Q8'!U55,2)</f>
        <v>-0.36</v>
      </c>
      <c r="AH272" s="15">
        <f>ROUND(V272*'Table Q8'!V55,2)</f>
        <v>-0.23</v>
      </c>
      <c r="AI272" s="15">
        <f>ROUND(W272*'Table Q8'!W55,2)</f>
        <v>-0.85</v>
      </c>
      <c r="AJ272" s="15">
        <f>ROUND(X272*'Table Q8'!X55,2)</f>
        <v>0.33</v>
      </c>
    </row>
    <row r="273" spans="1:36" x14ac:dyDescent="0.2">
      <c r="A273" s="13" t="str">
        <f t="shared" si="216"/>
        <v>2006 Q3</v>
      </c>
      <c r="B273" s="15">
        <f t="shared" ref="B273:L273" si="307">(B56/B52-1)*100</f>
        <v>-6.7371117691612969</v>
      </c>
      <c r="C273" s="15">
        <f t="shared" si="307"/>
        <v>6.0134802560227296</v>
      </c>
      <c r="D273" s="15">
        <f t="shared" si="307"/>
        <v>1.1155094732970605</v>
      </c>
      <c r="E273" s="15">
        <f t="shared" si="307"/>
        <v>5.3361343797739158</v>
      </c>
      <c r="F273" s="15">
        <f t="shared" si="307"/>
        <v>0.55769525599462799</v>
      </c>
      <c r="G273" s="15">
        <f t="shared" si="307"/>
        <v>-0.27086617106073518</v>
      </c>
      <c r="H273" s="15">
        <f t="shared" si="307"/>
        <v>3.4047617491647975</v>
      </c>
      <c r="I273" s="15">
        <f t="shared" si="307"/>
        <v>4.7928659200689561</v>
      </c>
      <c r="J273" s="15">
        <f t="shared" si="307"/>
        <v>-8.1929276106803108</v>
      </c>
      <c r="K273" s="15">
        <f t="shared" si="307"/>
        <v>-6.6378285678332478</v>
      </c>
      <c r="L273" s="15">
        <f t="shared" si="307"/>
        <v>2.105476954499319</v>
      </c>
      <c r="N273" s="15">
        <f t="shared" ref="N273:X273" si="308">(N56/N52-1)*100</f>
        <v>-1.306986870752791</v>
      </c>
      <c r="O273" s="15">
        <f t="shared" si="308"/>
        <v>2.1386967972961468</v>
      </c>
      <c r="P273" s="15">
        <f t="shared" si="308"/>
        <v>1.9453470254156224</v>
      </c>
      <c r="Q273" s="15">
        <f t="shared" si="308"/>
        <v>2.9262805840752693</v>
      </c>
      <c r="R273" s="15">
        <f t="shared" si="308"/>
        <v>1.5988844441208627</v>
      </c>
      <c r="S273" s="15">
        <f t="shared" si="308"/>
        <v>1.6246659608154745</v>
      </c>
      <c r="T273" s="15">
        <f t="shared" si="308"/>
        <v>1.3281494528827098</v>
      </c>
      <c r="U273" s="15">
        <f t="shared" si="308"/>
        <v>2.1257954957370595</v>
      </c>
      <c r="V273" s="15">
        <f t="shared" si="308"/>
        <v>1.0518630142098084</v>
      </c>
      <c r="W273" s="15">
        <f t="shared" si="308"/>
        <v>-2.4628409781689786</v>
      </c>
      <c r="X273" s="15">
        <f t="shared" si="308"/>
        <v>1.6586401869353784</v>
      </c>
      <c r="Z273" s="15">
        <f>ROUND(N273*'Table Q8'!N56,2)</f>
        <v>-0.99</v>
      </c>
      <c r="AA273" s="15">
        <f>ROUND(O273*'Table Q8'!O56,2)</f>
        <v>0.7</v>
      </c>
      <c r="AB273" s="15">
        <f>ROUND(P273*'Table Q8'!P56,2)</f>
        <v>0.66</v>
      </c>
      <c r="AC273" s="15">
        <f>ROUND(Q273*'Table Q8'!Q56,2)</f>
        <v>0.84</v>
      </c>
      <c r="AD273" s="15">
        <f>ROUND(R273*'Table Q8'!R56,2)</f>
        <v>0.22</v>
      </c>
      <c r="AE273" s="15">
        <f>ROUND(S273*'Table Q8'!S56,2)</f>
        <v>0.65</v>
      </c>
      <c r="AF273" s="15">
        <f>ROUND(T273*'Table Q8'!T56,2)</f>
        <v>0.56000000000000005</v>
      </c>
      <c r="AG273" s="15">
        <f>ROUND(U273*'Table Q8'!U56,2)</f>
        <v>0.76</v>
      </c>
      <c r="AH273" s="15">
        <f>ROUND(V273*'Table Q8'!V56,2)</f>
        <v>0.3</v>
      </c>
      <c r="AI273" s="15">
        <f>ROUND(W273*'Table Q8'!W56,2)</f>
        <v>-0.78</v>
      </c>
      <c r="AJ273" s="15">
        <f>ROUND(X273*'Table Q8'!X56,2)</f>
        <v>0.6</v>
      </c>
    </row>
    <row r="274" spans="1:36" x14ac:dyDescent="0.2">
      <c r="A274" s="13" t="str">
        <f t="shared" si="216"/>
        <v>2006 Q4</v>
      </c>
      <c r="B274" s="15">
        <f t="shared" ref="B274:L274" si="309">(B57/B53-1)*100</f>
        <v>-6.3795151515151582</v>
      </c>
      <c r="C274" s="15">
        <f t="shared" si="309"/>
        <v>3.8685439853488601</v>
      </c>
      <c r="D274" s="15">
        <f t="shared" si="309"/>
        <v>2.5422540519131731</v>
      </c>
      <c r="E274" s="15">
        <f t="shared" si="309"/>
        <v>3.0807344519718782</v>
      </c>
      <c r="F274" s="15">
        <f t="shared" si="309"/>
        <v>-0.76916380250696692</v>
      </c>
      <c r="G274" s="15">
        <f t="shared" si="309"/>
        <v>-4.0547673067414252</v>
      </c>
      <c r="H274" s="15">
        <f t="shared" si="309"/>
        <v>-0.51544589321281808</v>
      </c>
      <c r="I274" s="15">
        <f t="shared" si="309"/>
        <v>1.3780578997970361</v>
      </c>
      <c r="J274" s="15">
        <f t="shared" si="309"/>
        <v>-6.6337641133575769</v>
      </c>
      <c r="K274" s="15">
        <f t="shared" si="309"/>
        <v>-5.1222375590600162</v>
      </c>
      <c r="L274" s="15">
        <f t="shared" si="309"/>
        <v>0.3622678335385654</v>
      </c>
      <c r="N274" s="15">
        <f t="shared" ref="N274:X274" si="310">(N57/N53-1)*100</f>
        <v>1.4489799063116315</v>
      </c>
      <c r="O274" s="15">
        <f t="shared" si="310"/>
        <v>-0.30749958999786164</v>
      </c>
      <c r="P274" s="15">
        <f t="shared" si="310"/>
        <v>1.6848860356309503</v>
      </c>
      <c r="Q274" s="15">
        <f t="shared" si="310"/>
        <v>1.938114369676347</v>
      </c>
      <c r="R274" s="15">
        <f t="shared" si="310"/>
        <v>2.8332890208315753</v>
      </c>
      <c r="S274" s="15">
        <f t="shared" si="310"/>
        <v>-0.3956956361472419</v>
      </c>
      <c r="T274" s="15">
        <f t="shared" si="310"/>
        <v>-0.47086805950747879</v>
      </c>
      <c r="U274" s="15">
        <f t="shared" si="310"/>
        <v>1.9452372539815688</v>
      </c>
      <c r="V274" s="15">
        <f t="shared" si="310"/>
        <v>1.5329254320413321</v>
      </c>
      <c r="W274" s="15">
        <f t="shared" si="310"/>
        <v>2.9199655840713268</v>
      </c>
      <c r="X274" s="15">
        <f t="shared" si="310"/>
        <v>1.1274717654935928</v>
      </c>
      <c r="Z274" s="15">
        <f>ROUND(N274*'Table Q8'!N57,2)</f>
        <v>1.1000000000000001</v>
      </c>
      <c r="AA274" s="15">
        <f>ROUND(O274*'Table Q8'!O57,2)</f>
        <v>-0.1</v>
      </c>
      <c r="AB274" s="15">
        <f>ROUND(P274*'Table Q8'!P57,2)</f>
        <v>0.56000000000000005</v>
      </c>
      <c r="AC274" s="15">
        <f>ROUND(Q274*'Table Q8'!Q57,2)</f>
        <v>0.54</v>
      </c>
      <c r="AD274" s="15">
        <f>ROUND(R274*'Table Q8'!R57,2)</f>
        <v>0.39</v>
      </c>
      <c r="AE274" s="15">
        <f>ROUND(S274*'Table Q8'!S57,2)</f>
        <v>-0.16</v>
      </c>
      <c r="AF274" s="15">
        <f>ROUND(T274*'Table Q8'!T57,2)</f>
        <v>-0.19</v>
      </c>
      <c r="AG274" s="15">
        <f>ROUND(U274*'Table Q8'!U57,2)</f>
        <v>0.68</v>
      </c>
      <c r="AH274" s="15">
        <f>ROUND(V274*'Table Q8'!V57,2)</f>
        <v>0.43</v>
      </c>
      <c r="AI274" s="15">
        <f>ROUND(W274*'Table Q8'!W57,2)</f>
        <v>0.91</v>
      </c>
      <c r="AJ274" s="15">
        <f>ROUND(X274*'Table Q8'!X57,2)</f>
        <v>0.4</v>
      </c>
    </row>
    <row r="275" spans="1:36" x14ac:dyDescent="0.2">
      <c r="A275" s="13" t="str">
        <f t="shared" si="216"/>
        <v>2007 Q1</v>
      </c>
      <c r="B275" s="15">
        <f t="shared" ref="B275:L275" si="311">(B58/B54-1)*100</f>
        <v>1.0782411599429276</v>
      </c>
      <c r="C275" s="15">
        <f t="shared" si="311"/>
        <v>2.4946764047009573</v>
      </c>
      <c r="D275" s="15">
        <f t="shared" si="311"/>
        <v>1.9515055682518323</v>
      </c>
      <c r="E275" s="15">
        <f t="shared" si="311"/>
        <v>2.5352883416630778</v>
      </c>
      <c r="F275" s="15">
        <f t="shared" si="311"/>
        <v>1.6141534775911737</v>
      </c>
      <c r="G275" s="15">
        <f t="shared" si="311"/>
        <v>0.87226378157705398</v>
      </c>
      <c r="H275" s="15">
        <f t="shared" si="311"/>
        <v>-2.8038681597871373</v>
      </c>
      <c r="I275" s="15">
        <f t="shared" si="311"/>
        <v>4.9026445095687876</v>
      </c>
      <c r="J275" s="15">
        <f t="shared" si="311"/>
        <v>-5.8910863584194946</v>
      </c>
      <c r="K275" s="15">
        <f t="shared" si="311"/>
        <v>-3.6303422733933832</v>
      </c>
      <c r="L275" s="15">
        <f t="shared" si="311"/>
        <v>1.2809785724053446</v>
      </c>
      <c r="N275" s="15">
        <f t="shared" ref="N275:X275" si="312">(N58/N54-1)*100</f>
        <v>7.7497082630823222</v>
      </c>
      <c r="O275" s="15">
        <f t="shared" si="312"/>
        <v>-0.20863465624022526</v>
      </c>
      <c r="P275" s="15">
        <f t="shared" si="312"/>
        <v>0.76771045420891415</v>
      </c>
      <c r="Q275" s="15">
        <f t="shared" si="312"/>
        <v>1.5547170921410558</v>
      </c>
      <c r="R275" s="15">
        <f t="shared" si="312"/>
        <v>3.0973930235842273</v>
      </c>
      <c r="S275" s="15">
        <f t="shared" si="312"/>
        <v>0.95308760530550263</v>
      </c>
      <c r="T275" s="15">
        <f t="shared" si="312"/>
        <v>-1.0273451751624085</v>
      </c>
      <c r="U275" s="15">
        <f t="shared" si="312"/>
        <v>1.5258665789526837</v>
      </c>
      <c r="V275" s="15">
        <f t="shared" si="312"/>
        <v>5.4788133348234513</v>
      </c>
      <c r="W275" s="15">
        <f t="shared" si="312"/>
        <v>4.0747295231414515</v>
      </c>
      <c r="X275" s="15">
        <f t="shared" si="312"/>
        <v>1.3556384461775872</v>
      </c>
      <c r="Z275" s="15">
        <f>ROUND(N275*'Table Q8'!N58,2)</f>
        <v>5.86</v>
      </c>
      <c r="AA275" s="15">
        <f>ROUND(O275*'Table Q8'!O58,2)</f>
        <v>-7.0000000000000007E-2</v>
      </c>
      <c r="AB275" s="15">
        <f>ROUND(P275*'Table Q8'!P58,2)</f>
        <v>0.26</v>
      </c>
      <c r="AC275" s="15">
        <f>ROUND(Q275*'Table Q8'!Q58,2)</f>
        <v>0.44</v>
      </c>
      <c r="AD275" s="15">
        <f>ROUND(R275*'Table Q8'!R58,2)</f>
        <v>0.43</v>
      </c>
      <c r="AE275" s="15">
        <f>ROUND(S275*'Table Q8'!S58,2)</f>
        <v>0.38</v>
      </c>
      <c r="AF275" s="15">
        <f>ROUND(T275*'Table Q8'!T58,2)</f>
        <v>-0.4</v>
      </c>
      <c r="AG275" s="15">
        <f>ROUND(U275*'Table Q8'!U58,2)</f>
        <v>0.53</v>
      </c>
      <c r="AH275" s="15">
        <f>ROUND(V275*'Table Q8'!V58,2)</f>
        <v>1.55</v>
      </c>
      <c r="AI275" s="15">
        <f>ROUND(W275*'Table Q8'!W58,2)</f>
        <v>1.28</v>
      </c>
      <c r="AJ275" s="15">
        <f>ROUND(X275*'Table Q8'!X58,2)</f>
        <v>0.48</v>
      </c>
    </row>
    <row r="276" spans="1:36" x14ac:dyDescent="0.2">
      <c r="A276" s="13" t="str">
        <f t="shared" si="216"/>
        <v>2007 Q2</v>
      </c>
      <c r="B276" s="15">
        <f t="shared" ref="B276:L276" si="313">(B59/B55-1)*100</f>
        <v>-2.1576022624838154</v>
      </c>
      <c r="C276" s="15">
        <f t="shared" si="313"/>
        <v>2.7043617958692145</v>
      </c>
      <c r="D276" s="15">
        <f t="shared" si="313"/>
        <v>-1.7418232820793578</v>
      </c>
      <c r="E276" s="15">
        <f t="shared" si="313"/>
        <v>1.1353647603819184</v>
      </c>
      <c r="F276" s="15">
        <f t="shared" si="313"/>
        <v>2.6699860142558762</v>
      </c>
      <c r="G276" s="15">
        <f t="shared" si="313"/>
        <v>5.2242996293785815</v>
      </c>
      <c r="H276" s="15">
        <f t="shared" si="313"/>
        <v>-1.3874149590853424</v>
      </c>
      <c r="I276" s="15">
        <f t="shared" si="313"/>
        <v>5.1983851501554268</v>
      </c>
      <c r="J276" s="15">
        <f t="shared" si="313"/>
        <v>-4.2609245462880256</v>
      </c>
      <c r="K276" s="15">
        <f t="shared" si="313"/>
        <v>-2.8334621106347213</v>
      </c>
      <c r="L276" s="15">
        <f t="shared" si="313"/>
        <v>1.4904053120775584</v>
      </c>
      <c r="N276" s="15">
        <f t="shared" ref="N276:X276" si="314">(N59/N55-1)*100</f>
        <v>0.22596748963541469</v>
      </c>
      <c r="O276" s="15">
        <f t="shared" si="314"/>
        <v>1.2053001584126033</v>
      </c>
      <c r="P276" s="15">
        <f t="shared" si="314"/>
        <v>-1.9069701099408531</v>
      </c>
      <c r="Q276" s="15">
        <f t="shared" si="314"/>
        <v>0.62339798428723281</v>
      </c>
      <c r="R276" s="15">
        <f t="shared" si="314"/>
        <v>6.3899053018102503</v>
      </c>
      <c r="S276" s="15">
        <f t="shared" si="314"/>
        <v>1.9306855730234496</v>
      </c>
      <c r="T276" s="15">
        <f t="shared" si="314"/>
        <v>-3.1240763405241179</v>
      </c>
      <c r="U276" s="15">
        <f t="shared" si="314"/>
        <v>0.86235654977080411</v>
      </c>
      <c r="V276" s="15">
        <f t="shared" si="314"/>
        <v>6.6231627705008345</v>
      </c>
      <c r="W276" s="15">
        <f t="shared" si="314"/>
        <v>4.0784713789836946</v>
      </c>
      <c r="X276" s="15">
        <f t="shared" si="314"/>
        <v>0.85618495136057238</v>
      </c>
      <c r="Z276" s="15">
        <f>ROUND(N276*'Table Q8'!N59,2)</f>
        <v>0.17</v>
      </c>
      <c r="AA276" s="15">
        <f>ROUND(O276*'Table Q8'!O59,2)</f>
        <v>0.38</v>
      </c>
      <c r="AB276" s="15">
        <f>ROUND(P276*'Table Q8'!P59,2)</f>
        <v>-0.63</v>
      </c>
      <c r="AC276" s="15">
        <f>ROUND(Q276*'Table Q8'!Q59,2)</f>
        <v>0.17</v>
      </c>
      <c r="AD276" s="15">
        <f>ROUND(R276*'Table Q8'!R59,2)</f>
        <v>0.88</v>
      </c>
      <c r="AE276" s="15">
        <f>ROUND(S276*'Table Q8'!S59,2)</f>
        <v>0.77</v>
      </c>
      <c r="AF276" s="15">
        <f>ROUND(T276*'Table Q8'!T59,2)</f>
        <v>-1.24</v>
      </c>
      <c r="AG276" s="15">
        <f>ROUND(U276*'Table Q8'!U59,2)</f>
        <v>0.28999999999999998</v>
      </c>
      <c r="AH276" s="15">
        <f>ROUND(V276*'Table Q8'!V59,2)</f>
        <v>1.86</v>
      </c>
      <c r="AI276" s="15">
        <f>ROUND(W276*'Table Q8'!W59,2)</f>
        <v>1.28</v>
      </c>
      <c r="AJ276" s="15">
        <f>ROUND(X276*'Table Q8'!X59,2)</f>
        <v>0.3</v>
      </c>
    </row>
    <row r="277" spans="1:36" x14ac:dyDescent="0.2">
      <c r="A277" s="13" t="str">
        <f t="shared" si="216"/>
        <v>2007 Q3</v>
      </c>
      <c r="B277" s="15">
        <f t="shared" ref="B277:L277" si="315">(B60/B56-1)*100</f>
        <v>-0.31683861405509273</v>
      </c>
      <c r="C277" s="15">
        <f t="shared" si="315"/>
        <v>1.8910343591964196</v>
      </c>
      <c r="D277" s="15">
        <f t="shared" si="315"/>
        <v>-1.4852763034790661</v>
      </c>
      <c r="E277" s="15">
        <f t="shared" si="315"/>
        <v>2.9010148989792039</v>
      </c>
      <c r="F277" s="15">
        <f t="shared" si="315"/>
        <v>6.1957795070519905</v>
      </c>
      <c r="G277" s="15">
        <f t="shared" si="315"/>
        <v>5.7129753887559698</v>
      </c>
      <c r="H277" s="15">
        <f t="shared" si="315"/>
        <v>6.0259896123446621</v>
      </c>
      <c r="I277" s="15">
        <f t="shared" si="315"/>
        <v>4.4745593179509324</v>
      </c>
      <c r="J277" s="15">
        <f t="shared" si="315"/>
        <v>-7.7250980809856156</v>
      </c>
      <c r="K277" s="15">
        <f t="shared" si="315"/>
        <v>2.4220335640611657</v>
      </c>
      <c r="L277" s="15">
        <f t="shared" si="315"/>
        <v>2.5855966916219275</v>
      </c>
      <c r="N277" s="15">
        <f t="shared" ref="N277:X277" si="316">(N60/N56-1)*100</f>
        <v>1.7795218991928152</v>
      </c>
      <c r="O277" s="15">
        <f t="shared" si="316"/>
        <v>1.4150605427978524</v>
      </c>
      <c r="P277" s="15">
        <f t="shared" si="316"/>
        <v>0.18216761763978351</v>
      </c>
      <c r="Q277" s="15">
        <f t="shared" si="316"/>
        <v>1.3128659655444297</v>
      </c>
      <c r="R277" s="15">
        <f t="shared" si="316"/>
        <v>7.2204747901277955</v>
      </c>
      <c r="S277" s="15">
        <f t="shared" si="316"/>
        <v>0.86424813272989454</v>
      </c>
      <c r="T277" s="15">
        <f t="shared" si="316"/>
        <v>-1.2463831379396439</v>
      </c>
      <c r="U277" s="15">
        <f t="shared" si="316"/>
        <v>-1.4300667417393331</v>
      </c>
      <c r="V277" s="15">
        <f t="shared" si="316"/>
        <v>3.576256711525061</v>
      </c>
      <c r="W277" s="15">
        <f t="shared" si="316"/>
        <v>4.3494816040237971</v>
      </c>
      <c r="X277" s="15">
        <f t="shared" si="316"/>
        <v>0.70969238511133792</v>
      </c>
      <c r="Z277" s="15">
        <f>ROUND(N277*'Table Q8'!N60,2)</f>
        <v>1.31</v>
      </c>
      <c r="AA277" s="15">
        <f>ROUND(O277*'Table Q8'!O60,2)</f>
        <v>0.45</v>
      </c>
      <c r="AB277" s="15">
        <f>ROUND(P277*'Table Q8'!P60,2)</f>
        <v>0.06</v>
      </c>
      <c r="AC277" s="15">
        <f>ROUND(Q277*'Table Q8'!Q60,2)</f>
        <v>0.36</v>
      </c>
      <c r="AD277" s="15">
        <f>ROUND(R277*'Table Q8'!R60,2)</f>
        <v>1</v>
      </c>
      <c r="AE277" s="15">
        <f>ROUND(S277*'Table Q8'!S60,2)</f>
        <v>0.34</v>
      </c>
      <c r="AF277" s="15">
        <f>ROUND(T277*'Table Q8'!T60,2)</f>
        <v>-0.51</v>
      </c>
      <c r="AG277" s="15">
        <f>ROUND(U277*'Table Q8'!U60,2)</f>
        <v>-0.48</v>
      </c>
      <c r="AH277" s="15">
        <f>ROUND(V277*'Table Q8'!V60,2)</f>
        <v>0.99</v>
      </c>
      <c r="AI277" s="15">
        <f>ROUND(W277*'Table Q8'!W60,2)</f>
        <v>1.37</v>
      </c>
      <c r="AJ277" s="15">
        <f>ROUND(X277*'Table Q8'!X60,2)</f>
        <v>0.25</v>
      </c>
    </row>
    <row r="278" spans="1:36" x14ac:dyDescent="0.2">
      <c r="A278" s="13" t="str">
        <f t="shared" si="216"/>
        <v>2007 Q4</v>
      </c>
      <c r="B278" s="15">
        <f t="shared" ref="B278:L278" si="317">(B61/B57-1)*100</f>
        <v>4.7857282135016721</v>
      </c>
      <c r="C278" s="15">
        <f t="shared" si="317"/>
        <v>3.1037777040623382</v>
      </c>
      <c r="D278" s="15">
        <f t="shared" si="317"/>
        <v>-1.7185257739264048</v>
      </c>
      <c r="E278" s="15">
        <f t="shared" si="317"/>
        <v>2.8094851596582204</v>
      </c>
      <c r="F278" s="15">
        <f t="shared" si="317"/>
        <v>4.9012745828231896</v>
      </c>
      <c r="G278" s="15">
        <f t="shared" si="317"/>
        <v>4.2386968286016513</v>
      </c>
      <c r="H278" s="15">
        <f t="shared" si="317"/>
        <v>9.5821173145995466</v>
      </c>
      <c r="I278" s="15">
        <f t="shared" si="317"/>
        <v>4.7149770341207375</v>
      </c>
      <c r="J278" s="15">
        <f t="shared" si="317"/>
        <v>-2.4713131635356378</v>
      </c>
      <c r="K278" s="15">
        <f t="shared" si="317"/>
        <v>0.91216273931644665</v>
      </c>
      <c r="L278" s="15">
        <f t="shared" si="317"/>
        <v>3.3351014497820186</v>
      </c>
      <c r="N278" s="15">
        <f t="shared" ref="N278:X278" si="318">(N61/N57-1)*100</f>
        <v>5.7606943371803165</v>
      </c>
      <c r="O278" s="15">
        <f t="shared" si="318"/>
        <v>3.3983183419392882</v>
      </c>
      <c r="P278" s="15">
        <f t="shared" si="318"/>
        <v>0.38566576541441133</v>
      </c>
      <c r="Q278" s="15">
        <f t="shared" si="318"/>
        <v>2.2109583418295831</v>
      </c>
      <c r="R278" s="15">
        <f t="shared" si="318"/>
        <v>4.9295711299408795</v>
      </c>
      <c r="S278" s="15">
        <f t="shared" si="318"/>
        <v>1.6723327305605551</v>
      </c>
      <c r="T278" s="15">
        <f t="shared" si="318"/>
        <v>-0.28977697088619081</v>
      </c>
      <c r="U278" s="15">
        <f t="shared" si="318"/>
        <v>-1.0608973835690816</v>
      </c>
      <c r="V278" s="15">
        <f t="shared" si="318"/>
        <v>7.9329022056925824</v>
      </c>
      <c r="W278" s="15">
        <f t="shared" si="318"/>
        <v>-1.6251373638645816</v>
      </c>
      <c r="X278" s="15">
        <f t="shared" si="318"/>
        <v>1.4759443576572551</v>
      </c>
      <c r="Z278" s="15">
        <f>ROUND(N278*'Table Q8'!N61,2)</f>
        <v>4.25</v>
      </c>
      <c r="AA278" s="15">
        <f>ROUND(O278*'Table Q8'!O61,2)</f>
        <v>1.07</v>
      </c>
      <c r="AB278" s="15">
        <f>ROUND(P278*'Table Q8'!P61,2)</f>
        <v>0.13</v>
      </c>
      <c r="AC278" s="15">
        <f>ROUND(Q278*'Table Q8'!Q61,2)</f>
        <v>0.61</v>
      </c>
      <c r="AD278" s="15">
        <f>ROUND(R278*'Table Q8'!R61,2)</f>
        <v>0.71</v>
      </c>
      <c r="AE278" s="15">
        <f>ROUND(S278*'Table Q8'!S61,2)</f>
        <v>0.66</v>
      </c>
      <c r="AF278" s="15">
        <f>ROUND(T278*'Table Q8'!T61,2)</f>
        <v>-0.13</v>
      </c>
      <c r="AG278" s="15">
        <f>ROUND(U278*'Table Q8'!U61,2)</f>
        <v>-0.36</v>
      </c>
      <c r="AH278" s="15">
        <f>ROUND(V278*'Table Q8'!V61,2)</f>
        <v>2.25</v>
      </c>
      <c r="AI278" s="15">
        <f>ROUND(W278*'Table Q8'!W61,2)</f>
        <v>-0.52</v>
      </c>
      <c r="AJ278" s="15">
        <f>ROUND(X278*'Table Q8'!X61,2)</f>
        <v>0.52</v>
      </c>
    </row>
    <row r="279" spans="1:36" x14ac:dyDescent="0.2">
      <c r="A279" s="13" t="str">
        <f t="shared" si="216"/>
        <v>2008 Q1</v>
      </c>
      <c r="B279" s="15">
        <f t="shared" ref="B279:L279" si="319">(B62/B58-1)*100</f>
        <v>-4.8492269172956242</v>
      </c>
      <c r="C279" s="15">
        <f t="shared" si="319"/>
        <v>2.424711273407465</v>
      </c>
      <c r="D279" s="15">
        <f t="shared" si="319"/>
        <v>-0.68228019383643757</v>
      </c>
      <c r="E279" s="15">
        <f t="shared" si="319"/>
        <v>-1.1685462945596359</v>
      </c>
      <c r="F279" s="15">
        <f t="shared" si="319"/>
        <v>1.5028882854273951</v>
      </c>
      <c r="G279" s="15">
        <f t="shared" si="319"/>
        <v>1.6446828499780297</v>
      </c>
      <c r="H279" s="15">
        <f t="shared" si="319"/>
        <v>1.7762024314373015</v>
      </c>
      <c r="I279" s="15">
        <f t="shared" si="319"/>
        <v>4.779546142035862</v>
      </c>
      <c r="J279" s="15">
        <f t="shared" si="319"/>
        <v>1.8288178321574255</v>
      </c>
      <c r="K279" s="15">
        <f t="shared" si="319"/>
        <v>2.5553991526368725</v>
      </c>
      <c r="L279" s="15">
        <f t="shared" si="319"/>
        <v>1.2631925005506028</v>
      </c>
      <c r="N279" s="15">
        <f t="shared" ref="N279:X279" si="320">(N62/N58-1)*100</f>
        <v>-1.4970541833190798</v>
      </c>
      <c r="O279" s="15">
        <f t="shared" si="320"/>
        <v>2.06996221990281</v>
      </c>
      <c r="P279" s="15">
        <f t="shared" si="320"/>
        <v>1.8498183160511328</v>
      </c>
      <c r="Q279" s="15">
        <f t="shared" si="320"/>
        <v>-0.59210293480178589</v>
      </c>
      <c r="R279" s="15">
        <f t="shared" si="320"/>
        <v>0.87777114613889484</v>
      </c>
      <c r="S279" s="15">
        <f t="shared" si="320"/>
        <v>-0.1988182613813283</v>
      </c>
      <c r="T279" s="15">
        <f t="shared" si="320"/>
        <v>-2.1475390464734345</v>
      </c>
      <c r="U279" s="15">
        <f t="shared" si="320"/>
        <v>-0.61687349625715315</v>
      </c>
      <c r="V279" s="15">
        <f t="shared" si="320"/>
        <v>6.8324054290370473</v>
      </c>
      <c r="W279" s="15">
        <f t="shared" si="320"/>
        <v>-0.75746686676444464</v>
      </c>
      <c r="X279" s="15">
        <f t="shared" si="320"/>
        <v>0.26768780159893701</v>
      </c>
      <c r="Z279" s="15">
        <f>ROUND(N279*'Table Q8'!N62,2)</f>
        <v>-1.0900000000000001</v>
      </c>
      <c r="AA279" s="15">
        <f>ROUND(O279*'Table Q8'!O62,2)</f>
        <v>0.64</v>
      </c>
      <c r="AB279" s="15">
        <f>ROUND(P279*'Table Q8'!P62,2)</f>
        <v>0.62</v>
      </c>
      <c r="AC279" s="15">
        <f>ROUND(Q279*'Table Q8'!Q62,2)</f>
        <v>-0.16</v>
      </c>
      <c r="AD279" s="15">
        <f>ROUND(R279*'Table Q8'!R62,2)</f>
        <v>0.12</v>
      </c>
      <c r="AE279" s="15">
        <f>ROUND(S279*'Table Q8'!S62,2)</f>
        <v>-0.08</v>
      </c>
      <c r="AF279" s="15">
        <f>ROUND(T279*'Table Q8'!T62,2)</f>
        <v>-0.9</v>
      </c>
      <c r="AG279" s="15">
        <f>ROUND(U279*'Table Q8'!U62,2)</f>
        <v>-0.2</v>
      </c>
      <c r="AH279" s="15">
        <f>ROUND(V279*'Table Q8'!V62,2)</f>
        <v>1.9</v>
      </c>
      <c r="AI279" s="15">
        <f>ROUND(W279*'Table Q8'!W62,2)</f>
        <v>-0.24</v>
      </c>
      <c r="AJ279" s="15">
        <f>ROUND(X279*'Table Q8'!X62,2)</f>
        <v>0.09</v>
      </c>
    </row>
    <row r="280" spans="1:36" x14ac:dyDescent="0.2">
      <c r="A280" s="13" t="str">
        <f t="shared" si="216"/>
        <v>2008 Q2</v>
      </c>
      <c r="B280" s="15">
        <f t="shared" ref="B280:L280" si="321">(B63/B59-1)*100</f>
        <v>-2.333311282130468</v>
      </c>
      <c r="C280" s="15">
        <f t="shared" si="321"/>
        <v>0.90098711015813571</v>
      </c>
      <c r="D280" s="15">
        <f t="shared" si="321"/>
        <v>1.4006453673417685</v>
      </c>
      <c r="E280" s="15">
        <f t="shared" si="321"/>
        <v>-0.34476730566634917</v>
      </c>
      <c r="F280" s="15">
        <f t="shared" si="321"/>
        <v>3.8283795900517781E-2</v>
      </c>
      <c r="G280" s="15">
        <f t="shared" si="321"/>
        <v>2.98201257415871</v>
      </c>
      <c r="H280" s="15">
        <f t="shared" si="321"/>
        <v>1.5566856792257999</v>
      </c>
      <c r="I280" s="15">
        <f t="shared" si="321"/>
        <v>2.7794561933534467</v>
      </c>
      <c r="J280" s="15">
        <f t="shared" si="321"/>
        <v>1.7023304146445595</v>
      </c>
      <c r="K280" s="15">
        <f t="shared" si="321"/>
        <v>5.7459709661082048</v>
      </c>
      <c r="L280" s="15">
        <f t="shared" si="321"/>
        <v>1.1731583774776011</v>
      </c>
      <c r="N280" s="15">
        <f t="shared" ref="N280:X280" si="322">(N63/N59-1)*100</f>
        <v>1.4646126973237417</v>
      </c>
      <c r="O280" s="15">
        <f t="shared" si="322"/>
        <v>1.919162321979595</v>
      </c>
      <c r="P280" s="15">
        <f t="shared" si="322"/>
        <v>4.6482549889517388</v>
      </c>
      <c r="Q280" s="15">
        <f t="shared" si="322"/>
        <v>1.215001246630143</v>
      </c>
      <c r="R280" s="15">
        <f t="shared" si="322"/>
        <v>0.1298039613509161</v>
      </c>
      <c r="S280" s="15">
        <f t="shared" si="322"/>
        <v>2.7920185104934436</v>
      </c>
      <c r="T280" s="15">
        <f t="shared" si="322"/>
        <v>2.5055603723541875</v>
      </c>
      <c r="U280" s="15">
        <f t="shared" si="322"/>
        <v>9.2590327770913916E-2</v>
      </c>
      <c r="V280" s="15">
        <f t="shared" si="322"/>
        <v>8.7247831479077895</v>
      </c>
      <c r="W280" s="15">
        <f t="shared" si="322"/>
        <v>-0.25684371467533662</v>
      </c>
      <c r="X280" s="15">
        <f t="shared" si="322"/>
        <v>1.8248589765142098</v>
      </c>
      <c r="Z280" s="15">
        <f>ROUND(N280*'Table Q8'!N63,2)</f>
        <v>1.08</v>
      </c>
      <c r="AA280" s="15">
        <f>ROUND(O280*'Table Q8'!O63,2)</f>
        <v>0.59</v>
      </c>
      <c r="AB280" s="15">
        <f>ROUND(P280*'Table Q8'!P63,2)</f>
        <v>1.57</v>
      </c>
      <c r="AC280" s="15">
        <f>ROUND(Q280*'Table Q8'!Q63,2)</f>
        <v>0.33</v>
      </c>
      <c r="AD280" s="15">
        <f>ROUND(R280*'Table Q8'!R63,2)</f>
        <v>0.02</v>
      </c>
      <c r="AE280" s="15">
        <f>ROUND(S280*'Table Q8'!S63,2)</f>
        <v>1.0900000000000001</v>
      </c>
      <c r="AF280" s="15">
        <f>ROUND(T280*'Table Q8'!T63,2)</f>
        <v>1.0900000000000001</v>
      </c>
      <c r="AG280" s="15">
        <f>ROUND(U280*'Table Q8'!U63,2)</f>
        <v>0.03</v>
      </c>
      <c r="AH280" s="15">
        <f>ROUND(V280*'Table Q8'!V63,2)</f>
        <v>2.5</v>
      </c>
      <c r="AI280" s="15">
        <f>ROUND(W280*'Table Q8'!W63,2)</f>
        <v>-0.08</v>
      </c>
      <c r="AJ280" s="15">
        <f>ROUND(X280*'Table Q8'!X63,2)</f>
        <v>0.64</v>
      </c>
    </row>
    <row r="281" spans="1:36" x14ac:dyDescent="0.2">
      <c r="A281" s="13" t="str">
        <f t="shared" si="216"/>
        <v>2008 Q3</v>
      </c>
      <c r="B281" s="15">
        <f t="shared" ref="B281:L281" si="323">(B64/B60-1)*100</f>
        <v>-1.3534964195334065</v>
      </c>
      <c r="C281" s="15">
        <f t="shared" si="323"/>
        <v>0.49303681451404735</v>
      </c>
      <c r="D281" s="15">
        <f t="shared" si="323"/>
        <v>-1.4194449151247346</v>
      </c>
      <c r="E281" s="15">
        <f t="shared" si="323"/>
        <v>-4.8788592289579658</v>
      </c>
      <c r="F281" s="15">
        <f t="shared" si="323"/>
        <v>-4.5500372274597689</v>
      </c>
      <c r="G281" s="15">
        <f t="shared" si="323"/>
        <v>0.67378798459374334</v>
      </c>
      <c r="H281" s="15">
        <f t="shared" si="323"/>
        <v>-2.8214387807458219</v>
      </c>
      <c r="I281" s="15">
        <f t="shared" si="323"/>
        <v>-0.83187865093425906</v>
      </c>
      <c r="J281" s="15">
        <f t="shared" si="323"/>
        <v>3.7645623253115934</v>
      </c>
      <c r="K281" s="15">
        <f t="shared" si="323"/>
        <v>-3.0695072191454287</v>
      </c>
      <c r="L281" s="15">
        <f t="shared" si="323"/>
        <v>-1.7637065023321075</v>
      </c>
      <c r="N281" s="15">
        <f t="shared" ref="N281:X281" si="324">(N64/N60-1)*100</f>
        <v>3.2843297907205304</v>
      </c>
      <c r="O281" s="15">
        <f t="shared" si="324"/>
        <v>2.183933739399091</v>
      </c>
      <c r="P281" s="15">
        <f t="shared" si="324"/>
        <v>2.7914845230072372</v>
      </c>
      <c r="Q281" s="15">
        <f t="shared" si="324"/>
        <v>1.2812298018294754</v>
      </c>
      <c r="R281" s="15">
        <f t="shared" si="324"/>
        <v>0.98959894803090087</v>
      </c>
      <c r="S281" s="15">
        <f t="shared" si="324"/>
        <v>3.0823432350274516</v>
      </c>
      <c r="T281" s="15">
        <f t="shared" si="324"/>
        <v>1.2590113219709931</v>
      </c>
      <c r="U281" s="15">
        <f t="shared" si="324"/>
        <v>0.6676336609358291</v>
      </c>
      <c r="V281" s="15">
        <f t="shared" si="324"/>
        <v>9.8472785042995614</v>
      </c>
      <c r="W281" s="15">
        <f t="shared" si="324"/>
        <v>-1.4097598894045937</v>
      </c>
      <c r="X281" s="15">
        <f t="shared" si="324"/>
        <v>1.9180607484162504</v>
      </c>
      <c r="Z281" s="15">
        <f>ROUND(N281*'Table Q8'!N64,2)</f>
        <v>2.4500000000000002</v>
      </c>
      <c r="AA281" s="15">
        <f>ROUND(O281*'Table Q8'!O64,2)</f>
        <v>0.67</v>
      </c>
      <c r="AB281" s="15">
        <f>ROUND(P281*'Table Q8'!P64,2)</f>
        <v>0.97</v>
      </c>
      <c r="AC281" s="15">
        <f>ROUND(Q281*'Table Q8'!Q64,2)</f>
        <v>0.35</v>
      </c>
      <c r="AD281" s="15">
        <f>ROUND(R281*'Table Q8'!R64,2)</f>
        <v>0.13</v>
      </c>
      <c r="AE281" s="15">
        <f>ROUND(S281*'Table Q8'!S64,2)</f>
        <v>1.21</v>
      </c>
      <c r="AF281" s="15">
        <f>ROUND(T281*'Table Q8'!T64,2)</f>
        <v>0.56000000000000005</v>
      </c>
      <c r="AG281" s="15">
        <f>ROUND(U281*'Table Q8'!U64,2)</f>
        <v>0.23</v>
      </c>
      <c r="AH281" s="15">
        <f>ROUND(V281*'Table Q8'!V64,2)</f>
        <v>2.96</v>
      </c>
      <c r="AI281" s="15">
        <f>ROUND(W281*'Table Q8'!W64,2)</f>
        <v>-0.43</v>
      </c>
      <c r="AJ281" s="15">
        <f>ROUND(X281*'Table Q8'!X64,2)</f>
        <v>0.69</v>
      </c>
    </row>
    <row r="282" spans="1:36" x14ac:dyDescent="0.2">
      <c r="A282" s="13" t="str">
        <f t="shared" si="216"/>
        <v>2008 Q4</v>
      </c>
      <c r="B282" s="15">
        <f t="shared" ref="B282:L282" si="325">(B65/B61-1)*100</f>
        <v>-11.204270490464863</v>
      </c>
      <c r="C282" s="15">
        <f t="shared" si="325"/>
        <v>-2.5466600300825148</v>
      </c>
      <c r="D282" s="15">
        <f t="shared" si="325"/>
        <v>-7.090482803746367</v>
      </c>
      <c r="E282" s="15">
        <f t="shared" si="325"/>
        <v>-7.7155399675336689</v>
      </c>
      <c r="F282" s="15">
        <f t="shared" si="325"/>
        <v>-8.2295551002819938</v>
      </c>
      <c r="G282" s="15">
        <f t="shared" si="325"/>
        <v>4.7262046939965163</v>
      </c>
      <c r="H282" s="15">
        <f t="shared" si="325"/>
        <v>-2.0057095279839787</v>
      </c>
      <c r="I282" s="15">
        <f t="shared" si="325"/>
        <v>-1.3166428775262973</v>
      </c>
      <c r="J282" s="15">
        <f t="shared" si="325"/>
        <v>-4.477844876520864</v>
      </c>
      <c r="K282" s="15">
        <f t="shared" si="325"/>
        <v>-10.903449349817329</v>
      </c>
      <c r="L282" s="15">
        <f t="shared" si="325"/>
        <v>-4.1814266920989223</v>
      </c>
      <c r="N282" s="15">
        <f t="shared" ref="N282:X282" si="326">(N65/N61-1)*100</f>
        <v>-4.5173644419581933</v>
      </c>
      <c r="O282" s="15">
        <f t="shared" si="326"/>
        <v>2.1425307373156954</v>
      </c>
      <c r="P282" s="15">
        <f t="shared" si="326"/>
        <v>3.427624235916471</v>
      </c>
      <c r="Q282" s="15">
        <f t="shared" si="326"/>
        <v>1.5100708491139203</v>
      </c>
      <c r="R282" s="15">
        <f t="shared" si="326"/>
        <v>2.9550034577718431</v>
      </c>
      <c r="S282" s="15">
        <f t="shared" si="326"/>
        <v>4.8895681868252883</v>
      </c>
      <c r="T282" s="15">
        <f t="shared" si="326"/>
        <v>0.47391917534291839</v>
      </c>
      <c r="U282" s="15">
        <f t="shared" si="326"/>
        <v>3.0291747160801075</v>
      </c>
      <c r="V282" s="15">
        <f t="shared" si="326"/>
        <v>3.3853710242578439</v>
      </c>
      <c r="W282" s="15">
        <f t="shared" si="326"/>
        <v>-0.74233753773211841</v>
      </c>
      <c r="X282" s="15">
        <f t="shared" si="326"/>
        <v>2.1235314507177083</v>
      </c>
      <c r="Z282" s="15">
        <f>ROUND(N282*'Table Q8'!N65,2)</f>
        <v>-3.39</v>
      </c>
      <c r="AA282" s="15">
        <f>ROUND(O282*'Table Q8'!O65,2)</f>
        <v>0.65</v>
      </c>
      <c r="AB282" s="15">
        <f>ROUND(P282*'Table Q8'!P65,2)</f>
        <v>1.2</v>
      </c>
      <c r="AC282" s="15">
        <f>ROUND(Q282*'Table Q8'!Q65,2)</f>
        <v>0.41</v>
      </c>
      <c r="AD282" s="15">
        <f>ROUND(R282*'Table Q8'!R65,2)</f>
        <v>0.38</v>
      </c>
      <c r="AE282" s="15">
        <f>ROUND(S282*'Table Q8'!S65,2)</f>
        <v>1.93</v>
      </c>
      <c r="AF282" s="15">
        <f>ROUND(T282*'Table Q8'!T65,2)</f>
        <v>0.21</v>
      </c>
      <c r="AG282" s="15">
        <f>ROUND(U282*'Table Q8'!U65,2)</f>
        <v>1.05</v>
      </c>
      <c r="AH282" s="15">
        <f>ROUND(V282*'Table Q8'!V65,2)</f>
        <v>1.03</v>
      </c>
      <c r="AI282" s="15">
        <f>ROUND(W282*'Table Q8'!W65,2)</f>
        <v>-0.21</v>
      </c>
      <c r="AJ282" s="15">
        <f>ROUND(X282*'Table Q8'!X65,2)</f>
        <v>0.76</v>
      </c>
    </row>
    <row r="283" spans="1:36" x14ac:dyDescent="0.2">
      <c r="A283" s="13" t="str">
        <f t="shared" si="216"/>
        <v>2009 Q1</v>
      </c>
      <c r="B283" s="15">
        <f t="shared" ref="B283:L283" si="327">(B66/B62-1)*100</f>
        <v>-17.598840774353985</v>
      </c>
      <c r="C283" s="15">
        <f t="shared" si="327"/>
        <v>-2.8845351430900168</v>
      </c>
      <c r="D283" s="15">
        <f t="shared" si="327"/>
        <v>-13.761675597545464</v>
      </c>
      <c r="E283" s="15">
        <f t="shared" si="327"/>
        <v>-4.1156501878366942</v>
      </c>
      <c r="F283" s="15">
        <f t="shared" si="327"/>
        <v>-8.3267382313003573</v>
      </c>
      <c r="G283" s="15">
        <f t="shared" si="327"/>
        <v>-2.2312026915547567</v>
      </c>
      <c r="H283" s="15">
        <f t="shared" si="327"/>
        <v>7.2600117624681326</v>
      </c>
      <c r="I283" s="15">
        <f t="shared" si="327"/>
        <v>-2.1669483660157751</v>
      </c>
      <c r="J283" s="15">
        <f t="shared" si="327"/>
        <v>-0.53569069468838437</v>
      </c>
      <c r="K283" s="15">
        <f t="shared" si="327"/>
        <v>-1.6589129758064147</v>
      </c>
      <c r="L283" s="15">
        <f t="shared" si="327"/>
        <v>-3.3521925973511002</v>
      </c>
      <c r="N283" s="15">
        <f t="shared" ref="N283:X283" si="328">(N66/N62-1)*100</f>
        <v>-9.2141314145718134</v>
      </c>
      <c r="O283" s="15">
        <f t="shared" si="328"/>
        <v>6.4837634999084903</v>
      </c>
      <c r="P283" s="15">
        <f t="shared" si="328"/>
        <v>3.2277725053071693</v>
      </c>
      <c r="Q283" s="15">
        <f t="shared" si="328"/>
        <v>6.5486422904237784</v>
      </c>
      <c r="R283" s="15">
        <f t="shared" si="328"/>
        <v>7.2049841198545517</v>
      </c>
      <c r="S283" s="15">
        <f t="shared" si="328"/>
        <v>0.70952168444970987</v>
      </c>
      <c r="T283" s="15">
        <f t="shared" si="328"/>
        <v>3.6423543938799874</v>
      </c>
      <c r="U283" s="15">
        <f t="shared" si="328"/>
        <v>7.3629685705906223</v>
      </c>
      <c r="V283" s="15">
        <f t="shared" si="328"/>
        <v>10.97757394584049</v>
      </c>
      <c r="W283" s="15">
        <f t="shared" si="328"/>
        <v>3.7745630322836066</v>
      </c>
      <c r="X283" s="15">
        <f t="shared" si="328"/>
        <v>5.5644499003542958</v>
      </c>
      <c r="Z283" s="15">
        <f>ROUND(N283*'Table Q8'!N66,2)</f>
        <v>-6.91</v>
      </c>
      <c r="AA283" s="15">
        <f>ROUND(O283*'Table Q8'!O66,2)</f>
        <v>1.95</v>
      </c>
      <c r="AB283" s="15">
        <f>ROUND(P283*'Table Q8'!P66,2)</f>
        <v>1.1100000000000001</v>
      </c>
      <c r="AC283" s="15">
        <f>ROUND(Q283*'Table Q8'!Q66,2)</f>
        <v>1.8</v>
      </c>
      <c r="AD283" s="15">
        <f>ROUND(R283*'Table Q8'!R66,2)</f>
        <v>0.91</v>
      </c>
      <c r="AE283" s="15">
        <f>ROUND(S283*'Table Q8'!S66,2)</f>
        <v>0.28000000000000003</v>
      </c>
      <c r="AF283" s="15">
        <f>ROUND(T283*'Table Q8'!T66,2)</f>
        <v>1.72</v>
      </c>
      <c r="AG283" s="15">
        <f>ROUND(U283*'Table Q8'!U66,2)</f>
        <v>2.59</v>
      </c>
      <c r="AH283" s="15">
        <f>ROUND(V283*'Table Q8'!V66,2)</f>
        <v>3.45</v>
      </c>
      <c r="AI283" s="15">
        <f>ROUND(W283*'Table Q8'!W66,2)</f>
        <v>1.07</v>
      </c>
      <c r="AJ283" s="15">
        <f>ROUND(X283*'Table Q8'!X66,2)</f>
        <v>2.0099999999999998</v>
      </c>
    </row>
    <row r="284" spans="1:36" x14ac:dyDescent="0.2">
      <c r="A284" s="13" t="str">
        <f t="shared" si="216"/>
        <v>2009 Q2</v>
      </c>
      <c r="B284" s="15">
        <f t="shared" ref="B284:L284" si="329">(B67/B63-1)*100</f>
        <v>-12.321082574625031</v>
      </c>
      <c r="C284" s="15">
        <f t="shared" si="329"/>
        <v>-2.2990607769261318</v>
      </c>
      <c r="D284" s="15">
        <f t="shared" si="329"/>
        <v>-13.125019095047508</v>
      </c>
      <c r="E284" s="15">
        <f t="shared" si="329"/>
        <v>-3.699901181437093</v>
      </c>
      <c r="F284" s="15">
        <f t="shared" si="329"/>
        <v>-15.247260020621489</v>
      </c>
      <c r="G284" s="15">
        <f t="shared" si="329"/>
        <v>-7.2214521201123709</v>
      </c>
      <c r="H284" s="15">
        <f t="shared" si="329"/>
        <v>4.234818693096698</v>
      </c>
      <c r="I284" s="15">
        <f t="shared" si="329"/>
        <v>-0.69426250982446147</v>
      </c>
      <c r="J284" s="15">
        <f t="shared" si="329"/>
        <v>8.229063847646767E-2</v>
      </c>
      <c r="K284" s="15">
        <f t="shared" si="329"/>
        <v>-2.2310800392974728</v>
      </c>
      <c r="L284" s="15">
        <f t="shared" si="329"/>
        <v>-3.5525900820088219</v>
      </c>
      <c r="N284" s="15">
        <f t="shared" ref="N284:X284" si="330">(N67/N63-1)*100</f>
        <v>-3.9421425018141498</v>
      </c>
      <c r="O284" s="15">
        <f t="shared" si="330"/>
        <v>4.3599858072588482</v>
      </c>
      <c r="P284" s="15">
        <f t="shared" si="330"/>
        <v>3.2412820809671228</v>
      </c>
      <c r="Q284" s="15">
        <f t="shared" si="330"/>
        <v>5.6264794794257167</v>
      </c>
      <c r="R284" s="15">
        <f t="shared" si="330"/>
        <v>3.619795711820939</v>
      </c>
      <c r="S284" s="15">
        <f t="shared" si="330"/>
        <v>-3.1061889939814957</v>
      </c>
      <c r="T284" s="15">
        <f t="shared" si="330"/>
        <v>0.63022152359328842</v>
      </c>
      <c r="U284" s="15">
        <f t="shared" si="330"/>
        <v>6.2245766812404346</v>
      </c>
      <c r="V284" s="15">
        <f t="shared" si="330"/>
        <v>7.4719670614918243</v>
      </c>
      <c r="W284" s="15">
        <f t="shared" si="330"/>
        <v>6.0806965150501213</v>
      </c>
      <c r="X284" s="15">
        <f t="shared" si="330"/>
        <v>4.4541767640747576</v>
      </c>
      <c r="Z284" s="15">
        <f>ROUND(N284*'Table Q8'!N67,2)</f>
        <v>-2.94</v>
      </c>
      <c r="AA284" s="15">
        <f>ROUND(O284*'Table Q8'!O67,2)</f>
        <v>1.31</v>
      </c>
      <c r="AB284" s="15">
        <f>ROUND(P284*'Table Q8'!P67,2)</f>
        <v>1.07</v>
      </c>
      <c r="AC284" s="15">
        <f>ROUND(Q284*'Table Q8'!Q67,2)</f>
        <v>1.53</v>
      </c>
      <c r="AD284" s="15">
        <f>ROUND(R284*'Table Q8'!R67,2)</f>
        <v>0.44</v>
      </c>
      <c r="AE284" s="15">
        <f>ROUND(S284*'Table Q8'!S67,2)</f>
        <v>-1.24</v>
      </c>
      <c r="AF284" s="15">
        <f>ROUND(T284*'Table Q8'!T67,2)</f>
        <v>0.28999999999999998</v>
      </c>
      <c r="AG284" s="15">
        <f>ROUND(U284*'Table Q8'!U67,2)</f>
        <v>2.2200000000000002</v>
      </c>
      <c r="AH284" s="15">
        <f>ROUND(V284*'Table Q8'!V67,2)</f>
        <v>2.38</v>
      </c>
      <c r="AI284" s="15">
        <f>ROUND(W284*'Table Q8'!W67,2)</f>
        <v>1.67</v>
      </c>
      <c r="AJ284" s="15">
        <f>ROUND(X284*'Table Q8'!X67,2)</f>
        <v>1.61</v>
      </c>
    </row>
    <row r="285" spans="1:36" x14ac:dyDescent="0.2">
      <c r="A285" s="13" t="str">
        <f t="shared" si="216"/>
        <v>2009 Q3</v>
      </c>
      <c r="B285" s="15">
        <f t="shared" ref="B285:L285" si="331">(B68/B64-1)*100</f>
        <v>-12.78455530826249</v>
      </c>
      <c r="C285" s="15">
        <f t="shared" si="331"/>
        <v>-1.6567489122064849</v>
      </c>
      <c r="D285" s="15">
        <f t="shared" si="331"/>
        <v>-6.5229856828079473</v>
      </c>
      <c r="E285" s="15">
        <f t="shared" si="331"/>
        <v>-0.72350550438198269</v>
      </c>
      <c r="F285" s="15">
        <f t="shared" si="331"/>
        <v>-13.277196358139133</v>
      </c>
      <c r="G285" s="15">
        <f t="shared" si="331"/>
        <v>-3.7036007463041587</v>
      </c>
      <c r="H285" s="15">
        <f t="shared" si="331"/>
        <v>5.350057983283607</v>
      </c>
      <c r="I285" s="15">
        <f t="shared" si="331"/>
        <v>1.7294679321254058</v>
      </c>
      <c r="J285" s="15">
        <f t="shared" si="331"/>
        <v>-0.66222909029113319</v>
      </c>
      <c r="K285" s="15">
        <f t="shared" si="331"/>
        <v>0.18025195363247093</v>
      </c>
      <c r="L285" s="15">
        <f t="shared" si="331"/>
        <v>-1.6623941344822035</v>
      </c>
      <c r="N285" s="15">
        <f t="shared" ref="N285:X285" si="332">(N68/N64-1)*100</f>
        <v>-6.2518865391574474</v>
      </c>
      <c r="O285" s="15">
        <f t="shared" si="332"/>
        <v>3.2922032244524946</v>
      </c>
      <c r="P285" s="15">
        <f t="shared" si="332"/>
        <v>5.0498738177124469</v>
      </c>
      <c r="Q285" s="15">
        <f t="shared" si="332"/>
        <v>4.010753095160946</v>
      </c>
      <c r="R285" s="15">
        <f t="shared" si="332"/>
        <v>-1.1750883114379218</v>
      </c>
      <c r="S285" s="15">
        <f t="shared" si="332"/>
        <v>-2.3423580348130857</v>
      </c>
      <c r="T285" s="15">
        <f t="shared" si="332"/>
        <v>3.8683715447967559</v>
      </c>
      <c r="U285" s="15">
        <f t="shared" si="332"/>
        <v>5.9352947465043826</v>
      </c>
      <c r="V285" s="15">
        <f t="shared" si="332"/>
        <v>4.231180239169996</v>
      </c>
      <c r="W285" s="15">
        <f t="shared" si="332"/>
        <v>4.6988323975793556</v>
      </c>
      <c r="X285" s="15">
        <f t="shared" si="332"/>
        <v>3.7701846807391748</v>
      </c>
      <c r="Z285" s="15">
        <f>ROUND(N285*'Table Q8'!N68,2)</f>
        <v>-4.63</v>
      </c>
      <c r="AA285" s="15">
        <f>ROUND(O285*'Table Q8'!O68,2)</f>
        <v>1</v>
      </c>
      <c r="AB285" s="15">
        <f>ROUND(P285*'Table Q8'!P68,2)</f>
        <v>1.61</v>
      </c>
      <c r="AC285" s="15">
        <f>ROUND(Q285*'Table Q8'!Q68,2)</f>
        <v>1.08</v>
      </c>
      <c r="AD285" s="15">
        <f>ROUND(R285*'Table Q8'!R68,2)</f>
        <v>-0.14000000000000001</v>
      </c>
      <c r="AE285" s="15">
        <f>ROUND(S285*'Table Q8'!S68,2)</f>
        <v>-0.94</v>
      </c>
      <c r="AF285" s="15">
        <f>ROUND(T285*'Table Q8'!T68,2)</f>
        <v>1.78</v>
      </c>
      <c r="AG285" s="15">
        <f>ROUND(U285*'Table Q8'!U68,2)</f>
        <v>2.15</v>
      </c>
      <c r="AH285" s="15">
        <f>ROUND(V285*'Table Q8'!V68,2)</f>
        <v>1.36</v>
      </c>
      <c r="AI285" s="15">
        <f>ROUND(W285*'Table Q8'!W68,2)</f>
        <v>1.26</v>
      </c>
      <c r="AJ285" s="15">
        <f>ROUND(X285*'Table Q8'!X68,2)</f>
        <v>1.36</v>
      </c>
    </row>
    <row r="286" spans="1:36" x14ac:dyDescent="0.2">
      <c r="A286" s="13" t="str">
        <f t="shared" si="216"/>
        <v>2009 Q4</v>
      </c>
      <c r="B286" s="15">
        <f t="shared" ref="B286:L286" si="333">(B69/B65-1)*100</f>
        <v>-7.7230447776081901</v>
      </c>
      <c r="C286" s="15">
        <f t="shared" si="333"/>
        <v>1.9539721065453763</v>
      </c>
      <c r="D286" s="15">
        <f t="shared" si="333"/>
        <v>-1.5582976092921919</v>
      </c>
      <c r="E286" s="15">
        <f t="shared" si="333"/>
        <v>5.0221518151221556</v>
      </c>
      <c r="F286" s="15">
        <f t="shared" si="333"/>
        <v>-7.1069650871124601</v>
      </c>
      <c r="G286" s="15">
        <f t="shared" si="333"/>
        <v>-2.5422993791286208</v>
      </c>
      <c r="H286" s="15">
        <f t="shared" si="333"/>
        <v>1.7644732253619955</v>
      </c>
      <c r="I286" s="15">
        <f t="shared" si="333"/>
        <v>2.6421618574801187E-2</v>
      </c>
      <c r="J286" s="15">
        <f t="shared" si="333"/>
        <v>0.9045933048087873</v>
      </c>
      <c r="K286" s="15">
        <f t="shared" si="333"/>
        <v>6.1915813944124487</v>
      </c>
      <c r="L286" s="15">
        <f t="shared" si="333"/>
        <v>0.56747361145594866</v>
      </c>
      <c r="N286" s="15">
        <f t="shared" ref="N286:X286" si="334">(N69/N65-1)*100</f>
        <v>-3.2006322646345176</v>
      </c>
      <c r="O286" s="15">
        <f t="shared" si="334"/>
        <v>0.8741151527894564</v>
      </c>
      <c r="P286" s="15">
        <f t="shared" si="334"/>
        <v>4.5573471549289923</v>
      </c>
      <c r="Q286" s="15">
        <f t="shared" si="334"/>
        <v>3.3247760450299202</v>
      </c>
      <c r="R286" s="15">
        <f t="shared" si="334"/>
        <v>-1.9501017496456607</v>
      </c>
      <c r="S286" s="15">
        <f t="shared" si="334"/>
        <v>-4.5913106864080451</v>
      </c>
      <c r="T286" s="15">
        <f t="shared" si="334"/>
        <v>4.5120353138197622</v>
      </c>
      <c r="U286" s="15">
        <f t="shared" si="334"/>
        <v>1.5491184246279044</v>
      </c>
      <c r="V286" s="15">
        <f t="shared" si="334"/>
        <v>4.2939399176475046</v>
      </c>
      <c r="W286" s="15">
        <f t="shared" si="334"/>
        <v>7.7308031067339078</v>
      </c>
      <c r="X286" s="15">
        <f t="shared" si="334"/>
        <v>2.484719280860781</v>
      </c>
      <c r="Z286" s="15">
        <f>ROUND(N286*'Table Q8'!N69,2)</f>
        <v>-2.35</v>
      </c>
      <c r="AA286" s="15">
        <f>ROUND(O286*'Table Q8'!O69,2)</f>
        <v>0.26</v>
      </c>
      <c r="AB286" s="15">
        <f>ROUND(P286*'Table Q8'!P69,2)</f>
        <v>1.39</v>
      </c>
      <c r="AC286" s="15">
        <f>ROUND(Q286*'Table Q8'!Q69,2)</f>
        <v>0.89</v>
      </c>
      <c r="AD286" s="15">
        <f>ROUND(R286*'Table Q8'!R69,2)</f>
        <v>-0.22</v>
      </c>
      <c r="AE286" s="15">
        <f>ROUND(S286*'Table Q8'!S69,2)</f>
        <v>-1.86</v>
      </c>
      <c r="AF286" s="15">
        <f>ROUND(T286*'Table Q8'!T69,2)</f>
        <v>2.06</v>
      </c>
      <c r="AG286" s="15">
        <f>ROUND(U286*'Table Q8'!U69,2)</f>
        <v>0.56999999999999995</v>
      </c>
      <c r="AH286" s="15">
        <f>ROUND(V286*'Table Q8'!V69,2)</f>
        <v>1.4</v>
      </c>
      <c r="AI286" s="15">
        <f>ROUND(W286*'Table Q8'!W69,2)</f>
        <v>2</v>
      </c>
      <c r="AJ286" s="15">
        <f>ROUND(X286*'Table Q8'!X69,2)</f>
        <v>0.89</v>
      </c>
    </row>
    <row r="287" spans="1:36" x14ac:dyDescent="0.2">
      <c r="A287" s="13" t="str">
        <f t="shared" si="216"/>
        <v>2010 Q1</v>
      </c>
      <c r="B287" s="15">
        <f t="shared" ref="B287:L287" si="335">(B70/B66-1)*100</f>
        <v>1.8899423366257828</v>
      </c>
      <c r="C287" s="15">
        <f t="shared" si="335"/>
        <v>4.3753150254932205</v>
      </c>
      <c r="D287" s="15">
        <f t="shared" si="335"/>
        <v>12.269510095454228</v>
      </c>
      <c r="E287" s="15">
        <f t="shared" si="335"/>
        <v>3.2620662714421433</v>
      </c>
      <c r="F287" s="15">
        <f t="shared" si="335"/>
        <v>-5.1696647639735911</v>
      </c>
      <c r="G287" s="15">
        <f t="shared" si="335"/>
        <v>5.9593680979455055</v>
      </c>
      <c r="H287" s="15">
        <f t="shared" si="335"/>
        <v>-3.4565279193808474</v>
      </c>
      <c r="I287" s="15">
        <f t="shared" si="335"/>
        <v>1.6992322754828759</v>
      </c>
      <c r="J287" s="15">
        <f t="shared" si="335"/>
        <v>-4.9626345537808199</v>
      </c>
      <c r="K287" s="15">
        <f t="shared" si="335"/>
        <v>4.9590991408207552</v>
      </c>
      <c r="L287" s="15">
        <f t="shared" si="335"/>
        <v>2.0872120100341673</v>
      </c>
      <c r="N287" s="15">
        <f t="shared" ref="N287:X287" si="336">(N70/N66-1)*100</f>
        <v>0.3389024596050394</v>
      </c>
      <c r="O287" s="15">
        <f t="shared" si="336"/>
        <v>-3.2536546061466498</v>
      </c>
      <c r="P287" s="15">
        <f t="shared" si="336"/>
        <v>5.6555671163281085</v>
      </c>
      <c r="Q287" s="15">
        <f t="shared" si="336"/>
        <v>0.959341488859633</v>
      </c>
      <c r="R287" s="15">
        <f t="shared" si="336"/>
        <v>-0.60109506069959684</v>
      </c>
      <c r="S287" s="15">
        <f t="shared" si="336"/>
        <v>0.48761191970854156</v>
      </c>
      <c r="T287" s="15">
        <f t="shared" si="336"/>
        <v>2.7564063537666161</v>
      </c>
      <c r="U287" s="15">
        <f t="shared" si="336"/>
        <v>-3.4345129735965041</v>
      </c>
      <c r="V287" s="15">
        <f t="shared" si="336"/>
        <v>-0.88454992330325721</v>
      </c>
      <c r="W287" s="15">
        <f t="shared" si="336"/>
        <v>2.6051591093844362</v>
      </c>
      <c r="X287" s="15">
        <f t="shared" si="336"/>
        <v>0.2649984246698045</v>
      </c>
      <c r="Z287" s="15">
        <f>ROUND(N287*'Table Q8'!N70,2)</f>
        <v>0.25</v>
      </c>
      <c r="AA287" s="15">
        <f>ROUND(O287*'Table Q8'!O70,2)</f>
        <v>-1</v>
      </c>
      <c r="AB287" s="15">
        <f>ROUND(P287*'Table Q8'!P70,2)</f>
        <v>1.71</v>
      </c>
      <c r="AC287" s="15">
        <f>ROUND(Q287*'Table Q8'!Q70,2)</f>
        <v>0.26</v>
      </c>
      <c r="AD287" s="15">
        <f>ROUND(R287*'Table Q8'!R70,2)</f>
        <v>-7.0000000000000007E-2</v>
      </c>
      <c r="AE287" s="15">
        <f>ROUND(S287*'Table Q8'!S70,2)</f>
        <v>0.2</v>
      </c>
      <c r="AF287" s="15">
        <f>ROUND(T287*'Table Q8'!T70,2)</f>
        <v>1.28</v>
      </c>
      <c r="AG287" s="15">
        <f>ROUND(U287*'Table Q8'!U70,2)</f>
        <v>-1.27</v>
      </c>
      <c r="AH287" s="15">
        <f>ROUND(V287*'Table Q8'!V70,2)</f>
        <v>-0.28999999999999998</v>
      </c>
      <c r="AI287" s="15">
        <f>ROUND(W287*'Table Q8'!W70,2)</f>
        <v>0.65</v>
      </c>
      <c r="AJ287" s="15">
        <f>ROUND(X287*'Table Q8'!X70,2)</f>
        <v>0.1</v>
      </c>
    </row>
    <row r="288" spans="1:36" x14ac:dyDescent="0.2">
      <c r="A288" s="13" t="str">
        <f t="shared" si="216"/>
        <v>2010 Q2</v>
      </c>
      <c r="B288" s="15">
        <f t="shared" ref="B288:L288" si="337">(B71/B67-1)*100</f>
        <v>-7.6944311663479814</v>
      </c>
      <c r="C288" s="15">
        <f t="shared" si="337"/>
        <v>5.7044390181939297</v>
      </c>
      <c r="D288" s="15">
        <f t="shared" si="337"/>
        <v>15.765712385840501</v>
      </c>
      <c r="E288" s="15">
        <f t="shared" si="337"/>
        <v>1.9035740213201313</v>
      </c>
      <c r="F288" s="15">
        <f t="shared" si="337"/>
        <v>5.0677334986535483</v>
      </c>
      <c r="G288" s="15">
        <f t="shared" si="337"/>
        <v>6.9077074863171717</v>
      </c>
      <c r="H288" s="15">
        <f t="shared" si="337"/>
        <v>-3.6940960806927547</v>
      </c>
      <c r="I288" s="15">
        <f t="shared" si="337"/>
        <v>2.6045001931846556</v>
      </c>
      <c r="J288" s="15">
        <f t="shared" si="337"/>
        <v>-2.2033028824349765</v>
      </c>
      <c r="K288" s="15">
        <f t="shared" si="337"/>
        <v>4.3813531766244473</v>
      </c>
      <c r="L288" s="15">
        <f t="shared" si="337"/>
        <v>2.6578883199219749</v>
      </c>
      <c r="N288" s="15">
        <f t="shared" ref="N288:X288" si="338">(N71/N67-1)*100</f>
        <v>-8.0629221570147394</v>
      </c>
      <c r="O288" s="15">
        <f t="shared" si="338"/>
        <v>-3.5062735975236681</v>
      </c>
      <c r="P288" s="15">
        <f t="shared" si="338"/>
        <v>2.6069166803589505</v>
      </c>
      <c r="Q288" s="15">
        <f t="shared" si="338"/>
        <v>-0.8824278795030005</v>
      </c>
      <c r="R288" s="15">
        <f t="shared" si="338"/>
        <v>2.5734644486637981</v>
      </c>
      <c r="S288" s="15">
        <f t="shared" si="338"/>
        <v>0.34593412995849171</v>
      </c>
      <c r="T288" s="15">
        <f t="shared" si="338"/>
        <v>0.16626620044717377</v>
      </c>
      <c r="U288" s="15">
        <f t="shared" si="338"/>
        <v>-4.2716230791535637</v>
      </c>
      <c r="V288" s="15">
        <f t="shared" si="338"/>
        <v>0.21646128376040519</v>
      </c>
      <c r="W288" s="15">
        <f t="shared" si="338"/>
        <v>-0.16892711599636456</v>
      </c>
      <c r="X288" s="15">
        <f t="shared" si="338"/>
        <v>-1.2115363996997752</v>
      </c>
      <c r="Z288" s="15">
        <f>ROUND(N288*'Table Q8'!N71,2)</f>
        <v>-5.86</v>
      </c>
      <c r="AA288" s="15">
        <f>ROUND(O288*'Table Q8'!O71,2)</f>
        <v>-1.1000000000000001</v>
      </c>
      <c r="AB288" s="15">
        <f>ROUND(P288*'Table Q8'!P71,2)</f>
        <v>0.8</v>
      </c>
      <c r="AC288" s="15">
        <f>ROUND(Q288*'Table Q8'!Q71,2)</f>
        <v>-0.24</v>
      </c>
      <c r="AD288" s="15">
        <f>ROUND(R288*'Table Q8'!R71,2)</f>
        <v>0.33</v>
      </c>
      <c r="AE288" s="15">
        <f>ROUND(S288*'Table Q8'!S71,2)</f>
        <v>0.14000000000000001</v>
      </c>
      <c r="AF288" s="15">
        <f>ROUND(T288*'Table Q8'!T71,2)</f>
        <v>0.08</v>
      </c>
      <c r="AG288" s="15">
        <f>ROUND(U288*'Table Q8'!U71,2)</f>
        <v>-1.6</v>
      </c>
      <c r="AH288" s="15">
        <f>ROUND(V288*'Table Q8'!V71,2)</f>
        <v>7.0000000000000007E-2</v>
      </c>
      <c r="AI288" s="15">
        <f>ROUND(W288*'Table Q8'!W71,2)</f>
        <v>-0.04</v>
      </c>
      <c r="AJ288" s="15">
        <f>ROUND(X288*'Table Q8'!X71,2)</f>
        <v>-0.44</v>
      </c>
    </row>
    <row r="289" spans="1:36" x14ac:dyDescent="0.2">
      <c r="A289" s="13" t="str">
        <f t="shared" si="216"/>
        <v>2010 Q3</v>
      </c>
      <c r="B289" s="15">
        <f t="shared" ref="B289:L289" si="339">(B72/B68-1)*100</f>
        <v>-10.271554091795087</v>
      </c>
      <c r="C289" s="15">
        <f t="shared" si="339"/>
        <v>6.0739860678366453</v>
      </c>
      <c r="D289" s="15">
        <f t="shared" si="339"/>
        <v>13.6114199200426</v>
      </c>
      <c r="E289" s="15">
        <f t="shared" si="339"/>
        <v>2.246401693640343</v>
      </c>
      <c r="F289" s="15">
        <f t="shared" si="339"/>
        <v>7.0567433398953439</v>
      </c>
      <c r="G289" s="15">
        <f t="shared" si="339"/>
        <v>3.5436967291606836</v>
      </c>
      <c r="H289" s="15">
        <f t="shared" si="339"/>
        <v>-3.9082952207573185</v>
      </c>
      <c r="I289" s="15">
        <f t="shared" si="339"/>
        <v>5.4121802095070892</v>
      </c>
      <c r="J289" s="15">
        <f t="shared" si="339"/>
        <v>-0.21392926359660169</v>
      </c>
      <c r="K289" s="15">
        <f t="shared" si="339"/>
        <v>2.80732490484632</v>
      </c>
      <c r="L289" s="15">
        <f t="shared" si="339"/>
        <v>3.3084522837663277</v>
      </c>
      <c r="N289" s="15">
        <f t="shared" ref="N289:X289" si="340">(N72/N68-1)*100</f>
        <v>-8.6143075994555502</v>
      </c>
      <c r="O289" s="15">
        <f t="shared" si="340"/>
        <v>-4.209963520974247</v>
      </c>
      <c r="P289" s="15">
        <f t="shared" si="340"/>
        <v>1.1395154366153681</v>
      </c>
      <c r="Q289" s="15">
        <f t="shared" si="340"/>
        <v>-1.3730837734536649</v>
      </c>
      <c r="R289" s="15">
        <f t="shared" si="340"/>
        <v>5.11952666072506</v>
      </c>
      <c r="S289" s="15">
        <f t="shared" si="340"/>
        <v>-4.4371494546995187</v>
      </c>
      <c r="T289" s="15">
        <f t="shared" si="340"/>
        <v>-2.342372150654648</v>
      </c>
      <c r="U289" s="15">
        <f t="shared" si="340"/>
        <v>-3.5115673966332195</v>
      </c>
      <c r="V289" s="15">
        <f t="shared" si="340"/>
        <v>3.0963236905444669</v>
      </c>
      <c r="W289" s="15">
        <f t="shared" si="340"/>
        <v>-1.6055368591175179</v>
      </c>
      <c r="X289" s="15">
        <f t="shared" si="340"/>
        <v>-1.7292910228812297</v>
      </c>
      <c r="Z289" s="15">
        <f>ROUND(N289*'Table Q8'!N72,2)</f>
        <v>-6.23</v>
      </c>
      <c r="AA289" s="15">
        <f>ROUND(O289*'Table Q8'!O72,2)</f>
        <v>-1.34</v>
      </c>
      <c r="AB289" s="15">
        <f>ROUND(P289*'Table Q8'!P72,2)</f>
        <v>0.35</v>
      </c>
      <c r="AC289" s="15">
        <f>ROUND(Q289*'Table Q8'!Q72,2)</f>
        <v>-0.37</v>
      </c>
      <c r="AD289" s="15">
        <f>ROUND(R289*'Table Q8'!R72,2)</f>
        <v>0.7</v>
      </c>
      <c r="AE289" s="15">
        <f>ROUND(S289*'Table Q8'!S72,2)</f>
        <v>-1.82</v>
      </c>
      <c r="AF289" s="15">
        <f>ROUND(T289*'Table Q8'!T72,2)</f>
        <v>-1.04</v>
      </c>
      <c r="AG289" s="15">
        <f>ROUND(U289*'Table Q8'!U72,2)</f>
        <v>-1.33</v>
      </c>
      <c r="AH289" s="15">
        <f>ROUND(V289*'Table Q8'!V72,2)</f>
        <v>1.02</v>
      </c>
      <c r="AI289" s="15">
        <f>ROUND(W289*'Table Q8'!W72,2)</f>
        <v>-0.4</v>
      </c>
      <c r="AJ289" s="15">
        <f>ROUND(X289*'Table Q8'!X72,2)</f>
        <v>-0.63</v>
      </c>
    </row>
    <row r="290" spans="1:36" x14ac:dyDescent="0.2">
      <c r="A290" s="13" t="str">
        <f t="shared" si="216"/>
        <v>2010 Q4</v>
      </c>
      <c r="B290" s="15">
        <f t="shared" ref="B290:L290" si="341">(B73/B69-1)*100</f>
        <v>-8.1296261740374511</v>
      </c>
      <c r="C290" s="15">
        <f t="shared" si="341"/>
        <v>2.7127748845426458</v>
      </c>
      <c r="D290" s="15">
        <f t="shared" si="341"/>
        <v>11.057357393564281</v>
      </c>
      <c r="E290" s="15">
        <f t="shared" si="341"/>
        <v>-0.98918463539532375</v>
      </c>
      <c r="F290" s="15">
        <f t="shared" si="341"/>
        <v>5.3973560641619622</v>
      </c>
      <c r="G290" s="15">
        <f t="shared" si="341"/>
        <v>-0.56608019703138224</v>
      </c>
      <c r="H290" s="15">
        <f t="shared" si="341"/>
        <v>-8.0552583154813622</v>
      </c>
      <c r="I290" s="15">
        <f t="shared" si="341"/>
        <v>6.956594276576511</v>
      </c>
      <c r="J290" s="15">
        <f t="shared" si="341"/>
        <v>-0.38944776721273611</v>
      </c>
      <c r="K290" s="15">
        <f t="shared" si="341"/>
        <v>1.2591067128075117</v>
      </c>
      <c r="L290" s="15">
        <f t="shared" si="341"/>
        <v>1.6909948201109914</v>
      </c>
      <c r="N290" s="15">
        <f t="shared" ref="N290:X290" si="342">(N73/N69-1)*100</f>
        <v>-8.8162523031274596</v>
      </c>
      <c r="O290" s="15">
        <f t="shared" si="342"/>
        <v>-6.1940787834365407</v>
      </c>
      <c r="P290" s="15">
        <f t="shared" si="342"/>
        <v>0.83227602654183386</v>
      </c>
      <c r="Q290" s="15">
        <f t="shared" si="342"/>
        <v>-2.2301837098072874</v>
      </c>
      <c r="R290" s="15">
        <f t="shared" si="342"/>
        <v>7.3093186933427035</v>
      </c>
      <c r="S290" s="15">
        <f t="shared" si="342"/>
        <v>-5.8384681935399474</v>
      </c>
      <c r="T290" s="15">
        <f t="shared" si="342"/>
        <v>-5.1975369491966568</v>
      </c>
      <c r="U290" s="15">
        <f t="shared" si="342"/>
        <v>-2.6099695925419275</v>
      </c>
      <c r="V290" s="15">
        <f t="shared" si="342"/>
        <v>3.2847657854380152</v>
      </c>
      <c r="W290" s="15">
        <f t="shared" si="342"/>
        <v>-2.5763983176881333</v>
      </c>
      <c r="X290" s="15">
        <f t="shared" si="342"/>
        <v>-2.164300084985904</v>
      </c>
      <c r="Z290" s="15">
        <f>ROUND(N290*'Table Q8'!N73,2)</f>
        <v>-6.34</v>
      </c>
      <c r="AA290" s="15">
        <f>ROUND(O290*'Table Q8'!O73,2)</f>
        <v>-2.02</v>
      </c>
      <c r="AB290" s="15">
        <f>ROUND(P290*'Table Q8'!P73,2)</f>
        <v>0.26</v>
      </c>
      <c r="AC290" s="15">
        <f>ROUND(Q290*'Table Q8'!Q73,2)</f>
        <v>-0.6</v>
      </c>
      <c r="AD290" s="15">
        <f>ROUND(R290*'Table Q8'!R73,2)</f>
        <v>1.07</v>
      </c>
      <c r="AE290" s="15">
        <f>ROUND(S290*'Table Q8'!S73,2)</f>
        <v>-2.4</v>
      </c>
      <c r="AF290" s="15">
        <f>ROUND(T290*'Table Q8'!T73,2)</f>
        <v>-2.29</v>
      </c>
      <c r="AG290" s="15">
        <f>ROUND(U290*'Table Q8'!U73,2)</f>
        <v>-1</v>
      </c>
      <c r="AH290" s="15">
        <f>ROUND(V290*'Table Q8'!V73,2)</f>
        <v>1.0900000000000001</v>
      </c>
      <c r="AI290" s="15">
        <f>ROUND(W290*'Table Q8'!W73,2)</f>
        <v>-0.66</v>
      </c>
      <c r="AJ290" s="15">
        <f>ROUND(X290*'Table Q8'!X73,2)</f>
        <v>-0.79</v>
      </c>
    </row>
    <row r="291" spans="1:36" x14ac:dyDescent="0.2">
      <c r="A291" s="13" t="str">
        <f t="shared" si="216"/>
        <v>2011 Q1</v>
      </c>
      <c r="B291" s="15">
        <f t="shared" ref="B291:L291" si="343">(B74/B70-1)*100</f>
        <v>-9.475289364165274</v>
      </c>
      <c r="C291" s="15">
        <f t="shared" si="343"/>
        <v>2.5028560810533174</v>
      </c>
      <c r="D291" s="15">
        <f t="shared" si="343"/>
        <v>7.7204700025012896</v>
      </c>
      <c r="E291" s="15">
        <f t="shared" si="343"/>
        <v>-0.2634795231161946</v>
      </c>
      <c r="F291" s="15">
        <f t="shared" si="343"/>
        <v>8.0923941777568444</v>
      </c>
      <c r="G291" s="15">
        <f t="shared" si="343"/>
        <v>-4.2358323905213657</v>
      </c>
      <c r="H291" s="15">
        <f t="shared" si="343"/>
        <v>-8.6292961835755086</v>
      </c>
      <c r="I291" s="15">
        <f t="shared" si="343"/>
        <v>5.9430374092411364</v>
      </c>
      <c r="J291" s="15">
        <f t="shared" si="343"/>
        <v>-7.2963796534140535</v>
      </c>
      <c r="K291" s="15">
        <f t="shared" si="343"/>
        <v>0.68812383983640757</v>
      </c>
      <c r="L291" s="15">
        <f t="shared" si="343"/>
        <v>0.64393635017170325</v>
      </c>
      <c r="N291" s="15">
        <f t="shared" ref="N291:X291" si="344">(N74/N70-1)*100</f>
        <v>-7.851253130349134</v>
      </c>
      <c r="O291" s="15">
        <f t="shared" si="344"/>
        <v>-5.2518737245968001</v>
      </c>
      <c r="P291" s="15">
        <f t="shared" si="344"/>
        <v>1.7547232228967147</v>
      </c>
      <c r="Q291" s="15">
        <f t="shared" si="344"/>
        <v>-2.438475038218868</v>
      </c>
      <c r="R291" s="15">
        <f t="shared" si="344"/>
        <v>3.9472450388882585</v>
      </c>
      <c r="S291" s="15">
        <f t="shared" si="344"/>
        <v>-7.7762764471574153</v>
      </c>
      <c r="T291" s="15">
        <f t="shared" si="344"/>
        <v>-7.1230931258930985</v>
      </c>
      <c r="U291" s="15">
        <f t="shared" si="344"/>
        <v>-1.946618002234346</v>
      </c>
      <c r="V291" s="15">
        <f t="shared" si="344"/>
        <v>-0.39235668497749066</v>
      </c>
      <c r="W291" s="15">
        <f t="shared" si="344"/>
        <v>-4.5855279327736476</v>
      </c>
      <c r="X291" s="15">
        <f t="shared" si="344"/>
        <v>-2.7923268756777864</v>
      </c>
      <c r="Z291" s="15">
        <f>ROUND(N291*'Table Q8'!N74,2)</f>
        <v>-5.62</v>
      </c>
      <c r="AA291" s="15">
        <f>ROUND(O291*'Table Q8'!O74,2)</f>
        <v>-1.74</v>
      </c>
      <c r="AB291" s="15">
        <f>ROUND(P291*'Table Q8'!P74,2)</f>
        <v>0.56000000000000005</v>
      </c>
      <c r="AC291" s="15">
        <f>ROUND(Q291*'Table Q8'!Q74,2)</f>
        <v>-0.66</v>
      </c>
      <c r="AD291" s="15">
        <f>ROUND(R291*'Table Q8'!R74,2)</f>
        <v>0.6</v>
      </c>
      <c r="AE291" s="15">
        <f>ROUND(S291*'Table Q8'!S74,2)</f>
        <v>-3.18</v>
      </c>
      <c r="AF291" s="15">
        <f>ROUND(T291*'Table Q8'!T74,2)</f>
        <v>-3.06</v>
      </c>
      <c r="AG291" s="15">
        <f>ROUND(U291*'Table Q8'!U74,2)</f>
        <v>-0.75</v>
      </c>
      <c r="AH291" s="15">
        <f>ROUND(V291*'Table Q8'!V74,2)</f>
        <v>-0.13</v>
      </c>
      <c r="AI291" s="15">
        <f>ROUND(W291*'Table Q8'!W74,2)</f>
        <v>-1.18</v>
      </c>
      <c r="AJ291" s="15">
        <f>ROUND(X291*'Table Q8'!X74,2)</f>
        <v>-1.02</v>
      </c>
    </row>
    <row r="292" spans="1:36" x14ac:dyDescent="0.2">
      <c r="A292" s="13" t="str">
        <f t="shared" ref="A292:A327" si="345">A75</f>
        <v>2011 Q2</v>
      </c>
      <c r="B292" s="15">
        <f t="shared" ref="B292:L292" si="346">(B75/B71-1)*100</f>
        <v>-3.2871009300233567</v>
      </c>
      <c r="C292" s="15">
        <f t="shared" si="346"/>
        <v>3.396987381268568</v>
      </c>
      <c r="D292" s="15">
        <f t="shared" si="346"/>
        <v>4.3398816196560608</v>
      </c>
      <c r="E292" s="15">
        <f t="shared" si="346"/>
        <v>1.672689605167399</v>
      </c>
      <c r="F292" s="15">
        <f t="shared" si="346"/>
        <v>6.6018026758918991</v>
      </c>
      <c r="G292" s="15">
        <f t="shared" si="346"/>
        <v>-4.3447607065842604</v>
      </c>
      <c r="H292" s="15">
        <f t="shared" si="346"/>
        <v>-5.7881777227651749</v>
      </c>
      <c r="I292" s="15">
        <f t="shared" si="346"/>
        <v>7.1106794561519804</v>
      </c>
      <c r="J292" s="15">
        <f t="shared" si="346"/>
        <v>-9.3316805169085359</v>
      </c>
      <c r="K292" s="15">
        <f t="shared" si="346"/>
        <v>-0.85135269965015414</v>
      </c>
      <c r="L292" s="15">
        <f t="shared" si="346"/>
        <v>1.3336524783291059</v>
      </c>
      <c r="N292" s="15">
        <f t="shared" ref="N292:X292" si="347">(N75/N71-1)*100</f>
        <v>1.2074126692778409</v>
      </c>
      <c r="O292" s="15">
        <f t="shared" si="347"/>
        <v>-2.4957815815678241</v>
      </c>
      <c r="P292" s="15">
        <f t="shared" si="347"/>
        <v>3.9722833368262656</v>
      </c>
      <c r="Q292" s="15">
        <f t="shared" si="347"/>
        <v>-0.58471301126238329</v>
      </c>
      <c r="R292" s="15">
        <f t="shared" si="347"/>
        <v>2.5791356789436115</v>
      </c>
      <c r="S292" s="15">
        <f t="shared" si="347"/>
        <v>-8.4422178961990788</v>
      </c>
      <c r="T292" s="15">
        <f t="shared" si="347"/>
        <v>-3.3969575200918478</v>
      </c>
      <c r="U292" s="15">
        <f t="shared" si="347"/>
        <v>0.5477279200549301</v>
      </c>
      <c r="V292" s="15">
        <f t="shared" si="347"/>
        <v>-0.20166517305871823</v>
      </c>
      <c r="W292" s="15">
        <f t="shared" si="347"/>
        <v>-5.0639803940596302</v>
      </c>
      <c r="X292" s="15">
        <f t="shared" si="347"/>
        <v>-0.93777965202478386</v>
      </c>
      <c r="Z292" s="15">
        <f>ROUND(N292*'Table Q8'!N75,2)</f>
        <v>0.87</v>
      </c>
      <c r="AA292" s="15">
        <f>ROUND(O292*'Table Q8'!O75,2)</f>
        <v>-0.82</v>
      </c>
      <c r="AB292" s="15">
        <f>ROUND(P292*'Table Q8'!P75,2)</f>
        <v>1.3</v>
      </c>
      <c r="AC292" s="15">
        <f>ROUND(Q292*'Table Q8'!Q75,2)</f>
        <v>-0.15</v>
      </c>
      <c r="AD292" s="15">
        <f>ROUND(R292*'Table Q8'!R75,2)</f>
        <v>0.41</v>
      </c>
      <c r="AE292" s="15">
        <f>ROUND(S292*'Table Q8'!S75,2)</f>
        <v>-3.41</v>
      </c>
      <c r="AF292" s="15">
        <f>ROUND(T292*'Table Q8'!T75,2)</f>
        <v>-1.5</v>
      </c>
      <c r="AG292" s="15">
        <f>ROUND(U292*'Table Q8'!U75,2)</f>
        <v>0.21</v>
      </c>
      <c r="AH292" s="15">
        <f>ROUND(V292*'Table Q8'!V75,2)</f>
        <v>-7.0000000000000007E-2</v>
      </c>
      <c r="AI292" s="15">
        <f>ROUND(W292*'Table Q8'!W75,2)</f>
        <v>-1.34</v>
      </c>
      <c r="AJ292" s="15">
        <f>ROUND(X292*'Table Q8'!X75,2)</f>
        <v>-0.34</v>
      </c>
    </row>
    <row r="293" spans="1:36" x14ac:dyDescent="0.2">
      <c r="A293" s="13" t="str">
        <f t="shared" si="345"/>
        <v>2011 Q3</v>
      </c>
      <c r="B293" s="15">
        <f t="shared" ref="B293:L293" si="348">(B76/B72-1)*100</f>
        <v>-2.7987885577660299</v>
      </c>
      <c r="C293" s="15">
        <f t="shared" si="348"/>
        <v>3.0377617903901477</v>
      </c>
      <c r="D293" s="15">
        <f t="shared" si="348"/>
        <v>-1.4814648233625216</v>
      </c>
      <c r="E293" s="15">
        <f t="shared" si="348"/>
        <v>2.7724651569730696</v>
      </c>
      <c r="F293" s="15">
        <f t="shared" si="348"/>
        <v>4.7258505790379379</v>
      </c>
      <c r="G293" s="15">
        <f t="shared" si="348"/>
        <v>-1.2733145644320043</v>
      </c>
      <c r="H293" s="15">
        <f t="shared" si="348"/>
        <v>-4.5284424133019581</v>
      </c>
      <c r="I293" s="15">
        <f t="shared" si="348"/>
        <v>2.2506341562338772</v>
      </c>
      <c r="J293" s="15">
        <f t="shared" si="348"/>
        <v>-7.4534839832743449</v>
      </c>
      <c r="K293" s="15">
        <f t="shared" si="348"/>
        <v>-2.9830967306807787</v>
      </c>
      <c r="L293" s="15">
        <f t="shared" si="348"/>
        <v>0.4443661879980576</v>
      </c>
      <c r="N293" s="15">
        <f t="shared" ref="N293:X293" si="349">(N76/N72-1)*100</f>
        <v>9.0693246436868158E-2</v>
      </c>
      <c r="O293" s="15">
        <f t="shared" si="349"/>
        <v>-1.056993278363183</v>
      </c>
      <c r="P293" s="15">
        <f t="shared" si="349"/>
        <v>1.7318335251484518</v>
      </c>
      <c r="Q293" s="15">
        <f t="shared" si="349"/>
        <v>1.3918806193718547</v>
      </c>
      <c r="R293" s="15">
        <f t="shared" si="349"/>
        <v>2.0318972862418461</v>
      </c>
      <c r="S293" s="15">
        <f t="shared" si="349"/>
        <v>-5.1860375260696534</v>
      </c>
      <c r="T293" s="15">
        <f t="shared" si="349"/>
        <v>-3.2426760775752128</v>
      </c>
      <c r="U293" s="15">
        <f t="shared" si="349"/>
        <v>-2.5594681872899483</v>
      </c>
      <c r="V293" s="15">
        <f t="shared" si="349"/>
        <v>-1.6527630235652624</v>
      </c>
      <c r="W293" s="15">
        <f t="shared" si="349"/>
        <v>-6.2897804816108955</v>
      </c>
      <c r="X293" s="15">
        <f t="shared" si="349"/>
        <v>-1.2482420152200469</v>
      </c>
      <c r="Z293" s="15">
        <f>ROUND(N293*'Table Q8'!N76,2)</f>
        <v>0.06</v>
      </c>
      <c r="AA293" s="15">
        <f>ROUND(O293*'Table Q8'!O76,2)</f>
        <v>-0.35</v>
      </c>
      <c r="AB293" s="15">
        <f>ROUND(P293*'Table Q8'!P76,2)</f>
        <v>0.56999999999999995</v>
      </c>
      <c r="AC293" s="15">
        <f>ROUND(Q293*'Table Q8'!Q76,2)</f>
        <v>0.36</v>
      </c>
      <c r="AD293" s="15">
        <f>ROUND(R293*'Table Q8'!R76,2)</f>
        <v>0.33</v>
      </c>
      <c r="AE293" s="15">
        <f>ROUND(S293*'Table Q8'!S76,2)</f>
        <v>-2.0699999999999998</v>
      </c>
      <c r="AF293" s="15">
        <f>ROUND(T293*'Table Q8'!T76,2)</f>
        <v>-1.48</v>
      </c>
      <c r="AG293" s="15">
        <f>ROUND(U293*'Table Q8'!U76,2)</f>
        <v>-0.99</v>
      </c>
      <c r="AH293" s="15">
        <f>ROUND(V293*'Table Q8'!V76,2)</f>
        <v>-0.55000000000000004</v>
      </c>
      <c r="AI293" s="15">
        <f>ROUND(W293*'Table Q8'!W76,2)</f>
        <v>-1.72</v>
      </c>
      <c r="AJ293" s="15">
        <f>ROUND(X293*'Table Q8'!X76,2)</f>
        <v>-0.46</v>
      </c>
    </row>
    <row r="294" spans="1:36" x14ac:dyDescent="0.2">
      <c r="A294" s="13" t="str">
        <f t="shared" si="345"/>
        <v>2011 Q4</v>
      </c>
      <c r="B294" s="15">
        <f t="shared" ref="B294:L294" si="350">(B77/B73-1)*100</f>
        <v>-2.8022598870056314</v>
      </c>
      <c r="C294" s="15">
        <f t="shared" si="350"/>
        <v>4.6346570357988393</v>
      </c>
      <c r="D294" s="15">
        <f t="shared" si="350"/>
        <v>3.3541240551707485</v>
      </c>
      <c r="E294" s="15">
        <f t="shared" si="350"/>
        <v>1.7340101991389023</v>
      </c>
      <c r="F294" s="15">
        <f t="shared" si="350"/>
        <v>2.7493676454415361</v>
      </c>
      <c r="G294" s="15">
        <f t="shared" si="350"/>
        <v>-2.930937986528459</v>
      </c>
      <c r="H294" s="15">
        <f t="shared" si="350"/>
        <v>1.1565842974377905</v>
      </c>
      <c r="I294" s="15">
        <f t="shared" si="350"/>
        <v>2.3290027310719719</v>
      </c>
      <c r="J294" s="15">
        <f t="shared" si="350"/>
        <v>-1.2861316873632345</v>
      </c>
      <c r="K294" s="15">
        <f t="shared" si="350"/>
        <v>1.5692603214349399</v>
      </c>
      <c r="L294" s="15">
        <f t="shared" si="350"/>
        <v>1.5926804344703616</v>
      </c>
      <c r="N294" s="15">
        <f t="shared" ref="N294:X294" si="351">(N77/N73-1)*100</f>
        <v>2.2311761242256534</v>
      </c>
      <c r="O294" s="15">
        <f t="shared" si="351"/>
        <v>2.0658527544447303</v>
      </c>
      <c r="P294" s="15">
        <f t="shared" si="351"/>
        <v>4.1732919947254032</v>
      </c>
      <c r="Q294" s="15">
        <f t="shared" si="351"/>
        <v>0.59659129296629754</v>
      </c>
      <c r="R294" s="15">
        <f t="shared" si="351"/>
        <v>-1.9669551534224894</v>
      </c>
      <c r="S294" s="15">
        <f t="shared" si="351"/>
        <v>-5.0376969423569395</v>
      </c>
      <c r="T294" s="15">
        <f t="shared" si="351"/>
        <v>0.46667725755054068</v>
      </c>
      <c r="U294" s="15">
        <f t="shared" si="351"/>
        <v>-2.0889327619603826</v>
      </c>
      <c r="V294" s="15">
        <f t="shared" si="351"/>
        <v>1.7046271503460719</v>
      </c>
      <c r="W294" s="15">
        <f t="shared" si="351"/>
        <v>-3.2893488041973007</v>
      </c>
      <c r="X294" s="15">
        <f t="shared" si="351"/>
        <v>-0.45687959837247272</v>
      </c>
      <c r="Z294" s="15">
        <f>ROUND(N294*'Table Q8'!N77,2)</f>
        <v>1.59</v>
      </c>
      <c r="AA294" s="15">
        <f>ROUND(O294*'Table Q8'!O77,2)</f>
        <v>0.68</v>
      </c>
      <c r="AB294" s="15">
        <f>ROUND(P294*'Table Q8'!P77,2)</f>
        <v>1.38</v>
      </c>
      <c r="AC294" s="15">
        <f>ROUND(Q294*'Table Q8'!Q77,2)</f>
        <v>0.15</v>
      </c>
      <c r="AD294" s="15">
        <f>ROUND(R294*'Table Q8'!R77,2)</f>
        <v>-0.33</v>
      </c>
      <c r="AE294" s="15">
        <f>ROUND(S294*'Table Q8'!S77,2)</f>
        <v>-1.99</v>
      </c>
      <c r="AF294" s="15">
        <f>ROUND(T294*'Table Q8'!T77,2)</f>
        <v>0.22</v>
      </c>
      <c r="AG294" s="15">
        <f>ROUND(U294*'Table Q8'!U77,2)</f>
        <v>-0.81</v>
      </c>
      <c r="AH294" s="15">
        <f>ROUND(V294*'Table Q8'!V77,2)</f>
        <v>0.56999999999999995</v>
      </c>
      <c r="AI294" s="15">
        <f>ROUND(W294*'Table Q8'!W77,2)</f>
        <v>-0.92</v>
      </c>
      <c r="AJ294" s="15">
        <f>ROUND(X294*'Table Q8'!X77,2)</f>
        <v>-0.17</v>
      </c>
    </row>
    <row r="295" spans="1:36" x14ac:dyDescent="0.2">
      <c r="A295" s="13" t="str">
        <f t="shared" si="345"/>
        <v>2012 Q1</v>
      </c>
      <c r="B295" s="15">
        <f t="shared" ref="B295:L295" si="352">(B78/B74-1)*100</f>
        <v>-4.3235684261715646</v>
      </c>
      <c r="C295" s="15">
        <f t="shared" si="352"/>
        <v>2.8632666114682515</v>
      </c>
      <c r="D295" s="15">
        <f t="shared" si="352"/>
        <v>-5.7702027380813981</v>
      </c>
      <c r="E295" s="15">
        <f t="shared" si="352"/>
        <v>0.6428275836322106</v>
      </c>
      <c r="F295" s="15">
        <f t="shared" si="352"/>
        <v>-1.1367033067091636</v>
      </c>
      <c r="G295" s="15">
        <f t="shared" si="352"/>
        <v>3.4030116215826522</v>
      </c>
      <c r="H295" s="15">
        <f t="shared" si="352"/>
        <v>1.6109682947729409</v>
      </c>
      <c r="I295" s="15">
        <f t="shared" si="352"/>
        <v>1.6186937287309799</v>
      </c>
      <c r="J295" s="15">
        <f t="shared" si="352"/>
        <v>7.4165898302769762</v>
      </c>
      <c r="K295" s="15">
        <f t="shared" si="352"/>
        <v>0.59945063777264718</v>
      </c>
      <c r="L295" s="15">
        <f t="shared" si="352"/>
        <v>0.76962593871106044</v>
      </c>
      <c r="N295" s="15">
        <f t="shared" ref="N295:X295" si="353">(N78/N74-1)*100</f>
        <v>4.0735790736554423</v>
      </c>
      <c r="O295" s="15">
        <f t="shared" si="353"/>
        <v>0.98353473300363259</v>
      </c>
      <c r="P295" s="15">
        <f t="shared" si="353"/>
        <v>0.81091867766494019</v>
      </c>
      <c r="Q295" s="15">
        <f t="shared" si="353"/>
        <v>-0.46055317360976789</v>
      </c>
      <c r="R295" s="15">
        <f t="shared" si="353"/>
        <v>-2.0616288182017883</v>
      </c>
      <c r="S295" s="15">
        <f t="shared" si="353"/>
        <v>-3.24354081167606</v>
      </c>
      <c r="T295" s="15">
        <f t="shared" si="353"/>
        <v>2.2264794064428495</v>
      </c>
      <c r="U295" s="15">
        <f t="shared" si="353"/>
        <v>-3.7935836621475816</v>
      </c>
      <c r="V295" s="15">
        <f t="shared" si="353"/>
        <v>5.611272275176149</v>
      </c>
      <c r="W295" s="15">
        <f t="shared" si="353"/>
        <v>-0.10073130771639516</v>
      </c>
      <c r="X295" s="15">
        <f t="shared" si="353"/>
        <v>-0.74116305587229592</v>
      </c>
      <c r="Z295" s="15">
        <f>ROUND(N295*'Table Q8'!N78,2)</f>
        <v>2.91</v>
      </c>
      <c r="AA295" s="15">
        <f>ROUND(O295*'Table Q8'!O78,2)</f>
        <v>0.32</v>
      </c>
      <c r="AB295" s="15">
        <f>ROUND(P295*'Table Q8'!P78,2)</f>
        <v>0.27</v>
      </c>
      <c r="AC295" s="15">
        <f>ROUND(Q295*'Table Q8'!Q78,2)</f>
        <v>-0.11</v>
      </c>
      <c r="AD295" s="15">
        <f>ROUND(R295*'Table Q8'!R78,2)</f>
        <v>-0.35</v>
      </c>
      <c r="AE295" s="15">
        <f>ROUND(S295*'Table Q8'!S78,2)</f>
        <v>-1.27</v>
      </c>
      <c r="AF295" s="15">
        <f>ROUND(T295*'Table Q8'!T78,2)</f>
        <v>1.06</v>
      </c>
      <c r="AG295" s="15">
        <f>ROUND(U295*'Table Q8'!U78,2)</f>
        <v>-1.48</v>
      </c>
      <c r="AH295" s="15">
        <f>ROUND(V295*'Table Q8'!V78,2)</f>
        <v>1.88</v>
      </c>
      <c r="AI295" s="15">
        <f>ROUND(W295*'Table Q8'!W78,2)</f>
        <v>-0.03</v>
      </c>
      <c r="AJ295" s="15">
        <f>ROUND(X295*'Table Q8'!X78,2)</f>
        <v>-0.27</v>
      </c>
    </row>
    <row r="296" spans="1:36" x14ac:dyDescent="0.2">
      <c r="A296" s="13" t="str">
        <f t="shared" si="345"/>
        <v>2012 Q2</v>
      </c>
      <c r="B296" s="15">
        <f t="shared" ref="B296:L296" si="354">(B79/B75-1)*100</f>
        <v>-7.6948570694657104</v>
      </c>
      <c r="C296" s="15">
        <f t="shared" si="354"/>
        <v>-2.5037540700554417</v>
      </c>
      <c r="D296" s="15">
        <f t="shared" si="354"/>
        <v>-7.6624872089415703</v>
      </c>
      <c r="E296" s="15">
        <f t="shared" si="354"/>
        <v>-0.63283867383058245</v>
      </c>
      <c r="F296" s="15">
        <f t="shared" si="354"/>
        <v>-3.2833542599080667</v>
      </c>
      <c r="G296" s="15">
        <f t="shared" si="354"/>
        <v>2.4388174548920283</v>
      </c>
      <c r="H296" s="15">
        <f t="shared" si="354"/>
        <v>3.6806884603849621</v>
      </c>
      <c r="I296" s="15">
        <f t="shared" si="354"/>
        <v>-2.8226411527638162</v>
      </c>
      <c r="J296" s="15">
        <f t="shared" si="354"/>
        <v>3.1847875233667056</v>
      </c>
      <c r="K296" s="15">
        <f t="shared" si="354"/>
        <v>1.0651407533947888</v>
      </c>
      <c r="L296" s="15">
        <f t="shared" si="354"/>
        <v>-1.4908524463050243</v>
      </c>
      <c r="N296" s="15">
        <f t="shared" ref="N296:X296" si="355">(N79/N75-1)*100</f>
        <v>-2.7523403352570641</v>
      </c>
      <c r="O296" s="15">
        <f t="shared" si="355"/>
        <v>-2.43845030836497</v>
      </c>
      <c r="P296" s="15">
        <f t="shared" si="355"/>
        <v>1.9996884746994681</v>
      </c>
      <c r="Q296" s="15">
        <f t="shared" si="355"/>
        <v>-0.75028942113861685</v>
      </c>
      <c r="R296" s="15">
        <f t="shared" si="355"/>
        <v>-3.1331154351386781</v>
      </c>
      <c r="S296" s="15">
        <f t="shared" si="355"/>
        <v>0.13724868091686826</v>
      </c>
      <c r="T296" s="15">
        <f t="shared" si="355"/>
        <v>-9.0820884464204443E-2</v>
      </c>
      <c r="U296" s="15">
        <f t="shared" si="355"/>
        <v>-6.0900639714032812</v>
      </c>
      <c r="V296" s="15">
        <f t="shared" si="355"/>
        <v>1.2731191886270032</v>
      </c>
      <c r="W296" s="15">
        <f t="shared" si="355"/>
        <v>1.1714449102302904</v>
      </c>
      <c r="X296" s="15">
        <f t="shared" si="355"/>
        <v>-2.0989520977972131</v>
      </c>
      <c r="Z296" s="15">
        <f>ROUND(N296*'Table Q8'!N79,2)</f>
        <v>-1.95</v>
      </c>
      <c r="AA296" s="15">
        <f>ROUND(O296*'Table Q8'!O79,2)</f>
        <v>-0.81</v>
      </c>
      <c r="AB296" s="15">
        <f>ROUND(P296*'Table Q8'!P79,2)</f>
        <v>0.67</v>
      </c>
      <c r="AC296" s="15">
        <f>ROUND(Q296*'Table Q8'!Q79,2)</f>
        <v>-0.19</v>
      </c>
      <c r="AD296" s="15">
        <f>ROUND(R296*'Table Q8'!R79,2)</f>
        <v>-0.53</v>
      </c>
      <c r="AE296" s="15">
        <f>ROUND(S296*'Table Q8'!S79,2)</f>
        <v>0.05</v>
      </c>
      <c r="AF296" s="15">
        <f>ROUND(T296*'Table Q8'!T79,2)</f>
        <v>-0.04</v>
      </c>
      <c r="AG296" s="15">
        <f>ROUND(U296*'Table Q8'!U79,2)</f>
        <v>-2.4</v>
      </c>
      <c r="AH296" s="15">
        <f>ROUND(V296*'Table Q8'!V79,2)</f>
        <v>0.42</v>
      </c>
      <c r="AI296" s="15">
        <f>ROUND(W296*'Table Q8'!W79,2)</f>
        <v>0.33</v>
      </c>
      <c r="AJ296" s="15">
        <f>ROUND(X296*'Table Q8'!X79,2)</f>
        <v>-0.77</v>
      </c>
    </row>
    <row r="297" spans="1:36" x14ac:dyDescent="0.2">
      <c r="A297" s="13" t="str">
        <f t="shared" si="345"/>
        <v>2012 Q3</v>
      </c>
      <c r="B297" s="15">
        <f t="shared" ref="B297:L297" si="356">(B80/B76-1)*100</f>
        <v>-6.9766955510345285</v>
      </c>
      <c r="C297" s="15">
        <f t="shared" si="356"/>
        <v>-3.1708094379755303</v>
      </c>
      <c r="D297" s="15">
        <f t="shared" si="356"/>
        <v>-5.5730207869479909</v>
      </c>
      <c r="E297" s="15">
        <f t="shared" si="356"/>
        <v>-1.7901666477287304</v>
      </c>
      <c r="F297" s="15">
        <f t="shared" si="356"/>
        <v>-4.2687655411746679</v>
      </c>
      <c r="G297" s="15">
        <f t="shared" si="356"/>
        <v>0.16330654102292286</v>
      </c>
      <c r="H297" s="15">
        <f t="shared" si="356"/>
        <v>0.86152435174076114</v>
      </c>
      <c r="I297" s="15">
        <f t="shared" si="356"/>
        <v>0.82810714893024606</v>
      </c>
      <c r="J297" s="15">
        <f t="shared" si="356"/>
        <v>3.3683885494759425</v>
      </c>
      <c r="K297" s="15">
        <f t="shared" si="356"/>
        <v>14.909326759682596</v>
      </c>
      <c r="L297" s="15">
        <f t="shared" si="356"/>
        <v>-0.98243839473415306</v>
      </c>
      <c r="N297" s="15">
        <f t="shared" ref="N297:X297" si="357">(N80/N76-1)*100</f>
        <v>-1.2053086346971775</v>
      </c>
      <c r="O297" s="15">
        <f t="shared" si="357"/>
        <v>-3.7989889857169445</v>
      </c>
      <c r="P297" s="15">
        <f t="shared" si="357"/>
        <v>4.9253924984648645</v>
      </c>
      <c r="Q297" s="15">
        <f t="shared" si="357"/>
        <v>-3.3656218896263246</v>
      </c>
      <c r="R297" s="15">
        <f t="shared" si="357"/>
        <v>-5.0081190030015099</v>
      </c>
      <c r="S297" s="15">
        <f t="shared" si="357"/>
        <v>-0.34705098993075278</v>
      </c>
      <c r="T297" s="15">
        <f t="shared" si="357"/>
        <v>-0.42023867036552476</v>
      </c>
      <c r="U297" s="15">
        <f t="shared" si="357"/>
        <v>-4.627840165882291</v>
      </c>
      <c r="V297" s="15">
        <f t="shared" si="357"/>
        <v>3.2735036614336632</v>
      </c>
      <c r="W297" s="15">
        <f t="shared" si="357"/>
        <v>3.4740529548544785</v>
      </c>
      <c r="X297" s="15">
        <f t="shared" si="357"/>
        <v>-2.1972777331267568</v>
      </c>
      <c r="Z297" s="15">
        <f>ROUND(N297*'Table Q8'!N80,2)</f>
        <v>-0.85</v>
      </c>
      <c r="AA297" s="15">
        <f>ROUND(O297*'Table Q8'!O80,2)</f>
        <v>-1.27</v>
      </c>
      <c r="AB297" s="15">
        <f>ROUND(P297*'Table Q8'!P80,2)</f>
        <v>1.66</v>
      </c>
      <c r="AC297" s="15">
        <f>ROUND(Q297*'Table Q8'!Q80,2)</f>
        <v>-0.84</v>
      </c>
      <c r="AD297" s="15">
        <f>ROUND(R297*'Table Q8'!R80,2)</f>
        <v>-0.85</v>
      </c>
      <c r="AE297" s="15">
        <f>ROUND(S297*'Table Q8'!S80,2)</f>
        <v>-0.14000000000000001</v>
      </c>
      <c r="AF297" s="15">
        <f>ROUND(T297*'Table Q8'!T80,2)</f>
        <v>-0.2</v>
      </c>
      <c r="AG297" s="15">
        <f>ROUND(U297*'Table Q8'!U80,2)</f>
        <v>-1.85</v>
      </c>
      <c r="AH297" s="15">
        <f>ROUND(V297*'Table Q8'!V80,2)</f>
        <v>1.0900000000000001</v>
      </c>
      <c r="AI297" s="15">
        <f>ROUND(W297*'Table Q8'!W80,2)</f>
        <v>0.97</v>
      </c>
      <c r="AJ297" s="15">
        <f>ROUND(X297*'Table Q8'!X80,2)</f>
        <v>-0.81</v>
      </c>
    </row>
    <row r="298" spans="1:36" x14ac:dyDescent="0.2">
      <c r="A298" s="13" t="str">
        <f t="shared" si="345"/>
        <v>2012 Q4</v>
      </c>
      <c r="B298" s="15">
        <f t="shared" ref="B298:L298" si="358">(B81/B77-1)*100</f>
        <v>-1.1033260232186981</v>
      </c>
      <c r="C298" s="15">
        <f t="shared" si="358"/>
        <v>-3.7814190982567886</v>
      </c>
      <c r="D298" s="15">
        <f t="shared" si="358"/>
        <v>-9.1442841259236634</v>
      </c>
      <c r="E298" s="15">
        <f t="shared" si="358"/>
        <v>-0.81407217711335633</v>
      </c>
      <c r="F298" s="15">
        <f t="shared" si="358"/>
        <v>-2.9376716971707739</v>
      </c>
      <c r="G298" s="15">
        <f t="shared" si="358"/>
        <v>5.3412568229140422</v>
      </c>
      <c r="H298" s="15">
        <f t="shared" si="358"/>
        <v>-1.3006148555264163</v>
      </c>
      <c r="I298" s="15">
        <f t="shared" si="358"/>
        <v>2.7537236859787484</v>
      </c>
      <c r="J298" s="15">
        <f t="shared" si="358"/>
        <v>-4.2997059400625259</v>
      </c>
      <c r="K298" s="15">
        <f t="shared" si="358"/>
        <v>0.42690161235114932</v>
      </c>
      <c r="L298" s="15">
        <f t="shared" si="358"/>
        <v>-1.5460073974668198</v>
      </c>
      <c r="N298" s="15">
        <f t="shared" ref="N298:X298" si="359">(N81/N77-1)*100</f>
        <v>6.9127931479014526</v>
      </c>
      <c r="O298" s="15">
        <f t="shared" si="359"/>
        <v>-3.2102502257035814</v>
      </c>
      <c r="P298" s="15">
        <f t="shared" si="359"/>
        <v>1.3128688163269286</v>
      </c>
      <c r="Q298" s="15">
        <f t="shared" si="359"/>
        <v>-2.7233080395164921</v>
      </c>
      <c r="R298" s="15">
        <f t="shared" si="359"/>
        <v>-4.6360801963847953</v>
      </c>
      <c r="S298" s="15">
        <f t="shared" si="359"/>
        <v>1.8683534431089388</v>
      </c>
      <c r="T298" s="15">
        <f t="shared" si="359"/>
        <v>1.0177360587436901</v>
      </c>
      <c r="U298" s="15">
        <f t="shared" si="359"/>
        <v>-3.8862500420663082</v>
      </c>
      <c r="V298" s="15">
        <f t="shared" si="359"/>
        <v>-3.6128100425110166</v>
      </c>
      <c r="W298" s="15">
        <f t="shared" si="359"/>
        <v>-3.0868243066454748</v>
      </c>
      <c r="X298" s="15">
        <f t="shared" si="359"/>
        <v>-2.3921349808422754</v>
      </c>
      <c r="Z298" s="15">
        <f>ROUND(N298*'Table Q8'!N81,2)</f>
        <v>4.91</v>
      </c>
      <c r="AA298" s="15">
        <f>ROUND(O298*'Table Q8'!O81,2)</f>
        <v>-1.08</v>
      </c>
      <c r="AB298" s="15">
        <f>ROUND(P298*'Table Q8'!P81,2)</f>
        <v>0.45</v>
      </c>
      <c r="AC298" s="15">
        <f>ROUND(Q298*'Table Q8'!Q81,2)</f>
        <v>-0.68</v>
      </c>
      <c r="AD298" s="15">
        <f>ROUND(R298*'Table Q8'!R81,2)</f>
        <v>-0.79</v>
      </c>
      <c r="AE298" s="15">
        <f>ROUND(S298*'Table Q8'!S81,2)</f>
        <v>0.74</v>
      </c>
      <c r="AF298" s="15">
        <f>ROUND(T298*'Table Q8'!T81,2)</f>
        <v>0.49</v>
      </c>
      <c r="AG298" s="15">
        <f>ROUND(U298*'Table Q8'!U81,2)</f>
        <v>-1.58</v>
      </c>
      <c r="AH298" s="15">
        <f>ROUND(V298*'Table Q8'!V81,2)</f>
        <v>-1.19</v>
      </c>
      <c r="AI298" s="15">
        <f>ROUND(W298*'Table Q8'!W81,2)</f>
        <v>-0.86</v>
      </c>
      <c r="AJ298" s="15">
        <f>ROUND(X298*'Table Q8'!X81,2)</f>
        <v>-0.89</v>
      </c>
    </row>
    <row r="299" spans="1:36" x14ac:dyDescent="0.2">
      <c r="A299" s="13" t="str">
        <f t="shared" si="345"/>
        <v>2013 Q1</v>
      </c>
      <c r="B299" s="15">
        <f t="shared" ref="B299:L299" si="360">(B82/B78-1)*100</f>
        <v>2.0258667977307354</v>
      </c>
      <c r="C299" s="15">
        <f t="shared" si="360"/>
        <v>-4.4080764688271268</v>
      </c>
      <c r="D299" s="15">
        <f t="shared" si="360"/>
        <v>-4.2975812172848959</v>
      </c>
      <c r="E299" s="15">
        <f t="shared" si="360"/>
        <v>0.42270465059652818</v>
      </c>
      <c r="F299" s="15">
        <f t="shared" si="360"/>
        <v>-0.49080929633658066</v>
      </c>
      <c r="G299" s="15">
        <f t="shared" si="360"/>
        <v>-0.92751627923945978</v>
      </c>
      <c r="H299" s="15">
        <f t="shared" si="360"/>
        <v>4.6782794061975608</v>
      </c>
      <c r="I299" s="15">
        <f t="shared" si="360"/>
        <v>1.5845631709170638</v>
      </c>
      <c r="J299" s="15">
        <f t="shared" si="360"/>
        <v>-4.9519930381780703</v>
      </c>
      <c r="K299" s="15">
        <f t="shared" si="360"/>
        <v>0.52215314726307138</v>
      </c>
      <c r="L299" s="15">
        <f t="shared" si="360"/>
        <v>-0.75361306862120614</v>
      </c>
      <c r="N299" s="15">
        <f t="shared" ref="N299:X299" si="361">(N82/N78-1)*100</f>
        <v>5.555293767037317</v>
      </c>
      <c r="O299" s="15">
        <f t="shared" si="361"/>
        <v>-2.8403054493595592</v>
      </c>
      <c r="P299" s="15">
        <f t="shared" si="361"/>
        <v>2.9015886133122448</v>
      </c>
      <c r="Q299" s="15">
        <f t="shared" si="361"/>
        <v>-2.1215107597716276</v>
      </c>
      <c r="R299" s="15">
        <f t="shared" si="361"/>
        <v>-4.4058433500764433</v>
      </c>
      <c r="S299" s="15">
        <f t="shared" si="361"/>
        <v>-2.3014830189177271</v>
      </c>
      <c r="T299" s="15">
        <f t="shared" si="361"/>
        <v>2.4108072069486397</v>
      </c>
      <c r="U299" s="15">
        <f t="shared" si="361"/>
        <v>-2.7705299789578364</v>
      </c>
      <c r="V299" s="15">
        <f t="shared" si="361"/>
        <v>-3.6437828388623972</v>
      </c>
      <c r="W299" s="15">
        <f t="shared" si="361"/>
        <v>-1.9625912612397989</v>
      </c>
      <c r="X299" s="15">
        <f t="shared" si="361"/>
        <v>-1.9833120085736455</v>
      </c>
      <c r="Z299" s="15">
        <f>ROUND(N299*'Table Q8'!N82,2)</f>
        <v>3.93</v>
      </c>
      <c r="AA299" s="15">
        <f>ROUND(O299*'Table Q8'!O82,2)</f>
        <v>-0.96</v>
      </c>
      <c r="AB299" s="15">
        <f>ROUND(P299*'Table Q8'!P82,2)</f>
        <v>1</v>
      </c>
      <c r="AC299" s="15">
        <f>ROUND(Q299*'Table Q8'!Q82,2)</f>
        <v>-0.53</v>
      </c>
      <c r="AD299" s="15">
        <f>ROUND(R299*'Table Q8'!R82,2)</f>
        <v>-0.75</v>
      </c>
      <c r="AE299" s="15">
        <f>ROUND(S299*'Table Q8'!S82,2)</f>
        <v>-0.91</v>
      </c>
      <c r="AF299" s="15">
        <f>ROUND(T299*'Table Q8'!T82,2)</f>
        <v>1.18</v>
      </c>
      <c r="AG299" s="15">
        <f>ROUND(U299*'Table Q8'!U82,2)</f>
        <v>-1.1299999999999999</v>
      </c>
      <c r="AH299" s="15">
        <f>ROUND(V299*'Table Q8'!V82,2)</f>
        <v>-1.2</v>
      </c>
      <c r="AI299" s="15">
        <f>ROUND(W299*'Table Q8'!W82,2)</f>
        <v>-0.55000000000000004</v>
      </c>
      <c r="AJ299" s="15">
        <f>ROUND(X299*'Table Q8'!X82,2)</f>
        <v>-0.74</v>
      </c>
    </row>
    <row r="300" spans="1:36" x14ac:dyDescent="0.2">
      <c r="A300" s="13" t="str">
        <f t="shared" si="345"/>
        <v>2013 Q2</v>
      </c>
      <c r="B300" s="15">
        <f t="shared" ref="B300:L300" si="362">(B83/B79-1)*100</f>
        <v>4.2540765820005211</v>
      </c>
      <c r="C300" s="15">
        <f t="shared" si="362"/>
        <v>-1.7520915650430346</v>
      </c>
      <c r="D300" s="15">
        <f t="shared" si="362"/>
        <v>-2.278902568288288</v>
      </c>
      <c r="E300" s="15">
        <f t="shared" si="362"/>
        <v>1.3287399922867538</v>
      </c>
      <c r="F300" s="15">
        <f t="shared" si="362"/>
        <v>1.4385775332199868</v>
      </c>
      <c r="G300" s="15">
        <f t="shared" si="362"/>
        <v>0.22006840139050521</v>
      </c>
      <c r="H300" s="15">
        <f t="shared" si="362"/>
        <v>0.54405329944930969</v>
      </c>
      <c r="I300" s="15">
        <f t="shared" si="362"/>
        <v>4.8166219016101408</v>
      </c>
      <c r="J300" s="15">
        <f t="shared" si="362"/>
        <v>-3.1290570121334071</v>
      </c>
      <c r="K300" s="15">
        <f t="shared" si="362"/>
        <v>1.6297012671084188</v>
      </c>
      <c r="L300" s="15">
        <f t="shared" si="362"/>
        <v>0.52406429299129975</v>
      </c>
      <c r="N300" s="15">
        <f t="shared" ref="N300:X300" si="363">(N83/N79-1)*100</f>
        <v>8.5063520524038196</v>
      </c>
      <c r="O300" s="15">
        <f t="shared" si="363"/>
        <v>-1.5912591671658372</v>
      </c>
      <c r="P300" s="15">
        <f t="shared" si="363"/>
        <v>0.33535617340341162</v>
      </c>
      <c r="Q300" s="15">
        <f t="shared" si="363"/>
        <v>-2.7947594622121597</v>
      </c>
      <c r="R300" s="15">
        <f t="shared" si="363"/>
        <v>-2.0264701883484726</v>
      </c>
      <c r="S300" s="15">
        <f t="shared" si="363"/>
        <v>-3.5670835039812387</v>
      </c>
      <c r="T300" s="15">
        <f t="shared" si="363"/>
        <v>4.1931877375636528</v>
      </c>
      <c r="U300" s="15">
        <f t="shared" si="363"/>
        <v>-2.5373653110879357</v>
      </c>
      <c r="V300" s="15">
        <f t="shared" si="363"/>
        <v>-1.4576250757409981</v>
      </c>
      <c r="W300" s="15">
        <f t="shared" si="363"/>
        <v>-2.2923444571762319</v>
      </c>
      <c r="X300" s="15">
        <f t="shared" si="363"/>
        <v>-1.6479970816918765</v>
      </c>
      <c r="Z300" s="15">
        <f>ROUND(N300*'Table Q8'!N83,2)</f>
        <v>5.98</v>
      </c>
      <c r="AA300" s="15">
        <f>ROUND(O300*'Table Q8'!O83,2)</f>
        <v>-0.54</v>
      </c>
      <c r="AB300" s="15">
        <f>ROUND(P300*'Table Q8'!P83,2)</f>
        <v>0.12</v>
      </c>
      <c r="AC300" s="15">
        <f>ROUND(Q300*'Table Q8'!Q83,2)</f>
        <v>-0.7</v>
      </c>
      <c r="AD300" s="15">
        <f>ROUND(R300*'Table Q8'!R83,2)</f>
        <v>-0.34</v>
      </c>
      <c r="AE300" s="15">
        <f>ROUND(S300*'Table Q8'!S83,2)</f>
        <v>-1.4</v>
      </c>
      <c r="AF300" s="15">
        <f>ROUND(T300*'Table Q8'!T83,2)</f>
        <v>2.02</v>
      </c>
      <c r="AG300" s="15">
        <f>ROUND(U300*'Table Q8'!U83,2)</f>
        <v>-1.02</v>
      </c>
      <c r="AH300" s="15">
        <f>ROUND(V300*'Table Q8'!V83,2)</f>
        <v>-0.48</v>
      </c>
      <c r="AI300" s="15">
        <f>ROUND(W300*'Table Q8'!W83,2)</f>
        <v>-0.65</v>
      </c>
      <c r="AJ300" s="15">
        <f>ROUND(X300*'Table Q8'!X83,2)</f>
        <v>-0.61</v>
      </c>
    </row>
    <row r="301" spans="1:36" x14ac:dyDescent="0.2">
      <c r="A301" s="13" t="str">
        <f t="shared" si="345"/>
        <v>2013 Q3</v>
      </c>
      <c r="B301" s="15">
        <f t="shared" ref="B301:L301" si="364">(B84/B80-1)*100</f>
        <v>1.9971946710204191</v>
      </c>
      <c r="C301" s="15">
        <f t="shared" si="364"/>
        <v>-1.8195956314580264</v>
      </c>
      <c r="D301" s="15">
        <f t="shared" si="364"/>
        <v>0.6865322055953138</v>
      </c>
      <c r="E301" s="15">
        <f t="shared" si="364"/>
        <v>1.2537735155539798</v>
      </c>
      <c r="F301" s="15">
        <f t="shared" si="364"/>
        <v>0.64829872425380408</v>
      </c>
      <c r="G301" s="15">
        <f t="shared" si="364"/>
        <v>-0.38380718246686651</v>
      </c>
      <c r="H301" s="15">
        <f t="shared" si="364"/>
        <v>0.4356948747064493</v>
      </c>
      <c r="I301" s="15">
        <f t="shared" si="364"/>
        <v>4.555539616771731</v>
      </c>
      <c r="J301" s="15">
        <f t="shared" si="364"/>
        <v>-7.2027511834759084</v>
      </c>
      <c r="K301" s="15">
        <f t="shared" si="364"/>
        <v>-8.2646607682506747</v>
      </c>
      <c r="L301" s="15">
        <f t="shared" si="364"/>
        <v>-3.1469080510815317E-2</v>
      </c>
      <c r="N301" s="15">
        <f t="shared" ref="N301:X301" si="365">(N84/N80-1)*100</f>
        <v>4.7524509400175274</v>
      </c>
      <c r="O301" s="15">
        <f t="shared" si="365"/>
        <v>-1.9502614465149559</v>
      </c>
      <c r="P301" s="15">
        <f t="shared" si="365"/>
        <v>-1.9921949637142777</v>
      </c>
      <c r="Q301" s="15">
        <f t="shared" si="365"/>
        <v>-2.0595924145936695</v>
      </c>
      <c r="R301" s="15">
        <f t="shared" si="365"/>
        <v>-1.6223094123796855</v>
      </c>
      <c r="S301" s="15">
        <f t="shared" si="365"/>
        <v>-4.2000809673943369</v>
      </c>
      <c r="T301" s="15">
        <f t="shared" si="365"/>
        <v>4.5741614455772295</v>
      </c>
      <c r="U301" s="15">
        <f t="shared" si="365"/>
        <v>-2.024707950024629</v>
      </c>
      <c r="V301" s="15">
        <f t="shared" si="365"/>
        <v>-0.86656467581766039</v>
      </c>
      <c r="W301" s="15">
        <f t="shared" si="365"/>
        <v>-1.2770391343362775</v>
      </c>
      <c r="X301" s="15">
        <f t="shared" si="365"/>
        <v>-1.5613546469076645</v>
      </c>
      <c r="Z301" s="15">
        <f>ROUND(N301*'Table Q8'!N84,2)</f>
        <v>3.33</v>
      </c>
      <c r="AA301" s="15">
        <f>ROUND(O301*'Table Q8'!O84,2)</f>
        <v>-0.65</v>
      </c>
      <c r="AB301" s="15">
        <f>ROUND(P301*'Table Q8'!P84,2)</f>
        <v>-0.7</v>
      </c>
      <c r="AC301" s="15">
        <f>ROUND(Q301*'Table Q8'!Q84,2)</f>
        <v>-0.51</v>
      </c>
      <c r="AD301" s="15">
        <f>ROUND(R301*'Table Q8'!R84,2)</f>
        <v>-0.26</v>
      </c>
      <c r="AE301" s="15">
        <f>ROUND(S301*'Table Q8'!S84,2)</f>
        <v>-1.63</v>
      </c>
      <c r="AF301" s="15">
        <f>ROUND(T301*'Table Q8'!T84,2)</f>
        <v>2.19</v>
      </c>
      <c r="AG301" s="15">
        <f>ROUND(U301*'Table Q8'!U84,2)</f>
        <v>-0.8</v>
      </c>
      <c r="AH301" s="15">
        <f>ROUND(V301*'Table Q8'!V84,2)</f>
        <v>-0.28000000000000003</v>
      </c>
      <c r="AI301" s="15">
        <f>ROUND(W301*'Table Q8'!W84,2)</f>
        <v>-0.37</v>
      </c>
      <c r="AJ301" s="15">
        <f>ROUND(X301*'Table Q8'!X84,2)</f>
        <v>-0.57999999999999996</v>
      </c>
    </row>
    <row r="302" spans="1:36" x14ac:dyDescent="0.2">
      <c r="A302" s="13" t="str">
        <f t="shared" si="345"/>
        <v>2013 Q4</v>
      </c>
      <c r="B302" s="15">
        <f t="shared" ref="B302:L302" si="366">(B85/B81-1)*100</f>
        <v>-2.8649470081544171</v>
      </c>
      <c r="C302" s="15">
        <f t="shared" si="366"/>
        <v>-0.16413557137868739</v>
      </c>
      <c r="D302" s="15">
        <f t="shared" si="366"/>
        <v>2.902713932782941</v>
      </c>
      <c r="E302" s="15">
        <f t="shared" si="366"/>
        <v>2.1723872117374921</v>
      </c>
      <c r="F302" s="15">
        <f t="shared" si="366"/>
        <v>2.2529955457771145</v>
      </c>
      <c r="G302" s="15">
        <f t="shared" si="366"/>
        <v>-3.8101063018402215</v>
      </c>
      <c r="H302" s="15">
        <f t="shared" si="366"/>
        <v>0.59499018088033928</v>
      </c>
      <c r="I302" s="15">
        <f t="shared" si="366"/>
        <v>3.1138870513932382</v>
      </c>
      <c r="J302" s="15">
        <f t="shared" si="366"/>
        <v>-5.3998426014299827</v>
      </c>
      <c r="K302" s="15">
        <f t="shared" si="366"/>
        <v>-0.35385776781495792</v>
      </c>
      <c r="L302" s="15">
        <f t="shared" si="366"/>
        <v>0.53917967864869354</v>
      </c>
      <c r="N302" s="15">
        <f t="shared" ref="N302:X302" si="367">(N85/N81-1)*100</f>
        <v>-2.9724570893486901</v>
      </c>
      <c r="O302" s="15">
        <f t="shared" si="367"/>
        <v>-2.0095055742936685</v>
      </c>
      <c r="P302" s="15">
        <f t="shared" si="367"/>
        <v>-1.312492055622827</v>
      </c>
      <c r="Q302" s="15">
        <f t="shared" si="367"/>
        <v>-1.3365848929515312</v>
      </c>
      <c r="R302" s="15">
        <f t="shared" si="367"/>
        <v>-0.10555812890741256</v>
      </c>
      <c r="S302" s="15">
        <f t="shared" si="367"/>
        <v>-5.5642678765764568</v>
      </c>
      <c r="T302" s="15">
        <f t="shared" si="367"/>
        <v>2.6209085241939878</v>
      </c>
      <c r="U302" s="15">
        <f t="shared" si="367"/>
        <v>-2.5294269263766433</v>
      </c>
      <c r="V302" s="15">
        <f t="shared" si="367"/>
        <v>0.89160296025028174</v>
      </c>
      <c r="W302" s="15">
        <f t="shared" si="367"/>
        <v>-2.8209658040180496</v>
      </c>
      <c r="X302" s="15">
        <f t="shared" si="367"/>
        <v>-1.8281167307765633</v>
      </c>
      <c r="Z302" s="15">
        <f>ROUND(N302*'Table Q8'!N85,2)</f>
        <v>-2.06</v>
      </c>
      <c r="AA302" s="15">
        <f>ROUND(O302*'Table Q8'!O85,2)</f>
        <v>-0.67</v>
      </c>
      <c r="AB302" s="15">
        <f>ROUND(P302*'Table Q8'!P85,2)</f>
        <v>-0.46</v>
      </c>
      <c r="AC302" s="15">
        <f>ROUND(Q302*'Table Q8'!Q85,2)</f>
        <v>-0.33</v>
      </c>
      <c r="AD302" s="15">
        <f>ROUND(R302*'Table Q8'!R85,2)</f>
        <v>-0.02</v>
      </c>
      <c r="AE302" s="15">
        <f>ROUND(S302*'Table Q8'!S85,2)</f>
        <v>-2.15</v>
      </c>
      <c r="AF302" s="15">
        <f>ROUND(T302*'Table Q8'!T85,2)</f>
        <v>1.24</v>
      </c>
      <c r="AG302" s="15">
        <f>ROUND(U302*'Table Q8'!U85,2)</f>
        <v>-0.99</v>
      </c>
      <c r="AH302" s="15">
        <f>ROUND(V302*'Table Q8'!V85,2)</f>
        <v>0.28999999999999998</v>
      </c>
      <c r="AI302" s="15">
        <f>ROUND(W302*'Table Q8'!W85,2)</f>
        <v>-0.81</v>
      </c>
      <c r="AJ302" s="15">
        <f>ROUND(X302*'Table Q8'!X85,2)</f>
        <v>-0.67</v>
      </c>
    </row>
    <row r="303" spans="1:36" x14ac:dyDescent="0.2">
      <c r="A303" s="13" t="str">
        <f t="shared" si="345"/>
        <v>2014 Q1</v>
      </c>
      <c r="B303" s="15">
        <f t="shared" ref="B303:L303" si="368">(B86/B82-1)*100</f>
        <v>-7.3514925487763838</v>
      </c>
      <c r="C303" s="15">
        <f t="shared" si="368"/>
        <v>2.4412243890848728</v>
      </c>
      <c r="D303" s="15">
        <f t="shared" si="368"/>
        <v>2.9695747377503245</v>
      </c>
      <c r="E303" s="15">
        <f t="shared" si="368"/>
        <v>2.5593376117809097</v>
      </c>
      <c r="F303" s="15">
        <f t="shared" si="368"/>
        <v>2.4095384381760176</v>
      </c>
      <c r="G303" s="15">
        <f t="shared" si="368"/>
        <v>-5.5440798529228008</v>
      </c>
      <c r="H303" s="15">
        <f t="shared" si="368"/>
        <v>-4.983518949132093</v>
      </c>
      <c r="I303" s="15">
        <f t="shared" si="368"/>
        <v>3.4187525719153067</v>
      </c>
      <c r="J303" s="15">
        <f t="shared" si="368"/>
        <v>-8.5174027260593199</v>
      </c>
      <c r="K303" s="15">
        <f t="shared" si="368"/>
        <v>-0.71555698390132205</v>
      </c>
      <c r="L303" s="15">
        <f t="shared" si="368"/>
        <v>-0.19850828018684874</v>
      </c>
      <c r="N303" s="15">
        <f t="shared" ref="N303:X303" si="369">(N86/N82-1)*100</f>
        <v>-7.0754551990511398</v>
      </c>
      <c r="O303" s="15">
        <f t="shared" si="369"/>
        <v>-1.4162473854538615</v>
      </c>
      <c r="P303" s="15">
        <f t="shared" si="369"/>
        <v>-4.7575048652843233</v>
      </c>
      <c r="Q303" s="15">
        <f t="shared" si="369"/>
        <v>-0.63595850179055669</v>
      </c>
      <c r="R303" s="15">
        <f t="shared" si="369"/>
        <v>-0.66401696949792699</v>
      </c>
      <c r="S303" s="15">
        <f t="shared" si="369"/>
        <v>-3.7228588456582945</v>
      </c>
      <c r="T303" s="15">
        <f t="shared" si="369"/>
        <v>0.59387938619972491</v>
      </c>
      <c r="U303" s="15">
        <f t="shared" si="369"/>
        <v>-2.671209599593638</v>
      </c>
      <c r="V303" s="15">
        <f t="shared" si="369"/>
        <v>-3.1503958602817073</v>
      </c>
      <c r="W303" s="15">
        <f t="shared" si="369"/>
        <v>-6.0760570281738646</v>
      </c>
      <c r="X303" s="15">
        <f t="shared" si="369"/>
        <v>-2.6381769890012619</v>
      </c>
      <c r="Z303" s="15">
        <f>ROUND(N303*'Table Q8'!N86,2)</f>
        <v>-4.91</v>
      </c>
      <c r="AA303" s="15">
        <f>ROUND(O303*'Table Q8'!O86,2)</f>
        <v>-0.47</v>
      </c>
      <c r="AB303" s="15">
        <f>ROUND(P303*'Table Q8'!P86,2)</f>
        <v>-1.71</v>
      </c>
      <c r="AC303" s="15">
        <f>ROUND(Q303*'Table Q8'!Q86,2)</f>
        <v>-0.16</v>
      </c>
      <c r="AD303" s="15">
        <f>ROUND(R303*'Table Q8'!R86,2)</f>
        <v>-0.1</v>
      </c>
      <c r="AE303" s="15">
        <f>ROUND(S303*'Table Q8'!S86,2)</f>
        <v>-1.44</v>
      </c>
      <c r="AF303" s="15">
        <f>ROUND(T303*'Table Q8'!T86,2)</f>
        <v>0.28000000000000003</v>
      </c>
      <c r="AG303" s="15">
        <f>ROUND(U303*'Table Q8'!U86,2)</f>
        <v>-1.04</v>
      </c>
      <c r="AH303" s="15">
        <f>ROUND(V303*'Table Q8'!V86,2)</f>
        <v>-1.02</v>
      </c>
      <c r="AI303" s="15">
        <f>ROUND(W303*'Table Q8'!W86,2)</f>
        <v>-1.81</v>
      </c>
      <c r="AJ303" s="15">
        <f>ROUND(X303*'Table Q8'!X86,2)</f>
        <v>-0.96</v>
      </c>
    </row>
    <row r="304" spans="1:36" x14ac:dyDescent="0.2">
      <c r="A304" s="13" t="str">
        <f t="shared" si="345"/>
        <v>2014 Q2</v>
      </c>
      <c r="B304" s="15">
        <f t="shared" ref="B304:L304" si="370">(B87/B83-1)*100</f>
        <v>-8.3374577346514869</v>
      </c>
      <c r="C304" s="15">
        <f t="shared" si="370"/>
        <v>2.5569178474374565</v>
      </c>
      <c r="D304" s="15">
        <f t="shared" si="370"/>
        <v>4.5893082325310752</v>
      </c>
      <c r="E304" s="15">
        <f t="shared" si="370"/>
        <v>1.3174255912986155</v>
      </c>
      <c r="F304" s="15">
        <f t="shared" si="370"/>
        <v>1.909384068532094</v>
      </c>
      <c r="G304" s="15">
        <f t="shared" si="370"/>
        <v>-5.1389605823473294</v>
      </c>
      <c r="H304" s="15">
        <f t="shared" si="370"/>
        <v>-3.3512558873882048</v>
      </c>
      <c r="I304" s="15">
        <f t="shared" si="370"/>
        <v>1.3351934918410802</v>
      </c>
      <c r="J304" s="15">
        <f t="shared" si="370"/>
        <v>-9.0773097787207213</v>
      </c>
      <c r="K304" s="15">
        <f t="shared" si="370"/>
        <v>-2.6815938137044637</v>
      </c>
      <c r="L304" s="15">
        <f t="shared" si="370"/>
        <v>-0.68703333972814917</v>
      </c>
      <c r="N304" s="15">
        <f t="shared" ref="N304:X304" si="371">(N87/N83-1)*100</f>
        <v>-7.3910326281653056</v>
      </c>
      <c r="O304" s="15">
        <f t="shared" si="371"/>
        <v>-1.4577062949536757</v>
      </c>
      <c r="P304" s="15">
        <f t="shared" si="371"/>
        <v>-4.5889917019269921</v>
      </c>
      <c r="Q304" s="15">
        <f t="shared" si="371"/>
        <v>-0.79405870725020034</v>
      </c>
      <c r="R304" s="15">
        <f t="shared" si="371"/>
        <v>-1.4844310327030152</v>
      </c>
      <c r="S304" s="15">
        <f t="shared" si="371"/>
        <v>-5.1223905050871821</v>
      </c>
      <c r="T304" s="15">
        <f t="shared" si="371"/>
        <v>-0.19091420863718289</v>
      </c>
      <c r="U304" s="15">
        <f t="shared" si="371"/>
        <v>-3.6820457980562327</v>
      </c>
      <c r="V304" s="15">
        <f t="shared" si="371"/>
        <v>-3.1069125991680435</v>
      </c>
      <c r="W304" s="15">
        <f t="shared" si="371"/>
        <v>-7.0553582386601583</v>
      </c>
      <c r="X304" s="15">
        <f t="shared" si="371"/>
        <v>-3.1188561506554691</v>
      </c>
      <c r="Z304" s="15">
        <f>ROUND(N304*'Table Q8'!N87,2)</f>
        <v>-5.14</v>
      </c>
      <c r="AA304" s="15">
        <f>ROUND(O304*'Table Q8'!O87,2)</f>
        <v>-0.5</v>
      </c>
      <c r="AB304" s="15">
        <f>ROUND(P304*'Table Q8'!P87,2)</f>
        <v>-1.69</v>
      </c>
      <c r="AC304" s="15">
        <f>ROUND(Q304*'Table Q8'!Q87,2)</f>
        <v>-0.2</v>
      </c>
      <c r="AD304" s="15">
        <f>ROUND(R304*'Table Q8'!R87,2)</f>
        <v>-0.24</v>
      </c>
      <c r="AE304" s="15">
        <f>ROUND(S304*'Table Q8'!S87,2)</f>
        <v>-2</v>
      </c>
      <c r="AF304" s="15">
        <f>ROUND(T304*'Table Q8'!T87,2)</f>
        <v>-0.09</v>
      </c>
      <c r="AG304" s="15">
        <f>ROUND(U304*'Table Q8'!U87,2)</f>
        <v>-1.46</v>
      </c>
      <c r="AH304" s="15">
        <f>ROUND(V304*'Table Q8'!V87,2)</f>
        <v>-0.98</v>
      </c>
      <c r="AI304" s="15">
        <f>ROUND(W304*'Table Q8'!W87,2)</f>
        <v>-2.16</v>
      </c>
      <c r="AJ304" s="15">
        <f>ROUND(X304*'Table Q8'!X87,2)</f>
        <v>-1.1599999999999999</v>
      </c>
    </row>
    <row r="305" spans="1:36" x14ac:dyDescent="0.2">
      <c r="A305" s="13" t="str">
        <f t="shared" si="345"/>
        <v>2014 Q3</v>
      </c>
      <c r="B305" s="15">
        <f t="shared" ref="B305:L305" si="372">(B88/B84-1)*100</f>
        <v>-5.4718913490060972</v>
      </c>
      <c r="C305" s="15">
        <f t="shared" si="372"/>
        <v>3.4683251725190045</v>
      </c>
      <c r="D305" s="15">
        <f t="shared" si="372"/>
        <v>5.4894510548945119</v>
      </c>
      <c r="E305" s="15">
        <f t="shared" si="372"/>
        <v>0.84544574626783664</v>
      </c>
      <c r="F305" s="15">
        <f t="shared" si="372"/>
        <v>6.2859465257343317</v>
      </c>
      <c r="G305" s="15">
        <f t="shared" si="372"/>
        <v>-4.6626631471400675</v>
      </c>
      <c r="H305" s="15">
        <f t="shared" si="372"/>
        <v>-3.5190613089106981</v>
      </c>
      <c r="I305" s="15">
        <f t="shared" si="372"/>
        <v>0.85362498966705669</v>
      </c>
      <c r="J305" s="15">
        <f t="shared" si="372"/>
        <v>-8.3719997122502114</v>
      </c>
      <c r="K305" s="15">
        <f t="shared" si="372"/>
        <v>1.2400175463730623</v>
      </c>
      <c r="L305" s="15">
        <f t="shared" si="372"/>
        <v>-0.19735805842558962</v>
      </c>
      <c r="N305" s="15">
        <f t="shared" ref="N305:X305" si="373">(N88/N84-1)*100</f>
        <v>-4.0465206439957875</v>
      </c>
      <c r="O305" s="15">
        <f t="shared" si="373"/>
        <v>0.12210665140413024</v>
      </c>
      <c r="P305" s="15">
        <f t="shared" si="373"/>
        <v>-2.4892837829166625</v>
      </c>
      <c r="Q305" s="15">
        <f t="shared" si="373"/>
        <v>-0.3889382467243907</v>
      </c>
      <c r="R305" s="15">
        <f t="shared" si="373"/>
        <v>0.80311676007764898</v>
      </c>
      <c r="S305" s="15">
        <f t="shared" si="373"/>
        <v>-4.0907715949980439</v>
      </c>
      <c r="T305" s="15">
        <f t="shared" si="373"/>
        <v>-7.9849837259049483E-2</v>
      </c>
      <c r="U305" s="15">
        <f t="shared" si="373"/>
        <v>-3.3602262721725396</v>
      </c>
      <c r="V305" s="15">
        <f t="shared" si="373"/>
        <v>-4.1437827817406792</v>
      </c>
      <c r="W305" s="15">
        <f t="shared" si="373"/>
        <v>-6.3737015027098725</v>
      </c>
      <c r="X305" s="15">
        <f t="shared" si="373"/>
        <v>-2.339254716790562</v>
      </c>
      <c r="Z305" s="15">
        <f>ROUND(N305*'Table Q8'!N88,2)</f>
        <v>-2.82</v>
      </c>
      <c r="AA305" s="15">
        <f>ROUND(O305*'Table Q8'!O88,2)</f>
        <v>0.04</v>
      </c>
      <c r="AB305" s="15">
        <f>ROUND(P305*'Table Q8'!P88,2)</f>
        <v>-0.93</v>
      </c>
      <c r="AC305" s="15">
        <f>ROUND(Q305*'Table Q8'!Q88,2)</f>
        <v>-0.1</v>
      </c>
      <c r="AD305" s="15">
        <f>ROUND(R305*'Table Q8'!R88,2)</f>
        <v>0.13</v>
      </c>
      <c r="AE305" s="15">
        <f>ROUND(S305*'Table Q8'!S88,2)</f>
        <v>-1.62</v>
      </c>
      <c r="AF305" s="15">
        <f>ROUND(T305*'Table Q8'!T88,2)</f>
        <v>-0.04</v>
      </c>
      <c r="AG305" s="15">
        <f>ROUND(U305*'Table Q8'!U88,2)</f>
        <v>-1.34</v>
      </c>
      <c r="AH305" s="15">
        <f>ROUND(V305*'Table Q8'!V88,2)</f>
        <v>-1.26</v>
      </c>
      <c r="AI305" s="15">
        <f>ROUND(W305*'Table Q8'!W88,2)</f>
        <v>-2.02</v>
      </c>
      <c r="AJ305" s="15">
        <f>ROUND(X305*'Table Q8'!X88,2)</f>
        <v>-0.88</v>
      </c>
    </row>
    <row r="306" spans="1:36" x14ac:dyDescent="0.2">
      <c r="A306" s="13" t="str">
        <f t="shared" si="345"/>
        <v>2014 Q4</v>
      </c>
      <c r="B306" s="15">
        <f t="shared" ref="B306:L306" si="374">(B89/B85-1)*100</f>
        <v>-6.3492515416749491</v>
      </c>
      <c r="C306" s="15">
        <f t="shared" si="374"/>
        <v>1.3892465469183657</v>
      </c>
      <c r="D306" s="15">
        <f t="shared" si="374"/>
        <v>3.4873278881278447</v>
      </c>
      <c r="E306" s="15">
        <f t="shared" si="374"/>
        <v>1.6621023199040463</v>
      </c>
      <c r="F306" s="15">
        <f t="shared" si="374"/>
        <v>6.9555638111948204</v>
      </c>
      <c r="G306" s="15">
        <f t="shared" si="374"/>
        <v>-3.7139146607696683</v>
      </c>
      <c r="H306" s="15">
        <f t="shared" si="374"/>
        <v>-0.79071744739107608</v>
      </c>
      <c r="I306" s="15">
        <f t="shared" si="374"/>
        <v>-0.77284833547719423</v>
      </c>
      <c r="J306" s="15">
        <f t="shared" si="374"/>
        <v>-9.2776824455446878</v>
      </c>
      <c r="K306" s="15">
        <f t="shared" si="374"/>
        <v>5.2019561327793395</v>
      </c>
      <c r="L306" s="15">
        <f t="shared" si="374"/>
        <v>-0.3410221686330317</v>
      </c>
      <c r="N306" s="15">
        <f t="shared" ref="N306:X306" si="375">(N89/N85-1)*100</f>
        <v>-4.2324534853160012</v>
      </c>
      <c r="O306" s="15">
        <f t="shared" si="375"/>
        <v>-1.0324292205330265</v>
      </c>
      <c r="P306" s="15">
        <f t="shared" si="375"/>
        <v>-3.6516982619930749</v>
      </c>
      <c r="Q306" s="15">
        <f t="shared" si="375"/>
        <v>-5.3800431160144768E-2</v>
      </c>
      <c r="R306" s="15">
        <f t="shared" si="375"/>
        <v>1.3417989308361467</v>
      </c>
      <c r="S306" s="15">
        <f t="shared" si="375"/>
        <v>-3.7459324377325465</v>
      </c>
      <c r="T306" s="15">
        <f t="shared" si="375"/>
        <v>-0.17935964781816693</v>
      </c>
      <c r="U306" s="15">
        <f t="shared" si="375"/>
        <v>-4.8852880506394243</v>
      </c>
      <c r="V306" s="15">
        <f t="shared" si="375"/>
        <v>-3.3025117165842111</v>
      </c>
      <c r="W306" s="15">
        <f t="shared" si="375"/>
        <v>-0.81898465007882448</v>
      </c>
      <c r="X306" s="15">
        <f t="shared" si="375"/>
        <v>-2.3778097122439723</v>
      </c>
      <c r="Z306" s="15">
        <f>ROUND(N306*'Table Q8'!N89,2)</f>
        <v>-2.95</v>
      </c>
      <c r="AA306" s="15">
        <f>ROUND(O306*'Table Q8'!O89,2)</f>
        <v>-0.36</v>
      </c>
      <c r="AB306" s="15">
        <f>ROUND(P306*'Table Q8'!P89,2)</f>
        <v>-1.39</v>
      </c>
      <c r="AC306" s="15">
        <f>ROUND(Q306*'Table Q8'!Q89,2)</f>
        <v>-0.01</v>
      </c>
      <c r="AD306" s="15">
        <f>ROUND(R306*'Table Q8'!R89,2)</f>
        <v>0.22</v>
      </c>
      <c r="AE306" s="15">
        <f>ROUND(S306*'Table Q8'!S89,2)</f>
        <v>-1.49</v>
      </c>
      <c r="AF306" s="15">
        <f>ROUND(T306*'Table Q8'!T89,2)</f>
        <v>-0.09</v>
      </c>
      <c r="AG306" s="15">
        <f>ROUND(U306*'Table Q8'!U89,2)</f>
        <v>-1.96</v>
      </c>
      <c r="AH306" s="15">
        <f>ROUND(V306*'Table Q8'!V89,2)</f>
        <v>-0.97</v>
      </c>
      <c r="AI306" s="15">
        <f>ROUND(W306*'Table Q8'!W89,2)</f>
        <v>-0.27</v>
      </c>
      <c r="AJ306" s="15">
        <f>ROUND(X306*'Table Q8'!X89,2)</f>
        <v>-0.9</v>
      </c>
    </row>
    <row r="307" spans="1:36" x14ac:dyDescent="0.2">
      <c r="A307" s="13" t="str">
        <f t="shared" si="345"/>
        <v>2015 Q1</v>
      </c>
      <c r="B307" s="15">
        <f t="shared" ref="B307:L307" si="376">(B90/B86-1)*100</f>
        <v>5.2846925128750666</v>
      </c>
      <c r="C307" s="15">
        <f t="shared" si="376"/>
        <v>-0.77097461709249027</v>
      </c>
      <c r="D307" s="15">
        <f t="shared" si="376"/>
        <v>4.4937095349436351</v>
      </c>
      <c r="E307" s="15">
        <f t="shared" si="376"/>
        <v>0.74897974968695102</v>
      </c>
      <c r="F307" s="15">
        <f t="shared" si="376"/>
        <v>3.0532146336342381</v>
      </c>
      <c r="G307" s="15">
        <f t="shared" si="376"/>
        <v>2.0524708960325544</v>
      </c>
      <c r="H307" s="15">
        <f t="shared" si="376"/>
        <v>2.0800634307684529</v>
      </c>
      <c r="I307" s="15">
        <f t="shared" si="376"/>
        <v>-1.3712080404202687</v>
      </c>
      <c r="J307" s="15">
        <f t="shared" si="376"/>
        <v>-9.5845132126545884</v>
      </c>
      <c r="K307" s="15">
        <f t="shared" si="376"/>
        <v>1.4517858856589738</v>
      </c>
      <c r="L307" s="15">
        <f t="shared" si="376"/>
        <v>-0.14318092645351221</v>
      </c>
      <c r="N307" s="15">
        <f t="shared" ref="N307:X307" si="377">(N90/N86-1)*100</f>
        <v>7.098201451266406</v>
      </c>
      <c r="O307" s="15">
        <f t="shared" si="377"/>
        <v>-1.2194029690713926</v>
      </c>
      <c r="P307" s="15">
        <f t="shared" si="377"/>
        <v>-0.34849389231326189</v>
      </c>
      <c r="Q307" s="15">
        <f t="shared" si="377"/>
        <v>-0.95023856341281965</v>
      </c>
      <c r="R307" s="15">
        <f t="shared" si="377"/>
        <v>1.3525904388393517</v>
      </c>
      <c r="S307" s="15">
        <f t="shared" si="377"/>
        <v>-2.1589009508575896</v>
      </c>
      <c r="T307" s="15">
        <f t="shared" si="377"/>
        <v>2.9102985255518243</v>
      </c>
      <c r="U307" s="15">
        <f t="shared" si="377"/>
        <v>-4.6087675099125587</v>
      </c>
      <c r="V307" s="15">
        <f t="shared" si="377"/>
        <v>-0.98091498597011606</v>
      </c>
      <c r="W307" s="15">
        <f t="shared" si="377"/>
        <v>-2.2528040744383526</v>
      </c>
      <c r="X307" s="15">
        <f t="shared" si="377"/>
        <v>-1.4641823614892524</v>
      </c>
      <c r="Z307" s="15">
        <f>ROUND(N307*'Table Q8'!N90,2)</f>
        <v>4.91</v>
      </c>
      <c r="AA307" s="15">
        <f>ROUND(O307*'Table Q8'!O90,2)</f>
        <v>-0.43</v>
      </c>
      <c r="AB307" s="15">
        <f>ROUND(P307*'Table Q8'!P90,2)</f>
        <v>-0.13</v>
      </c>
      <c r="AC307" s="15">
        <f>ROUND(Q307*'Table Q8'!Q90,2)</f>
        <v>-0.25</v>
      </c>
      <c r="AD307" s="15">
        <f>ROUND(R307*'Table Q8'!R90,2)</f>
        <v>0.23</v>
      </c>
      <c r="AE307" s="15">
        <f>ROUND(S307*'Table Q8'!S90,2)</f>
        <v>-0.86</v>
      </c>
      <c r="AF307" s="15">
        <f>ROUND(T307*'Table Q8'!T90,2)</f>
        <v>1.37</v>
      </c>
      <c r="AG307" s="15">
        <f>ROUND(U307*'Table Q8'!U90,2)</f>
        <v>-1.86</v>
      </c>
      <c r="AH307" s="15">
        <f>ROUND(V307*'Table Q8'!V90,2)</f>
        <v>-0.28999999999999998</v>
      </c>
      <c r="AI307" s="15">
        <f>ROUND(W307*'Table Q8'!W90,2)</f>
        <v>-0.75</v>
      </c>
      <c r="AJ307" s="15">
        <f>ROUND(X307*'Table Q8'!X90,2)</f>
        <v>-0.55000000000000004</v>
      </c>
    </row>
    <row r="308" spans="1:36" x14ac:dyDescent="0.2">
      <c r="A308" s="13" t="str">
        <f t="shared" si="345"/>
        <v>2015 Q2</v>
      </c>
      <c r="B308" s="15">
        <f t="shared" ref="B308:L308" si="378">(B91/B87-1)*100</f>
        <v>9.9893268307469363</v>
      </c>
      <c r="C308" s="15">
        <f t="shared" si="378"/>
        <v>-0.59342749218564972</v>
      </c>
      <c r="D308" s="15">
        <f t="shared" si="378"/>
        <v>5.1336401227539463</v>
      </c>
      <c r="E308" s="15">
        <f t="shared" si="378"/>
        <v>2.3039057660357853</v>
      </c>
      <c r="F308" s="15">
        <f t="shared" si="378"/>
        <v>-0.70358819081147717</v>
      </c>
      <c r="G308" s="15">
        <f t="shared" si="378"/>
        <v>3.658551881366523</v>
      </c>
      <c r="H308" s="15">
        <f t="shared" si="378"/>
        <v>-3.7135910983974618</v>
      </c>
      <c r="I308" s="15">
        <f t="shared" si="378"/>
        <v>0.73901122306054834</v>
      </c>
      <c r="J308" s="15">
        <f t="shared" si="378"/>
        <v>-7.1810257236768926</v>
      </c>
      <c r="K308" s="15">
        <f t="shared" si="378"/>
        <v>4.5615907506172837</v>
      </c>
      <c r="L308" s="15">
        <f t="shared" si="378"/>
        <v>0.69597532794880568</v>
      </c>
      <c r="N308" s="15">
        <f t="shared" ref="N308:X308" si="379">(N91/N87-1)*100</f>
        <v>8.2377047870429987</v>
      </c>
      <c r="O308" s="15">
        <f t="shared" si="379"/>
        <v>0.36557469447056068</v>
      </c>
      <c r="P308" s="15">
        <f t="shared" si="379"/>
        <v>3.087661535013364</v>
      </c>
      <c r="Q308" s="15">
        <f t="shared" si="379"/>
        <v>5.8670951195383125E-3</v>
      </c>
      <c r="R308" s="15">
        <f t="shared" si="379"/>
        <v>-1.8237871319066956</v>
      </c>
      <c r="S308" s="15">
        <f t="shared" si="379"/>
        <v>-1.4696332951808277</v>
      </c>
      <c r="T308" s="15">
        <f t="shared" si="379"/>
        <v>3.5823628492953397</v>
      </c>
      <c r="U308" s="15">
        <f t="shared" si="379"/>
        <v>-2.5420076954136284</v>
      </c>
      <c r="V308" s="15">
        <f t="shared" si="379"/>
        <v>0.76786951727649821</v>
      </c>
      <c r="W308" s="15">
        <f t="shared" si="379"/>
        <v>1.2417808110676276E-3</v>
      </c>
      <c r="X308" s="15">
        <f t="shared" si="379"/>
        <v>-0.24749337753646738</v>
      </c>
      <c r="Z308" s="15">
        <f>ROUND(N308*'Table Q8'!N91,2)</f>
        <v>5.62</v>
      </c>
      <c r="AA308" s="15">
        <f>ROUND(O308*'Table Q8'!O91,2)</f>
        <v>0.13</v>
      </c>
      <c r="AB308" s="15">
        <f>ROUND(P308*'Table Q8'!P91,2)</f>
        <v>1.19</v>
      </c>
      <c r="AC308" s="15">
        <f>ROUND(Q308*'Table Q8'!Q91,2)</f>
        <v>0</v>
      </c>
      <c r="AD308" s="15">
        <f>ROUND(R308*'Table Q8'!R91,2)</f>
        <v>-0.31</v>
      </c>
      <c r="AE308" s="15">
        <f>ROUND(S308*'Table Q8'!S91,2)</f>
        <v>-0.57999999999999996</v>
      </c>
      <c r="AF308" s="15">
        <f>ROUND(T308*'Table Q8'!T91,2)</f>
        <v>1.64</v>
      </c>
      <c r="AG308" s="15">
        <f>ROUND(U308*'Table Q8'!U91,2)</f>
        <v>-1.04</v>
      </c>
      <c r="AH308" s="15">
        <f>ROUND(V308*'Table Q8'!V91,2)</f>
        <v>0.23</v>
      </c>
      <c r="AI308" s="15">
        <f>ROUND(W308*'Table Q8'!W91,2)</f>
        <v>0</v>
      </c>
      <c r="AJ308" s="15">
        <f>ROUND(X308*'Table Q8'!X91,2)</f>
        <v>-0.09</v>
      </c>
    </row>
    <row r="309" spans="1:36" x14ac:dyDescent="0.2">
      <c r="A309" s="13" t="str">
        <f t="shared" si="345"/>
        <v>2015 Q3</v>
      </c>
      <c r="B309" s="15">
        <f t="shared" ref="B309:L309" si="380">(B92/B88-1)*100</f>
        <v>11.744537233352093</v>
      </c>
      <c r="C309" s="15">
        <f t="shared" si="380"/>
        <v>-1.556404873880457</v>
      </c>
      <c r="D309" s="15">
        <f t="shared" si="380"/>
        <v>0.62832189924597603</v>
      </c>
      <c r="E309" s="15">
        <f t="shared" si="380"/>
        <v>3.6696092291068849</v>
      </c>
      <c r="F309" s="15">
        <f t="shared" si="380"/>
        <v>-5.052549619951785</v>
      </c>
      <c r="G309" s="15">
        <f t="shared" si="380"/>
        <v>7.009296183741287</v>
      </c>
      <c r="H309" s="15">
        <f t="shared" si="380"/>
        <v>-3.8724089289991159</v>
      </c>
      <c r="I309" s="15">
        <f t="shared" si="380"/>
        <v>0.7605802912580728</v>
      </c>
      <c r="J309" s="15">
        <f t="shared" si="380"/>
        <v>-4.7987587964194329</v>
      </c>
      <c r="K309" s="15">
        <f t="shared" si="380"/>
        <v>4.1755912845282461</v>
      </c>
      <c r="L309" s="15">
        <f t="shared" si="380"/>
        <v>0.619825075008551</v>
      </c>
      <c r="N309" s="15">
        <f t="shared" ref="N309:X309" si="381">(N92/N88-1)*100</f>
        <v>10.441611971268649</v>
      </c>
      <c r="O309" s="15">
        <f t="shared" si="381"/>
        <v>1.1672800081874435</v>
      </c>
      <c r="P309" s="15">
        <f t="shared" si="381"/>
        <v>2.0380556990103438</v>
      </c>
      <c r="Q309" s="15">
        <f t="shared" si="381"/>
        <v>1.2604158008677979</v>
      </c>
      <c r="R309" s="15">
        <f t="shared" si="381"/>
        <v>-4.8992320943844758</v>
      </c>
      <c r="S309" s="15">
        <f t="shared" si="381"/>
        <v>1.1069061168826666</v>
      </c>
      <c r="T309" s="15">
        <f t="shared" si="381"/>
        <v>4.1587154013475569</v>
      </c>
      <c r="U309" s="15">
        <f t="shared" si="381"/>
        <v>-2.0462316275588033</v>
      </c>
      <c r="V309" s="15">
        <f t="shared" si="381"/>
        <v>0.48871070024678609</v>
      </c>
      <c r="W309" s="15">
        <f t="shared" si="381"/>
        <v>0.74224532983628855</v>
      </c>
      <c r="X309" s="15">
        <f t="shared" si="381"/>
        <v>0.20768129233599275</v>
      </c>
      <c r="Z309" s="15">
        <f>ROUND(N309*'Table Q8'!N92,2)</f>
        <v>7</v>
      </c>
      <c r="AA309" s="15">
        <f>ROUND(O309*'Table Q8'!O92,2)</f>
        <v>0.42</v>
      </c>
      <c r="AB309" s="15">
        <f>ROUND(P309*'Table Q8'!P92,2)</f>
        <v>0.78</v>
      </c>
      <c r="AC309" s="15">
        <f>ROUND(Q309*'Table Q8'!Q92,2)</f>
        <v>0.34</v>
      </c>
      <c r="AD309" s="15">
        <f>ROUND(R309*'Table Q8'!R92,2)</f>
        <v>-0.82</v>
      </c>
      <c r="AE309" s="15">
        <f>ROUND(S309*'Table Q8'!S92,2)</f>
        <v>0.44</v>
      </c>
      <c r="AF309" s="15">
        <f>ROUND(T309*'Table Q8'!T92,2)</f>
        <v>1.84</v>
      </c>
      <c r="AG309" s="15">
        <f>ROUND(U309*'Table Q8'!U92,2)</f>
        <v>-0.84</v>
      </c>
      <c r="AH309" s="15">
        <f>ROUND(V309*'Table Q8'!V92,2)</f>
        <v>0.15</v>
      </c>
      <c r="AI309" s="15">
        <f>ROUND(W309*'Table Q8'!W92,2)</f>
        <v>0.25</v>
      </c>
      <c r="AJ309" s="15">
        <f>ROUND(X309*'Table Q8'!X92,2)</f>
        <v>0.08</v>
      </c>
    </row>
    <row r="310" spans="1:36" x14ac:dyDescent="0.2">
      <c r="A310" s="13" t="str">
        <f t="shared" si="345"/>
        <v>2015 Q4</v>
      </c>
      <c r="B310" s="15">
        <f t="shared" ref="B310:L310" si="382">(B93/B89-1)*100</f>
        <v>7.0011429620855825</v>
      </c>
      <c r="C310" s="15">
        <f t="shared" si="382"/>
        <v>-3.4006781143960163</v>
      </c>
      <c r="D310" s="15">
        <f t="shared" si="382"/>
        <v>0.23060601977444861</v>
      </c>
      <c r="E310" s="15">
        <f t="shared" si="382"/>
        <v>1.9661191264362721</v>
      </c>
      <c r="F310" s="15">
        <f t="shared" si="382"/>
        <v>-11.278866096744988</v>
      </c>
      <c r="G310" s="15">
        <f t="shared" si="382"/>
        <v>6.400067876964699</v>
      </c>
      <c r="H310" s="15">
        <f t="shared" si="382"/>
        <v>-4.050689653525863</v>
      </c>
      <c r="I310" s="15">
        <f t="shared" si="382"/>
        <v>-1.1094709409427139</v>
      </c>
      <c r="J310" s="15">
        <f t="shared" si="382"/>
        <v>-2.8498318592827254</v>
      </c>
      <c r="K310" s="15">
        <f t="shared" si="382"/>
        <v>1.5402339968206391</v>
      </c>
      <c r="L310" s="15">
        <f t="shared" si="382"/>
        <v>-0.85125906745449065</v>
      </c>
      <c r="N310" s="15">
        <f t="shared" ref="N310:X310" si="383">(N93/N89-1)*100</f>
        <v>7.0035345432805318</v>
      </c>
      <c r="O310" s="15">
        <f t="shared" si="383"/>
        <v>-0.28217448970047077</v>
      </c>
      <c r="P310" s="15">
        <f t="shared" si="383"/>
        <v>0.95572197430831007</v>
      </c>
      <c r="Q310" s="15">
        <f t="shared" si="383"/>
        <v>-6.5903387727539453E-2</v>
      </c>
      <c r="R310" s="15">
        <f t="shared" si="383"/>
        <v>-8.4332427701020123</v>
      </c>
      <c r="S310" s="15">
        <f t="shared" si="383"/>
        <v>0.89486961409113164</v>
      </c>
      <c r="T310" s="15">
        <f t="shared" si="383"/>
        <v>0.92809933840130032</v>
      </c>
      <c r="U310" s="15">
        <f t="shared" si="383"/>
        <v>-2.1127661376079576</v>
      </c>
      <c r="V310" s="15">
        <f t="shared" si="383"/>
        <v>2.2723384702034943</v>
      </c>
      <c r="W310" s="15">
        <f t="shared" si="383"/>
        <v>-0.91285913059151458</v>
      </c>
      <c r="X310" s="15">
        <f t="shared" si="383"/>
        <v>-0.90496629576372056</v>
      </c>
      <c r="Z310" s="15">
        <f>ROUND(N310*'Table Q8'!N93,2)</f>
        <v>4.63</v>
      </c>
      <c r="AA310" s="15">
        <f>ROUND(O310*'Table Q8'!O93,2)</f>
        <v>-0.1</v>
      </c>
      <c r="AB310" s="15">
        <f>ROUND(P310*'Table Q8'!P93,2)</f>
        <v>0.36</v>
      </c>
      <c r="AC310" s="15">
        <f>ROUND(Q310*'Table Q8'!Q93,2)</f>
        <v>-0.02</v>
      </c>
      <c r="AD310" s="15">
        <f>ROUND(R310*'Table Q8'!R93,2)</f>
        <v>-1.4</v>
      </c>
      <c r="AE310" s="15">
        <f>ROUND(S310*'Table Q8'!S93,2)</f>
        <v>0.35</v>
      </c>
      <c r="AF310" s="15">
        <f>ROUND(T310*'Table Q8'!T93,2)</f>
        <v>0.4</v>
      </c>
      <c r="AG310" s="15">
        <f>ROUND(U310*'Table Q8'!U93,2)</f>
        <v>-0.88</v>
      </c>
      <c r="AH310" s="15">
        <f>ROUND(V310*'Table Q8'!V93,2)</f>
        <v>0.71</v>
      </c>
      <c r="AI310" s="15">
        <f>ROUND(W310*'Table Q8'!W93,2)</f>
        <v>-0.31</v>
      </c>
      <c r="AJ310" s="15">
        <f>ROUND(X310*'Table Q8'!X93,2)</f>
        <v>-0.34</v>
      </c>
    </row>
    <row r="311" spans="1:36" x14ac:dyDescent="0.2">
      <c r="A311" s="13" t="str">
        <f t="shared" si="345"/>
        <v>2016 Q1</v>
      </c>
      <c r="B311" s="15">
        <f t="shared" ref="B311:L311" si="384">(B94/B90-1)*100</f>
        <v>0.16276650748656696</v>
      </c>
      <c r="C311" s="15">
        <f t="shared" si="384"/>
        <v>-0.78232747155557725</v>
      </c>
      <c r="D311" s="15">
        <f t="shared" si="384"/>
        <v>1.8804373576673861</v>
      </c>
      <c r="E311" s="15">
        <f t="shared" si="384"/>
        <v>2.339918707070332</v>
      </c>
      <c r="F311" s="15">
        <f t="shared" si="384"/>
        <v>-7.4858559260756241</v>
      </c>
      <c r="G311" s="15">
        <f t="shared" si="384"/>
        <v>4.6388781238610344</v>
      </c>
      <c r="H311" s="15">
        <f t="shared" si="384"/>
        <v>-3.7973132278394495</v>
      </c>
      <c r="I311" s="15">
        <f t="shared" si="384"/>
        <v>0.50590077627428176</v>
      </c>
      <c r="J311" s="15">
        <f t="shared" si="384"/>
        <v>-1.5160489804579846</v>
      </c>
      <c r="K311" s="15">
        <f t="shared" si="384"/>
        <v>2.6056128081707319</v>
      </c>
      <c r="L311" s="15">
        <f t="shared" si="384"/>
        <v>0.21347075392392778</v>
      </c>
      <c r="N311" s="15">
        <f t="shared" ref="N311:X311" si="385">(N94/N90-1)*100</f>
        <v>1.2227138596232034</v>
      </c>
      <c r="O311" s="15">
        <f t="shared" si="385"/>
        <v>2.6222821884761549</v>
      </c>
      <c r="P311" s="15">
        <f t="shared" si="385"/>
        <v>2.4800642899757808</v>
      </c>
      <c r="Q311" s="15">
        <f t="shared" si="385"/>
        <v>0.78092094593165129</v>
      </c>
      <c r="R311" s="15">
        <f t="shared" si="385"/>
        <v>-5.5251408428370397</v>
      </c>
      <c r="S311" s="15">
        <f t="shared" si="385"/>
        <v>1.7138659375041554</v>
      </c>
      <c r="T311" s="15">
        <f t="shared" si="385"/>
        <v>-2.2208153141938691</v>
      </c>
      <c r="U311" s="15">
        <f t="shared" si="385"/>
        <v>0.35123256337068476</v>
      </c>
      <c r="V311" s="15">
        <f t="shared" si="385"/>
        <v>3.0739821715991766</v>
      </c>
      <c r="W311" s="15">
        <f t="shared" si="385"/>
        <v>2.8806526284891554</v>
      </c>
      <c r="X311" s="15">
        <f t="shared" si="385"/>
        <v>0.42222393732262997</v>
      </c>
      <c r="Z311" s="15">
        <f>ROUND(N311*'Table Q8'!N94,2)</f>
        <v>0.8</v>
      </c>
      <c r="AA311" s="15">
        <f>ROUND(O311*'Table Q8'!O94,2)</f>
        <v>0.97</v>
      </c>
      <c r="AB311" s="15">
        <f>ROUND(P311*'Table Q8'!P94,2)</f>
        <v>0.95</v>
      </c>
      <c r="AC311" s="15">
        <f>ROUND(Q311*'Table Q8'!Q94,2)</f>
        <v>0.21</v>
      </c>
      <c r="AD311" s="15">
        <f>ROUND(R311*'Table Q8'!R94,2)</f>
        <v>-0.93</v>
      </c>
      <c r="AE311" s="15">
        <f>ROUND(S311*'Table Q8'!S94,2)</f>
        <v>0.68</v>
      </c>
      <c r="AF311" s="15">
        <f>ROUND(T311*'Table Q8'!T94,2)</f>
        <v>-0.95</v>
      </c>
      <c r="AG311" s="15">
        <f>ROUND(U311*'Table Q8'!U94,2)</f>
        <v>0.15</v>
      </c>
      <c r="AH311" s="15">
        <f>ROUND(V311*'Table Q8'!V94,2)</f>
        <v>0.96</v>
      </c>
      <c r="AI311" s="15">
        <f>ROUND(W311*'Table Q8'!W94,2)</f>
        <v>0.98</v>
      </c>
      <c r="AJ311" s="15">
        <f>ROUND(X311*'Table Q8'!X94,2)</f>
        <v>0.16</v>
      </c>
    </row>
    <row r="312" spans="1:36" x14ac:dyDescent="0.2">
      <c r="A312" s="13" t="str">
        <f t="shared" si="345"/>
        <v>2016 Q2</v>
      </c>
      <c r="B312" s="15">
        <f t="shared" ref="B312:L312" si="386">(B95/B91-1)*100</f>
        <v>3.0971265704089923</v>
      </c>
      <c r="C312" s="15">
        <f t="shared" si="386"/>
        <v>0.64922867743295587</v>
      </c>
      <c r="D312" s="15">
        <f t="shared" si="386"/>
        <v>-1.6634618409910873</v>
      </c>
      <c r="E312" s="15">
        <f t="shared" si="386"/>
        <v>2.0373212803062701</v>
      </c>
      <c r="F312" s="15">
        <f t="shared" si="386"/>
        <v>-8.2097278754151404</v>
      </c>
      <c r="G312" s="15">
        <f t="shared" si="386"/>
        <v>1.8572207002130803</v>
      </c>
      <c r="H312" s="15">
        <f t="shared" si="386"/>
        <v>2.3639117445606317</v>
      </c>
      <c r="I312" s="15">
        <f t="shared" si="386"/>
        <v>-2.558700337639952</v>
      </c>
      <c r="J312" s="15">
        <f t="shared" si="386"/>
        <v>2.0483356368386163</v>
      </c>
      <c r="K312" s="15">
        <f t="shared" si="386"/>
        <v>-1.6505969709502244</v>
      </c>
      <c r="L312" s="15">
        <f t="shared" si="386"/>
        <v>-0.19540061679733656</v>
      </c>
      <c r="N312" s="15">
        <f t="shared" ref="N312:X312" si="387">(N95/N91-1)*100</f>
        <v>3.1158509449826122</v>
      </c>
      <c r="O312" s="15">
        <f t="shared" si="387"/>
        <v>1.9163187508822954</v>
      </c>
      <c r="P312" s="15">
        <f t="shared" si="387"/>
        <v>-2.7951812881319427</v>
      </c>
      <c r="Q312" s="15">
        <f t="shared" si="387"/>
        <v>1.2118914773397327</v>
      </c>
      <c r="R312" s="15">
        <f t="shared" si="387"/>
        <v>-5.3921441597593827</v>
      </c>
      <c r="S312" s="15">
        <f t="shared" si="387"/>
        <v>2.0825598669046652</v>
      </c>
      <c r="T312" s="15">
        <f t="shared" si="387"/>
        <v>-1.8709993289343196</v>
      </c>
      <c r="U312" s="15">
        <f t="shared" si="387"/>
        <v>-0.61322284407765437</v>
      </c>
      <c r="V312" s="15">
        <f t="shared" si="387"/>
        <v>7.8455064397740193</v>
      </c>
      <c r="W312" s="15">
        <f t="shared" si="387"/>
        <v>1.2613734104418795</v>
      </c>
      <c r="X312" s="15">
        <f t="shared" si="387"/>
        <v>0.17959520597299328</v>
      </c>
      <c r="Z312" s="15">
        <f>ROUND(N312*'Table Q8'!N95,2)</f>
        <v>2.0299999999999998</v>
      </c>
      <c r="AA312" s="15">
        <f>ROUND(O312*'Table Q8'!O95,2)</f>
        <v>0.71</v>
      </c>
      <c r="AB312" s="15">
        <f>ROUND(P312*'Table Q8'!P95,2)</f>
        <v>-1.07</v>
      </c>
      <c r="AC312" s="15">
        <f>ROUND(Q312*'Table Q8'!Q95,2)</f>
        <v>0.32</v>
      </c>
      <c r="AD312" s="15">
        <f>ROUND(R312*'Table Q8'!R95,2)</f>
        <v>-0.89</v>
      </c>
      <c r="AE312" s="15">
        <f>ROUND(S312*'Table Q8'!S95,2)</f>
        <v>0.83</v>
      </c>
      <c r="AF312" s="15">
        <f>ROUND(T312*'Table Q8'!T95,2)</f>
        <v>-0.81</v>
      </c>
      <c r="AG312" s="15">
        <f>ROUND(U312*'Table Q8'!U95,2)</f>
        <v>-0.25</v>
      </c>
      <c r="AH312" s="15">
        <f>ROUND(V312*'Table Q8'!V95,2)</f>
        <v>2.4</v>
      </c>
      <c r="AI312" s="15">
        <f>ROUND(W312*'Table Q8'!W95,2)</f>
        <v>0.42</v>
      </c>
      <c r="AJ312" s="15">
        <f>ROUND(X312*'Table Q8'!X95,2)</f>
        <v>7.0000000000000007E-2</v>
      </c>
    </row>
    <row r="313" spans="1:36" x14ac:dyDescent="0.2">
      <c r="A313" s="13" t="str">
        <f t="shared" si="345"/>
        <v>2016 Q3</v>
      </c>
      <c r="B313" s="15">
        <f t="shared" ref="B313:L313" si="388">(B96/B92-1)*100</f>
        <v>1.5752318537578969</v>
      </c>
      <c r="C313" s="15">
        <f t="shared" si="388"/>
        <v>0.61138694517199887</v>
      </c>
      <c r="D313" s="15">
        <f t="shared" si="388"/>
        <v>2.6771260341496905</v>
      </c>
      <c r="E313" s="15">
        <f t="shared" si="388"/>
        <v>0.77807120155282128</v>
      </c>
      <c r="F313" s="15">
        <f t="shared" si="388"/>
        <v>-7.734873473236215</v>
      </c>
      <c r="G313" s="15">
        <f t="shared" si="388"/>
        <v>-1.0545411162882989</v>
      </c>
      <c r="H313" s="15">
        <f t="shared" si="388"/>
        <v>4.4343010794013482</v>
      </c>
      <c r="I313" s="15">
        <f t="shared" si="388"/>
        <v>-1.9147529230537641</v>
      </c>
      <c r="J313" s="15">
        <f t="shared" si="388"/>
        <v>-3.0803840727054221</v>
      </c>
      <c r="K313" s="15">
        <f t="shared" si="388"/>
        <v>-2.0801714124978443</v>
      </c>
      <c r="L313" s="15">
        <f t="shared" si="388"/>
        <v>-0.14045750556500591</v>
      </c>
      <c r="N313" s="15">
        <f t="shared" ref="N313:X313" si="389">(N96/N92-1)*100</f>
        <v>2.1101030600371606</v>
      </c>
      <c r="O313" s="15">
        <f t="shared" si="389"/>
        <v>1.9604691713410283</v>
      </c>
      <c r="P313" s="15">
        <f t="shared" si="389"/>
        <v>-0.24418388857865292</v>
      </c>
      <c r="Q313" s="15">
        <f t="shared" si="389"/>
        <v>0.325077395434481</v>
      </c>
      <c r="R313" s="15">
        <f t="shared" si="389"/>
        <v>-3.3109053109052766</v>
      </c>
      <c r="S313" s="15">
        <f t="shared" si="389"/>
        <v>-1.6319258416114257</v>
      </c>
      <c r="T313" s="15">
        <f t="shared" si="389"/>
        <v>-5.0522694164822131</v>
      </c>
      <c r="U313" s="15">
        <f t="shared" si="389"/>
        <v>1.2728460959952059</v>
      </c>
      <c r="V313" s="15">
        <f t="shared" si="389"/>
        <v>5.2106308253849098</v>
      </c>
      <c r="W313" s="15">
        <f t="shared" si="389"/>
        <v>1.2221378641044778</v>
      </c>
      <c r="X313" s="15">
        <f t="shared" si="389"/>
        <v>0.27014928578874553</v>
      </c>
      <c r="Z313" s="15">
        <f>ROUND(N313*'Table Q8'!N96,2)</f>
        <v>1.37</v>
      </c>
      <c r="AA313" s="15">
        <f>ROUND(O313*'Table Q8'!O96,2)</f>
        <v>0.72</v>
      </c>
      <c r="AB313" s="15">
        <f>ROUND(P313*'Table Q8'!P96,2)</f>
        <v>-0.09</v>
      </c>
      <c r="AC313" s="15">
        <f>ROUND(Q313*'Table Q8'!Q96,2)</f>
        <v>0.09</v>
      </c>
      <c r="AD313" s="15">
        <f>ROUND(R313*'Table Q8'!R96,2)</f>
        <v>-0.54</v>
      </c>
      <c r="AE313" s="15">
        <f>ROUND(S313*'Table Q8'!S96,2)</f>
        <v>-0.65</v>
      </c>
      <c r="AF313" s="15">
        <f>ROUND(T313*'Table Q8'!T96,2)</f>
        <v>-2.2000000000000002</v>
      </c>
      <c r="AG313" s="15">
        <f>ROUND(U313*'Table Q8'!U96,2)</f>
        <v>0.52</v>
      </c>
      <c r="AH313" s="15">
        <f>ROUND(V313*'Table Q8'!V96,2)</f>
        <v>1.56</v>
      </c>
      <c r="AI313" s="15">
        <f>ROUND(W313*'Table Q8'!W96,2)</f>
        <v>0.4</v>
      </c>
      <c r="AJ313" s="15">
        <f>ROUND(X313*'Table Q8'!X96,2)</f>
        <v>0.1</v>
      </c>
    </row>
    <row r="314" spans="1:36" x14ac:dyDescent="0.2">
      <c r="A314" s="13" t="str">
        <f t="shared" si="345"/>
        <v>2016 Q4</v>
      </c>
      <c r="B314" s="15">
        <f t="shared" ref="B314:L314" si="390">(B97/B93-1)*100</f>
        <v>0.95276297504522933</v>
      </c>
      <c r="C314" s="15">
        <f t="shared" si="390"/>
        <v>4.1198209798895213</v>
      </c>
      <c r="D314" s="15">
        <f t="shared" si="390"/>
        <v>3.7243503131638267</v>
      </c>
      <c r="E314" s="15">
        <f t="shared" si="390"/>
        <v>3.1730535096822665</v>
      </c>
      <c r="F314" s="15">
        <f t="shared" si="390"/>
        <v>-3.2649061033363735</v>
      </c>
      <c r="G314" s="15">
        <f t="shared" si="390"/>
        <v>0.99713947808139913</v>
      </c>
      <c r="H314" s="15">
        <f t="shared" si="390"/>
        <v>4.2037511328531396</v>
      </c>
      <c r="I314" s="15">
        <f t="shared" si="390"/>
        <v>0.72021081176698587</v>
      </c>
      <c r="J314" s="15">
        <f t="shared" si="390"/>
        <v>-2.3168464385262322</v>
      </c>
      <c r="K314" s="15">
        <f t="shared" si="390"/>
        <v>1.3098458957659709</v>
      </c>
      <c r="L314" s="15">
        <f t="shared" si="390"/>
        <v>1.6552017448024925</v>
      </c>
      <c r="N314" s="15">
        <f t="shared" ref="N314:X314" si="391">(N97/N93-1)*100</f>
        <v>0.16050682160819729</v>
      </c>
      <c r="O314" s="15">
        <f t="shared" si="391"/>
        <v>4.0116905524527624</v>
      </c>
      <c r="P314" s="15">
        <f t="shared" si="391"/>
        <v>1.7186192107683684</v>
      </c>
      <c r="Q314" s="15">
        <f t="shared" si="391"/>
        <v>1.7329148861505272</v>
      </c>
      <c r="R314" s="15">
        <f t="shared" si="391"/>
        <v>-0.23592598071469073</v>
      </c>
      <c r="S314" s="15">
        <f t="shared" si="391"/>
        <v>0.15347561959033751</v>
      </c>
      <c r="T314" s="15">
        <f t="shared" si="391"/>
        <v>-0.65041369646420266</v>
      </c>
      <c r="U314" s="15">
        <f t="shared" si="391"/>
        <v>2.594145530731673</v>
      </c>
      <c r="V314" s="15">
        <f t="shared" si="391"/>
        <v>4.6887362372750152</v>
      </c>
      <c r="W314" s="15">
        <f t="shared" si="391"/>
        <v>2.1254041680380142</v>
      </c>
      <c r="X314" s="15">
        <f t="shared" si="391"/>
        <v>1.6831198617868193</v>
      </c>
      <c r="Z314" s="15">
        <f>ROUND(N314*'Table Q8'!N97,2)</f>
        <v>0.1</v>
      </c>
      <c r="AA314" s="15">
        <f>ROUND(O314*'Table Q8'!O97,2)</f>
        <v>1.47</v>
      </c>
      <c r="AB314" s="15">
        <f>ROUND(P314*'Table Q8'!P97,2)</f>
        <v>0.66</v>
      </c>
      <c r="AC314" s="15">
        <f>ROUND(Q314*'Table Q8'!Q97,2)</f>
        <v>0.46</v>
      </c>
      <c r="AD314" s="15">
        <f>ROUND(R314*'Table Q8'!R97,2)</f>
        <v>-0.04</v>
      </c>
      <c r="AE314" s="15">
        <f>ROUND(S314*'Table Q8'!S97,2)</f>
        <v>0.06</v>
      </c>
      <c r="AF314" s="15">
        <f>ROUND(T314*'Table Q8'!T97,2)</f>
        <v>-0.28999999999999998</v>
      </c>
      <c r="AG314" s="15">
        <f>ROUND(U314*'Table Q8'!U97,2)</f>
        <v>1.06</v>
      </c>
      <c r="AH314" s="15">
        <f>ROUND(V314*'Table Q8'!V97,2)</f>
        <v>1.38</v>
      </c>
      <c r="AI314" s="15">
        <f>ROUND(W314*'Table Q8'!W97,2)</f>
        <v>0.67</v>
      </c>
      <c r="AJ314" s="15">
        <f>ROUND(X314*'Table Q8'!X97,2)</f>
        <v>0.62</v>
      </c>
    </row>
    <row r="315" spans="1:36" x14ac:dyDescent="0.2">
      <c r="A315" s="13" t="str">
        <f t="shared" si="345"/>
        <v>2017 Q1</v>
      </c>
      <c r="B315" s="15">
        <f t="shared" ref="B315:L315" si="392">(B98/B94-1)*100</f>
        <v>-2.3307181272350541</v>
      </c>
      <c r="C315" s="15">
        <f t="shared" si="392"/>
        <v>3.5574613995482451</v>
      </c>
      <c r="D315" s="15">
        <f t="shared" si="392"/>
        <v>2.4416215433041621</v>
      </c>
      <c r="E315" s="15">
        <f t="shared" si="392"/>
        <v>0.99388908483397653</v>
      </c>
      <c r="F315" s="15">
        <f t="shared" si="392"/>
        <v>-0.95973776581594894</v>
      </c>
      <c r="G315" s="15">
        <f t="shared" si="392"/>
        <v>-3.2050580258095263</v>
      </c>
      <c r="H315" s="15">
        <f t="shared" si="392"/>
        <v>5.8186714659475669</v>
      </c>
      <c r="I315" s="15">
        <f t="shared" si="392"/>
        <v>0.11696431591161627</v>
      </c>
      <c r="J315" s="15">
        <f t="shared" si="392"/>
        <v>-3.5837413810332563</v>
      </c>
      <c r="K315" s="15">
        <f t="shared" si="392"/>
        <v>-4.2972903490162366</v>
      </c>
      <c r="L315" s="15">
        <f t="shared" si="392"/>
        <v>0.4846476336218597</v>
      </c>
      <c r="N315" s="15">
        <f t="shared" ref="N315:X315" si="393">(N98/N94-1)*100</f>
        <v>-3.4900207390608839</v>
      </c>
      <c r="O315" s="15">
        <f t="shared" si="393"/>
        <v>2.2690260951298225</v>
      </c>
      <c r="P315" s="15">
        <f t="shared" si="393"/>
        <v>-2.0868470090078639</v>
      </c>
      <c r="Q315" s="15">
        <f t="shared" si="393"/>
        <v>1.1337650901315444</v>
      </c>
      <c r="R315" s="15">
        <f t="shared" si="393"/>
        <v>-0.75149974078049242</v>
      </c>
      <c r="S315" s="15">
        <f t="shared" si="393"/>
        <v>-2.2701856203429571</v>
      </c>
      <c r="T315" s="15">
        <f t="shared" si="393"/>
        <v>2.8707512335429453</v>
      </c>
      <c r="U315" s="15">
        <f t="shared" si="393"/>
        <v>1.8471185431340853</v>
      </c>
      <c r="V315" s="15">
        <f t="shared" si="393"/>
        <v>7.9122651295993052E-2</v>
      </c>
      <c r="W315" s="15">
        <f t="shared" si="393"/>
        <v>-0.51560785296067557</v>
      </c>
      <c r="X315" s="15">
        <f t="shared" si="393"/>
        <v>0.13612815333894357</v>
      </c>
      <c r="Z315" s="15">
        <f>ROUND(N315*'Table Q8'!N98,2)</f>
        <v>-2.27</v>
      </c>
      <c r="AA315" s="15">
        <f>ROUND(O315*'Table Q8'!O98,2)</f>
        <v>0.83</v>
      </c>
      <c r="AB315" s="15">
        <f>ROUND(P315*'Table Q8'!P98,2)</f>
        <v>-0.8</v>
      </c>
      <c r="AC315" s="15">
        <f>ROUND(Q315*'Table Q8'!Q98,2)</f>
        <v>0.3</v>
      </c>
      <c r="AD315" s="15">
        <f>ROUND(R315*'Table Q8'!R98,2)</f>
        <v>-0.12</v>
      </c>
      <c r="AE315" s="15">
        <f>ROUND(S315*'Table Q8'!S98,2)</f>
        <v>-0.92</v>
      </c>
      <c r="AF315" s="15">
        <f>ROUND(T315*'Table Q8'!T98,2)</f>
        <v>1.27</v>
      </c>
      <c r="AG315" s="15">
        <f>ROUND(U315*'Table Q8'!U98,2)</f>
        <v>0.76</v>
      </c>
      <c r="AH315" s="15">
        <f>ROUND(V315*'Table Q8'!V98,2)</f>
        <v>0.02</v>
      </c>
      <c r="AI315" s="15">
        <f>ROUND(W315*'Table Q8'!W98,2)</f>
        <v>-0.16</v>
      </c>
      <c r="AJ315" s="15">
        <f>ROUND(X315*'Table Q8'!X98,2)</f>
        <v>0.05</v>
      </c>
    </row>
    <row r="316" spans="1:36" x14ac:dyDescent="0.2">
      <c r="A316" s="13" t="str">
        <f t="shared" si="345"/>
        <v>2017 Q2</v>
      </c>
      <c r="B316" s="15">
        <f t="shared" ref="B316:L316" si="394">(B99/B95-1)*100</f>
        <v>-6.3415889730992436</v>
      </c>
      <c r="C316" s="15">
        <f t="shared" si="394"/>
        <v>0.27794950336699209</v>
      </c>
      <c r="D316" s="15">
        <f t="shared" si="394"/>
        <v>1.3494837107163482</v>
      </c>
      <c r="E316" s="15">
        <f t="shared" si="394"/>
        <v>0.18494808521587469</v>
      </c>
      <c r="F316" s="15">
        <f t="shared" si="394"/>
        <v>2.0046129555488568</v>
      </c>
      <c r="G316" s="15">
        <f t="shared" si="394"/>
        <v>-2.0389925261848574</v>
      </c>
      <c r="H316" s="15">
        <f t="shared" si="394"/>
        <v>3.5228746831507118</v>
      </c>
      <c r="I316" s="15">
        <f t="shared" si="394"/>
        <v>3.2533852805050723</v>
      </c>
      <c r="J316" s="15">
        <f t="shared" si="394"/>
        <v>-4.9620722070591867</v>
      </c>
      <c r="K316" s="15">
        <f t="shared" si="394"/>
        <v>-0.8788464704715282</v>
      </c>
      <c r="L316" s="15">
        <f t="shared" si="394"/>
        <v>0.42786617833825424</v>
      </c>
      <c r="N316" s="15">
        <f t="shared" ref="N316:X316" si="395">(N99/N95-1)*100</f>
        <v>-3.9844051816801618</v>
      </c>
      <c r="O316" s="15">
        <f t="shared" si="395"/>
        <v>0.88004063843933888</v>
      </c>
      <c r="P316" s="15">
        <f t="shared" si="395"/>
        <v>-1.6105533503460445</v>
      </c>
      <c r="Q316" s="15">
        <f t="shared" si="395"/>
        <v>-3.6888099992005152E-2</v>
      </c>
      <c r="R316" s="15">
        <f t="shared" si="395"/>
        <v>3.3673922710205639</v>
      </c>
      <c r="S316" s="15">
        <f t="shared" si="395"/>
        <v>-3.7283092841329135</v>
      </c>
      <c r="T316" s="15">
        <f t="shared" si="395"/>
        <v>0.73246186436057847</v>
      </c>
      <c r="U316" s="15">
        <f t="shared" si="395"/>
        <v>3.9048422157793583</v>
      </c>
      <c r="V316" s="15">
        <f t="shared" si="395"/>
        <v>-2.6234765592465958</v>
      </c>
      <c r="W316" s="15">
        <f t="shared" si="395"/>
        <v>-0.52680685749204592</v>
      </c>
      <c r="X316" s="15">
        <f t="shared" si="395"/>
        <v>-1.0053219956096537E-2</v>
      </c>
      <c r="Z316" s="15">
        <f>ROUND(N316*'Table Q8'!N99,2)</f>
        <v>-2.59</v>
      </c>
      <c r="AA316" s="15">
        <f>ROUND(O316*'Table Q8'!O99,2)</f>
        <v>0.32</v>
      </c>
      <c r="AB316" s="15">
        <f>ROUND(P316*'Table Q8'!P99,2)</f>
        <v>-0.62</v>
      </c>
      <c r="AC316" s="15">
        <f>ROUND(Q316*'Table Q8'!Q99,2)</f>
        <v>-0.01</v>
      </c>
      <c r="AD316" s="15">
        <f>ROUND(R316*'Table Q8'!R99,2)</f>
        <v>0.55000000000000004</v>
      </c>
      <c r="AE316" s="15">
        <f>ROUND(S316*'Table Q8'!S99,2)</f>
        <v>-1.5</v>
      </c>
      <c r="AF316" s="15">
        <f>ROUND(T316*'Table Q8'!T99,2)</f>
        <v>0.32</v>
      </c>
      <c r="AG316" s="15">
        <f>ROUND(U316*'Table Q8'!U99,2)</f>
        <v>1.58</v>
      </c>
      <c r="AH316" s="15">
        <f>ROUND(V316*'Table Q8'!V99,2)</f>
        <v>-0.76</v>
      </c>
      <c r="AI316" s="15">
        <f>ROUND(W316*'Table Q8'!W99,2)</f>
        <v>-0.17</v>
      </c>
      <c r="AJ316" s="15">
        <f>ROUND(X316*'Table Q8'!X99,2)</f>
        <v>0</v>
      </c>
    </row>
    <row r="317" spans="1:36" x14ac:dyDescent="0.2">
      <c r="A317" s="13" t="str">
        <f t="shared" si="345"/>
        <v>2017 Q3</v>
      </c>
      <c r="B317" s="15">
        <f t="shared" ref="B317:L317" si="396">(B100/B96-1)*100</f>
        <v>-3.2993819846338091</v>
      </c>
      <c r="C317" s="15">
        <f t="shared" si="396"/>
        <v>0.93738223841226542</v>
      </c>
      <c r="D317" s="15">
        <f t="shared" si="396"/>
        <v>0.2536862211862001</v>
      </c>
      <c r="E317" s="15">
        <f t="shared" si="396"/>
        <v>2.3924269983192525</v>
      </c>
      <c r="F317" s="15">
        <f t="shared" si="396"/>
        <v>5.3135619075628027</v>
      </c>
      <c r="G317" s="15">
        <f t="shared" si="396"/>
        <v>1.9122015036411977</v>
      </c>
      <c r="H317" s="15">
        <f t="shared" si="396"/>
        <v>2.2202631984798771</v>
      </c>
      <c r="I317" s="15">
        <f t="shared" si="396"/>
        <v>5.4674100176219653</v>
      </c>
      <c r="J317" s="15">
        <f t="shared" si="396"/>
        <v>0.15887384993034104</v>
      </c>
      <c r="K317" s="15">
        <f t="shared" si="396"/>
        <v>-6.0492312291279271</v>
      </c>
      <c r="L317" s="15">
        <f t="shared" si="396"/>
        <v>1.8013903240635232</v>
      </c>
      <c r="N317" s="15">
        <f t="shared" ref="N317:X317" si="397">(N100/N96-1)*100</f>
        <v>-3.2505926684040509</v>
      </c>
      <c r="O317" s="15">
        <f t="shared" si="397"/>
        <v>1.8151644020347746E-2</v>
      </c>
      <c r="P317" s="15">
        <f t="shared" si="397"/>
        <v>-2.0862761938928553</v>
      </c>
      <c r="Q317" s="15">
        <f t="shared" si="397"/>
        <v>1.4567898435512205</v>
      </c>
      <c r="R317" s="15">
        <f t="shared" si="397"/>
        <v>5.4811395714438271</v>
      </c>
      <c r="S317" s="15">
        <f t="shared" si="397"/>
        <v>1.7310958788594233</v>
      </c>
      <c r="T317" s="15">
        <f t="shared" si="397"/>
        <v>3.835082468147144</v>
      </c>
      <c r="U317" s="15">
        <f t="shared" si="397"/>
        <v>4.4447832332729309</v>
      </c>
      <c r="V317" s="15">
        <f t="shared" si="397"/>
        <v>2.178367699697481</v>
      </c>
      <c r="W317" s="15">
        <f t="shared" si="397"/>
        <v>-4.9365379826913802</v>
      </c>
      <c r="X317" s="15">
        <f t="shared" si="397"/>
        <v>0.91552917288011404</v>
      </c>
      <c r="Z317" s="15">
        <f>ROUND(N317*'Table Q8'!N100,2)</f>
        <v>-2.12</v>
      </c>
      <c r="AA317" s="15">
        <f>ROUND(O317*'Table Q8'!O100,2)</f>
        <v>0.01</v>
      </c>
      <c r="AB317" s="15">
        <f>ROUND(P317*'Table Q8'!P100,2)</f>
        <v>-0.8</v>
      </c>
      <c r="AC317" s="15">
        <f>ROUND(Q317*'Table Q8'!Q100,2)</f>
        <v>0.38</v>
      </c>
      <c r="AD317" s="15">
        <f>ROUND(R317*'Table Q8'!R100,2)</f>
        <v>0.9</v>
      </c>
      <c r="AE317" s="15">
        <f>ROUND(S317*'Table Q8'!S100,2)</f>
        <v>0.69</v>
      </c>
      <c r="AF317" s="15">
        <f>ROUND(T317*'Table Q8'!T100,2)</f>
        <v>1.68</v>
      </c>
      <c r="AG317" s="15">
        <f>ROUND(U317*'Table Q8'!U100,2)</f>
        <v>1.79</v>
      </c>
      <c r="AH317" s="15">
        <f>ROUND(V317*'Table Q8'!V100,2)</f>
        <v>0.63</v>
      </c>
      <c r="AI317" s="15">
        <f>ROUND(W317*'Table Q8'!W100,2)</f>
        <v>-1.57</v>
      </c>
      <c r="AJ317" s="15">
        <f>ROUND(X317*'Table Q8'!X100,2)</f>
        <v>0.34</v>
      </c>
    </row>
    <row r="318" spans="1:36" x14ac:dyDescent="0.2">
      <c r="A318" s="13" t="str">
        <f t="shared" si="345"/>
        <v>2017 Q4</v>
      </c>
      <c r="B318" s="15">
        <f t="shared" ref="B318:L318" si="398">(B101/B97-1)*100</f>
        <v>-0.92846121564871265</v>
      </c>
      <c r="C318" s="15">
        <f t="shared" si="398"/>
        <v>1.6333265545201536</v>
      </c>
      <c r="D318" s="15">
        <f t="shared" si="398"/>
        <v>3.9070134530139855</v>
      </c>
      <c r="E318" s="15">
        <f t="shared" si="398"/>
        <v>-0.85861696242601759</v>
      </c>
      <c r="F318" s="15">
        <f t="shared" si="398"/>
        <v>5.1384920336533302</v>
      </c>
      <c r="G318" s="15">
        <f t="shared" si="398"/>
        <v>3.6382005270031881</v>
      </c>
      <c r="H318" s="15">
        <f t="shared" si="398"/>
        <v>-0.23337583505084192</v>
      </c>
      <c r="I318" s="15">
        <f t="shared" si="398"/>
        <v>5.2498744539314801</v>
      </c>
      <c r="J318" s="15">
        <f t="shared" si="398"/>
        <v>0.74958006227812124</v>
      </c>
      <c r="K318" s="15">
        <f t="shared" si="398"/>
        <v>-2.4617259450061435</v>
      </c>
      <c r="L318" s="15">
        <f t="shared" si="398"/>
        <v>1.8038836131250013</v>
      </c>
      <c r="N318" s="15">
        <f t="shared" ref="N318:X318" si="399">(N101/N97-1)*100</f>
        <v>-0.74660082238471315</v>
      </c>
      <c r="O318" s="15">
        <f t="shared" si="399"/>
        <v>0.7761928535767959</v>
      </c>
      <c r="P318" s="15">
        <f t="shared" si="399"/>
        <v>1.659929703785834</v>
      </c>
      <c r="Q318" s="15">
        <f t="shared" si="399"/>
        <v>-2.2345379610866356E-2</v>
      </c>
      <c r="R318" s="15">
        <f t="shared" si="399"/>
        <v>4.9601654837553966</v>
      </c>
      <c r="S318" s="15">
        <f t="shared" si="399"/>
        <v>3.5167032047499935</v>
      </c>
      <c r="T318" s="15">
        <f t="shared" si="399"/>
        <v>2.2277058175047992</v>
      </c>
      <c r="U318" s="15">
        <f t="shared" si="399"/>
        <v>4.3766233094100215</v>
      </c>
      <c r="V318" s="15">
        <f t="shared" si="399"/>
        <v>3.2538313032449251</v>
      </c>
      <c r="W318" s="15">
        <f t="shared" si="399"/>
        <v>-2.6730467105272937</v>
      </c>
      <c r="X318" s="15">
        <f t="shared" si="399"/>
        <v>1.2893723086632392</v>
      </c>
      <c r="Z318" s="15">
        <f>ROUND(N318*'Table Q8'!N101,2)</f>
        <v>-0.49</v>
      </c>
      <c r="AA318" s="15">
        <f>ROUND(O318*'Table Q8'!O101,2)</f>
        <v>0.28999999999999998</v>
      </c>
      <c r="AB318" s="15">
        <f>ROUND(P318*'Table Q8'!P101,2)</f>
        <v>0.64</v>
      </c>
      <c r="AC318" s="15">
        <f>ROUND(Q318*'Table Q8'!Q101,2)</f>
        <v>-0.01</v>
      </c>
      <c r="AD318" s="15">
        <f>ROUND(R318*'Table Q8'!R101,2)</f>
        <v>0.83</v>
      </c>
      <c r="AE318" s="15">
        <f>ROUND(S318*'Table Q8'!S101,2)</f>
        <v>1.41</v>
      </c>
      <c r="AF318" s="15">
        <f>ROUND(T318*'Table Q8'!T101,2)</f>
        <v>0.98</v>
      </c>
      <c r="AG318" s="15">
        <f>ROUND(U318*'Table Q8'!U101,2)</f>
        <v>1.76</v>
      </c>
      <c r="AH318" s="15">
        <f>ROUND(V318*'Table Q8'!V101,2)</f>
        <v>0.96</v>
      </c>
      <c r="AI318" s="15">
        <f>ROUND(W318*'Table Q8'!W101,2)</f>
        <v>-0.86</v>
      </c>
      <c r="AJ318" s="15">
        <f>ROUND(X318*'Table Q8'!X101,2)</f>
        <v>0.48</v>
      </c>
    </row>
    <row r="319" spans="1:36" x14ac:dyDescent="0.2">
      <c r="A319" s="13" t="str">
        <f t="shared" si="345"/>
        <v>2018 Q1</v>
      </c>
      <c r="B319" s="15">
        <f t="shared" ref="B319:L319" si="400">(B102/B98-1)*100</f>
        <v>1.9754020248983206</v>
      </c>
      <c r="C319" s="15">
        <f t="shared" si="400"/>
        <v>0.42555522748048968</v>
      </c>
      <c r="D319" s="15">
        <f t="shared" si="400"/>
        <v>-4.8877624166676625E-2</v>
      </c>
      <c r="E319" s="15">
        <f t="shared" si="400"/>
        <v>2.1177432397996965</v>
      </c>
      <c r="F319" s="15">
        <f t="shared" si="400"/>
        <v>-1.4090287704762727</v>
      </c>
      <c r="G319" s="15">
        <f t="shared" si="400"/>
        <v>5.1693437758013827</v>
      </c>
      <c r="H319" s="15">
        <f t="shared" si="400"/>
        <v>-2.7826252871521517</v>
      </c>
      <c r="I319" s="15">
        <f t="shared" si="400"/>
        <v>3.2489668923549875</v>
      </c>
      <c r="J319" s="15">
        <f t="shared" si="400"/>
        <v>-0.49508307900986148</v>
      </c>
      <c r="K319" s="15">
        <f t="shared" si="400"/>
        <v>-1.8372205737400393</v>
      </c>
      <c r="L319" s="15">
        <f t="shared" si="400"/>
        <v>1.334293751632476</v>
      </c>
      <c r="N319" s="15">
        <f t="shared" ref="N319:X319" si="401">(N102/N98-1)*100</f>
        <v>2.1796158928283349</v>
      </c>
      <c r="O319" s="15">
        <f t="shared" si="401"/>
        <v>0.44200355899610688</v>
      </c>
      <c r="P319" s="15">
        <f t="shared" si="401"/>
        <v>3.7592836426428633</v>
      </c>
      <c r="Q319" s="15">
        <f t="shared" si="401"/>
        <v>1.9911535237715272</v>
      </c>
      <c r="R319" s="15">
        <f t="shared" si="401"/>
        <v>-0.45044424265643368</v>
      </c>
      <c r="S319" s="15">
        <f t="shared" si="401"/>
        <v>4.3352018277967419</v>
      </c>
      <c r="T319" s="15">
        <f t="shared" si="401"/>
        <v>-1.557478984383287</v>
      </c>
      <c r="U319" s="15">
        <f t="shared" si="401"/>
        <v>2.5926765560776888</v>
      </c>
      <c r="V319" s="15">
        <f t="shared" si="401"/>
        <v>4.1511044712410516</v>
      </c>
      <c r="W319" s="15">
        <f t="shared" si="401"/>
        <v>-1.1731858317380328</v>
      </c>
      <c r="X319" s="15">
        <f t="shared" si="401"/>
        <v>1.1628767405777785</v>
      </c>
      <c r="Z319" s="15">
        <f>ROUND(N319*'Table Q8'!N102,2)</f>
        <v>1.44</v>
      </c>
      <c r="AA319" s="15">
        <f>ROUND(O319*'Table Q8'!O102,2)</f>
        <v>0.16</v>
      </c>
      <c r="AB319" s="15">
        <f>ROUND(P319*'Table Q8'!P102,2)</f>
        <v>1.43</v>
      </c>
      <c r="AC319" s="15">
        <f>ROUND(Q319*'Table Q8'!Q102,2)</f>
        <v>0.52</v>
      </c>
      <c r="AD319" s="15">
        <f>ROUND(R319*'Table Q8'!R102,2)</f>
        <v>-0.08</v>
      </c>
      <c r="AE319" s="15">
        <f>ROUND(S319*'Table Q8'!S102,2)</f>
        <v>1.72</v>
      </c>
      <c r="AF319" s="15">
        <f>ROUND(T319*'Table Q8'!T102,2)</f>
        <v>-0.68</v>
      </c>
      <c r="AG319" s="15">
        <f>ROUND(U319*'Table Q8'!U102,2)</f>
        <v>1.03</v>
      </c>
      <c r="AH319" s="15">
        <f>ROUND(V319*'Table Q8'!V102,2)</f>
        <v>1.19</v>
      </c>
      <c r="AI319" s="15">
        <f>ROUND(W319*'Table Q8'!W102,2)</f>
        <v>-0.37</v>
      </c>
      <c r="AJ319" s="15">
        <f>ROUND(X319*'Table Q8'!X102,2)</f>
        <v>0.43</v>
      </c>
    </row>
    <row r="320" spans="1:36" x14ac:dyDescent="0.2">
      <c r="A320" s="13" t="str">
        <f t="shared" si="345"/>
        <v>2018 Q2</v>
      </c>
      <c r="B320" s="15">
        <f t="shared" ref="B320:L320" si="402">(B103/B99-1)*100</f>
        <v>-4.3006463435401372</v>
      </c>
      <c r="C320" s="15">
        <f t="shared" si="402"/>
        <v>1.9139231440657101</v>
      </c>
      <c r="D320" s="15">
        <f t="shared" si="402"/>
        <v>1.6900438351559854</v>
      </c>
      <c r="E320" s="15">
        <f t="shared" si="402"/>
        <v>3.8010295133451111</v>
      </c>
      <c r="F320" s="15">
        <f t="shared" si="402"/>
        <v>0.54516685618113403</v>
      </c>
      <c r="G320" s="15">
        <f t="shared" si="402"/>
        <v>7.5173010635694482</v>
      </c>
      <c r="H320" s="15">
        <f t="shared" si="402"/>
        <v>-2.3209759932728669</v>
      </c>
      <c r="I320" s="15">
        <f t="shared" si="402"/>
        <v>2.8639739008312848</v>
      </c>
      <c r="J320" s="15">
        <f t="shared" si="402"/>
        <v>-1.9739787575916212</v>
      </c>
      <c r="K320" s="15">
        <f t="shared" si="402"/>
        <v>-1.5791128859644954</v>
      </c>
      <c r="L320" s="15">
        <f t="shared" si="402"/>
        <v>1.8269945022681977</v>
      </c>
      <c r="N320" s="15">
        <f t="shared" ref="N320:X320" si="403">(N103/N99-1)*100</f>
        <v>-3.8762295978444716</v>
      </c>
      <c r="O320" s="15">
        <f t="shared" si="403"/>
        <v>1.9912340429369513</v>
      </c>
      <c r="P320" s="15">
        <f t="shared" si="403"/>
        <v>5.1743620075472396</v>
      </c>
      <c r="Q320" s="15">
        <f t="shared" si="403"/>
        <v>2.7625927336157874</v>
      </c>
      <c r="R320" s="15">
        <f t="shared" si="403"/>
        <v>-2.815117396289879</v>
      </c>
      <c r="S320" s="15">
        <f t="shared" si="403"/>
        <v>7.1366536073381726</v>
      </c>
      <c r="T320" s="15">
        <f t="shared" si="403"/>
        <v>-0.25878394765493917</v>
      </c>
      <c r="U320" s="15">
        <f t="shared" si="403"/>
        <v>2.5627231346022628</v>
      </c>
      <c r="V320" s="15">
        <f t="shared" si="403"/>
        <v>3.4021583627454222</v>
      </c>
      <c r="W320" s="15">
        <f t="shared" si="403"/>
        <v>0.85559588950947507</v>
      </c>
      <c r="X320" s="15">
        <f t="shared" si="403"/>
        <v>1.3512594285243651</v>
      </c>
      <c r="Z320" s="15">
        <f>ROUND(N320*'Table Q8'!N103,2)</f>
        <v>-2.58</v>
      </c>
      <c r="AA320" s="15">
        <f>ROUND(O320*'Table Q8'!O103,2)</f>
        <v>0.73</v>
      </c>
      <c r="AB320" s="15">
        <f>ROUND(P320*'Table Q8'!P103,2)</f>
        <v>1.95</v>
      </c>
      <c r="AC320" s="15">
        <f>ROUND(Q320*'Table Q8'!Q103,2)</f>
        <v>0.72</v>
      </c>
      <c r="AD320" s="15">
        <f>ROUND(R320*'Table Q8'!R103,2)</f>
        <v>-0.48</v>
      </c>
      <c r="AE320" s="15">
        <f>ROUND(S320*'Table Q8'!S103,2)</f>
        <v>2.85</v>
      </c>
      <c r="AF320" s="15">
        <f>ROUND(T320*'Table Q8'!T103,2)</f>
        <v>-0.11</v>
      </c>
      <c r="AG320" s="15">
        <f>ROUND(U320*'Table Q8'!U103,2)</f>
        <v>1.02</v>
      </c>
      <c r="AH320" s="15">
        <f>ROUND(V320*'Table Q8'!V103,2)</f>
        <v>0.97</v>
      </c>
      <c r="AI320" s="15">
        <f>ROUND(W320*'Table Q8'!W103,2)</f>
        <v>0.27</v>
      </c>
      <c r="AJ320" s="15">
        <f>ROUND(X320*'Table Q8'!X103,2)</f>
        <v>0.49</v>
      </c>
    </row>
    <row r="321" spans="1:36" x14ac:dyDescent="0.2">
      <c r="A321" s="13" t="str">
        <f t="shared" si="345"/>
        <v>2018 Q3</v>
      </c>
      <c r="B321" s="15">
        <f t="shared" ref="B321:L321" si="404">(B104/B100-1)*100</f>
        <v>-3.4719987306510269</v>
      </c>
      <c r="C321" s="15">
        <f t="shared" si="404"/>
        <v>1.6081828636444362</v>
      </c>
      <c r="D321" s="15">
        <f t="shared" si="404"/>
        <v>0.6088992974238705</v>
      </c>
      <c r="E321" s="15">
        <f t="shared" si="404"/>
        <v>1.7524193812196165</v>
      </c>
      <c r="F321" s="15">
        <f t="shared" si="404"/>
        <v>-1.8070902101329223</v>
      </c>
      <c r="G321" s="15">
        <f t="shared" si="404"/>
        <v>4.7565311657587372</v>
      </c>
      <c r="H321" s="15">
        <f t="shared" si="404"/>
        <v>-2.9598559437168381</v>
      </c>
      <c r="I321" s="15">
        <f t="shared" si="404"/>
        <v>-1.8175659960846802</v>
      </c>
      <c r="J321" s="15">
        <f t="shared" si="404"/>
        <v>-6.3624380646020828</v>
      </c>
      <c r="K321" s="15">
        <f t="shared" si="404"/>
        <v>5.2580340610432819</v>
      </c>
      <c r="L321" s="15">
        <f t="shared" si="404"/>
        <v>-0.11803570305660704</v>
      </c>
      <c r="N321" s="15">
        <f t="shared" ref="N321:X321" si="405">(N104/N100-1)*100</f>
        <v>-3.1169780853734008</v>
      </c>
      <c r="O321" s="15">
        <f t="shared" si="405"/>
        <v>2.5404006704965232</v>
      </c>
      <c r="P321" s="15">
        <f t="shared" si="405"/>
        <v>3.8623532820336814</v>
      </c>
      <c r="Q321" s="15">
        <f t="shared" si="405"/>
        <v>0.47142034567519975</v>
      </c>
      <c r="R321" s="15">
        <f t="shared" si="405"/>
        <v>-5.7920830766571623</v>
      </c>
      <c r="S321" s="15">
        <f t="shared" si="405"/>
        <v>2.8940917420099632</v>
      </c>
      <c r="T321" s="15">
        <f t="shared" si="405"/>
        <v>-1.4257660722437615</v>
      </c>
      <c r="U321" s="15">
        <f t="shared" si="405"/>
        <v>-1.5161108839348958</v>
      </c>
      <c r="V321" s="15">
        <f t="shared" si="405"/>
        <v>-0.96998562630240537</v>
      </c>
      <c r="W321" s="15">
        <f t="shared" si="405"/>
        <v>9.739032561529104</v>
      </c>
      <c r="X321" s="15">
        <f t="shared" si="405"/>
        <v>-0.57812187886542299</v>
      </c>
      <c r="Z321" s="15">
        <f>ROUND(N321*'Table Q8'!N104,2)</f>
        <v>-2.08</v>
      </c>
      <c r="AA321" s="15">
        <f>ROUND(O321*'Table Q8'!O104,2)</f>
        <v>0.92</v>
      </c>
      <c r="AB321" s="15">
        <f>ROUND(P321*'Table Q8'!P104,2)</f>
        <v>1.45</v>
      </c>
      <c r="AC321" s="15">
        <f>ROUND(Q321*'Table Q8'!Q104,2)</f>
        <v>0.12</v>
      </c>
      <c r="AD321" s="15">
        <f>ROUND(R321*'Table Q8'!R104,2)</f>
        <v>-1</v>
      </c>
      <c r="AE321" s="15">
        <f>ROUND(S321*'Table Q8'!S104,2)</f>
        <v>1.1499999999999999</v>
      </c>
      <c r="AF321" s="15">
        <f>ROUND(T321*'Table Q8'!T104,2)</f>
        <v>-0.63</v>
      </c>
      <c r="AG321" s="15">
        <f>ROUND(U321*'Table Q8'!U104,2)</f>
        <v>-0.6</v>
      </c>
      <c r="AH321" s="15">
        <f>ROUND(V321*'Table Q8'!V104,2)</f>
        <v>-0.27</v>
      </c>
      <c r="AI321" s="15">
        <f>ROUND(W321*'Table Q8'!W104,2)</f>
        <v>3.12</v>
      </c>
      <c r="AJ321" s="15">
        <f>ROUND(X321*'Table Q8'!X104,2)</f>
        <v>-0.21</v>
      </c>
    </row>
    <row r="322" spans="1:36" x14ac:dyDescent="0.2">
      <c r="A322" s="13" t="str">
        <f t="shared" si="345"/>
        <v>2018 Q4</v>
      </c>
      <c r="B322" s="15">
        <f t="shared" ref="B322:L322" si="406">(B105/B101-1)*100</f>
        <v>4.7720794954519974E-3</v>
      </c>
      <c r="C322" s="15">
        <f t="shared" si="406"/>
        <v>-0.59146528911240281</v>
      </c>
      <c r="D322" s="15">
        <f t="shared" si="406"/>
        <v>-4.1561219194739429</v>
      </c>
      <c r="E322" s="15">
        <f t="shared" si="406"/>
        <v>3.9531795136441339</v>
      </c>
      <c r="F322" s="15">
        <f t="shared" si="406"/>
        <v>-2.1668390366158974</v>
      </c>
      <c r="G322" s="15">
        <f t="shared" si="406"/>
        <v>3.2607268314648108</v>
      </c>
      <c r="H322" s="15">
        <f t="shared" si="406"/>
        <v>-3.4386879598874764</v>
      </c>
      <c r="I322" s="15">
        <f t="shared" si="406"/>
        <v>-1.0737757421051541</v>
      </c>
      <c r="J322" s="15">
        <f t="shared" si="406"/>
        <v>-6.4955984545356777</v>
      </c>
      <c r="K322" s="15">
        <f t="shared" si="406"/>
        <v>3.1405923402684</v>
      </c>
      <c r="L322" s="15">
        <f t="shared" si="406"/>
        <v>-0.31417338803831907</v>
      </c>
      <c r="N322" s="15">
        <f t="shared" ref="N322:X322" si="407">(N105/N101-1)*100</f>
        <v>0.90638345558271549</v>
      </c>
      <c r="O322" s="15">
        <f t="shared" si="407"/>
        <v>2.7939157549066396</v>
      </c>
      <c r="P322" s="15">
        <f t="shared" si="407"/>
        <v>0.52659792132585537</v>
      </c>
      <c r="Q322" s="15">
        <f t="shared" si="407"/>
        <v>1.8504203081025183</v>
      </c>
      <c r="R322" s="15">
        <f t="shared" si="407"/>
        <v>-6.2649020957694983</v>
      </c>
      <c r="S322" s="15">
        <f t="shared" si="407"/>
        <v>0.70016365334295561</v>
      </c>
      <c r="T322" s="15">
        <f t="shared" si="407"/>
        <v>-3.001119181965306</v>
      </c>
      <c r="U322" s="15">
        <f t="shared" si="407"/>
        <v>-1.130954972936693</v>
      </c>
      <c r="V322" s="15">
        <f t="shared" si="407"/>
        <v>-0.30312574822753957</v>
      </c>
      <c r="W322" s="15">
        <f t="shared" si="407"/>
        <v>8.3000679463224092</v>
      </c>
      <c r="X322" s="15">
        <f t="shared" si="407"/>
        <v>-0.51398348775469893</v>
      </c>
      <c r="Z322" s="15">
        <f>ROUND(N322*'Table Q8'!N105,2)</f>
        <v>0.61</v>
      </c>
      <c r="AA322" s="15">
        <f>ROUND(O322*'Table Q8'!O105,2)</f>
        <v>1.01</v>
      </c>
      <c r="AB322" s="15">
        <f>ROUND(P322*'Table Q8'!P105,2)</f>
        <v>0.2</v>
      </c>
      <c r="AC322" s="15">
        <f>ROUND(Q322*'Table Q8'!Q105,2)</f>
        <v>0.48</v>
      </c>
      <c r="AD322" s="15">
        <f>ROUND(R322*'Table Q8'!R105,2)</f>
        <v>-1.0900000000000001</v>
      </c>
      <c r="AE322" s="15">
        <f>ROUND(S322*'Table Q8'!S105,2)</f>
        <v>0.28000000000000003</v>
      </c>
      <c r="AF322" s="15">
        <f>ROUND(T322*'Table Q8'!T105,2)</f>
        <v>-1.29</v>
      </c>
      <c r="AG322" s="15">
        <f>ROUND(U322*'Table Q8'!U105,2)</f>
        <v>-0.44</v>
      </c>
      <c r="AH322" s="15">
        <f>ROUND(V322*'Table Q8'!V105,2)</f>
        <v>-0.08</v>
      </c>
      <c r="AI322" s="15">
        <f>ROUND(W322*'Table Q8'!W105,2)</f>
        <v>2.66</v>
      </c>
      <c r="AJ322" s="15">
        <f>ROUND(X322*'Table Q8'!X105,2)</f>
        <v>-0.19</v>
      </c>
    </row>
    <row r="323" spans="1:36" x14ac:dyDescent="0.2">
      <c r="A323" s="13" t="str">
        <f t="shared" si="345"/>
        <v>2019 Q1</v>
      </c>
      <c r="B323" s="15">
        <f t="shared" ref="B323:L323" si="408">(B106/B102-1)*100</f>
        <v>1.234221345255393</v>
      </c>
      <c r="C323" s="15">
        <f t="shared" si="408"/>
        <v>-0.91705241128557935</v>
      </c>
      <c r="D323" s="15">
        <f t="shared" si="408"/>
        <v>-1.7681280222885731</v>
      </c>
      <c r="E323" s="15">
        <f t="shared" si="408"/>
        <v>1.6887331809500417</v>
      </c>
      <c r="F323" s="15">
        <f t="shared" si="408"/>
        <v>-2.6100936446100342</v>
      </c>
      <c r="G323" s="15">
        <f t="shared" si="408"/>
        <v>8.2892763217996546</v>
      </c>
      <c r="H323" s="15">
        <f t="shared" si="408"/>
        <v>-3.2249380246364812</v>
      </c>
      <c r="I323" s="15">
        <f t="shared" si="408"/>
        <v>-3.6150368380827302E-2</v>
      </c>
      <c r="J323" s="15">
        <f t="shared" si="408"/>
        <v>-4.2651808596157137</v>
      </c>
      <c r="K323" s="15">
        <f t="shared" si="408"/>
        <v>-3.4907721561023508</v>
      </c>
      <c r="L323" s="15">
        <f t="shared" si="408"/>
        <v>-0.23148293604758896</v>
      </c>
      <c r="N323" s="15">
        <f t="shared" ref="N323:X323" si="409">(N106/N102-1)*100</f>
        <v>2.0041794579266803</v>
      </c>
      <c r="O323" s="15">
        <f t="shared" si="409"/>
        <v>1.1576099390921968</v>
      </c>
      <c r="P323" s="15">
        <f t="shared" si="409"/>
        <v>7.2924460674261837E-2</v>
      </c>
      <c r="Q323" s="15">
        <f t="shared" si="409"/>
        <v>-1.2639763641664303</v>
      </c>
      <c r="R323" s="15">
        <f t="shared" si="409"/>
        <v>-5.0996734679356281</v>
      </c>
      <c r="S323" s="15">
        <f t="shared" si="409"/>
        <v>1.9201168249588951</v>
      </c>
      <c r="T323" s="15">
        <f t="shared" si="409"/>
        <v>-0.57989259406223681</v>
      </c>
      <c r="U323" s="15">
        <f t="shared" si="409"/>
        <v>0.27897611971365865</v>
      </c>
      <c r="V323" s="15">
        <f t="shared" si="409"/>
        <v>1.6328156113102343</v>
      </c>
      <c r="W323" s="15">
        <f t="shared" si="409"/>
        <v>1.2814095178436125</v>
      </c>
      <c r="X323" s="15">
        <f t="shared" si="409"/>
        <v>-0.75887279159921883</v>
      </c>
      <c r="Z323" s="15">
        <f>ROUND(N323*'Table Q8'!N106,2)</f>
        <v>1.35</v>
      </c>
      <c r="AA323" s="15">
        <f>ROUND(O323*'Table Q8'!O106,2)</f>
        <v>0.41</v>
      </c>
      <c r="AB323" s="15">
        <f>ROUND(P323*'Table Q8'!P106,2)</f>
        <v>0.03</v>
      </c>
      <c r="AC323" s="15">
        <f>ROUND(Q323*'Table Q8'!Q106,2)</f>
        <v>-0.33</v>
      </c>
      <c r="AD323" s="15">
        <f>ROUND(R323*'Table Q8'!R106,2)</f>
        <v>-0.89</v>
      </c>
      <c r="AE323" s="15">
        <f>ROUND(S323*'Table Q8'!S106,2)</f>
        <v>0.76</v>
      </c>
      <c r="AF323" s="15">
        <f>ROUND(T323*'Table Q8'!T106,2)</f>
        <v>-0.25</v>
      </c>
      <c r="AG323" s="15">
        <f>ROUND(U323*'Table Q8'!U106,2)</f>
        <v>0.11</v>
      </c>
      <c r="AH323" s="15">
        <f>ROUND(V323*'Table Q8'!V106,2)</f>
        <v>0.45</v>
      </c>
      <c r="AI323" s="15">
        <f>ROUND(W323*'Table Q8'!W106,2)</f>
        <v>0.41</v>
      </c>
      <c r="AJ323" s="15">
        <f>ROUND(X323*'Table Q8'!X106,2)</f>
        <v>-0.28000000000000003</v>
      </c>
    </row>
    <row r="324" spans="1:36" x14ac:dyDescent="0.2">
      <c r="A324" s="13" t="s">
        <v>254</v>
      </c>
      <c r="B324" s="15">
        <f t="shared" ref="B324:L324" si="410">(B107/B103-1)*100</f>
        <v>8.9208525726107482</v>
      </c>
      <c r="C324" s="15">
        <f t="shared" si="410"/>
        <v>-2.3107192824860734</v>
      </c>
      <c r="D324" s="15">
        <f t="shared" si="410"/>
        <v>1.8945957566854243</v>
      </c>
      <c r="E324" s="15">
        <f t="shared" si="410"/>
        <v>0.43412335775039335</v>
      </c>
      <c r="F324" s="15">
        <f t="shared" si="410"/>
        <v>-5.088378051038589</v>
      </c>
      <c r="G324" s="15">
        <f t="shared" si="410"/>
        <v>7.2879631939559486</v>
      </c>
      <c r="H324" s="15">
        <f t="shared" si="410"/>
        <v>-4.0676333229306643</v>
      </c>
      <c r="I324" s="15">
        <f t="shared" si="410"/>
        <v>-0.88819307307176354</v>
      </c>
      <c r="J324" s="15">
        <f t="shared" si="410"/>
        <v>-7.2453197179674467</v>
      </c>
      <c r="K324" s="15">
        <f t="shared" si="410"/>
        <v>-5.0643426074623026</v>
      </c>
      <c r="L324" s="15">
        <f t="shared" si="410"/>
        <v>-0.84034092375253611</v>
      </c>
      <c r="N324" s="15">
        <f t="shared" ref="N324:X324" si="411">(N107/N103-1)*100</f>
        <v>6.4266027615116572</v>
      </c>
      <c r="O324" s="15">
        <f t="shared" si="411"/>
        <v>2.4264713820782546</v>
      </c>
      <c r="P324" s="15">
        <f t="shared" si="411"/>
        <v>6.5679569577635544</v>
      </c>
      <c r="Q324" s="15">
        <f t="shared" si="411"/>
        <v>-1.4193035549498245</v>
      </c>
      <c r="R324" s="15">
        <f t="shared" si="411"/>
        <v>-5.6567029891526062</v>
      </c>
      <c r="S324" s="15">
        <f t="shared" si="411"/>
        <v>1.6221783960198133</v>
      </c>
      <c r="T324" s="15">
        <f t="shared" si="411"/>
        <v>-0.94721309288315902</v>
      </c>
      <c r="U324" s="15">
        <f t="shared" si="411"/>
        <v>-0.83783350600583617</v>
      </c>
      <c r="V324" s="15">
        <f t="shared" si="411"/>
        <v>-1.6925407699994288</v>
      </c>
      <c r="W324" s="15">
        <f t="shared" si="411"/>
        <v>0.36899726723120807</v>
      </c>
      <c r="X324" s="15">
        <f t="shared" si="411"/>
        <v>-0.40857178915724157</v>
      </c>
      <c r="Z324" s="15">
        <f>ROUND(N324*'Table Q8'!N107,2)</f>
        <v>4.29</v>
      </c>
      <c r="AA324" s="15">
        <f>ROUND(O324*'Table Q8'!O107,2)</f>
        <v>0.86</v>
      </c>
      <c r="AB324" s="15">
        <f>ROUND(P324*'Table Q8'!P107,2)</f>
        <v>2.39</v>
      </c>
      <c r="AC324" s="15">
        <f>ROUND(Q324*'Table Q8'!Q107,2)</f>
        <v>-0.36</v>
      </c>
      <c r="AD324" s="15">
        <f>ROUND(R324*'Table Q8'!R107,2)</f>
        <v>-0.97</v>
      </c>
      <c r="AE324" s="15">
        <f>ROUND(S324*'Table Q8'!S107,2)</f>
        <v>0.63</v>
      </c>
      <c r="AF324" s="15">
        <f>ROUND(T324*'Table Q8'!T107,2)</f>
        <v>-0.41</v>
      </c>
      <c r="AG324" s="15">
        <f>ROUND(U324*'Table Q8'!U107,2)</f>
        <v>-0.32</v>
      </c>
      <c r="AH324" s="15">
        <f>ROUND(V324*'Table Q8'!V107,2)</f>
        <v>-0.45</v>
      </c>
      <c r="AI324" s="15">
        <f>ROUND(W324*'Table Q8'!W107,2)</f>
        <v>0.11</v>
      </c>
      <c r="AJ324" s="15">
        <f>ROUND(X324*'Table Q8'!X107,2)</f>
        <v>-0.15</v>
      </c>
    </row>
    <row r="325" spans="1:36" x14ac:dyDescent="0.2">
      <c r="A325" s="13" t="str">
        <f t="shared" si="345"/>
        <v>2019 Q3</v>
      </c>
      <c r="B325" s="15">
        <f t="shared" ref="B325:L325" si="412">(B108/B104-1)*100</f>
        <v>5.0937989955389451</v>
      </c>
      <c r="C325" s="15">
        <f t="shared" si="412"/>
        <v>-3.2399876270153061</v>
      </c>
      <c r="D325" s="15">
        <f t="shared" si="412"/>
        <v>3.1392540586677953</v>
      </c>
      <c r="E325" s="15">
        <f t="shared" si="412"/>
        <v>0.73324868060891113</v>
      </c>
      <c r="F325" s="15">
        <f t="shared" si="412"/>
        <v>-3.2854927240866028</v>
      </c>
      <c r="G325" s="15">
        <f t="shared" si="412"/>
        <v>5.7506600889565496</v>
      </c>
      <c r="H325" s="15">
        <f t="shared" si="412"/>
        <v>-0.93610182736751923</v>
      </c>
      <c r="I325" s="15">
        <f t="shared" si="412"/>
        <v>1.0799361367689331</v>
      </c>
      <c r="J325" s="15">
        <f t="shared" si="412"/>
        <v>-4.4947464303854545</v>
      </c>
      <c r="K325" s="15">
        <f t="shared" si="412"/>
        <v>-3.62080632463333</v>
      </c>
      <c r="L325" s="15">
        <f t="shared" si="412"/>
        <v>2.0098555795433626E-3</v>
      </c>
      <c r="N325" s="15">
        <f t="shared" ref="N325:X325" si="413">(N108/N104-1)*100</f>
        <v>5.0429335821015719</v>
      </c>
      <c r="O325" s="15">
        <f t="shared" si="413"/>
        <v>2.0252856268276442</v>
      </c>
      <c r="P325" s="15">
        <f t="shared" si="413"/>
        <v>9.6341197568138082</v>
      </c>
      <c r="Q325" s="15">
        <f t="shared" si="413"/>
        <v>-0.36185112855902091</v>
      </c>
      <c r="R325" s="15">
        <f t="shared" si="413"/>
        <v>-3.0336644838320104</v>
      </c>
      <c r="S325" s="15">
        <f t="shared" si="413"/>
        <v>1.2843090938404744</v>
      </c>
      <c r="T325" s="15">
        <f t="shared" si="413"/>
        <v>1.1813408723747809</v>
      </c>
      <c r="U325" s="15">
        <f t="shared" si="413"/>
        <v>1.1385469451220098</v>
      </c>
      <c r="V325" s="15">
        <f t="shared" si="413"/>
        <v>-0.2322889694103325</v>
      </c>
      <c r="W325" s="15">
        <f t="shared" si="413"/>
        <v>-1.3408030106440316</v>
      </c>
      <c r="X325" s="15">
        <f t="shared" si="413"/>
        <v>0.84467504738052757</v>
      </c>
      <c r="Z325" s="15">
        <f>ROUND(N325*'Table Q8'!N108,2)</f>
        <v>3.36</v>
      </c>
      <c r="AA325" s="15">
        <f>ROUND(O325*'Table Q8'!O108,2)</f>
        <v>0.72</v>
      </c>
      <c r="AB325" s="15">
        <f>ROUND(P325*'Table Q8'!P108,2)</f>
        <v>3.51</v>
      </c>
      <c r="AC325" s="15">
        <f>ROUND(Q325*'Table Q8'!Q108,2)</f>
        <v>-0.09</v>
      </c>
      <c r="AD325" s="15">
        <f>ROUND(R325*'Table Q8'!R108,2)</f>
        <v>-0.52</v>
      </c>
      <c r="AE325" s="15">
        <f>ROUND(S325*'Table Q8'!S108,2)</f>
        <v>0.5</v>
      </c>
      <c r="AF325" s="15">
        <f>ROUND(T325*'Table Q8'!T108,2)</f>
        <v>0.51</v>
      </c>
      <c r="AG325" s="15">
        <f>ROUND(U325*'Table Q8'!U108,2)</f>
        <v>0.44</v>
      </c>
      <c r="AH325" s="15">
        <f>ROUND(V325*'Table Q8'!V108,2)</f>
        <v>-0.06</v>
      </c>
      <c r="AI325" s="15">
        <f>ROUND(W325*'Table Q8'!W108,2)</f>
        <v>-0.41</v>
      </c>
      <c r="AJ325" s="15">
        <f>ROUND(X325*'Table Q8'!X108,2)</f>
        <v>0.3</v>
      </c>
    </row>
    <row r="326" spans="1:36" x14ac:dyDescent="0.2">
      <c r="A326" s="13" t="str">
        <f t="shared" si="345"/>
        <v>2019 Q4</v>
      </c>
      <c r="B326" s="15">
        <f t="shared" ref="B326:L326" si="414">(B109/B105-1)*100</f>
        <v>5.0378378470601781</v>
      </c>
      <c r="C326" s="15">
        <f t="shared" si="414"/>
        <v>-0.65490434317014845</v>
      </c>
      <c r="D326" s="15">
        <f t="shared" si="414"/>
        <v>3.9145543744889544</v>
      </c>
      <c r="E326" s="15">
        <f t="shared" si="414"/>
        <v>1.0131631184836509</v>
      </c>
      <c r="F326" s="15">
        <f t="shared" si="414"/>
        <v>-4.3386394702955799</v>
      </c>
      <c r="G326" s="15">
        <f t="shared" si="414"/>
        <v>2.8031182541975452</v>
      </c>
      <c r="H326" s="15">
        <f t="shared" si="414"/>
        <v>-2.4260012095977501</v>
      </c>
      <c r="I326" s="15">
        <f t="shared" si="414"/>
        <v>-9.7945754217987346E-2</v>
      </c>
      <c r="J326" s="15">
        <f t="shared" si="414"/>
        <v>-2.5834625813892953</v>
      </c>
      <c r="K326" s="15">
        <f t="shared" si="414"/>
        <v>-7.7676527803530959</v>
      </c>
      <c r="L326" s="15">
        <f t="shared" si="414"/>
        <v>-2.0216746039569689E-2</v>
      </c>
      <c r="N326" s="15">
        <f t="shared" ref="N326:X326" si="415">(N109/N105-1)*100</f>
        <v>6.2175555169905472</v>
      </c>
      <c r="O326" s="15">
        <f t="shared" si="415"/>
        <v>3.2953894016720664</v>
      </c>
      <c r="P326" s="15">
        <f t="shared" si="415"/>
        <v>13.506039165535654</v>
      </c>
      <c r="Q326" s="15">
        <f t="shared" si="415"/>
        <v>0.37734239266091762</v>
      </c>
      <c r="R326" s="15">
        <f t="shared" si="415"/>
        <v>-4.0147624393456756</v>
      </c>
      <c r="S326" s="15">
        <f t="shared" si="415"/>
        <v>0.27027679204494337</v>
      </c>
      <c r="T326" s="15">
        <f t="shared" si="415"/>
        <v>0.12048657961700737</v>
      </c>
      <c r="U326" s="15">
        <f t="shared" si="415"/>
        <v>1.5982687206471002</v>
      </c>
      <c r="V326" s="15">
        <f t="shared" si="415"/>
        <v>0.26427966448416829</v>
      </c>
      <c r="W326" s="15">
        <f t="shared" si="415"/>
        <v>-5.7256090726437119</v>
      </c>
      <c r="X326" s="15">
        <f t="shared" si="415"/>
        <v>1.1666419263437033</v>
      </c>
      <c r="Z326" s="15">
        <f>ROUND(N326*'Table Q8'!N109,2)</f>
        <v>4.1399999999999997</v>
      </c>
      <c r="AA326" s="15">
        <f>ROUND(O326*'Table Q8'!O109,2)</f>
        <v>1.1599999999999999</v>
      </c>
      <c r="AB326" s="15">
        <f>ROUND(P326*'Table Q8'!P109,2)</f>
        <v>4.9000000000000004</v>
      </c>
      <c r="AC326" s="15">
        <f>ROUND(Q326*'Table Q8'!Q109,2)</f>
        <v>0.1</v>
      </c>
      <c r="AD326" s="15">
        <f>ROUND(R326*'Table Q8'!R109,2)</f>
        <v>-0.68</v>
      </c>
      <c r="AE326" s="15">
        <f>ROUND(S326*'Table Q8'!S109,2)</f>
        <v>0.1</v>
      </c>
      <c r="AF326" s="15">
        <f>ROUND(T326*'Table Q8'!T109,2)</f>
        <v>0.05</v>
      </c>
      <c r="AG326" s="15">
        <f>ROUND(U326*'Table Q8'!U109,2)</f>
        <v>0.61</v>
      </c>
      <c r="AH326" s="15">
        <f>ROUND(V326*'Table Q8'!V109,2)</f>
        <v>7.0000000000000007E-2</v>
      </c>
      <c r="AI326" s="15">
        <f>ROUND(W326*'Table Q8'!W109,2)</f>
        <v>-1.73</v>
      </c>
      <c r="AJ326" s="15">
        <f>ROUND(X326*'Table Q8'!X109,2)</f>
        <v>0.41</v>
      </c>
    </row>
    <row r="327" spans="1:36" x14ac:dyDescent="0.2">
      <c r="A327" s="13" t="str">
        <f t="shared" si="345"/>
        <v>2020 Q1</v>
      </c>
      <c r="B327" s="15">
        <f t="shared" ref="B327:L327" si="416">(B110/B106-1)*100</f>
        <v>2.520304519622929</v>
      </c>
      <c r="C327" s="15">
        <f t="shared" si="416"/>
        <v>-0.4927107666612196</v>
      </c>
      <c r="D327" s="15">
        <f t="shared" si="416"/>
        <v>3.7836913190932187</v>
      </c>
      <c r="E327" s="15">
        <f t="shared" si="416"/>
        <v>-0.64397503585024163</v>
      </c>
      <c r="F327" s="15">
        <f t="shared" si="416"/>
        <v>-5.1459469611437436</v>
      </c>
      <c r="G327" s="15">
        <f t="shared" si="416"/>
        <v>0.70973866025831889</v>
      </c>
      <c r="H327" s="15">
        <f t="shared" si="416"/>
        <v>-3.1868090036117014</v>
      </c>
      <c r="I327" s="15">
        <f t="shared" si="416"/>
        <v>-0.17700138501327567</v>
      </c>
      <c r="J327" s="15">
        <f t="shared" si="416"/>
        <v>-2.2614744227280603</v>
      </c>
      <c r="K327" s="15">
        <f t="shared" si="416"/>
        <v>-4.1863994034395553</v>
      </c>
      <c r="L327" s="15">
        <f t="shared" si="416"/>
        <v>-0.40481213896539359</v>
      </c>
      <c r="N327" s="15">
        <f t="shared" ref="N327:X327" si="417">(N110/N106-1)*100</f>
        <v>1.4547238121523254</v>
      </c>
      <c r="O327" s="15">
        <f t="shared" si="417"/>
        <v>1.9772058686923666</v>
      </c>
      <c r="P327" s="15">
        <f t="shared" si="417"/>
        <v>13.142731095717108</v>
      </c>
      <c r="Q327" s="15">
        <f t="shared" si="417"/>
        <v>0.38791361883452335</v>
      </c>
      <c r="R327" s="15">
        <f t="shared" si="417"/>
        <v>-5.6089814190166232</v>
      </c>
      <c r="S327" s="15">
        <f t="shared" si="417"/>
        <v>-0.35767393573924444</v>
      </c>
      <c r="T327" s="15">
        <f t="shared" si="417"/>
        <v>-2.6820531272521708</v>
      </c>
      <c r="U327" s="15">
        <f t="shared" si="417"/>
        <v>-1.938693495191357</v>
      </c>
      <c r="V327" s="15">
        <f t="shared" si="417"/>
        <v>0.45497484700678381</v>
      </c>
      <c r="W327" s="15">
        <f t="shared" si="417"/>
        <v>-0.52208246467138064</v>
      </c>
      <c r="X327" s="15">
        <f t="shared" si="417"/>
        <v>-3.5352294131563156E-2</v>
      </c>
      <c r="Z327" s="15">
        <f>ROUND(N327*'Table Q8'!N110,2)</f>
        <v>0.96</v>
      </c>
      <c r="AA327" s="15">
        <f>ROUND(O327*'Table Q8'!O110,2)</f>
        <v>0.69</v>
      </c>
      <c r="AB327" s="15">
        <f>ROUND(P327*'Table Q8'!P110,2)</f>
        <v>4.71</v>
      </c>
      <c r="AC327" s="15">
        <f>ROUND(Q327*'Table Q8'!Q110,2)</f>
        <v>0.1</v>
      </c>
      <c r="AD327" s="15">
        <f>ROUND(R327*'Table Q8'!R110,2)</f>
        <v>-0.93</v>
      </c>
      <c r="AE327" s="15">
        <f>ROUND(S327*'Table Q8'!S110,2)</f>
        <v>-0.14000000000000001</v>
      </c>
      <c r="AF327" s="15">
        <f>ROUND(T327*'Table Q8'!T110,2)</f>
        <v>-1.1299999999999999</v>
      </c>
      <c r="AG327" s="15">
        <f>ROUND(U327*'Table Q8'!U110,2)</f>
        <v>-0.73</v>
      </c>
      <c r="AH327" s="15">
        <f>ROUND(V327*'Table Q8'!V110,2)</f>
        <v>0.11</v>
      </c>
      <c r="AI327" s="15">
        <f>ROUND(W327*'Table Q8'!W110,2)</f>
        <v>-0.16</v>
      </c>
      <c r="AJ327" s="15">
        <f>ROUND(X327*'Table Q8'!X110,2)</f>
        <v>-0.01</v>
      </c>
    </row>
    <row r="328" spans="1:36" x14ac:dyDescent="0.2">
      <c r="A328" s="13" t="s">
        <v>260</v>
      </c>
      <c r="B328" s="15">
        <f t="shared" ref="B328:L328" si="418">(B111/B107-1)*100</f>
        <v>-2.3109912049562364</v>
      </c>
      <c r="C328" s="15">
        <f t="shared" si="418"/>
        <v>-1.0448411153876846</v>
      </c>
      <c r="D328" s="15">
        <f t="shared" si="418"/>
        <v>-7.7859413412451612</v>
      </c>
      <c r="E328" s="15">
        <f t="shared" si="418"/>
        <v>-5.3286957001859259</v>
      </c>
      <c r="F328" s="15">
        <f t="shared" si="418"/>
        <v>-10.364350724378324</v>
      </c>
      <c r="G328" s="15">
        <f t="shared" si="418"/>
        <v>-5.2247441391996219</v>
      </c>
      <c r="H328" s="15">
        <f t="shared" si="418"/>
        <v>-6.4489194169059179</v>
      </c>
      <c r="I328" s="15">
        <f t="shared" si="418"/>
        <v>-0.72885444069089589</v>
      </c>
      <c r="J328" s="15">
        <f t="shared" si="418"/>
        <v>11.369549087665076</v>
      </c>
      <c r="K328" s="15">
        <f t="shared" si="418"/>
        <v>-22.69901338082958</v>
      </c>
      <c r="L328" s="15">
        <f t="shared" si="418"/>
        <v>-0.18447379019290722</v>
      </c>
      <c r="N328" s="15">
        <f t="shared" ref="N328:X328" si="419">(N111/N107-1)*100</f>
        <v>-0.46479728632866646</v>
      </c>
      <c r="O328" s="15">
        <f t="shared" si="419"/>
        <v>5.5187632650388174</v>
      </c>
      <c r="P328" s="15">
        <f t="shared" si="419"/>
        <v>10.194812138011077</v>
      </c>
      <c r="Q328" s="15">
        <f t="shared" si="419"/>
        <v>4.8653402265640411</v>
      </c>
      <c r="R328" s="15">
        <f t="shared" si="419"/>
        <v>-11.043413135535129</v>
      </c>
      <c r="S328" s="15">
        <f t="shared" si="419"/>
        <v>-3.7744105990486276</v>
      </c>
      <c r="T328" s="15">
        <f t="shared" si="419"/>
        <v>-3.0786193235302961</v>
      </c>
      <c r="U328" s="15">
        <f t="shared" si="419"/>
        <v>-0.219511541753592</v>
      </c>
      <c r="V328" s="15">
        <f t="shared" si="419"/>
        <v>4.2638511063417317</v>
      </c>
      <c r="W328" s="15">
        <f t="shared" si="419"/>
        <v>3.1084004742961024</v>
      </c>
      <c r="X328" s="15">
        <f t="shared" si="419"/>
        <v>7.4561067988177632</v>
      </c>
      <c r="Z328" s="15">
        <f>ROUND(N328*'Table Q8'!N111,2)</f>
        <v>-0.31</v>
      </c>
      <c r="AA328" s="15">
        <f>ROUND(O328*'Table Q8'!O111,2)</f>
        <v>1.94</v>
      </c>
      <c r="AB328" s="15">
        <f>ROUND(P328*'Table Q8'!P111,2)</f>
        <v>3.63</v>
      </c>
      <c r="AC328" s="15">
        <f>ROUND(Q328*'Table Q8'!Q111,2)</f>
        <v>1.23</v>
      </c>
      <c r="AD328" s="15">
        <f>ROUND(R328*'Table Q8'!R111,2)</f>
        <v>-1.81</v>
      </c>
      <c r="AE328" s="15">
        <f>ROUND(S328*'Table Q8'!S111,2)</f>
        <v>-1.43</v>
      </c>
      <c r="AF328" s="15">
        <f>ROUND(T328*'Table Q8'!T111,2)</f>
        <v>-1.28</v>
      </c>
      <c r="AG328" s="15">
        <f>ROUND(U328*'Table Q8'!U111,2)</f>
        <v>-0.08</v>
      </c>
      <c r="AH328" s="15">
        <f>ROUND(V328*'Table Q8'!V111,2)</f>
        <v>1.06</v>
      </c>
      <c r="AI328" s="15">
        <f>ROUND(W328*'Table Q8'!W111,2)</f>
        <v>0.96</v>
      </c>
      <c r="AJ328" s="15">
        <f>ROUND(X328*'Table Q8'!X111,2)</f>
        <v>2.6</v>
      </c>
    </row>
    <row r="329" spans="1:36" x14ac:dyDescent="0.2">
      <c r="A329" s="13" t="s">
        <v>261</v>
      </c>
      <c r="B329" s="15">
        <f t="shared" ref="B329:L331" si="420">(B112/B108-1)*100</f>
        <v>-2.1313693492716057</v>
      </c>
      <c r="C329" s="15">
        <f t="shared" si="420"/>
        <v>11.287877214480059</v>
      </c>
      <c r="D329" s="15">
        <f t="shared" si="420"/>
        <v>12.144560929242498</v>
      </c>
      <c r="E329" s="15">
        <f t="shared" si="420"/>
        <v>19.648640527807927</v>
      </c>
      <c r="F329" s="15">
        <f t="shared" si="420"/>
        <v>-1.0781641841555278</v>
      </c>
      <c r="G329" s="15">
        <f t="shared" si="420"/>
        <v>-2.9826907946792769</v>
      </c>
      <c r="H329" s="15">
        <f t="shared" si="420"/>
        <v>-8.6310041207537935</v>
      </c>
      <c r="I329" s="15">
        <f t="shared" si="420"/>
        <v>2.0836961453651881</v>
      </c>
      <c r="J329" s="15">
        <f t="shared" si="420"/>
        <v>15.908600174884269</v>
      </c>
      <c r="K329" s="15">
        <f t="shared" si="420"/>
        <v>1.3060393981811025</v>
      </c>
      <c r="L329" s="15">
        <f t="shared" si="420"/>
        <v>8.1500332473520629</v>
      </c>
      <c r="N329" s="15">
        <f t="shared" ref="N329:X331" si="421">(N112/N108-1)*100</f>
        <v>-2.0994010568935795</v>
      </c>
      <c r="O329" s="15">
        <f t="shared" si="421"/>
        <v>4.3803471650353698</v>
      </c>
      <c r="P329" s="15">
        <f t="shared" si="421"/>
        <v>12.373074042881015</v>
      </c>
      <c r="Q329" s="15">
        <f t="shared" si="421"/>
        <v>3.3211897359959552</v>
      </c>
      <c r="R329" s="15">
        <f t="shared" si="421"/>
        <v>-13.692143473629592</v>
      </c>
      <c r="S329" s="15">
        <f t="shared" si="421"/>
        <v>1.5119304182722892</v>
      </c>
      <c r="T329" s="15">
        <f t="shared" si="421"/>
        <v>-4.5586981585895696</v>
      </c>
      <c r="U329" s="15">
        <f t="shared" si="421"/>
        <v>0.68570177356055417</v>
      </c>
      <c r="V329" s="15">
        <f t="shared" si="421"/>
        <v>10.113693169294269</v>
      </c>
      <c r="W329" s="15">
        <f t="shared" si="421"/>
        <v>3.4799189994987323</v>
      </c>
      <c r="X329" s="15">
        <f t="shared" si="421"/>
        <v>5.0583481997028557</v>
      </c>
      <c r="Z329" s="15">
        <f>ROUND(N329*'Table Q8'!N112,2)</f>
        <v>-1.39</v>
      </c>
      <c r="AA329" s="15">
        <f>ROUND(O329*'Table Q8'!O112,2)</f>
        <v>1.54</v>
      </c>
      <c r="AB329" s="15">
        <f>ROUND(P329*'Table Q8'!P112,2)</f>
        <v>4.3600000000000003</v>
      </c>
      <c r="AC329" s="15">
        <f>ROUND(Q329*'Table Q8'!Q112,2)</f>
        <v>0.84</v>
      </c>
      <c r="AD329" s="15">
        <f>ROUND(R329*'Table Q8'!R112,2)</f>
        <v>-2.2000000000000002</v>
      </c>
      <c r="AE329" s="15">
        <f>ROUND(S329*'Table Q8'!S112,2)</f>
        <v>0.56000000000000005</v>
      </c>
      <c r="AF329" s="15">
        <f>ROUND(T329*'Table Q8'!T112,2)</f>
        <v>-1.87</v>
      </c>
      <c r="AG329" s="15">
        <f>ROUND(U329*'Table Q8'!U112,2)</f>
        <v>0.25</v>
      </c>
      <c r="AH329" s="15">
        <f>ROUND(V329*'Table Q8'!V112,2)</f>
        <v>2.5499999999999998</v>
      </c>
      <c r="AI329" s="15">
        <f>ROUND(W329*'Table Q8'!W112,2)</f>
        <v>1.1000000000000001</v>
      </c>
      <c r="AJ329" s="15">
        <f>ROUND(X329*'Table Q8'!X112,2)</f>
        <v>1.76</v>
      </c>
    </row>
    <row r="330" spans="1:36" x14ac:dyDescent="0.2">
      <c r="A330" s="13" t="s">
        <v>291</v>
      </c>
      <c r="B330" s="15">
        <f t="shared" si="420"/>
        <v>-3.4930009774152726</v>
      </c>
      <c r="C330" s="15">
        <f t="shared" si="420"/>
        <v>3.8096377349937649</v>
      </c>
      <c r="D330" s="15">
        <f t="shared" si="420"/>
        <v>1.2970093508256619</v>
      </c>
      <c r="E330" s="15">
        <f t="shared" si="420"/>
        <v>4.9767513999624535</v>
      </c>
      <c r="F330" s="15">
        <f t="shared" si="420"/>
        <v>-4.7391999954932595</v>
      </c>
      <c r="G330" s="15">
        <f t="shared" si="420"/>
        <v>-2.4110747940509603</v>
      </c>
      <c r="H330" s="15">
        <f t="shared" si="420"/>
        <v>-4.4412888332667659</v>
      </c>
      <c r="I330" s="15">
        <f t="shared" si="420"/>
        <v>-3.2501879153290947</v>
      </c>
      <c r="J330" s="15">
        <f t="shared" si="420"/>
        <v>12.659788340247102</v>
      </c>
      <c r="K330" s="15">
        <f t="shared" si="420"/>
        <v>-8.3142967134138157</v>
      </c>
      <c r="L330" s="15">
        <f t="shared" si="420"/>
        <v>1.7742797587598336</v>
      </c>
      <c r="N330" s="15">
        <f t="shared" si="421"/>
        <v>-2.946009140257777</v>
      </c>
      <c r="O330" s="15">
        <f t="shared" si="421"/>
        <v>2.7625186757134879</v>
      </c>
      <c r="P330" s="15">
        <f t="shared" si="421"/>
        <v>12.1340591448573</v>
      </c>
      <c r="Q330" s="15">
        <f t="shared" si="421"/>
        <v>3.0843281024680369</v>
      </c>
      <c r="R330" s="15">
        <f t="shared" si="421"/>
        <v>-6.0515433700085275</v>
      </c>
      <c r="S330" s="15">
        <f t="shared" si="421"/>
        <v>1.2736502166837083</v>
      </c>
      <c r="T330" s="15">
        <f t="shared" si="421"/>
        <v>-3.6511153027664833</v>
      </c>
      <c r="U330" s="15">
        <f t="shared" si="421"/>
        <v>-2.7764946787026235</v>
      </c>
      <c r="V330" s="15">
        <f t="shared" si="421"/>
        <v>8.2180151820460132</v>
      </c>
      <c r="W330" s="15">
        <f t="shared" si="421"/>
        <v>10.400809101569486</v>
      </c>
      <c r="X330" s="15">
        <f t="shared" si="421"/>
        <v>3.0356918571803337</v>
      </c>
      <c r="Z330" s="15">
        <f>ROUND(N330*'Table Q8'!N113,2)</f>
        <v>-1.93</v>
      </c>
      <c r="AA330" s="15">
        <f>ROUND(O330*'Table Q8'!O113,2)</f>
        <v>0.97</v>
      </c>
      <c r="AB330" s="15">
        <f>ROUND(P330*'Table Q8'!P113,2)</f>
        <v>4.22</v>
      </c>
      <c r="AC330" s="15">
        <f>ROUND(Q330*'Table Q8'!Q113,2)</f>
        <v>0.78</v>
      </c>
      <c r="AD330" s="15">
        <f>ROUND(R330*'Table Q8'!R113,2)</f>
        <v>-0.95</v>
      </c>
      <c r="AE330" s="15">
        <f>ROUND(S330*'Table Q8'!S113,2)</f>
        <v>0.47</v>
      </c>
      <c r="AF330" s="15">
        <f>ROUND(T330*'Table Q8'!T113,2)</f>
        <v>-1.47</v>
      </c>
      <c r="AG330" s="15">
        <f>ROUND(U330*'Table Q8'!U113,2)</f>
        <v>-1.01</v>
      </c>
      <c r="AH330" s="15">
        <f>ROUND(V330*'Table Q8'!V113,2)</f>
        <v>2.08</v>
      </c>
      <c r="AI330" s="15">
        <f>ROUND(W330*'Table Q8'!W113,2)</f>
        <v>3.34</v>
      </c>
      <c r="AJ330" s="15">
        <f>ROUND(X330*'Table Q8'!X113,2)</f>
        <v>1.04</v>
      </c>
    </row>
    <row r="331" spans="1:36" x14ac:dyDescent="0.2">
      <c r="A331" s="13" t="s">
        <v>309</v>
      </c>
      <c r="B331" s="15">
        <f t="shared" si="420"/>
        <v>-3.8664556551521678</v>
      </c>
      <c r="C331" s="15">
        <f t="shared" si="420"/>
        <v>4.3014322544748129</v>
      </c>
      <c r="D331" s="15">
        <f t="shared" si="420"/>
        <v>7.4682856406054432</v>
      </c>
      <c r="E331" s="15">
        <f t="shared" si="420"/>
        <v>12.181693966497043</v>
      </c>
      <c r="F331" s="15">
        <f t="shared" si="420"/>
        <v>2.4396328115149135</v>
      </c>
      <c r="G331" s="15">
        <f t="shared" si="420"/>
        <v>-6.1514813353047426E-2</v>
      </c>
      <c r="H331" s="15">
        <f t="shared" si="420"/>
        <v>-2.8880892040327177</v>
      </c>
      <c r="I331" s="15">
        <f t="shared" si="420"/>
        <v>-1.7137440532283055</v>
      </c>
      <c r="J331" s="15">
        <f t="shared" si="420"/>
        <v>11.205973741167409</v>
      </c>
      <c r="K331" s="15">
        <f t="shared" si="420"/>
        <v>0.16942399184987078</v>
      </c>
      <c r="L331" s="15">
        <f t="shared" si="420"/>
        <v>4.7398062700630073</v>
      </c>
      <c r="N331" s="15">
        <f t="shared" si="421"/>
        <v>-3.6823289111488244</v>
      </c>
      <c r="O331" s="15">
        <f t="shared" si="421"/>
        <v>6.2695424641114883</v>
      </c>
      <c r="P331" s="15">
        <f t="shared" si="421"/>
        <v>15.267450993852695</v>
      </c>
      <c r="Q331" s="15">
        <f t="shared" si="421"/>
        <v>5.4357729885398776</v>
      </c>
      <c r="R331" s="15">
        <f t="shared" si="421"/>
        <v>-1.3160542067672254</v>
      </c>
      <c r="S331" s="15">
        <f t="shared" si="421"/>
        <v>5.2518244251213098</v>
      </c>
      <c r="T331" s="15">
        <f t="shared" si="421"/>
        <v>-4.1577104931925124</v>
      </c>
      <c r="U331" s="15">
        <f t="shared" si="421"/>
        <v>-3.6085808922472151</v>
      </c>
      <c r="V331" s="15">
        <f t="shared" si="421"/>
        <v>16.804564071742533</v>
      </c>
      <c r="W331" s="15">
        <f t="shared" si="421"/>
        <v>12.162785610115169</v>
      </c>
      <c r="X331" s="15">
        <f t="shared" si="421"/>
        <v>6.4035622088523203</v>
      </c>
      <c r="Z331" s="15">
        <f>ROUND(N331*'Table Q8'!N114,2)</f>
        <v>-2.41</v>
      </c>
      <c r="AA331" s="15">
        <f>ROUND(O331*'Table Q8'!O114,2)</f>
        <v>2.1800000000000002</v>
      </c>
      <c r="AB331" s="15">
        <f>ROUND(P331*'Table Q8'!P114,2)</f>
        <v>5.22</v>
      </c>
      <c r="AC331" s="15">
        <f>ROUND(Q331*'Table Q8'!Q114,2)</f>
        <v>1.38</v>
      </c>
      <c r="AD331" s="15">
        <f>ROUND(R331*'Table Q8'!R114,2)</f>
        <v>-0.2</v>
      </c>
      <c r="AE331" s="15">
        <f>ROUND(S331*'Table Q8'!S114,2)</f>
        <v>1.92</v>
      </c>
      <c r="AF331" s="15">
        <f>ROUND(T331*'Table Q8'!T114,2)</f>
        <v>-1.73</v>
      </c>
      <c r="AG331" s="15">
        <f>ROUND(U331*'Table Q8'!U114,2)</f>
        <v>-1.29</v>
      </c>
      <c r="AH331" s="15">
        <f>ROUND(V331*'Table Q8'!V114,2)</f>
        <v>4.2699999999999996</v>
      </c>
      <c r="AI331" s="15">
        <f>ROUND(W331*'Table Q8'!W114,2)</f>
        <v>3.97</v>
      </c>
      <c r="AJ331" s="15">
        <f>ROUND(X331*'Table Q8'!X114,2)</f>
        <v>2.2000000000000002</v>
      </c>
    </row>
  </sheetData>
  <phoneticPr fontId="22" type="noConversion"/>
  <hyperlinks>
    <hyperlink ref="A1" location="Contents!A1" display="Back to Contents" xr:uid="{00000000-0004-0000-1300-000000000000}"/>
    <hyperlink ref="Z3" location="'Table Q7 (a)'!Z105" display="data" xr:uid="{00000000-0004-0000-1300-000001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A0958-56DE-4AB2-B8F3-D9A96DFD3DF7}">
  <dimension ref="A1:A54"/>
  <sheetViews>
    <sheetView tabSelected="1" topLeftCell="A21" workbookViewId="0">
      <selection activeCell="A22" sqref="A22"/>
    </sheetView>
  </sheetViews>
  <sheetFormatPr defaultRowHeight="15" x14ac:dyDescent="0.25"/>
  <cols>
    <col min="1" max="1" width="218.140625" style="68" customWidth="1"/>
    <col min="2" max="16384" width="9.140625" style="69"/>
  </cols>
  <sheetData>
    <row r="1" spans="1:1" x14ac:dyDescent="0.25">
      <c r="A1" s="68" t="s">
        <v>317</v>
      </c>
    </row>
    <row r="3" spans="1:1" ht="31.5" x14ac:dyDescent="0.25">
      <c r="A3" s="70" t="s">
        <v>318</v>
      </c>
    </row>
    <row r="4" spans="1:1" ht="15.75" x14ac:dyDescent="0.25">
      <c r="A4" s="70"/>
    </row>
    <row r="5" spans="1:1" ht="47.25" x14ac:dyDescent="0.25">
      <c r="A5" s="70" t="s">
        <v>319</v>
      </c>
    </row>
    <row r="6" spans="1:1" ht="15.75" x14ac:dyDescent="0.25">
      <c r="A6" s="70"/>
    </row>
    <row r="7" spans="1:1" ht="15.75" x14ac:dyDescent="0.25">
      <c r="A7" s="71" t="s">
        <v>320</v>
      </c>
    </row>
    <row r="10" spans="1:1" ht="15.75" x14ac:dyDescent="0.25">
      <c r="A10" s="70"/>
    </row>
    <row r="12" spans="1:1" ht="15.75" x14ac:dyDescent="0.25">
      <c r="A12" s="70"/>
    </row>
    <row r="14" spans="1:1" ht="15.75" x14ac:dyDescent="0.25">
      <c r="A14" s="70"/>
    </row>
    <row r="15" spans="1:1" ht="15.75" x14ac:dyDescent="0.25">
      <c r="A15" s="70"/>
    </row>
    <row r="16" spans="1:1" x14ac:dyDescent="0.25">
      <c r="A16" s="68" t="s">
        <v>321</v>
      </c>
    </row>
    <row r="18" spans="1:1" ht="15.75" x14ac:dyDescent="0.25">
      <c r="A18" s="71" t="s">
        <v>322</v>
      </c>
    </row>
    <row r="20" spans="1:1" ht="15.75" x14ac:dyDescent="0.25">
      <c r="A20" s="71" t="s">
        <v>323</v>
      </c>
    </row>
    <row r="22" spans="1:1" ht="31.5" x14ac:dyDescent="0.25">
      <c r="A22" s="70" t="s">
        <v>324</v>
      </c>
    </row>
    <row r="23" spans="1:1" ht="15.75" x14ac:dyDescent="0.25">
      <c r="A23" s="70"/>
    </row>
    <row r="24" spans="1:1" ht="31.5" x14ac:dyDescent="0.25">
      <c r="A24" s="70" t="s">
        <v>325</v>
      </c>
    </row>
    <row r="25" spans="1:1" ht="15.75" x14ac:dyDescent="0.25">
      <c r="A25" s="70"/>
    </row>
    <row r="26" spans="1:1" ht="31.5" x14ac:dyDescent="0.25">
      <c r="A26" s="70" t="s">
        <v>326</v>
      </c>
    </row>
    <row r="27" spans="1:1" ht="15.75" x14ac:dyDescent="0.25">
      <c r="A27" s="70"/>
    </row>
    <row r="28" spans="1:1" ht="31.5" x14ac:dyDescent="0.25">
      <c r="A28" s="70" t="s">
        <v>327</v>
      </c>
    </row>
    <row r="33" spans="1:1" ht="15.75" x14ac:dyDescent="0.25">
      <c r="A33" s="70" t="s">
        <v>328</v>
      </c>
    </row>
    <row r="41" spans="1:1" ht="15.75" x14ac:dyDescent="0.25">
      <c r="A41" s="71" t="s">
        <v>329</v>
      </c>
    </row>
    <row r="45" spans="1:1" ht="47.25" x14ac:dyDescent="0.25">
      <c r="A45" s="70" t="s">
        <v>330</v>
      </c>
    </row>
    <row r="46" spans="1:1" ht="15.75" x14ac:dyDescent="0.25">
      <c r="A46" s="70"/>
    </row>
    <row r="47" spans="1:1" ht="31.5" x14ac:dyDescent="0.25">
      <c r="A47" s="70" t="s">
        <v>331</v>
      </c>
    </row>
    <row r="51" spans="1:1" ht="15.75" x14ac:dyDescent="0.25">
      <c r="A51" s="70" t="s">
        <v>332</v>
      </c>
    </row>
    <row r="52" spans="1:1" ht="15.75" x14ac:dyDescent="0.25">
      <c r="A52" s="70" t="s">
        <v>333</v>
      </c>
    </row>
    <row r="53" spans="1:1" ht="15.75" x14ac:dyDescent="0.25">
      <c r="A53" s="70"/>
    </row>
    <row r="54" spans="1:1" ht="30" x14ac:dyDescent="0.25">
      <c r="A54" s="68" t="s">
        <v>334</v>
      </c>
    </row>
  </sheetData>
  <pageMargins left="0.7" right="0.7" top="0.75" bottom="0.75" header="0.3" footer="0.3"/>
  <pageSetup paperSize="9" orientation="portrait" horizontalDpi="1200"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G114"/>
  <sheetViews>
    <sheetView workbookViewId="0">
      <pane xSplit="1" ySplit="4" topLeftCell="B5" activePane="bottomRight" state="frozen"/>
      <selection activeCell="A114" sqref="A114"/>
      <selection pane="topRight" activeCell="A114" sqref="A114"/>
      <selection pane="bottomLeft" activeCell="A114" sqref="A114"/>
      <selection pane="bottomRight"/>
    </sheetView>
  </sheetViews>
  <sheetFormatPr defaultColWidth="8.7109375" defaultRowHeight="12" x14ac:dyDescent="0.2"/>
  <cols>
    <col min="1" max="1" width="20.7109375" style="13" customWidth="1"/>
    <col min="2" max="24" width="9.28515625" style="13" customWidth="1"/>
    <col min="25" max="16384" width="8.7109375" style="13"/>
  </cols>
  <sheetData>
    <row r="1" spans="1:33" ht="12.75" x14ac:dyDescent="0.2">
      <c r="A1" s="26" t="s">
        <v>183</v>
      </c>
      <c r="B1" s="9" t="s">
        <v>208</v>
      </c>
      <c r="N1" s="9" t="s">
        <v>209</v>
      </c>
    </row>
    <row r="2" spans="1:33" x14ac:dyDescent="0.2">
      <c r="B2" s="9" t="s">
        <v>162</v>
      </c>
    </row>
    <row r="3" spans="1:33" x14ac:dyDescent="0.2">
      <c r="A3" s="16"/>
      <c r="B3" s="9" t="s">
        <v>184</v>
      </c>
      <c r="N3" s="9" t="s">
        <v>185</v>
      </c>
    </row>
    <row r="4" spans="1:33" x14ac:dyDescent="0.2">
      <c r="B4" s="13" t="s">
        <v>163</v>
      </c>
      <c r="C4" s="13" t="s">
        <v>0</v>
      </c>
      <c r="D4" s="13" t="s">
        <v>1</v>
      </c>
      <c r="E4" s="13" t="s">
        <v>164</v>
      </c>
      <c r="F4" s="13" t="s">
        <v>2</v>
      </c>
      <c r="G4" s="13" t="s">
        <v>3</v>
      </c>
      <c r="H4" s="13" t="s">
        <v>4</v>
      </c>
      <c r="I4" s="13" t="s">
        <v>165</v>
      </c>
      <c r="J4" s="13" t="s">
        <v>166</v>
      </c>
      <c r="K4" s="13" t="s">
        <v>167</v>
      </c>
      <c r="L4" s="13" t="s">
        <v>10</v>
      </c>
      <c r="N4" s="13" t="s">
        <v>163</v>
      </c>
      <c r="O4" s="13" t="s">
        <v>0</v>
      </c>
      <c r="P4" s="13" t="s">
        <v>1</v>
      </c>
      <c r="Q4" s="13" t="s">
        <v>164</v>
      </c>
      <c r="R4" s="13" t="s">
        <v>2</v>
      </c>
      <c r="S4" s="13" t="s">
        <v>3</v>
      </c>
      <c r="T4" s="13" t="s">
        <v>4</v>
      </c>
      <c r="U4" s="13" t="s">
        <v>165</v>
      </c>
      <c r="V4" s="13" t="s">
        <v>166</v>
      </c>
      <c r="W4" s="13" t="s">
        <v>167</v>
      </c>
      <c r="X4" s="13" t="s">
        <v>10</v>
      </c>
    </row>
    <row r="5" spans="1:33" x14ac:dyDescent="0.2">
      <c r="A5" s="9" t="s">
        <v>207</v>
      </c>
    </row>
    <row r="6" spans="1:33" x14ac:dyDescent="0.2">
      <c r="A6" s="48" t="s">
        <v>52</v>
      </c>
      <c r="B6" s="19"/>
      <c r="C6" s="19"/>
      <c r="D6" s="19"/>
      <c r="E6" s="19"/>
      <c r="F6" s="19"/>
      <c r="G6" s="19"/>
      <c r="H6" s="19"/>
      <c r="I6" s="19"/>
      <c r="J6" s="19"/>
      <c r="K6" s="19"/>
      <c r="L6" s="19"/>
      <c r="M6" s="15"/>
    </row>
    <row r="7" spans="1:33" x14ac:dyDescent="0.2">
      <c r="A7" s="48" t="s">
        <v>53</v>
      </c>
      <c r="B7" s="35">
        <v>0.27089999999999997</v>
      </c>
      <c r="C7" s="35">
        <v>0.65490000000000004</v>
      </c>
      <c r="D7" s="35">
        <v>0.68469999999999998</v>
      </c>
      <c r="E7" s="35">
        <v>0.61780000000000002</v>
      </c>
      <c r="F7" s="35">
        <v>0.85489999999999999</v>
      </c>
      <c r="G7" s="35">
        <v>0.51629999999999998</v>
      </c>
      <c r="H7" s="35">
        <v>0.53520000000000001</v>
      </c>
      <c r="I7" s="35">
        <v>0.55069999999999997</v>
      </c>
      <c r="J7" s="35">
        <v>0.67069999999999996</v>
      </c>
      <c r="K7" s="35">
        <v>0.64780000000000004</v>
      </c>
      <c r="L7" s="35">
        <v>0.59730000000000005</v>
      </c>
      <c r="M7" s="55"/>
      <c r="N7" s="56">
        <f>1-B7</f>
        <v>0.72910000000000008</v>
      </c>
      <c r="O7" s="56">
        <f t="shared" ref="O7:X7" si="0">1-C7</f>
        <v>0.34509999999999996</v>
      </c>
      <c r="P7" s="56">
        <f t="shared" si="0"/>
        <v>0.31530000000000002</v>
      </c>
      <c r="Q7" s="56">
        <f t="shared" si="0"/>
        <v>0.38219999999999998</v>
      </c>
      <c r="R7" s="56">
        <f t="shared" si="0"/>
        <v>0.14510000000000001</v>
      </c>
      <c r="S7" s="56">
        <f t="shared" si="0"/>
        <v>0.48370000000000002</v>
      </c>
      <c r="T7" s="56">
        <f t="shared" si="0"/>
        <v>0.46479999999999999</v>
      </c>
      <c r="U7" s="56">
        <f t="shared" si="0"/>
        <v>0.44930000000000003</v>
      </c>
      <c r="V7" s="56">
        <f t="shared" si="0"/>
        <v>0.32930000000000004</v>
      </c>
      <c r="W7" s="56">
        <f t="shared" si="0"/>
        <v>0.35219999999999996</v>
      </c>
      <c r="X7" s="56">
        <f t="shared" si="0"/>
        <v>0.40269999999999995</v>
      </c>
      <c r="Y7" s="11"/>
      <c r="Z7" s="11"/>
      <c r="AA7" s="11"/>
      <c r="AB7" s="11"/>
      <c r="AC7" s="11"/>
      <c r="AD7" s="11"/>
      <c r="AE7" s="11"/>
      <c r="AF7" s="11"/>
      <c r="AG7" s="11"/>
    </row>
    <row r="8" spans="1:33" x14ac:dyDescent="0.2">
      <c r="A8" s="48" t="s">
        <v>54</v>
      </c>
      <c r="B8" s="35">
        <v>0.27239999999999998</v>
      </c>
      <c r="C8" s="35">
        <v>0.65539999999999998</v>
      </c>
      <c r="D8" s="35">
        <v>0.68389999999999995</v>
      </c>
      <c r="E8" s="35">
        <v>0.62180000000000002</v>
      </c>
      <c r="F8" s="35">
        <v>0.85699999999999998</v>
      </c>
      <c r="G8" s="35">
        <v>0.51419999999999999</v>
      </c>
      <c r="H8" s="35">
        <v>0.5232</v>
      </c>
      <c r="I8" s="35">
        <v>0.55149999999999999</v>
      </c>
      <c r="J8" s="35">
        <v>0.66790000000000005</v>
      </c>
      <c r="K8" s="35">
        <v>0.64970000000000006</v>
      </c>
      <c r="L8" s="35">
        <v>0.59760000000000002</v>
      </c>
      <c r="M8" s="55"/>
      <c r="N8" s="56">
        <f t="shared" ref="N8:N71" si="1">1-B8</f>
        <v>0.72760000000000002</v>
      </c>
      <c r="O8" s="56">
        <f t="shared" ref="O8:O71" si="2">1-C8</f>
        <v>0.34460000000000002</v>
      </c>
      <c r="P8" s="56">
        <f t="shared" ref="P8:P71" si="3">1-D8</f>
        <v>0.31610000000000005</v>
      </c>
      <c r="Q8" s="56">
        <f t="shared" ref="Q8:Q71" si="4">1-E8</f>
        <v>0.37819999999999998</v>
      </c>
      <c r="R8" s="56">
        <f t="shared" ref="R8:R71" si="5">1-F8</f>
        <v>0.14300000000000002</v>
      </c>
      <c r="S8" s="56">
        <f t="shared" ref="S8:S71" si="6">1-G8</f>
        <v>0.48580000000000001</v>
      </c>
      <c r="T8" s="56">
        <f t="shared" ref="T8:T71" si="7">1-H8</f>
        <v>0.4768</v>
      </c>
      <c r="U8" s="56">
        <f t="shared" ref="U8:U71" si="8">1-I8</f>
        <v>0.44850000000000001</v>
      </c>
      <c r="V8" s="56">
        <f t="shared" ref="V8:V71" si="9">1-J8</f>
        <v>0.33209999999999995</v>
      </c>
      <c r="W8" s="56">
        <f t="shared" ref="W8:W71" si="10">1-K8</f>
        <v>0.35029999999999994</v>
      </c>
      <c r="X8" s="56">
        <f t="shared" ref="X8:X71" si="11">1-L8</f>
        <v>0.40239999999999998</v>
      </c>
      <c r="Y8" s="11"/>
      <c r="Z8" s="11"/>
      <c r="AA8" s="11"/>
      <c r="AB8" s="11"/>
      <c r="AC8" s="11"/>
      <c r="AD8" s="11"/>
      <c r="AE8" s="11"/>
      <c r="AF8" s="11"/>
      <c r="AG8" s="11"/>
    </row>
    <row r="9" spans="1:33" x14ac:dyDescent="0.2">
      <c r="A9" s="48" t="s">
        <v>55</v>
      </c>
      <c r="B9" s="35">
        <v>0.26729999999999998</v>
      </c>
      <c r="C9" s="35">
        <v>0.65269999999999995</v>
      </c>
      <c r="D9" s="35">
        <v>0.67469999999999997</v>
      </c>
      <c r="E9" s="35">
        <v>0.61729999999999996</v>
      </c>
      <c r="F9" s="35">
        <v>0.85460000000000003</v>
      </c>
      <c r="G9" s="35">
        <v>0.51180000000000003</v>
      </c>
      <c r="H9" s="35">
        <v>0.52370000000000005</v>
      </c>
      <c r="I9" s="35">
        <v>0.55079999999999996</v>
      </c>
      <c r="J9" s="35">
        <v>0.66210000000000002</v>
      </c>
      <c r="K9" s="35">
        <v>0.64470000000000005</v>
      </c>
      <c r="L9" s="35">
        <v>0.59389999999999998</v>
      </c>
      <c r="M9" s="55"/>
      <c r="N9" s="56">
        <f t="shared" si="1"/>
        <v>0.73270000000000002</v>
      </c>
      <c r="O9" s="56">
        <f t="shared" si="2"/>
        <v>0.34730000000000005</v>
      </c>
      <c r="P9" s="56">
        <f t="shared" si="3"/>
        <v>0.32530000000000003</v>
      </c>
      <c r="Q9" s="56">
        <f t="shared" si="4"/>
        <v>0.38270000000000004</v>
      </c>
      <c r="R9" s="56">
        <f t="shared" si="5"/>
        <v>0.14539999999999997</v>
      </c>
      <c r="S9" s="56">
        <f t="shared" si="6"/>
        <v>0.48819999999999997</v>
      </c>
      <c r="T9" s="56">
        <f t="shared" si="7"/>
        <v>0.47629999999999995</v>
      </c>
      <c r="U9" s="56">
        <f t="shared" si="8"/>
        <v>0.44920000000000004</v>
      </c>
      <c r="V9" s="56">
        <f t="shared" si="9"/>
        <v>0.33789999999999998</v>
      </c>
      <c r="W9" s="56">
        <f t="shared" si="10"/>
        <v>0.35529999999999995</v>
      </c>
      <c r="X9" s="56">
        <f t="shared" si="11"/>
        <v>0.40610000000000002</v>
      </c>
      <c r="Y9" s="11"/>
      <c r="Z9" s="11"/>
      <c r="AA9" s="11"/>
      <c r="AB9" s="11"/>
      <c r="AC9" s="11"/>
      <c r="AD9" s="11"/>
      <c r="AE9" s="11"/>
      <c r="AF9" s="11"/>
      <c r="AG9" s="11"/>
    </row>
    <row r="10" spans="1:33" x14ac:dyDescent="0.2">
      <c r="A10" s="48" t="s">
        <v>56</v>
      </c>
      <c r="B10" s="35">
        <v>0.25190000000000001</v>
      </c>
      <c r="C10" s="35">
        <v>0.64710000000000001</v>
      </c>
      <c r="D10" s="35">
        <v>0.6704</v>
      </c>
      <c r="E10" s="35">
        <v>0.61339999999999995</v>
      </c>
      <c r="F10" s="35">
        <v>0.85050000000000003</v>
      </c>
      <c r="G10" s="35">
        <v>0.51139999999999997</v>
      </c>
      <c r="H10" s="35">
        <v>0.51819999999999999</v>
      </c>
      <c r="I10" s="35">
        <v>0.54530000000000001</v>
      </c>
      <c r="J10" s="35">
        <v>0.6532</v>
      </c>
      <c r="K10" s="35">
        <v>0.64</v>
      </c>
      <c r="L10" s="35">
        <v>0.58819999999999995</v>
      </c>
      <c r="M10" s="55"/>
      <c r="N10" s="56">
        <f t="shared" si="1"/>
        <v>0.74809999999999999</v>
      </c>
      <c r="O10" s="56">
        <f t="shared" si="2"/>
        <v>0.35289999999999999</v>
      </c>
      <c r="P10" s="56">
        <f t="shared" si="3"/>
        <v>0.3296</v>
      </c>
      <c r="Q10" s="56">
        <f t="shared" si="4"/>
        <v>0.38660000000000005</v>
      </c>
      <c r="R10" s="56">
        <f t="shared" si="5"/>
        <v>0.14949999999999997</v>
      </c>
      <c r="S10" s="56">
        <f t="shared" si="6"/>
        <v>0.48860000000000003</v>
      </c>
      <c r="T10" s="56">
        <f t="shared" si="7"/>
        <v>0.48180000000000001</v>
      </c>
      <c r="U10" s="56">
        <f t="shared" si="8"/>
        <v>0.45469999999999999</v>
      </c>
      <c r="V10" s="56">
        <f t="shared" si="9"/>
        <v>0.3468</v>
      </c>
      <c r="W10" s="56">
        <f t="shared" si="10"/>
        <v>0.36</v>
      </c>
      <c r="X10" s="56">
        <f t="shared" si="11"/>
        <v>0.41180000000000005</v>
      </c>
      <c r="Y10" s="11"/>
      <c r="Z10" s="11"/>
      <c r="AA10" s="11"/>
      <c r="AB10" s="11"/>
      <c r="AC10" s="11"/>
      <c r="AD10" s="11"/>
      <c r="AE10" s="11"/>
      <c r="AF10" s="11"/>
      <c r="AG10" s="11"/>
    </row>
    <row r="11" spans="1:33" x14ac:dyDescent="0.2">
      <c r="A11" s="48" t="s">
        <v>57</v>
      </c>
      <c r="B11" s="35">
        <v>0.2485</v>
      </c>
      <c r="C11" s="35">
        <v>0.65010000000000001</v>
      </c>
      <c r="D11" s="35">
        <v>0.67020000000000002</v>
      </c>
      <c r="E11" s="35">
        <v>0.61550000000000005</v>
      </c>
      <c r="F11" s="35">
        <v>0.85</v>
      </c>
      <c r="G11" s="35">
        <v>0.51749999999999996</v>
      </c>
      <c r="H11" s="35">
        <v>0.5222</v>
      </c>
      <c r="I11" s="35">
        <v>0.54900000000000004</v>
      </c>
      <c r="J11" s="35">
        <v>0.64800000000000002</v>
      </c>
      <c r="K11" s="35">
        <v>0.63980000000000004</v>
      </c>
      <c r="L11" s="35">
        <v>0.59019999999999995</v>
      </c>
      <c r="M11" s="55"/>
      <c r="N11" s="56">
        <f t="shared" si="1"/>
        <v>0.75150000000000006</v>
      </c>
      <c r="O11" s="56">
        <f t="shared" si="2"/>
        <v>0.34989999999999999</v>
      </c>
      <c r="P11" s="56">
        <f t="shared" si="3"/>
        <v>0.32979999999999998</v>
      </c>
      <c r="Q11" s="56">
        <f t="shared" si="4"/>
        <v>0.38449999999999995</v>
      </c>
      <c r="R11" s="56">
        <f t="shared" si="5"/>
        <v>0.15000000000000002</v>
      </c>
      <c r="S11" s="56">
        <f t="shared" si="6"/>
        <v>0.48250000000000004</v>
      </c>
      <c r="T11" s="56">
        <f t="shared" si="7"/>
        <v>0.4778</v>
      </c>
      <c r="U11" s="56">
        <f t="shared" si="8"/>
        <v>0.45099999999999996</v>
      </c>
      <c r="V11" s="56">
        <f t="shared" si="9"/>
        <v>0.35199999999999998</v>
      </c>
      <c r="W11" s="56">
        <f t="shared" si="10"/>
        <v>0.36019999999999996</v>
      </c>
      <c r="X11" s="56">
        <f t="shared" si="11"/>
        <v>0.40980000000000005</v>
      </c>
      <c r="Y11" s="11"/>
      <c r="Z11" s="11"/>
      <c r="AA11" s="11"/>
      <c r="AB11" s="11"/>
      <c r="AC11" s="11"/>
      <c r="AD11" s="11"/>
      <c r="AE11" s="11"/>
      <c r="AF11" s="11"/>
      <c r="AG11" s="11"/>
    </row>
    <row r="12" spans="1:33" x14ac:dyDescent="0.2">
      <c r="A12" s="48" t="s">
        <v>58</v>
      </c>
      <c r="B12" s="35">
        <v>0.24310000000000001</v>
      </c>
      <c r="C12" s="35">
        <v>0.65210000000000001</v>
      </c>
      <c r="D12" s="35">
        <v>0.66420000000000001</v>
      </c>
      <c r="E12" s="35">
        <v>0.61609999999999998</v>
      </c>
      <c r="F12" s="35">
        <v>0.84860000000000002</v>
      </c>
      <c r="G12" s="35">
        <v>0.52159999999999995</v>
      </c>
      <c r="H12" s="35">
        <v>0.53100000000000003</v>
      </c>
      <c r="I12" s="35">
        <v>0.55210000000000004</v>
      </c>
      <c r="J12" s="35">
        <v>0.64129999999999998</v>
      </c>
      <c r="K12" s="35">
        <v>0.63490000000000002</v>
      </c>
      <c r="L12" s="35">
        <v>0.5907</v>
      </c>
      <c r="M12" s="55"/>
      <c r="N12" s="56">
        <f t="shared" si="1"/>
        <v>0.75690000000000002</v>
      </c>
      <c r="O12" s="56">
        <f t="shared" si="2"/>
        <v>0.34789999999999999</v>
      </c>
      <c r="P12" s="56">
        <f t="shared" si="3"/>
        <v>0.33579999999999999</v>
      </c>
      <c r="Q12" s="56">
        <f t="shared" si="4"/>
        <v>0.38390000000000002</v>
      </c>
      <c r="R12" s="56">
        <f t="shared" si="5"/>
        <v>0.15139999999999998</v>
      </c>
      <c r="S12" s="56">
        <f t="shared" si="6"/>
        <v>0.47840000000000005</v>
      </c>
      <c r="T12" s="56">
        <f t="shared" si="7"/>
        <v>0.46899999999999997</v>
      </c>
      <c r="U12" s="56">
        <f t="shared" si="8"/>
        <v>0.44789999999999996</v>
      </c>
      <c r="V12" s="56">
        <f t="shared" si="9"/>
        <v>0.35870000000000002</v>
      </c>
      <c r="W12" s="56">
        <f t="shared" si="10"/>
        <v>0.36509999999999998</v>
      </c>
      <c r="X12" s="56">
        <f t="shared" si="11"/>
        <v>0.4093</v>
      </c>
      <c r="Y12" s="11"/>
      <c r="Z12" s="11"/>
      <c r="AA12" s="11"/>
      <c r="AB12" s="11"/>
      <c r="AC12" s="11"/>
      <c r="AD12" s="11"/>
      <c r="AE12" s="11"/>
      <c r="AF12" s="11"/>
      <c r="AG12" s="11"/>
    </row>
    <row r="13" spans="1:33" x14ac:dyDescent="0.2">
      <c r="A13" s="48" t="s">
        <v>59</v>
      </c>
      <c r="B13" s="35">
        <v>0.23799999999999999</v>
      </c>
      <c r="C13" s="35">
        <v>0.65259999999999996</v>
      </c>
      <c r="D13" s="35">
        <v>0.66120000000000001</v>
      </c>
      <c r="E13" s="35">
        <v>0.61750000000000005</v>
      </c>
      <c r="F13" s="35">
        <v>0.84760000000000002</v>
      </c>
      <c r="G13" s="35">
        <v>0.52500000000000002</v>
      </c>
      <c r="H13" s="35">
        <v>0.53149999999999997</v>
      </c>
      <c r="I13" s="35">
        <v>0.55489999999999995</v>
      </c>
      <c r="J13" s="35">
        <v>0.63580000000000003</v>
      </c>
      <c r="K13" s="35">
        <v>0.63460000000000005</v>
      </c>
      <c r="L13" s="35">
        <v>0.59089999999999998</v>
      </c>
      <c r="M13" s="55"/>
      <c r="N13" s="56">
        <f t="shared" si="1"/>
        <v>0.76200000000000001</v>
      </c>
      <c r="O13" s="56">
        <f t="shared" si="2"/>
        <v>0.34740000000000004</v>
      </c>
      <c r="P13" s="56">
        <f t="shared" si="3"/>
        <v>0.33879999999999999</v>
      </c>
      <c r="Q13" s="56">
        <f t="shared" si="4"/>
        <v>0.38249999999999995</v>
      </c>
      <c r="R13" s="56">
        <f t="shared" si="5"/>
        <v>0.15239999999999998</v>
      </c>
      <c r="S13" s="56">
        <f t="shared" si="6"/>
        <v>0.47499999999999998</v>
      </c>
      <c r="T13" s="56">
        <f t="shared" si="7"/>
        <v>0.46850000000000003</v>
      </c>
      <c r="U13" s="56">
        <f t="shared" si="8"/>
        <v>0.44510000000000005</v>
      </c>
      <c r="V13" s="56">
        <f t="shared" si="9"/>
        <v>0.36419999999999997</v>
      </c>
      <c r="W13" s="56">
        <f t="shared" si="10"/>
        <v>0.36539999999999995</v>
      </c>
      <c r="X13" s="56">
        <f t="shared" si="11"/>
        <v>0.40910000000000002</v>
      </c>
      <c r="Y13" s="11"/>
      <c r="Z13" s="11"/>
      <c r="AA13" s="11"/>
      <c r="AB13" s="11"/>
      <c r="AC13" s="11"/>
      <c r="AD13" s="11"/>
      <c r="AE13" s="11"/>
      <c r="AF13" s="11"/>
      <c r="AG13" s="11"/>
    </row>
    <row r="14" spans="1:33" x14ac:dyDescent="0.2">
      <c r="A14" s="48" t="s">
        <v>60</v>
      </c>
      <c r="B14" s="35">
        <v>0.23380000000000001</v>
      </c>
      <c r="C14" s="35">
        <v>0.65410000000000001</v>
      </c>
      <c r="D14" s="35">
        <v>0.65810000000000002</v>
      </c>
      <c r="E14" s="35">
        <v>0.61799999999999999</v>
      </c>
      <c r="F14" s="35">
        <v>0.84730000000000005</v>
      </c>
      <c r="G14" s="35">
        <v>0.52939999999999998</v>
      </c>
      <c r="H14" s="35">
        <v>0.53810000000000002</v>
      </c>
      <c r="I14" s="35">
        <v>0.55679999999999996</v>
      </c>
      <c r="J14" s="35">
        <v>0.62990000000000002</v>
      </c>
      <c r="K14" s="35">
        <v>0.63049999999999995</v>
      </c>
      <c r="L14" s="35">
        <v>0.59150000000000003</v>
      </c>
      <c r="M14" s="55"/>
      <c r="N14" s="56">
        <f t="shared" si="1"/>
        <v>0.76619999999999999</v>
      </c>
      <c r="O14" s="56">
        <f t="shared" si="2"/>
        <v>0.34589999999999999</v>
      </c>
      <c r="P14" s="56">
        <f t="shared" si="3"/>
        <v>0.34189999999999998</v>
      </c>
      <c r="Q14" s="56">
        <f t="shared" si="4"/>
        <v>0.38200000000000001</v>
      </c>
      <c r="R14" s="56">
        <f t="shared" si="5"/>
        <v>0.15269999999999995</v>
      </c>
      <c r="S14" s="56">
        <f t="shared" si="6"/>
        <v>0.47060000000000002</v>
      </c>
      <c r="T14" s="56">
        <f t="shared" si="7"/>
        <v>0.46189999999999998</v>
      </c>
      <c r="U14" s="56">
        <f t="shared" si="8"/>
        <v>0.44320000000000004</v>
      </c>
      <c r="V14" s="56">
        <f t="shared" si="9"/>
        <v>0.37009999999999998</v>
      </c>
      <c r="W14" s="56">
        <f t="shared" si="10"/>
        <v>0.36950000000000005</v>
      </c>
      <c r="X14" s="56">
        <f t="shared" si="11"/>
        <v>0.40849999999999997</v>
      </c>
      <c r="Y14" s="11"/>
      <c r="Z14" s="11"/>
      <c r="AA14" s="11"/>
      <c r="AB14" s="11"/>
      <c r="AC14" s="11"/>
      <c r="AD14" s="11"/>
      <c r="AE14" s="11"/>
      <c r="AF14" s="11"/>
      <c r="AG14" s="11"/>
    </row>
    <row r="15" spans="1:33" x14ac:dyDescent="0.2">
      <c r="A15" s="48" t="s">
        <v>61</v>
      </c>
      <c r="B15" s="35">
        <v>0.23250000000000001</v>
      </c>
      <c r="C15" s="35">
        <v>0.64839999999999998</v>
      </c>
      <c r="D15" s="35">
        <v>0.6522</v>
      </c>
      <c r="E15" s="35">
        <v>0.61319999999999997</v>
      </c>
      <c r="F15" s="35">
        <v>0.84550000000000003</v>
      </c>
      <c r="G15" s="35">
        <v>0.52590000000000003</v>
      </c>
      <c r="H15" s="35">
        <v>0.53459999999999996</v>
      </c>
      <c r="I15" s="35">
        <v>0.55430000000000001</v>
      </c>
      <c r="J15" s="35">
        <v>0.626</v>
      </c>
      <c r="K15" s="35">
        <v>0.62060000000000004</v>
      </c>
      <c r="L15" s="35">
        <v>0.58689999999999998</v>
      </c>
      <c r="M15" s="55"/>
      <c r="N15" s="56">
        <f t="shared" si="1"/>
        <v>0.76749999999999996</v>
      </c>
      <c r="O15" s="56">
        <f t="shared" si="2"/>
        <v>0.35160000000000002</v>
      </c>
      <c r="P15" s="56">
        <f t="shared" si="3"/>
        <v>0.3478</v>
      </c>
      <c r="Q15" s="56">
        <f t="shared" si="4"/>
        <v>0.38680000000000003</v>
      </c>
      <c r="R15" s="56">
        <f t="shared" si="5"/>
        <v>0.15449999999999997</v>
      </c>
      <c r="S15" s="56">
        <f t="shared" si="6"/>
        <v>0.47409999999999997</v>
      </c>
      <c r="T15" s="56">
        <f t="shared" si="7"/>
        <v>0.46540000000000004</v>
      </c>
      <c r="U15" s="56">
        <f t="shared" si="8"/>
        <v>0.44569999999999999</v>
      </c>
      <c r="V15" s="56">
        <f t="shared" si="9"/>
        <v>0.374</v>
      </c>
      <c r="W15" s="56">
        <f t="shared" si="10"/>
        <v>0.37939999999999996</v>
      </c>
      <c r="X15" s="56">
        <f t="shared" si="11"/>
        <v>0.41310000000000002</v>
      </c>
      <c r="Y15" s="11"/>
      <c r="Z15" s="11"/>
      <c r="AA15" s="11"/>
      <c r="AB15" s="11"/>
      <c r="AC15" s="11"/>
      <c r="AD15" s="11"/>
      <c r="AE15" s="11"/>
      <c r="AF15" s="11"/>
      <c r="AG15" s="11"/>
    </row>
    <row r="16" spans="1:33" x14ac:dyDescent="0.2">
      <c r="A16" s="48" t="s">
        <v>62</v>
      </c>
      <c r="B16" s="35">
        <v>0.22989999999999999</v>
      </c>
      <c r="C16" s="35">
        <v>0.64429999999999998</v>
      </c>
      <c r="D16" s="35">
        <v>0.64600000000000002</v>
      </c>
      <c r="E16" s="35">
        <v>0.60750000000000004</v>
      </c>
      <c r="F16" s="35">
        <v>0.84309999999999996</v>
      </c>
      <c r="G16" s="35">
        <v>0.52810000000000001</v>
      </c>
      <c r="H16" s="35">
        <v>0.52659999999999996</v>
      </c>
      <c r="I16" s="35">
        <v>0.55330000000000001</v>
      </c>
      <c r="J16" s="35">
        <v>0.627</v>
      </c>
      <c r="K16" s="35">
        <v>0.61829999999999996</v>
      </c>
      <c r="L16" s="35">
        <v>0.58309999999999995</v>
      </c>
      <c r="M16" s="55"/>
      <c r="N16" s="56">
        <f t="shared" si="1"/>
        <v>0.77010000000000001</v>
      </c>
      <c r="O16" s="56">
        <f t="shared" si="2"/>
        <v>0.35570000000000002</v>
      </c>
      <c r="P16" s="56">
        <f t="shared" si="3"/>
        <v>0.35399999999999998</v>
      </c>
      <c r="Q16" s="56">
        <f t="shared" si="4"/>
        <v>0.39249999999999996</v>
      </c>
      <c r="R16" s="56">
        <f t="shared" si="5"/>
        <v>0.15690000000000004</v>
      </c>
      <c r="S16" s="56">
        <f t="shared" si="6"/>
        <v>0.47189999999999999</v>
      </c>
      <c r="T16" s="56">
        <f t="shared" si="7"/>
        <v>0.47340000000000004</v>
      </c>
      <c r="U16" s="56">
        <f t="shared" si="8"/>
        <v>0.44669999999999999</v>
      </c>
      <c r="V16" s="56">
        <f t="shared" si="9"/>
        <v>0.373</v>
      </c>
      <c r="W16" s="56">
        <f t="shared" si="10"/>
        <v>0.38170000000000004</v>
      </c>
      <c r="X16" s="56">
        <f t="shared" si="11"/>
        <v>0.41690000000000005</v>
      </c>
      <c r="Y16" s="11"/>
      <c r="Z16" s="11"/>
      <c r="AA16" s="11"/>
      <c r="AB16" s="11"/>
      <c r="AC16" s="11"/>
      <c r="AD16" s="11"/>
      <c r="AE16" s="11"/>
      <c r="AF16" s="11"/>
      <c r="AG16" s="11"/>
    </row>
    <row r="17" spans="1:33" x14ac:dyDescent="0.2">
      <c r="A17" s="48" t="s">
        <v>63</v>
      </c>
      <c r="B17" s="35">
        <v>0.22889999999999999</v>
      </c>
      <c r="C17" s="35">
        <v>0.64190000000000003</v>
      </c>
      <c r="D17" s="35">
        <v>0.64100000000000001</v>
      </c>
      <c r="E17" s="35">
        <v>0.60440000000000005</v>
      </c>
      <c r="F17" s="35">
        <v>0.84199999999999997</v>
      </c>
      <c r="G17" s="35">
        <v>0.52600000000000002</v>
      </c>
      <c r="H17" s="35">
        <v>0.52370000000000005</v>
      </c>
      <c r="I17" s="35">
        <v>0.55120000000000002</v>
      </c>
      <c r="J17" s="35">
        <v>0.62050000000000005</v>
      </c>
      <c r="K17" s="35">
        <v>0.61399999999999999</v>
      </c>
      <c r="L17" s="35">
        <v>0.58020000000000005</v>
      </c>
      <c r="M17" s="55"/>
      <c r="N17" s="56">
        <f t="shared" si="1"/>
        <v>0.77110000000000001</v>
      </c>
      <c r="O17" s="56">
        <f t="shared" si="2"/>
        <v>0.35809999999999997</v>
      </c>
      <c r="P17" s="56">
        <f t="shared" si="3"/>
        <v>0.35899999999999999</v>
      </c>
      <c r="Q17" s="56">
        <f t="shared" si="4"/>
        <v>0.39559999999999995</v>
      </c>
      <c r="R17" s="56">
        <f t="shared" si="5"/>
        <v>0.15800000000000003</v>
      </c>
      <c r="S17" s="56">
        <f t="shared" si="6"/>
        <v>0.47399999999999998</v>
      </c>
      <c r="T17" s="56">
        <f t="shared" si="7"/>
        <v>0.47629999999999995</v>
      </c>
      <c r="U17" s="56">
        <f t="shared" si="8"/>
        <v>0.44879999999999998</v>
      </c>
      <c r="V17" s="56">
        <f t="shared" si="9"/>
        <v>0.37949999999999995</v>
      </c>
      <c r="W17" s="56">
        <f t="shared" si="10"/>
        <v>0.38600000000000001</v>
      </c>
      <c r="X17" s="56">
        <f t="shared" si="11"/>
        <v>0.41979999999999995</v>
      </c>
      <c r="Y17" s="11"/>
      <c r="Z17" s="11"/>
      <c r="AA17" s="11"/>
      <c r="AB17" s="11"/>
      <c r="AC17" s="11"/>
      <c r="AD17" s="11"/>
      <c r="AE17" s="11"/>
      <c r="AF17" s="11"/>
      <c r="AG17" s="11"/>
    </row>
    <row r="18" spans="1:33" x14ac:dyDescent="0.2">
      <c r="A18" s="48" t="s">
        <v>64</v>
      </c>
      <c r="B18" s="35">
        <v>0.2296</v>
      </c>
      <c r="C18" s="35">
        <v>0.64100000000000001</v>
      </c>
      <c r="D18" s="35">
        <v>0.64280000000000004</v>
      </c>
      <c r="E18" s="35">
        <v>0.60389999999999999</v>
      </c>
      <c r="F18" s="35">
        <v>0.84089999999999998</v>
      </c>
      <c r="G18" s="35">
        <v>0.52849999999999997</v>
      </c>
      <c r="H18" s="35">
        <v>0.52249999999999996</v>
      </c>
      <c r="I18" s="35">
        <v>0.55310000000000004</v>
      </c>
      <c r="J18" s="35">
        <v>0.62039999999999995</v>
      </c>
      <c r="K18" s="35">
        <v>0.60919999999999996</v>
      </c>
      <c r="L18" s="35">
        <v>0.58009999999999995</v>
      </c>
      <c r="M18" s="55"/>
      <c r="N18" s="56">
        <f t="shared" si="1"/>
        <v>0.77039999999999997</v>
      </c>
      <c r="O18" s="56">
        <f t="shared" si="2"/>
        <v>0.35899999999999999</v>
      </c>
      <c r="P18" s="56">
        <f t="shared" si="3"/>
        <v>0.35719999999999996</v>
      </c>
      <c r="Q18" s="56">
        <f t="shared" si="4"/>
        <v>0.39610000000000001</v>
      </c>
      <c r="R18" s="56">
        <f t="shared" si="5"/>
        <v>0.15910000000000002</v>
      </c>
      <c r="S18" s="56">
        <f t="shared" si="6"/>
        <v>0.47150000000000003</v>
      </c>
      <c r="T18" s="56">
        <f t="shared" si="7"/>
        <v>0.47750000000000004</v>
      </c>
      <c r="U18" s="56">
        <f t="shared" si="8"/>
        <v>0.44689999999999996</v>
      </c>
      <c r="V18" s="56">
        <f t="shared" si="9"/>
        <v>0.37960000000000005</v>
      </c>
      <c r="W18" s="56">
        <f t="shared" si="10"/>
        <v>0.39080000000000004</v>
      </c>
      <c r="X18" s="56">
        <f t="shared" si="11"/>
        <v>0.41990000000000005</v>
      </c>
      <c r="Y18" s="11"/>
      <c r="Z18" s="11"/>
      <c r="AA18" s="11"/>
      <c r="AB18" s="11"/>
      <c r="AC18" s="11"/>
      <c r="AD18" s="11"/>
      <c r="AE18" s="11"/>
      <c r="AF18" s="11"/>
      <c r="AG18" s="11"/>
    </row>
    <row r="19" spans="1:33" x14ac:dyDescent="0.2">
      <c r="A19" s="48" t="s">
        <v>65</v>
      </c>
      <c r="B19" s="35">
        <v>0.2303</v>
      </c>
      <c r="C19" s="35">
        <v>0.64300000000000002</v>
      </c>
      <c r="D19" s="35">
        <v>0.64449999999999996</v>
      </c>
      <c r="E19" s="35">
        <v>0.60750000000000004</v>
      </c>
      <c r="F19" s="35">
        <v>0.84040000000000004</v>
      </c>
      <c r="G19" s="35">
        <v>0.53920000000000001</v>
      </c>
      <c r="H19" s="35">
        <v>0.52710000000000001</v>
      </c>
      <c r="I19" s="35">
        <v>0.55810000000000004</v>
      </c>
      <c r="J19" s="35">
        <v>0.62590000000000001</v>
      </c>
      <c r="K19" s="35">
        <v>0.61970000000000003</v>
      </c>
      <c r="L19" s="35">
        <v>0.58360000000000001</v>
      </c>
      <c r="M19" s="55"/>
      <c r="N19" s="56">
        <f t="shared" si="1"/>
        <v>0.76970000000000005</v>
      </c>
      <c r="O19" s="56">
        <f t="shared" si="2"/>
        <v>0.35699999999999998</v>
      </c>
      <c r="P19" s="56">
        <f t="shared" si="3"/>
        <v>0.35550000000000004</v>
      </c>
      <c r="Q19" s="56">
        <f t="shared" si="4"/>
        <v>0.39249999999999996</v>
      </c>
      <c r="R19" s="56">
        <f t="shared" si="5"/>
        <v>0.15959999999999996</v>
      </c>
      <c r="S19" s="56">
        <f t="shared" si="6"/>
        <v>0.46079999999999999</v>
      </c>
      <c r="T19" s="56">
        <f t="shared" si="7"/>
        <v>0.47289999999999999</v>
      </c>
      <c r="U19" s="56">
        <f t="shared" si="8"/>
        <v>0.44189999999999996</v>
      </c>
      <c r="V19" s="56">
        <f t="shared" si="9"/>
        <v>0.37409999999999999</v>
      </c>
      <c r="W19" s="56">
        <f t="shared" si="10"/>
        <v>0.38029999999999997</v>
      </c>
      <c r="X19" s="56">
        <f t="shared" si="11"/>
        <v>0.41639999999999999</v>
      </c>
      <c r="Y19" s="11"/>
      <c r="Z19" s="11"/>
      <c r="AA19" s="11"/>
      <c r="AB19" s="11"/>
      <c r="AC19" s="11"/>
      <c r="AD19" s="11"/>
      <c r="AE19" s="11"/>
      <c r="AF19" s="11"/>
      <c r="AG19" s="11"/>
    </row>
    <row r="20" spans="1:33" x14ac:dyDescent="0.2">
      <c r="A20" s="48" t="s">
        <v>66</v>
      </c>
      <c r="B20" s="35">
        <v>0.23469999999999999</v>
      </c>
      <c r="C20" s="35">
        <v>0.64570000000000005</v>
      </c>
      <c r="D20" s="35">
        <v>0.65459999999999996</v>
      </c>
      <c r="E20" s="35">
        <v>0.61229999999999996</v>
      </c>
      <c r="F20" s="35">
        <v>0.84050000000000002</v>
      </c>
      <c r="G20" s="35">
        <v>0.5454</v>
      </c>
      <c r="H20" s="35">
        <v>0.52710000000000001</v>
      </c>
      <c r="I20" s="35">
        <v>0.5625</v>
      </c>
      <c r="J20" s="35">
        <v>0.63060000000000005</v>
      </c>
      <c r="K20" s="35">
        <v>0.62009999999999998</v>
      </c>
      <c r="L20" s="35">
        <v>0.58760000000000001</v>
      </c>
      <c r="M20" s="55"/>
      <c r="N20" s="56">
        <f t="shared" si="1"/>
        <v>0.76529999999999998</v>
      </c>
      <c r="O20" s="56">
        <f t="shared" si="2"/>
        <v>0.35429999999999995</v>
      </c>
      <c r="P20" s="56">
        <f t="shared" si="3"/>
        <v>0.34540000000000004</v>
      </c>
      <c r="Q20" s="56">
        <f t="shared" si="4"/>
        <v>0.38770000000000004</v>
      </c>
      <c r="R20" s="56">
        <f t="shared" si="5"/>
        <v>0.15949999999999998</v>
      </c>
      <c r="S20" s="56">
        <f t="shared" si="6"/>
        <v>0.4546</v>
      </c>
      <c r="T20" s="56">
        <f t="shared" si="7"/>
        <v>0.47289999999999999</v>
      </c>
      <c r="U20" s="56">
        <f t="shared" si="8"/>
        <v>0.4375</v>
      </c>
      <c r="V20" s="56">
        <f t="shared" si="9"/>
        <v>0.36939999999999995</v>
      </c>
      <c r="W20" s="56">
        <f t="shared" si="10"/>
        <v>0.37990000000000002</v>
      </c>
      <c r="X20" s="56">
        <f t="shared" si="11"/>
        <v>0.41239999999999999</v>
      </c>
      <c r="Y20" s="11"/>
      <c r="Z20" s="11"/>
      <c r="AA20" s="11"/>
      <c r="AB20" s="11"/>
      <c r="AC20" s="11"/>
      <c r="AD20" s="11"/>
      <c r="AE20" s="11"/>
      <c r="AF20" s="11"/>
      <c r="AG20" s="11"/>
    </row>
    <row r="21" spans="1:33" x14ac:dyDescent="0.2">
      <c r="A21" s="48" t="s">
        <v>67</v>
      </c>
      <c r="B21" s="35">
        <v>0.24379999999999999</v>
      </c>
      <c r="C21" s="35">
        <v>0.65410000000000001</v>
      </c>
      <c r="D21" s="35">
        <v>0.67400000000000004</v>
      </c>
      <c r="E21" s="35">
        <v>0.62370000000000003</v>
      </c>
      <c r="F21" s="35">
        <v>0.84440000000000004</v>
      </c>
      <c r="G21" s="35">
        <v>0.5595</v>
      </c>
      <c r="H21" s="35">
        <v>0.53190000000000004</v>
      </c>
      <c r="I21" s="35">
        <v>0.57210000000000005</v>
      </c>
      <c r="J21" s="35">
        <v>0.64470000000000005</v>
      </c>
      <c r="K21" s="35">
        <v>0.62519999999999998</v>
      </c>
      <c r="L21" s="35">
        <v>0.59799999999999998</v>
      </c>
      <c r="M21" s="55"/>
      <c r="N21" s="56">
        <f t="shared" si="1"/>
        <v>0.75619999999999998</v>
      </c>
      <c r="O21" s="56">
        <f t="shared" si="2"/>
        <v>0.34589999999999999</v>
      </c>
      <c r="P21" s="56">
        <f t="shared" si="3"/>
        <v>0.32599999999999996</v>
      </c>
      <c r="Q21" s="56">
        <f t="shared" si="4"/>
        <v>0.37629999999999997</v>
      </c>
      <c r="R21" s="56">
        <f t="shared" si="5"/>
        <v>0.15559999999999996</v>
      </c>
      <c r="S21" s="56">
        <f t="shared" si="6"/>
        <v>0.4405</v>
      </c>
      <c r="T21" s="56">
        <f t="shared" si="7"/>
        <v>0.46809999999999996</v>
      </c>
      <c r="U21" s="56">
        <f t="shared" si="8"/>
        <v>0.42789999999999995</v>
      </c>
      <c r="V21" s="56">
        <f t="shared" si="9"/>
        <v>0.35529999999999995</v>
      </c>
      <c r="W21" s="56">
        <f t="shared" si="10"/>
        <v>0.37480000000000002</v>
      </c>
      <c r="X21" s="56">
        <f t="shared" si="11"/>
        <v>0.40200000000000002</v>
      </c>
      <c r="Y21" s="11"/>
      <c r="Z21" s="11"/>
      <c r="AA21" s="11"/>
      <c r="AB21" s="11"/>
      <c r="AC21" s="11"/>
      <c r="AD21" s="11"/>
      <c r="AE21" s="11"/>
      <c r="AF21" s="11"/>
      <c r="AG21" s="11"/>
    </row>
    <row r="22" spans="1:33" x14ac:dyDescent="0.2">
      <c r="A22" s="48" t="s">
        <v>68</v>
      </c>
      <c r="B22" s="35">
        <v>0.24740000000000001</v>
      </c>
      <c r="C22" s="35">
        <v>0.65439999999999998</v>
      </c>
      <c r="D22" s="35">
        <v>0.66610000000000003</v>
      </c>
      <c r="E22" s="35">
        <v>0.62439999999999996</v>
      </c>
      <c r="F22" s="35">
        <v>0.84209999999999996</v>
      </c>
      <c r="G22" s="35">
        <v>0.56130000000000002</v>
      </c>
      <c r="H22" s="35">
        <v>0.52880000000000005</v>
      </c>
      <c r="I22" s="35">
        <v>0.57130000000000003</v>
      </c>
      <c r="J22" s="35">
        <v>0.64380000000000004</v>
      </c>
      <c r="K22" s="35">
        <v>0.63100000000000001</v>
      </c>
      <c r="L22" s="35">
        <v>0.5978</v>
      </c>
      <c r="M22" s="55"/>
      <c r="N22" s="56">
        <f t="shared" si="1"/>
        <v>0.75259999999999994</v>
      </c>
      <c r="O22" s="56">
        <f t="shared" si="2"/>
        <v>0.34560000000000002</v>
      </c>
      <c r="P22" s="56">
        <f t="shared" si="3"/>
        <v>0.33389999999999997</v>
      </c>
      <c r="Q22" s="56">
        <f t="shared" si="4"/>
        <v>0.37560000000000004</v>
      </c>
      <c r="R22" s="56">
        <f t="shared" si="5"/>
        <v>0.15790000000000004</v>
      </c>
      <c r="S22" s="56">
        <f t="shared" si="6"/>
        <v>0.43869999999999998</v>
      </c>
      <c r="T22" s="56">
        <f t="shared" si="7"/>
        <v>0.47119999999999995</v>
      </c>
      <c r="U22" s="56">
        <f t="shared" si="8"/>
        <v>0.42869999999999997</v>
      </c>
      <c r="V22" s="56">
        <f t="shared" si="9"/>
        <v>0.35619999999999996</v>
      </c>
      <c r="W22" s="56">
        <f t="shared" si="10"/>
        <v>0.36899999999999999</v>
      </c>
      <c r="X22" s="56">
        <f t="shared" si="11"/>
        <v>0.4022</v>
      </c>
      <c r="Y22" s="11"/>
      <c r="Z22" s="11"/>
      <c r="AA22" s="11"/>
      <c r="AB22" s="11"/>
      <c r="AC22" s="11"/>
      <c r="AD22" s="11"/>
      <c r="AE22" s="11"/>
      <c r="AF22" s="11"/>
      <c r="AG22" s="11"/>
    </row>
    <row r="23" spans="1:33" x14ac:dyDescent="0.2">
      <c r="A23" s="48" t="s">
        <v>69</v>
      </c>
      <c r="B23" s="35">
        <v>0.25119999999999998</v>
      </c>
      <c r="C23" s="35">
        <v>0.6552</v>
      </c>
      <c r="D23" s="35">
        <v>0.65680000000000005</v>
      </c>
      <c r="E23" s="35">
        <v>0.62570000000000003</v>
      </c>
      <c r="F23" s="35">
        <v>0.84009999999999996</v>
      </c>
      <c r="G23" s="35">
        <v>0.56100000000000005</v>
      </c>
      <c r="H23" s="35">
        <v>0.53820000000000001</v>
      </c>
      <c r="I23" s="35">
        <v>0.56920000000000004</v>
      </c>
      <c r="J23" s="35">
        <v>0.64390000000000003</v>
      </c>
      <c r="K23" s="35">
        <v>0.64039999999999997</v>
      </c>
      <c r="L23" s="35">
        <v>0.59889999999999999</v>
      </c>
      <c r="M23" s="55"/>
      <c r="N23" s="56">
        <f t="shared" si="1"/>
        <v>0.74880000000000002</v>
      </c>
      <c r="O23" s="56">
        <f t="shared" si="2"/>
        <v>0.3448</v>
      </c>
      <c r="P23" s="56">
        <f t="shared" si="3"/>
        <v>0.34319999999999995</v>
      </c>
      <c r="Q23" s="56">
        <f t="shared" si="4"/>
        <v>0.37429999999999997</v>
      </c>
      <c r="R23" s="56">
        <f t="shared" si="5"/>
        <v>0.15990000000000004</v>
      </c>
      <c r="S23" s="56">
        <f t="shared" si="6"/>
        <v>0.43899999999999995</v>
      </c>
      <c r="T23" s="56">
        <f t="shared" si="7"/>
        <v>0.46179999999999999</v>
      </c>
      <c r="U23" s="56">
        <f t="shared" si="8"/>
        <v>0.43079999999999996</v>
      </c>
      <c r="V23" s="56">
        <f t="shared" si="9"/>
        <v>0.35609999999999997</v>
      </c>
      <c r="W23" s="56">
        <f t="shared" si="10"/>
        <v>0.35960000000000003</v>
      </c>
      <c r="X23" s="56">
        <f t="shared" si="11"/>
        <v>0.40110000000000001</v>
      </c>
      <c r="Y23" s="11"/>
      <c r="Z23" s="11"/>
      <c r="AA23" s="11"/>
      <c r="AB23" s="11"/>
      <c r="AC23" s="11"/>
      <c r="AD23" s="11"/>
      <c r="AE23" s="11"/>
      <c r="AF23" s="11"/>
      <c r="AG23" s="11"/>
    </row>
    <row r="24" spans="1:33" x14ac:dyDescent="0.2">
      <c r="A24" s="48" t="s">
        <v>70</v>
      </c>
      <c r="B24" s="35">
        <v>0.25629999999999997</v>
      </c>
      <c r="C24" s="35">
        <v>0.65780000000000005</v>
      </c>
      <c r="D24" s="35">
        <v>0.65059999999999996</v>
      </c>
      <c r="E24" s="35">
        <v>0.63029999999999997</v>
      </c>
      <c r="F24" s="35">
        <v>0.84</v>
      </c>
      <c r="G24" s="35">
        <v>0.56220000000000003</v>
      </c>
      <c r="H24" s="35">
        <v>0.55059999999999998</v>
      </c>
      <c r="I24" s="35">
        <v>0.56999999999999995</v>
      </c>
      <c r="J24" s="35">
        <v>0.64790000000000003</v>
      </c>
      <c r="K24" s="35">
        <v>0.65500000000000003</v>
      </c>
      <c r="L24" s="35">
        <v>0.60289999999999999</v>
      </c>
      <c r="M24" s="55"/>
      <c r="N24" s="56">
        <f t="shared" si="1"/>
        <v>0.74370000000000003</v>
      </c>
      <c r="O24" s="56">
        <f t="shared" si="2"/>
        <v>0.34219999999999995</v>
      </c>
      <c r="P24" s="56">
        <f t="shared" si="3"/>
        <v>0.34940000000000004</v>
      </c>
      <c r="Q24" s="56">
        <f t="shared" si="4"/>
        <v>0.36970000000000003</v>
      </c>
      <c r="R24" s="56">
        <f t="shared" si="5"/>
        <v>0.16000000000000003</v>
      </c>
      <c r="S24" s="56">
        <f t="shared" si="6"/>
        <v>0.43779999999999997</v>
      </c>
      <c r="T24" s="56">
        <f t="shared" si="7"/>
        <v>0.44940000000000002</v>
      </c>
      <c r="U24" s="56">
        <f t="shared" si="8"/>
        <v>0.43000000000000005</v>
      </c>
      <c r="V24" s="56">
        <f t="shared" si="9"/>
        <v>0.35209999999999997</v>
      </c>
      <c r="W24" s="56">
        <f t="shared" si="10"/>
        <v>0.34499999999999997</v>
      </c>
      <c r="X24" s="56">
        <f t="shared" si="11"/>
        <v>0.39710000000000001</v>
      </c>
      <c r="Y24" s="11"/>
      <c r="Z24" s="11"/>
      <c r="AA24" s="11"/>
      <c r="AB24" s="11"/>
      <c r="AC24" s="11"/>
      <c r="AD24" s="11"/>
      <c r="AE24" s="11"/>
      <c r="AF24" s="11"/>
      <c r="AG24" s="11"/>
    </row>
    <row r="25" spans="1:33" x14ac:dyDescent="0.2">
      <c r="A25" s="48" t="s">
        <v>71</v>
      </c>
      <c r="B25" s="35">
        <v>0.25969999999999999</v>
      </c>
      <c r="C25" s="35">
        <v>0.65600000000000003</v>
      </c>
      <c r="D25" s="35">
        <v>0.6401</v>
      </c>
      <c r="E25" s="35">
        <v>0.63129999999999997</v>
      </c>
      <c r="F25" s="35">
        <v>0.83789999999999998</v>
      </c>
      <c r="G25" s="35">
        <v>0.5605</v>
      </c>
      <c r="H25" s="35">
        <v>0.55979999999999996</v>
      </c>
      <c r="I25" s="35">
        <v>0.56779999999999997</v>
      </c>
      <c r="J25" s="35">
        <v>0.65049999999999997</v>
      </c>
      <c r="K25" s="35">
        <v>0.66410000000000002</v>
      </c>
      <c r="L25" s="35">
        <v>0.60309999999999997</v>
      </c>
      <c r="M25" s="55"/>
      <c r="N25" s="56">
        <f t="shared" si="1"/>
        <v>0.74029999999999996</v>
      </c>
      <c r="O25" s="56">
        <f t="shared" si="2"/>
        <v>0.34399999999999997</v>
      </c>
      <c r="P25" s="56">
        <f t="shared" si="3"/>
        <v>0.3599</v>
      </c>
      <c r="Q25" s="56">
        <f t="shared" si="4"/>
        <v>0.36870000000000003</v>
      </c>
      <c r="R25" s="56">
        <f t="shared" si="5"/>
        <v>0.16210000000000002</v>
      </c>
      <c r="S25" s="56">
        <f t="shared" si="6"/>
        <v>0.4395</v>
      </c>
      <c r="T25" s="56">
        <f t="shared" si="7"/>
        <v>0.44020000000000004</v>
      </c>
      <c r="U25" s="56">
        <f t="shared" si="8"/>
        <v>0.43220000000000003</v>
      </c>
      <c r="V25" s="56">
        <f t="shared" si="9"/>
        <v>0.34950000000000003</v>
      </c>
      <c r="W25" s="56">
        <f t="shared" si="10"/>
        <v>0.33589999999999998</v>
      </c>
      <c r="X25" s="56">
        <f t="shared" si="11"/>
        <v>0.39690000000000003</v>
      </c>
      <c r="Y25" s="11"/>
      <c r="Z25" s="11"/>
      <c r="AA25" s="11"/>
      <c r="AB25" s="11"/>
      <c r="AC25" s="11"/>
      <c r="AD25" s="11"/>
      <c r="AE25" s="11"/>
      <c r="AF25" s="11"/>
      <c r="AG25" s="11"/>
    </row>
    <row r="26" spans="1:33" x14ac:dyDescent="0.2">
      <c r="A26" s="48" t="s">
        <v>72</v>
      </c>
      <c r="B26" s="35">
        <v>0.26640000000000003</v>
      </c>
      <c r="C26" s="35">
        <v>0.65990000000000004</v>
      </c>
      <c r="D26" s="35">
        <v>0.63700000000000001</v>
      </c>
      <c r="E26" s="35">
        <v>0.63590000000000002</v>
      </c>
      <c r="F26" s="35">
        <v>0.83750000000000002</v>
      </c>
      <c r="G26" s="35">
        <v>0.56269999999999998</v>
      </c>
      <c r="H26" s="35">
        <v>0.57640000000000002</v>
      </c>
      <c r="I26" s="35">
        <v>0.5706</v>
      </c>
      <c r="J26" s="35">
        <v>0.65710000000000002</v>
      </c>
      <c r="K26" s="35">
        <v>0.67179999999999995</v>
      </c>
      <c r="L26" s="35">
        <v>0.6079</v>
      </c>
      <c r="M26" s="55"/>
      <c r="N26" s="56">
        <f t="shared" si="1"/>
        <v>0.73360000000000003</v>
      </c>
      <c r="O26" s="56">
        <f t="shared" si="2"/>
        <v>0.34009999999999996</v>
      </c>
      <c r="P26" s="56">
        <f t="shared" si="3"/>
        <v>0.36299999999999999</v>
      </c>
      <c r="Q26" s="56">
        <f t="shared" si="4"/>
        <v>0.36409999999999998</v>
      </c>
      <c r="R26" s="56">
        <f t="shared" si="5"/>
        <v>0.16249999999999998</v>
      </c>
      <c r="S26" s="56">
        <f t="shared" si="6"/>
        <v>0.43730000000000002</v>
      </c>
      <c r="T26" s="56">
        <f t="shared" si="7"/>
        <v>0.42359999999999998</v>
      </c>
      <c r="U26" s="56">
        <f t="shared" si="8"/>
        <v>0.4294</v>
      </c>
      <c r="V26" s="56">
        <f t="shared" si="9"/>
        <v>0.34289999999999998</v>
      </c>
      <c r="W26" s="56">
        <f t="shared" si="10"/>
        <v>0.32820000000000005</v>
      </c>
      <c r="X26" s="56">
        <f t="shared" si="11"/>
        <v>0.3921</v>
      </c>
      <c r="Y26" s="11"/>
      <c r="Z26" s="11"/>
      <c r="AA26" s="11"/>
      <c r="AB26" s="11"/>
      <c r="AC26" s="11"/>
      <c r="AD26" s="11"/>
      <c r="AE26" s="11"/>
      <c r="AF26" s="11"/>
      <c r="AG26" s="11"/>
    </row>
    <row r="27" spans="1:33" x14ac:dyDescent="0.2">
      <c r="A27" s="48" t="s">
        <v>73</v>
      </c>
      <c r="B27" s="35">
        <v>0.2777</v>
      </c>
      <c r="C27" s="35">
        <v>0.66759999999999997</v>
      </c>
      <c r="D27" s="35">
        <v>0.64239999999999997</v>
      </c>
      <c r="E27" s="35">
        <v>0.64629999999999999</v>
      </c>
      <c r="F27" s="35">
        <v>0.84030000000000005</v>
      </c>
      <c r="G27" s="35">
        <v>0.5716</v>
      </c>
      <c r="H27" s="35">
        <v>0.60870000000000002</v>
      </c>
      <c r="I27" s="35">
        <v>0.58209999999999995</v>
      </c>
      <c r="J27" s="35">
        <v>0.6754</v>
      </c>
      <c r="K27" s="35">
        <v>0.68159999999999998</v>
      </c>
      <c r="L27" s="35">
        <v>0.61909999999999998</v>
      </c>
      <c r="M27" s="55"/>
      <c r="N27" s="56">
        <f t="shared" si="1"/>
        <v>0.72229999999999994</v>
      </c>
      <c r="O27" s="56">
        <f t="shared" si="2"/>
        <v>0.33240000000000003</v>
      </c>
      <c r="P27" s="56">
        <f t="shared" si="3"/>
        <v>0.35760000000000003</v>
      </c>
      <c r="Q27" s="56">
        <f t="shared" si="4"/>
        <v>0.35370000000000001</v>
      </c>
      <c r="R27" s="56">
        <f t="shared" si="5"/>
        <v>0.15969999999999995</v>
      </c>
      <c r="S27" s="56">
        <f t="shared" si="6"/>
        <v>0.4284</v>
      </c>
      <c r="T27" s="56">
        <f t="shared" si="7"/>
        <v>0.39129999999999998</v>
      </c>
      <c r="U27" s="56">
        <f t="shared" si="8"/>
        <v>0.41790000000000005</v>
      </c>
      <c r="V27" s="56">
        <f t="shared" si="9"/>
        <v>0.3246</v>
      </c>
      <c r="W27" s="56">
        <f t="shared" si="10"/>
        <v>0.31840000000000002</v>
      </c>
      <c r="X27" s="56">
        <f t="shared" si="11"/>
        <v>0.38090000000000002</v>
      </c>
      <c r="Y27" s="11"/>
      <c r="Z27" s="11"/>
      <c r="AA27" s="11"/>
      <c r="AB27" s="11"/>
      <c r="AC27" s="11"/>
      <c r="AD27" s="11"/>
      <c r="AE27" s="11"/>
      <c r="AF27" s="11"/>
      <c r="AG27" s="11"/>
    </row>
    <row r="28" spans="1:33" x14ac:dyDescent="0.2">
      <c r="A28" s="48" t="s">
        <v>74</v>
      </c>
      <c r="B28" s="35">
        <v>0.28699999999999998</v>
      </c>
      <c r="C28" s="35">
        <v>0.67200000000000004</v>
      </c>
      <c r="D28" s="35">
        <v>0.64349999999999996</v>
      </c>
      <c r="E28" s="35">
        <v>0.65259999999999996</v>
      </c>
      <c r="F28" s="35">
        <v>0.84079999999999999</v>
      </c>
      <c r="G28" s="35">
        <v>0.5796</v>
      </c>
      <c r="H28" s="35">
        <v>0.63839999999999997</v>
      </c>
      <c r="I28" s="35">
        <v>0.59060000000000001</v>
      </c>
      <c r="J28" s="35">
        <v>0.68700000000000006</v>
      </c>
      <c r="K28" s="35">
        <v>0.68540000000000001</v>
      </c>
      <c r="L28" s="35">
        <v>0.62670000000000003</v>
      </c>
      <c r="M28" s="55"/>
      <c r="N28" s="56">
        <f t="shared" si="1"/>
        <v>0.71300000000000008</v>
      </c>
      <c r="O28" s="56">
        <f t="shared" si="2"/>
        <v>0.32799999999999996</v>
      </c>
      <c r="P28" s="56">
        <f t="shared" si="3"/>
        <v>0.35650000000000004</v>
      </c>
      <c r="Q28" s="56">
        <f t="shared" si="4"/>
        <v>0.34740000000000004</v>
      </c>
      <c r="R28" s="56">
        <f t="shared" si="5"/>
        <v>0.15920000000000001</v>
      </c>
      <c r="S28" s="56">
        <f t="shared" si="6"/>
        <v>0.4204</v>
      </c>
      <c r="T28" s="56">
        <f t="shared" si="7"/>
        <v>0.36160000000000003</v>
      </c>
      <c r="U28" s="56">
        <f t="shared" si="8"/>
        <v>0.40939999999999999</v>
      </c>
      <c r="V28" s="56">
        <f t="shared" si="9"/>
        <v>0.31299999999999994</v>
      </c>
      <c r="W28" s="56">
        <f t="shared" si="10"/>
        <v>0.31459999999999999</v>
      </c>
      <c r="X28" s="56">
        <f t="shared" si="11"/>
        <v>0.37329999999999997</v>
      </c>
      <c r="Y28" s="11"/>
      <c r="Z28" s="11"/>
      <c r="AA28" s="11"/>
      <c r="AB28" s="11"/>
      <c r="AC28" s="11"/>
      <c r="AD28" s="11"/>
      <c r="AE28" s="11"/>
      <c r="AF28" s="11"/>
      <c r="AG28" s="11"/>
    </row>
    <row r="29" spans="1:33" x14ac:dyDescent="0.2">
      <c r="A29" s="48" t="s">
        <v>75</v>
      </c>
      <c r="B29" s="35">
        <v>0.29339999999999999</v>
      </c>
      <c r="C29" s="35">
        <v>0.67759999999999998</v>
      </c>
      <c r="D29" s="35">
        <v>0.64449999999999996</v>
      </c>
      <c r="E29" s="35">
        <v>0.65939999999999999</v>
      </c>
      <c r="F29" s="35">
        <v>0.84160000000000001</v>
      </c>
      <c r="G29" s="35">
        <v>0.58940000000000003</v>
      </c>
      <c r="H29" s="35">
        <v>0.66839999999999999</v>
      </c>
      <c r="I29" s="35">
        <v>0.59950000000000003</v>
      </c>
      <c r="J29" s="35">
        <v>0.7006</v>
      </c>
      <c r="K29" s="35">
        <v>0.69279999999999997</v>
      </c>
      <c r="L29" s="35">
        <v>0.6351</v>
      </c>
      <c r="M29" s="55"/>
      <c r="N29" s="56">
        <f t="shared" si="1"/>
        <v>0.70660000000000001</v>
      </c>
      <c r="O29" s="56">
        <f t="shared" si="2"/>
        <v>0.32240000000000002</v>
      </c>
      <c r="P29" s="56">
        <f t="shared" si="3"/>
        <v>0.35550000000000004</v>
      </c>
      <c r="Q29" s="56">
        <f t="shared" si="4"/>
        <v>0.34060000000000001</v>
      </c>
      <c r="R29" s="56">
        <f t="shared" si="5"/>
        <v>0.15839999999999999</v>
      </c>
      <c r="S29" s="56">
        <f t="shared" si="6"/>
        <v>0.41059999999999997</v>
      </c>
      <c r="T29" s="56">
        <f t="shared" si="7"/>
        <v>0.33160000000000001</v>
      </c>
      <c r="U29" s="56">
        <f t="shared" si="8"/>
        <v>0.40049999999999997</v>
      </c>
      <c r="V29" s="56">
        <f t="shared" si="9"/>
        <v>0.2994</v>
      </c>
      <c r="W29" s="56">
        <f t="shared" si="10"/>
        <v>0.30720000000000003</v>
      </c>
      <c r="X29" s="56">
        <f t="shared" si="11"/>
        <v>0.3649</v>
      </c>
      <c r="Y29" s="11"/>
      <c r="Z29" s="11"/>
      <c r="AA29" s="11"/>
      <c r="AB29" s="11"/>
      <c r="AC29" s="11"/>
      <c r="AD29" s="11"/>
      <c r="AE29" s="11"/>
      <c r="AF29" s="11"/>
      <c r="AG29" s="11"/>
    </row>
    <row r="30" spans="1:33" x14ac:dyDescent="0.2">
      <c r="A30" s="48" t="s">
        <v>76</v>
      </c>
      <c r="B30" s="35">
        <v>0.29649999999999999</v>
      </c>
      <c r="C30" s="35">
        <v>0.68259999999999998</v>
      </c>
      <c r="D30" s="35">
        <v>0.64700000000000002</v>
      </c>
      <c r="E30" s="35">
        <v>0.66890000000000005</v>
      </c>
      <c r="F30" s="35">
        <v>0.84430000000000005</v>
      </c>
      <c r="G30" s="35">
        <v>0.5948</v>
      </c>
      <c r="H30" s="35">
        <v>0.69330000000000003</v>
      </c>
      <c r="I30" s="35">
        <v>0.60829999999999995</v>
      </c>
      <c r="J30" s="35">
        <v>0.71050000000000002</v>
      </c>
      <c r="K30" s="35">
        <v>0.70409999999999995</v>
      </c>
      <c r="L30" s="35">
        <v>0.64280000000000004</v>
      </c>
      <c r="M30" s="55"/>
      <c r="N30" s="56">
        <f t="shared" si="1"/>
        <v>0.70350000000000001</v>
      </c>
      <c r="O30" s="56">
        <f t="shared" si="2"/>
        <v>0.31740000000000002</v>
      </c>
      <c r="P30" s="56">
        <f t="shared" si="3"/>
        <v>0.35299999999999998</v>
      </c>
      <c r="Q30" s="56">
        <f t="shared" si="4"/>
        <v>0.33109999999999995</v>
      </c>
      <c r="R30" s="56">
        <f t="shared" si="5"/>
        <v>0.15569999999999995</v>
      </c>
      <c r="S30" s="56">
        <f t="shared" si="6"/>
        <v>0.4052</v>
      </c>
      <c r="T30" s="56">
        <f t="shared" si="7"/>
        <v>0.30669999999999997</v>
      </c>
      <c r="U30" s="56">
        <f t="shared" si="8"/>
        <v>0.39170000000000005</v>
      </c>
      <c r="V30" s="56">
        <f t="shared" si="9"/>
        <v>0.28949999999999998</v>
      </c>
      <c r="W30" s="56">
        <f t="shared" si="10"/>
        <v>0.29590000000000005</v>
      </c>
      <c r="X30" s="56">
        <f t="shared" si="11"/>
        <v>0.35719999999999996</v>
      </c>
      <c r="Y30" s="11"/>
      <c r="Z30" s="11"/>
      <c r="AA30" s="11"/>
      <c r="AB30" s="11"/>
      <c r="AC30" s="11"/>
      <c r="AD30" s="11"/>
      <c r="AE30" s="11"/>
      <c r="AF30" s="11"/>
      <c r="AG30" s="11"/>
    </row>
    <row r="31" spans="1:33" x14ac:dyDescent="0.2">
      <c r="A31" s="48" t="s">
        <v>77</v>
      </c>
      <c r="B31" s="35">
        <v>0.28570000000000001</v>
      </c>
      <c r="C31" s="35">
        <v>0.68200000000000005</v>
      </c>
      <c r="D31" s="35">
        <v>0.64029999999999998</v>
      </c>
      <c r="E31" s="35">
        <v>0.67010000000000003</v>
      </c>
      <c r="F31" s="35">
        <v>0.84260000000000002</v>
      </c>
      <c r="G31" s="35">
        <v>0.59640000000000004</v>
      </c>
      <c r="H31" s="35">
        <v>0.70899999999999996</v>
      </c>
      <c r="I31" s="35">
        <v>0.60819999999999996</v>
      </c>
      <c r="J31" s="35">
        <v>0.71079999999999999</v>
      </c>
      <c r="K31" s="35">
        <v>0.71199999999999997</v>
      </c>
      <c r="L31" s="35">
        <v>0.64200000000000002</v>
      </c>
      <c r="M31" s="55"/>
      <c r="N31" s="56">
        <f t="shared" si="1"/>
        <v>0.71429999999999993</v>
      </c>
      <c r="O31" s="56">
        <f t="shared" si="2"/>
        <v>0.31799999999999995</v>
      </c>
      <c r="P31" s="56">
        <f t="shared" si="3"/>
        <v>0.35970000000000002</v>
      </c>
      <c r="Q31" s="56">
        <f t="shared" si="4"/>
        <v>0.32989999999999997</v>
      </c>
      <c r="R31" s="56">
        <f t="shared" si="5"/>
        <v>0.15739999999999998</v>
      </c>
      <c r="S31" s="56">
        <f t="shared" si="6"/>
        <v>0.40359999999999996</v>
      </c>
      <c r="T31" s="56">
        <f t="shared" si="7"/>
        <v>0.29100000000000004</v>
      </c>
      <c r="U31" s="56">
        <f t="shared" si="8"/>
        <v>0.39180000000000004</v>
      </c>
      <c r="V31" s="56">
        <f t="shared" si="9"/>
        <v>0.28920000000000001</v>
      </c>
      <c r="W31" s="56">
        <f t="shared" si="10"/>
        <v>0.28800000000000003</v>
      </c>
      <c r="X31" s="56">
        <f t="shared" si="11"/>
        <v>0.35799999999999998</v>
      </c>
      <c r="Y31" s="11"/>
      <c r="Z31" s="11"/>
      <c r="AA31" s="11"/>
      <c r="AB31" s="11"/>
      <c r="AC31" s="11"/>
      <c r="AD31" s="11"/>
      <c r="AE31" s="11"/>
      <c r="AF31" s="11"/>
      <c r="AG31" s="11"/>
    </row>
    <row r="32" spans="1:33" x14ac:dyDescent="0.2">
      <c r="A32" s="48" t="s">
        <v>78</v>
      </c>
      <c r="B32" s="35">
        <v>0.27639999999999998</v>
      </c>
      <c r="C32" s="35">
        <v>0.68400000000000005</v>
      </c>
      <c r="D32" s="35">
        <v>0.63590000000000002</v>
      </c>
      <c r="E32" s="35">
        <v>0.67530000000000001</v>
      </c>
      <c r="F32" s="35">
        <v>0.84330000000000005</v>
      </c>
      <c r="G32" s="35">
        <v>0.60329999999999995</v>
      </c>
      <c r="H32" s="35">
        <v>0.72809999999999997</v>
      </c>
      <c r="I32" s="35">
        <v>0.61229999999999996</v>
      </c>
      <c r="J32" s="35">
        <v>0.71550000000000002</v>
      </c>
      <c r="K32" s="35">
        <v>0.72719999999999996</v>
      </c>
      <c r="L32" s="35">
        <v>0.64500000000000002</v>
      </c>
      <c r="M32" s="55"/>
      <c r="N32" s="56">
        <f t="shared" si="1"/>
        <v>0.72360000000000002</v>
      </c>
      <c r="O32" s="56">
        <f t="shared" si="2"/>
        <v>0.31599999999999995</v>
      </c>
      <c r="P32" s="56">
        <f t="shared" si="3"/>
        <v>0.36409999999999998</v>
      </c>
      <c r="Q32" s="56">
        <f t="shared" si="4"/>
        <v>0.32469999999999999</v>
      </c>
      <c r="R32" s="56">
        <f t="shared" si="5"/>
        <v>0.15669999999999995</v>
      </c>
      <c r="S32" s="56">
        <f t="shared" si="6"/>
        <v>0.39670000000000005</v>
      </c>
      <c r="T32" s="56">
        <f t="shared" si="7"/>
        <v>0.27190000000000003</v>
      </c>
      <c r="U32" s="56">
        <f t="shared" si="8"/>
        <v>0.38770000000000004</v>
      </c>
      <c r="V32" s="56">
        <f t="shared" si="9"/>
        <v>0.28449999999999998</v>
      </c>
      <c r="W32" s="56">
        <f t="shared" si="10"/>
        <v>0.27280000000000004</v>
      </c>
      <c r="X32" s="56">
        <f t="shared" si="11"/>
        <v>0.35499999999999998</v>
      </c>
      <c r="Y32" s="11"/>
      <c r="Z32" s="11"/>
      <c r="AA32" s="11"/>
      <c r="AB32" s="11"/>
      <c r="AC32" s="11"/>
      <c r="AD32" s="11"/>
      <c r="AE32" s="11"/>
      <c r="AF32" s="11"/>
      <c r="AG32" s="11"/>
    </row>
    <row r="33" spans="1:33" x14ac:dyDescent="0.2">
      <c r="A33" s="48" t="s">
        <v>79</v>
      </c>
      <c r="B33" s="35">
        <v>0.27260000000000001</v>
      </c>
      <c r="C33" s="35">
        <v>0.68810000000000004</v>
      </c>
      <c r="D33" s="35">
        <v>0.63449999999999995</v>
      </c>
      <c r="E33" s="35">
        <v>0.68359999999999999</v>
      </c>
      <c r="F33" s="35">
        <v>0.8458</v>
      </c>
      <c r="G33" s="35">
        <v>0.61070000000000002</v>
      </c>
      <c r="H33" s="35">
        <v>0.74619999999999997</v>
      </c>
      <c r="I33" s="35">
        <v>0.62019999999999997</v>
      </c>
      <c r="J33" s="35">
        <v>0.72060000000000002</v>
      </c>
      <c r="K33" s="35">
        <v>0.74280000000000002</v>
      </c>
      <c r="L33" s="35">
        <v>0.65039999999999998</v>
      </c>
      <c r="M33" s="55"/>
      <c r="N33" s="56">
        <f t="shared" si="1"/>
        <v>0.72740000000000005</v>
      </c>
      <c r="O33" s="56">
        <f t="shared" si="2"/>
        <v>0.31189999999999996</v>
      </c>
      <c r="P33" s="56">
        <f t="shared" si="3"/>
        <v>0.36550000000000005</v>
      </c>
      <c r="Q33" s="56">
        <f t="shared" si="4"/>
        <v>0.31640000000000001</v>
      </c>
      <c r="R33" s="56">
        <f t="shared" si="5"/>
        <v>0.1542</v>
      </c>
      <c r="S33" s="56">
        <f t="shared" si="6"/>
        <v>0.38929999999999998</v>
      </c>
      <c r="T33" s="56">
        <f t="shared" si="7"/>
        <v>0.25380000000000003</v>
      </c>
      <c r="U33" s="56">
        <f t="shared" si="8"/>
        <v>0.37980000000000003</v>
      </c>
      <c r="V33" s="56">
        <f t="shared" si="9"/>
        <v>0.27939999999999998</v>
      </c>
      <c r="W33" s="56">
        <f t="shared" si="10"/>
        <v>0.25719999999999998</v>
      </c>
      <c r="X33" s="56">
        <f t="shared" si="11"/>
        <v>0.34960000000000002</v>
      </c>
      <c r="Y33" s="11"/>
      <c r="Z33" s="11"/>
      <c r="AA33" s="11"/>
      <c r="AB33" s="11"/>
      <c r="AC33" s="11"/>
      <c r="AD33" s="11"/>
      <c r="AE33" s="11"/>
      <c r="AF33" s="11"/>
      <c r="AG33" s="11"/>
    </row>
    <row r="34" spans="1:33" x14ac:dyDescent="0.2">
      <c r="A34" s="48" t="s">
        <v>80</v>
      </c>
      <c r="B34" s="35">
        <v>0.26879999999999998</v>
      </c>
      <c r="C34" s="35">
        <v>0.69230000000000003</v>
      </c>
      <c r="D34" s="35">
        <v>0.63660000000000005</v>
      </c>
      <c r="E34" s="35">
        <v>0.68400000000000005</v>
      </c>
      <c r="F34" s="35">
        <v>0.84889999999999999</v>
      </c>
      <c r="G34" s="35">
        <v>0.61770000000000003</v>
      </c>
      <c r="H34" s="35">
        <v>0.75929999999999997</v>
      </c>
      <c r="I34" s="35">
        <v>0.62290000000000001</v>
      </c>
      <c r="J34" s="35">
        <v>0.72250000000000003</v>
      </c>
      <c r="K34" s="35">
        <v>0.75009999999999999</v>
      </c>
      <c r="L34" s="35">
        <v>0.65349999999999997</v>
      </c>
      <c r="M34" s="55"/>
      <c r="N34" s="56">
        <f t="shared" si="1"/>
        <v>0.73120000000000007</v>
      </c>
      <c r="O34" s="56">
        <f t="shared" si="2"/>
        <v>0.30769999999999997</v>
      </c>
      <c r="P34" s="56">
        <f t="shared" si="3"/>
        <v>0.36339999999999995</v>
      </c>
      <c r="Q34" s="56">
        <f t="shared" si="4"/>
        <v>0.31599999999999995</v>
      </c>
      <c r="R34" s="56">
        <f t="shared" si="5"/>
        <v>0.15110000000000001</v>
      </c>
      <c r="S34" s="56">
        <f t="shared" si="6"/>
        <v>0.38229999999999997</v>
      </c>
      <c r="T34" s="56">
        <f t="shared" si="7"/>
        <v>0.24070000000000003</v>
      </c>
      <c r="U34" s="56">
        <f t="shared" si="8"/>
        <v>0.37709999999999999</v>
      </c>
      <c r="V34" s="56">
        <f t="shared" si="9"/>
        <v>0.27749999999999997</v>
      </c>
      <c r="W34" s="56">
        <f t="shared" si="10"/>
        <v>0.24990000000000001</v>
      </c>
      <c r="X34" s="56">
        <f t="shared" si="11"/>
        <v>0.34650000000000003</v>
      </c>
      <c r="Y34" s="11"/>
      <c r="Z34" s="11"/>
      <c r="AA34" s="11"/>
      <c r="AB34" s="11"/>
      <c r="AC34" s="11"/>
      <c r="AD34" s="11"/>
      <c r="AE34" s="11"/>
      <c r="AF34" s="11"/>
      <c r="AG34" s="11"/>
    </row>
    <row r="35" spans="1:33" x14ac:dyDescent="0.2">
      <c r="A35" s="48" t="s">
        <v>81</v>
      </c>
      <c r="B35" s="35">
        <v>0.2697</v>
      </c>
      <c r="C35" s="35">
        <v>0.69799999999999995</v>
      </c>
      <c r="D35" s="35">
        <v>0.64410000000000001</v>
      </c>
      <c r="E35" s="35">
        <v>0.68300000000000005</v>
      </c>
      <c r="F35" s="35">
        <v>0.85619999999999996</v>
      </c>
      <c r="G35" s="35">
        <v>0.62629999999999997</v>
      </c>
      <c r="H35" s="35">
        <v>0.75890000000000002</v>
      </c>
      <c r="I35" s="35">
        <v>0.62839999999999996</v>
      </c>
      <c r="J35" s="35">
        <v>0.72319999999999995</v>
      </c>
      <c r="K35" s="35">
        <v>0.74970000000000003</v>
      </c>
      <c r="L35" s="35">
        <v>0.65749999999999997</v>
      </c>
      <c r="M35" s="55"/>
      <c r="N35" s="56">
        <f t="shared" si="1"/>
        <v>0.73029999999999995</v>
      </c>
      <c r="O35" s="56">
        <f t="shared" si="2"/>
        <v>0.30200000000000005</v>
      </c>
      <c r="P35" s="56">
        <f t="shared" si="3"/>
        <v>0.35589999999999999</v>
      </c>
      <c r="Q35" s="56">
        <f t="shared" si="4"/>
        <v>0.31699999999999995</v>
      </c>
      <c r="R35" s="56">
        <f t="shared" si="5"/>
        <v>0.14380000000000004</v>
      </c>
      <c r="S35" s="56">
        <f t="shared" si="6"/>
        <v>0.37370000000000003</v>
      </c>
      <c r="T35" s="56">
        <f t="shared" si="7"/>
        <v>0.24109999999999998</v>
      </c>
      <c r="U35" s="56">
        <f t="shared" si="8"/>
        <v>0.37160000000000004</v>
      </c>
      <c r="V35" s="56">
        <f t="shared" si="9"/>
        <v>0.27680000000000005</v>
      </c>
      <c r="W35" s="56">
        <f t="shared" si="10"/>
        <v>0.25029999999999997</v>
      </c>
      <c r="X35" s="56">
        <f t="shared" si="11"/>
        <v>0.34250000000000003</v>
      </c>
      <c r="Y35" s="11"/>
      <c r="Z35" s="11"/>
      <c r="AA35" s="11"/>
      <c r="AB35" s="11"/>
      <c r="AC35" s="11"/>
      <c r="AD35" s="11"/>
      <c r="AE35" s="11"/>
      <c r="AF35" s="11"/>
      <c r="AG35" s="11"/>
    </row>
    <row r="36" spans="1:33" x14ac:dyDescent="0.2">
      <c r="A36" s="48" t="s">
        <v>82</v>
      </c>
      <c r="B36" s="35">
        <v>0.26900000000000002</v>
      </c>
      <c r="C36" s="35">
        <v>0.70299999999999996</v>
      </c>
      <c r="D36" s="35">
        <v>0.65249999999999997</v>
      </c>
      <c r="E36" s="35">
        <v>0.68</v>
      </c>
      <c r="F36" s="35">
        <v>0.86240000000000006</v>
      </c>
      <c r="G36" s="35">
        <v>0.62929999999999997</v>
      </c>
      <c r="H36" s="35">
        <v>0.75560000000000005</v>
      </c>
      <c r="I36" s="35">
        <v>0.63039999999999996</v>
      </c>
      <c r="J36" s="35">
        <v>0.71630000000000005</v>
      </c>
      <c r="K36" s="35">
        <v>0.74629999999999996</v>
      </c>
      <c r="L36" s="35">
        <v>0.65920000000000001</v>
      </c>
      <c r="M36" s="55"/>
      <c r="N36" s="56">
        <f t="shared" si="1"/>
        <v>0.73099999999999998</v>
      </c>
      <c r="O36" s="56">
        <f t="shared" si="2"/>
        <v>0.29700000000000004</v>
      </c>
      <c r="P36" s="56">
        <f t="shared" si="3"/>
        <v>0.34750000000000003</v>
      </c>
      <c r="Q36" s="56">
        <f t="shared" si="4"/>
        <v>0.31999999999999995</v>
      </c>
      <c r="R36" s="56">
        <f t="shared" si="5"/>
        <v>0.13759999999999994</v>
      </c>
      <c r="S36" s="56">
        <f t="shared" si="6"/>
        <v>0.37070000000000003</v>
      </c>
      <c r="T36" s="56">
        <f t="shared" si="7"/>
        <v>0.24439999999999995</v>
      </c>
      <c r="U36" s="56">
        <f t="shared" si="8"/>
        <v>0.36960000000000004</v>
      </c>
      <c r="V36" s="56">
        <f t="shared" si="9"/>
        <v>0.28369999999999995</v>
      </c>
      <c r="W36" s="56">
        <f t="shared" si="10"/>
        <v>0.25370000000000004</v>
      </c>
      <c r="X36" s="56">
        <f t="shared" si="11"/>
        <v>0.34079999999999999</v>
      </c>
      <c r="Y36" s="11"/>
      <c r="Z36" s="11"/>
      <c r="AA36" s="11"/>
      <c r="AB36" s="11"/>
      <c r="AC36" s="11"/>
      <c r="AD36" s="11"/>
      <c r="AE36" s="11"/>
      <c r="AF36" s="11"/>
      <c r="AG36" s="11"/>
    </row>
    <row r="37" spans="1:33" x14ac:dyDescent="0.2">
      <c r="A37" s="48" t="s">
        <v>83</v>
      </c>
      <c r="B37" s="35">
        <v>0.26319999999999999</v>
      </c>
      <c r="C37" s="35">
        <v>0.7056</v>
      </c>
      <c r="D37" s="35">
        <v>0.65859999999999996</v>
      </c>
      <c r="E37" s="35">
        <v>0.67390000000000005</v>
      </c>
      <c r="F37" s="35">
        <v>0.86670000000000003</v>
      </c>
      <c r="G37" s="35">
        <v>0.63</v>
      </c>
      <c r="H37" s="35">
        <v>0.74839999999999995</v>
      </c>
      <c r="I37" s="35">
        <v>0.62870000000000004</v>
      </c>
      <c r="J37" s="35">
        <v>0.71020000000000005</v>
      </c>
      <c r="K37" s="35">
        <v>0.7429</v>
      </c>
      <c r="L37" s="35">
        <v>0.65800000000000003</v>
      </c>
      <c r="M37" s="55"/>
      <c r="N37" s="56">
        <f t="shared" si="1"/>
        <v>0.73680000000000001</v>
      </c>
      <c r="O37" s="56">
        <f t="shared" si="2"/>
        <v>0.2944</v>
      </c>
      <c r="P37" s="56">
        <f t="shared" si="3"/>
        <v>0.34140000000000004</v>
      </c>
      <c r="Q37" s="56">
        <f t="shared" si="4"/>
        <v>0.32609999999999995</v>
      </c>
      <c r="R37" s="56">
        <f t="shared" si="5"/>
        <v>0.13329999999999997</v>
      </c>
      <c r="S37" s="56">
        <f t="shared" si="6"/>
        <v>0.37</v>
      </c>
      <c r="T37" s="56">
        <f t="shared" si="7"/>
        <v>0.25160000000000005</v>
      </c>
      <c r="U37" s="56">
        <f t="shared" si="8"/>
        <v>0.37129999999999996</v>
      </c>
      <c r="V37" s="56">
        <f t="shared" si="9"/>
        <v>0.28979999999999995</v>
      </c>
      <c r="W37" s="56">
        <f t="shared" si="10"/>
        <v>0.2571</v>
      </c>
      <c r="X37" s="56">
        <f t="shared" si="11"/>
        <v>0.34199999999999997</v>
      </c>
      <c r="Y37" s="11"/>
      <c r="Z37" s="11"/>
      <c r="AA37" s="11"/>
      <c r="AB37" s="11"/>
      <c r="AC37" s="11"/>
      <c r="AD37" s="11"/>
      <c r="AE37" s="11"/>
      <c r="AF37" s="11"/>
      <c r="AG37" s="11"/>
    </row>
    <row r="38" spans="1:33" x14ac:dyDescent="0.2">
      <c r="A38" s="48" t="s">
        <v>84</v>
      </c>
      <c r="B38" s="35">
        <v>0.26729999999999998</v>
      </c>
      <c r="C38" s="35">
        <v>0.70940000000000003</v>
      </c>
      <c r="D38" s="35">
        <v>0.66220000000000001</v>
      </c>
      <c r="E38" s="35">
        <v>0.67730000000000001</v>
      </c>
      <c r="F38" s="35">
        <v>0.87250000000000005</v>
      </c>
      <c r="G38" s="35">
        <v>0.63919999999999999</v>
      </c>
      <c r="H38" s="35">
        <v>0.74680000000000002</v>
      </c>
      <c r="I38" s="35">
        <v>0.63500000000000001</v>
      </c>
      <c r="J38" s="35">
        <v>0.71409999999999996</v>
      </c>
      <c r="K38" s="35">
        <v>0.74460000000000004</v>
      </c>
      <c r="L38" s="35">
        <v>0.66249999999999998</v>
      </c>
      <c r="M38" s="55"/>
      <c r="N38" s="56">
        <f t="shared" si="1"/>
        <v>0.73270000000000002</v>
      </c>
      <c r="O38" s="56">
        <f t="shared" si="2"/>
        <v>0.29059999999999997</v>
      </c>
      <c r="P38" s="56">
        <f t="shared" si="3"/>
        <v>0.33779999999999999</v>
      </c>
      <c r="Q38" s="56">
        <f t="shared" si="4"/>
        <v>0.32269999999999999</v>
      </c>
      <c r="R38" s="56">
        <f t="shared" si="5"/>
        <v>0.12749999999999995</v>
      </c>
      <c r="S38" s="56">
        <f t="shared" si="6"/>
        <v>0.36080000000000001</v>
      </c>
      <c r="T38" s="56">
        <f t="shared" si="7"/>
        <v>0.25319999999999998</v>
      </c>
      <c r="U38" s="56">
        <f t="shared" si="8"/>
        <v>0.36499999999999999</v>
      </c>
      <c r="V38" s="56">
        <f t="shared" si="9"/>
        <v>0.28590000000000004</v>
      </c>
      <c r="W38" s="56">
        <f t="shared" si="10"/>
        <v>0.25539999999999996</v>
      </c>
      <c r="X38" s="56">
        <f t="shared" si="11"/>
        <v>0.33750000000000002</v>
      </c>
      <c r="Y38" s="11"/>
      <c r="Z38" s="11"/>
      <c r="AA38" s="11"/>
      <c r="AB38" s="11"/>
      <c r="AC38" s="11"/>
      <c r="AD38" s="11"/>
      <c r="AE38" s="11"/>
      <c r="AF38" s="11"/>
      <c r="AG38" s="11"/>
    </row>
    <row r="39" spans="1:33" x14ac:dyDescent="0.2">
      <c r="A39" s="48" t="s">
        <v>85</v>
      </c>
      <c r="B39" s="35">
        <v>0.26469999999999999</v>
      </c>
      <c r="C39" s="35">
        <v>0.70450000000000002</v>
      </c>
      <c r="D39" s="35">
        <v>0.65720000000000001</v>
      </c>
      <c r="E39" s="35">
        <v>0.67779999999999996</v>
      </c>
      <c r="F39" s="35">
        <v>0.87260000000000004</v>
      </c>
      <c r="G39" s="35">
        <v>0.63839999999999997</v>
      </c>
      <c r="H39" s="35">
        <v>0.72340000000000004</v>
      </c>
      <c r="I39" s="35">
        <v>0.63260000000000005</v>
      </c>
      <c r="J39" s="35">
        <v>0.70989999999999998</v>
      </c>
      <c r="K39" s="35">
        <v>0.74650000000000005</v>
      </c>
      <c r="L39" s="35">
        <v>0.65910000000000002</v>
      </c>
      <c r="M39" s="55"/>
      <c r="N39" s="56">
        <f t="shared" si="1"/>
        <v>0.73530000000000006</v>
      </c>
      <c r="O39" s="56">
        <f t="shared" si="2"/>
        <v>0.29549999999999998</v>
      </c>
      <c r="P39" s="56">
        <f t="shared" si="3"/>
        <v>0.34279999999999999</v>
      </c>
      <c r="Q39" s="56">
        <f t="shared" si="4"/>
        <v>0.32220000000000004</v>
      </c>
      <c r="R39" s="56">
        <f t="shared" si="5"/>
        <v>0.12739999999999996</v>
      </c>
      <c r="S39" s="56">
        <f t="shared" si="6"/>
        <v>0.36160000000000003</v>
      </c>
      <c r="T39" s="56">
        <f t="shared" si="7"/>
        <v>0.27659999999999996</v>
      </c>
      <c r="U39" s="56">
        <f t="shared" si="8"/>
        <v>0.36739999999999995</v>
      </c>
      <c r="V39" s="56">
        <f t="shared" si="9"/>
        <v>0.29010000000000002</v>
      </c>
      <c r="W39" s="56">
        <f t="shared" si="10"/>
        <v>0.25349999999999995</v>
      </c>
      <c r="X39" s="56">
        <f t="shared" si="11"/>
        <v>0.34089999999999998</v>
      </c>
      <c r="Y39" s="11"/>
      <c r="Z39" s="11"/>
      <c r="AA39" s="11"/>
      <c r="AB39" s="11"/>
      <c r="AC39" s="11"/>
      <c r="AD39" s="11"/>
      <c r="AE39" s="11"/>
      <c r="AF39" s="11"/>
      <c r="AG39" s="11"/>
    </row>
    <row r="40" spans="1:33" x14ac:dyDescent="0.2">
      <c r="A40" s="48" t="s">
        <v>86</v>
      </c>
      <c r="B40" s="35">
        <v>0.2636</v>
      </c>
      <c r="C40" s="35">
        <v>0.69820000000000004</v>
      </c>
      <c r="D40" s="35">
        <v>0.64900000000000002</v>
      </c>
      <c r="E40" s="35">
        <v>0.67679999999999996</v>
      </c>
      <c r="F40" s="35">
        <v>0.87190000000000001</v>
      </c>
      <c r="G40" s="35">
        <v>0.6361</v>
      </c>
      <c r="H40" s="35">
        <v>0.69920000000000004</v>
      </c>
      <c r="I40" s="35">
        <v>0.62729999999999997</v>
      </c>
      <c r="J40" s="35">
        <v>0.70520000000000005</v>
      </c>
      <c r="K40" s="35">
        <v>0.74339999999999995</v>
      </c>
      <c r="L40" s="35">
        <v>0.65380000000000005</v>
      </c>
      <c r="M40" s="55"/>
      <c r="N40" s="56">
        <f t="shared" si="1"/>
        <v>0.73639999999999994</v>
      </c>
      <c r="O40" s="56">
        <f t="shared" si="2"/>
        <v>0.30179999999999996</v>
      </c>
      <c r="P40" s="56">
        <f t="shared" si="3"/>
        <v>0.35099999999999998</v>
      </c>
      <c r="Q40" s="56">
        <f t="shared" si="4"/>
        <v>0.32320000000000004</v>
      </c>
      <c r="R40" s="56">
        <f t="shared" si="5"/>
        <v>0.12809999999999999</v>
      </c>
      <c r="S40" s="56">
        <f t="shared" si="6"/>
        <v>0.3639</v>
      </c>
      <c r="T40" s="56">
        <f t="shared" si="7"/>
        <v>0.30079999999999996</v>
      </c>
      <c r="U40" s="56">
        <f t="shared" si="8"/>
        <v>0.37270000000000003</v>
      </c>
      <c r="V40" s="56">
        <f t="shared" si="9"/>
        <v>0.29479999999999995</v>
      </c>
      <c r="W40" s="56">
        <f t="shared" si="10"/>
        <v>0.25660000000000005</v>
      </c>
      <c r="X40" s="56">
        <f t="shared" si="11"/>
        <v>0.34619999999999995</v>
      </c>
      <c r="Y40" s="11"/>
      <c r="Z40" s="11"/>
      <c r="AA40" s="11"/>
      <c r="AB40" s="11"/>
      <c r="AC40" s="11"/>
      <c r="AD40" s="11"/>
      <c r="AE40" s="11"/>
      <c r="AF40" s="11"/>
      <c r="AG40" s="11"/>
    </row>
    <row r="41" spans="1:33" x14ac:dyDescent="0.2">
      <c r="A41" s="48" t="s">
        <v>87</v>
      </c>
      <c r="B41" s="35">
        <v>0.2626</v>
      </c>
      <c r="C41" s="35">
        <v>0.69099999999999995</v>
      </c>
      <c r="D41" s="35">
        <v>0.63880000000000003</v>
      </c>
      <c r="E41" s="35">
        <v>0.67569999999999997</v>
      </c>
      <c r="F41" s="35">
        <v>0.87119999999999997</v>
      </c>
      <c r="G41" s="35">
        <v>0.63229999999999997</v>
      </c>
      <c r="H41" s="35">
        <v>0.67400000000000004</v>
      </c>
      <c r="I41" s="35">
        <v>0.62029999999999996</v>
      </c>
      <c r="J41" s="35">
        <v>0.70009999999999994</v>
      </c>
      <c r="K41" s="35">
        <v>0.73640000000000005</v>
      </c>
      <c r="L41" s="35">
        <v>0.64749999999999996</v>
      </c>
      <c r="M41" s="55"/>
      <c r="N41" s="56">
        <f t="shared" si="1"/>
        <v>0.73740000000000006</v>
      </c>
      <c r="O41" s="56">
        <f t="shared" si="2"/>
        <v>0.30900000000000005</v>
      </c>
      <c r="P41" s="56">
        <f t="shared" si="3"/>
        <v>0.36119999999999997</v>
      </c>
      <c r="Q41" s="56">
        <f t="shared" si="4"/>
        <v>0.32430000000000003</v>
      </c>
      <c r="R41" s="56">
        <f t="shared" si="5"/>
        <v>0.12880000000000003</v>
      </c>
      <c r="S41" s="56">
        <f t="shared" si="6"/>
        <v>0.36770000000000003</v>
      </c>
      <c r="T41" s="56">
        <f t="shared" si="7"/>
        <v>0.32599999999999996</v>
      </c>
      <c r="U41" s="56">
        <f t="shared" si="8"/>
        <v>0.37970000000000004</v>
      </c>
      <c r="V41" s="56">
        <f t="shared" si="9"/>
        <v>0.29990000000000006</v>
      </c>
      <c r="W41" s="56">
        <f t="shared" si="10"/>
        <v>0.26359999999999995</v>
      </c>
      <c r="X41" s="56">
        <f t="shared" si="11"/>
        <v>0.35250000000000004</v>
      </c>
      <c r="Y41" s="11"/>
      <c r="Z41" s="11"/>
      <c r="AA41" s="11"/>
      <c r="AB41" s="11"/>
      <c r="AC41" s="11"/>
      <c r="AD41" s="11"/>
      <c r="AE41" s="11"/>
      <c r="AF41" s="11"/>
      <c r="AG41" s="11"/>
    </row>
    <row r="42" spans="1:33" x14ac:dyDescent="0.2">
      <c r="A42" s="48" t="s">
        <v>88</v>
      </c>
      <c r="B42" s="35">
        <v>0.25800000000000001</v>
      </c>
      <c r="C42" s="35">
        <v>0.68789999999999996</v>
      </c>
      <c r="D42" s="35">
        <v>0.6411</v>
      </c>
      <c r="E42" s="35">
        <v>0.67710000000000004</v>
      </c>
      <c r="F42" s="35">
        <v>0.86890000000000001</v>
      </c>
      <c r="G42" s="35">
        <v>0.63029999999999997</v>
      </c>
      <c r="H42" s="35">
        <v>0.65290000000000004</v>
      </c>
      <c r="I42" s="35">
        <v>0.61980000000000002</v>
      </c>
      <c r="J42" s="35">
        <v>0.69520000000000004</v>
      </c>
      <c r="K42" s="35">
        <v>0.72970000000000002</v>
      </c>
      <c r="L42" s="35">
        <v>0.64459999999999995</v>
      </c>
      <c r="M42" s="55"/>
      <c r="N42" s="56">
        <f t="shared" si="1"/>
        <v>0.74199999999999999</v>
      </c>
      <c r="O42" s="56">
        <f t="shared" si="2"/>
        <v>0.31210000000000004</v>
      </c>
      <c r="P42" s="56">
        <f t="shared" si="3"/>
        <v>0.3589</v>
      </c>
      <c r="Q42" s="56">
        <f t="shared" si="4"/>
        <v>0.32289999999999996</v>
      </c>
      <c r="R42" s="56">
        <f t="shared" si="5"/>
        <v>0.13109999999999999</v>
      </c>
      <c r="S42" s="56">
        <f t="shared" si="6"/>
        <v>0.36970000000000003</v>
      </c>
      <c r="T42" s="56">
        <f t="shared" si="7"/>
        <v>0.34709999999999996</v>
      </c>
      <c r="U42" s="56">
        <f t="shared" si="8"/>
        <v>0.38019999999999998</v>
      </c>
      <c r="V42" s="56">
        <f t="shared" si="9"/>
        <v>0.30479999999999996</v>
      </c>
      <c r="W42" s="56">
        <f t="shared" si="10"/>
        <v>0.27029999999999998</v>
      </c>
      <c r="X42" s="56">
        <f t="shared" si="11"/>
        <v>0.35540000000000005</v>
      </c>
      <c r="Y42" s="11"/>
      <c r="Z42" s="11"/>
      <c r="AA42" s="11"/>
      <c r="AB42" s="11"/>
      <c r="AC42" s="11"/>
      <c r="AD42" s="11"/>
      <c r="AE42" s="11"/>
      <c r="AF42" s="11"/>
      <c r="AG42" s="11"/>
    </row>
    <row r="43" spans="1:33" x14ac:dyDescent="0.2">
      <c r="A43" s="48" t="s">
        <v>89</v>
      </c>
      <c r="B43" s="35">
        <v>0.25509999999999999</v>
      </c>
      <c r="C43" s="35">
        <v>0.68520000000000003</v>
      </c>
      <c r="D43" s="35">
        <v>0.64490000000000003</v>
      </c>
      <c r="E43" s="35">
        <v>0.67879999999999996</v>
      </c>
      <c r="F43" s="35">
        <v>0.86399999999999999</v>
      </c>
      <c r="G43" s="35">
        <v>0.625</v>
      </c>
      <c r="H43" s="35">
        <v>0.63380000000000003</v>
      </c>
      <c r="I43" s="35">
        <v>0.61729999999999996</v>
      </c>
      <c r="J43" s="35">
        <v>0.69530000000000003</v>
      </c>
      <c r="K43" s="35">
        <v>0.71919999999999995</v>
      </c>
      <c r="L43" s="35">
        <v>0.64159999999999995</v>
      </c>
      <c r="M43" s="55"/>
      <c r="N43" s="56">
        <f t="shared" si="1"/>
        <v>0.74490000000000001</v>
      </c>
      <c r="O43" s="56">
        <f t="shared" si="2"/>
        <v>0.31479999999999997</v>
      </c>
      <c r="P43" s="56">
        <f t="shared" si="3"/>
        <v>0.35509999999999997</v>
      </c>
      <c r="Q43" s="56">
        <f t="shared" si="4"/>
        <v>0.32120000000000004</v>
      </c>
      <c r="R43" s="56">
        <f t="shared" si="5"/>
        <v>0.13600000000000001</v>
      </c>
      <c r="S43" s="56">
        <f t="shared" si="6"/>
        <v>0.375</v>
      </c>
      <c r="T43" s="56">
        <f t="shared" si="7"/>
        <v>0.36619999999999997</v>
      </c>
      <c r="U43" s="56">
        <f t="shared" si="8"/>
        <v>0.38270000000000004</v>
      </c>
      <c r="V43" s="56">
        <f t="shared" si="9"/>
        <v>0.30469999999999997</v>
      </c>
      <c r="W43" s="56">
        <f t="shared" si="10"/>
        <v>0.28080000000000005</v>
      </c>
      <c r="X43" s="56">
        <f t="shared" si="11"/>
        <v>0.35840000000000005</v>
      </c>
      <c r="Y43" s="11"/>
      <c r="Z43" s="11"/>
      <c r="AA43" s="11"/>
      <c r="AB43" s="11"/>
      <c r="AC43" s="11"/>
      <c r="AD43" s="11"/>
      <c r="AE43" s="11"/>
      <c r="AF43" s="11"/>
      <c r="AG43" s="11"/>
    </row>
    <row r="44" spans="1:33" x14ac:dyDescent="0.2">
      <c r="A44" s="48" t="s">
        <v>90</v>
      </c>
      <c r="B44" s="35">
        <v>0.24970000000000001</v>
      </c>
      <c r="C44" s="35">
        <v>0.68410000000000004</v>
      </c>
      <c r="D44" s="35">
        <v>0.6492</v>
      </c>
      <c r="E44" s="35">
        <v>0.68169999999999997</v>
      </c>
      <c r="F44" s="35">
        <v>0.85950000000000004</v>
      </c>
      <c r="G44" s="35">
        <v>0.62239999999999995</v>
      </c>
      <c r="H44" s="35">
        <v>0.61709999999999998</v>
      </c>
      <c r="I44" s="35">
        <v>0.61819999999999997</v>
      </c>
      <c r="J44" s="35">
        <v>0.69820000000000004</v>
      </c>
      <c r="K44" s="35">
        <v>0.71</v>
      </c>
      <c r="L44" s="35">
        <v>0.64039999999999997</v>
      </c>
      <c r="M44" s="55"/>
      <c r="N44" s="56">
        <f t="shared" si="1"/>
        <v>0.75029999999999997</v>
      </c>
      <c r="O44" s="56">
        <f t="shared" si="2"/>
        <v>0.31589999999999996</v>
      </c>
      <c r="P44" s="56">
        <f t="shared" si="3"/>
        <v>0.3508</v>
      </c>
      <c r="Q44" s="56">
        <f t="shared" si="4"/>
        <v>0.31830000000000003</v>
      </c>
      <c r="R44" s="56">
        <f t="shared" si="5"/>
        <v>0.14049999999999996</v>
      </c>
      <c r="S44" s="56">
        <f t="shared" si="6"/>
        <v>0.37760000000000005</v>
      </c>
      <c r="T44" s="56">
        <f t="shared" si="7"/>
        <v>0.38290000000000002</v>
      </c>
      <c r="U44" s="56">
        <f t="shared" si="8"/>
        <v>0.38180000000000003</v>
      </c>
      <c r="V44" s="56">
        <f t="shared" si="9"/>
        <v>0.30179999999999996</v>
      </c>
      <c r="W44" s="56">
        <f t="shared" si="10"/>
        <v>0.29000000000000004</v>
      </c>
      <c r="X44" s="56">
        <f t="shared" si="11"/>
        <v>0.35960000000000003</v>
      </c>
      <c r="Y44" s="11"/>
      <c r="Z44" s="11"/>
      <c r="AA44" s="11"/>
      <c r="AB44" s="11"/>
      <c r="AC44" s="11"/>
      <c r="AD44" s="11"/>
      <c r="AE44" s="11"/>
      <c r="AF44" s="11"/>
      <c r="AG44" s="11"/>
    </row>
    <row r="45" spans="1:33" x14ac:dyDescent="0.2">
      <c r="A45" s="48" t="s">
        <v>91</v>
      </c>
      <c r="B45" s="35">
        <v>0.24579999999999999</v>
      </c>
      <c r="C45" s="35">
        <v>0.68359999999999999</v>
      </c>
      <c r="D45" s="35">
        <v>0.65629999999999999</v>
      </c>
      <c r="E45" s="35">
        <v>0.68630000000000002</v>
      </c>
      <c r="F45" s="35">
        <v>0.85599999999999998</v>
      </c>
      <c r="G45" s="35">
        <v>0.622</v>
      </c>
      <c r="H45" s="35">
        <v>0.60440000000000005</v>
      </c>
      <c r="I45" s="35">
        <v>0.62239999999999995</v>
      </c>
      <c r="J45" s="35">
        <v>0.70040000000000002</v>
      </c>
      <c r="K45" s="35">
        <v>0.70440000000000003</v>
      </c>
      <c r="L45" s="35">
        <v>0.64129999999999998</v>
      </c>
      <c r="M45" s="55"/>
      <c r="N45" s="56">
        <f t="shared" si="1"/>
        <v>0.75419999999999998</v>
      </c>
      <c r="O45" s="56">
        <f t="shared" si="2"/>
        <v>0.31640000000000001</v>
      </c>
      <c r="P45" s="56">
        <f t="shared" si="3"/>
        <v>0.34370000000000001</v>
      </c>
      <c r="Q45" s="56">
        <f t="shared" si="4"/>
        <v>0.31369999999999998</v>
      </c>
      <c r="R45" s="56">
        <f t="shared" si="5"/>
        <v>0.14400000000000002</v>
      </c>
      <c r="S45" s="56">
        <f t="shared" si="6"/>
        <v>0.378</v>
      </c>
      <c r="T45" s="56">
        <f t="shared" si="7"/>
        <v>0.39559999999999995</v>
      </c>
      <c r="U45" s="56">
        <f t="shared" si="8"/>
        <v>0.37760000000000005</v>
      </c>
      <c r="V45" s="56">
        <f t="shared" si="9"/>
        <v>0.29959999999999998</v>
      </c>
      <c r="W45" s="56">
        <f t="shared" si="10"/>
        <v>0.29559999999999997</v>
      </c>
      <c r="X45" s="56">
        <f t="shared" si="11"/>
        <v>0.35870000000000002</v>
      </c>
      <c r="Y45" s="11"/>
      <c r="Z45" s="11"/>
      <c r="AA45" s="11"/>
      <c r="AB45" s="11"/>
      <c r="AC45" s="11"/>
      <c r="AD45" s="11"/>
      <c r="AE45" s="11"/>
      <c r="AF45" s="11"/>
      <c r="AG45" s="11"/>
    </row>
    <row r="46" spans="1:33" x14ac:dyDescent="0.2">
      <c r="A46" s="48" t="s">
        <v>92</v>
      </c>
      <c r="B46" s="35">
        <v>0.24479999999999999</v>
      </c>
      <c r="C46" s="35">
        <v>0.68110000000000004</v>
      </c>
      <c r="D46" s="35">
        <v>0.65749999999999997</v>
      </c>
      <c r="E46" s="35">
        <v>0.68769999999999998</v>
      </c>
      <c r="F46" s="35">
        <v>0.85640000000000005</v>
      </c>
      <c r="G46" s="35">
        <v>0.61670000000000003</v>
      </c>
      <c r="H46" s="35">
        <v>0.59609999999999996</v>
      </c>
      <c r="I46" s="35">
        <v>0.62139999999999995</v>
      </c>
      <c r="J46" s="35">
        <v>0.6966</v>
      </c>
      <c r="K46" s="35">
        <v>0.69389999999999996</v>
      </c>
      <c r="L46" s="35">
        <v>0.6391</v>
      </c>
      <c r="M46" s="55"/>
      <c r="N46" s="56">
        <f t="shared" si="1"/>
        <v>0.75519999999999998</v>
      </c>
      <c r="O46" s="56">
        <f t="shared" si="2"/>
        <v>0.31889999999999996</v>
      </c>
      <c r="P46" s="56">
        <f t="shared" si="3"/>
        <v>0.34250000000000003</v>
      </c>
      <c r="Q46" s="56">
        <f t="shared" si="4"/>
        <v>0.31230000000000002</v>
      </c>
      <c r="R46" s="56">
        <f t="shared" si="5"/>
        <v>0.14359999999999995</v>
      </c>
      <c r="S46" s="56">
        <f t="shared" si="6"/>
        <v>0.38329999999999997</v>
      </c>
      <c r="T46" s="56">
        <f t="shared" si="7"/>
        <v>0.40390000000000004</v>
      </c>
      <c r="U46" s="56">
        <f t="shared" si="8"/>
        <v>0.37860000000000005</v>
      </c>
      <c r="V46" s="56">
        <f t="shared" si="9"/>
        <v>0.3034</v>
      </c>
      <c r="W46" s="56">
        <f t="shared" si="10"/>
        <v>0.30610000000000004</v>
      </c>
      <c r="X46" s="56">
        <f t="shared" si="11"/>
        <v>0.3609</v>
      </c>
      <c r="Y46" s="11"/>
      <c r="Z46" s="11"/>
      <c r="AA46" s="11"/>
      <c r="AB46" s="11"/>
      <c r="AC46" s="11"/>
      <c r="AD46" s="11"/>
      <c r="AE46" s="11"/>
      <c r="AF46" s="11"/>
      <c r="AG46" s="11"/>
    </row>
    <row r="47" spans="1:33" x14ac:dyDescent="0.2">
      <c r="A47" s="48" t="s">
        <v>93</v>
      </c>
      <c r="B47" s="35">
        <v>0.24199999999999999</v>
      </c>
      <c r="C47" s="35">
        <v>0.67879999999999996</v>
      </c>
      <c r="D47" s="35">
        <v>0.65680000000000005</v>
      </c>
      <c r="E47" s="35">
        <v>0.69020000000000004</v>
      </c>
      <c r="F47" s="35">
        <v>0.86080000000000001</v>
      </c>
      <c r="G47" s="35">
        <v>0.61429999999999996</v>
      </c>
      <c r="H47" s="35">
        <v>0.59309999999999996</v>
      </c>
      <c r="I47" s="35">
        <v>0.628</v>
      </c>
      <c r="J47" s="35">
        <v>0.69530000000000003</v>
      </c>
      <c r="K47" s="35">
        <v>0.69099999999999995</v>
      </c>
      <c r="L47" s="35">
        <v>0.63939999999999997</v>
      </c>
      <c r="M47" s="55"/>
      <c r="N47" s="56">
        <f t="shared" si="1"/>
        <v>0.75800000000000001</v>
      </c>
      <c r="O47" s="56">
        <f t="shared" si="2"/>
        <v>0.32120000000000004</v>
      </c>
      <c r="P47" s="56">
        <f t="shared" si="3"/>
        <v>0.34319999999999995</v>
      </c>
      <c r="Q47" s="56">
        <f t="shared" si="4"/>
        <v>0.30979999999999996</v>
      </c>
      <c r="R47" s="56">
        <f t="shared" si="5"/>
        <v>0.13919999999999999</v>
      </c>
      <c r="S47" s="56">
        <f t="shared" si="6"/>
        <v>0.38570000000000004</v>
      </c>
      <c r="T47" s="56">
        <f t="shared" si="7"/>
        <v>0.40690000000000004</v>
      </c>
      <c r="U47" s="56">
        <f t="shared" si="8"/>
        <v>0.372</v>
      </c>
      <c r="V47" s="56">
        <f t="shared" si="9"/>
        <v>0.30469999999999997</v>
      </c>
      <c r="W47" s="56">
        <f t="shared" si="10"/>
        <v>0.30900000000000005</v>
      </c>
      <c r="X47" s="56">
        <f t="shared" si="11"/>
        <v>0.36060000000000003</v>
      </c>
      <c r="Y47" s="11"/>
      <c r="Z47" s="11"/>
      <c r="AA47" s="11"/>
      <c r="AB47" s="11"/>
      <c r="AC47" s="11"/>
      <c r="AD47" s="11"/>
      <c r="AE47" s="11"/>
      <c r="AF47" s="11"/>
      <c r="AG47" s="11"/>
    </row>
    <row r="48" spans="1:33" x14ac:dyDescent="0.2">
      <c r="A48" s="48" t="s">
        <v>94</v>
      </c>
      <c r="B48" s="35">
        <v>0.24329999999999999</v>
      </c>
      <c r="C48" s="35">
        <v>0.67800000000000005</v>
      </c>
      <c r="D48" s="35">
        <v>0.65749999999999997</v>
      </c>
      <c r="E48" s="35">
        <v>0.69479999999999997</v>
      </c>
      <c r="F48" s="35">
        <v>0.86670000000000003</v>
      </c>
      <c r="G48" s="35">
        <v>0.61250000000000004</v>
      </c>
      <c r="H48" s="35">
        <v>0.5907</v>
      </c>
      <c r="I48" s="35">
        <v>0.63570000000000004</v>
      </c>
      <c r="J48" s="35">
        <v>0.69479999999999997</v>
      </c>
      <c r="K48" s="35">
        <v>0.68930000000000002</v>
      </c>
      <c r="L48" s="35">
        <v>0.64129999999999998</v>
      </c>
      <c r="M48" s="55"/>
      <c r="N48" s="56">
        <f t="shared" si="1"/>
        <v>0.75670000000000004</v>
      </c>
      <c r="O48" s="56">
        <f t="shared" si="2"/>
        <v>0.32199999999999995</v>
      </c>
      <c r="P48" s="56">
        <f t="shared" si="3"/>
        <v>0.34250000000000003</v>
      </c>
      <c r="Q48" s="56">
        <f t="shared" si="4"/>
        <v>0.30520000000000003</v>
      </c>
      <c r="R48" s="56">
        <f t="shared" si="5"/>
        <v>0.13329999999999997</v>
      </c>
      <c r="S48" s="56">
        <f t="shared" si="6"/>
        <v>0.38749999999999996</v>
      </c>
      <c r="T48" s="56">
        <f t="shared" si="7"/>
        <v>0.4093</v>
      </c>
      <c r="U48" s="56">
        <f t="shared" si="8"/>
        <v>0.36429999999999996</v>
      </c>
      <c r="V48" s="56">
        <f t="shared" si="9"/>
        <v>0.30520000000000003</v>
      </c>
      <c r="W48" s="56">
        <f t="shared" si="10"/>
        <v>0.31069999999999998</v>
      </c>
      <c r="X48" s="56">
        <f t="shared" si="11"/>
        <v>0.35870000000000002</v>
      </c>
      <c r="Y48" s="11"/>
      <c r="Z48" s="11"/>
      <c r="AA48" s="11"/>
      <c r="AB48" s="11"/>
      <c r="AC48" s="11"/>
      <c r="AD48" s="11"/>
      <c r="AE48" s="11"/>
      <c r="AF48" s="11"/>
      <c r="AG48" s="11"/>
    </row>
    <row r="49" spans="1:33" x14ac:dyDescent="0.2">
      <c r="A49" s="48" t="s">
        <v>95</v>
      </c>
      <c r="B49" s="35">
        <v>0.2465</v>
      </c>
      <c r="C49" s="35">
        <v>0.67749999999999999</v>
      </c>
      <c r="D49" s="35">
        <v>0.65900000000000003</v>
      </c>
      <c r="E49" s="35">
        <v>0.69879999999999998</v>
      </c>
      <c r="F49" s="35">
        <v>0.87219999999999998</v>
      </c>
      <c r="G49" s="35">
        <v>0.61129999999999995</v>
      </c>
      <c r="H49" s="35">
        <v>0.58699999999999997</v>
      </c>
      <c r="I49" s="35">
        <v>0.64070000000000005</v>
      </c>
      <c r="J49" s="35">
        <v>0.69579999999999997</v>
      </c>
      <c r="K49" s="35">
        <v>0.68489999999999995</v>
      </c>
      <c r="L49" s="35">
        <v>0.64270000000000005</v>
      </c>
      <c r="M49" s="55"/>
      <c r="N49" s="56">
        <f t="shared" si="1"/>
        <v>0.75350000000000006</v>
      </c>
      <c r="O49" s="56">
        <f t="shared" si="2"/>
        <v>0.32250000000000001</v>
      </c>
      <c r="P49" s="56">
        <f t="shared" si="3"/>
        <v>0.34099999999999997</v>
      </c>
      <c r="Q49" s="56">
        <f t="shared" si="4"/>
        <v>0.30120000000000002</v>
      </c>
      <c r="R49" s="56">
        <f t="shared" si="5"/>
        <v>0.12780000000000002</v>
      </c>
      <c r="S49" s="56">
        <f t="shared" si="6"/>
        <v>0.38870000000000005</v>
      </c>
      <c r="T49" s="56">
        <f t="shared" si="7"/>
        <v>0.41300000000000003</v>
      </c>
      <c r="U49" s="56">
        <f t="shared" si="8"/>
        <v>0.35929999999999995</v>
      </c>
      <c r="V49" s="56">
        <f t="shared" si="9"/>
        <v>0.30420000000000003</v>
      </c>
      <c r="W49" s="56">
        <f t="shared" si="10"/>
        <v>0.31510000000000005</v>
      </c>
      <c r="X49" s="56">
        <f t="shared" si="11"/>
        <v>0.35729999999999995</v>
      </c>
      <c r="Y49" s="11"/>
      <c r="Z49" s="11"/>
      <c r="AA49" s="11"/>
      <c r="AB49" s="11"/>
      <c r="AC49" s="11"/>
      <c r="AD49" s="11"/>
      <c r="AE49" s="11"/>
      <c r="AF49" s="11"/>
      <c r="AG49" s="11"/>
    </row>
    <row r="50" spans="1:33" x14ac:dyDescent="0.2">
      <c r="A50" s="48" t="s">
        <v>96</v>
      </c>
      <c r="B50" s="35">
        <v>0.24379999999999999</v>
      </c>
      <c r="C50" s="35">
        <v>0.67669999999999997</v>
      </c>
      <c r="D50" s="35">
        <v>0.65959999999999996</v>
      </c>
      <c r="E50" s="35">
        <v>0.70189999999999997</v>
      </c>
      <c r="F50" s="35">
        <v>0.87390000000000001</v>
      </c>
      <c r="G50" s="35">
        <v>0.6109</v>
      </c>
      <c r="H50" s="35">
        <v>0.58779999999999999</v>
      </c>
      <c r="I50" s="35">
        <v>0.64559999999999995</v>
      </c>
      <c r="J50" s="35">
        <v>0.70020000000000004</v>
      </c>
      <c r="K50" s="35">
        <v>0.68630000000000002</v>
      </c>
      <c r="L50" s="35">
        <v>0.64370000000000005</v>
      </c>
      <c r="M50" s="55"/>
      <c r="N50" s="56">
        <f t="shared" si="1"/>
        <v>0.75619999999999998</v>
      </c>
      <c r="O50" s="56">
        <f t="shared" si="2"/>
        <v>0.32330000000000003</v>
      </c>
      <c r="P50" s="56">
        <f t="shared" si="3"/>
        <v>0.34040000000000004</v>
      </c>
      <c r="Q50" s="56">
        <f t="shared" si="4"/>
        <v>0.29810000000000003</v>
      </c>
      <c r="R50" s="56">
        <f t="shared" si="5"/>
        <v>0.12609999999999999</v>
      </c>
      <c r="S50" s="56">
        <f t="shared" si="6"/>
        <v>0.3891</v>
      </c>
      <c r="T50" s="56">
        <f t="shared" si="7"/>
        <v>0.41220000000000001</v>
      </c>
      <c r="U50" s="56">
        <f t="shared" si="8"/>
        <v>0.35440000000000005</v>
      </c>
      <c r="V50" s="56">
        <f t="shared" si="9"/>
        <v>0.29979999999999996</v>
      </c>
      <c r="W50" s="56">
        <f t="shared" si="10"/>
        <v>0.31369999999999998</v>
      </c>
      <c r="X50" s="56">
        <f t="shared" si="11"/>
        <v>0.35629999999999995</v>
      </c>
      <c r="Y50" s="11"/>
      <c r="Z50" s="11"/>
      <c r="AA50" s="11"/>
      <c r="AB50" s="11"/>
      <c r="AC50" s="11"/>
      <c r="AD50" s="11"/>
      <c r="AE50" s="11"/>
      <c r="AF50" s="11"/>
      <c r="AG50" s="11"/>
    </row>
    <row r="51" spans="1:33" x14ac:dyDescent="0.2">
      <c r="A51" s="48" t="s">
        <v>97</v>
      </c>
      <c r="B51" s="35">
        <v>0.24379999999999999</v>
      </c>
      <c r="C51" s="35">
        <v>0.67469999999999997</v>
      </c>
      <c r="D51" s="35">
        <v>0.65849999999999997</v>
      </c>
      <c r="E51" s="35">
        <v>0.7036</v>
      </c>
      <c r="F51" s="35">
        <v>0.87190000000000001</v>
      </c>
      <c r="G51" s="35">
        <v>0.60940000000000005</v>
      </c>
      <c r="H51" s="35">
        <v>0.57299999999999995</v>
      </c>
      <c r="I51" s="35">
        <v>0.64170000000000005</v>
      </c>
      <c r="J51" s="35">
        <v>0.70109999999999995</v>
      </c>
      <c r="K51" s="35">
        <v>0.68330000000000002</v>
      </c>
      <c r="L51" s="35">
        <v>0.64029999999999998</v>
      </c>
      <c r="M51" s="55"/>
      <c r="N51" s="56">
        <f t="shared" si="1"/>
        <v>0.75619999999999998</v>
      </c>
      <c r="O51" s="56">
        <f t="shared" si="2"/>
        <v>0.32530000000000003</v>
      </c>
      <c r="P51" s="56">
        <f t="shared" si="3"/>
        <v>0.34150000000000003</v>
      </c>
      <c r="Q51" s="56">
        <f t="shared" si="4"/>
        <v>0.2964</v>
      </c>
      <c r="R51" s="56">
        <f t="shared" si="5"/>
        <v>0.12809999999999999</v>
      </c>
      <c r="S51" s="56">
        <f t="shared" si="6"/>
        <v>0.39059999999999995</v>
      </c>
      <c r="T51" s="56">
        <f t="shared" si="7"/>
        <v>0.42700000000000005</v>
      </c>
      <c r="U51" s="56">
        <f t="shared" si="8"/>
        <v>0.35829999999999995</v>
      </c>
      <c r="V51" s="56">
        <f t="shared" si="9"/>
        <v>0.29890000000000005</v>
      </c>
      <c r="W51" s="56">
        <f t="shared" si="10"/>
        <v>0.31669999999999998</v>
      </c>
      <c r="X51" s="56">
        <f t="shared" si="11"/>
        <v>0.35970000000000002</v>
      </c>
      <c r="Y51" s="11"/>
      <c r="Z51" s="11"/>
      <c r="AA51" s="11"/>
      <c r="AB51" s="11"/>
      <c r="AC51" s="11"/>
      <c r="AD51" s="11"/>
      <c r="AE51" s="11"/>
      <c r="AF51" s="11"/>
      <c r="AG51" s="11"/>
    </row>
    <row r="52" spans="1:33" x14ac:dyDescent="0.2">
      <c r="A52" s="48" t="s">
        <v>98</v>
      </c>
      <c r="B52" s="35">
        <v>0.24540000000000001</v>
      </c>
      <c r="C52" s="35">
        <v>0.6764</v>
      </c>
      <c r="D52" s="35">
        <v>0.66259999999999997</v>
      </c>
      <c r="E52" s="35">
        <v>0.70679999999999998</v>
      </c>
      <c r="F52" s="35">
        <v>0.87039999999999995</v>
      </c>
      <c r="G52" s="35">
        <v>0.6119</v>
      </c>
      <c r="H52" s="35">
        <v>0.56259999999999999</v>
      </c>
      <c r="I52" s="35">
        <v>0.64159999999999995</v>
      </c>
      <c r="J52" s="35">
        <v>0.70640000000000003</v>
      </c>
      <c r="K52" s="35">
        <v>0.68279999999999996</v>
      </c>
      <c r="L52" s="35">
        <v>0.64039999999999997</v>
      </c>
      <c r="M52" s="55"/>
      <c r="N52" s="56">
        <f t="shared" si="1"/>
        <v>0.75459999999999994</v>
      </c>
      <c r="O52" s="56">
        <f t="shared" si="2"/>
        <v>0.3236</v>
      </c>
      <c r="P52" s="56">
        <f t="shared" si="3"/>
        <v>0.33740000000000003</v>
      </c>
      <c r="Q52" s="56">
        <f t="shared" si="4"/>
        <v>0.29320000000000002</v>
      </c>
      <c r="R52" s="56">
        <f t="shared" si="5"/>
        <v>0.12960000000000005</v>
      </c>
      <c r="S52" s="56">
        <f t="shared" si="6"/>
        <v>0.3881</v>
      </c>
      <c r="T52" s="56">
        <f t="shared" si="7"/>
        <v>0.43740000000000001</v>
      </c>
      <c r="U52" s="56">
        <f t="shared" si="8"/>
        <v>0.35840000000000005</v>
      </c>
      <c r="V52" s="56">
        <f t="shared" si="9"/>
        <v>0.29359999999999997</v>
      </c>
      <c r="W52" s="56">
        <f t="shared" si="10"/>
        <v>0.31720000000000004</v>
      </c>
      <c r="X52" s="56">
        <f t="shared" si="11"/>
        <v>0.35960000000000003</v>
      </c>
      <c r="Y52" s="11"/>
      <c r="Z52" s="11"/>
      <c r="AA52" s="11"/>
      <c r="AB52" s="11"/>
      <c r="AC52" s="11"/>
      <c r="AD52" s="11"/>
      <c r="AE52" s="11"/>
      <c r="AF52" s="11"/>
      <c r="AG52" s="11"/>
    </row>
    <row r="53" spans="1:33" x14ac:dyDescent="0.2">
      <c r="A53" s="48" t="s">
        <v>99</v>
      </c>
      <c r="B53" s="35">
        <v>0.245</v>
      </c>
      <c r="C53" s="35">
        <v>0.6744</v>
      </c>
      <c r="D53" s="35">
        <v>0.66210000000000002</v>
      </c>
      <c r="E53" s="35">
        <v>0.70650000000000002</v>
      </c>
      <c r="F53" s="35">
        <v>0.86729999999999996</v>
      </c>
      <c r="G53" s="35">
        <v>0.60960000000000003</v>
      </c>
      <c r="H53" s="35">
        <v>0.54720000000000002</v>
      </c>
      <c r="I53" s="35">
        <v>0.63919999999999999</v>
      </c>
      <c r="J53" s="35">
        <v>0.70930000000000004</v>
      </c>
      <c r="K53" s="35">
        <v>0.68010000000000004</v>
      </c>
      <c r="L53" s="35">
        <v>0.63670000000000004</v>
      </c>
      <c r="M53" s="55"/>
      <c r="N53" s="56">
        <f t="shared" si="1"/>
        <v>0.755</v>
      </c>
      <c r="O53" s="56">
        <f t="shared" si="2"/>
        <v>0.3256</v>
      </c>
      <c r="P53" s="56">
        <f t="shared" si="3"/>
        <v>0.33789999999999998</v>
      </c>
      <c r="Q53" s="56">
        <f t="shared" si="4"/>
        <v>0.29349999999999998</v>
      </c>
      <c r="R53" s="56">
        <f t="shared" si="5"/>
        <v>0.13270000000000004</v>
      </c>
      <c r="S53" s="56">
        <f t="shared" si="6"/>
        <v>0.39039999999999997</v>
      </c>
      <c r="T53" s="56">
        <f t="shared" si="7"/>
        <v>0.45279999999999998</v>
      </c>
      <c r="U53" s="56">
        <f t="shared" si="8"/>
        <v>0.36080000000000001</v>
      </c>
      <c r="V53" s="56">
        <f t="shared" si="9"/>
        <v>0.29069999999999996</v>
      </c>
      <c r="W53" s="56">
        <f t="shared" si="10"/>
        <v>0.31989999999999996</v>
      </c>
      <c r="X53" s="56">
        <f t="shared" si="11"/>
        <v>0.36329999999999996</v>
      </c>
    </row>
    <row r="54" spans="1:33" x14ac:dyDescent="0.2">
      <c r="A54" s="48" t="s">
        <v>100</v>
      </c>
      <c r="B54" s="35">
        <v>0.24329999999999999</v>
      </c>
      <c r="C54" s="35">
        <v>0.67279999999999995</v>
      </c>
      <c r="D54" s="35">
        <v>0.66110000000000002</v>
      </c>
      <c r="E54" s="35">
        <v>0.70830000000000004</v>
      </c>
      <c r="F54" s="35">
        <v>0.86460000000000004</v>
      </c>
      <c r="G54" s="35">
        <v>0.60809999999999997</v>
      </c>
      <c r="H54" s="35">
        <v>0.55079999999999996</v>
      </c>
      <c r="I54" s="35">
        <v>0.63780000000000003</v>
      </c>
      <c r="J54" s="35">
        <v>0.70930000000000004</v>
      </c>
      <c r="K54" s="35">
        <v>0.68</v>
      </c>
      <c r="L54" s="35">
        <v>0.63580000000000003</v>
      </c>
      <c r="M54" s="55"/>
      <c r="N54" s="56">
        <f t="shared" si="1"/>
        <v>0.75670000000000004</v>
      </c>
      <c r="O54" s="56">
        <f t="shared" si="2"/>
        <v>0.32720000000000005</v>
      </c>
      <c r="P54" s="56">
        <f t="shared" si="3"/>
        <v>0.33889999999999998</v>
      </c>
      <c r="Q54" s="56">
        <f t="shared" si="4"/>
        <v>0.29169999999999996</v>
      </c>
      <c r="R54" s="56">
        <f t="shared" si="5"/>
        <v>0.13539999999999996</v>
      </c>
      <c r="S54" s="56">
        <f t="shared" si="6"/>
        <v>0.39190000000000003</v>
      </c>
      <c r="T54" s="56">
        <f t="shared" si="7"/>
        <v>0.44920000000000004</v>
      </c>
      <c r="U54" s="56">
        <f t="shared" si="8"/>
        <v>0.36219999999999997</v>
      </c>
      <c r="V54" s="56">
        <f t="shared" si="9"/>
        <v>0.29069999999999996</v>
      </c>
      <c r="W54" s="56">
        <f t="shared" si="10"/>
        <v>0.31999999999999995</v>
      </c>
      <c r="X54" s="56">
        <f t="shared" si="11"/>
        <v>0.36419999999999997</v>
      </c>
    </row>
    <row r="55" spans="1:33" x14ac:dyDescent="0.2">
      <c r="A55" s="48" t="s">
        <v>101</v>
      </c>
      <c r="B55" s="35">
        <v>0.24340000000000001</v>
      </c>
      <c r="C55" s="35">
        <v>0.67410000000000003</v>
      </c>
      <c r="D55" s="35">
        <v>0.66379999999999995</v>
      </c>
      <c r="E55" s="35">
        <v>0.71099999999999997</v>
      </c>
      <c r="F55" s="35">
        <v>0.8639</v>
      </c>
      <c r="G55" s="35">
        <v>0.60680000000000001</v>
      </c>
      <c r="H55" s="35">
        <v>0.56720000000000004</v>
      </c>
      <c r="I55" s="35">
        <v>0.64149999999999996</v>
      </c>
      <c r="J55" s="35">
        <v>0.71179999999999999</v>
      </c>
      <c r="K55" s="35">
        <v>0.68210000000000004</v>
      </c>
      <c r="L55" s="35">
        <v>0.63859999999999995</v>
      </c>
      <c r="M55" s="55"/>
      <c r="N55" s="56">
        <f t="shared" si="1"/>
        <v>0.75659999999999994</v>
      </c>
      <c r="O55" s="56">
        <f t="shared" si="2"/>
        <v>0.32589999999999997</v>
      </c>
      <c r="P55" s="56">
        <f t="shared" si="3"/>
        <v>0.33620000000000005</v>
      </c>
      <c r="Q55" s="56">
        <f t="shared" si="4"/>
        <v>0.28900000000000003</v>
      </c>
      <c r="R55" s="56">
        <f t="shared" si="5"/>
        <v>0.1361</v>
      </c>
      <c r="S55" s="56">
        <f t="shared" si="6"/>
        <v>0.39319999999999999</v>
      </c>
      <c r="T55" s="56">
        <f t="shared" si="7"/>
        <v>0.43279999999999996</v>
      </c>
      <c r="U55" s="56">
        <f t="shared" si="8"/>
        <v>0.35850000000000004</v>
      </c>
      <c r="V55" s="56">
        <f t="shared" si="9"/>
        <v>0.28820000000000001</v>
      </c>
      <c r="W55" s="56">
        <f t="shared" si="10"/>
        <v>0.31789999999999996</v>
      </c>
      <c r="X55" s="56">
        <f t="shared" si="11"/>
        <v>0.36140000000000005</v>
      </c>
    </row>
    <row r="56" spans="1:33" x14ac:dyDescent="0.2">
      <c r="A56" s="48" t="s">
        <v>102</v>
      </c>
      <c r="B56" s="35">
        <v>0.24099999999999999</v>
      </c>
      <c r="C56" s="35">
        <v>0.67069999999999996</v>
      </c>
      <c r="D56" s="35">
        <v>0.66279999999999994</v>
      </c>
      <c r="E56" s="35">
        <v>0.71150000000000002</v>
      </c>
      <c r="F56" s="35">
        <v>0.86209999999999998</v>
      </c>
      <c r="G56" s="35">
        <v>0.59989999999999999</v>
      </c>
      <c r="H56" s="35">
        <v>0.5786</v>
      </c>
      <c r="I56" s="35">
        <v>0.64249999999999996</v>
      </c>
      <c r="J56" s="35">
        <v>0.71130000000000004</v>
      </c>
      <c r="K56" s="35">
        <v>0.68149999999999999</v>
      </c>
      <c r="L56" s="35">
        <v>0.63790000000000002</v>
      </c>
      <c r="M56" s="55"/>
      <c r="N56" s="56">
        <f t="shared" si="1"/>
        <v>0.75900000000000001</v>
      </c>
      <c r="O56" s="56">
        <f t="shared" si="2"/>
        <v>0.32930000000000004</v>
      </c>
      <c r="P56" s="56">
        <f t="shared" si="3"/>
        <v>0.33720000000000006</v>
      </c>
      <c r="Q56" s="56">
        <f t="shared" si="4"/>
        <v>0.28849999999999998</v>
      </c>
      <c r="R56" s="56">
        <f t="shared" si="5"/>
        <v>0.13790000000000002</v>
      </c>
      <c r="S56" s="56">
        <f t="shared" si="6"/>
        <v>0.40010000000000001</v>
      </c>
      <c r="T56" s="56">
        <f t="shared" si="7"/>
        <v>0.4214</v>
      </c>
      <c r="U56" s="56">
        <f t="shared" si="8"/>
        <v>0.35750000000000004</v>
      </c>
      <c r="V56" s="56">
        <f t="shared" si="9"/>
        <v>0.28869999999999996</v>
      </c>
      <c r="W56" s="56">
        <f t="shared" si="10"/>
        <v>0.31850000000000001</v>
      </c>
      <c r="X56" s="56">
        <f t="shared" si="11"/>
        <v>0.36209999999999998</v>
      </c>
    </row>
    <row r="57" spans="1:33" x14ac:dyDescent="0.2">
      <c r="A57" s="48" t="s">
        <v>103</v>
      </c>
      <c r="B57" s="35">
        <v>0.24360000000000001</v>
      </c>
      <c r="C57" s="35">
        <v>0.67510000000000003</v>
      </c>
      <c r="D57" s="35">
        <v>0.66930000000000001</v>
      </c>
      <c r="E57" s="35">
        <v>0.71950000000000003</v>
      </c>
      <c r="F57" s="35">
        <v>0.86399999999999999</v>
      </c>
      <c r="G57" s="35">
        <v>0.60370000000000001</v>
      </c>
      <c r="H57" s="35">
        <v>0.60160000000000002</v>
      </c>
      <c r="I57" s="35">
        <v>0.65149999999999997</v>
      </c>
      <c r="J57" s="35">
        <v>0.71719999999999995</v>
      </c>
      <c r="K57" s="35">
        <v>0.68799999999999994</v>
      </c>
      <c r="L57" s="35">
        <v>0.64559999999999995</v>
      </c>
      <c r="M57" s="55"/>
      <c r="N57" s="56">
        <f t="shared" si="1"/>
        <v>0.75639999999999996</v>
      </c>
      <c r="O57" s="56">
        <f t="shared" si="2"/>
        <v>0.32489999999999997</v>
      </c>
      <c r="P57" s="56">
        <f t="shared" si="3"/>
        <v>0.33069999999999999</v>
      </c>
      <c r="Q57" s="56">
        <f t="shared" si="4"/>
        <v>0.28049999999999997</v>
      </c>
      <c r="R57" s="56">
        <f t="shared" si="5"/>
        <v>0.13600000000000001</v>
      </c>
      <c r="S57" s="56">
        <f t="shared" si="6"/>
        <v>0.39629999999999999</v>
      </c>
      <c r="T57" s="56">
        <f t="shared" si="7"/>
        <v>0.39839999999999998</v>
      </c>
      <c r="U57" s="56">
        <f t="shared" si="8"/>
        <v>0.34850000000000003</v>
      </c>
      <c r="V57" s="56">
        <f t="shared" si="9"/>
        <v>0.28280000000000005</v>
      </c>
      <c r="W57" s="56">
        <f t="shared" si="10"/>
        <v>0.31200000000000006</v>
      </c>
      <c r="X57" s="56">
        <f t="shared" si="11"/>
        <v>0.35440000000000005</v>
      </c>
    </row>
    <row r="58" spans="1:33" x14ac:dyDescent="0.2">
      <c r="A58" s="48" t="s">
        <v>104</v>
      </c>
      <c r="B58" s="35">
        <v>0.24360000000000001</v>
      </c>
      <c r="C58" s="35">
        <v>0.67420000000000002</v>
      </c>
      <c r="D58" s="35">
        <v>0.66549999999999998</v>
      </c>
      <c r="E58" s="35">
        <v>0.7177</v>
      </c>
      <c r="F58" s="35">
        <v>0.86080000000000001</v>
      </c>
      <c r="G58" s="35">
        <v>0.59809999999999997</v>
      </c>
      <c r="H58" s="35">
        <v>0.60980000000000001</v>
      </c>
      <c r="I58" s="35">
        <v>0.65059999999999996</v>
      </c>
      <c r="J58" s="35">
        <v>0.7167</v>
      </c>
      <c r="K58" s="35">
        <v>0.68489999999999995</v>
      </c>
      <c r="L58" s="35">
        <v>0.64400000000000002</v>
      </c>
      <c r="M58" s="55"/>
      <c r="N58" s="56">
        <f t="shared" si="1"/>
        <v>0.75639999999999996</v>
      </c>
      <c r="O58" s="56">
        <f t="shared" si="2"/>
        <v>0.32579999999999998</v>
      </c>
      <c r="P58" s="56">
        <f t="shared" si="3"/>
        <v>0.33450000000000002</v>
      </c>
      <c r="Q58" s="56">
        <f t="shared" si="4"/>
        <v>0.2823</v>
      </c>
      <c r="R58" s="56">
        <f t="shared" si="5"/>
        <v>0.13919999999999999</v>
      </c>
      <c r="S58" s="56">
        <f t="shared" si="6"/>
        <v>0.40190000000000003</v>
      </c>
      <c r="T58" s="56">
        <f t="shared" si="7"/>
        <v>0.39019999999999999</v>
      </c>
      <c r="U58" s="56">
        <f t="shared" si="8"/>
        <v>0.34940000000000004</v>
      </c>
      <c r="V58" s="56">
        <f t="shared" si="9"/>
        <v>0.2833</v>
      </c>
      <c r="W58" s="56">
        <f t="shared" si="10"/>
        <v>0.31510000000000005</v>
      </c>
      <c r="X58" s="56">
        <f t="shared" si="11"/>
        <v>0.35599999999999998</v>
      </c>
    </row>
    <row r="59" spans="1:33" x14ac:dyDescent="0.2">
      <c r="A59" s="48" t="s">
        <v>105</v>
      </c>
      <c r="B59" s="35">
        <v>0.25440000000000002</v>
      </c>
      <c r="C59" s="35">
        <v>0.68059999999999998</v>
      </c>
      <c r="D59" s="35">
        <v>0.66790000000000005</v>
      </c>
      <c r="E59" s="35">
        <v>0.72370000000000001</v>
      </c>
      <c r="F59" s="35">
        <v>0.86160000000000003</v>
      </c>
      <c r="G59" s="35">
        <v>0.60350000000000004</v>
      </c>
      <c r="H59" s="35">
        <v>0.60289999999999999</v>
      </c>
      <c r="I59" s="35">
        <v>0.65959999999999996</v>
      </c>
      <c r="J59" s="35">
        <v>0.71899999999999997</v>
      </c>
      <c r="K59" s="35">
        <v>0.6855</v>
      </c>
      <c r="L59" s="35">
        <v>0.64880000000000004</v>
      </c>
      <c r="M59" s="55"/>
      <c r="N59" s="56">
        <f t="shared" si="1"/>
        <v>0.74560000000000004</v>
      </c>
      <c r="O59" s="56">
        <f t="shared" si="2"/>
        <v>0.31940000000000002</v>
      </c>
      <c r="P59" s="56">
        <f t="shared" si="3"/>
        <v>0.33209999999999995</v>
      </c>
      <c r="Q59" s="56">
        <f t="shared" si="4"/>
        <v>0.27629999999999999</v>
      </c>
      <c r="R59" s="56">
        <f t="shared" si="5"/>
        <v>0.13839999999999997</v>
      </c>
      <c r="S59" s="56">
        <f t="shared" si="6"/>
        <v>0.39649999999999996</v>
      </c>
      <c r="T59" s="56">
        <f t="shared" si="7"/>
        <v>0.39710000000000001</v>
      </c>
      <c r="U59" s="56">
        <f t="shared" si="8"/>
        <v>0.34040000000000004</v>
      </c>
      <c r="V59" s="56">
        <f t="shared" si="9"/>
        <v>0.28100000000000003</v>
      </c>
      <c r="W59" s="56">
        <f t="shared" si="10"/>
        <v>0.3145</v>
      </c>
      <c r="X59" s="56">
        <f t="shared" si="11"/>
        <v>0.35119999999999996</v>
      </c>
    </row>
    <row r="60" spans="1:33" x14ac:dyDescent="0.2">
      <c r="A60" s="48" t="s">
        <v>106</v>
      </c>
      <c r="B60" s="35">
        <v>0.26169999999999999</v>
      </c>
      <c r="C60" s="35">
        <v>0.6855</v>
      </c>
      <c r="D60" s="35">
        <v>0.67020000000000002</v>
      </c>
      <c r="E60" s="35">
        <v>0.72670000000000001</v>
      </c>
      <c r="F60" s="35">
        <v>0.86119999999999997</v>
      </c>
      <c r="G60" s="35">
        <v>0.60980000000000001</v>
      </c>
      <c r="H60" s="35">
        <v>0.59370000000000001</v>
      </c>
      <c r="I60" s="35">
        <v>0.66600000000000004</v>
      </c>
      <c r="J60" s="35">
        <v>0.72209999999999996</v>
      </c>
      <c r="K60" s="35">
        <v>0.68610000000000004</v>
      </c>
      <c r="L60" s="35">
        <v>0.65180000000000005</v>
      </c>
      <c r="M60" s="55"/>
      <c r="N60" s="56">
        <f t="shared" si="1"/>
        <v>0.73829999999999996</v>
      </c>
      <c r="O60" s="56">
        <f t="shared" si="2"/>
        <v>0.3145</v>
      </c>
      <c r="P60" s="56">
        <f t="shared" si="3"/>
        <v>0.32979999999999998</v>
      </c>
      <c r="Q60" s="56">
        <f t="shared" si="4"/>
        <v>0.27329999999999999</v>
      </c>
      <c r="R60" s="56">
        <f t="shared" si="5"/>
        <v>0.13880000000000003</v>
      </c>
      <c r="S60" s="56">
        <f t="shared" si="6"/>
        <v>0.39019999999999999</v>
      </c>
      <c r="T60" s="56">
        <f t="shared" si="7"/>
        <v>0.40629999999999999</v>
      </c>
      <c r="U60" s="56">
        <f t="shared" si="8"/>
        <v>0.33399999999999996</v>
      </c>
      <c r="V60" s="56">
        <f t="shared" si="9"/>
        <v>0.27790000000000004</v>
      </c>
      <c r="W60" s="56">
        <f t="shared" si="10"/>
        <v>0.31389999999999996</v>
      </c>
      <c r="X60" s="56">
        <f t="shared" si="11"/>
        <v>0.34819999999999995</v>
      </c>
    </row>
    <row r="61" spans="1:33" x14ac:dyDescent="0.2">
      <c r="A61" s="48" t="s">
        <v>107</v>
      </c>
      <c r="B61" s="35">
        <v>0.26279999999999998</v>
      </c>
      <c r="C61" s="35">
        <v>0.68389999999999995</v>
      </c>
      <c r="D61" s="35">
        <v>0.66379999999999995</v>
      </c>
      <c r="E61" s="35">
        <v>0.72230000000000005</v>
      </c>
      <c r="F61" s="35">
        <v>0.85619999999999996</v>
      </c>
      <c r="G61" s="35">
        <v>0.60670000000000002</v>
      </c>
      <c r="H61" s="35">
        <v>0.56859999999999999</v>
      </c>
      <c r="I61" s="35">
        <v>0.66439999999999999</v>
      </c>
      <c r="J61" s="35">
        <v>0.71689999999999998</v>
      </c>
      <c r="K61" s="35">
        <v>0.6794</v>
      </c>
      <c r="L61" s="35">
        <v>0.64600000000000002</v>
      </c>
      <c r="M61" s="55"/>
      <c r="N61" s="56">
        <f t="shared" si="1"/>
        <v>0.73720000000000008</v>
      </c>
      <c r="O61" s="56">
        <f t="shared" si="2"/>
        <v>0.31610000000000005</v>
      </c>
      <c r="P61" s="56">
        <f t="shared" si="3"/>
        <v>0.33620000000000005</v>
      </c>
      <c r="Q61" s="56">
        <f t="shared" si="4"/>
        <v>0.27769999999999995</v>
      </c>
      <c r="R61" s="56">
        <f t="shared" si="5"/>
        <v>0.14380000000000004</v>
      </c>
      <c r="S61" s="56">
        <f t="shared" si="6"/>
        <v>0.39329999999999998</v>
      </c>
      <c r="T61" s="56">
        <f t="shared" si="7"/>
        <v>0.43140000000000001</v>
      </c>
      <c r="U61" s="56">
        <f t="shared" si="8"/>
        <v>0.33560000000000001</v>
      </c>
      <c r="V61" s="56">
        <f t="shared" si="9"/>
        <v>0.28310000000000002</v>
      </c>
      <c r="W61" s="56">
        <f t="shared" si="10"/>
        <v>0.3206</v>
      </c>
      <c r="X61" s="56">
        <f t="shared" si="11"/>
        <v>0.35399999999999998</v>
      </c>
    </row>
    <row r="62" spans="1:33" x14ac:dyDescent="0.2">
      <c r="A62" s="48" t="s">
        <v>108</v>
      </c>
      <c r="B62" s="35">
        <v>0.27029999999999998</v>
      </c>
      <c r="C62" s="35">
        <v>0.69120000000000004</v>
      </c>
      <c r="D62" s="35">
        <v>0.6673</v>
      </c>
      <c r="E62" s="35">
        <v>0.72919999999999996</v>
      </c>
      <c r="F62" s="35">
        <v>0.86099999999999999</v>
      </c>
      <c r="G62" s="35">
        <v>0.61229999999999996</v>
      </c>
      <c r="H62" s="35">
        <v>0.57969999999999999</v>
      </c>
      <c r="I62" s="35">
        <v>0.67110000000000003</v>
      </c>
      <c r="J62" s="35">
        <v>0.72130000000000005</v>
      </c>
      <c r="K62" s="35">
        <v>0.68359999999999999</v>
      </c>
      <c r="L62" s="35">
        <v>0.65210000000000001</v>
      </c>
      <c r="M62" s="55"/>
      <c r="N62" s="56">
        <f t="shared" si="1"/>
        <v>0.72970000000000002</v>
      </c>
      <c r="O62" s="56">
        <f t="shared" si="2"/>
        <v>0.30879999999999996</v>
      </c>
      <c r="P62" s="56">
        <f t="shared" si="3"/>
        <v>0.3327</v>
      </c>
      <c r="Q62" s="56">
        <f t="shared" si="4"/>
        <v>0.27080000000000004</v>
      </c>
      <c r="R62" s="56">
        <f t="shared" si="5"/>
        <v>0.13900000000000001</v>
      </c>
      <c r="S62" s="56">
        <f t="shared" si="6"/>
        <v>0.38770000000000004</v>
      </c>
      <c r="T62" s="56">
        <f t="shared" si="7"/>
        <v>0.42030000000000001</v>
      </c>
      <c r="U62" s="56">
        <f t="shared" si="8"/>
        <v>0.32889999999999997</v>
      </c>
      <c r="V62" s="56">
        <f t="shared" si="9"/>
        <v>0.27869999999999995</v>
      </c>
      <c r="W62" s="56">
        <f t="shared" si="10"/>
        <v>0.31640000000000001</v>
      </c>
      <c r="X62" s="56">
        <f t="shared" si="11"/>
        <v>0.34789999999999999</v>
      </c>
    </row>
    <row r="63" spans="1:33" x14ac:dyDescent="0.2">
      <c r="A63" s="48" t="s">
        <v>109</v>
      </c>
      <c r="B63" s="35">
        <v>0.26119999999999999</v>
      </c>
      <c r="C63" s="35">
        <v>0.69230000000000003</v>
      </c>
      <c r="D63" s="35">
        <v>0.66180000000000005</v>
      </c>
      <c r="E63" s="35">
        <v>0.72619999999999996</v>
      </c>
      <c r="F63" s="35">
        <v>0.86370000000000002</v>
      </c>
      <c r="G63" s="35">
        <v>0.61040000000000005</v>
      </c>
      <c r="H63" s="35">
        <v>0.56679999999999997</v>
      </c>
      <c r="I63" s="35">
        <v>0.66379999999999995</v>
      </c>
      <c r="J63" s="35">
        <v>0.71330000000000005</v>
      </c>
      <c r="K63" s="35">
        <v>0.68989999999999996</v>
      </c>
      <c r="L63" s="35">
        <v>0.6472</v>
      </c>
      <c r="M63" s="55"/>
      <c r="N63" s="56">
        <f t="shared" si="1"/>
        <v>0.73880000000000001</v>
      </c>
      <c r="O63" s="56">
        <f t="shared" si="2"/>
        <v>0.30769999999999997</v>
      </c>
      <c r="P63" s="56">
        <f t="shared" si="3"/>
        <v>0.33819999999999995</v>
      </c>
      <c r="Q63" s="56">
        <f t="shared" si="4"/>
        <v>0.27380000000000004</v>
      </c>
      <c r="R63" s="56">
        <f t="shared" si="5"/>
        <v>0.13629999999999998</v>
      </c>
      <c r="S63" s="56">
        <f t="shared" si="6"/>
        <v>0.38959999999999995</v>
      </c>
      <c r="T63" s="56">
        <f t="shared" si="7"/>
        <v>0.43320000000000003</v>
      </c>
      <c r="U63" s="56">
        <f t="shared" si="8"/>
        <v>0.33620000000000005</v>
      </c>
      <c r="V63" s="56">
        <f t="shared" si="9"/>
        <v>0.28669999999999995</v>
      </c>
      <c r="W63" s="56">
        <f t="shared" si="10"/>
        <v>0.31010000000000004</v>
      </c>
      <c r="X63" s="56">
        <f t="shared" si="11"/>
        <v>0.3528</v>
      </c>
    </row>
    <row r="64" spans="1:33" x14ac:dyDescent="0.2">
      <c r="A64" s="48" t="s">
        <v>110</v>
      </c>
      <c r="B64" s="35">
        <v>0.2535</v>
      </c>
      <c r="C64" s="35">
        <v>0.69379999999999997</v>
      </c>
      <c r="D64" s="35">
        <v>0.65390000000000004</v>
      </c>
      <c r="E64" s="35">
        <v>0.72389999999999999</v>
      </c>
      <c r="F64" s="35">
        <v>0.86609999999999998</v>
      </c>
      <c r="G64" s="35">
        <v>0.60599999999999998</v>
      </c>
      <c r="H64" s="35">
        <v>0.55400000000000005</v>
      </c>
      <c r="I64" s="35">
        <v>0.65639999999999998</v>
      </c>
      <c r="J64" s="35">
        <v>0.69969999999999999</v>
      </c>
      <c r="K64" s="35">
        <v>0.69769999999999999</v>
      </c>
      <c r="L64" s="35">
        <v>0.64190000000000003</v>
      </c>
      <c r="M64" s="55"/>
      <c r="N64" s="56">
        <f t="shared" si="1"/>
        <v>0.74649999999999994</v>
      </c>
      <c r="O64" s="56">
        <f t="shared" si="2"/>
        <v>0.30620000000000003</v>
      </c>
      <c r="P64" s="56">
        <f t="shared" si="3"/>
        <v>0.34609999999999996</v>
      </c>
      <c r="Q64" s="56">
        <f t="shared" si="4"/>
        <v>0.27610000000000001</v>
      </c>
      <c r="R64" s="56">
        <f t="shared" si="5"/>
        <v>0.13390000000000002</v>
      </c>
      <c r="S64" s="56">
        <f t="shared" si="6"/>
        <v>0.39400000000000002</v>
      </c>
      <c r="T64" s="56">
        <f t="shared" si="7"/>
        <v>0.44599999999999995</v>
      </c>
      <c r="U64" s="56">
        <f t="shared" si="8"/>
        <v>0.34360000000000002</v>
      </c>
      <c r="V64" s="56">
        <f t="shared" si="9"/>
        <v>0.30030000000000001</v>
      </c>
      <c r="W64" s="56">
        <f t="shared" si="10"/>
        <v>0.30230000000000001</v>
      </c>
      <c r="X64" s="56">
        <f t="shared" si="11"/>
        <v>0.35809999999999997</v>
      </c>
    </row>
    <row r="65" spans="1:24" x14ac:dyDescent="0.2">
      <c r="A65" s="48" t="s">
        <v>111</v>
      </c>
      <c r="B65" s="35">
        <v>0.25019999999999998</v>
      </c>
      <c r="C65" s="35">
        <v>0.69779999999999998</v>
      </c>
      <c r="D65" s="35">
        <v>0.6502</v>
      </c>
      <c r="E65" s="35">
        <v>0.72599999999999998</v>
      </c>
      <c r="F65" s="35">
        <v>0.87080000000000002</v>
      </c>
      <c r="G65" s="35">
        <v>0.60589999999999999</v>
      </c>
      <c r="H65" s="35">
        <v>0.55489999999999995</v>
      </c>
      <c r="I65" s="35">
        <v>0.65269999999999995</v>
      </c>
      <c r="J65" s="35">
        <v>0.69679999999999997</v>
      </c>
      <c r="K65" s="35">
        <v>0.71150000000000002</v>
      </c>
      <c r="L65" s="35">
        <v>0.64180000000000004</v>
      </c>
      <c r="M65" s="55"/>
      <c r="N65" s="56">
        <f t="shared" si="1"/>
        <v>0.74980000000000002</v>
      </c>
      <c r="O65" s="56">
        <f t="shared" si="2"/>
        <v>0.30220000000000002</v>
      </c>
      <c r="P65" s="56">
        <f t="shared" si="3"/>
        <v>0.3498</v>
      </c>
      <c r="Q65" s="56">
        <f t="shared" si="4"/>
        <v>0.27400000000000002</v>
      </c>
      <c r="R65" s="56">
        <f t="shared" si="5"/>
        <v>0.12919999999999998</v>
      </c>
      <c r="S65" s="56">
        <f t="shared" si="6"/>
        <v>0.39410000000000001</v>
      </c>
      <c r="T65" s="56">
        <f t="shared" si="7"/>
        <v>0.44510000000000005</v>
      </c>
      <c r="U65" s="56">
        <f t="shared" si="8"/>
        <v>0.34730000000000005</v>
      </c>
      <c r="V65" s="56">
        <f t="shared" si="9"/>
        <v>0.30320000000000003</v>
      </c>
      <c r="W65" s="56">
        <f t="shared" si="10"/>
        <v>0.28849999999999998</v>
      </c>
      <c r="X65" s="56">
        <f t="shared" si="11"/>
        <v>0.35819999999999996</v>
      </c>
    </row>
    <row r="66" spans="1:24" x14ac:dyDescent="0.2">
      <c r="A66" s="48" t="s">
        <v>112</v>
      </c>
      <c r="B66" s="35">
        <v>0.24979999999999999</v>
      </c>
      <c r="C66" s="35">
        <v>0.6996</v>
      </c>
      <c r="D66" s="35">
        <v>0.65680000000000005</v>
      </c>
      <c r="E66" s="35">
        <v>0.7258</v>
      </c>
      <c r="F66" s="35">
        <v>0.874</v>
      </c>
      <c r="G66" s="35">
        <v>0.60650000000000004</v>
      </c>
      <c r="H66" s="35">
        <v>0.52910000000000001</v>
      </c>
      <c r="I66" s="35">
        <v>0.64880000000000004</v>
      </c>
      <c r="J66" s="35">
        <v>0.68589999999999995</v>
      </c>
      <c r="K66" s="35">
        <v>0.71689999999999998</v>
      </c>
      <c r="L66" s="35">
        <v>0.63870000000000005</v>
      </c>
      <c r="M66" s="55"/>
      <c r="N66" s="56">
        <f t="shared" si="1"/>
        <v>0.75019999999999998</v>
      </c>
      <c r="O66" s="56">
        <f t="shared" si="2"/>
        <v>0.3004</v>
      </c>
      <c r="P66" s="56">
        <f t="shared" si="3"/>
        <v>0.34319999999999995</v>
      </c>
      <c r="Q66" s="56">
        <f t="shared" si="4"/>
        <v>0.2742</v>
      </c>
      <c r="R66" s="56">
        <f t="shared" si="5"/>
        <v>0.126</v>
      </c>
      <c r="S66" s="56">
        <f t="shared" si="6"/>
        <v>0.39349999999999996</v>
      </c>
      <c r="T66" s="56">
        <f t="shared" si="7"/>
        <v>0.47089999999999999</v>
      </c>
      <c r="U66" s="56">
        <f t="shared" si="8"/>
        <v>0.35119999999999996</v>
      </c>
      <c r="V66" s="56">
        <f t="shared" si="9"/>
        <v>0.31410000000000005</v>
      </c>
      <c r="W66" s="56">
        <f t="shared" si="10"/>
        <v>0.28310000000000002</v>
      </c>
      <c r="X66" s="56">
        <f t="shared" si="11"/>
        <v>0.36129999999999995</v>
      </c>
    </row>
    <row r="67" spans="1:24" x14ac:dyDescent="0.2">
      <c r="A67" s="48" t="s">
        <v>113</v>
      </c>
      <c r="B67" s="35">
        <v>0.25469999999999998</v>
      </c>
      <c r="C67" s="35">
        <v>0.69879999999999998</v>
      </c>
      <c r="D67" s="35">
        <v>0.67100000000000004</v>
      </c>
      <c r="E67" s="35">
        <v>0.72799999999999998</v>
      </c>
      <c r="F67" s="35">
        <v>0.87709999999999999</v>
      </c>
      <c r="G67" s="35">
        <v>0.60229999999999995</v>
      </c>
      <c r="H67" s="35">
        <v>0.53459999999999996</v>
      </c>
      <c r="I67" s="35">
        <v>0.64400000000000002</v>
      </c>
      <c r="J67" s="35">
        <v>0.68149999999999999</v>
      </c>
      <c r="K67" s="35">
        <v>0.72609999999999997</v>
      </c>
      <c r="L67" s="35">
        <v>0.63919999999999999</v>
      </c>
      <c r="M67" s="55"/>
      <c r="N67" s="56">
        <f t="shared" si="1"/>
        <v>0.74530000000000007</v>
      </c>
      <c r="O67" s="56">
        <f t="shared" si="2"/>
        <v>0.30120000000000002</v>
      </c>
      <c r="P67" s="56">
        <f t="shared" si="3"/>
        <v>0.32899999999999996</v>
      </c>
      <c r="Q67" s="56">
        <f t="shared" si="4"/>
        <v>0.27200000000000002</v>
      </c>
      <c r="R67" s="56">
        <f t="shared" si="5"/>
        <v>0.12290000000000001</v>
      </c>
      <c r="S67" s="56">
        <f t="shared" si="6"/>
        <v>0.39770000000000005</v>
      </c>
      <c r="T67" s="56">
        <f t="shared" si="7"/>
        <v>0.46540000000000004</v>
      </c>
      <c r="U67" s="56">
        <f t="shared" si="8"/>
        <v>0.35599999999999998</v>
      </c>
      <c r="V67" s="56">
        <f t="shared" si="9"/>
        <v>0.31850000000000001</v>
      </c>
      <c r="W67" s="56">
        <f t="shared" si="10"/>
        <v>0.27390000000000003</v>
      </c>
      <c r="X67" s="56">
        <f t="shared" si="11"/>
        <v>0.36080000000000001</v>
      </c>
    </row>
    <row r="68" spans="1:24" x14ac:dyDescent="0.2">
      <c r="A68" s="48" t="s">
        <v>114</v>
      </c>
      <c r="B68" s="35">
        <v>0.25969999999999999</v>
      </c>
      <c r="C68" s="35">
        <v>0.69699999999999995</v>
      </c>
      <c r="D68" s="35">
        <v>0.68179999999999996</v>
      </c>
      <c r="E68" s="35">
        <v>0.73019999999999996</v>
      </c>
      <c r="F68" s="35">
        <v>0.88039999999999996</v>
      </c>
      <c r="G68" s="35">
        <v>0.59789999999999999</v>
      </c>
      <c r="H68" s="35">
        <v>0.53990000000000005</v>
      </c>
      <c r="I68" s="35">
        <v>0.63759999999999994</v>
      </c>
      <c r="J68" s="35">
        <v>0.67769999999999997</v>
      </c>
      <c r="K68" s="35">
        <v>0.73270000000000002</v>
      </c>
      <c r="L68" s="35">
        <v>0.63880000000000003</v>
      </c>
      <c r="M68" s="55"/>
      <c r="N68" s="56">
        <f t="shared" si="1"/>
        <v>0.74029999999999996</v>
      </c>
      <c r="O68" s="56">
        <f t="shared" si="2"/>
        <v>0.30300000000000005</v>
      </c>
      <c r="P68" s="56">
        <f t="shared" si="3"/>
        <v>0.31820000000000004</v>
      </c>
      <c r="Q68" s="56">
        <f t="shared" si="4"/>
        <v>0.26980000000000004</v>
      </c>
      <c r="R68" s="56">
        <f t="shared" si="5"/>
        <v>0.11960000000000004</v>
      </c>
      <c r="S68" s="56">
        <f t="shared" si="6"/>
        <v>0.40210000000000001</v>
      </c>
      <c r="T68" s="56">
        <f t="shared" si="7"/>
        <v>0.46009999999999995</v>
      </c>
      <c r="U68" s="56">
        <f t="shared" si="8"/>
        <v>0.36240000000000006</v>
      </c>
      <c r="V68" s="56">
        <f t="shared" si="9"/>
        <v>0.32230000000000003</v>
      </c>
      <c r="W68" s="56">
        <f t="shared" si="10"/>
        <v>0.26729999999999998</v>
      </c>
      <c r="X68" s="56">
        <f t="shared" si="11"/>
        <v>0.36119999999999997</v>
      </c>
    </row>
    <row r="69" spans="1:24" x14ac:dyDescent="0.2">
      <c r="A69" s="48" t="s">
        <v>115</v>
      </c>
      <c r="B69" s="35">
        <v>0.2646</v>
      </c>
      <c r="C69" s="35">
        <v>0.69889999999999997</v>
      </c>
      <c r="D69" s="35">
        <v>0.69589999999999996</v>
      </c>
      <c r="E69" s="35">
        <v>0.73319999999999996</v>
      </c>
      <c r="F69" s="35">
        <v>0.88500000000000001</v>
      </c>
      <c r="G69" s="35">
        <v>0.59560000000000002</v>
      </c>
      <c r="H69" s="35">
        <v>0.54259999999999997</v>
      </c>
      <c r="I69" s="35">
        <v>0.63390000000000002</v>
      </c>
      <c r="J69" s="35">
        <v>0.67359999999999998</v>
      </c>
      <c r="K69" s="35">
        <v>0.7409</v>
      </c>
      <c r="L69" s="35">
        <v>0.64039999999999997</v>
      </c>
      <c r="M69" s="55"/>
      <c r="N69" s="56">
        <f t="shared" si="1"/>
        <v>0.73540000000000005</v>
      </c>
      <c r="O69" s="56">
        <f t="shared" si="2"/>
        <v>0.30110000000000003</v>
      </c>
      <c r="P69" s="56">
        <f t="shared" si="3"/>
        <v>0.30410000000000004</v>
      </c>
      <c r="Q69" s="56">
        <f t="shared" si="4"/>
        <v>0.26680000000000004</v>
      </c>
      <c r="R69" s="56">
        <f t="shared" si="5"/>
        <v>0.11499999999999999</v>
      </c>
      <c r="S69" s="56">
        <f t="shared" si="6"/>
        <v>0.40439999999999998</v>
      </c>
      <c r="T69" s="56">
        <f t="shared" si="7"/>
        <v>0.45740000000000003</v>
      </c>
      <c r="U69" s="56">
        <f t="shared" si="8"/>
        <v>0.36609999999999998</v>
      </c>
      <c r="V69" s="56">
        <f t="shared" si="9"/>
        <v>0.32640000000000002</v>
      </c>
      <c r="W69" s="56">
        <f t="shared" si="10"/>
        <v>0.2591</v>
      </c>
      <c r="X69" s="56">
        <f t="shared" si="11"/>
        <v>0.35960000000000003</v>
      </c>
    </row>
    <row r="70" spans="1:24" x14ac:dyDescent="0.2">
      <c r="A70" s="48" t="s">
        <v>116</v>
      </c>
      <c r="B70" s="35">
        <v>0.26979999999999998</v>
      </c>
      <c r="C70" s="35">
        <v>0.69389999999999996</v>
      </c>
      <c r="D70" s="35">
        <v>0.69830000000000003</v>
      </c>
      <c r="E70" s="35">
        <v>0.73299999999999998</v>
      </c>
      <c r="F70" s="35">
        <v>0.88180000000000003</v>
      </c>
      <c r="G70" s="35">
        <v>0.59079999999999999</v>
      </c>
      <c r="H70" s="35">
        <v>0.53680000000000005</v>
      </c>
      <c r="I70" s="35">
        <v>0.62890000000000001</v>
      </c>
      <c r="J70" s="35">
        <v>0.66949999999999998</v>
      </c>
      <c r="K70" s="35">
        <v>0.75070000000000003</v>
      </c>
      <c r="L70" s="35">
        <v>0.63870000000000005</v>
      </c>
      <c r="M70" s="55"/>
      <c r="N70" s="56">
        <f t="shared" si="1"/>
        <v>0.73019999999999996</v>
      </c>
      <c r="O70" s="56">
        <f t="shared" si="2"/>
        <v>0.30610000000000004</v>
      </c>
      <c r="P70" s="56">
        <f t="shared" si="3"/>
        <v>0.30169999999999997</v>
      </c>
      <c r="Q70" s="56">
        <f t="shared" si="4"/>
        <v>0.26700000000000002</v>
      </c>
      <c r="R70" s="56">
        <f t="shared" si="5"/>
        <v>0.11819999999999997</v>
      </c>
      <c r="S70" s="56">
        <f t="shared" si="6"/>
        <v>0.40920000000000001</v>
      </c>
      <c r="T70" s="56">
        <f t="shared" si="7"/>
        <v>0.46319999999999995</v>
      </c>
      <c r="U70" s="56">
        <f t="shared" si="8"/>
        <v>0.37109999999999999</v>
      </c>
      <c r="V70" s="56">
        <f t="shared" si="9"/>
        <v>0.33050000000000002</v>
      </c>
      <c r="W70" s="56">
        <f t="shared" si="10"/>
        <v>0.24929999999999997</v>
      </c>
      <c r="X70" s="56">
        <f t="shared" si="11"/>
        <v>0.36129999999999995</v>
      </c>
    </row>
    <row r="71" spans="1:24" x14ac:dyDescent="0.2">
      <c r="A71" s="48" t="s">
        <v>117</v>
      </c>
      <c r="B71" s="35">
        <v>0.2732</v>
      </c>
      <c r="C71" s="35">
        <v>0.68669999999999998</v>
      </c>
      <c r="D71" s="35">
        <v>0.69359999999999999</v>
      </c>
      <c r="E71" s="35">
        <v>0.73129999999999995</v>
      </c>
      <c r="F71" s="35">
        <v>0.87250000000000005</v>
      </c>
      <c r="G71" s="35">
        <v>0.58899999999999997</v>
      </c>
      <c r="H71" s="35">
        <v>0.54800000000000004</v>
      </c>
      <c r="I71" s="35">
        <v>0.62549999999999994</v>
      </c>
      <c r="J71" s="35">
        <v>0.67030000000000001</v>
      </c>
      <c r="K71" s="35">
        <v>0.74870000000000003</v>
      </c>
      <c r="L71" s="35">
        <v>0.63800000000000001</v>
      </c>
      <c r="M71" s="55"/>
      <c r="N71" s="56">
        <f t="shared" si="1"/>
        <v>0.7268</v>
      </c>
      <c r="O71" s="56">
        <f t="shared" si="2"/>
        <v>0.31330000000000002</v>
      </c>
      <c r="P71" s="56">
        <f t="shared" si="3"/>
        <v>0.30640000000000001</v>
      </c>
      <c r="Q71" s="56">
        <f t="shared" si="4"/>
        <v>0.26870000000000005</v>
      </c>
      <c r="R71" s="56">
        <f t="shared" si="5"/>
        <v>0.12749999999999995</v>
      </c>
      <c r="S71" s="56">
        <f t="shared" si="6"/>
        <v>0.41100000000000003</v>
      </c>
      <c r="T71" s="56">
        <f t="shared" si="7"/>
        <v>0.45199999999999996</v>
      </c>
      <c r="U71" s="56">
        <f t="shared" si="8"/>
        <v>0.37450000000000006</v>
      </c>
      <c r="V71" s="56">
        <f t="shared" si="9"/>
        <v>0.32969999999999999</v>
      </c>
      <c r="W71" s="56">
        <f t="shared" si="10"/>
        <v>0.25129999999999997</v>
      </c>
      <c r="X71" s="56">
        <f t="shared" si="11"/>
        <v>0.36199999999999999</v>
      </c>
    </row>
    <row r="72" spans="1:24" x14ac:dyDescent="0.2">
      <c r="A72" s="48" t="s">
        <v>118</v>
      </c>
      <c r="B72" s="35">
        <v>0.27629999999999999</v>
      </c>
      <c r="C72" s="35">
        <v>0.68130000000000002</v>
      </c>
      <c r="D72" s="35">
        <v>0.69</v>
      </c>
      <c r="E72" s="35">
        <v>0.73150000000000004</v>
      </c>
      <c r="F72" s="35">
        <v>0.86380000000000001</v>
      </c>
      <c r="G72" s="35">
        <v>0.59050000000000002</v>
      </c>
      <c r="H72" s="35">
        <v>0.55479999999999996</v>
      </c>
      <c r="I72" s="35">
        <v>0.62260000000000004</v>
      </c>
      <c r="J72" s="35">
        <v>0.67149999999999999</v>
      </c>
      <c r="K72" s="35">
        <v>0.74919999999999998</v>
      </c>
      <c r="L72" s="35">
        <v>0.63839999999999997</v>
      </c>
      <c r="M72" s="55"/>
      <c r="N72" s="56">
        <f t="shared" ref="N72:N99" si="12">1-B72</f>
        <v>0.72370000000000001</v>
      </c>
      <c r="O72" s="56">
        <f t="shared" ref="O72:O99" si="13">1-C72</f>
        <v>0.31869999999999998</v>
      </c>
      <c r="P72" s="56">
        <f t="shared" ref="P72:P99" si="14">1-D72</f>
        <v>0.31000000000000005</v>
      </c>
      <c r="Q72" s="56">
        <f t="shared" ref="Q72:Q99" si="15">1-E72</f>
        <v>0.26849999999999996</v>
      </c>
      <c r="R72" s="56">
        <f t="shared" ref="R72:R99" si="16">1-F72</f>
        <v>0.13619999999999999</v>
      </c>
      <c r="S72" s="56">
        <f t="shared" ref="S72:S99" si="17">1-G72</f>
        <v>0.40949999999999998</v>
      </c>
      <c r="T72" s="56">
        <f t="shared" ref="T72:T99" si="18">1-H72</f>
        <v>0.44520000000000004</v>
      </c>
      <c r="U72" s="56">
        <f t="shared" ref="U72:U99" si="19">1-I72</f>
        <v>0.37739999999999996</v>
      </c>
      <c r="V72" s="56">
        <f t="shared" ref="V72:V99" si="20">1-J72</f>
        <v>0.32850000000000001</v>
      </c>
      <c r="W72" s="56">
        <f t="shared" ref="W72:W99" si="21">1-K72</f>
        <v>0.25080000000000002</v>
      </c>
      <c r="X72" s="56">
        <f t="shared" ref="X72:X99" si="22">1-L72</f>
        <v>0.36160000000000003</v>
      </c>
    </row>
    <row r="73" spans="1:24" x14ac:dyDescent="0.2">
      <c r="A73" s="48" t="s">
        <v>119</v>
      </c>
      <c r="B73" s="35">
        <v>0.28100000000000003</v>
      </c>
      <c r="C73" s="35">
        <v>0.67320000000000002</v>
      </c>
      <c r="D73" s="35">
        <v>0.68159999999999998</v>
      </c>
      <c r="E73" s="35">
        <v>0.72899999999999998</v>
      </c>
      <c r="F73" s="35">
        <v>0.85419999999999996</v>
      </c>
      <c r="G73" s="35">
        <v>0.58919999999999995</v>
      </c>
      <c r="H73" s="35">
        <v>0.56030000000000002</v>
      </c>
      <c r="I73" s="35">
        <v>0.61860000000000004</v>
      </c>
      <c r="J73" s="35">
        <v>0.6673</v>
      </c>
      <c r="K73" s="35">
        <v>0.74380000000000002</v>
      </c>
      <c r="L73" s="35">
        <v>0.6361</v>
      </c>
      <c r="M73" s="55"/>
      <c r="N73" s="56">
        <f t="shared" si="12"/>
        <v>0.71899999999999997</v>
      </c>
      <c r="O73" s="56">
        <f t="shared" si="13"/>
        <v>0.32679999999999998</v>
      </c>
      <c r="P73" s="56">
        <f t="shared" si="14"/>
        <v>0.31840000000000002</v>
      </c>
      <c r="Q73" s="56">
        <f t="shared" si="15"/>
        <v>0.27100000000000002</v>
      </c>
      <c r="R73" s="56">
        <f t="shared" si="16"/>
        <v>0.14580000000000004</v>
      </c>
      <c r="S73" s="56">
        <f t="shared" si="17"/>
        <v>0.41080000000000005</v>
      </c>
      <c r="T73" s="56">
        <f t="shared" si="18"/>
        <v>0.43969999999999998</v>
      </c>
      <c r="U73" s="56">
        <f t="shared" si="19"/>
        <v>0.38139999999999996</v>
      </c>
      <c r="V73" s="56">
        <f t="shared" si="20"/>
        <v>0.3327</v>
      </c>
      <c r="W73" s="56">
        <f t="shared" si="21"/>
        <v>0.25619999999999998</v>
      </c>
      <c r="X73" s="56">
        <f t="shared" si="22"/>
        <v>0.3639</v>
      </c>
    </row>
    <row r="74" spans="1:24" x14ac:dyDescent="0.2">
      <c r="A74" s="48" t="s">
        <v>120</v>
      </c>
      <c r="B74" s="35">
        <v>0.28360000000000002</v>
      </c>
      <c r="C74" s="35">
        <v>0.66930000000000001</v>
      </c>
      <c r="D74" s="35">
        <v>0.6784</v>
      </c>
      <c r="E74" s="35">
        <v>0.73129999999999995</v>
      </c>
      <c r="F74" s="35">
        <v>0.84770000000000001</v>
      </c>
      <c r="G74" s="35">
        <v>0.59050000000000002</v>
      </c>
      <c r="H74" s="35">
        <v>0.57099999999999995</v>
      </c>
      <c r="I74" s="35">
        <v>0.61670000000000003</v>
      </c>
      <c r="J74" s="35">
        <v>0.67130000000000001</v>
      </c>
      <c r="K74" s="35">
        <v>0.7419</v>
      </c>
      <c r="L74" s="35">
        <v>0.63649999999999995</v>
      </c>
      <c r="M74" s="55"/>
      <c r="N74" s="56">
        <f t="shared" si="12"/>
        <v>0.71639999999999993</v>
      </c>
      <c r="O74" s="56">
        <f t="shared" si="13"/>
        <v>0.33069999999999999</v>
      </c>
      <c r="P74" s="56">
        <f t="shared" si="14"/>
        <v>0.3216</v>
      </c>
      <c r="Q74" s="56">
        <f t="shared" si="15"/>
        <v>0.26870000000000005</v>
      </c>
      <c r="R74" s="56">
        <f t="shared" si="16"/>
        <v>0.15229999999999999</v>
      </c>
      <c r="S74" s="56">
        <f t="shared" si="17"/>
        <v>0.40949999999999998</v>
      </c>
      <c r="T74" s="56">
        <f t="shared" si="18"/>
        <v>0.42900000000000005</v>
      </c>
      <c r="U74" s="56">
        <f t="shared" si="19"/>
        <v>0.38329999999999997</v>
      </c>
      <c r="V74" s="56">
        <f t="shared" si="20"/>
        <v>0.32869999999999999</v>
      </c>
      <c r="W74" s="56">
        <f t="shared" si="21"/>
        <v>0.2581</v>
      </c>
      <c r="X74" s="56">
        <f t="shared" si="22"/>
        <v>0.36350000000000005</v>
      </c>
    </row>
    <row r="75" spans="1:24" x14ac:dyDescent="0.2">
      <c r="A75" s="48" t="s">
        <v>121</v>
      </c>
      <c r="B75" s="35">
        <v>0.28299999999999997</v>
      </c>
      <c r="C75" s="35">
        <v>0.67030000000000001</v>
      </c>
      <c r="D75" s="35">
        <v>0.6734</v>
      </c>
      <c r="E75" s="35">
        <v>0.73680000000000001</v>
      </c>
      <c r="F75" s="35">
        <v>0.84250000000000003</v>
      </c>
      <c r="G75" s="35">
        <v>0.59560000000000002</v>
      </c>
      <c r="H75" s="35">
        <v>0.55740000000000001</v>
      </c>
      <c r="I75" s="35">
        <v>0.61429999999999996</v>
      </c>
      <c r="J75" s="35">
        <v>0.66800000000000004</v>
      </c>
      <c r="K75" s="35">
        <v>0.73460000000000003</v>
      </c>
      <c r="L75" s="35">
        <v>0.63500000000000001</v>
      </c>
      <c r="M75" s="55"/>
      <c r="N75" s="56">
        <f t="shared" si="12"/>
        <v>0.71700000000000008</v>
      </c>
      <c r="O75" s="56">
        <f t="shared" si="13"/>
        <v>0.32969999999999999</v>
      </c>
      <c r="P75" s="56">
        <f t="shared" si="14"/>
        <v>0.3266</v>
      </c>
      <c r="Q75" s="56">
        <f t="shared" si="15"/>
        <v>0.26319999999999999</v>
      </c>
      <c r="R75" s="56">
        <f t="shared" si="16"/>
        <v>0.15749999999999997</v>
      </c>
      <c r="S75" s="56">
        <f t="shared" si="17"/>
        <v>0.40439999999999998</v>
      </c>
      <c r="T75" s="56">
        <f t="shared" si="18"/>
        <v>0.44259999999999999</v>
      </c>
      <c r="U75" s="56">
        <f t="shared" si="19"/>
        <v>0.38570000000000004</v>
      </c>
      <c r="V75" s="56">
        <f t="shared" si="20"/>
        <v>0.33199999999999996</v>
      </c>
      <c r="W75" s="56">
        <f t="shared" si="21"/>
        <v>0.26539999999999997</v>
      </c>
      <c r="X75" s="56">
        <f t="shared" si="22"/>
        <v>0.36499999999999999</v>
      </c>
    </row>
    <row r="76" spans="1:24" x14ac:dyDescent="0.2">
      <c r="A76" s="48" t="s">
        <v>122</v>
      </c>
      <c r="B76" s="35">
        <v>0.2848</v>
      </c>
      <c r="C76" s="35">
        <v>0.67090000000000005</v>
      </c>
      <c r="D76" s="35">
        <v>0.67100000000000004</v>
      </c>
      <c r="E76" s="35">
        <v>0.74219999999999997</v>
      </c>
      <c r="F76" s="35">
        <v>0.83720000000000006</v>
      </c>
      <c r="G76" s="35">
        <v>0.6</v>
      </c>
      <c r="H76" s="35">
        <v>0.5444</v>
      </c>
      <c r="I76" s="35">
        <v>0.61309999999999998</v>
      </c>
      <c r="J76" s="35">
        <v>0.66800000000000004</v>
      </c>
      <c r="K76" s="35">
        <v>0.72689999999999999</v>
      </c>
      <c r="L76" s="35">
        <v>0.6341</v>
      </c>
      <c r="M76" s="55"/>
      <c r="N76" s="56">
        <f t="shared" si="12"/>
        <v>0.71520000000000006</v>
      </c>
      <c r="O76" s="56">
        <f t="shared" si="13"/>
        <v>0.32909999999999995</v>
      </c>
      <c r="P76" s="56">
        <f t="shared" si="14"/>
        <v>0.32899999999999996</v>
      </c>
      <c r="Q76" s="56">
        <f t="shared" si="15"/>
        <v>0.25780000000000003</v>
      </c>
      <c r="R76" s="56">
        <f t="shared" si="16"/>
        <v>0.16279999999999994</v>
      </c>
      <c r="S76" s="56">
        <f t="shared" si="17"/>
        <v>0.4</v>
      </c>
      <c r="T76" s="56">
        <f t="shared" si="18"/>
        <v>0.4556</v>
      </c>
      <c r="U76" s="56">
        <f t="shared" si="19"/>
        <v>0.38690000000000002</v>
      </c>
      <c r="V76" s="56">
        <f t="shared" si="20"/>
        <v>0.33199999999999996</v>
      </c>
      <c r="W76" s="56">
        <f t="shared" si="21"/>
        <v>0.27310000000000001</v>
      </c>
      <c r="X76" s="56">
        <f t="shared" si="22"/>
        <v>0.3659</v>
      </c>
    </row>
    <row r="77" spans="1:24" x14ac:dyDescent="0.2">
      <c r="A77" s="48" t="s">
        <v>123</v>
      </c>
      <c r="B77" s="35">
        <v>0.28620000000000001</v>
      </c>
      <c r="C77" s="35">
        <v>0.67130000000000001</v>
      </c>
      <c r="D77" s="35">
        <v>0.67049999999999998</v>
      </c>
      <c r="E77" s="35">
        <v>0.74850000000000005</v>
      </c>
      <c r="F77" s="35">
        <v>0.83230000000000004</v>
      </c>
      <c r="G77" s="35">
        <v>0.60460000000000003</v>
      </c>
      <c r="H77" s="35">
        <v>0.52980000000000005</v>
      </c>
      <c r="I77" s="35">
        <v>0.6129</v>
      </c>
      <c r="J77" s="35">
        <v>0.66569999999999996</v>
      </c>
      <c r="K77" s="35">
        <v>0.72130000000000005</v>
      </c>
      <c r="L77" s="35">
        <v>0.63370000000000004</v>
      </c>
      <c r="M77" s="55"/>
      <c r="N77" s="56">
        <f t="shared" si="12"/>
        <v>0.71379999999999999</v>
      </c>
      <c r="O77" s="56">
        <f t="shared" si="13"/>
        <v>0.32869999999999999</v>
      </c>
      <c r="P77" s="56">
        <f t="shared" si="14"/>
        <v>0.32950000000000002</v>
      </c>
      <c r="Q77" s="56">
        <f t="shared" si="15"/>
        <v>0.25149999999999995</v>
      </c>
      <c r="R77" s="56">
        <f t="shared" si="16"/>
        <v>0.16769999999999996</v>
      </c>
      <c r="S77" s="56">
        <f t="shared" si="17"/>
        <v>0.39539999999999997</v>
      </c>
      <c r="T77" s="56">
        <f t="shared" si="18"/>
        <v>0.47019999999999995</v>
      </c>
      <c r="U77" s="56">
        <f t="shared" si="19"/>
        <v>0.3871</v>
      </c>
      <c r="V77" s="56">
        <f t="shared" si="20"/>
        <v>0.33430000000000004</v>
      </c>
      <c r="W77" s="56">
        <f t="shared" si="21"/>
        <v>0.27869999999999995</v>
      </c>
      <c r="X77" s="56">
        <f t="shared" si="22"/>
        <v>0.36629999999999996</v>
      </c>
    </row>
    <row r="78" spans="1:24" x14ac:dyDescent="0.2">
      <c r="A78" s="48" t="s">
        <v>124</v>
      </c>
      <c r="B78" s="35">
        <v>0.28649999999999998</v>
      </c>
      <c r="C78" s="35">
        <v>0.67120000000000002</v>
      </c>
      <c r="D78" s="35">
        <v>0.66700000000000004</v>
      </c>
      <c r="E78" s="35">
        <v>0.75129999999999997</v>
      </c>
      <c r="F78" s="35">
        <v>0.82989999999999997</v>
      </c>
      <c r="G78" s="35">
        <v>0.60860000000000003</v>
      </c>
      <c r="H78" s="35">
        <v>0.5222</v>
      </c>
      <c r="I78" s="35">
        <v>0.60960000000000003</v>
      </c>
      <c r="J78" s="35">
        <v>0.66569999999999996</v>
      </c>
      <c r="K78" s="35">
        <v>0.71830000000000005</v>
      </c>
      <c r="L78" s="35">
        <v>0.63239999999999996</v>
      </c>
      <c r="M78" s="55"/>
      <c r="N78" s="56">
        <f t="shared" si="12"/>
        <v>0.71350000000000002</v>
      </c>
      <c r="O78" s="56">
        <f t="shared" si="13"/>
        <v>0.32879999999999998</v>
      </c>
      <c r="P78" s="56">
        <f t="shared" si="14"/>
        <v>0.33299999999999996</v>
      </c>
      <c r="Q78" s="56">
        <f t="shared" si="15"/>
        <v>0.24870000000000003</v>
      </c>
      <c r="R78" s="56">
        <f t="shared" si="16"/>
        <v>0.17010000000000003</v>
      </c>
      <c r="S78" s="56">
        <f t="shared" si="17"/>
        <v>0.39139999999999997</v>
      </c>
      <c r="T78" s="56">
        <f t="shared" si="18"/>
        <v>0.4778</v>
      </c>
      <c r="U78" s="56">
        <f t="shared" si="19"/>
        <v>0.39039999999999997</v>
      </c>
      <c r="V78" s="56">
        <f t="shared" si="20"/>
        <v>0.33430000000000004</v>
      </c>
      <c r="W78" s="56">
        <f t="shared" si="21"/>
        <v>0.28169999999999995</v>
      </c>
      <c r="X78" s="56">
        <f t="shared" si="22"/>
        <v>0.36760000000000004</v>
      </c>
    </row>
    <row r="79" spans="1:24" x14ac:dyDescent="0.2">
      <c r="A79" s="48" t="s">
        <v>125</v>
      </c>
      <c r="B79" s="35">
        <v>0.29070000000000001</v>
      </c>
      <c r="C79" s="35">
        <v>0.66949999999999998</v>
      </c>
      <c r="D79" s="35">
        <v>0.66649999999999998</v>
      </c>
      <c r="E79" s="35">
        <v>0.752</v>
      </c>
      <c r="F79" s="35">
        <v>0.83099999999999996</v>
      </c>
      <c r="G79" s="35">
        <v>0.60750000000000004</v>
      </c>
      <c r="H79" s="35">
        <v>0.52070000000000005</v>
      </c>
      <c r="I79" s="35">
        <v>0.60580000000000001</v>
      </c>
      <c r="J79" s="35">
        <v>0.66620000000000001</v>
      </c>
      <c r="K79" s="35">
        <v>0.7198</v>
      </c>
      <c r="L79" s="35">
        <v>0.63170000000000004</v>
      </c>
      <c r="M79" s="55"/>
      <c r="N79" s="56">
        <f t="shared" si="12"/>
        <v>0.70930000000000004</v>
      </c>
      <c r="O79" s="56">
        <f t="shared" si="13"/>
        <v>0.33050000000000002</v>
      </c>
      <c r="P79" s="56">
        <f t="shared" si="14"/>
        <v>0.33350000000000002</v>
      </c>
      <c r="Q79" s="56">
        <f t="shared" si="15"/>
        <v>0.248</v>
      </c>
      <c r="R79" s="56">
        <f t="shared" si="16"/>
        <v>0.16900000000000004</v>
      </c>
      <c r="S79" s="56">
        <f t="shared" si="17"/>
        <v>0.39249999999999996</v>
      </c>
      <c r="T79" s="56">
        <f t="shared" si="18"/>
        <v>0.47929999999999995</v>
      </c>
      <c r="U79" s="56">
        <f t="shared" si="19"/>
        <v>0.39419999999999999</v>
      </c>
      <c r="V79" s="56">
        <f t="shared" si="20"/>
        <v>0.33379999999999999</v>
      </c>
      <c r="W79" s="56">
        <f t="shared" si="21"/>
        <v>0.2802</v>
      </c>
      <c r="X79" s="56">
        <f t="shared" si="22"/>
        <v>0.36829999999999996</v>
      </c>
    </row>
    <row r="80" spans="1:24" x14ac:dyDescent="0.2">
      <c r="A80" s="48" t="s">
        <v>126</v>
      </c>
      <c r="B80" s="35">
        <v>0.29199999999999998</v>
      </c>
      <c r="C80" s="35">
        <v>0.66639999999999999</v>
      </c>
      <c r="D80" s="35">
        <v>0.66310000000000002</v>
      </c>
      <c r="E80" s="35">
        <v>0.75139999999999996</v>
      </c>
      <c r="F80" s="35">
        <v>0.83030000000000004</v>
      </c>
      <c r="G80" s="35">
        <v>0.60540000000000005</v>
      </c>
      <c r="H80" s="35">
        <v>0.51900000000000002</v>
      </c>
      <c r="I80" s="35">
        <v>0.60109999999999997</v>
      </c>
      <c r="J80" s="35">
        <v>0.66769999999999996</v>
      </c>
      <c r="K80" s="35">
        <v>0.72140000000000004</v>
      </c>
      <c r="L80" s="35">
        <v>0.62970000000000004</v>
      </c>
      <c r="M80" s="55"/>
      <c r="N80" s="56">
        <f t="shared" si="12"/>
        <v>0.70799999999999996</v>
      </c>
      <c r="O80" s="56">
        <f t="shared" si="13"/>
        <v>0.33360000000000001</v>
      </c>
      <c r="P80" s="56">
        <f t="shared" si="14"/>
        <v>0.33689999999999998</v>
      </c>
      <c r="Q80" s="56">
        <f t="shared" si="15"/>
        <v>0.24860000000000004</v>
      </c>
      <c r="R80" s="56">
        <f t="shared" si="16"/>
        <v>0.16969999999999996</v>
      </c>
      <c r="S80" s="56">
        <f t="shared" si="17"/>
        <v>0.39459999999999995</v>
      </c>
      <c r="T80" s="56">
        <f t="shared" si="18"/>
        <v>0.48099999999999998</v>
      </c>
      <c r="U80" s="56">
        <f t="shared" si="19"/>
        <v>0.39890000000000003</v>
      </c>
      <c r="V80" s="56">
        <f t="shared" si="20"/>
        <v>0.33230000000000004</v>
      </c>
      <c r="W80" s="56">
        <f t="shared" si="21"/>
        <v>0.27859999999999996</v>
      </c>
      <c r="X80" s="56">
        <f t="shared" si="22"/>
        <v>0.37029999999999996</v>
      </c>
    </row>
    <row r="81" spans="1:24" x14ac:dyDescent="0.2">
      <c r="A81" s="48" t="s">
        <v>127</v>
      </c>
      <c r="B81" s="35">
        <v>0.2898</v>
      </c>
      <c r="C81" s="35">
        <v>0.66279999999999994</v>
      </c>
      <c r="D81" s="35">
        <v>0.65849999999999997</v>
      </c>
      <c r="E81" s="35">
        <v>0.74950000000000006</v>
      </c>
      <c r="F81" s="35">
        <v>0.82889999999999997</v>
      </c>
      <c r="G81" s="35">
        <v>0.60399999999999998</v>
      </c>
      <c r="H81" s="35">
        <v>0.51619999999999999</v>
      </c>
      <c r="I81" s="35">
        <v>0.59419999999999995</v>
      </c>
      <c r="J81" s="35">
        <v>0.67059999999999997</v>
      </c>
      <c r="K81" s="35">
        <v>0.7228</v>
      </c>
      <c r="L81" s="35">
        <v>0.62660000000000005</v>
      </c>
      <c r="M81" s="55"/>
      <c r="N81" s="56">
        <f t="shared" si="12"/>
        <v>0.71019999999999994</v>
      </c>
      <c r="O81" s="56">
        <f t="shared" si="13"/>
        <v>0.33720000000000006</v>
      </c>
      <c r="P81" s="56">
        <f t="shared" si="14"/>
        <v>0.34150000000000003</v>
      </c>
      <c r="Q81" s="56">
        <f t="shared" si="15"/>
        <v>0.25049999999999994</v>
      </c>
      <c r="R81" s="56">
        <f t="shared" si="16"/>
        <v>0.17110000000000003</v>
      </c>
      <c r="S81" s="56">
        <f t="shared" si="17"/>
        <v>0.39600000000000002</v>
      </c>
      <c r="T81" s="56">
        <f t="shared" si="18"/>
        <v>0.48380000000000001</v>
      </c>
      <c r="U81" s="56">
        <f t="shared" si="19"/>
        <v>0.40580000000000005</v>
      </c>
      <c r="V81" s="56">
        <f t="shared" si="20"/>
        <v>0.32940000000000003</v>
      </c>
      <c r="W81" s="56">
        <f t="shared" si="21"/>
        <v>0.2772</v>
      </c>
      <c r="X81" s="56">
        <f t="shared" si="22"/>
        <v>0.37339999999999995</v>
      </c>
    </row>
    <row r="82" spans="1:24" x14ac:dyDescent="0.2">
      <c r="A82" s="48" t="s">
        <v>128</v>
      </c>
      <c r="B82" s="35">
        <v>0.29310000000000003</v>
      </c>
      <c r="C82" s="35">
        <v>0.66159999999999997</v>
      </c>
      <c r="D82" s="35">
        <v>0.65549999999999997</v>
      </c>
      <c r="E82" s="35">
        <v>0.75049999999999994</v>
      </c>
      <c r="F82" s="35">
        <v>0.83089999999999997</v>
      </c>
      <c r="G82" s="35">
        <v>0.60389999999999999</v>
      </c>
      <c r="H82" s="35">
        <v>0.5121</v>
      </c>
      <c r="I82" s="35">
        <v>0.59279999999999999</v>
      </c>
      <c r="J82" s="35">
        <v>0.67079999999999995</v>
      </c>
      <c r="K82" s="35">
        <v>0.71960000000000002</v>
      </c>
      <c r="L82" s="35">
        <v>0.62609999999999999</v>
      </c>
      <c r="M82" s="55"/>
      <c r="N82" s="56">
        <f t="shared" si="12"/>
        <v>0.70689999999999997</v>
      </c>
      <c r="O82" s="56">
        <f t="shared" si="13"/>
        <v>0.33840000000000003</v>
      </c>
      <c r="P82" s="56">
        <f t="shared" si="14"/>
        <v>0.34450000000000003</v>
      </c>
      <c r="Q82" s="56">
        <f t="shared" si="15"/>
        <v>0.24950000000000006</v>
      </c>
      <c r="R82" s="56">
        <f t="shared" si="16"/>
        <v>0.16910000000000003</v>
      </c>
      <c r="S82" s="56">
        <f t="shared" si="17"/>
        <v>0.39610000000000001</v>
      </c>
      <c r="T82" s="56">
        <f t="shared" si="18"/>
        <v>0.4879</v>
      </c>
      <c r="U82" s="56">
        <f t="shared" si="19"/>
        <v>0.40720000000000001</v>
      </c>
      <c r="V82" s="56">
        <f t="shared" si="20"/>
        <v>0.32920000000000005</v>
      </c>
      <c r="W82" s="56">
        <f t="shared" si="21"/>
        <v>0.28039999999999998</v>
      </c>
      <c r="X82" s="56">
        <f t="shared" si="22"/>
        <v>0.37390000000000001</v>
      </c>
    </row>
    <row r="83" spans="1:24" x14ac:dyDescent="0.2">
      <c r="A83" s="48" t="s">
        <v>129</v>
      </c>
      <c r="B83" s="35">
        <v>0.29659999999999997</v>
      </c>
      <c r="C83" s="35">
        <v>0.66139999999999999</v>
      </c>
      <c r="D83" s="35">
        <v>0.65110000000000001</v>
      </c>
      <c r="E83" s="35">
        <v>0.75080000000000002</v>
      </c>
      <c r="F83" s="35">
        <v>0.83460000000000001</v>
      </c>
      <c r="G83" s="35">
        <v>0.60670000000000002</v>
      </c>
      <c r="H83" s="35">
        <v>0.51900000000000002</v>
      </c>
      <c r="I83" s="35">
        <v>0.59770000000000001</v>
      </c>
      <c r="J83" s="35">
        <v>0.67130000000000001</v>
      </c>
      <c r="K83" s="35">
        <v>0.71519999999999995</v>
      </c>
      <c r="L83" s="35">
        <v>0.62809999999999999</v>
      </c>
      <c r="M83" s="55"/>
      <c r="N83" s="56">
        <f t="shared" si="12"/>
        <v>0.70340000000000003</v>
      </c>
      <c r="O83" s="56">
        <f t="shared" si="13"/>
        <v>0.33860000000000001</v>
      </c>
      <c r="P83" s="56">
        <f t="shared" si="14"/>
        <v>0.34889999999999999</v>
      </c>
      <c r="Q83" s="56">
        <f t="shared" si="15"/>
        <v>0.24919999999999998</v>
      </c>
      <c r="R83" s="56">
        <f t="shared" si="16"/>
        <v>0.16539999999999999</v>
      </c>
      <c r="S83" s="56">
        <f t="shared" si="17"/>
        <v>0.39329999999999998</v>
      </c>
      <c r="T83" s="56">
        <f t="shared" si="18"/>
        <v>0.48099999999999998</v>
      </c>
      <c r="U83" s="56">
        <f t="shared" si="19"/>
        <v>0.40229999999999999</v>
      </c>
      <c r="V83" s="56">
        <f t="shared" si="20"/>
        <v>0.32869999999999999</v>
      </c>
      <c r="W83" s="56">
        <f t="shared" si="21"/>
        <v>0.28480000000000005</v>
      </c>
      <c r="X83" s="56">
        <f t="shared" si="22"/>
        <v>0.37190000000000001</v>
      </c>
    </row>
    <row r="84" spans="1:24" x14ac:dyDescent="0.2">
      <c r="A84" s="48" t="s">
        <v>130</v>
      </c>
      <c r="B84" s="35">
        <v>0.30009999999999998</v>
      </c>
      <c r="C84" s="35">
        <v>0.66420000000000001</v>
      </c>
      <c r="D84" s="35">
        <v>0.64890000000000003</v>
      </c>
      <c r="E84" s="35">
        <v>0.75290000000000001</v>
      </c>
      <c r="F84" s="35">
        <v>0.8397</v>
      </c>
      <c r="G84" s="35">
        <v>0.61109999999999998</v>
      </c>
      <c r="H84" s="35">
        <v>0.52229999999999999</v>
      </c>
      <c r="I84" s="35">
        <v>0.60350000000000004</v>
      </c>
      <c r="J84" s="35">
        <v>0.67210000000000003</v>
      </c>
      <c r="K84" s="35">
        <v>0.71289999999999998</v>
      </c>
      <c r="L84" s="35">
        <v>0.63160000000000005</v>
      </c>
      <c r="M84" s="55"/>
      <c r="N84" s="56">
        <f t="shared" si="12"/>
        <v>0.69989999999999997</v>
      </c>
      <c r="O84" s="56">
        <f t="shared" si="13"/>
        <v>0.33579999999999999</v>
      </c>
      <c r="P84" s="56">
        <f t="shared" si="14"/>
        <v>0.35109999999999997</v>
      </c>
      <c r="Q84" s="56">
        <f t="shared" si="15"/>
        <v>0.24709999999999999</v>
      </c>
      <c r="R84" s="56">
        <f t="shared" si="16"/>
        <v>0.1603</v>
      </c>
      <c r="S84" s="56">
        <f t="shared" si="17"/>
        <v>0.38890000000000002</v>
      </c>
      <c r="T84" s="56">
        <f t="shared" si="18"/>
        <v>0.47770000000000001</v>
      </c>
      <c r="U84" s="56">
        <f t="shared" si="19"/>
        <v>0.39649999999999996</v>
      </c>
      <c r="V84" s="56">
        <f t="shared" si="20"/>
        <v>0.32789999999999997</v>
      </c>
      <c r="W84" s="56">
        <f t="shared" si="21"/>
        <v>0.28710000000000002</v>
      </c>
      <c r="X84" s="56">
        <f t="shared" si="22"/>
        <v>0.36839999999999995</v>
      </c>
    </row>
    <row r="85" spans="1:24" x14ac:dyDescent="0.2">
      <c r="A85" s="48" t="s">
        <v>131</v>
      </c>
      <c r="B85" s="35">
        <v>0.30559999999999998</v>
      </c>
      <c r="C85" s="35">
        <v>0.66690000000000005</v>
      </c>
      <c r="D85" s="35">
        <v>0.64659999999999995</v>
      </c>
      <c r="E85" s="35">
        <v>0.75549999999999995</v>
      </c>
      <c r="F85" s="35">
        <v>0.8448</v>
      </c>
      <c r="G85" s="35">
        <v>0.6139</v>
      </c>
      <c r="H85" s="35">
        <v>0.52629999999999999</v>
      </c>
      <c r="I85" s="35">
        <v>0.60899999999999999</v>
      </c>
      <c r="J85" s="35">
        <v>0.67530000000000001</v>
      </c>
      <c r="K85" s="35">
        <v>0.71140000000000003</v>
      </c>
      <c r="L85" s="35">
        <v>0.63529999999999998</v>
      </c>
      <c r="M85" s="55"/>
      <c r="N85" s="56">
        <f t="shared" si="12"/>
        <v>0.69440000000000002</v>
      </c>
      <c r="O85" s="56">
        <f t="shared" si="13"/>
        <v>0.33309999999999995</v>
      </c>
      <c r="P85" s="56">
        <f t="shared" si="14"/>
        <v>0.35340000000000005</v>
      </c>
      <c r="Q85" s="56">
        <f t="shared" si="15"/>
        <v>0.24450000000000005</v>
      </c>
      <c r="R85" s="56">
        <f t="shared" si="16"/>
        <v>0.1552</v>
      </c>
      <c r="S85" s="56">
        <f t="shared" si="17"/>
        <v>0.3861</v>
      </c>
      <c r="T85" s="56">
        <f t="shared" si="18"/>
        <v>0.47370000000000001</v>
      </c>
      <c r="U85" s="56">
        <f t="shared" si="19"/>
        <v>0.39100000000000001</v>
      </c>
      <c r="V85" s="56">
        <f t="shared" si="20"/>
        <v>0.32469999999999999</v>
      </c>
      <c r="W85" s="56">
        <f t="shared" si="21"/>
        <v>0.28859999999999997</v>
      </c>
      <c r="X85" s="56">
        <f t="shared" si="22"/>
        <v>0.36470000000000002</v>
      </c>
    </row>
    <row r="86" spans="1:24" x14ac:dyDescent="0.2">
      <c r="A86" s="48" t="s">
        <v>132</v>
      </c>
      <c r="B86" s="35">
        <v>0.30620000000000003</v>
      </c>
      <c r="C86" s="35">
        <v>0.66479999999999995</v>
      </c>
      <c r="D86" s="35">
        <v>0.6411</v>
      </c>
      <c r="E86" s="35">
        <v>0.75260000000000005</v>
      </c>
      <c r="F86" s="35">
        <v>0.84470000000000001</v>
      </c>
      <c r="G86" s="35">
        <v>0.61350000000000005</v>
      </c>
      <c r="H86" s="35">
        <v>0.53049999999999997</v>
      </c>
      <c r="I86" s="35">
        <v>0.60899999999999999</v>
      </c>
      <c r="J86" s="35">
        <v>0.67769999999999997</v>
      </c>
      <c r="K86" s="35">
        <v>0.70289999999999997</v>
      </c>
      <c r="L86" s="35">
        <v>0.63429999999999997</v>
      </c>
      <c r="M86" s="55"/>
      <c r="N86" s="56">
        <f t="shared" si="12"/>
        <v>0.69379999999999997</v>
      </c>
      <c r="O86" s="56">
        <f t="shared" si="13"/>
        <v>0.33520000000000005</v>
      </c>
      <c r="P86" s="56">
        <f t="shared" si="14"/>
        <v>0.3589</v>
      </c>
      <c r="Q86" s="56">
        <f t="shared" si="15"/>
        <v>0.24739999999999995</v>
      </c>
      <c r="R86" s="56">
        <f t="shared" si="16"/>
        <v>0.15529999999999999</v>
      </c>
      <c r="S86" s="56">
        <f t="shared" si="17"/>
        <v>0.38649999999999995</v>
      </c>
      <c r="T86" s="56">
        <f t="shared" si="18"/>
        <v>0.46950000000000003</v>
      </c>
      <c r="U86" s="56">
        <f t="shared" si="19"/>
        <v>0.39100000000000001</v>
      </c>
      <c r="V86" s="56">
        <f t="shared" si="20"/>
        <v>0.32230000000000003</v>
      </c>
      <c r="W86" s="56">
        <f t="shared" si="21"/>
        <v>0.29710000000000003</v>
      </c>
      <c r="X86" s="56">
        <f t="shared" si="22"/>
        <v>0.36570000000000003</v>
      </c>
    </row>
    <row r="87" spans="1:24" x14ac:dyDescent="0.2">
      <c r="A87" s="48" t="s">
        <v>133</v>
      </c>
      <c r="B87" s="35">
        <v>0.30430000000000001</v>
      </c>
      <c r="C87" s="35">
        <v>0.65949999999999998</v>
      </c>
      <c r="D87" s="35">
        <v>0.63119999999999998</v>
      </c>
      <c r="E87" s="35">
        <v>0.74570000000000003</v>
      </c>
      <c r="F87" s="35">
        <v>0.84019999999999995</v>
      </c>
      <c r="G87" s="35">
        <v>0.60980000000000001</v>
      </c>
      <c r="H87" s="35">
        <v>0.52249999999999996</v>
      </c>
      <c r="I87" s="35">
        <v>0.60399999999999998</v>
      </c>
      <c r="J87" s="35">
        <v>0.68569999999999998</v>
      </c>
      <c r="K87" s="35">
        <v>0.69330000000000003</v>
      </c>
      <c r="L87" s="35">
        <v>0.62939999999999996</v>
      </c>
      <c r="M87" s="55"/>
      <c r="N87" s="56">
        <f t="shared" si="12"/>
        <v>0.69569999999999999</v>
      </c>
      <c r="O87" s="56">
        <f t="shared" si="13"/>
        <v>0.34050000000000002</v>
      </c>
      <c r="P87" s="56">
        <f t="shared" si="14"/>
        <v>0.36880000000000002</v>
      </c>
      <c r="Q87" s="56">
        <f t="shared" si="15"/>
        <v>0.25429999999999997</v>
      </c>
      <c r="R87" s="56">
        <f t="shared" si="16"/>
        <v>0.15980000000000005</v>
      </c>
      <c r="S87" s="56">
        <f t="shared" si="17"/>
        <v>0.39019999999999999</v>
      </c>
      <c r="T87" s="56">
        <f t="shared" si="18"/>
        <v>0.47750000000000004</v>
      </c>
      <c r="U87" s="56">
        <f t="shared" si="19"/>
        <v>0.39600000000000002</v>
      </c>
      <c r="V87" s="56">
        <f t="shared" si="20"/>
        <v>0.31430000000000002</v>
      </c>
      <c r="W87" s="56">
        <f t="shared" si="21"/>
        <v>0.30669999999999997</v>
      </c>
      <c r="X87" s="56">
        <f t="shared" si="22"/>
        <v>0.37060000000000004</v>
      </c>
    </row>
    <row r="88" spans="1:24" x14ac:dyDescent="0.2">
      <c r="A88" s="48" t="s">
        <v>134</v>
      </c>
      <c r="B88" s="35">
        <v>0.3034</v>
      </c>
      <c r="C88" s="35">
        <v>0.65390000000000004</v>
      </c>
      <c r="D88" s="35">
        <v>0.62439999999999996</v>
      </c>
      <c r="E88" s="35">
        <v>0.73939999999999995</v>
      </c>
      <c r="F88" s="35">
        <v>0.83609999999999995</v>
      </c>
      <c r="G88" s="35">
        <v>0.60519999999999996</v>
      </c>
      <c r="H88" s="35">
        <v>0.52259999999999995</v>
      </c>
      <c r="I88" s="35">
        <v>0.60029999999999994</v>
      </c>
      <c r="J88" s="35">
        <v>0.69640000000000002</v>
      </c>
      <c r="K88" s="35">
        <v>0.6835</v>
      </c>
      <c r="L88" s="35">
        <v>0.62590000000000001</v>
      </c>
      <c r="M88" s="55"/>
      <c r="N88" s="56">
        <f t="shared" si="12"/>
        <v>0.6966</v>
      </c>
      <c r="O88" s="56">
        <f t="shared" si="13"/>
        <v>0.34609999999999996</v>
      </c>
      <c r="P88" s="56">
        <f t="shared" si="14"/>
        <v>0.37560000000000004</v>
      </c>
      <c r="Q88" s="56">
        <f t="shared" si="15"/>
        <v>0.26060000000000005</v>
      </c>
      <c r="R88" s="56">
        <f t="shared" si="16"/>
        <v>0.16390000000000005</v>
      </c>
      <c r="S88" s="56">
        <f t="shared" si="17"/>
        <v>0.39480000000000004</v>
      </c>
      <c r="T88" s="56">
        <f t="shared" si="18"/>
        <v>0.47740000000000005</v>
      </c>
      <c r="U88" s="56">
        <f t="shared" si="19"/>
        <v>0.39970000000000006</v>
      </c>
      <c r="V88" s="56">
        <f t="shared" si="20"/>
        <v>0.30359999999999998</v>
      </c>
      <c r="W88" s="56">
        <f t="shared" si="21"/>
        <v>0.3165</v>
      </c>
      <c r="X88" s="56">
        <f t="shared" si="22"/>
        <v>0.37409999999999999</v>
      </c>
    </row>
    <row r="89" spans="1:24" x14ac:dyDescent="0.2">
      <c r="A89" s="48" t="s">
        <v>135</v>
      </c>
      <c r="B89" s="35">
        <v>0.30249999999999999</v>
      </c>
      <c r="C89" s="35">
        <v>0.64849999999999997</v>
      </c>
      <c r="D89" s="35">
        <v>0.61850000000000005</v>
      </c>
      <c r="E89" s="35">
        <v>0.73399999999999999</v>
      </c>
      <c r="F89" s="35">
        <v>0.83279999999999998</v>
      </c>
      <c r="G89" s="35">
        <v>0.60260000000000002</v>
      </c>
      <c r="H89" s="35">
        <v>0.52529999999999999</v>
      </c>
      <c r="I89" s="35">
        <v>0.59909999999999997</v>
      </c>
      <c r="J89" s="35">
        <v>0.7056</v>
      </c>
      <c r="K89" s="35">
        <v>0.67290000000000005</v>
      </c>
      <c r="L89" s="35">
        <v>0.62350000000000005</v>
      </c>
      <c r="M89" s="55"/>
      <c r="N89" s="56">
        <f t="shared" si="12"/>
        <v>0.69750000000000001</v>
      </c>
      <c r="O89" s="56">
        <f t="shared" si="13"/>
        <v>0.35150000000000003</v>
      </c>
      <c r="P89" s="56">
        <f t="shared" si="14"/>
        <v>0.38149999999999995</v>
      </c>
      <c r="Q89" s="56">
        <f t="shared" si="15"/>
        <v>0.26600000000000001</v>
      </c>
      <c r="R89" s="56">
        <f t="shared" si="16"/>
        <v>0.16720000000000002</v>
      </c>
      <c r="S89" s="56">
        <f t="shared" si="17"/>
        <v>0.39739999999999998</v>
      </c>
      <c r="T89" s="56">
        <f t="shared" si="18"/>
        <v>0.47470000000000001</v>
      </c>
      <c r="U89" s="56">
        <f t="shared" si="19"/>
        <v>0.40090000000000003</v>
      </c>
      <c r="V89" s="56">
        <f t="shared" si="20"/>
        <v>0.2944</v>
      </c>
      <c r="W89" s="56">
        <f t="shared" si="21"/>
        <v>0.32709999999999995</v>
      </c>
      <c r="X89" s="56">
        <f t="shared" si="22"/>
        <v>0.37649999999999995</v>
      </c>
    </row>
    <row r="90" spans="1:24" x14ac:dyDescent="0.2">
      <c r="A90" s="48" t="s">
        <v>136</v>
      </c>
      <c r="B90" s="35">
        <v>0.30890000000000001</v>
      </c>
      <c r="C90" s="35">
        <v>0.64639999999999997</v>
      </c>
      <c r="D90" s="35">
        <v>0.61499999999999999</v>
      </c>
      <c r="E90" s="35">
        <v>0.73209999999999997</v>
      </c>
      <c r="F90" s="35">
        <v>0.83260000000000001</v>
      </c>
      <c r="G90" s="35">
        <v>0.60329999999999995</v>
      </c>
      <c r="H90" s="35">
        <v>0.52959999999999996</v>
      </c>
      <c r="I90" s="35">
        <v>0.5968</v>
      </c>
      <c r="J90" s="35">
        <v>0.70799999999999996</v>
      </c>
      <c r="K90" s="35">
        <v>0.66849999999999998</v>
      </c>
      <c r="L90" s="35">
        <v>0.62350000000000005</v>
      </c>
      <c r="M90" s="55"/>
      <c r="N90" s="56">
        <f t="shared" si="12"/>
        <v>0.69110000000000005</v>
      </c>
      <c r="O90" s="56">
        <f t="shared" si="13"/>
        <v>0.35360000000000003</v>
      </c>
      <c r="P90" s="56">
        <f t="shared" si="14"/>
        <v>0.38500000000000001</v>
      </c>
      <c r="Q90" s="56">
        <f t="shared" si="15"/>
        <v>0.26790000000000003</v>
      </c>
      <c r="R90" s="56">
        <f t="shared" si="16"/>
        <v>0.16739999999999999</v>
      </c>
      <c r="S90" s="56">
        <f t="shared" si="17"/>
        <v>0.39670000000000005</v>
      </c>
      <c r="T90" s="56">
        <f t="shared" si="18"/>
        <v>0.47040000000000004</v>
      </c>
      <c r="U90" s="56">
        <f t="shared" si="19"/>
        <v>0.4032</v>
      </c>
      <c r="V90" s="56">
        <f t="shared" si="20"/>
        <v>0.29200000000000004</v>
      </c>
      <c r="W90" s="56">
        <f t="shared" si="21"/>
        <v>0.33150000000000002</v>
      </c>
      <c r="X90" s="56">
        <f t="shared" si="22"/>
        <v>0.37649999999999995</v>
      </c>
    </row>
    <row r="91" spans="1:24" x14ac:dyDescent="0.2">
      <c r="A91" s="48" t="s">
        <v>137</v>
      </c>
      <c r="B91" s="35">
        <v>0.31759999999999999</v>
      </c>
      <c r="C91" s="35">
        <v>0.64049999999999996</v>
      </c>
      <c r="D91" s="35">
        <v>0.61560000000000004</v>
      </c>
      <c r="E91" s="35">
        <v>0.73089999999999999</v>
      </c>
      <c r="F91" s="35">
        <v>0.83130000000000004</v>
      </c>
      <c r="G91" s="35">
        <v>0.60209999999999997</v>
      </c>
      <c r="H91" s="35">
        <v>0.54279999999999995</v>
      </c>
      <c r="I91" s="35">
        <v>0.59230000000000005</v>
      </c>
      <c r="J91" s="35">
        <v>0.70040000000000002</v>
      </c>
      <c r="K91" s="35">
        <v>0.66510000000000002</v>
      </c>
      <c r="L91" s="35">
        <v>0.62319999999999998</v>
      </c>
      <c r="M91" s="55"/>
      <c r="N91" s="56">
        <f t="shared" si="12"/>
        <v>0.68240000000000001</v>
      </c>
      <c r="O91" s="56">
        <f t="shared" si="13"/>
        <v>0.35950000000000004</v>
      </c>
      <c r="P91" s="56">
        <f t="shared" si="14"/>
        <v>0.38439999999999996</v>
      </c>
      <c r="Q91" s="56">
        <f t="shared" si="15"/>
        <v>0.26910000000000001</v>
      </c>
      <c r="R91" s="56">
        <f t="shared" si="16"/>
        <v>0.16869999999999996</v>
      </c>
      <c r="S91" s="56">
        <f t="shared" si="17"/>
        <v>0.39790000000000003</v>
      </c>
      <c r="T91" s="56">
        <f t="shared" si="18"/>
        <v>0.45720000000000005</v>
      </c>
      <c r="U91" s="56">
        <f t="shared" si="19"/>
        <v>0.40769999999999995</v>
      </c>
      <c r="V91" s="56">
        <f t="shared" si="20"/>
        <v>0.29959999999999998</v>
      </c>
      <c r="W91" s="56">
        <f t="shared" si="21"/>
        <v>0.33489999999999998</v>
      </c>
      <c r="X91" s="56">
        <f t="shared" si="22"/>
        <v>0.37680000000000002</v>
      </c>
    </row>
    <row r="92" spans="1:24" x14ac:dyDescent="0.2">
      <c r="A92" s="48" t="s">
        <v>138</v>
      </c>
      <c r="B92" s="35">
        <v>0.32990000000000003</v>
      </c>
      <c r="C92" s="35">
        <v>0.63800000000000001</v>
      </c>
      <c r="D92" s="35">
        <v>0.61890000000000001</v>
      </c>
      <c r="E92" s="35">
        <v>0.73229999999999995</v>
      </c>
      <c r="F92" s="35">
        <v>0.83330000000000004</v>
      </c>
      <c r="G92" s="35">
        <v>0.60580000000000001</v>
      </c>
      <c r="H92" s="35">
        <v>0.55869999999999997</v>
      </c>
      <c r="I92" s="35">
        <v>0.59050000000000002</v>
      </c>
      <c r="J92" s="35">
        <v>0.69389999999999996</v>
      </c>
      <c r="K92" s="35">
        <v>0.66569999999999996</v>
      </c>
      <c r="L92" s="35">
        <v>0.62609999999999999</v>
      </c>
      <c r="M92" s="55"/>
      <c r="N92" s="56">
        <f t="shared" si="12"/>
        <v>0.67009999999999992</v>
      </c>
      <c r="O92" s="56">
        <f t="shared" si="13"/>
        <v>0.36199999999999999</v>
      </c>
      <c r="P92" s="56">
        <f t="shared" si="14"/>
        <v>0.38109999999999999</v>
      </c>
      <c r="Q92" s="56">
        <f t="shared" si="15"/>
        <v>0.26770000000000005</v>
      </c>
      <c r="R92" s="56">
        <f t="shared" si="16"/>
        <v>0.16669999999999996</v>
      </c>
      <c r="S92" s="56">
        <f t="shared" si="17"/>
        <v>0.39419999999999999</v>
      </c>
      <c r="T92" s="56">
        <f t="shared" si="18"/>
        <v>0.44130000000000003</v>
      </c>
      <c r="U92" s="56">
        <f t="shared" si="19"/>
        <v>0.40949999999999998</v>
      </c>
      <c r="V92" s="56">
        <f t="shared" si="20"/>
        <v>0.30610000000000004</v>
      </c>
      <c r="W92" s="56">
        <f t="shared" si="21"/>
        <v>0.33430000000000004</v>
      </c>
      <c r="X92" s="56">
        <f t="shared" si="22"/>
        <v>0.37390000000000001</v>
      </c>
    </row>
    <row r="93" spans="1:24" x14ac:dyDescent="0.2">
      <c r="A93" s="48" t="s">
        <v>139</v>
      </c>
      <c r="B93" s="35">
        <v>0.33900000000000002</v>
      </c>
      <c r="C93" s="35">
        <v>0.63490000000000002</v>
      </c>
      <c r="D93" s="35">
        <v>0.61929999999999996</v>
      </c>
      <c r="E93" s="35">
        <v>0.73199999999999998</v>
      </c>
      <c r="F93" s="35">
        <v>0.83420000000000005</v>
      </c>
      <c r="G93" s="35">
        <v>0.60740000000000005</v>
      </c>
      <c r="H93" s="35">
        <v>0.57279999999999998</v>
      </c>
      <c r="I93" s="35">
        <v>0.58530000000000004</v>
      </c>
      <c r="J93" s="35">
        <v>0.6875</v>
      </c>
      <c r="K93" s="35">
        <v>0.66149999999999998</v>
      </c>
      <c r="L93" s="35">
        <v>0.62680000000000002</v>
      </c>
      <c r="M93" s="55"/>
      <c r="N93" s="56">
        <f t="shared" si="12"/>
        <v>0.66100000000000003</v>
      </c>
      <c r="O93" s="56">
        <f t="shared" si="13"/>
        <v>0.36509999999999998</v>
      </c>
      <c r="P93" s="56">
        <f t="shared" si="14"/>
        <v>0.38070000000000004</v>
      </c>
      <c r="Q93" s="56">
        <f t="shared" si="15"/>
        <v>0.26800000000000002</v>
      </c>
      <c r="R93" s="56">
        <f t="shared" si="16"/>
        <v>0.16579999999999995</v>
      </c>
      <c r="S93" s="56">
        <f t="shared" si="17"/>
        <v>0.39259999999999995</v>
      </c>
      <c r="T93" s="56">
        <f t="shared" si="18"/>
        <v>0.42720000000000002</v>
      </c>
      <c r="U93" s="56">
        <f t="shared" si="19"/>
        <v>0.41469999999999996</v>
      </c>
      <c r="V93" s="56">
        <f t="shared" si="20"/>
        <v>0.3125</v>
      </c>
      <c r="W93" s="56">
        <f t="shared" si="21"/>
        <v>0.33850000000000002</v>
      </c>
      <c r="X93" s="56">
        <f t="shared" si="22"/>
        <v>0.37319999999999998</v>
      </c>
    </row>
    <row r="94" spans="1:24" x14ac:dyDescent="0.2">
      <c r="A94" s="48" t="s">
        <v>140</v>
      </c>
      <c r="B94" s="35">
        <v>0.34389999999999998</v>
      </c>
      <c r="C94" s="35">
        <v>0.62970000000000004</v>
      </c>
      <c r="D94" s="35">
        <v>0.61780000000000002</v>
      </c>
      <c r="E94" s="35">
        <v>0.73070000000000002</v>
      </c>
      <c r="F94" s="35">
        <v>0.83250000000000002</v>
      </c>
      <c r="G94" s="35">
        <v>0.60309999999999997</v>
      </c>
      <c r="H94" s="35">
        <v>0.57240000000000002</v>
      </c>
      <c r="I94" s="35">
        <v>0.5837</v>
      </c>
      <c r="J94" s="35">
        <v>0.68679999999999997</v>
      </c>
      <c r="K94" s="35">
        <v>0.66090000000000004</v>
      </c>
      <c r="L94" s="35">
        <v>0.62539999999999996</v>
      </c>
      <c r="M94" s="55"/>
      <c r="N94" s="56">
        <f t="shared" si="12"/>
        <v>0.65610000000000002</v>
      </c>
      <c r="O94" s="56">
        <f t="shared" si="13"/>
        <v>0.37029999999999996</v>
      </c>
      <c r="P94" s="56">
        <f t="shared" si="14"/>
        <v>0.38219999999999998</v>
      </c>
      <c r="Q94" s="56">
        <f t="shared" si="15"/>
        <v>0.26929999999999998</v>
      </c>
      <c r="R94" s="56">
        <f t="shared" si="16"/>
        <v>0.16749999999999998</v>
      </c>
      <c r="S94" s="56">
        <f t="shared" si="17"/>
        <v>0.39690000000000003</v>
      </c>
      <c r="T94" s="56">
        <f t="shared" si="18"/>
        <v>0.42759999999999998</v>
      </c>
      <c r="U94" s="56">
        <f t="shared" si="19"/>
        <v>0.4163</v>
      </c>
      <c r="V94" s="56">
        <f t="shared" si="20"/>
        <v>0.31320000000000003</v>
      </c>
      <c r="W94" s="56">
        <f t="shared" si="21"/>
        <v>0.33909999999999996</v>
      </c>
      <c r="X94" s="56">
        <f t="shared" si="22"/>
        <v>0.37460000000000004</v>
      </c>
    </row>
    <row r="95" spans="1:24" x14ac:dyDescent="0.2">
      <c r="A95" s="48" t="s">
        <v>141</v>
      </c>
      <c r="B95" s="35">
        <v>0.34689999999999999</v>
      </c>
      <c r="C95" s="35">
        <v>0.63180000000000003</v>
      </c>
      <c r="D95" s="35">
        <v>0.61780000000000002</v>
      </c>
      <c r="E95" s="35">
        <v>0.73260000000000003</v>
      </c>
      <c r="F95" s="35">
        <v>0.83479999999999999</v>
      </c>
      <c r="G95" s="35">
        <v>0.60209999999999997</v>
      </c>
      <c r="H95" s="35">
        <v>0.56910000000000005</v>
      </c>
      <c r="I95" s="35">
        <v>0.58650000000000002</v>
      </c>
      <c r="J95" s="35">
        <v>0.69420000000000004</v>
      </c>
      <c r="K95" s="35">
        <v>0.67020000000000002</v>
      </c>
      <c r="L95" s="35">
        <v>0.62770000000000004</v>
      </c>
      <c r="M95" s="55"/>
      <c r="N95" s="56">
        <f t="shared" si="12"/>
        <v>0.65310000000000001</v>
      </c>
      <c r="O95" s="56">
        <f t="shared" si="13"/>
        <v>0.36819999999999997</v>
      </c>
      <c r="P95" s="56">
        <f t="shared" si="14"/>
        <v>0.38219999999999998</v>
      </c>
      <c r="Q95" s="56">
        <f t="shared" si="15"/>
        <v>0.26739999999999997</v>
      </c>
      <c r="R95" s="56">
        <f t="shared" si="16"/>
        <v>0.16520000000000001</v>
      </c>
      <c r="S95" s="56">
        <f t="shared" si="17"/>
        <v>0.39790000000000003</v>
      </c>
      <c r="T95" s="56">
        <f t="shared" si="18"/>
        <v>0.43089999999999995</v>
      </c>
      <c r="U95" s="56">
        <f t="shared" si="19"/>
        <v>0.41349999999999998</v>
      </c>
      <c r="V95" s="56">
        <f t="shared" si="20"/>
        <v>0.30579999999999996</v>
      </c>
      <c r="W95" s="56">
        <f t="shared" si="21"/>
        <v>0.32979999999999998</v>
      </c>
      <c r="X95" s="56">
        <f t="shared" si="22"/>
        <v>0.37229999999999996</v>
      </c>
    </row>
    <row r="96" spans="1:24" x14ac:dyDescent="0.2">
      <c r="A96" s="48" t="s">
        <v>142</v>
      </c>
      <c r="B96" s="35">
        <v>0.34989999999999999</v>
      </c>
      <c r="C96" s="35">
        <v>0.63339999999999996</v>
      </c>
      <c r="D96" s="35">
        <v>0.6169</v>
      </c>
      <c r="E96" s="35">
        <v>0.73470000000000002</v>
      </c>
      <c r="F96" s="35">
        <v>0.83709999999999996</v>
      </c>
      <c r="G96" s="35">
        <v>0.60060000000000002</v>
      </c>
      <c r="H96" s="35">
        <v>0.56520000000000004</v>
      </c>
      <c r="I96" s="35">
        <v>0.58909999999999996</v>
      </c>
      <c r="J96" s="35">
        <v>0.70040000000000002</v>
      </c>
      <c r="K96" s="35">
        <v>0.67630000000000001</v>
      </c>
      <c r="L96" s="35">
        <v>0.62949999999999995</v>
      </c>
      <c r="M96" s="55"/>
      <c r="N96" s="56">
        <f t="shared" si="12"/>
        <v>0.65010000000000001</v>
      </c>
      <c r="O96" s="56">
        <f t="shared" si="13"/>
        <v>0.36660000000000004</v>
      </c>
      <c r="P96" s="56">
        <f t="shared" si="14"/>
        <v>0.3831</v>
      </c>
      <c r="Q96" s="56">
        <f t="shared" si="15"/>
        <v>0.26529999999999998</v>
      </c>
      <c r="R96" s="56">
        <f t="shared" si="16"/>
        <v>0.16290000000000004</v>
      </c>
      <c r="S96" s="56">
        <f t="shared" si="17"/>
        <v>0.39939999999999998</v>
      </c>
      <c r="T96" s="56">
        <f t="shared" si="18"/>
        <v>0.43479999999999996</v>
      </c>
      <c r="U96" s="56">
        <f t="shared" si="19"/>
        <v>0.41090000000000004</v>
      </c>
      <c r="V96" s="56">
        <f t="shared" si="20"/>
        <v>0.29959999999999998</v>
      </c>
      <c r="W96" s="56">
        <f t="shared" si="21"/>
        <v>0.32369999999999999</v>
      </c>
      <c r="X96" s="56">
        <f t="shared" si="22"/>
        <v>0.37050000000000005</v>
      </c>
    </row>
    <row r="97" spans="1:24" x14ac:dyDescent="0.2">
      <c r="A97" s="48" t="s">
        <v>143</v>
      </c>
      <c r="B97" s="35">
        <v>0.35489999999999999</v>
      </c>
      <c r="C97" s="35">
        <v>0.63360000000000005</v>
      </c>
      <c r="D97" s="35">
        <v>0.61760000000000004</v>
      </c>
      <c r="E97" s="35">
        <v>0.73670000000000002</v>
      </c>
      <c r="F97" s="35">
        <v>0.83819999999999995</v>
      </c>
      <c r="G97" s="35">
        <v>0.59770000000000001</v>
      </c>
      <c r="H97" s="35">
        <v>0.5595</v>
      </c>
      <c r="I97" s="35">
        <v>0.58979999999999999</v>
      </c>
      <c r="J97" s="35">
        <v>0.70669999999999999</v>
      </c>
      <c r="K97" s="35">
        <v>0.68379999999999996</v>
      </c>
      <c r="L97" s="35">
        <v>0.63070000000000004</v>
      </c>
      <c r="M97" s="55"/>
      <c r="N97" s="56">
        <f t="shared" si="12"/>
        <v>0.64510000000000001</v>
      </c>
      <c r="O97" s="56">
        <f t="shared" si="13"/>
        <v>0.36639999999999995</v>
      </c>
      <c r="P97" s="56">
        <f t="shared" si="14"/>
        <v>0.38239999999999996</v>
      </c>
      <c r="Q97" s="56">
        <f t="shared" si="15"/>
        <v>0.26329999999999998</v>
      </c>
      <c r="R97" s="56">
        <f t="shared" si="16"/>
        <v>0.16180000000000005</v>
      </c>
      <c r="S97" s="56">
        <f t="shared" si="17"/>
        <v>0.40229999999999999</v>
      </c>
      <c r="T97" s="56">
        <f t="shared" si="18"/>
        <v>0.4405</v>
      </c>
      <c r="U97" s="56">
        <f t="shared" si="19"/>
        <v>0.41020000000000001</v>
      </c>
      <c r="V97" s="56">
        <f t="shared" si="20"/>
        <v>0.29330000000000001</v>
      </c>
      <c r="W97" s="56">
        <f t="shared" si="21"/>
        <v>0.31620000000000004</v>
      </c>
      <c r="X97" s="56">
        <f t="shared" si="22"/>
        <v>0.36929999999999996</v>
      </c>
    </row>
    <row r="98" spans="1:24" x14ac:dyDescent="0.2">
      <c r="A98" s="48" t="s">
        <v>144</v>
      </c>
      <c r="B98" s="35">
        <v>0.35099999999999998</v>
      </c>
      <c r="C98" s="35">
        <v>0.63219999999999998</v>
      </c>
      <c r="D98" s="35">
        <v>0.61560000000000004</v>
      </c>
      <c r="E98" s="35">
        <v>0.73550000000000004</v>
      </c>
      <c r="F98" s="35">
        <v>0.83779999999999999</v>
      </c>
      <c r="G98" s="35">
        <v>0.59530000000000005</v>
      </c>
      <c r="H98" s="35">
        <v>0.55679999999999996</v>
      </c>
      <c r="I98" s="35">
        <v>0.59060000000000001</v>
      </c>
      <c r="J98" s="35">
        <v>0.7077</v>
      </c>
      <c r="K98" s="35">
        <v>0.68640000000000001</v>
      </c>
      <c r="L98" s="35">
        <v>0.62980000000000003</v>
      </c>
      <c r="M98" s="55"/>
      <c r="N98" s="56">
        <f t="shared" si="12"/>
        <v>0.64900000000000002</v>
      </c>
      <c r="O98" s="56">
        <f t="shared" si="13"/>
        <v>0.36780000000000002</v>
      </c>
      <c r="P98" s="56">
        <f t="shared" si="14"/>
        <v>0.38439999999999996</v>
      </c>
      <c r="Q98" s="56">
        <f t="shared" si="15"/>
        <v>0.26449999999999996</v>
      </c>
      <c r="R98" s="56">
        <f t="shared" si="16"/>
        <v>0.16220000000000001</v>
      </c>
      <c r="S98" s="56">
        <f t="shared" si="17"/>
        <v>0.40469999999999995</v>
      </c>
      <c r="T98" s="56">
        <f t="shared" si="18"/>
        <v>0.44320000000000004</v>
      </c>
      <c r="U98" s="56">
        <f t="shared" si="19"/>
        <v>0.40939999999999999</v>
      </c>
      <c r="V98" s="56">
        <f t="shared" si="20"/>
        <v>0.2923</v>
      </c>
      <c r="W98" s="56">
        <f t="shared" si="21"/>
        <v>0.31359999999999999</v>
      </c>
      <c r="X98" s="56">
        <f t="shared" si="22"/>
        <v>0.37019999999999997</v>
      </c>
    </row>
    <row r="99" spans="1:24" x14ac:dyDescent="0.2">
      <c r="A99" s="48" t="s">
        <v>145</v>
      </c>
      <c r="B99" s="35">
        <v>0.3508</v>
      </c>
      <c r="C99" s="35">
        <v>0.63339999999999996</v>
      </c>
      <c r="D99" s="35">
        <v>0.61739999999999995</v>
      </c>
      <c r="E99" s="35">
        <v>0.73829999999999996</v>
      </c>
      <c r="F99" s="35">
        <v>0.83779999999999999</v>
      </c>
      <c r="G99" s="35">
        <v>0.59899999999999998</v>
      </c>
      <c r="H99" s="35">
        <v>0.5625</v>
      </c>
      <c r="I99" s="35">
        <v>0.59430000000000005</v>
      </c>
      <c r="J99" s="35">
        <v>0.70930000000000004</v>
      </c>
      <c r="K99" s="35">
        <v>0.68420000000000003</v>
      </c>
      <c r="L99" s="35">
        <v>0.63219999999999998</v>
      </c>
      <c r="M99" s="55"/>
      <c r="N99" s="56">
        <f t="shared" si="12"/>
        <v>0.6492</v>
      </c>
      <c r="O99" s="56">
        <f t="shared" si="13"/>
        <v>0.36660000000000004</v>
      </c>
      <c r="P99" s="56">
        <f t="shared" si="14"/>
        <v>0.38260000000000005</v>
      </c>
      <c r="Q99" s="56">
        <f t="shared" si="15"/>
        <v>0.26170000000000004</v>
      </c>
      <c r="R99" s="56">
        <f t="shared" si="16"/>
        <v>0.16220000000000001</v>
      </c>
      <c r="S99" s="56">
        <f t="shared" si="17"/>
        <v>0.40100000000000002</v>
      </c>
      <c r="T99" s="56">
        <f t="shared" si="18"/>
        <v>0.4375</v>
      </c>
      <c r="U99" s="56">
        <f t="shared" si="19"/>
        <v>0.40569999999999995</v>
      </c>
      <c r="V99" s="56">
        <f t="shared" si="20"/>
        <v>0.29069999999999996</v>
      </c>
      <c r="W99" s="56">
        <f t="shared" si="21"/>
        <v>0.31579999999999997</v>
      </c>
      <c r="X99" s="56">
        <f t="shared" si="22"/>
        <v>0.36780000000000002</v>
      </c>
    </row>
    <row r="100" spans="1:24" x14ac:dyDescent="0.2">
      <c r="A100" s="48" t="s">
        <v>217</v>
      </c>
      <c r="B100" s="35">
        <v>0.34689999999999999</v>
      </c>
      <c r="C100" s="35">
        <v>0.6321</v>
      </c>
      <c r="D100" s="35">
        <v>0.61770000000000003</v>
      </c>
      <c r="E100" s="35">
        <v>0.73799999999999999</v>
      </c>
      <c r="F100" s="35">
        <v>0.83520000000000005</v>
      </c>
      <c r="G100" s="35">
        <v>0.5988</v>
      </c>
      <c r="H100" s="35">
        <v>0.56259999999999999</v>
      </c>
      <c r="I100" s="35">
        <v>0.59630000000000005</v>
      </c>
      <c r="J100" s="35">
        <v>0.71109999999999995</v>
      </c>
      <c r="K100" s="35">
        <v>0.68220000000000003</v>
      </c>
      <c r="L100" s="35">
        <v>0.63200000000000001</v>
      </c>
      <c r="M100" s="55"/>
      <c r="N100" s="56">
        <f t="shared" ref="N100:N103" si="23">1-B100</f>
        <v>0.65310000000000001</v>
      </c>
      <c r="O100" s="56">
        <f t="shared" ref="O100:O103" si="24">1-C100</f>
        <v>0.3679</v>
      </c>
      <c r="P100" s="56">
        <f t="shared" ref="P100:P103" si="25">1-D100</f>
        <v>0.38229999999999997</v>
      </c>
      <c r="Q100" s="56">
        <f t="shared" ref="Q100:Q103" si="26">1-E100</f>
        <v>0.26200000000000001</v>
      </c>
      <c r="R100" s="56">
        <f t="shared" ref="R100:R103" si="27">1-F100</f>
        <v>0.16479999999999995</v>
      </c>
      <c r="S100" s="56">
        <f t="shared" ref="S100:S103" si="28">1-G100</f>
        <v>0.4012</v>
      </c>
      <c r="T100" s="56">
        <f t="shared" ref="T100:T103" si="29">1-H100</f>
        <v>0.43740000000000001</v>
      </c>
      <c r="U100" s="56">
        <f t="shared" ref="U100:U103" si="30">1-I100</f>
        <v>0.40369999999999995</v>
      </c>
      <c r="V100" s="56">
        <f t="shared" ref="V100:V103" si="31">1-J100</f>
        <v>0.28890000000000005</v>
      </c>
      <c r="W100" s="56">
        <f t="shared" ref="W100:W103" si="32">1-K100</f>
        <v>0.31779999999999997</v>
      </c>
      <c r="X100" s="56">
        <f t="shared" ref="X100:X103" si="33">1-L100</f>
        <v>0.36799999999999999</v>
      </c>
    </row>
    <row r="101" spans="1:24" x14ac:dyDescent="0.2">
      <c r="A101" s="48" t="s">
        <v>218</v>
      </c>
      <c r="B101" s="35">
        <v>0.33989999999999998</v>
      </c>
      <c r="C101" s="35">
        <v>0.63029999999999997</v>
      </c>
      <c r="D101" s="35">
        <v>0.61609999999999998</v>
      </c>
      <c r="E101" s="35">
        <v>0.73660000000000003</v>
      </c>
      <c r="F101" s="35">
        <v>0.83330000000000004</v>
      </c>
      <c r="G101" s="35">
        <v>0.59819999999999995</v>
      </c>
      <c r="H101" s="35">
        <v>0.56000000000000005</v>
      </c>
      <c r="I101" s="35">
        <v>0.59770000000000001</v>
      </c>
      <c r="J101" s="35">
        <v>0.70589999999999997</v>
      </c>
      <c r="K101" s="35">
        <v>0.6794</v>
      </c>
      <c r="L101" s="35">
        <v>0.63049999999999995</v>
      </c>
      <c r="M101" s="55"/>
      <c r="N101" s="56">
        <f t="shared" si="23"/>
        <v>0.66010000000000002</v>
      </c>
      <c r="O101" s="56">
        <f t="shared" si="24"/>
        <v>0.36970000000000003</v>
      </c>
      <c r="P101" s="56">
        <f t="shared" si="25"/>
        <v>0.38390000000000002</v>
      </c>
      <c r="Q101" s="56">
        <f t="shared" si="26"/>
        <v>0.26339999999999997</v>
      </c>
      <c r="R101" s="56">
        <f t="shared" si="27"/>
        <v>0.16669999999999996</v>
      </c>
      <c r="S101" s="56">
        <f t="shared" si="28"/>
        <v>0.40180000000000005</v>
      </c>
      <c r="T101" s="56">
        <f t="shared" si="29"/>
        <v>0.43999999999999995</v>
      </c>
      <c r="U101" s="56">
        <f t="shared" si="30"/>
        <v>0.40229999999999999</v>
      </c>
      <c r="V101" s="56">
        <f t="shared" si="31"/>
        <v>0.29410000000000003</v>
      </c>
      <c r="W101" s="56">
        <f t="shared" si="32"/>
        <v>0.3206</v>
      </c>
      <c r="X101" s="56">
        <f t="shared" si="33"/>
        <v>0.36950000000000005</v>
      </c>
    </row>
    <row r="102" spans="1:24" x14ac:dyDescent="0.2">
      <c r="A102" s="48" t="s">
        <v>219</v>
      </c>
      <c r="B102" s="35">
        <v>0.3387</v>
      </c>
      <c r="C102" s="35">
        <v>0.63239999999999996</v>
      </c>
      <c r="D102" s="35">
        <v>0.61960000000000004</v>
      </c>
      <c r="E102" s="35">
        <v>0.73950000000000005</v>
      </c>
      <c r="F102" s="35">
        <v>0.83289999999999997</v>
      </c>
      <c r="G102" s="35">
        <v>0.60250000000000004</v>
      </c>
      <c r="H102" s="35">
        <v>0.56630000000000003</v>
      </c>
      <c r="I102" s="35">
        <v>0.60209999999999997</v>
      </c>
      <c r="J102" s="35">
        <v>0.71299999999999997</v>
      </c>
      <c r="K102" s="35">
        <v>0.68049999999999999</v>
      </c>
      <c r="L102" s="35">
        <v>0.63380000000000003</v>
      </c>
      <c r="M102" s="55"/>
      <c r="N102" s="56">
        <f t="shared" si="23"/>
        <v>0.6613</v>
      </c>
      <c r="O102" s="56">
        <f t="shared" si="24"/>
        <v>0.36760000000000004</v>
      </c>
      <c r="P102" s="56">
        <f t="shared" si="25"/>
        <v>0.38039999999999996</v>
      </c>
      <c r="Q102" s="56">
        <f t="shared" si="26"/>
        <v>0.26049999999999995</v>
      </c>
      <c r="R102" s="56">
        <f t="shared" si="27"/>
        <v>0.16710000000000003</v>
      </c>
      <c r="S102" s="56">
        <f t="shared" si="28"/>
        <v>0.39749999999999996</v>
      </c>
      <c r="T102" s="56">
        <f t="shared" si="29"/>
        <v>0.43369999999999997</v>
      </c>
      <c r="U102" s="56">
        <f t="shared" si="30"/>
        <v>0.39790000000000003</v>
      </c>
      <c r="V102" s="56">
        <f t="shared" si="31"/>
        <v>0.28700000000000003</v>
      </c>
      <c r="W102" s="56">
        <f t="shared" si="32"/>
        <v>0.31950000000000001</v>
      </c>
      <c r="X102" s="56">
        <f t="shared" si="33"/>
        <v>0.36619999999999997</v>
      </c>
    </row>
    <row r="103" spans="1:24" x14ac:dyDescent="0.2">
      <c r="A103" s="48" t="s">
        <v>220</v>
      </c>
      <c r="B103" s="35">
        <v>0.33489999999999998</v>
      </c>
      <c r="C103" s="35">
        <v>0.63539999999999996</v>
      </c>
      <c r="D103" s="35">
        <v>0.62280000000000002</v>
      </c>
      <c r="E103" s="35">
        <v>0.73970000000000002</v>
      </c>
      <c r="F103" s="35">
        <v>0.83050000000000002</v>
      </c>
      <c r="G103" s="35">
        <v>0.6008</v>
      </c>
      <c r="H103" s="35">
        <v>0.56120000000000003</v>
      </c>
      <c r="I103" s="35">
        <v>0.60260000000000002</v>
      </c>
      <c r="J103" s="35">
        <v>0.71389999999999998</v>
      </c>
      <c r="K103" s="35">
        <v>0.68</v>
      </c>
      <c r="L103" s="35">
        <v>0.63370000000000004</v>
      </c>
      <c r="M103" s="55"/>
      <c r="N103" s="56">
        <f t="shared" si="23"/>
        <v>0.66510000000000002</v>
      </c>
      <c r="O103" s="56">
        <f t="shared" si="24"/>
        <v>0.36460000000000004</v>
      </c>
      <c r="P103" s="56">
        <f t="shared" si="25"/>
        <v>0.37719999999999998</v>
      </c>
      <c r="Q103" s="56">
        <f t="shared" si="26"/>
        <v>0.26029999999999998</v>
      </c>
      <c r="R103" s="56">
        <f t="shared" si="27"/>
        <v>0.16949999999999998</v>
      </c>
      <c r="S103" s="56">
        <f t="shared" si="28"/>
        <v>0.3992</v>
      </c>
      <c r="T103" s="56">
        <f t="shared" si="29"/>
        <v>0.43879999999999997</v>
      </c>
      <c r="U103" s="56">
        <f t="shared" si="30"/>
        <v>0.39739999999999998</v>
      </c>
      <c r="V103" s="56">
        <f t="shared" si="31"/>
        <v>0.28610000000000002</v>
      </c>
      <c r="W103" s="56">
        <f t="shared" si="32"/>
        <v>0.31999999999999995</v>
      </c>
      <c r="X103" s="56">
        <f t="shared" si="33"/>
        <v>0.36629999999999996</v>
      </c>
    </row>
    <row r="104" spans="1:24" x14ac:dyDescent="0.2">
      <c r="A104" s="48" t="s">
        <v>246</v>
      </c>
      <c r="B104" s="35">
        <v>0.33160000000000001</v>
      </c>
      <c r="C104" s="35">
        <v>0.63749999999999996</v>
      </c>
      <c r="D104" s="35">
        <v>0.62450000000000006</v>
      </c>
      <c r="E104" s="35">
        <v>0.74039999999999995</v>
      </c>
      <c r="F104" s="35">
        <v>0.82789999999999997</v>
      </c>
      <c r="G104" s="35">
        <v>0.60109999999999997</v>
      </c>
      <c r="H104" s="35">
        <v>0.56140000000000001</v>
      </c>
      <c r="I104" s="35">
        <v>0.60440000000000005</v>
      </c>
      <c r="J104" s="35">
        <v>0.7167</v>
      </c>
      <c r="K104" s="35">
        <v>0.67989999999999995</v>
      </c>
      <c r="L104" s="35">
        <v>0.63449999999999995</v>
      </c>
      <c r="M104" s="55"/>
      <c r="N104" s="56">
        <f t="shared" ref="N104" si="34">1-B104</f>
        <v>0.66839999999999999</v>
      </c>
      <c r="O104" s="56">
        <f t="shared" ref="O104" si="35">1-C104</f>
        <v>0.36250000000000004</v>
      </c>
      <c r="P104" s="56">
        <f t="shared" ref="P104" si="36">1-D104</f>
        <v>0.37549999999999994</v>
      </c>
      <c r="Q104" s="56">
        <f t="shared" ref="Q104" si="37">1-E104</f>
        <v>0.25960000000000005</v>
      </c>
      <c r="R104" s="56">
        <f t="shared" ref="R104" si="38">1-F104</f>
        <v>0.17210000000000003</v>
      </c>
      <c r="S104" s="56">
        <f t="shared" ref="S104" si="39">1-G104</f>
        <v>0.39890000000000003</v>
      </c>
      <c r="T104" s="56">
        <f t="shared" ref="T104" si="40">1-H104</f>
        <v>0.43859999999999999</v>
      </c>
      <c r="U104" s="56">
        <f t="shared" ref="U104" si="41">1-I104</f>
        <v>0.39559999999999995</v>
      </c>
      <c r="V104" s="56">
        <f t="shared" ref="V104" si="42">1-J104</f>
        <v>0.2833</v>
      </c>
      <c r="W104" s="56">
        <f t="shared" ref="W104" si="43">1-K104</f>
        <v>0.32010000000000005</v>
      </c>
      <c r="X104" s="56">
        <f t="shared" ref="X104" si="44">1-L104</f>
        <v>0.36550000000000005</v>
      </c>
    </row>
    <row r="105" spans="1:24" x14ac:dyDescent="0.2">
      <c r="A105" s="48" t="s">
        <v>250</v>
      </c>
      <c r="B105" s="35">
        <v>0.32919999999999999</v>
      </c>
      <c r="C105" s="35">
        <v>0.6401</v>
      </c>
      <c r="D105" s="35">
        <v>0.62890000000000001</v>
      </c>
      <c r="E105" s="35">
        <v>0.7429</v>
      </c>
      <c r="F105" s="35">
        <v>0.82679999999999998</v>
      </c>
      <c r="G105" s="35">
        <v>0.60650000000000004</v>
      </c>
      <c r="H105" s="35">
        <v>0.57089999999999996</v>
      </c>
      <c r="I105" s="35">
        <v>0.61109999999999998</v>
      </c>
      <c r="J105" s="35">
        <v>0.72619999999999996</v>
      </c>
      <c r="K105" s="35">
        <v>0.68</v>
      </c>
      <c r="L105" s="35">
        <v>0.63870000000000005</v>
      </c>
      <c r="M105" s="55"/>
      <c r="N105" s="56">
        <f t="shared" ref="N105:N106" si="45">1-B105</f>
        <v>0.67080000000000006</v>
      </c>
      <c r="O105" s="56">
        <f t="shared" ref="O105:O106" si="46">1-C105</f>
        <v>0.3599</v>
      </c>
      <c r="P105" s="56">
        <f t="shared" ref="P105:P106" si="47">1-D105</f>
        <v>0.37109999999999999</v>
      </c>
      <c r="Q105" s="56">
        <f t="shared" ref="Q105:Q106" si="48">1-E105</f>
        <v>0.2571</v>
      </c>
      <c r="R105" s="56">
        <f t="shared" ref="R105:R106" si="49">1-F105</f>
        <v>0.17320000000000002</v>
      </c>
      <c r="S105" s="56">
        <f t="shared" ref="S105:S106" si="50">1-G105</f>
        <v>0.39349999999999996</v>
      </c>
      <c r="T105" s="56">
        <f t="shared" ref="T105:T106" si="51">1-H105</f>
        <v>0.42910000000000004</v>
      </c>
      <c r="U105" s="56">
        <f t="shared" ref="U105:U106" si="52">1-I105</f>
        <v>0.38890000000000002</v>
      </c>
      <c r="V105" s="56">
        <f t="shared" ref="V105:V106" si="53">1-J105</f>
        <v>0.27380000000000004</v>
      </c>
      <c r="W105" s="56">
        <f t="shared" ref="W105:W106" si="54">1-K105</f>
        <v>0.31999999999999995</v>
      </c>
      <c r="X105" s="56">
        <f t="shared" ref="X105:X106" si="55">1-L105</f>
        <v>0.36129999999999995</v>
      </c>
    </row>
    <row r="106" spans="1:24" x14ac:dyDescent="0.2">
      <c r="A106" s="48" t="s">
        <v>251</v>
      </c>
      <c r="B106" s="35">
        <v>0.32650000000000001</v>
      </c>
      <c r="C106" s="35">
        <v>0.64170000000000005</v>
      </c>
      <c r="D106" s="35">
        <v>0.63070000000000004</v>
      </c>
      <c r="E106" s="35">
        <v>0.74229999999999996</v>
      </c>
      <c r="F106" s="35">
        <v>0.82530000000000003</v>
      </c>
      <c r="G106" s="35">
        <v>0.60419999999999996</v>
      </c>
      <c r="H106" s="35">
        <v>0.56410000000000005</v>
      </c>
      <c r="I106" s="35">
        <v>0.61040000000000005</v>
      </c>
      <c r="J106" s="35">
        <v>0.72250000000000003</v>
      </c>
      <c r="K106" s="35">
        <v>0.68089999999999995</v>
      </c>
      <c r="L106" s="35">
        <v>0.63759999999999994</v>
      </c>
      <c r="M106" s="55"/>
      <c r="N106" s="56">
        <f t="shared" si="45"/>
        <v>0.67349999999999999</v>
      </c>
      <c r="O106" s="56">
        <f t="shared" si="46"/>
        <v>0.35829999999999995</v>
      </c>
      <c r="P106" s="56">
        <f t="shared" si="47"/>
        <v>0.36929999999999996</v>
      </c>
      <c r="Q106" s="56">
        <f t="shared" si="48"/>
        <v>0.25770000000000004</v>
      </c>
      <c r="R106" s="56">
        <f t="shared" si="49"/>
        <v>0.17469999999999997</v>
      </c>
      <c r="S106" s="56">
        <f t="shared" si="50"/>
        <v>0.39580000000000004</v>
      </c>
      <c r="T106" s="56">
        <f t="shared" si="51"/>
        <v>0.43589999999999995</v>
      </c>
      <c r="U106" s="56">
        <f t="shared" si="52"/>
        <v>0.38959999999999995</v>
      </c>
      <c r="V106" s="56">
        <f t="shared" si="53"/>
        <v>0.27749999999999997</v>
      </c>
      <c r="W106" s="56">
        <f t="shared" si="54"/>
        <v>0.31910000000000005</v>
      </c>
      <c r="X106" s="56">
        <f t="shared" si="55"/>
        <v>0.36240000000000006</v>
      </c>
    </row>
    <row r="107" spans="1:24" x14ac:dyDescent="0.2">
      <c r="A107" s="48" t="s">
        <v>254</v>
      </c>
      <c r="B107" s="35">
        <v>0.33229999999999998</v>
      </c>
      <c r="C107" s="35">
        <v>0.64629999999999999</v>
      </c>
      <c r="D107" s="35">
        <v>0.63539999999999996</v>
      </c>
      <c r="E107" s="35">
        <v>0.74590000000000001</v>
      </c>
      <c r="F107" s="35">
        <v>0.82809999999999995</v>
      </c>
      <c r="G107" s="35">
        <v>0.60980000000000001</v>
      </c>
      <c r="H107" s="35">
        <v>0.56940000000000002</v>
      </c>
      <c r="I107" s="35">
        <v>0.61519999999999997</v>
      </c>
      <c r="J107" s="35">
        <v>0.73329999999999995</v>
      </c>
      <c r="K107" s="35">
        <v>0.68840000000000001</v>
      </c>
      <c r="L107" s="35">
        <v>0.64290000000000003</v>
      </c>
      <c r="N107" s="56">
        <f t="shared" ref="N107" si="56">1-B107</f>
        <v>0.66769999999999996</v>
      </c>
      <c r="O107" s="56">
        <f t="shared" ref="O107" si="57">1-C107</f>
        <v>0.35370000000000001</v>
      </c>
      <c r="P107" s="56">
        <f t="shared" ref="P107" si="58">1-D107</f>
        <v>0.36460000000000004</v>
      </c>
      <c r="Q107" s="56">
        <f t="shared" ref="Q107" si="59">1-E107</f>
        <v>0.25409999999999999</v>
      </c>
      <c r="R107" s="56">
        <f t="shared" ref="R107" si="60">1-F107</f>
        <v>0.17190000000000005</v>
      </c>
      <c r="S107" s="56">
        <f t="shared" ref="S107" si="61">1-G107</f>
        <v>0.39019999999999999</v>
      </c>
      <c r="T107" s="56">
        <f t="shared" ref="T107" si="62">1-H107</f>
        <v>0.43059999999999998</v>
      </c>
      <c r="U107" s="56">
        <f t="shared" ref="U107" si="63">1-I107</f>
        <v>0.38480000000000003</v>
      </c>
      <c r="V107" s="56">
        <f t="shared" ref="V107" si="64">1-J107</f>
        <v>0.26670000000000005</v>
      </c>
      <c r="W107" s="56">
        <f t="shared" ref="W107" si="65">1-K107</f>
        <v>0.31159999999999999</v>
      </c>
      <c r="X107" s="56">
        <f t="shared" ref="X107" si="66">1-L107</f>
        <v>0.35709999999999997</v>
      </c>
    </row>
    <row r="108" spans="1:24" x14ac:dyDescent="0.2">
      <c r="A108" s="48" t="s">
        <v>255</v>
      </c>
      <c r="B108" s="35">
        <v>0.33360000000000001</v>
      </c>
      <c r="C108" s="35">
        <v>0.64670000000000005</v>
      </c>
      <c r="D108" s="35">
        <v>0.63580000000000003</v>
      </c>
      <c r="E108" s="35">
        <v>0.74590000000000001</v>
      </c>
      <c r="F108" s="35">
        <v>0.82940000000000003</v>
      </c>
      <c r="G108" s="35">
        <v>0.61109999999999998</v>
      </c>
      <c r="H108" s="35">
        <v>0.57010000000000005</v>
      </c>
      <c r="I108" s="35">
        <v>0.61570000000000003</v>
      </c>
      <c r="J108" s="35">
        <v>0.73809999999999998</v>
      </c>
      <c r="K108" s="35">
        <v>0.69120000000000004</v>
      </c>
      <c r="L108" s="35">
        <v>0.64390000000000003</v>
      </c>
      <c r="N108" s="56">
        <f t="shared" ref="N108" si="67">1-B108</f>
        <v>0.66639999999999999</v>
      </c>
      <c r="O108" s="56">
        <f t="shared" ref="O108" si="68">1-C108</f>
        <v>0.35329999999999995</v>
      </c>
      <c r="P108" s="56">
        <f t="shared" ref="P108" si="69">1-D108</f>
        <v>0.36419999999999997</v>
      </c>
      <c r="Q108" s="56">
        <f t="shared" ref="Q108" si="70">1-E108</f>
        <v>0.25409999999999999</v>
      </c>
      <c r="R108" s="56">
        <f t="shared" ref="R108" si="71">1-F108</f>
        <v>0.17059999999999997</v>
      </c>
      <c r="S108" s="56">
        <f t="shared" ref="S108" si="72">1-G108</f>
        <v>0.38890000000000002</v>
      </c>
      <c r="T108" s="56">
        <f t="shared" ref="T108" si="73">1-H108</f>
        <v>0.42989999999999995</v>
      </c>
      <c r="U108" s="56">
        <f t="shared" ref="U108" si="74">1-I108</f>
        <v>0.38429999999999997</v>
      </c>
      <c r="V108" s="56">
        <f t="shared" ref="V108" si="75">1-J108</f>
        <v>0.26190000000000002</v>
      </c>
      <c r="W108" s="56">
        <f t="shared" ref="W108" si="76">1-K108</f>
        <v>0.30879999999999996</v>
      </c>
      <c r="X108" s="56">
        <f t="shared" ref="X108" si="77">1-L108</f>
        <v>0.35609999999999997</v>
      </c>
    </row>
    <row r="109" spans="1:24" x14ac:dyDescent="0.2">
      <c r="A109" s="48" t="s">
        <v>257</v>
      </c>
      <c r="B109" s="35">
        <v>0.33439999999999998</v>
      </c>
      <c r="C109" s="35">
        <v>0.6482</v>
      </c>
      <c r="D109" s="35">
        <v>0.63729999999999998</v>
      </c>
      <c r="E109" s="35">
        <v>0.74680000000000002</v>
      </c>
      <c r="F109" s="35">
        <v>0.83069999999999999</v>
      </c>
      <c r="G109" s="35">
        <v>0.61339999999999995</v>
      </c>
      <c r="H109" s="35">
        <v>0.57189999999999996</v>
      </c>
      <c r="I109" s="35">
        <v>0.61739999999999995</v>
      </c>
      <c r="J109" s="35">
        <v>0.73970000000000002</v>
      </c>
      <c r="K109" s="35">
        <v>0.69720000000000004</v>
      </c>
      <c r="L109" s="35">
        <v>0.64570000000000005</v>
      </c>
      <c r="N109" s="56">
        <f t="shared" ref="N109:N111" si="78">1-B109</f>
        <v>0.66559999999999997</v>
      </c>
      <c r="O109" s="56">
        <f t="shared" ref="O109:O111" si="79">1-C109</f>
        <v>0.3518</v>
      </c>
      <c r="P109" s="56">
        <f t="shared" ref="P109:P111" si="80">1-D109</f>
        <v>0.36270000000000002</v>
      </c>
      <c r="Q109" s="56">
        <f t="shared" ref="Q109:Q111" si="81">1-E109</f>
        <v>0.25319999999999998</v>
      </c>
      <c r="R109" s="56">
        <f t="shared" ref="R109:R111" si="82">1-F109</f>
        <v>0.16930000000000001</v>
      </c>
      <c r="S109" s="56">
        <f t="shared" ref="S109:S111" si="83">1-G109</f>
        <v>0.38660000000000005</v>
      </c>
      <c r="T109" s="56">
        <f t="shared" ref="T109:T111" si="84">1-H109</f>
        <v>0.42810000000000004</v>
      </c>
      <c r="U109" s="56">
        <f t="shared" ref="U109:U111" si="85">1-I109</f>
        <v>0.38260000000000005</v>
      </c>
      <c r="V109" s="56">
        <f t="shared" ref="V109:V111" si="86">1-J109</f>
        <v>0.26029999999999998</v>
      </c>
      <c r="W109" s="56">
        <f t="shared" ref="W109:W111" si="87">1-K109</f>
        <v>0.30279999999999996</v>
      </c>
      <c r="X109" s="56">
        <f t="shared" ref="X109:X111" si="88">1-L109</f>
        <v>0.35429999999999995</v>
      </c>
    </row>
    <row r="110" spans="1:24" x14ac:dyDescent="0.2">
      <c r="A110" s="48" t="s">
        <v>258</v>
      </c>
      <c r="B110" s="35">
        <v>0.33879999999999999</v>
      </c>
      <c r="C110" s="35">
        <v>0.65069999999999995</v>
      </c>
      <c r="D110" s="35">
        <v>0.64180000000000004</v>
      </c>
      <c r="E110" s="35">
        <v>0.74880000000000002</v>
      </c>
      <c r="F110" s="35">
        <v>0.83430000000000004</v>
      </c>
      <c r="G110" s="35">
        <v>0.61899999999999999</v>
      </c>
      <c r="H110" s="35">
        <v>0.57809999999999995</v>
      </c>
      <c r="I110" s="35">
        <v>0.62229999999999996</v>
      </c>
      <c r="J110" s="35">
        <v>0.74750000000000005</v>
      </c>
      <c r="K110" s="35">
        <v>0.69730000000000003</v>
      </c>
      <c r="L110" s="35">
        <v>0.65</v>
      </c>
      <c r="N110" s="56">
        <f t="shared" si="78"/>
        <v>0.66120000000000001</v>
      </c>
      <c r="O110" s="56">
        <f t="shared" si="79"/>
        <v>0.34930000000000005</v>
      </c>
      <c r="P110" s="56">
        <f t="shared" si="80"/>
        <v>0.35819999999999996</v>
      </c>
      <c r="Q110" s="56">
        <f t="shared" si="81"/>
        <v>0.25119999999999998</v>
      </c>
      <c r="R110" s="56">
        <f t="shared" si="82"/>
        <v>0.16569999999999996</v>
      </c>
      <c r="S110" s="56">
        <f t="shared" si="83"/>
        <v>0.38100000000000001</v>
      </c>
      <c r="T110" s="56">
        <f t="shared" si="84"/>
        <v>0.42190000000000005</v>
      </c>
      <c r="U110" s="56">
        <f t="shared" si="85"/>
        <v>0.37770000000000004</v>
      </c>
      <c r="V110" s="56">
        <f t="shared" si="86"/>
        <v>0.25249999999999995</v>
      </c>
      <c r="W110" s="56">
        <f t="shared" si="87"/>
        <v>0.30269999999999997</v>
      </c>
      <c r="X110" s="56">
        <f t="shared" si="88"/>
        <v>0.35</v>
      </c>
    </row>
    <row r="111" spans="1:24" x14ac:dyDescent="0.2">
      <c r="A111" s="48" t="s">
        <v>260</v>
      </c>
      <c r="B111" s="35">
        <v>0.33839999999999998</v>
      </c>
      <c r="C111" s="35">
        <v>0.64900000000000002</v>
      </c>
      <c r="D111" s="35">
        <v>0.64390000000000003</v>
      </c>
      <c r="E111" s="35">
        <v>0.74739999999999995</v>
      </c>
      <c r="F111" s="35">
        <v>0.83579999999999999</v>
      </c>
      <c r="G111" s="35">
        <v>0.62219999999999998</v>
      </c>
      <c r="H111" s="35">
        <v>0.58289999999999997</v>
      </c>
      <c r="I111" s="35">
        <v>0.62549999999999994</v>
      </c>
      <c r="J111" s="35">
        <v>0.75049999999999994</v>
      </c>
      <c r="K111" s="35">
        <v>0.6905</v>
      </c>
      <c r="L111" s="35">
        <v>0.65100000000000002</v>
      </c>
      <c r="N111" s="56">
        <f t="shared" si="78"/>
        <v>0.66159999999999997</v>
      </c>
      <c r="O111" s="56">
        <f t="shared" si="79"/>
        <v>0.35099999999999998</v>
      </c>
      <c r="P111" s="56">
        <f t="shared" si="80"/>
        <v>0.35609999999999997</v>
      </c>
      <c r="Q111" s="56">
        <f t="shared" si="81"/>
        <v>0.25260000000000005</v>
      </c>
      <c r="R111" s="56">
        <f t="shared" si="82"/>
        <v>0.16420000000000001</v>
      </c>
      <c r="S111" s="56">
        <f t="shared" si="83"/>
        <v>0.37780000000000002</v>
      </c>
      <c r="T111" s="56">
        <f t="shared" si="84"/>
        <v>0.41710000000000003</v>
      </c>
      <c r="U111" s="56">
        <f t="shared" si="85"/>
        <v>0.37450000000000006</v>
      </c>
      <c r="V111" s="56">
        <f t="shared" si="86"/>
        <v>0.24950000000000006</v>
      </c>
      <c r="W111" s="56">
        <f t="shared" si="87"/>
        <v>0.3095</v>
      </c>
      <c r="X111" s="56">
        <f t="shared" si="88"/>
        <v>0.34899999999999998</v>
      </c>
    </row>
    <row r="112" spans="1:24" x14ac:dyDescent="0.2">
      <c r="A112" s="48" t="s">
        <v>261</v>
      </c>
      <c r="B112" s="35">
        <v>0.3397</v>
      </c>
      <c r="C112" s="35">
        <v>0.64870000000000005</v>
      </c>
      <c r="D112" s="35">
        <v>0.64739999999999998</v>
      </c>
      <c r="E112" s="35">
        <v>0.74719999999999998</v>
      </c>
      <c r="F112" s="35">
        <v>0.83940000000000003</v>
      </c>
      <c r="G112" s="35">
        <v>0.62690000000000001</v>
      </c>
      <c r="H112" s="35">
        <v>0.58919999999999995</v>
      </c>
      <c r="I112" s="35">
        <v>0.63</v>
      </c>
      <c r="J112" s="35">
        <v>0.74750000000000005</v>
      </c>
      <c r="K112" s="35">
        <v>0.68410000000000004</v>
      </c>
      <c r="L112" s="35">
        <v>0.65290000000000004</v>
      </c>
      <c r="N112" s="56">
        <f t="shared" ref="N112" si="89">1-B112</f>
        <v>0.6603</v>
      </c>
      <c r="O112" s="56">
        <f t="shared" ref="O112" si="90">1-C112</f>
        <v>0.35129999999999995</v>
      </c>
      <c r="P112" s="56">
        <f t="shared" ref="P112" si="91">1-D112</f>
        <v>0.35260000000000002</v>
      </c>
      <c r="Q112" s="56">
        <f t="shared" ref="Q112" si="92">1-E112</f>
        <v>0.25280000000000002</v>
      </c>
      <c r="R112" s="56">
        <f t="shared" ref="R112" si="93">1-F112</f>
        <v>0.16059999999999997</v>
      </c>
      <c r="S112" s="56">
        <f t="shared" ref="S112" si="94">1-G112</f>
        <v>0.37309999999999999</v>
      </c>
      <c r="T112" s="56">
        <f t="shared" ref="T112" si="95">1-H112</f>
        <v>0.41080000000000005</v>
      </c>
      <c r="U112" s="56">
        <f t="shared" ref="U112" si="96">1-I112</f>
        <v>0.37</v>
      </c>
      <c r="V112" s="56">
        <f t="shared" ref="V112" si="97">1-J112</f>
        <v>0.25249999999999995</v>
      </c>
      <c r="W112" s="56">
        <f t="shared" ref="W112" si="98">1-K112</f>
        <v>0.31589999999999996</v>
      </c>
      <c r="X112" s="56">
        <f t="shared" ref="X112" si="99">1-L112</f>
        <v>0.34709999999999996</v>
      </c>
    </row>
    <row r="113" spans="1:24" x14ac:dyDescent="0.2">
      <c r="A113" s="48" t="s">
        <v>291</v>
      </c>
      <c r="B113" s="35">
        <v>0.34339999999999998</v>
      </c>
      <c r="C113" s="35">
        <v>0.64990000000000003</v>
      </c>
      <c r="D113" s="35">
        <v>0.65239999999999998</v>
      </c>
      <c r="E113" s="35">
        <v>0.74809999999999999</v>
      </c>
      <c r="F113" s="35">
        <v>0.84319999999999995</v>
      </c>
      <c r="G113" s="35">
        <v>0.63300000000000001</v>
      </c>
      <c r="H113" s="35">
        <v>0.59699999999999998</v>
      </c>
      <c r="I113" s="35">
        <v>0.63590000000000002</v>
      </c>
      <c r="J113" s="35">
        <v>0.74639999999999995</v>
      </c>
      <c r="K113" s="35">
        <v>0.67889999999999995</v>
      </c>
      <c r="L113" s="35">
        <v>0.65639999999999998</v>
      </c>
      <c r="N113" s="56">
        <f t="shared" ref="N113" si="100">1-B113</f>
        <v>0.65660000000000007</v>
      </c>
      <c r="O113" s="56">
        <f t="shared" ref="O113" si="101">1-C113</f>
        <v>0.35009999999999997</v>
      </c>
      <c r="P113" s="56">
        <f t="shared" ref="P113" si="102">1-D113</f>
        <v>0.34760000000000002</v>
      </c>
      <c r="Q113" s="56">
        <f t="shared" ref="Q113" si="103">1-E113</f>
        <v>0.25190000000000001</v>
      </c>
      <c r="R113" s="56">
        <f t="shared" ref="R113" si="104">1-F113</f>
        <v>0.15680000000000005</v>
      </c>
      <c r="S113" s="56">
        <f t="shared" ref="S113" si="105">1-G113</f>
        <v>0.36699999999999999</v>
      </c>
      <c r="T113" s="56">
        <f t="shared" ref="T113" si="106">1-H113</f>
        <v>0.40300000000000002</v>
      </c>
      <c r="U113" s="56">
        <f t="shared" ref="U113" si="107">1-I113</f>
        <v>0.36409999999999998</v>
      </c>
      <c r="V113" s="56">
        <f t="shared" ref="V113" si="108">1-J113</f>
        <v>0.25360000000000005</v>
      </c>
      <c r="W113" s="56">
        <f t="shared" ref="W113" si="109">1-K113</f>
        <v>0.32110000000000005</v>
      </c>
      <c r="X113" s="56">
        <f t="shared" ref="X113" si="110">1-L113</f>
        <v>0.34360000000000002</v>
      </c>
    </row>
    <row r="114" spans="1:24" x14ac:dyDescent="0.2">
      <c r="A114" s="48" t="s">
        <v>309</v>
      </c>
      <c r="B114" s="35">
        <v>0.34429999999999999</v>
      </c>
      <c r="C114" s="35">
        <v>0.65269999999999995</v>
      </c>
      <c r="D114" s="35">
        <v>0.6583</v>
      </c>
      <c r="E114" s="35">
        <v>0.74529999999999996</v>
      </c>
      <c r="F114" s="35">
        <v>0.84440000000000004</v>
      </c>
      <c r="G114" s="35">
        <v>0.63439999999999996</v>
      </c>
      <c r="H114" s="35">
        <v>0.58340000000000003</v>
      </c>
      <c r="I114" s="35">
        <v>0.64149999999999996</v>
      </c>
      <c r="J114" s="35">
        <v>0.74609999999999999</v>
      </c>
      <c r="K114" s="35">
        <v>0.67330000000000001</v>
      </c>
      <c r="L114" s="35">
        <v>0.65680000000000005</v>
      </c>
      <c r="N114" s="56">
        <f t="shared" ref="N114" si="111">1-B114</f>
        <v>0.65569999999999995</v>
      </c>
      <c r="O114" s="56">
        <f t="shared" ref="O114" si="112">1-C114</f>
        <v>0.34730000000000005</v>
      </c>
      <c r="P114" s="56">
        <f t="shared" ref="P114" si="113">1-D114</f>
        <v>0.3417</v>
      </c>
      <c r="Q114" s="56">
        <f t="shared" ref="Q114" si="114">1-E114</f>
        <v>0.25470000000000004</v>
      </c>
      <c r="R114" s="56">
        <f t="shared" ref="R114" si="115">1-F114</f>
        <v>0.15559999999999996</v>
      </c>
      <c r="S114" s="56">
        <f t="shared" ref="S114" si="116">1-G114</f>
        <v>0.36560000000000004</v>
      </c>
      <c r="T114" s="56">
        <f t="shared" ref="T114" si="117">1-H114</f>
        <v>0.41659999999999997</v>
      </c>
      <c r="U114" s="56">
        <f t="shared" ref="U114" si="118">1-I114</f>
        <v>0.35850000000000004</v>
      </c>
      <c r="V114" s="56">
        <f t="shared" ref="V114" si="119">1-J114</f>
        <v>0.25390000000000001</v>
      </c>
      <c r="W114" s="56">
        <f t="shared" ref="W114" si="120">1-K114</f>
        <v>0.32669999999999999</v>
      </c>
      <c r="X114" s="56">
        <f t="shared" ref="X114" si="121">1-L114</f>
        <v>0.34319999999999995</v>
      </c>
    </row>
  </sheetData>
  <phoneticPr fontId="22" type="noConversion"/>
  <hyperlinks>
    <hyperlink ref="A1" location="Contents!A1" display="Back to Contents" xr:uid="{00000000-0004-0000-14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330"/>
  <sheetViews>
    <sheetView workbookViewId="0">
      <pane xSplit="1" ySplit="4" topLeftCell="B5" activePane="bottomRight" state="frozen"/>
      <selection activeCell="A114" sqref="A114"/>
      <selection pane="topRight" activeCell="A114" sqref="A114"/>
      <selection pane="bottomLeft" activeCell="A114" sqref="A114"/>
      <selection pane="bottomRight"/>
    </sheetView>
  </sheetViews>
  <sheetFormatPr defaultColWidth="8.7109375" defaultRowHeight="12" x14ac:dyDescent="0.2"/>
  <cols>
    <col min="1" max="1" width="20.7109375" style="13" customWidth="1"/>
    <col min="2" max="24" width="9.28515625" style="13" customWidth="1"/>
    <col min="25" max="16384" width="8.7109375" style="13"/>
  </cols>
  <sheetData>
    <row r="1" spans="1:33" ht="12.75" x14ac:dyDescent="0.2">
      <c r="A1" s="26" t="s">
        <v>183</v>
      </c>
      <c r="B1" s="9" t="s">
        <v>208</v>
      </c>
      <c r="N1" s="9" t="s">
        <v>209</v>
      </c>
    </row>
    <row r="2" spans="1:33" x14ac:dyDescent="0.2">
      <c r="B2" s="9" t="s">
        <v>292</v>
      </c>
      <c r="N2" s="9" t="s">
        <v>245</v>
      </c>
    </row>
    <row r="3" spans="1:33" x14ac:dyDescent="0.2">
      <c r="A3" s="16"/>
      <c r="B3" s="9"/>
      <c r="N3" s="9"/>
    </row>
    <row r="4" spans="1:33" x14ac:dyDescent="0.2">
      <c r="B4" s="13" t="s">
        <v>163</v>
      </c>
      <c r="C4" s="13" t="s">
        <v>0</v>
      </c>
      <c r="D4" s="13" t="s">
        <v>1</v>
      </c>
      <c r="E4" s="13" t="s">
        <v>164</v>
      </c>
      <c r="F4" s="13" t="s">
        <v>2</v>
      </c>
      <c r="G4" s="13" t="s">
        <v>3</v>
      </c>
      <c r="H4" s="13" t="s">
        <v>4</v>
      </c>
      <c r="I4" s="13" t="s">
        <v>165</v>
      </c>
      <c r="J4" s="13" t="s">
        <v>166</v>
      </c>
      <c r="K4" s="13" t="s">
        <v>167</v>
      </c>
      <c r="L4" s="13" t="s">
        <v>10</v>
      </c>
      <c r="N4" s="13" t="s">
        <v>163</v>
      </c>
      <c r="O4" s="13" t="s">
        <v>0</v>
      </c>
      <c r="P4" s="13" t="s">
        <v>1</v>
      </c>
      <c r="Q4" s="13" t="s">
        <v>164</v>
      </c>
      <c r="R4" s="13" t="s">
        <v>2</v>
      </c>
      <c r="S4" s="13" t="s">
        <v>3</v>
      </c>
      <c r="T4" s="13" t="s">
        <v>4</v>
      </c>
      <c r="U4" s="13" t="s">
        <v>165</v>
      </c>
      <c r="V4" s="13" t="s">
        <v>166</v>
      </c>
      <c r="W4" s="13" t="s">
        <v>167</v>
      </c>
      <c r="X4" s="13" t="s">
        <v>10</v>
      </c>
    </row>
    <row r="5" spans="1:33" x14ac:dyDescent="0.2">
      <c r="A5" s="66" t="s">
        <v>259</v>
      </c>
    </row>
    <row r="6" spans="1:33" x14ac:dyDescent="0.2">
      <c r="A6" s="48" t="s">
        <v>52</v>
      </c>
      <c r="B6" s="59">
        <v>154.03360072650221</v>
      </c>
      <c r="C6" s="59">
        <v>73.207487309644677</v>
      </c>
      <c r="D6" s="59">
        <v>105.19632170486059</v>
      </c>
      <c r="E6" s="59">
        <v>94.959976282241342</v>
      </c>
      <c r="F6" s="59">
        <v>78.280246428103283</v>
      </c>
      <c r="G6" s="59">
        <v>58.892190152801362</v>
      </c>
      <c r="H6" s="59">
        <v>71.475215197387953</v>
      </c>
      <c r="I6" s="59">
        <v>65.33520674427939</v>
      </c>
      <c r="J6" s="59">
        <v>326.80376437783201</v>
      </c>
      <c r="K6" s="59">
        <v>103.01852958756723</v>
      </c>
      <c r="L6" s="59">
        <v>84.096877735628823</v>
      </c>
    </row>
    <row r="7" spans="1:33" x14ac:dyDescent="0.2">
      <c r="A7" s="48" t="s">
        <v>53</v>
      </c>
      <c r="B7" s="59">
        <v>158.30943396226414</v>
      </c>
      <c r="C7" s="59">
        <v>73.980796474106725</v>
      </c>
      <c r="D7" s="59">
        <v>105.25702635794379</v>
      </c>
      <c r="E7" s="59">
        <v>94.760147601476021</v>
      </c>
      <c r="F7" s="59">
        <v>80.956749672346007</v>
      </c>
      <c r="G7" s="59">
        <v>59.532828282828277</v>
      </c>
      <c r="H7" s="59">
        <v>71.266766020864395</v>
      </c>
      <c r="I7" s="59">
        <v>66.673350711850816</v>
      </c>
      <c r="J7" s="59">
        <v>321.49437052200619</v>
      </c>
      <c r="K7" s="59">
        <v>101.57022390229717</v>
      </c>
      <c r="L7" s="59">
        <v>84.822983168891469</v>
      </c>
    </row>
    <row r="8" spans="1:33" x14ac:dyDescent="0.2">
      <c r="A8" s="48" t="s">
        <v>54</v>
      </c>
      <c r="B8" s="59">
        <v>160.2444176222088</v>
      </c>
      <c r="C8" s="59">
        <v>73.987538940809955</v>
      </c>
      <c r="D8" s="59">
        <v>104.07396706154293</v>
      </c>
      <c r="E8" s="59">
        <v>94.945795487840599</v>
      </c>
      <c r="F8" s="59">
        <v>80.786647690516233</v>
      </c>
      <c r="G8" s="59">
        <v>58.907216494845358</v>
      </c>
      <c r="H8" s="59">
        <v>71.896397737421836</v>
      </c>
      <c r="I8" s="59">
        <v>67.373637264618438</v>
      </c>
      <c r="J8" s="59">
        <v>313.00330033003297</v>
      </c>
      <c r="K8" s="59">
        <v>98.766132463480346</v>
      </c>
      <c r="L8" s="59">
        <v>84.655098236053348</v>
      </c>
    </row>
    <row r="9" spans="1:33" x14ac:dyDescent="0.2">
      <c r="A9" s="48" t="s">
        <v>55</v>
      </c>
      <c r="B9" s="59">
        <v>159.96687744655225</v>
      </c>
      <c r="C9" s="59">
        <v>74.748257164988388</v>
      </c>
      <c r="D9" s="59">
        <v>103.76026509148537</v>
      </c>
      <c r="E9" s="59">
        <v>94.022289766970601</v>
      </c>
      <c r="F9" s="59">
        <v>82.073517991198543</v>
      </c>
      <c r="G9" s="59">
        <v>59.161237785016283</v>
      </c>
      <c r="H9" s="59">
        <v>70.394545982013341</v>
      </c>
      <c r="I9" s="59">
        <v>67.385761914100812</v>
      </c>
      <c r="J9" s="59">
        <v>316.45695364238412</v>
      </c>
      <c r="K9" s="59">
        <v>100.52083333333333</v>
      </c>
      <c r="L9" s="59">
        <v>84.787249181727617</v>
      </c>
    </row>
    <row r="10" spans="1:33" x14ac:dyDescent="0.2">
      <c r="A10" s="48" t="s">
        <v>56</v>
      </c>
      <c r="B10" s="59">
        <v>158.11629315566321</v>
      </c>
      <c r="C10" s="59">
        <v>73.495280829336224</v>
      </c>
      <c r="D10" s="59">
        <v>102.53456221198158</v>
      </c>
      <c r="E10" s="59">
        <v>94.375540813383324</v>
      </c>
      <c r="F10" s="59">
        <v>83.381201044386415</v>
      </c>
      <c r="G10" s="59">
        <v>59.051287249138454</v>
      </c>
      <c r="H10" s="59">
        <v>71.760409057706354</v>
      </c>
      <c r="I10" s="59">
        <v>67.599295636861669</v>
      </c>
      <c r="J10" s="59">
        <v>315.45544228872086</v>
      </c>
      <c r="K10" s="59">
        <v>97.214599341383092</v>
      </c>
      <c r="L10" s="59">
        <v>84.635083226632517</v>
      </c>
      <c r="M10" s="55"/>
      <c r="N10" s="56"/>
      <c r="O10" s="56"/>
      <c r="P10" s="56"/>
      <c r="Q10" s="56"/>
      <c r="R10" s="56"/>
      <c r="S10" s="56"/>
      <c r="T10" s="56"/>
      <c r="U10" s="56"/>
      <c r="V10" s="56"/>
      <c r="W10" s="56"/>
      <c r="X10" s="56"/>
      <c r="Y10" s="11"/>
      <c r="Z10" s="11"/>
      <c r="AA10" s="11"/>
      <c r="AB10" s="11"/>
      <c r="AC10" s="11"/>
      <c r="AD10" s="11"/>
      <c r="AE10" s="11"/>
      <c r="AF10" s="11"/>
      <c r="AG10" s="11"/>
    </row>
    <row r="11" spans="1:33" x14ac:dyDescent="0.2">
      <c r="A11" s="48" t="s">
        <v>57</v>
      </c>
      <c r="B11" s="59">
        <v>159.57317996064782</v>
      </c>
      <c r="C11" s="59">
        <v>73.497854077253237</v>
      </c>
      <c r="D11" s="59">
        <v>103.62193362193364</v>
      </c>
      <c r="E11" s="59">
        <v>93.909655072882074</v>
      </c>
      <c r="F11" s="59">
        <v>84.491282851938593</v>
      </c>
      <c r="G11" s="59">
        <v>59.020979020979027</v>
      </c>
      <c r="H11" s="59">
        <v>69.495446002602279</v>
      </c>
      <c r="I11" s="59">
        <v>67.420109119251762</v>
      </c>
      <c r="J11" s="59">
        <v>314.96553987528716</v>
      </c>
      <c r="K11" s="59">
        <v>101.58119070534855</v>
      </c>
      <c r="L11" s="59">
        <v>84.583805209513017</v>
      </c>
      <c r="M11" s="55"/>
      <c r="N11" s="56"/>
      <c r="O11" s="56"/>
      <c r="P11" s="56"/>
      <c r="Q11" s="56"/>
      <c r="R11" s="56"/>
      <c r="S11" s="56"/>
      <c r="T11" s="56"/>
      <c r="U11" s="56"/>
      <c r="V11" s="56"/>
      <c r="W11" s="56"/>
      <c r="X11" s="56"/>
      <c r="Y11" s="11"/>
      <c r="Z11" s="11"/>
      <c r="AA11" s="11"/>
      <c r="AB11" s="11"/>
      <c r="AC11" s="11"/>
      <c r="AD11" s="11"/>
      <c r="AE11" s="11"/>
      <c r="AF11" s="11"/>
      <c r="AG11" s="11"/>
    </row>
    <row r="12" spans="1:33" x14ac:dyDescent="0.2">
      <c r="A12" s="48" t="s">
        <v>58</v>
      </c>
      <c r="B12" s="59">
        <v>162.88487790080387</v>
      </c>
      <c r="C12" s="59">
        <v>73.167021600243388</v>
      </c>
      <c r="D12" s="59">
        <v>102.57944990736783</v>
      </c>
      <c r="E12" s="59">
        <v>95.155261644623351</v>
      </c>
      <c r="F12" s="59">
        <v>86.864351671218628</v>
      </c>
      <c r="G12" s="59">
        <v>58.853653732519199</v>
      </c>
      <c r="H12" s="59">
        <v>71.523178807947033</v>
      </c>
      <c r="I12" s="59">
        <v>67.214382369998077</v>
      </c>
      <c r="J12" s="59">
        <v>308.56230031948877</v>
      </c>
      <c r="K12" s="59">
        <v>101.95943148889195</v>
      </c>
      <c r="L12" s="59">
        <v>84.877020379479958</v>
      </c>
      <c r="M12" s="55"/>
      <c r="N12" s="56"/>
      <c r="O12" s="56"/>
      <c r="P12" s="56"/>
      <c r="Q12" s="56"/>
      <c r="R12" s="56"/>
      <c r="S12" s="56"/>
      <c r="T12" s="56"/>
      <c r="U12" s="56"/>
      <c r="V12" s="56"/>
      <c r="W12" s="56"/>
      <c r="X12" s="56"/>
      <c r="Y12" s="11"/>
      <c r="Z12" s="11"/>
      <c r="AA12" s="11"/>
      <c r="AB12" s="11"/>
      <c r="AC12" s="11"/>
      <c r="AD12" s="11"/>
      <c r="AE12" s="11"/>
      <c r="AF12" s="11"/>
      <c r="AG12" s="11"/>
    </row>
    <row r="13" spans="1:33" x14ac:dyDescent="0.2">
      <c r="A13" s="48" t="s">
        <v>59</v>
      </c>
      <c r="B13" s="59">
        <v>163.74189657771748</v>
      </c>
      <c r="C13" s="59">
        <v>72.497555839663079</v>
      </c>
      <c r="D13" s="59">
        <v>103.01041518048224</v>
      </c>
      <c r="E13" s="59">
        <v>93.879013761467874</v>
      </c>
      <c r="F13" s="59">
        <v>87.085833550743558</v>
      </c>
      <c r="G13" s="59">
        <v>57.142857142857153</v>
      </c>
      <c r="H13" s="59">
        <v>71.012423247179782</v>
      </c>
      <c r="I13" s="59">
        <v>67.654416009236101</v>
      </c>
      <c r="J13" s="59">
        <v>312.85621761658035</v>
      </c>
      <c r="K13" s="59">
        <v>99.835796387520517</v>
      </c>
      <c r="L13" s="59">
        <v>84.477695427212964</v>
      </c>
      <c r="M13" s="55"/>
      <c r="N13" s="56"/>
      <c r="O13" s="56"/>
      <c r="P13" s="56"/>
      <c r="Q13" s="56"/>
      <c r="R13" s="56"/>
      <c r="S13" s="56"/>
      <c r="T13" s="56"/>
      <c r="U13" s="56"/>
      <c r="V13" s="56"/>
      <c r="W13" s="56"/>
      <c r="X13" s="56"/>
      <c r="Y13" s="11"/>
      <c r="Z13" s="11"/>
      <c r="AA13" s="11"/>
      <c r="AB13" s="11"/>
      <c r="AC13" s="11"/>
      <c r="AD13" s="11"/>
      <c r="AE13" s="11"/>
      <c r="AF13" s="11"/>
      <c r="AG13" s="11"/>
    </row>
    <row r="14" spans="1:33" x14ac:dyDescent="0.2">
      <c r="A14" s="48" t="s">
        <v>60</v>
      </c>
      <c r="B14" s="59">
        <v>162.62413481793561</v>
      </c>
      <c r="C14" s="59">
        <v>72.483322089798378</v>
      </c>
      <c r="D14" s="59">
        <v>103.86883359700849</v>
      </c>
      <c r="E14" s="59">
        <v>94.690138829254323</v>
      </c>
      <c r="F14" s="59">
        <v>87.621390651301297</v>
      </c>
      <c r="G14" s="59">
        <v>56.824196597353492</v>
      </c>
      <c r="H14" s="59">
        <v>72.417756069530242</v>
      </c>
      <c r="I14" s="59">
        <v>68.343252063735832</v>
      </c>
      <c r="J14" s="59">
        <v>305.25157232704402</v>
      </c>
      <c r="K14" s="59">
        <v>97.671014107000261</v>
      </c>
      <c r="L14" s="59">
        <v>84.815950920245399</v>
      </c>
      <c r="M14" s="55"/>
      <c r="N14" s="56"/>
      <c r="O14" s="56"/>
      <c r="P14" s="56"/>
      <c r="Q14" s="56"/>
      <c r="R14" s="56"/>
      <c r="S14" s="56"/>
      <c r="T14" s="56"/>
      <c r="U14" s="56"/>
      <c r="V14" s="56"/>
      <c r="W14" s="56"/>
      <c r="X14" s="56"/>
      <c r="Y14" s="11"/>
      <c r="Z14" s="11"/>
      <c r="AA14" s="11"/>
      <c r="AB14" s="11"/>
      <c r="AC14" s="11"/>
      <c r="AD14" s="11"/>
      <c r="AE14" s="11"/>
      <c r="AF14" s="11"/>
      <c r="AG14" s="11"/>
    </row>
    <row r="15" spans="1:33" x14ac:dyDescent="0.2">
      <c r="A15" s="48" t="s">
        <v>61</v>
      </c>
      <c r="B15" s="59">
        <v>160.8461653460906</v>
      </c>
      <c r="C15" s="59">
        <v>72.083583884546016</v>
      </c>
      <c r="D15" s="59">
        <v>103.76251788268955</v>
      </c>
      <c r="E15" s="59">
        <v>94.883456509380338</v>
      </c>
      <c r="F15" s="59">
        <v>89.058027582617754</v>
      </c>
      <c r="G15" s="59">
        <v>55.41681968417187</v>
      </c>
      <c r="H15" s="59">
        <v>73.02005562875128</v>
      </c>
      <c r="I15" s="59">
        <v>69.720734506503447</v>
      </c>
      <c r="J15" s="59">
        <v>301.52838427947597</v>
      </c>
      <c r="K15" s="59">
        <v>97.622175512348917</v>
      </c>
      <c r="L15" s="59">
        <v>84.854800611365846</v>
      </c>
      <c r="M15" s="55"/>
      <c r="N15" s="56"/>
      <c r="O15" s="56"/>
      <c r="P15" s="56"/>
      <c r="Q15" s="56"/>
      <c r="R15" s="56"/>
      <c r="S15" s="56"/>
      <c r="T15" s="56"/>
      <c r="U15" s="56"/>
      <c r="V15" s="56"/>
      <c r="W15" s="56"/>
      <c r="X15" s="56"/>
      <c r="Y15" s="11"/>
      <c r="Z15" s="11"/>
      <c r="AA15" s="11"/>
      <c r="AB15" s="11"/>
      <c r="AC15" s="11"/>
      <c r="AD15" s="11"/>
      <c r="AE15" s="11"/>
      <c r="AF15" s="11"/>
      <c r="AG15" s="11"/>
    </row>
    <row r="16" spans="1:33" x14ac:dyDescent="0.2">
      <c r="A16" s="48" t="s">
        <v>62</v>
      </c>
      <c r="B16" s="59">
        <v>163.35911930972927</v>
      </c>
      <c r="C16" s="59">
        <v>72.568503462812401</v>
      </c>
      <c r="D16" s="59">
        <v>105.52454558465723</v>
      </c>
      <c r="E16" s="59">
        <v>94.834418341352972</v>
      </c>
      <c r="F16" s="59">
        <v>90.9007593610893</v>
      </c>
      <c r="G16" s="59">
        <v>54.820688412326547</v>
      </c>
      <c r="H16" s="59">
        <v>76.669595782073813</v>
      </c>
      <c r="I16" s="59">
        <v>68.950464983867903</v>
      </c>
      <c r="J16" s="59">
        <v>289.48152562574495</v>
      </c>
      <c r="K16" s="59">
        <v>95.1982492276004</v>
      </c>
      <c r="L16" s="59">
        <v>85.275819162173377</v>
      </c>
      <c r="M16" s="55"/>
      <c r="N16" s="56"/>
      <c r="O16" s="56"/>
      <c r="P16" s="56"/>
      <c r="Q16" s="56"/>
      <c r="R16" s="56"/>
      <c r="S16" s="56"/>
      <c r="T16" s="56"/>
      <c r="U16" s="56"/>
      <c r="V16" s="56"/>
      <c r="W16" s="56"/>
      <c r="X16" s="56"/>
      <c r="Y16" s="11"/>
      <c r="Z16" s="11"/>
      <c r="AA16" s="11"/>
      <c r="AB16" s="11"/>
      <c r="AC16" s="11"/>
      <c r="AD16" s="11"/>
      <c r="AE16" s="11"/>
      <c r="AF16" s="11"/>
      <c r="AG16" s="11"/>
    </row>
    <row r="17" spans="1:33" x14ac:dyDescent="0.2">
      <c r="A17" s="48" t="s">
        <v>63</v>
      </c>
      <c r="B17" s="59">
        <v>163.55292376017763</v>
      </c>
      <c r="C17" s="59">
        <v>72.89719626168224</v>
      </c>
      <c r="D17" s="59">
        <v>104.9649449134354</v>
      </c>
      <c r="E17" s="59">
        <v>93.633169360505974</v>
      </c>
      <c r="F17" s="59">
        <v>91.245010943736332</v>
      </c>
      <c r="G17" s="59">
        <v>54.86978237602569</v>
      </c>
      <c r="H17" s="59">
        <v>77.029208865404371</v>
      </c>
      <c r="I17" s="59">
        <v>67.904459787273737</v>
      </c>
      <c r="J17" s="59">
        <v>305.7571964956195</v>
      </c>
      <c r="K17" s="59">
        <v>96.426708398539375</v>
      </c>
      <c r="L17" s="59">
        <v>85.450537338109683</v>
      </c>
      <c r="M17" s="55"/>
      <c r="N17" s="56"/>
      <c r="O17" s="56"/>
      <c r="P17" s="56"/>
      <c r="Q17" s="56"/>
      <c r="R17" s="56"/>
      <c r="S17" s="56"/>
      <c r="T17" s="56"/>
      <c r="U17" s="56"/>
      <c r="V17" s="56"/>
      <c r="W17" s="56"/>
      <c r="X17" s="56"/>
      <c r="Y17" s="11"/>
      <c r="Z17" s="11"/>
      <c r="AA17" s="11"/>
      <c r="AB17" s="11"/>
      <c r="AC17" s="11"/>
      <c r="AD17" s="11"/>
      <c r="AE17" s="11"/>
      <c r="AF17" s="11"/>
      <c r="AG17" s="11"/>
    </row>
    <row r="18" spans="1:33" x14ac:dyDescent="0.2">
      <c r="A18" s="48" t="s">
        <v>64</v>
      </c>
      <c r="B18" s="59">
        <v>158.82438953063314</v>
      </c>
      <c r="C18" s="59">
        <v>73.61173477024397</v>
      </c>
      <c r="D18" s="59">
        <v>103.9524559644852</v>
      </c>
      <c r="E18" s="59">
        <v>90.631898454746135</v>
      </c>
      <c r="F18" s="59">
        <v>93.536024527337759</v>
      </c>
      <c r="G18" s="59">
        <v>53.435245620061835</v>
      </c>
      <c r="H18" s="59">
        <v>78.679464805119252</v>
      </c>
      <c r="I18" s="59">
        <v>67.456059204440336</v>
      </c>
      <c r="J18" s="59">
        <v>288.5552913198573</v>
      </c>
      <c r="K18" s="59">
        <v>96.349310571240977</v>
      </c>
      <c r="L18" s="59">
        <v>84.981585049788563</v>
      </c>
      <c r="M18" s="55"/>
      <c r="N18" s="56"/>
      <c r="O18" s="56"/>
      <c r="P18" s="56"/>
      <c r="Q18" s="56"/>
      <c r="R18" s="56"/>
      <c r="S18" s="56"/>
      <c r="T18" s="56"/>
      <c r="U18" s="56"/>
      <c r="V18" s="56"/>
      <c r="W18" s="56"/>
      <c r="X18" s="56"/>
      <c r="Y18" s="11"/>
      <c r="Z18" s="11"/>
      <c r="AA18" s="11"/>
      <c r="AB18" s="11"/>
      <c r="AC18" s="11"/>
      <c r="AD18" s="11"/>
      <c r="AE18" s="11"/>
      <c r="AF18" s="11"/>
      <c r="AG18" s="11"/>
    </row>
    <row r="19" spans="1:33" x14ac:dyDescent="0.2">
      <c r="A19" s="48" t="s">
        <v>65</v>
      </c>
      <c r="B19" s="59">
        <v>157.66763848396502</v>
      </c>
      <c r="C19" s="59">
        <v>72.975995228865372</v>
      </c>
      <c r="D19" s="59">
        <v>105.42314828029116</v>
      </c>
      <c r="E19" s="59">
        <v>91.727493917274941</v>
      </c>
      <c r="F19" s="59">
        <v>95.012690355329951</v>
      </c>
      <c r="G19" s="59">
        <v>53.697093319734833</v>
      </c>
      <c r="H19" s="59">
        <v>76.83083511777302</v>
      </c>
      <c r="I19" s="59">
        <v>66.703156358328769</v>
      </c>
      <c r="J19" s="59">
        <v>272.31538687849365</v>
      </c>
      <c r="K19" s="59">
        <v>97.259392691713856</v>
      </c>
      <c r="L19" s="59">
        <v>84.904131785039155</v>
      </c>
      <c r="M19" s="55"/>
      <c r="N19" s="56"/>
      <c r="O19" s="56"/>
      <c r="P19" s="56"/>
      <c r="Q19" s="56"/>
      <c r="R19" s="56"/>
      <c r="S19" s="56"/>
      <c r="T19" s="56"/>
      <c r="U19" s="56"/>
      <c r="V19" s="56"/>
      <c r="W19" s="56"/>
      <c r="X19" s="56"/>
      <c r="Y19" s="11"/>
      <c r="Z19" s="11"/>
      <c r="AA19" s="11"/>
      <c r="AB19" s="11"/>
      <c r="AC19" s="11"/>
      <c r="AD19" s="11"/>
      <c r="AE19" s="11"/>
      <c r="AF19" s="11"/>
      <c r="AG19" s="11"/>
    </row>
    <row r="20" spans="1:33" x14ac:dyDescent="0.2">
      <c r="A20" s="48" t="s">
        <v>66</v>
      </c>
      <c r="B20" s="59">
        <v>160.30965128056721</v>
      </c>
      <c r="C20" s="59">
        <v>73.532718686755118</v>
      </c>
      <c r="D20" s="59">
        <v>103.56534090909089</v>
      </c>
      <c r="E20" s="59">
        <v>91.622198505869818</v>
      </c>
      <c r="F20" s="59">
        <v>96.742173581063881</v>
      </c>
      <c r="G20" s="59">
        <v>52.722689075630257</v>
      </c>
      <c r="H20" s="59">
        <v>78.090766823161189</v>
      </c>
      <c r="I20" s="59">
        <v>67.855849329952918</v>
      </c>
      <c r="J20" s="59">
        <v>266.84507042253523</v>
      </c>
      <c r="K20" s="59">
        <v>93.374501479480244</v>
      </c>
      <c r="L20" s="59">
        <v>85.200590366295444</v>
      </c>
      <c r="M20" s="55"/>
      <c r="N20" s="56"/>
      <c r="O20" s="56"/>
      <c r="P20" s="56"/>
      <c r="Q20" s="56"/>
      <c r="R20" s="56"/>
      <c r="S20" s="56"/>
      <c r="T20" s="56"/>
      <c r="U20" s="56"/>
      <c r="V20" s="56"/>
      <c r="W20" s="56"/>
      <c r="X20" s="56"/>
      <c r="Y20" s="11"/>
      <c r="Z20" s="11"/>
      <c r="AA20" s="11"/>
      <c r="AB20" s="11"/>
      <c r="AC20" s="11"/>
      <c r="AD20" s="11"/>
      <c r="AE20" s="11"/>
      <c r="AF20" s="11"/>
      <c r="AG20" s="11"/>
    </row>
    <row r="21" spans="1:33" x14ac:dyDescent="0.2">
      <c r="A21" s="48" t="s">
        <v>67</v>
      </c>
      <c r="B21" s="59">
        <v>158.54989231873654</v>
      </c>
      <c r="C21" s="59">
        <v>74.145170965806827</v>
      </c>
      <c r="D21" s="59">
        <v>104.24699636770048</v>
      </c>
      <c r="E21" s="59">
        <v>92.170676591785195</v>
      </c>
      <c r="F21" s="59">
        <v>101.93218170185538</v>
      </c>
      <c r="G21" s="59">
        <v>55.353336612559431</v>
      </c>
      <c r="H21" s="59">
        <v>76.690990738142006</v>
      </c>
      <c r="I21" s="59">
        <v>67.433914763531746</v>
      </c>
      <c r="J21" s="59">
        <v>278.97793263646923</v>
      </c>
      <c r="K21" s="59">
        <v>100.54715997915582</v>
      </c>
      <c r="L21" s="59">
        <v>86.191685603528938</v>
      </c>
      <c r="M21" s="55"/>
      <c r="N21" s="56"/>
      <c r="O21" s="56"/>
      <c r="P21" s="56"/>
      <c r="Q21" s="56"/>
      <c r="R21" s="56"/>
      <c r="S21" s="56"/>
      <c r="T21" s="56"/>
      <c r="U21" s="56"/>
      <c r="V21" s="56"/>
      <c r="W21" s="56"/>
      <c r="X21" s="56"/>
      <c r="Y21" s="11"/>
      <c r="Z21" s="11"/>
      <c r="AA21" s="11"/>
      <c r="AB21" s="11"/>
      <c r="AC21" s="11"/>
      <c r="AD21" s="11"/>
      <c r="AE21" s="11"/>
      <c r="AF21" s="11"/>
      <c r="AG21" s="11"/>
    </row>
    <row r="22" spans="1:33" x14ac:dyDescent="0.2">
      <c r="A22" s="48" t="s">
        <v>68</v>
      </c>
      <c r="B22" s="59">
        <v>157.8028894292662</v>
      </c>
      <c r="C22" s="59">
        <v>74.025780493256832</v>
      </c>
      <c r="D22" s="59">
        <v>103.95240700218818</v>
      </c>
      <c r="E22" s="59">
        <v>88.904974993419316</v>
      </c>
      <c r="F22" s="59">
        <v>99.172932330827066</v>
      </c>
      <c r="G22" s="59">
        <v>53.706133158412598</v>
      </c>
      <c r="H22" s="59">
        <v>91.270169631774934</v>
      </c>
      <c r="I22" s="59">
        <v>66.672572643515252</v>
      </c>
      <c r="J22" s="59">
        <v>252.67282395745875</v>
      </c>
      <c r="K22" s="59">
        <v>96.489859594383773</v>
      </c>
      <c r="L22" s="59">
        <v>86.143462149285341</v>
      </c>
      <c r="M22" s="55"/>
      <c r="N22" s="56"/>
      <c r="O22" s="56"/>
      <c r="P22" s="56"/>
      <c r="Q22" s="56"/>
      <c r="R22" s="56"/>
      <c r="S22" s="56"/>
      <c r="T22" s="56"/>
      <c r="U22" s="56"/>
      <c r="V22" s="56"/>
      <c r="W22" s="56"/>
      <c r="X22" s="56"/>
      <c r="Y22" s="11"/>
      <c r="Z22" s="11"/>
      <c r="AA22" s="11"/>
      <c r="AB22" s="11"/>
      <c r="AC22" s="11"/>
      <c r="AD22" s="11"/>
      <c r="AE22" s="11"/>
      <c r="AF22" s="11"/>
      <c r="AG22" s="11"/>
    </row>
    <row r="23" spans="1:33" x14ac:dyDescent="0.2">
      <c r="A23" s="48" t="s">
        <v>69</v>
      </c>
      <c r="B23" s="59">
        <v>158.06725063577281</v>
      </c>
      <c r="C23" s="59">
        <v>73.191142709027616</v>
      </c>
      <c r="D23" s="59">
        <v>102.08563535911601</v>
      </c>
      <c r="E23" s="59">
        <v>89.555759402437431</v>
      </c>
      <c r="F23" s="59">
        <v>97.139364303178482</v>
      </c>
      <c r="G23" s="59">
        <v>55.922551252847377</v>
      </c>
      <c r="H23" s="59">
        <v>91.566265060240951</v>
      </c>
      <c r="I23" s="59">
        <v>69.055545820921665</v>
      </c>
      <c r="J23" s="59">
        <v>254.88169703562687</v>
      </c>
      <c r="K23" s="59">
        <v>98.950166112956808</v>
      </c>
      <c r="L23" s="59">
        <v>86.663159279231877</v>
      </c>
      <c r="M23" s="55"/>
      <c r="N23" s="56"/>
      <c r="O23" s="56"/>
      <c r="P23" s="56"/>
      <c r="Q23" s="56"/>
      <c r="R23" s="56"/>
      <c r="S23" s="56"/>
      <c r="T23" s="56"/>
      <c r="U23" s="56"/>
      <c r="V23" s="56"/>
      <c r="W23" s="56"/>
      <c r="X23" s="56"/>
      <c r="Y23" s="11"/>
      <c r="Z23" s="11"/>
      <c r="AA23" s="11"/>
      <c r="AB23" s="11"/>
      <c r="AC23" s="11"/>
      <c r="AD23" s="11"/>
      <c r="AE23" s="11"/>
      <c r="AF23" s="11"/>
      <c r="AG23" s="11"/>
    </row>
    <row r="24" spans="1:33" x14ac:dyDescent="0.2">
      <c r="A24" s="48" t="s">
        <v>70</v>
      </c>
      <c r="B24" s="59">
        <v>159.14935707220573</v>
      </c>
      <c r="C24" s="59">
        <v>72.783733826247683</v>
      </c>
      <c r="D24" s="59">
        <v>101.83473582563111</v>
      </c>
      <c r="E24" s="59">
        <v>89.737624402223091</v>
      </c>
      <c r="F24" s="59">
        <v>96.494621056448679</v>
      </c>
      <c r="G24" s="59">
        <v>57.52098127824403</v>
      </c>
      <c r="H24" s="59">
        <v>92.804678998911868</v>
      </c>
      <c r="I24" s="59">
        <v>68.849895760945103</v>
      </c>
      <c r="J24" s="59">
        <v>240.44328552803128</v>
      </c>
      <c r="K24" s="59">
        <v>106.31662060797476</v>
      </c>
      <c r="L24" s="59">
        <v>86.656241855616372</v>
      </c>
      <c r="M24" s="55"/>
      <c r="N24" s="56"/>
      <c r="O24" s="56"/>
      <c r="P24" s="56"/>
      <c r="Q24" s="56"/>
      <c r="R24" s="56"/>
      <c r="S24" s="56"/>
      <c r="T24" s="56"/>
      <c r="U24" s="56"/>
      <c r="V24" s="56"/>
      <c r="W24" s="56"/>
      <c r="X24" s="56"/>
      <c r="Y24" s="11"/>
      <c r="Z24" s="11"/>
      <c r="AA24" s="11"/>
      <c r="AB24" s="11"/>
      <c r="AC24" s="11"/>
      <c r="AD24" s="11"/>
      <c r="AE24" s="11"/>
      <c r="AF24" s="11"/>
      <c r="AG24" s="11"/>
    </row>
    <row r="25" spans="1:33" x14ac:dyDescent="0.2">
      <c r="A25" s="48" t="s">
        <v>71</v>
      </c>
      <c r="B25" s="59">
        <v>159.80598903416282</v>
      </c>
      <c r="C25" s="59">
        <v>73.240068826213829</v>
      </c>
      <c r="D25" s="59">
        <v>101.98195735374523</v>
      </c>
      <c r="E25" s="59">
        <v>91.590233819919916</v>
      </c>
      <c r="F25" s="59">
        <v>97.377601347287396</v>
      </c>
      <c r="G25" s="59">
        <v>61.297071129707113</v>
      </c>
      <c r="H25" s="59">
        <v>89.310298285868541</v>
      </c>
      <c r="I25" s="59">
        <v>70.098462601485565</v>
      </c>
      <c r="J25" s="59">
        <v>234.29741489633992</v>
      </c>
      <c r="K25" s="59">
        <v>101.12965340179716</v>
      </c>
      <c r="L25" s="59">
        <v>87.379651314077549</v>
      </c>
      <c r="M25" s="55"/>
      <c r="N25" s="56"/>
      <c r="O25" s="56"/>
      <c r="P25" s="56"/>
      <c r="Q25" s="56"/>
      <c r="R25" s="56"/>
      <c r="S25" s="56"/>
      <c r="T25" s="56"/>
      <c r="U25" s="56"/>
      <c r="V25" s="56"/>
      <c r="W25" s="56"/>
      <c r="X25" s="56"/>
      <c r="Y25" s="11"/>
      <c r="Z25" s="11"/>
      <c r="AA25" s="11"/>
      <c r="AB25" s="11"/>
      <c r="AC25" s="11"/>
      <c r="AD25" s="11"/>
      <c r="AE25" s="11"/>
      <c r="AF25" s="11"/>
      <c r="AG25" s="11"/>
    </row>
    <row r="26" spans="1:33" x14ac:dyDescent="0.2">
      <c r="A26" s="48" t="s">
        <v>72</v>
      </c>
      <c r="B26" s="59">
        <v>161.08443942389158</v>
      </c>
      <c r="C26" s="59">
        <v>74.013780570909375</v>
      </c>
      <c r="D26" s="59">
        <v>101.683638832315</v>
      </c>
      <c r="E26" s="59">
        <v>89.601629120529481</v>
      </c>
      <c r="F26" s="59">
        <v>98.541018895001201</v>
      </c>
      <c r="G26" s="59">
        <v>61.674641148325357</v>
      </c>
      <c r="H26" s="59">
        <v>89.05419766206164</v>
      </c>
      <c r="I26" s="59">
        <v>68.890770533446229</v>
      </c>
      <c r="J26" s="59">
        <v>231.63213744315314</v>
      </c>
      <c r="K26" s="59">
        <v>96.154825566590262</v>
      </c>
      <c r="L26" s="59">
        <v>87.166882276843467</v>
      </c>
      <c r="M26" s="55"/>
      <c r="N26" s="56"/>
      <c r="O26" s="56"/>
      <c r="P26" s="56"/>
      <c r="Q26" s="56"/>
      <c r="R26" s="56"/>
      <c r="S26" s="56"/>
      <c r="T26" s="56"/>
      <c r="U26" s="56"/>
      <c r="V26" s="56"/>
      <c r="W26" s="56"/>
      <c r="X26" s="56"/>
      <c r="Y26" s="11"/>
      <c r="Z26" s="11"/>
      <c r="AA26" s="11"/>
      <c r="AB26" s="11"/>
      <c r="AC26" s="11"/>
      <c r="AD26" s="11"/>
      <c r="AE26" s="11"/>
      <c r="AF26" s="11"/>
      <c r="AG26" s="11"/>
    </row>
    <row r="27" spans="1:33" x14ac:dyDescent="0.2">
      <c r="A27" s="48" t="s">
        <v>73</v>
      </c>
      <c r="B27" s="59">
        <v>162.85956006768188</v>
      </c>
      <c r="C27" s="59">
        <v>74.64176829268294</v>
      </c>
      <c r="D27" s="59">
        <v>101.58665581773801</v>
      </c>
      <c r="E27" s="59">
        <v>87.938235666371341</v>
      </c>
      <c r="F27" s="59">
        <v>99.170124481327818</v>
      </c>
      <c r="G27" s="59">
        <v>62.965900079302152</v>
      </c>
      <c r="H27" s="59">
        <v>86.440015631105908</v>
      </c>
      <c r="I27" s="59">
        <v>68.521622527656731</v>
      </c>
      <c r="J27" s="59">
        <v>230.14112903225805</v>
      </c>
      <c r="K27" s="59">
        <v>97.352005092297901</v>
      </c>
      <c r="L27" s="59">
        <v>86.992393966739741</v>
      </c>
      <c r="M27" s="55"/>
      <c r="N27" s="56"/>
      <c r="O27" s="56"/>
      <c r="P27" s="56"/>
      <c r="Q27" s="56"/>
      <c r="R27" s="56"/>
      <c r="S27" s="56"/>
      <c r="T27" s="56"/>
      <c r="U27" s="56"/>
      <c r="V27" s="56"/>
      <c r="W27" s="56"/>
      <c r="X27" s="56"/>
      <c r="Y27" s="11"/>
      <c r="Z27" s="11"/>
      <c r="AA27" s="11"/>
      <c r="AB27" s="11"/>
      <c r="AC27" s="11"/>
      <c r="AD27" s="11"/>
      <c r="AE27" s="11"/>
      <c r="AF27" s="11"/>
      <c r="AG27" s="11"/>
    </row>
    <row r="28" spans="1:33" x14ac:dyDescent="0.2">
      <c r="A28" s="48" t="s">
        <v>74</v>
      </c>
      <c r="B28" s="59">
        <v>166.66201117318437</v>
      </c>
      <c r="C28" s="59">
        <v>76.270798351396735</v>
      </c>
      <c r="D28" s="59">
        <v>102.61349858547757</v>
      </c>
      <c r="E28" s="59">
        <v>86.843761802845265</v>
      </c>
      <c r="F28" s="59">
        <v>98.966438276622924</v>
      </c>
      <c r="G28" s="59">
        <v>67.732742241925266</v>
      </c>
      <c r="H28" s="59">
        <v>84.34013081954599</v>
      </c>
      <c r="I28" s="59">
        <v>69.391159299416188</v>
      </c>
      <c r="J28" s="59">
        <v>228.93512851897185</v>
      </c>
      <c r="K28" s="59">
        <v>91.537411589527224</v>
      </c>
      <c r="L28" s="59">
        <v>87.571921749136933</v>
      </c>
      <c r="M28" s="55"/>
      <c r="N28" s="56"/>
      <c r="O28" s="56"/>
      <c r="P28" s="56"/>
      <c r="Q28" s="56"/>
      <c r="R28" s="56"/>
      <c r="S28" s="56"/>
      <c r="T28" s="56"/>
      <c r="U28" s="56"/>
      <c r="V28" s="56"/>
      <c r="W28" s="56"/>
      <c r="X28" s="56"/>
      <c r="Y28" s="11"/>
      <c r="Z28" s="11"/>
      <c r="AA28" s="11"/>
      <c r="AB28" s="11"/>
      <c r="AC28" s="11"/>
      <c r="AD28" s="11"/>
      <c r="AE28" s="11"/>
      <c r="AF28" s="11"/>
      <c r="AG28" s="11"/>
    </row>
    <row r="29" spans="1:33" x14ac:dyDescent="0.2">
      <c r="A29" s="48" t="s">
        <v>75</v>
      </c>
      <c r="B29" s="59">
        <v>168.27124319799077</v>
      </c>
      <c r="C29" s="59">
        <v>76.371533069186228</v>
      </c>
      <c r="D29" s="59">
        <v>102.47644683714671</v>
      </c>
      <c r="E29" s="59">
        <v>87.435801077289227</v>
      </c>
      <c r="F29" s="59">
        <v>97.224760164458644</v>
      </c>
      <c r="G29" s="59">
        <v>68.99529042386186</v>
      </c>
      <c r="H29" s="59">
        <v>88.090349075975354</v>
      </c>
      <c r="I29" s="59">
        <v>71.62475181998677</v>
      </c>
      <c r="J29" s="59">
        <v>233.01656920077974</v>
      </c>
      <c r="K29" s="59">
        <v>91.793424926398444</v>
      </c>
      <c r="L29" s="59">
        <v>88.65546218487394</v>
      </c>
      <c r="M29" s="55"/>
      <c r="N29" s="56"/>
      <c r="O29" s="56"/>
      <c r="P29" s="56"/>
      <c r="Q29" s="56"/>
      <c r="R29" s="56"/>
      <c r="S29" s="56"/>
      <c r="T29" s="56"/>
      <c r="U29" s="56"/>
      <c r="V29" s="56"/>
      <c r="W29" s="56"/>
      <c r="X29" s="56"/>
      <c r="Y29" s="11"/>
      <c r="Z29" s="11"/>
      <c r="AA29" s="11"/>
      <c r="AB29" s="11"/>
      <c r="AC29" s="11"/>
      <c r="AD29" s="11"/>
      <c r="AE29" s="11"/>
      <c r="AF29" s="11"/>
      <c r="AG29" s="11"/>
    </row>
    <row r="30" spans="1:33" x14ac:dyDescent="0.2">
      <c r="A30" s="48" t="s">
        <v>76</v>
      </c>
      <c r="B30" s="59">
        <v>165.50522648083623</v>
      </c>
      <c r="C30" s="59">
        <v>77.404179841135203</v>
      </c>
      <c r="D30" s="59">
        <v>104.3554476806904</v>
      </c>
      <c r="E30" s="59">
        <v>87.779733467437751</v>
      </c>
      <c r="F30" s="59">
        <v>103.63912941727125</v>
      </c>
      <c r="G30" s="59">
        <v>72.480921974770297</v>
      </c>
      <c r="H30" s="59">
        <v>89.407216494845372</v>
      </c>
      <c r="I30" s="59">
        <v>70.54862023653088</v>
      </c>
      <c r="J30" s="59">
        <v>227.26833976833979</v>
      </c>
      <c r="K30" s="59">
        <v>98.020298208244583</v>
      </c>
      <c r="L30" s="59">
        <v>89.932199053345258</v>
      </c>
      <c r="M30" s="55"/>
      <c r="N30" s="56"/>
      <c r="O30" s="56"/>
      <c r="P30" s="56"/>
      <c r="Q30" s="56"/>
      <c r="R30" s="56"/>
      <c r="S30" s="56"/>
      <c r="T30" s="56"/>
      <c r="U30" s="56"/>
      <c r="V30" s="56"/>
      <c r="W30" s="56"/>
      <c r="X30" s="56"/>
      <c r="Y30" s="11"/>
      <c r="Z30" s="11"/>
      <c r="AA30" s="11"/>
      <c r="AB30" s="11"/>
      <c r="AC30" s="11"/>
      <c r="AD30" s="11"/>
      <c r="AE30" s="11"/>
      <c r="AF30" s="11"/>
      <c r="AG30" s="11"/>
    </row>
    <row r="31" spans="1:33" x14ac:dyDescent="0.2">
      <c r="A31" s="48" t="s">
        <v>77</v>
      </c>
      <c r="B31" s="59">
        <v>164.00550584996557</v>
      </c>
      <c r="C31" s="59">
        <v>77.490945518995133</v>
      </c>
      <c r="D31" s="59">
        <v>100.63166206079748</v>
      </c>
      <c r="E31" s="59">
        <v>86.441519741743235</v>
      </c>
      <c r="F31" s="59">
        <v>102.97807480361121</v>
      </c>
      <c r="G31" s="59">
        <v>76.095194785508568</v>
      </c>
      <c r="H31" s="59">
        <v>90.185641957678826</v>
      </c>
      <c r="I31" s="59">
        <v>71.463256717384255</v>
      </c>
      <c r="J31" s="59">
        <v>226.17178206043303</v>
      </c>
      <c r="K31" s="59">
        <v>95.06292352371733</v>
      </c>
      <c r="L31" s="59">
        <v>89.839301531064152</v>
      </c>
      <c r="M31" s="55"/>
      <c r="N31" s="56"/>
      <c r="O31" s="56"/>
      <c r="P31" s="56"/>
      <c r="Q31" s="56"/>
      <c r="R31" s="56"/>
      <c r="S31" s="56"/>
      <c r="T31" s="56"/>
      <c r="U31" s="56"/>
      <c r="V31" s="56"/>
      <c r="W31" s="56"/>
      <c r="X31" s="56"/>
      <c r="Y31" s="11"/>
      <c r="Z31" s="11"/>
      <c r="AA31" s="11"/>
      <c r="AB31" s="11"/>
      <c r="AC31" s="11"/>
      <c r="AD31" s="11"/>
      <c r="AE31" s="11"/>
      <c r="AF31" s="11"/>
      <c r="AG31" s="11"/>
    </row>
    <row r="32" spans="1:33" x14ac:dyDescent="0.2">
      <c r="A32" s="48" t="s">
        <v>78</v>
      </c>
      <c r="B32" s="59">
        <v>163.92818280739937</v>
      </c>
      <c r="C32" s="59">
        <v>78.074200824453612</v>
      </c>
      <c r="D32" s="59">
        <v>97.673506731146247</v>
      </c>
      <c r="E32" s="59">
        <v>85.225870155517157</v>
      </c>
      <c r="F32" s="59">
        <v>107.60357815442563</v>
      </c>
      <c r="G32" s="59">
        <v>77.593917710196777</v>
      </c>
      <c r="H32" s="59">
        <v>91.472665445984831</v>
      </c>
      <c r="I32" s="59">
        <v>71.898332009531359</v>
      </c>
      <c r="J32" s="59">
        <v>215.47349342999547</v>
      </c>
      <c r="K32" s="59">
        <v>94.872417982989063</v>
      </c>
      <c r="L32" s="59">
        <v>89.786432160804026</v>
      </c>
      <c r="M32" s="55"/>
      <c r="N32" s="56"/>
      <c r="O32" s="56"/>
      <c r="P32" s="56"/>
      <c r="Q32" s="56"/>
      <c r="R32" s="56"/>
      <c r="S32" s="56"/>
      <c r="T32" s="56"/>
      <c r="U32" s="56"/>
      <c r="V32" s="56"/>
      <c r="W32" s="56"/>
      <c r="X32" s="56"/>
      <c r="Y32" s="11"/>
      <c r="Z32" s="11"/>
      <c r="AA32" s="11"/>
      <c r="AB32" s="11"/>
      <c r="AC32" s="11"/>
      <c r="AD32" s="11"/>
      <c r="AE32" s="11"/>
      <c r="AF32" s="11"/>
      <c r="AG32" s="11"/>
    </row>
    <row r="33" spans="1:33" x14ac:dyDescent="0.2">
      <c r="A33" s="48" t="s">
        <v>79</v>
      </c>
      <c r="B33" s="59">
        <v>161.43381852809139</v>
      </c>
      <c r="C33" s="59">
        <v>80.164309977091392</v>
      </c>
      <c r="D33" s="59">
        <v>99.934391812098156</v>
      </c>
      <c r="E33" s="59">
        <v>84.420334024137517</v>
      </c>
      <c r="F33" s="59">
        <v>103.16499085923219</v>
      </c>
      <c r="G33" s="59">
        <v>77.272064186725018</v>
      </c>
      <c r="H33" s="59">
        <v>86.38362014822259</v>
      </c>
      <c r="I33" s="59">
        <v>71.395167575993753</v>
      </c>
      <c r="J33" s="59">
        <v>221.25028623769177</v>
      </c>
      <c r="K33" s="59">
        <v>95.063809294485907</v>
      </c>
      <c r="L33" s="59">
        <v>89.683133732534941</v>
      </c>
      <c r="M33" s="55"/>
      <c r="N33" s="56"/>
      <c r="O33" s="56"/>
      <c r="P33" s="56"/>
      <c r="Q33" s="56"/>
      <c r="R33" s="56"/>
      <c r="S33" s="56"/>
      <c r="T33" s="56"/>
      <c r="U33" s="56"/>
      <c r="V33" s="56"/>
      <c r="W33" s="56"/>
      <c r="X33" s="56"/>
      <c r="Y33" s="11"/>
      <c r="Z33" s="11"/>
      <c r="AA33" s="11"/>
      <c r="AB33" s="11"/>
      <c r="AC33" s="11"/>
      <c r="AD33" s="11"/>
      <c r="AE33" s="11"/>
      <c r="AF33" s="11"/>
      <c r="AG33" s="11"/>
    </row>
    <row r="34" spans="1:33" x14ac:dyDescent="0.2">
      <c r="A34" s="48" t="s">
        <v>80</v>
      </c>
      <c r="B34" s="59">
        <v>156.16345370621775</v>
      </c>
      <c r="C34" s="59">
        <v>79.898702120924341</v>
      </c>
      <c r="D34" s="59">
        <v>99.371809972516701</v>
      </c>
      <c r="E34" s="59">
        <v>86.146187469645469</v>
      </c>
      <c r="F34" s="59">
        <v>100.23871774468569</v>
      </c>
      <c r="G34" s="59">
        <v>78.769898697539816</v>
      </c>
      <c r="H34" s="59">
        <v>89.682640030345183</v>
      </c>
      <c r="I34" s="59">
        <v>72.12102500771843</v>
      </c>
      <c r="J34" s="59">
        <v>217.84753363228697</v>
      </c>
      <c r="K34" s="59">
        <v>95.380047505938236</v>
      </c>
      <c r="L34" s="59">
        <v>90.312150230070898</v>
      </c>
      <c r="M34" s="55"/>
      <c r="N34" s="56"/>
      <c r="O34" s="56"/>
      <c r="P34" s="56"/>
      <c r="Q34" s="56"/>
      <c r="R34" s="56"/>
      <c r="S34" s="56"/>
      <c r="T34" s="56"/>
      <c r="U34" s="56"/>
      <c r="V34" s="56"/>
      <c r="W34" s="56"/>
      <c r="X34" s="56"/>
      <c r="Y34" s="11"/>
      <c r="Z34" s="11"/>
      <c r="AA34" s="11"/>
      <c r="AB34" s="11"/>
      <c r="AC34" s="11"/>
      <c r="AD34" s="11"/>
      <c r="AE34" s="11"/>
      <c r="AF34" s="11"/>
      <c r="AG34" s="11"/>
    </row>
    <row r="35" spans="1:33" x14ac:dyDescent="0.2">
      <c r="A35" s="48" t="s">
        <v>81</v>
      </c>
      <c r="B35" s="59">
        <v>158.69892032253657</v>
      </c>
      <c r="C35" s="59">
        <v>78.926868044515103</v>
      </c>
      <c r="D35" s="59">
        <v>100.25799793601651</v>
      </c>
      <c r="E35" s="59">
        <v>86.875683558147998</v>
      </c>
      <c r="F35" s="59">
        <v>101.59362549800797</v>
      </c>
      <c r="G35" s="59">
        <v>77.453618467639146</v>
      </c>
      <c r="H35" s="59">
        <v>91.01109430156329</v>
      </c>
      <c r="I35" s="59">
        <v>72.156505914467701</v>
      </c>
      <c r="J35" s="59">
        <v>199.57674314992204</v>
      </c>
      <c r="K35" s="59">
        <v>102.16209687160284</v>
      </c>
      <c r="L35" s="59">
        <v>90.142238713667282</v>
      </c>
      <c r="M35" s="55"/>
      <c r="N35" s="56"/>
      <c r="O35" s="56"/>
      <c r="P35" s="56"/>
      <c r="Q35" s="56"/>
      <c r="R35" s="56"/>
      <c r="S35" s="56"/>
      <c r="T35" s="56"/>
      <c r="U35" s="56"/>
      <c r="V35" s="56"/>
      <c r="W35" s="56"/>
      <c r="X35" s="56"/>
      <c r="Y35" s="11"/>
      <c r="Z35" s="11"/>
      <c r="AA35" s="11"/>
      <c r="AB35" s="11"/>
      <c r="AC35" s="11"/>
      <c r="AD35" s="11"/>
      <c r="AE35" s="11"/>
      <c r="AF35" s="11"/>
      <c r="AG35" s="11"/>
    </row>
    <row r="36" spans="1:33" x14ac:dyDescent="0.2">
      <c r="A36" s="48" t="s">
        <v>82</v>
      </c>
      <c r="B36" s="59">
        <v>160.58743169398906</v>
      </c>
      <c r="C36" s="59">
        <v>80.242522231204532</v>
      </c>
      <c r="D36" s="59">
        <v>99.117534211536011</v>
      </c>
      <c r="E36" s="59">
        <v>88.362799709372723</v>
      </c>
      <c r="F36" s="59">
        <v>102.7318718381113</v>
      </c>
      <c r="G36" s="59">
        <v>77.270147559591379</v>
      </c>
      <c r="H36" s="59">
        <v>90.901234567901227</v>
      </c>
      <c r="I36" s="59">
        <v>73.627721557804364</v>
      </c>
      <c r="J36" s="59">
        <v>198.06338028169014</v>
      </c>
      <c r="K36" s="59">
        <v>99.22183646594037</v>
      </c>
      <c r="L36" s="59">
        <v>90.880970056916624</v>
      </c>
      <c r="M36" s="55"/>
      <c r="N36" s="56"/>
      <c r="O36" s="56"/>
      <c r="P36" s="56"/>
      <c r="Q36" s="56"/>
      <c r="R36" s="56"/>
      <c r="S36" s="56"/>
      <c r="T36" s="56"/>
      <c r="U36" s="56"/>
      <c r="V36" s="56"/>
      <c r="W36" s="56"/>
      <c r="X36" s="56"/>
      <c r="Y36" s="11"/>
      <c r="Z36" s="11"/>
      <c r="AA36" s="11"/>
      <c r="AB36" s="11"/>
      <c r="AC36" s="11"/>
      <c r="AD36" s="11"/>
      <c r="AE36" s="11"/>
      <c r="AF36" s="11"/>
      <c r="AG36" s="11"/>
    </row>
    <row r="37" spans="1:33" x14ac:dyDescent="0.2">
      <c r="A37" s="48" t="s">
        <v>83</v>
      </c>
      <c r="B37" s="59">
        <v>158.71160641478664</v>
      </c>
      <c r="C37" s="59">
        <v>79.882141103290223</v>
      </c>
      <c r="D37" s="59">
        <v>99.89887498419921</v>
      </c>
      <c r="E37" s="59">
        <v>90.521728604285201</v>
      </c>
      <c r="F37" s="59">
        <v>102.92862907875013</v>
      </c>
      <c r="G37" s="59">
        <v>77.691237830319878</v>
      </c>
      <c r="H37" s="59">
        <v>91.902234292062701</v>
      </c>
      <c r="I37" s="59">
        <v>71.832061068702288</v>
      </c>
      <c r="J37" s="59">
        <v>200</v>
      </c>
      <c r="K37" s="59">
        <v>96.927570093457945</v>
      </c>
      <c r="L37" s="59">
        <v>91.118543292456337</v>
      </c>
      <c r="M37" s="55"/>
      <c r="N37" s="56"/>
      <c r="O37" s="56"/>
      <c r="P37" s="56"/>
      <c r="Q37" s="56"/>
      <c r="R37" s="56"/>
      <c r="S37" s="56"/>
      <c r="T37" s="56"/>
      <c r="U37" s="56"/>
      <c r="V37" s="56"/>
      <c r="W37" s="56"/>
      <c r="X37" s="56"/>
      <c r="Y37" s="11"/>
      <c r="Z37" s="11"/>
      <c r="AA37" s="11"/>
      <c r="AB37" s="11"/>
      <c r="AC37" s="11"/>
      <c r="AD37" s="11"/>
      <c r="AE37" s="11"/>
      <c r="AF37" s="11"/>
      <c r="AG37" s="11"/>
    </row>
    <row r="38" spans="1:33" x14ac:dyDescent="0.2">
      <c r="A38" s="48" t="s">
        <v>84</v>
      </c>
      <c r="B38" s="59">
        <v>160.24811218985977</v>
      </c>
      <c r="C38" s="59">
        <v>80.782242759303585</v>
      </c>
      <c r="D38" s="59">
        <v>101.20405576679339</v>
      </c>
      <c r="E38" s="59">
        <v>90.678273485672847</v>
      </c>
      <c r="F38" s="59">
        <v>102.16946842344387</v>
      </c>
      <c r="G38" s="59">
        <v>78.791223954739891</v>
      </c>
      <c r="H38" s="59">
        <v>90.124984531617372</v>
      </c>
      <c r="I38" s="59">
        <v>70.792533659730722</v>
      </c>
      <c r="J38" s="59">
        <v>201.78883071553227</v>
      </c>
      <c r="K38" s="59">
        <v>95.819748486259911</v>
      </c>
      <c r="L38" s="59">
        <v>91.464321110009905</v>
      </c>
      <c r="M38" s="55"/>
      <c r="N38" s="56"/>
      <c r="O38" s="56"/>
      <c r="P38" s="56"/>
      <c r="Q38" s="56"/>
      <c r="R38" s="56"/>
      <c r="S38" s="56"/>
      <c r="T38" s="56"/>
      <c r="U38" s="56"/>
      <c r="V38" s="56"/>
      <c r="W38" s="56"/>
      <c r="X38" s="56"/>
      <c r="Y38" s="11"/>
      <c r="Z38" s="11"/>
      <c r="AA38" s="11"/>
      <c r="AB38" s="11"/>
      <c r="AC38" s="11"/>
      <c r="AD38" s="11"/>
      <c r="AE38" s="11"/>
      <c r="AF38" s="11"/>
      <c r="AG38" s="11"/>
    </row>
    <row r="39" spans="1:33" x14ac:dyDescent="0.2">
      <c r="A39" s="48" t="s">
        <v>85</v>
      </c>
      <c r="B39" s="59">
        <v>165.44637996733803</v>
      </c>
      <c r="C39" s="59">
        <v>80.651373074346949</v>
      </c>
      <c r="D39" s="59">
        <v>102.264631043257</v>
      </c>
      <c r="E39" s="59">
        <v>91.480091976279809</v>
      </c>
      <c r="F39" s="59">
        <v>102.35400633770936</v>
      </c>
      <c r="G39" s="59">
        <v>78.66444998614574</v>
      </c>
      <c r="H39" s="59">
        <v>89.939884676726777</v>
      </c>
      <c r="I39" s="59">
        <v>72.596448254745866</v>
      </c>
      <c r="J39" s="59">
        <v>202.58022549869906</v>
      </c>
      <c r="K39" s="59">
        <v>94.666977177456928</v>
      </c>
      <c r="L39" s="59">
        <v>92.069008315750295</v>
      </c>
      <c r="M39" s="55"/>
      <c r="N39" s="56"/>
      <c r="O39" s="56"/>
      <c r="P39" s="56"/>
      <c r="Q39" s="56"/>
      <c r="R39" s="56"/>
      <c r="S39" s="56"/>
      <c r="T39" s="56"/>
      <c r="U39" s="56"/>
      <c r="V39" s="56"/>
      <c r="W39" s="56"/>
      <c r="X39" s="56"/>
      <c r="Y39" s="11"/>
      <c r="Z39" s="11"/>
      <c r="AA39" s="11"/>
      <c r="AB39" s="11"/>
      <c r="AC39" s="11"/>
      <c r="AD39" s="11"/>
      <c r="AE39" s="11"/>
      <c r="AF39" s="11"/>
      <c r="AG39" s="11"/>
    </row>
    <row r="40" spans="1:33" x14ac:dyDescent="0.2">
      <c r="A40" s="48" t="s">
        <v>86</v>
      </c>
      <c r="B40" s="59">
        <v>162.83006093432635</v>
      </c>
      <c r="C40" s="59">
        <v>81.710592580157794</v>
      </c>
      <c r="D40" s="59">
        <v>104.8116891296133</v>
      </c>
      <c r="E40" s="59">
        <v>92.205758342368398</v>
      </c>
      <c r="F40" s="59">
        <v>102.10200243389755</v>
      </c>
      <c r="G40" s="59">
        <v>78.768166089965391</v>
      </c>
      <c r="H40" s="59">
        <v>90.617044490241256</v>
      </c>
      <c r="I40" s="59">
        <v>71.615917998191122</v>
      </c>
      <c r="J40" s="59">
        <v>196.10608292990949</v>
      </c>
      <c r="K40" s="59">
        <v>97.223849127328094</v>
      </c>
      <c r="L40" s="59">
        <v>92.171344165435741</v>
      </c>
      <c r="M40" s="55"/>
      <c r="N40" s="56"/>
      <c r="O40" s="56"/>
      <c r="P40" s="56"/>
      <c r="Q40" s="56"/>
      <c r="R40" s="56"/>
      <c r="S40" s="56"/>
      <c r="T40" s="56"/>
      <c r="U40" s="56"/>
      <c r="V40" s="56"/>
      <c r="W40" s="56"/>
      <c r="X40" s="56"/>
      <c r="Y40" s="11"/>
      <c r="Z40" s="11"/>
      <c r="AA40" s="11"/>
      <c r="AB40" s="11"/>
      <c r="AC40" s="11"/>
      <c r="AD40" s="11"/>
      <c r="AE40" s="11"/>
      <c r="AF40" s="11"/>
      <c r="AG40" s="11"/>
    </row>
    <row r="41" spans="1:33" x14ac:dyDescent="0.2">
      <c r="A41" s="48" t="s">
        <v>87</v>
      </c>
      <c r="B41" s="59">
        <v>165.45847984852585</v>
      </c>
      <c r="C41" s="59">
        <v>81.059580230196346</v>
      </c>
      <c r="D41" s="59">
        <v>105.24283935242839</v>
      </c>
      <c r="E41" s="59">
        <v>92.318719388364599</v>
      </c>
      <c r="F41" s="59">
        <v>99.345406938686452</v>
      </c>
      <c r="G41" s="59">
        <v>80.390807761111873</v>
      </c>
      <c r="H41" s="59">
        <v>94.617632732586458</v>
      </c>
      <c r="I41" s="59">
        <v>71.319796954314711</v>
      </c>
      <c r="J41" s="59">
        <v>196.4</v>
      </c>
      <c r="K41" s="59">
        <v>98.372816463268734</v>
      </c>
      <c r="L41" s="59">
        <v>92.57985257985257</v>
      </c>
      <c r="M41" s="55"/>
      <c r="N41" s="56"/>
      <c r="O41" s="56"/>
      <c r="P41" s="56"/>
      <c r="Q41" s="56"/>
      <c r="R41" s="56"/>
      <c r="S41" s="56"/>
      <c r="T41" s="56"/>
      <c r="U41" s="56"/>
      <c r="V41" s="56"/>
      <c r="W41" s="56"/>
      <c r="X41" s="56"/>
      <c r="Y41" s="11"/>
      <c r="Z41" s="11"/>
      <c r="AA41" s="11"/>
      <c r="AB41" s="11"/>
      <c r="AC41" s="11"/>
      <c r="AD41" s="11"/>
      <c r="AE41" s="11"/>
      <c r="AF41" s="11"/>
      <c r="AG41" s="11"/>
    </row>
    <row r="42" spans="1:33" x14ac:dyDescent="0.2">
      <c r="A42" s="48" t="s">
        <v>88</v>
      </c>
      <c r="B42" s="59">
        <v>160.6467194418355</v>
      </c>
      <c r="C42" s="59">
        <v>82.286107763814769</v>
      </c>
      <c r="D42" s="59">
        <v>102.56983240223465</v>
      </c>
      <c r="E42" s="59">
        <v>91.209841156096985</v>
      </c>
      <c r="F42" s="59">
        <v>100.92170895684234</v>
      </c>
      <c r="G42" s="59">
        <v>82.710793737984076</v>
      </c>
      <c r="H42" s="59">
        <v>95.449607724803869</v>
      </c>
      <c r="I42" s="59">
        <v>72.747415066469713</v>
      </c>
      <c r="J42" s="59">
        <v>193.64380113278793</v>
      </c>
      <c r="K42" s="59">
        <v>100.10727056019068</v>
      </c>
      <c r="L42" s="59">
        <v>93.070885454991398</v>
      </c>
      <c r="M42" s="55"/>
      <c r="N42" s="56"/>
      <c r="O42" s="56"/>
      <c r="P42" s="56"/>
      <c r="Q42" s="56"/>
      <c r="R42" s="56"/>
      <c r="S42" s="56"/>
      <c r="T42" s="56"/>
      <c r="U42" s="56"/>
      <c r="V42" s="56"/>
      <c r="W42" s="56"/>
      <c r="X42" s="56"/>
      <c r="Y42" s="11"/>
      <c r="Z42" s="11"/>
      <c r="AA42" s="11"/>
      <c r="AB42" s="11"/>
      <c r="AC42" s="11"/>
      <c r="AD42" s="11"/>
      <c r="AE42" s="11"/>
      <c r="AF42" s="11"/>
      <c r="AG42" s="11"/>
    </row>
    <row r="43" spans="1:33" x14ac:dyDescent="0.2">
      <c r="A43" s="48" t="s">
        <v>89</v>
      </c>
      <c r="B43" s="59">
        <v>156.6821499668215</v>
      </c>
      <c r="C43" s="59">
        <v>82.855415443081711</v>
      </c>
      <c r="D43" s="59">
        <v>104.24041297935102</v>
      </c>
      <c r="E43" s="59">
        <v>92.362513362632143</v>
      </c>
      <c r="F43" s="59">
        <v>103.57650661708411</v>
      </c>
      <c r="G43" s="59">
        <v>83.615510649918093</v>
      </c>
      <c r="H43" s="59">
        <v>96.550077593410535</v>
      </c>
      <c r="I43" s="59">
        <v>72.188139059304717</v>
      </c>
      <c r="J43" s="59">
        <v>189.23139322652605</v>
      </c>
      <c r="K43" s="59">
        <v>100.40336932020404</v>
      </c>
      <c r="L43" s="59">
        <v>93.284671532846716</v>
      </c>
      <c r="M43" s="55"/>
      <c r="N43" s="56"/>
      <c r="O43" s="56"/>
      <c r="P43" s="56"/>
      <c r="Q43" s="56"/>
      <c r="R43" s="56"/>
      <c r="S43" s="56"/>
      <c r="T43" s="56"/>
      <c r="U43" s="56"/>
      <c r="V43" s="56"/>
      <c r="W43" s="56"/>
      <c r="X43" s="56"/>
      <c r="Y43" s="11"/>
      <c r="Z43" s="11"/>
      <c r="AA43" s="11"/>
      <c r="AB43" s="11"/>
      <c r="AC43" s="11"/>
      <c r="AD43" s="11"/>
      <c r="AE43" s="11"/>
      <c r="AF43" s="11"/>
      <c r="AG43" s="11"/>
    </row>
    <row r="44" spans="1:33" x14ac:dyDescent="0.2">
      <c r="A44" s="48" t="s">
        <v>90</v>
      </c>
      <c r="B44" s="59">
        <v>158.93188444208855</v>
      </c>
      <c r="C44" s="59">
        <v>84.859649122807014</v>
      </c>
      <c r="D44" s="59">
        <v>105.93106807940569</v>
      </c>
      <c r="E44" s="59">
        <v>92.626999059266211</v>
      </c>
      <c r="F44" s="59">
        <v>104.48058413541321</v>
      </c>
      <c r="G44" s="59">
        <v>82.441288913162211</v>
      </c>
      <c r="H44" s="59">
        <v>99.132398383646304</v>
      </c>
      <c r="I44" s="59">
        <v>73.697992435263316</v>
      </c>
      <c r="J44" s="59">
        <v>183.82123341139734</v>
      </c>
      <c r="K44" s="59">
        <v>100.02364345667335</v>
      </c>
      <c r="L44" s="59">
        <v>94.224702742052884</v>
      </c>
      <c r="M44" s="55"/>
      <c r="N44" s="56"/>
      <c r="O44" s="56"/>
      <c r="P44" s="56"/>
      <c r="Q44" s="56"/>
      <c r="R44" s="56"/>
      <c r="S44" s="56"/>
      <c r="T44" s="56"/>
      <c r="U44" s="56"/>
      <c r="V44" s="56"/>
      <c r="W44" s="56"/>
      <c r="X44" s="56"/>
      <c r="Y44" s="11"/>
      <c r="Z44" s="11"/>
      <c r="AA44" s="11"/>
      <c r="AB44" s="11"/>
      <c r="AC44" s="11"/>
      <c r="AD44" s="11"/>
      <c r="AE44" s="11"/>
      <c r="AF44" s="11"/>
      <c r="AG44" s="11"/>
    </row>
    <row r="45" spans="1:33" x14ac:dyDescent="0.2">
      <c r="A45" s="48" t="s">
        <v>91</v>
      </c>
      <c r="B45" s="59">
        <v>159.41623350659734</v>
      </c>
      <c r="C45" s="59">
        <v>86.323127150798555</v>
      </c>
      <c r="D45" s="59">
        <v>107.82325244476641</v>
      </c>
      <c r="E45" s="59">
        <v>92.87732517070873</v>
      </c>
      <c r="F45" s="59">
        <v>105.804367201426</v>
      </c>
      <c r="G45" s="59">
        <v>85.215718604012096</v>
      </c>
      <c r="H45" s="59">
        <v>97.741321921065136</v>
      </c>
      <c r="I45" s="59">
        <v>76.175913790592688</v>
      </c>
      <c r="J45" s="59">
        <v>192.06701655228099</v>
      </c>
      <c r="K45" s="59">
        <v>98.88609414301115</v>
      </c>
      <c r="L45" s="59">
        <v>95.824685630570144</v>
      </c>
      <c r="M45" s="55"/>
      <c r="N45" s="56"/>
      <c r="O45" s="56"/>
      <c r="P45" s="56"/>
      <c r="Q45" s="56"/>
      <c r="R45" s="56"/>
      <c r="S45" s="56"/>
      <c r="T45" s="56"/>
      <c r="U45" s="56"/>
      <c r="V45" s="56"/>
      <c r="W45" s="56"/>
      <c r="X45" s="56"/>
      <c r="Y45" s="11"/>
      <c r="Z45" s="11"/>
      <c r="AA45" s="11"/>
      <c r="AB45" s="11"/>
      <c r="AC45" s="11"/>
      <c r="AD45" s="11"/>
      <c r="AE45" s="11"/>
      <c r="AF45" s="11"/>
      <c r="AG45" s="11"/>
    </row>
    <row r="46" spans="1:33" x14ac:dyDescent="0.2">
      <c r="A46" s="48" t="s">
        <v>92</v>
      </c>
      <c r="B46" s="59">
        <v>156.70379814789962</v>
      </c>
      <c r="C46" s="59">
        <v>87.454497025659236</v>
      </c>
      <c r="D46" s="59">
        <v>110.04413694381488</v>
      </c>
      <c r="E46" s="59">
        <v>94.232580037664789</v>
      </c>
      <c r="F46" s="59">
        <v>113.27220630372491</v>
      </c>
      <c r="G46" s="59">
        <v>85.154952960708357</v>
      </c>
      <c r="H46" s="59">
        <v>98.878261896327786</v>
      </c>
      <c r="I46" s="59">
        <v>74.691626759541435</v>
      </c>
      <c r="J46" s="59">
        <v>184.44971349535663</v>
      </c>
      <c r="K46" s="59">
        <v>100.10714285714286</v>
      </c>
      <c r="L46" s="59">
        <v>96.43598193579885</v>
      </c>
      <c r="M46" s="55"/>
      <c r="N46" s="56"/>
      <c r="O46" s="56"/>
      <c r="P46" s="56"/>
      <c r="Q46" s="56"/>
      <c r="R46" s="56"/>
      <c r="S46" s="56"/>
      <c r="T46" s="56"/>
      <c r="U46" s="56"/>
      <c r="V46" s="56"/>
      <c r="W46" s="56"/>
      <c r="X46" s="56"/>
      <c r="Y46" s="11"/>
      <c r="Z46" s="11"/>
      <c r="AA46" s="11"/>
      <c r="AB46" s="11"/>
      <c r="AC46" s="11"/>
      <c r="AD46" s="11"/>
      <c r="AE46" s="11"/>
      <c r="AF46" s="11"/>
      <c r="AG46" s="11"/>
    </row>
    <row r="47" spans="1:33" x14ac:dyDescent="0.2">
      <c r="A47" s="48" t="s">
        <v>93</v>
      </c>
      <c r="B47" s="59">
        <v>156.67596652052615</v>
      </c>
      <c r="C47" s="59">
        <v>88.208474879313428</v>
      </c>
      <c r="D47" s="59">
        <v>107.53619748397816</v>
      </c>
      <c r="E47" s="59">
        <v>93.92523364485983</v>
      </c>
      <c r="F47" s="59">
        <v>111.1966008268259</v>
      </c>
      <c r="G47" s="59">
        <v>86.116895737886992</v>
      </c>
      <c r="H47" s="59">
        <v>100.66169393647738</v>
      </c>
      <c r="I47" s="59">
        <v>75.036054225555233</v>
      </c>
      <c r="J47" s="59">
        <v>181.38132295719848</v>
      </c>
      <c r="K47" s="59">
        <v>102.53960575643973</v>
      </c>
      <c r="L47" s="59">
        <v>96.510492923377257</v>
      </c>
      <c r="M47" s="55"/>
      <c r="N47" s="56"/>
      <c r="O47" s="56"/>
      <c r="P47" s="56"/>
      <c r="Q47" s="56"/>
      <c r="R47" s="56"/>
      <c r="S47" s="56"/>
      <c r="T47" s="56"/>
      <c r="U47" s="56"/>
      <c r="V47" s="56"/>
      <c r="W47" s="56"/>
      <c r="X47" s="56"/>
      <c r="Y47" s="11"/>
      <c r="Z47" s="11"/>
      <c r="AA47" s="11"/>
      <c r="AB47" s="11"/>
      <c r="AC47" s="11"/>
      <c r="AD47" s="11"/>
      <c r="AE47" s="11"/>
      <c r="AF47" s="11"/>
      <c r="AG47" s="11"/>
    </row>
    <row r="48" spans="1:33" x14ac:dyDescent="0.2">
      <c r="A48" s="48" t="s">
        <v>94</v>
      </c>
      <c r="B48" s="59">
        <v>153.97140587768067</v>
      </c>
      <c r="C48" s="59">
        <v>87.379947940041291</v>
      </c>
      <c r="D48" s="59">
        <v>107.56362767355718</v>
      </c>
      <c r="E48" s="59">
        <v>94.148686679174489</v>
      </c>
      <c r="F48" s="59">
        <v>110.36020583190395</v>
      </c>
      <c r="G48" s="59">
        <v>89.413407821229058</v>
      </c>
      <c r="H48" s="59">
        <v>105.39559641906607</v>
      </c>
      <c r="I48" s="59">
        <v>75.384834663625995</v>
      </c>
      <c r="J48" s="59">
        <v>182.88863109048725</v>
      </c>
      <c r="K48" s="59">
        <v>97.409638554216855</v>
      </c>
      <c r="L48" s="59">
        <v>96.662200024363486</v>
      </c>
      <c r="M48" s="55"/>
      <c r="N48" s="56"/>
      <c r="O48" s="56"/>
      <c r="P48" s="56"/>
      <c r="Q48" s="56"/>
      <c r="R48" s="56"/>
      <c r="S48" s="56"/>
      <c r="T48" s="56"/>
      <c r="U48" s="56"/>
      <c r="V48" s="56"/>
      <c r="W48" s="56"/>
      <c r="X48" s="56"/>
      <c r="Y48" s="11"/>
      <c r="Z48" s="11"/>
      <c r="AA48" s="11"/>
      <c r="AB48" s="11"/>
      <c r="AC48" s="11"/>
      <c r="AD48" s="11"/>
      <c r="AE48" s="11"/>
      <c r="AF48" s="11"/>
      <c r="AG48" s="11"/>
    </row>
    <row r="49" spans="1:33" x14ac:dyDescent="0.2">
      <c r="A49" s="48" t="s">
        <v>95</v>
      </c>
      <c r="B49" s="59">
        <v>152.27302674924232</v>
      </c>
      <c r="C49" s="59">
        <v>88.883888388838884</v>
      </c>
      <c r="D49" s="59">
        <v>104.93463667412554</v>
      </c>
      <c r="E49" s="59">
        <v>92.908542246982364</v>
      </c>
      <c r="F49" s="59">
        <v>113.85173430061211</v>
      </c>
      <c r="G49" s="59">
        <v>87.15671539827845</v>
      </c>
      <c r="H49" s="59">
        <v>106.52382092410819</v>
      </c>
      <c r="I49" s="59">
        <v>75.049060835435938</v>
      </c>
      <c r="J49" s="59">
        <v>184.34486670448101</v>
      </c>
      <c r="K49" s="59">
        <v>99.051256776737318</v>
      </c>
      <c r="L49" s="59">
        <v>96.50881855520656</v>
      </c>
      <c r="M49" s="55"/>
      <c r="N49" s="56"/>
      <c r="O49" s="56"/>
      <c r="P49" s="56"/>
      <c r="Q49" s="56"/>
      <c r="R49" s="56"/>
      <c r="S49" s="56"/>
      <c r="T49" s="56"/>
      <c r="U49" s="56"/>
      <c r="V49" s="56"/>
      <c r="W49" s="56"/>
      <c r="X49" s="56"/>
      <c r="Y49" s="11"/>
      <c r="Z49" s="11"/>
      <c r="AA49" s="11"/>
      <c r="AB49" s="11"/>
      <c r="AC49" s="11"/>
      <c r="AD49" s="11"/>
      <c r="AE49" s="11"/>
      <c r="AF49" s="11"/>
      <c r="AG49" s="11"/>
    </row>
    <row r="50" spans="1:33" x14ac:dyDescent="0.2">
      <c r="A50" s="48" t="s">
        <v>96</v>
      </c>
      <c r="B50" s="59">
        <v>150.74568288854005</v>
      </c>
      <c r="C50" s="59">
        <v>89.045454545454547</v>
      </c>
      <c r="D50" s="59">
        <v>106.06526365571057</v>
      </c>
      <c r="E50" s="59">
        <v>92.416512059369211</v>
      </c>
      <c r="F50" s="59">
        <v>115.42130365659777</v>
      </c>
      <c r="G50" s="59">
        <v>87.116398539948619</v>
      </c>
      <c r="H50" s="59">
        <v>105.29474055771266</v>
      </c>
      <c r="I50" s="59">
        <v>76.166597019083426</v>
      </c>
      <c r="J50" s="59">
        <v>189.731142643764</v>
      </c>
      <c r="K50" s="59">
        <v>103.02050963331261</v>
      </c>
      <c r="L50" s="59">
        <v>97.286213966952118</v>
      </c>
      <c r="M50" s="55"/>
      <c r="N50" s="56"/>
      <c r="O50" s="56"/>
      <c r="P50" s="56"/>
      <c r="Q50" s="56"/>
      <c r="R50" s="56"/>
      <c r="S50" s="56"/>
      <c r="T50" s="56"/>
      <c r="U50" s="56"/>
      <c r="V50" s="56"/>
      <c r="W50" s="56"/>
      <c r="X50" s="56"/>
      <c r="Y50" s="11"/>
      <c r="Z50" s="11"/>
      <c r="AA50" s="11"/>
      <c r="AB50" s="11"/>
      <c r="AC50" s="11"/>
      <c r="AD50" s="11"/>
      <c r="AE50" s="11"/>
      <c r="AF50" s="11"/>
      <c r="AG50" s="11"/>
    </row>
    <row r="51" spans="1:33" x14ac:dyDescent="0.2">
      <c r="A51" s="48" t="s">
        <v>97</v>
      </c>
      <c r="B51" s="59">
        <v>151.41331249185882</v>
      </c>
      <c r="C51" s="59">
        <v>90.702156952730604</v>
      </c>
      <c r="D51" s="59">
        <v>104.49372286753491</v>
      </c>
      <c r="E51" s="59">
        <v>93.518518518518533</v>
      </c>
      <c r="F51" s="59">
        <v>113.57142857142857</v>
      </c>
      <c r="G51" s="59">
        <v>87.169206094627114</v>
      </c>
      <c r="H51" s="59">
        <v>108.48721183621977</v>
      </c>
      <c r="I51" s="59">
        <v>76.3172263172263</v>
      </c>
      <c r="J51" s="59">
        <v>185.65477268610761</v>
      </c>
      <c r="K51" s="59">
        <v>106.7458374142997</v>
      </c>
      <c r="L51" s="59">
        <v>97.914419273642565</v>
      </c>
      <c r="M51" s="55"/>
      <c r="N51" s="56"/>
      <c r="O51" s="56"/>
      <c r="P51" s="56"/>
      <c r="Q51" s="56"/>
      <c r="R51" s="56"/>
      <c r="S51" s="56"/>
      <c r="T51" s="56"/>
      <c r="U51" s="56"/>
      <c r="V51" s="56"/>
      <c r="W51" s="56"/>
      <c r="X51" s="56"/>
      <c r="Y51" s="11"/>
      <c r="Z51" s="11"/>
      <c r="AA51" s="11"/>
      <c r="AB51" s="11"/>
      <c r="AC51" s="11"/>
      <c r="AD51" s="11"/>
      <c r="AE51" s="11"/>
      <c r="AF51" s="11"/>
      <c r="AG51" s="11"/>
    </row>
    <row r="52" spans="1:33" x14ac:dyDescent="0.2">
      <c r="A52" s="48" t="s">
        <v>98</v>
      </c>
      <c r="B52" s="59">
        <v>148.10831821715468</v>
      </c>
      <c r="C52" s="59">
        <v>90.820186364055715</v>
      </c>
      <c r="D52" s="59">
        <v>101.67714884696018</v>
      </c>
      <c r="E52" s="59">
        <v>92.757498256219492</v>
      </c>
      <c r="F52" s="59">
        <v>114.00318254148669</v>
      </c>
      <c r="G52" s="59">
        <v>90.556739477890247</v>
      </c>
      <c r="H52" s="59">
        <v>112.3496391339214</v>
      </c>
      <c r="I52" s="59">
        <v>77.983261339092877</v>
      </c>
      <c r="J52" s="59">
        <v>188.0952380952381</v>
      </c>
      <c r="K52" s="59">
        <v>104.38671731405465</v>
      </c>
      <c r="L52" s="59">
        <v>98.33194328607172</v>
      </c>
      <c r="M52" s="55"/>
      <c r="N52" s="56"/>
      <c r="O52" s="56"/>
      <c r="P52" s="56"/>
      <c r="Q52" s="56"/>
      <c r="R52" s="56"/>
      <c r="S52" s="56"/>
      <c r="T52" s="56"/>
      <c r="U52" s="56"/>
      <c r="V52" s="56"/>
      <c r="W52" s="56"/>
      <c r="X52" s="56"/>
      <c r="Y52" s="11"/>
      <c r="Z52" s="11"/>
      <c r="AA52" s="11"/>
      <c r="AB52" s="11"/>
      <c r="AC52" s="11"/>
      <c r="AD52" s="11"/>
      <c r="AE52" s="11"/>
      <c r="AF52" s="11"/>
      <c r="AG52" s="11"/>
    </row>
    <row r="53" spans="1:33" x14ac:dyDescent="0.2">
      <c r="A53" s="48" t="s">
        <v>99</v>
      </c>
      <c r="B53" s="59">
        <v>148.20993199024764</v>
      </c>
      <c r="C53" s="59">
        <v>92.153011597456043</v>
      </c>
      <c r="D53" s="59">
        <v>101.3971358714635</v>
      </c>
      <c r="E53" s="59">
        <v>94.150417827298057</v>
      </c>
      <c r="F53" s="59">
        <v>115.36467140119491</v>
      </c>
      <c r="G53" s="59">
        <v>92.535341524639989</v>
      </c>
      <c r="H53" s="59">
        <v>115.0265038027195</v>
      </c>
      <c r="I53" s="59">
        <v>80.76616121308858</v>
      </c>
      <c r="J53" s="59">
        <v>184.42067736185382</v>
      </c>
      <c r="K53" s="59">
        <v>108.06996381182148</v>
      </c>
      <c r="L53" s="59">
        <v>100</v>
      </c>
      <c r="M53" s="55"/>
      <c r="N53" s="56"/>
      <c r="O53" s="56"/>
      <c r="P53" s="56"/>
      <c r="Q53" s="56"/>
      <c r="R53" s="56"/>
      <c r="S53" s="56"/>
      <c r="T53" s="56"/>
      <c r="U53" s="56"/>
      <c r="V53" s="56"/>
      <c r="W53" s="56"/>
      <c r="X53" s="56"/>
    </row>
    <row r="54" spans="1:33" x14ac:dyDescent="0.2">
      <c r="A54" s="48" t="s">
        <v>100</v>
      </c>
      <c r="B54" s="59">
        <v>145.50412175015853</v>
      </c>
      <c r="C54" s="59">
        <v>93.38400900900902</v>
      </c>
      <c r="D54" s="59">
        <v>102.04152650504584</v>
      </c>
      <c r="E54" s="59">
        <v>95.713623725671923</v>
      </c>
      <c r="F54" s="59">
        <v>113.09979725163323</v>
      </c>
      <c r="G54" s="59">
        <v>91.074729337206236</v>
      </c>
      <c r="H54" s="59">
        <v>118.57853918277578</v>
      </c>
      <c r="I54" s="59">
        <v>79.408284023668642</v>
      </c>
      <c r="J54" s="59">
        <v>180.02404671934045</v>
      </c>
      <c r="K54" s="59">
        <v>100.26094176254298</v>
      </c>
      <c r="L54" s="59">
        <v>100.08289909995263</v>
      </c>
      <c r="M54" s="55"/>
      <c r="N54" s="56"/>
      <c r="O54" s="56"/>
      <c r="P54" s="56"/>
      <c r="Q54" s="56"/>
      <c r="R54" s="56"/>
      <c r="S54" s="56"/>
      <c r="T54" s="56"/>
      <c r="U54" s="56"/>
      <c r="V54" s="56"/>
      <c r="W54" s="56"/>
      <c r="X54" s="56"/>
    </row>
    <row r="55" spans="1:33" x14ac:dyDescent="0.2">
      <c r="A55" s="48" t="s">
        <v>101</v>
      </c>
      <c r="B55" s="59">
        <v>140.26744039359153</v>
      </c>
      <c r="C55" s="59">
        <v>94.444444444444443</v>
      </c>
      <c r="D55" s="59">
        <v>102.55905511811024</v>
      </c>
      <c r="E55" s="59">
        <v>96.186734458054062</v>
      </c>
      <c r="F55" s="59">
        <v>115.71700436583457</v>
      </c>
      <c r="G55" s="59">
        <v>89.086426161432655</v>
      </c>
      <c r="H55" s="59">
        <v>119.08379104826459</v>
      </c>
      <c r="I55" s="59">
        <v>79.763934426229511</v>
      </c>
      <c r="J55" s="59">
        <v>172.25645295587012</v>
      </c>
      <c r="K55" s="59">
        <v>99.563009330341316</v>
      </c>
      <c r="L55" s="59">
        <v>99.882047652748298</v>
      </c>
      <c r="M55" s="55"/>
      <c r="N55" s="56"/>
      <c r="O55" s="56"/>
      <c r="P55" s="56"/>
      <c r="Q55" s="56"/>
      <c r="R55" s="56"/>
      <c r="S55" s="56"/>
      <c r="T55" s="56"/>
      <c r="U55" s="56"/>
      <c r="V55" s="56"/>
      <c r="W55" s="56"/>
      <c r="X55" s="56"/>
    </row>
    <row r="56" spans="1:33" x14ac:dyDescent="0.2">
      <c r="A56" s="48" t="s">
        <v>102</v>
      </c>
      <c r="B56" s="59">
        <v>139.4003747657714</v>
      </c>
      <c r="C56" s="59">
        <v>95.215266027448777</v>
      </c>
      <c r="D56" s="59">
        <v>101.62397072278134</v>
      </c>
      <c r="E56" s="59">
        <v>95.975089378387736</v>
      </c>
      <c r="F56" s="59">
        <v>114.53462230215827</v>
      </c>
      <c r="G56" s="59">
        <v>89.046941678520625</v>
      </c>
      <c r="H56" s="59">
        <v>115.04666514910085</v>
      </c>
      <c r="I56" s="59">
        <v>80.36649214659684</v>
      </c>
      <c r="J56" s="59">
        <v>168.28787380874138</v>
      </c>
      <c r="K56" s="59">
        <v>98.449976514795694</v>
      </c>
      <c r="L56" s="59">
        <v>99.296682686672128</v>
      </c>
      <c r="M56" s="55"/>
      <c r="N56" s="56"/>
      <c r="O56" s="56"/>
      <c r="P56" s="56"/>
      <c r="Q56" s="56"/>
      <c r="R56" s="56"/>
      <c r="S56" s="56"/>
      <c r="T56" s="56"/>
      <c r="U56" s="56"/>
      <c r="V56" s="56"/>
      <c r="W56" s="56"/>
      <c r="X56" s="56"/>
    </row>
    <row r="57" spans="1:33" x14ac:dyDescent="0.2">
      <c r="A57" s="48" t="s">
        <v>103</v>
      </c>
      <c r="B57" s="59">
        <v>136.38500556723989</v>
      </c>
      <c r="C57" s="59">
        <v>95.59293365908664</v>
      </c>
      <c r="D57" s="59">
        <v>102.92277948368019</v>
      </c>
      <c r="E57" s="59">
        <v>96.166647538161371</v>
      </c>
      <c r="F57" s="59">
        <v>114.21806291577406</v>
      </c>
      <c r="G57" s="59">
        <v>88.006092143673058</v>
      </c>
      <c r="H57" s="59">
        <v>112.70588235294119</v>
      </c>
      <c r="I57" s="59">
        <v>80.425859415084659</v>
      </c>
      <c r="J57" s="59">
        <v>168.64659166115158</v>
      </c>
      <c r="K57" s="59">
        <v>102.18324982104512</v>
      </c>
      <c r="L57" s="59">
        <v>99.359049061880896</v>
      </c>
      <c r="M57" s="55"/>
      <c r="N57" s="56"/>
      <c r="O57" s="56"/>
      <c r="P57" s="56"/>
      <c r="Q57" s="56"/>
      <c r="R57" s="56"/>
      <c r="S57" s="56"/>
      <c r="T57" s="56"/>
      <c r="U57" s="56"/>
      <c r="V57" s="56"/>
      <c r="W57" s="56"/>
      <c r="X57" s="56"/>
    </row>
    <row r="58" spans="1:33" x14ac:dyDescent="0.2">
      <c r="A58" s="48" t="s">
        <v>104</v>
      </c>
      <c r="B58" s="59">
        <v>138.82045539380363</v>
      </c>
      <c r="C58" s="59">
        <v>95.295888606642208</v>
      </c>
      <c r="D58" s="59">
        <v>103.59525155455059</v>
      </c>
      <c r="E58" s="59">
        <v>97.400228050171037</v>
      </c>
      <c r="F58" s="59">
        <v>115.2996126680337</v>
      </c>
      <c r="G58" s="59">
        <v>90.77669902912622</v>
      </c>
      <c r="H58" s="59">
        <v>112.74856385329211</v>
      </c>
      <c r="I58" s="59">
        <v>82.250917837700982</v>
      </c>
      <c r="J58" s="59">
        <v>165.62909567496723</v>
      </c>
      <c r="K58" s="59">
        <v>96.271826333176008</v>
      </c>
      <c r="L58" s="59">
        <v>100.24336539575849</v>
      </c>
      <c r="M58" s="55"/>
      <c r="N58" s="56"/>
      <c r="O58" s="56"/>
      <c r="P58" s="56"/>
      <c r="Q58" s="56"/>
      <c r="R58" s="56"/>
      <c r="S58" s="56"/>
      <c r="T58" s="56"/>
      <c r="U58" s="56"/>
      <c r="V58" s="56"/>
      <c r="W58" s="56"/>
      <c r="X58" s="56"/>
    </row>
    <row r="59" spans="1:33" x14ac:dyDescent="0.2">
      <c r="A59" s="48" t="s">
        <v>105</v>
      </c>
      <c r="B59" s="59">
        <v>137.10760962501527</v>
      </c>
      <c r="C59" s="59">
        <v>96.616792147145702</v>
      </c>
      <c r="D59" s="59">
        <v>102.20777765325563</v>
      </c>
      <c r="E59" s="59">
        <v>96.988565606249296</v>
      </c>
      <c r="F59" s="59">
        <v>116.72934472934473</v>
      </c>
      <c r="G59" s="59">
        <v>92.750506072874501</v>
      </c>
      <c r="H59" s="59">
        <v>115.08550266855462</v>
      </c>
      <c r="I59" s="59">
        <v>83.406828776615853</v>
      </c>
      <c r="J59" s="59">
        <v>161.42352185089973</v>
      </c>
      <c r="K59" s="59">
        <v>95.133310047735463</v>
      </c>
      <c r="L59" s="59">
        <v>100.52940499482104</v>
      </c>
      <c r="M59" s="55"/>
      <c r="N59" s="56"/>
      <c r="O59" s="56"/>
      <c r="P59" s="56"/>
      <c r="Q59" s="56"/>
      <c r="R59" s="56"/>
      <c r="S59" s="56"/>
      <c r="T59" s="56"/>
      <c r="U59" s="56"/>
      <c r="V59" s="56"/>
      <c r="W59" s="56"/>
      <c r="X59" s="56"/>
    </row>
    <row r="60" spans="1:33" x14ac:dyDescent="0.2">
      <c r="A60" s="48" t="s">
        <v>106</v>
      </c>
      <c r="B60" s="59">
        <v>136.69291338582678</v>
      </c>
      <c r="C60" s="59">
        <v>96.289601369993335</v>
      </c>
      <c r="D60" s="59">
        <v>101.01180438448564</v>
      </c>
      <c r="E60" s="59">
        <v>97.76372261124915</v>
      </c>
      <c r="F60" s="59">
        <v>118.27920227920228</v>
      </c>
      <c r="G60" s="59">
        <v>93.450277637556795</v>
      </c>
      <c r="H60" s="59">
        <v>120.59851463521187</v>
      </c>
      <c r="I60" s="59">
        <v>84.052416862405735</v>
      </c>
      <c r="J60" s="59">
        <v>155.39714867617107</v>
      </c>
      <c r="K60" s="59">
        <v>98.622782446311845</v>
      </c>
      <c r="L60" s="59">
        <v>101.0981468771448</v>
      </c>
      <c r="M60" s="55"/>
      <c r="N60" s="56"/>
      <c r="O60" s="56"/>
      <c r="P60" s="56"/>
      <c r="Q60" s="56"/>
      <c r="R60" s="56"/>
      <c r="S60" s="56"/>
      <c r="T60" s="56"/>
      <c r="U60" s="56"/>
      <c r="V60" s="56"/>
      <c r="W60" s="56"/>
      <c r="X60" s="56"/>
    </row>
    <row r="61" spans="1:33" x14ac:dyDescent="0.2">
      <c r="A61" s="48" t="s">
        <v>107</v>
      </c>
      <c r="B61" s="59">
        <v>136.11278467285214</v>
      </c>
      <c r="C61" s="59">
        <v>97.226753670473087</v>
      </c>
      <c r="D61" s="59">
        <v>100.98866918462564</v>
      </c>
      <c r="E61" s="59">
        <v>96.960179472798643</v>
      </c>
      <c r="F61" s="59">
        <v>117.61985335589395</v>
      </c>
      <c r="G61" s="59">
        <v>91.812570852752245</v>
      </c>
      <c r="H61" s="59">
        <v>121.28997867803837</v>
      </c>
      <c r="I61" s="59">
        <v>85.081987424485277</v>
      </c>
      <c r="J61" s="59">
        <v>161.16832957837141</v>
      </c>
      <c r="K61" s="59">
        <v>102.73010021886878</v>
      </c>
      <c r="L61" s="59">
        <v>101.71330668189607</v>
      </c>
      <c r="M61" s="55"/>
      <c r="N61" s="56"/>
      <c r="O61" s="56"/>
      <c r="P61" s="56"/>
      <c r="Q61" s="56"/>
      <c r="R61" s="56"/>
      <c r="S61" s="56"/>
      <c r="T61" s="56"/>
      <c r="U61" s="56"/>
      <c r="V61" s="56"/>
      <c r="W61" s="56"/>
      <c r="X61" s="56"/>
    </row>
    <row r="62" spans="1:33" x14ac:dyDescent="0.2">
      <c r="A62" s="48" t="s">
        <v>108</v>
      </c>
      <c r="B62" s="59">
        <v>133.08315463426257</v>
      </c>
      <c r="C62" s="59">
        <v>96.553365705036654</v>
      </c>
      <c r="D62" s="59">
        <v>103.2015277465738</v>
      </c>
      <c r="E62" s="59">
        <v>96.178555604785103</v>
      </c>
      <c r="F62" s="59">
        <v>114.69106047326906</v>
      </c>
      <c r="G62" s="59">
        <v>92.466524840445501</v>
      </c>
      <c r="H62" s="59">
        <v>114.53279898755537</v>
      </c>
      <c r="I62" s="59">
        <v>86.798922361009062</v>
      </c>
      <c r="J62" s="59">
        <v>165.60177131108651</v>
      </c>
      <c r="K62" s="59">
        <v>98.654760524179508</v>
      </c>
      <c r="L62" s="59">
        <v>101.27914874349105</v>
      </c>
      <c r="M62" s="55"/>
      <c r="N62" s="56"/>
      <c r="O62" s="56"/>
      <c r="P62" s="56"/>
      <c r="Q62" s="56"/>
      <c r="R62" s="56"/>
      <c r="S62" s="56"/>
      <c r="T62" s="56"/>
      <c r="U62" s="56"/>
      <c r="V62" s="56"/>
      <c r="W62" s="56"/>
      <c r="X62" s="56"/>
    </row>
    <row r="63" spans="1:33" x14ac:dyDescent="0.2">
      <c r="A63" s="48" t="s">
        <v>109</v>
      </c>
      <c r="B63" s="59">
        <v>132.59766316534873</v>
      </c>
      <c r="C63" s="59">
        <v>96.154958080370051</v>
      </c>
      <c r="D63" s="59">
        <v>101.66685311556103</v>
      </c>
      <c r="E63" s="59">
        <v>95.805518469069867</v>
      </c>
      <c r="F63" s="59">
        <v>114.95993853583579</v>
      </c>
      <c r="G63" s="59">
        <v>94.931402439024396</v>
      </c>
      <c r="H63" s="59">
        <v>114.86140724946694</v>
      </c>
      <c r="I63" s="59">
        <v>86.295292087749559</v>
      </c>
      <c r="J63" s="59">
        <v>161.08568723370681</v>
      </c>
      <c r="K63" s="59">
        <v>98.783122938701226</v>
      </c>
      <c r="L63" s="59">
        <v>100.86314593980694</v>
      </c>
      <c r="M63" s="55"/>
      <c r="N63" s="56"/>
      <c r="O63" s="56"/>
      <c r="P63" s="56"/>
      <c r="Q63" s="56"/>
      <c r="R63" s="56"/>
      <c r="S63" s="56"/>
      <c r="T63" s="56"/>
      <c r="U63" s="56"/>
      <c r="V63" s="56"/>
      <c r="W63" s="56"/>
      <c r="X63" s="56"/>
    </row>
    <row r="64" spans="1:33" x14ac:dyDescent="0.2">
      <c r="A64" s="48" t="s">
        <v>110</v>
      </c>
      <c r="B64" s="59">
        <v>130.99086437104711</v>
      </c>
      <c r="C64" s="59">
        <v>95.88653864899112</v>
      </c>
      <c r="D64" s="59">
        <v>98.252837747607401</v>
      </c>
      <c r="E64" s="59">
        <v>92.537146687520945</v>
      </c>
      <c r="F64" s="59">
        <v>112.08188835440205</v>
      </c>
      <c r="G64" s="59">
        <v>92.54540867810293</v>
      </c>
      <c r="H64" s="59">
        <v>115.18530317510884</v>
      </c>
      <c r="I64" s="59">
        <v>83.516483516483518</v>
      </c>
      <c r="J64" s="59">
        <v>156.25096346539232</v>
      </c>
      <c r="K64" s="59">
        <v>94.997726239199636</v>
      </c>
      <c r="L64" s="59">
        <v>98.570131638674525</v>
      </c>
      <c r="M64" s="55"/>
      <c r="N64" s="56"/>
      <c r="O64" s="56"/>
      <c r="P64" s="56"/>
      <c r="Q64" s="56"/>
      <c r="R64" s="56"/>
      <c r="S64" s="56"/>
      <c r="T64" s="56"/>
      <c r="U64" s="56"/>
      <c r="V64" s="56"/>
      <c r="W64" s="56"/>
      <c r="X64" s="56"/>
    </row>
    <row r="65" spans="1:24" x14ac:dyDescent="0.2">
      <c r="A65" s="48" t="s">
        <v>111</v>
      </c>
      <c r="B65" s="59">
        <v>126.33236151603498</v>
      </c>
      <c r="C65" s="59">
        <v>93.977702568186345</v>
      </c>
      <c r="D65" s="59">
        <v>92.678571428571445</v>
      </c>
      <c r="E65" s="59">
        <v>89.508602271449448</v>
      </c>
      <c r="F65" s="59">
        <v>107.39484396200815</v>
      </c>
      <c r="G65" s="59">
        <v>93.856393190835789</v>
      </c>
      <c r="H65" s="59">
        <v>118.66104375329468</v>
      </c>
      <c r="I65" s="59">
        <v>82.944967773921661</v>
      </c>
      <c r="J65" s="59">
        <v>153.85809656885576</v>
      </c>
      <c r="K65" s="59">
        <v>90.634509185168483</v>
      </c>
      <c r="L65" s="59">
        <v>96.974558789823519</v>
      </c>
      <c r="M65" s="55"/>
      <c r="N65" s="56"/>
      <c r="O65" s="56"/>
      <c r="P65" s="56"/>
      <c r="Q65" s="56"/>
      <c r="R65" s="56"/>
      <c r="S65" s="56"/>
      <c r="T65" s="56"/>
      <c r="U65" s="56"/>
      <c r="V65" s="56"/>
      <c r="W65" s="56"/>
      <c r="X65" s="56"/>
    </row>
    <row r="66" spans="1:24" x14ac:dyDescent="0.2">
      <c r="A66" s="48" t="s">
        <v>112</v>
      </c>
      <c r="B66" s="59">
        <v>118.79785167409437</v>
      </c>
      <c r="C66" s="59">
        <v>92.419554455445549</v>
      </c>
      <c r="D66" s="59">
        <v>86.593307882326513</v>
      </c>
      <c r="E66" s="59">
        <v>89.65791567223549</v>
      </c>
      <c r="F66" s="59">
        <v>104.64956481905634</v>
      </c>
      <c r="G66" s="59">
        <v>88.959264778936912</v>
      </c>
      <c r="H66" s="59">
        <v>120.36860502065461</v>
      </c>
      <c r="I66" s="59">
        <v>82.645894521772433</v>
      </c>
      <c r="J66" s="59">
        <v>159.7853939782191</v>
      </c>
      <c r="K66" s="59">
        <v>92.504591368227722</v>
      </c>
      <c r="L66" s="59">
        <v>95.627971703583427</v>
      </c>
      <c r="M66" s="55"/>
      <c r="N66" s="56"/>
      <c r="O66" s="56"/>
      <c r="P66" s="56"/>
      <c r="Q66" s="56"/>
      <c r="R66" s="56"/>
      <c r="S66" s="56"/>
      <c r="T66" s="56"/>
      <c r="U66" s="56"/>
      <c r="V66" s="56"/>
      <c r="W66" s="56"/>
      <c r="X66" s="56"/>
    </row>
    <row r="67" spans="1:24" x14ac:dyDescent="0.2">
      <c r="A67" s="48" t="s">
        <v>113</v>
      </c>
      <c r="B67" s="59">
        <v>120.27135793951938</v>
      </c>
      <c r="C67" s="59">
        <v>92.929501757287582</v>
      </c>
      <c r="D67" s="59">
        <v>86.417791898332013</v>
      </c>
      <c r="E67" s="59">
        <v>89.839206294902496</v>
      </c>
      <c r="F67" s="59">
        <v>97.923448198450984</v>
      </c>
      <c r="G67" s="59">
        <v>87.675139491630489</v>
      </c>
      <c r="H67" s="59">
        <v>117.88247750132345</v>
      </c>
      <c r="I67" s="59">
        <v>82.441004821111406</v>
      </c>
      <c r="J67" s="59">
        <v>155.78980003100293</v>
      </c>
      <c r="K67" s="59">
        <v>93.772807533843434</v>
      </c>
      <c r="L67" s="59">
        <v>95.018535681186293</v>
      </c>
      <c r="M67" s="55"/>
      <c r="N67" s="56"/>
      <c r="O67" s="56"/>
      <c r="P67" s="56"/>
      <c r="Q67" s="56"/>
      <c r="R67" s="56"/>
      <c r="S67" s="56"/>
      <c r="T67" s="56"/>
      <c r="U67" s="56"/>
      <c r="V67" s="56"/>
      <c r="W67" s="56"/>
      <c r="X67" s="56"/>
    </row>
    <row r="68" spans="1:24" x14ac:dyDescent="0.2">
      <c r="A68" s="48" t="s">
        <v>114</v>
      </c>
      <c r="B68" s="59">
        <v>121.21350887235261</v>
      </c>
      <c r="C68" s="59">
        <v>93.778801843317979</v>
      </c>
      <c r="D68" s="59">
        <v>88.908006423491628</v>
      </c>
      <c r="E68" s="59">
        <v>90.16599885518032</v>
      </c>
      <c r="F68" s="59">
        <v>97.764628533859295</v>
      </c>
      <c r="G68" s="59">
        <v>88.222831505483569</v>
      </c>
      <c r="H68" s="59">
        <v>116.887984579139</v>
      </c>
      <c r="I68" s="59">
        <v>82.09163599441554</v>
      </c>
      <c r="J68" s="59">
        <v>150.15567086730911</v>
      </c>
      <c r="K68" s="59">
        <v>91.746841312159518</v>
      </c>
      <c r="L68" s="59">
        <v>94.725274725274716</v>
      </c>
      <c r="M68" s="55"/>
      <c r="N68" s="56"/>
      <c r="O68" s="56"/>
      <c r="P68" s="56"/>
      <c r="Q68" s="56"/>
      <c r="R68" s="56"/>
      <c r="S68" s="56"/>
      <c r="T68" s="56"/>
      <c r="U68" s="56"/>
      <c r="V68" s="56"/>
      <c r="W68" s="56"/>
      <c r="X68" s="56"/>
    </row>
    <row r="69" spans="1:24" x14ac:dyDescent="0.2">
      <c r="A69" s="48" t="s">
        <v>115</v>
      </c>
      <c r="B69" s="59">
        <v>119.20190995907231</v>
      </c>
      <c r="C69" s="59">
        <v>95.1574103127288</v>
      </c>
      <c r="D69" s="59">
        <v>88.981868898186889</v>
      </c>
      <c r="E69" s="59">
        <v>91.628545288197628</v>
      </c>
      <c r="F69" s="59">
        <v>98.788870703764317</v>
      </c>
      <c r="G69" s="59">
        <v>89.992596248766048</v>
      </c>
      <c r="H69" s="59">
        <v>116.41159231520678</v>
      </c>
      <c r="I69" s="59">
        <v>81.445115810674736</v>
      </c>
      <c r="J69" s="59">
        <v>148.93175074183975</v>
      </c>
      <c r="K69" s="59">
        <v>91.480397893504971</v>
      </c>
      <c r="L69" s="59">
        <v>95.217139548349749</v>
      </c>
      <c r="M69" s="55"/>
      <c r="N69" s="56"/>
      <c r="O69" s="56"/>
      <c r="P69" s="56"/>
      <c r="Q69" s="56"/>
      <c r="R69" s="56"/>
      <c r="S69" s="56"/>
      <c r="T69" s="56"/>
      <c r="U69" s="56"/>
      <c r="V69" s="56"/>
      <c r="W69" s="56"/>
      <c r="X69" s="56"/>
    </row>
    <row r="70" spans="1:24" x14ac:dyDescent="0.2">
      <c r="A70" s="48" t="s">
        <v>116</v>
      </c>
      <c r="B70" s="59">
        <v>120.71888775856223</v>
      </c>
      <c r="C70" s="59">
        <v>96.178343949044589</v>
      </c>
      <c r="D70" s="59">
        <v>94.700814351469361</v>
      </c>
      <c r="E70" s="59">
        <v>92.278260869565216</v>
      </c>
      <c r="F70" s="59">
        <v>98.233255059823307</v>
      </c>
      <c r="G70" s="59">
        <v>91.959300161310324</v>
      </c>
      <c r="H70" s="59">
        <v>112.57588898525586</v>
      </c>
      <c r="I70" s="59">
        <v>83.231972198088627</v>
      </c>
      <c r="J70" s="59">
        <v>150.15028554253078</v>
      </c>
      <c r="K70" s="59">
        <v>95.336544109009751</v>
      </c>
      <c r="L70" s="59">
        <v>96.368488223691855</v>
      </c>
      <c r="M70" s="55"/>
      <c r="N70" s="56"/>
      <c r="O70" s="56"/>
      <c r="P70" s="56"/>
      <c r="Q70" s="56"/>
      <c r="R70" s="56"/>
      <c r="S70" s="56"/>
      <c r="T70" s="56"/>
      <c r="U70" s="56"/>
      <c r="V70" s="56"/>
      <c r="W70" s="56"/>
      <c r="X70" s="56"/>
    </row>
    <row r="71" spans="1:24" x14ac:dyDescent="0.2">
      <c r="A71" s="48" t="s">
        <v>117</v>
      </c>
      <c r="B71" s="59">
        <v>117.41011984021306</v>
      </c>
      <c r="C71" s="59">
        <v>98.706760592997583</v>
      </c>
      <c r="D71" s="59">
        <v>99.16352497643733</v>
      </c>
      <c r="E71" s="59">
        <v>91.549295774647888</v>
      </c>
      <c r="F71" s="59">
        <v>100.87689713322092</v>
      </c>
      <c r="G71" s="59">
        <v>92.033856111526006</v>
      </c>
      <c r="H71" s="59">
        <v>110.92095411273934</v>
      </c>
      <c r="I71" s="59">
        <v>84.873222016079168</v>
      </c>
      <c r="J71" s="59">
        <v>150.54427772874374</v>
      </c>
      <c r="K71" s="59">
        <v>96.270750526069662</v>
      </c>
      <c r="L71" s="59">
        <v>97.060518731988481</v>
      </c>
      <c r="M71" s="55"/>
      <c r="N71" s="56"/>
      <c r="O71" s="56"/>
      <c r="P71" s="56"/>
      <c r="Q71" s="56"/>
      <c r="R71" s="56"/>
      <c r="S71" s="56"/>
      <c r="T71" s="56"/>
      <c r="U71" s="56"/>
      <c r="V71" s="56"/>
      <c r="W71" s="56"/>
      <c r="X71" s="56"/>
    </row>
    <row r="72" spans="1:24" x14ac:dyDescent="0.2">
      <c r="A72" s="48" t="s">
        <v>118</v>
      </c>
      <c r="B72" s="59">
        <v>115.53269166943248</v>
      </c>
      <c r="C72" s="59">
        <v>99.382328308207718</v>
      </c>
      <c r="D72" s="59">
        <v>101.84151122727812</v>
      </c>
      <c r="E72" s="59">
        <v>91.750822648360383</v>
      </c>
      <c r="F72" s="59">
        <v>102.28213446694261</v>
      </c>
      <c r="G72" s="59">
        <v>92.170514229876616</v>
      </c>
      <c r="H72" s="59">
        <v>112.8310452924008</v>
      </c>
      <c r="I72" s="59">
        <v>87.069072806471681</v>
      </c>
      <c r="J72" s="59">
        <v>149.25807390165841</v>
      </c>
      <c r="K72" s="59">
        <v>93.693487467093959</v>
      </c>
      <c r="L72" s="59">
        <v>97.863296955772554</v>
      </c>
      <c r="M72" s="55"/>
      <c r="N72" s="56"/>
      <c r="O72" s="56"/>
      <c r="P72" s="56"/>
      <c r="Q72" s="56"/>
      <c r="R72" s="56"/>
      <c r="S72" s="56"/>
      <c r="T72" s="56"/>
      <c r="U72" s="56"/>
      <c r="V72" s="56"/>
      <c r="W72" s="56"/>
      <c r="X72" s="56"/>
    </row>
    <row r="73" spans="1:24" x14ac:dyDescent="0.2">
      <c r="A73" s="48" t="s">
        <v>119</v>
      </c>
      <c r="B73" s="59">
        <v>116.15165461319307</v>
      </c>
      <c r="C73" s="59">
        <v>99.202981057861507</v>
      </c>
      <c r="D73" s="59">
        <v>99.68936678614098</v>
      </c>
      <c r="E73" s="59">
        <v>91.031440850486305</v>
      </c>
      <c r="F73" s="59">
        <v>103.07186579007028</v>
      </c>
      <c r="G73" s="59">
        <v>91.786621507197282</v>
      </c>
      <c r="H73" s="59">
        <v>108.16976127320955</v>
      </c>
      <c r="I73" s="59">
        <v>87.07802646222332</v>
      </c>
      <c r="J73" s="59">
        <v>146.30243621161884</v>
      </c>
      <c r="K73" s="59">
        <v>94.855115316380846</v>
      </c>
      <c r="L73" s="59">
        <v>97.104931914406677</v>
      </c>
      <c r="M73" s="55"/>
      <c r="N73" s="56"/>
      <c r="O73" s="56"/>
      <c r="P73" s="56"/>
      <c r="Q73" s="56"/>
      <c r="R73" s="56"/>
      <c r="S73" s="56"/>
      <c r="T73" s="56"/>
      <c r="U73" s="56"/>
      <c r="V73" s="56"/>
      <c r="W73" s="56"/>
      <c r="X73" s="56"/>
    </row>
    <row r="74" spans="1:24" x14ac:dyDescent="0.2">
      <c r="A74" s="48" t="s">
        <v>120</v>
      </c>
      <c r="B74" s="59">
        <v>114.35406698564594</v>
      </c>
      <c r="C74" s="59">
        <v>100.22907122032487</v>
      </c>
      <c r="D74" s="59">
        <v>102.22168558319247</v>
      </c>
      <c r="E74" s="59">
        <v>91.480478447303085</v>
      </c>
      <c r="F74" s="59">
        <v>105.21531644131348</v>
      </c>
      <c r="G74" s="59">
        <v>91.088509504782664</v>
      </c>
      <c r="H74" s="59">
        <v>105.97140454163161</v>
      </c>
      <c r="I74" s="59">
        <v>89.048207663782449</v>
      </c>
      <c r="J74" s="59">
        <v>137.44015770205579</v>
      </c>
      <c r="K74" s="59">
        <v>99.598677998111413</v>
      </c>
      <c r="L74" s="59">
        <v>97.678408051235138</v>
      </c>
      <c r="M74" s="55"/>
      <c r="N74" s="56"/>
      <c r="O74" s="56"/>
      <c r="P74" s="56"/>
      <c r="Q74" s="56"/>
      <c r="R74" s="56"/>
      <c r="S74" s="56"/>
      <c r="T74" s="56"/>
      <c r="U74" s="56"/>
      <c r="V74" s="56"/>
      <c r="W74" s="56"/>
      <c r="X74" s="56"/>
    </row>
    <row r="75" spans="1:24" x14ac:dyDescent="0.2">
      <c r="A75" s="48" t="s">
        <v>121</v>
      </c>
      <c r="B75" s="59">
        <v>111.79781481072727</v>
      </c>
      <c r="C75" s="59">
        <v>102.27465086754125</v>
      </c>
      <c r="D75" s="59">
        <v>102.71811673340616</v>
      </c>
      <c r="E75" s="59">
        <v>92.272007241457345</v>
      </c>
      <c r="F75" s="59">
        <v>107.01654306902452</v>
      </c>
      <c r="G75" s="59">
        <v>91.223851887472946</v>
      </c>
      <c r="H75" s="59">
        <v>105.71039396479465</v>
      </c>
      <c r="I75" s="59">
        <v>90.695081154751591</v>
      </c>
      <c r="J75" s="59">
        <v>135.80901856763927</v>
      </c>
      <c r="K75" s="59">
        <v>98.495626822157419</v>
      </c>
      <c r="L75" s="59">
        <v>98.46065479609419</v>
      </c>
      <c r="M75" s="55"/>
      <c r="N75" s="56"/>
      <c r="O75" s="56"/>
      <c r="P75" s="56"/>
      <c r="Q75" s="56"/>
      <c r="R75" s="56"/>
      <c r="S75" s="56"/>
      <c r="T75" s="56"/>
      <c r="U75" s="56"/>
      <c r="V75" s="56"/>
      <c r="W75" s="56"/>
      <c r="X75" s="56"/>
    </row>
    <row r="76" spans="1:24" x14ac:dyDescent="0.2">
      <c r="A76" s="48" t="s">
        <v>122</v>
      </c>
      <c r="B76" s="59">
        <v>112.88207180171167</v>
      </c>
      <c r="C76" s="59">
        <v>102.3376899373074</v>
      </c>
      <c r="D76" s="59">
        <v>99.749791492910745</v>
      </c>
      <c r="E76" s="59">
        <v>93.353095428115381</v>
      </c>
      <c r="F76" s="59">
        <v>107.01935188365968</v>
      </c>
      <c r="G76" s="59">
        <v>92.632331902718178</v>
      </c>
      <c r="H76" s="59">
        <v>107.64424078317019</v>
      </c>
      <c r="I76" s="59">
        <v>88.954397786066664</v>
      </c>
      <c r="J76" s="59">
        <v>137.49657628047112</v>
      </c>
      <c r="K76" s="59">
        <v>94.766975838772481</v>
      </c>
      <c r="L76" s="59">
        <v>98.236231224396903</v>
      </c>
      <c r="M76" s="55"/>
      <c r="N76" s="56"/>
      <c r="O76" s="56"/>
      <c r="P76" s="56"/>
      <c r="Q76" s="56"/>
      <c r="R76" s="56"/>
      <c r="S76" s="56"/>
      <c r="T76" s="56"/>
      <c r="U76" s="56"/>
      <c r="V76" s="56"/>
      <c r="W76" s="56"/>
      <c r="X76" s="56"/>
    </row>
    <row r="77" spans="1:24" x14ac:dyDescent="0.2">
      <c r="A77" s="48" t="s">
        <v>123</v>
      </c>
      <c r="B77" s="59">
        <v>110.18003273322421</v>
      </c>
      <c r="C77" s="59">
        <v>102.04081632653062</v>
      </c>
      <c r="D77" s="59">
        <v>101.2684223242329</v>
      </c>
      <c r="E77" s="59">
        <v>91.907709622960041</v>
      </c>
      <c r="F77" s="59">
        <v>105.42766869781089</v>
      </c>
      <c r="G77" s="59">
        <v>90.3584817244611</v>
      </c>
      <c r="H77" s="59">
        <v>107.73680404916848</v>
      </c>
      <c r="I77" s="59">
        <v>89.146823022615777</v>
      </c>
      <c r="J77" s="59">
        <v>144.78501489995745</v>
      </c>
      <c r="K77" s="59">
        <v>96.221780325184241</v>
      </c>
      <c r="L77" s="59">
        <v>98.070374574347341</v>
      </c>
      <c r="M77" s="55"/>
      <c r="N77" s="56"/>
      <c r="O77" s="56"/>
      <c r="P77" s="56"/>
      <c r="Q77" s="56"/>
      <c r="R77" s="56"/>
      <c r="S77" s="56"/>
      <c r="T77" s="56"/>
      <c r="U77" s="56"/>
      <c r="V77" s="56"/>
      <c r="W77" s="56"/>
      <c r="X77" s="56"/>
    </row>
    <row r="78" spans="1:24" x14ac:dyDescent="0.2">
      <c r="A78" s="48" t="s">
        <v>124</v>
      </c>
      <c r="B78" s="59">
        <v>106.9257872715261</v>
      </c>
      <c r="C78" s="59">
        <v>101.5197889182058</v>
      </c>
      <c r="D78" s="59">
        <v>95.94109195402298</v>
      </c>
      <c r="E78" s="59">
        <v>91.704811878977338</v>
      </c>
      <c r="F78" s="59">
        <v>103.07125307125307</v>
      </c>
      <c r="G78" s="59">
        <v>94.471830985915489</v>
      </c>
      <c r="H78" s="59">
        <v>105.41994207695488</v>
      </c>
      <c r="I78" s="59">
        <v>90.799716914366599</v>
      </c>
      <c r="J78" s="59">
        <v>145.11884550084889</v>
      </c>
      <c r="K78" s="59">
        <v>97.801810273892102</v>
      </c>
      <c r="L78" s="59">
        <v>97.899966128485943</v>
      </c>
      <c r="M78" s="55"/>
      <c r="N78" s="56"/>
      <c r="O78" s="56"/>
      <c r="P78" s="56"/>
      <c r="Q78" s="56"/>
      <c r="R78" s="56"/>
      <c r="S78" s="56"/>
      <c r="T78" s="56"/>
      <c r="U78" s="56"/>
      <c r="V78" s="56"/>
      <c r="W78" s="56"/>
      <c r="X78" s="56"/>
    </row>
    <row r="79" spans="1:24" x14ac:dyDescent="0.2">
      <c r="A79" s="48" t="s">
        <v>125</v>
      </c>
      <c r="B79" s="59">
        <v>105.37212596709165</v>
      </c>
      <c r="C79" s="59">
        <v>99.112734864300634</v>
      </c>
      <c r="D79" s="59">
        <v>94.039017341040449</v>
      </c>
      <c r="E79" s="59">
        <v>91.750615625699567</v>
      </c>
      <c r="F79" s="59">
        <v>102.62718468217744</v>
      </c>
      <c r="G79" s="59">
        <v>91.771927753511989</v>
      </c>
      <c r="H79" s="59">
        <v>109.46349500566367</v>
      </c>
      <c r="I79" s="59">
        <v>89.648300117233291</v>
      </c>
      <c r="J79" s="59">
        <v>138.51150202976993</v>
      </c>
      <c r="K79" s="59">
        <v>98.978733629700827</v>
      </c>
      <c r="L79" s="59">
        <v>97.074707470747086</v>
      </c>
      <c r="M79" s="55"/>
      <c r="N79" s="56"/>
      <c r="O79" s="56"/>
      <c r="P79" s="56"/>
      <c r="Q79" s="56"/>
      <c r="R79" s="56"/>
      <c r="S79" s="56"/>
      <c r="T79" s="56"/>
      <c r="U79" s="56"/>
      <c r="V79" s="56"/>
      <c r="W79" s="56"/>
      <c r="X79" s="56"/>
    </row>
    <row r="80" spans="1:24" x14ac:dyDescent="0.2">
      <c r="A80" s="48" t="s">
        <v>126</v>
      </c>
      <c r="B80" s="59">
        <v>103.94907207596029</v>
      </c>
      <c r="C80" s="59">
        <v>99.530761209593322</v>
      </c>
      <c r="D80" s="59">
        <v>91.390177191104755</v>
      </c>
      <c r="E80" s="59">
        <v>91.927856592983616</v>
      </c>
      <c r="F80" s="59">
        <v>101.92922500275603</v>
      </c>
      <c r="G80" s="59">
        <v>92.336802270577095</v>
      </c>
      <c r="H80" s="59">
        <v>108.28077314343845</v>
      </c>
      <c r="I80" s="59">
        <v>91.521080829256931</v>
      </c>
      <c r="J80" s="59">
        <v>139.8203994102667</v>
      </c>
      <c r="K80" s="59">
        <v>107.30778386098547</v>
      </c>
      <c r="L80" s="59">
        <v>97.448183641631388</v>
      </c>
      <c r="M80" s="55"/>
      <c r="N80" s="56"/>
      <c r="O80" s="56"/>
      <c r="P80" s="56"/>
      <c r="Q80" s="56"/>
      <c r="R80" s="56"/>
      <c r="S80" s="56"/>
      <c r="T80" s="56"/>
      <c r="U80" s="56"/>
      <c r="V80" s="56"/>
      <c r="W80" s="56"/>
      <c r="X80" s="56"/>
    </row>
    <row r="81" spans="1:24" x14ac:dyDescent="0.2">
      <c r="A81" s="48" t="s">
        <v>127</v>
      </c>
      <c r="B81" s="59">
        <v>103.60083433966408</v>
      </c>
      <c r="C81" s="59">
        <v>99.084210526315786</v>
      </c>
      <c r="D81" s="59">
        <v>90.49678550555231</v>
      </c>
      <c r="E81" s="59">
        <v>91.227495908346967</v>
      </c>
      <c r="F81" s="59">
        <v>102.77563608326908</v>
      </c>
      <c r="G81" s="59">
        <v>95.007166746297187</v>
      </c>
      <c r="H81" s="59">
        <v>106.42820643842616</v>
      </c>
      <c r="I81" s="59">
        <v>93.448557748452643</v>
      </c>
      <c r="J81" s="59">
        <v>137.29807191245439</v>
      </c>
      <c r="K81" s="59">
        <v>97.946084724005146</v>
      </c>
      <c r="L81" s="59">
        <v>97.433608569515712</v>
      </c>
      <c r="M81" s="55"/>
      <c r="N81" s="56"/>
      <c r="O81" s="56"/>
      <c r="P81" s="56"/>
      <c r="Q81" s="56"/>
      <c r="R81" s="56"/>
      <c r="S81" s="56"/>
      <c r="T81" s="56"/>
      <c r="U81" s="56"/>
      <c r="V81" s="56"/>
      <c r="W81" s="56"/>
      <c r="X81" s="56"/>
    </row>
    <row r="82" spans="1:24" x14ac:dyDescent="0.2">
      <c r="A82" s="48" t="s">
        <v>128</v>
      </c>
      <c r="B82" s="59">
        <v>102.55939524838014</v>
      </c>
      <c r="C82" s="59">
        <v>98.28511309836928</v>
      </c>
      <c r="D82" s="59">
        <v>89.471843301853795</v>
      </c>
      <c r="E82" s="59">
        <v>91.647733419885299</v>
      </c>
      <c r="F82" s="59">
        <v>103.6733790661651</v>
      </c>
      <c r="G82" s="59">
        <v>94.589898053753487</v>
      </c>
      <c r="H82" s="59">
        <v>109.02193971703915</v>
      </c>
      <c r="I82" s="59">
        <v>93.636046916734401</v>
      </c>
      <c r="J82" s="59">
        <v>137.65198065106551</v>
      </c>
      <c r="K82" s="59">
        <v>100.31854648419065</v>
      </c>
      <c r="L82" s="59">
        <v>97.635960044395119</v>
      </c>
      <c r="M82" s="55"/>
      <c r="N82" s="56"/>
      <c r="O82" s="56"/>
      <c r="P82" s="56"/>
      <c r="Q82" s="56"/>
      <c r="R82" s="56"/>
      <c r="S82" s="56"/>
      <c r="T82" s="56"/>
      <c r="U82" s="56"/>
      <c r="V82" s="56"/>
      <c r="W82" s="56"/>
      <c r="X82" s="56"/>
    </row>
    <row r="83" spans="1:24" x14ac:dyDescent="0.2">
      <c r="A83" s="48" t="s">
        <v>129</v>
      </c>
      <c r="B83" s="59">
        <v>101.71336206896552</v>
      </c>
      <c r="C83" s="59">
        <v>98.828496042216358</v>
      </c>
      <c r="D83" s="59">
        <v>90.103926096997697</v>
      </c>
      <c r="E83" s="59">
        <v>92.700572292409021</v>
      </c>
      <c r="F83" s="59">
        <v>104.74754244861484</v>
      </c>
      <c r="G83" s="59">
        <v>93.969500924214415</v>
      </c>
      <c r="H83" s="59">
        <v>107.65900422636841</v>
      </c>
      <c r="I83" s="59">
        <v>94.387696545391947</v>
      </c>
      <c r="J83" s="59">
        <v>132.35960715185092</v>
      </c>
      <c r="K83" s="59">
        <v>101.33348929699379</v>
      </c>
      <c r="L83" s="59">
        <v>97.824166114424543</v>
      </c>
      <c r="M83" s="55"/>
      <c r="N83" s="56"/>
      <c r="O83" s="56"/>
      <c r="P83" s="56"/>
      <c r="Q83" s="56"/>
      <c r="R83" s="56"/>
      <c r="S83" s="56"/>
      <c r="T83" s="56"/>
      <c r="U83" s="56"/>
      <c r="V83" s="56"/>
      <c r="W83" s="56"/>
      <c r="X83" s="56"/>
    </row>
    <row r="84" spans="1:24" x14ac:dyDescent="0.2">
      <c r="A84" s="48" t="s">
        <v>130</v>
      </c>
      <c r="B84" s="59">
        <v>101.49904316393791</v>
      </c>
      <c r="C84" s="59">
        <v>99.254984260230856</v>
      </c>
      <c r="D84" s="59">
        <v>91.664776593331808</v>
      </c>
      <c r="E84" s="59">
        <v>92.898457583547568</v>
      </c>
      <c r="F84" s="59">
        <v>103.33480565371025</v>
      </c>
      <c r="G84" s="59">
        <v>94.416944860135814</v>
      </c>
      <c r="H84" s="59">
        <v>106.57489213067596</v>
      </c>
      <c r="I84" s="59">
        <v>95.727469522615934</v>
      </c>
      <c r="J84" s="59">
        <v>127.4406991260924</v>
      </c>
      <c r="K84" s="59">
        <v>98.114070179449087</v>
      </c>
      <c r="L84" s="59">
        <v>97.811576758945179</v>
      </c>
      <c r="M84" s="55"/>
      <c r="N84" s="56"/>
      <c r="O84" s="56"/>
      <c r="P84" s="56"/>
      <c r="Q84" s="56"/>
      <c r="R84" s="56"/>
      <c r="S84" s="56"/>
      <c r="T84" s="56"/>
      <c r="U84" s="56"/>
      <c r="V84" s="56"/>
      <c r="W84" s="56"/>
      <c r="X84" s="56"/>
    </row>
    <row r="85" spans="1:24" x14ac:dyDescent="0.2">
      <c r="A85" s="48" t="s">
        <v>131</v>
      </c>
      <c r="B85" s="59">
        <v>102.01912858660999</v>
      </c>
      <c r="C85" s="59">
        <v>99.926346801346781</v>
      </c>
      <c r="D85" s="59">
        <v>92.826382592928383</v>
      </c>
      <c r="E85" s="59">
        <v>93.367675466838378</v>
      </c>
      <c r="F85" s="59">
        <v>104.79717033270697</v>
      </c>
      <c r="G85" s="59">
        <v>94.029509321743092</v>
      </c>
      <c r="H85" s="59">
        <v>105.36781372347002</v>
      </c>
      <c r="I85" s="59">
        <v>96.469920544835418</v>
      </c>
      <c r="J85" s="59">
        <v>127.66350535780269</v>
      </c>
      <c r="K85" s="59">
        <v>96.159255652926518</v>
      </c>
      <c r="L85" s="59">
        <v>98.296013107591477</v>
      </c>
      <c r="M85" s="55"/>
      <c r="N85" s="56"/>
      <c r="O85" s="56"/>
      <c r="P85" s="56"/>
      <c r="Q85" s="56"/>
      <c r="R85" s="56"/>
      <c r="S85" s="56"/>
      <c r="T85" s="56"/>
      <c r="U85" s="56"/>
      <c r="V85" s="56"/>
      <c r="W85" s="56"/>
      <c r="X85" s="56"/>
    </row>
    <row r="86" spans="1:24" x14ac:dyDescent="0.2">
      <c r="A86" s="48" t="s">
        <v>132</v>
      </c>
      <c r="B86" s="59">
        <v>101.99363732767763</v>
      </c>
      <c r="C86" s="59">
        <v>101.33825079030558</v>
      </c>
      <c r="D86" s="59">
        <v>93.795174024241064</v>
      </c>
      <c r="E86" s="59">
        <v>94.291506615450288</v>
      </c>
      <c r="F86" s="59">
        <v>106.0452846779512</v>
      </c>
      <c r="G86" s="59">
        <v>91.23083859332732</v>
      </c>
      <c r="H86" s="59">
        <v>102.42836821784189</v>
      </c>
      <c r="I86" s="59">
        <v>97.216587784539101</v>
      </c>
      <c r="J86" s="59">
        <v>126.97776157491796</v>
      </c>
      <c r="K86" s="59">
        <v>99.385974361736515</v>
      </c>
      <c r="L86" s="59">
        <v>98.440376908913692</v>
      </c>
      <c r="M86" s="55"/>
      <c r="N86" s="56"/>
      <c r="O86" s="56"/>
      <c r="P86" s="56"/>
      <c r="Q86" s="56"/>
      <c r="R86" s="56"/>
      <c r="S86" s="56"/>
      <c r="T86" s="56"/>
      <c r="U86" s="56"/>
      <c r="V86" s="56"/>
      <c r="W86" s="56"/>
      <c r="X86" s="56"/>
    </row>
    <row r="87" spans="1:24" x14ac:dyDescent="0.2">
      <c r="A87" s="48" t="s">
        <v>133</v>
      </c>
      <c r="B87" s="59">
        <v>100.47624087204996</v>
      </c>
      <c r="C87" s="59">
        <v>102.0141305494042</v>
      </c>
      <c r="D87" s="59">
        <v>95.436551572465362</v>
      </c>
      <c r="E87" s="59">
        <v>93.937473595268258</v>
      </c>
      <c r="F87" s="59">
        <v>106.29981439021728</v>
      </c>
      <c r="G87" s="59">
        <v>91.319328665110589</v>
      </c>
      <c r="H87" s="59">
        <v>102.9521787483571</v>
      </c>
      <c r="I87" s="59">
        <v>97.427616926503333</v>
      </c>
      <c r="J87" s="59">
        <v>122.3353860729512</v>
      </c>
      <c r="K87" s="59">
        <v>97.668530435699964</v>
      </c>
      <c r="L87" s="59">
        <v>98.337623337623342</v>
      </c>
      <c r="M87" s="55"/>
      <c r="N87" s="56"/>
      <c r="O87" s="56"/>
      <c r="P87" s="56"/>
      <c r="Q87" s="56"/>
      <c r="R87" s="56"/>
      <c r="S87" s="56"/>
      <c r="T87" s="56"/>
      <c r="U87" s="56"/>
      <c r="V87" s="56"/>
      <c r="W87" s="56"/>
      <c r="X87" s="56"/>
    </row>
    <row r="88" spans="1:24" x14ac:dyDescent="0.2">
      <c r="A88" s="48" t="s">
        <v>134</v>
      </c>
      <c r="B88" s="59">
        <v>100.7171482809534</v>
      </c>
      <c r="C88" s="59">
        <v>102.35863957039064</v>
      </c>
      <c r="D88" s="59">
        <v>97.331136738056017</v>
      </c>
      <c r="E88" s="59">
        <v>93.179925031236976</v>
      </c>
      <c r="F88" s="59">
        <v>109.3805114638448</v>
      </c>
      <c r="G88" s="59">
        <v>91.049894899878296</v>
      </c>
      <c r="H88" s="59">
        <v>102.05237084217976</v>
      </c>
      <c r="I88" s="59">
        <v>98.132803005192784</v>
      </c>
      <c r="J88" s="59">
        <v>118.7434676576472</v>
      </c>
      <c r="K88" s="59">
        <v>100.25660215973484</v>
      </c>
      <c r="L88" s="59">
        <v>98.495839556219337</v>
      </c>
      <c r="M88" s="55"/>
      <c r="N88" s="56"/>
      <c r="O88" s="56"/>
      <c r="P88" s="56"/>
      <c r="Q88" s="56"/>
      <c r="R88" s="56"/>
      <c r="S88" s="56"/>
      <c r="T88" s="56"/>
      <c r="U88" s="56"/>
      <c r="V88" s="56"/>
      <c r="W88" s="56"/>
      <c r="X88" s="56"/>
    </row>
    <row r="89" spans="1:24" x14ac:dyDescent="0.2">
      <c r="A89" s="48" t="s">
        <v>135</v>
      </c>
      <c r="B89" s="59">
        <v>99.624687239366139</v>
      </c>
      <c r="C89" s="59">
        <v>101.65254680472754</v>
      </c>
      <c r="D89" s="59">
        <v>97.752439425501592</v>
      </c>
      <c r="E89" s="59">
        <v>94.708717518860013</v>
      </c>
      <c r="F89" s="59">
        <v>111.52099257782208</v>
      </c>
      <c r="G89" s="59">
        <v>90.934937124111528</v>
      </c>
      <c r="H89" s="59">
        <v>103.15885390300699</v>
      </c>
      <c r="I89" s="59">
        <v>97.313400498320874</v>
      </c>
      <c r="J89" s="59">
        <v>117.80615206035982</v>
      </c>
      <c r="K89" s="59">
        <v>103.77440820333806</v>
      </c>
      <c r="L89" s="59">
        <v>98.852040816326536</v>
      </c>
      <c r="M89" s="55"/>
      <c r="N89" s="56"/>
      <c r="O89" s="56"/>
      <c r="P89" s="56"/>
      <c r="Q89" s="56"/>
      <c r="R89" s="56"/>
      <c r="S89" s="56"/>
      <c r="T89" s="56"/>
      <c r="U89" s="56"/>
      <c r="V89" s="56"/>
      <c r="W89" s="56"/>
      <c r="X89" s="56"/>
    </row>
    <row r="90" spans="1:24" x14ac:dyDescent="0.2">
      <c r="A90" s="48" t="s">
        <v>136</v>
      </c>
      <c r="B90" s="59">
        <v>101.19672475330674</v>
      </c>
      <c r="C90" s="59">
        <v>100.8</v>
      </c>
      <c r="D90" s="59">
        <v>98.176855895196525</v>
      </c>
      <c r="E90" s="59">
        <v>95.012987012987011</v>
      </c>
      <c r="F90" s="59">
        <v>108.87450636243967</v>
      </c>
      <c r="G90" s="59">
        <v>93.007297679991282</v>
      </c>
      <c r="H90" s="59">
        <v>103.04865530691849</v>
      </c>
      <c r="I90" s="59">
        <v>97.076461769115454</v>
      </c>
      <c r="J90" s="59">
        <v>113.44213986172504</v>
      </c>
      <c r="K90" s="59">
        <v>104.40586001085185</v>
      </c>
      <c r="L90" s="59">
        <v>98.752510836240617</v>
      </c>
      <c r="M90" s="55"/>
      <c r="N90" s="56"/>
      <c r="O90" s="56"/>
      <c r="P90" s="56"/>
      <c r="Q90" s="56"/>
      <c r="R90" s="56"/>
      <c r="S90" s="56"/>
      <c r="T90" s="56"/>
      <c r="U90" s="56"/>
      <c r="V90" s="56"/>
      <c r="W90" s="56"/>
      <c r="X90" s="56"/>
    </row>
    <row r="91" spans="1:24" x14ac:dyDescent="0.2">
      <c r="A91" s="48" t="s">
        <v>137</v>
      </c>
      <c r="B91" s="59">
        <v>101.993148551853</v>
      </c>
      <c r="C91" s="59">
        <v>100.58206007691508</v>
      </c>
      <c r="D91" s="59">
        <v>100.29824367612945</v>
      </c>
      <c r="E91" s="59">
        <v>96.125077913982963</v>
      </c>
      <c r="F91" s="59">
        <v>106.73614095401804</v>
      </c>
      <c r="G91" s="59">
        <v>94.77522586263197</v>
      </c>
      <c r="H91" s="59">
        <v>97.536187249769029</v>
      </c>
      <c r="I91" s="59">
        <v>98.600427350427367</v>
      </c>
      <c r="J91" s="59">
        <v>111.71562082777035</v>
      </c>
      <c r="K91" s="59">
        <v>107.1270962047661</v>
      </c>
      <c r="L91" s="59">
        <v>99.281335869794958</v>
      </c>
      <c r="M91" s="55"/>
      <c r="N91" s="56"/>
      <c r="O91" s="56"/>
      <c r="P91" s="56"/>
      <c r="Q91" s="56"/>
      <c r="R91" s="56"/>
      <c r="S91" s="56"/>
      <c r="T91" s="56"/>
      <c r="U91" s="56"/>
      <c r="V91" s="56"/>
      <c r="W91" s="56"/>
      <c r="X91" s="56"/>
    </row>
    <row r="92" spans="1:24" x14ac:dyDescent="0.2">
      <c r="A92" s="48" t="s">
        <v>138</v>
      </c>
      <c r="B92" s="59">
        <v>102.21945654428541</v>
      </c>
      <c r="C92" s="59">
        <v>99.708969961542465</v>
      </c>
      <c r="D92" s="59">
        <v>98.511872196082734</v>
      </c>
      <c r="E92" s="59">
        <v>97.221351718374578</v>
      </c>
      <c r="F92" s="59">
        <v>104.61796809403863</v>
      </c>
      <c r="G92" s="59">
        <v>96.644295302013433</v>
      </c>
      <c r="H92" s="59">
        <v>95.897172236503863</v>
      </c>
      <c r="I92" s="59">
        <v>99.479111300095681</v>
      </c>
      <c r="J92" s="59">
        <v>111.38397729753329</v>
      </c>
      <c r="K92" s="59">
        <v>107.31895223420649</v>
      </c>
      <c r="L92" s="59">
        <v>99.492975599450716</v>
      </c>
      <c r="M92" s="55"/>
      <c r="N92" s="56"/>
      <c r="O92" s="56"/>
      <c r="P92" s="56"/>
      <c r="Q92" s="56"/>
      <c r="R92" s="56"/>
      <c r="S92" s="56"/>
      <c r="T92" s="56"/>
      <c r="U92" s="56"/>
      <c r="V92" s="56"/>
      <c r="W92" s="56"/>
      <c r="X92" s="56"/>
    </row>
    <row r="93" spans="1:24" x14ac:dyDescent="0.2">
      <c r="A93" s="48" t="s">
        <v>139</v>
      </c>
      <c r="B93" s="59">
        <v>100.40181331135381</v>
      </c>
      <c r="C93" s="59">
        <v>97.733074645154687</v>
      </c>
      <c r="D93" s="59">
        <v>97.683603757472241</v>
      </c>
      <c r="E93" s="59">
        <v>96.213831315411454</v>
      </c>
      <c r="F93" s="59">
        <v>100.31545741324921</v>
      </c>
      <c r="G93" s="59">
        <v>95.985282978032686</v>
      </c>
      <c r="H93" s="59">
        <v>97.595672209977963</v>
      </c>
      <c r="I93" s="59">
        <v>97.740349408933994</v>
      </c>
      <c r="J93" s="59">
        <v>111.62969470678674</v>
      </c>
      <c r="K93" s="59">
        <v>108.26728313518272</v>
      </c>
      <c r="L93" s="59">
        <v>98.257803588094987</v>
      </c>
      <c r="M93" s="55"/>
      <c r="N93" s="56"/>
      <c r="O93" s="56"/>
      <c r="P93" s="56"/>
      <c r="Q93" s="56"/>
      <c r="R93" s="56"/>
      <c r="S93" s="56"/>
      <c r="T93" s="56"/>
      <c r="U93" s="56"/>
      <c r="V93" s="56"/>
      <c r="W93" s="56"/>
      <c r="X93" s="56"/>
    </row>
    <row r="94" spans="1:24" x14ac:dyDescent="0.2">
      <c r="A94" s="48" t="s">
        <v>140</v>
      </c>
      <c r="B94" s="59">
        <v>99.886947584789311</v>
      </c>
      <c r="C94" s="59">
        <v>98.251208723382376</v>
      </c>
      <c r="D94" s="59">
        <v>99.075567021390953</v>
      </c>
      <c r="E94" s="59">
        <v>96.868604175194434</v>
      </c>
      <c r="F94" s="59">
        <v>101.21762460014448</v>
      </c>
      <c r="G94" s="59">
        <v>96.785983016231327</v>
      </c>
      <c r="H94" s="59">
        <v>97.324677879413784</v>
      </c>
      <c r="I94" s="59">
        <v>97.883432384527154</v>
      </c>
      <c r="J94" s="59">
        <v>108.90194798128196</v>
      </c>
      <c r="K94" s="59">
        <v>106.98391716237057</v>
      </c>
      <c r="L94" s="59">
        <v>98.701973001038425</v>
      </c>
      <c r="M94" s="55"/>
      <c r="N94" s="56"/>
      <c r="O94" s="56"/>
      <c r="P94" s="56"/>
      <c r="Q94" s="56"/>
      <c r="R94" s="56"/>
      <c r="S94" s="56"/>
      <c r="T94" s="56"/>
      <c r="U94" s="56"/>
      <c r="V94" s="56"/>
      <c r="W94" s="56"/>
      <c r="X94" s="56"/>
    </row>
    <row r="95" spans="1:24" x14ac:dyDescent="0.2">
      <c r="A95" s="48" t="s">
        <v>141</v>
      </c>
      <c r="B95" s="59">
        <v>102.85215963886326</v>
      </c>
      <c r="C95" s="59">
        <v>99.702868852459019</v>
      </c>
      <c r="D95" s="59">
        <v>99.104320337197038</v>
      </c>
      <c r="E95" s="59">
        <v>97.528458619628751</v>
      </c>
      <c r="F95" s="59">
        <v>97.92001607717043</v>
      </c>
      <c r="G95" s="59">
        <v>96.042666666666676</v>
      </c>
      <c r="H95" s="59">
        <v>98.314495340075354</v>
      </c>
      <c r="I95" s="59">
        <v>96.176650991617265</v>
      </c>
      <c r="J95" s="59">
        <v>110.7094897045658</v>
      </c>
      <c r="K95" s="59">
        <v>104.30715684141833</v>
      </c>
      <c r="L95" s="59">
        <v>98.669005365249689</v>
      </c>
      <c r="M95" s="55"/>
      <c r="N95" s="56"/>
      <c r="O95" s="56"/>
      <c r="P95" s="56"/>
      <c r="Q95" s="56"/>
      <c r="R95" s="56"/>
      <c r="S95" s="56"/>
      <c r="T95" s="56"/>
      <c r="U95" s="56"/>
      <c r="V95" s="56"/>
      <c r="W95" s="56"/>
      <c r="X95" s="56"/>
    </row>
    <row r="96" spans="1:24" x14ac:dyDescent="0.2">
      <c r="A96" s="48" t="s">
        <v>142</v>
      </c>
      <c r="B96" s="59">
        <v>102.92697956249357</v>
      </c>
      <c r="C96" s="59">
        <v>99.10530645824764</v>
      </c>
      <c r="D96" s="59">
        <v>100.83058247258012</v>
      </c>
      <c r="E96" s="59">
        <v>97.417576809227313</v>
      </c>
      <c r="F96" s="59">
        <v>96.894658012980528</v>
      </c>
      <c r="G96" s="59">
        <v>96.129837702871413</v>
      </c>
      <c r="H96" s="59">
        <v>100.75579112681588</v>
      </c>
      <c r="I96" s="59">
        <v>96.704312114989719</v>
      </c>
      <c r="J96" s="59">
        <v>105.0493138936535</v>
      </c>
      <c r="K96" s="59">
        <v>104.1765851547284</v>
      </c>
      <c r="L96" s="59">
        <v>98.4828293182983</v>
      </c>
      <c r="M96" s="55"/>
      <c r="N96" s="56"/>
      <c r="O96" s="56"/>
      <c r="P96" s="56"/>
      <c r="Q96" s="56"/>
      <c r="R96" s="56"/>
      <c r="S96" s="56"/>
      <c r="T96" s="56"/>
      <c r="U96" s="56"/>
      <c r="V96" s="56"/>
      <c r="W96" s="56"/>
      <c r="X96" s="56"/>
    </row>
    <row r="97" spans="1:24" x14ac:dyDescent="0.2">
      <c r="A97" s="48" t="s">
        <v>143</v>
      </c>
      <c r="B97" s="59">
        <v>100.8643216080402</v>
      </c>
      <c r="C97" s="59">
        <v>100.86046029442257</v>
      </c>
      <c r="D97" s="59">
        <v>100.20861583394178</v>
      </c>
      <c r="E97" s="59">
        <v>98.637241940404749</v>
      </c>
      <c r="F97" s="59">
        <v>96.059405940594061</v>
      </c>
      <c r="G97" s="59">
        <v>97.266680523799636</v>
      </c>
      <c r="H97" s="59">
        <v>101.93348026447606</v>
      </c>
      <c r="I97" s="59">
        <v>96.130202559709772</v>
      </c>
      <c r="J97" s="59">
        <v>106.05605068184258</v>
      </c>
      <c r="K97" s="59">
        <v>107.65317168218229</v>
      </c>
      <c r="L97" s="59">
        <v>98.797023142012435</v>
      </c>
      <c r="M97" s="55"/>
      <c r="N97" s="56"/>
      <c r="O97" s="56"/>
      <c r="P97" s="56"/>
      <c r="Q97" s="56"/>
      <c r="R97" s="56"/>
      <c r="S97" s="56"/>
      <c r="T97" s="56"/>
      <c r="U97" s="56"/>
      <c r="V97" s="56"/>
      <c r="W97" s="56"/>
      <c r="X97" s="56"/>
    </row>
    <row r="98" spans="1:24" x14ac:dyDescent="0.2">
      <c r="A98" s="48" t="s">
        <v>144</v>
      </c>
      <c r="B98" s="59">
        <v>101.21963511742769</v>
      </c>
      <c r="C98" s="59">
        <v>101.3214949411522</v>
      </c>
      <c r="D98" s="59">
        <v>102.19542362399505</v>
      </c>
      <c r="E98" s="59">
        <v>97.178841309823682</v>
      </c>
      <c r="F98" s="59">
        <v>99.707749672478073</v>
      </c>
      <c r="G98" s="59">
        <v>94.251824817518255</v>
      </c>
      <c r="H98" s="59">
        <v>103.04537610394884</v>
      </c>
      <c r="I98" s="59">
        <v>96.853500607041681</v>
      </c>
      <c r="J98" s="59">
        <v>105.64710821874672</v>
      </c>
      <c r="K98" s="59">
        <v>100.95487932843652</v>
      </c>
      <c r="L98" s="59">
        <v>98.94448391352887</v>
      </c>
      <c r="M98" s="55"/>
      <c r="N98" s="56"/>
      <c r="O98" s="56"/>
      <c r="P98" s="56"/>
      <c r="Q98" s="56"/>
      <c r="R98" s="56"/>
      <c r="S98" s="56"/>
      <c r="T98" s="56"/>
      <c r="U98" s="56"/>
      <c r="V98" s="56"/>
      <c r="W98" s="56"/>
      <c r="X98" s="56"/>
    </row>
    <row r="99" spans="1:24" x14ac:dyDescent="0.2">
      <c r="A99" s="48" t="s">
        <v>145</v>
      </c>
      <c r="B99" s="59">
        <v>99.919484702093399</v>
      </c>
      <c r="C99" s="59">
        <v>99.806890944201655</v>
      </c>
      <c r="D99" s="59">
        <v>101.00303951367782</v>
      </c>
      <c r="E99" s="59">
        <v>97.530864197530875</v>
      </c>
      <c r="F99" s="59">
        <v>98.207271628562793</v>
      </c>
      <c r="G99" s="59">
        <v>95.418704461523106</v>
      </c>
      <c r="H99" s="59">
        <v>103.13737435272617</v>
      </c>
      <c r="I99" s="59">
        <v>98.164389149500309</v>
      </c>
      <c r="J99" s="59">
        <v>104.81977770852811</v>
      </c>
      <c r="K99" s="59">
        <v>102.4948024948025</v>
      </c>
      <c r="L99" s="59">
        <v>99.059656218402409</v>
      </c>
      <c r="M99" s="55"/>
      <c r="N99" s="56"/>
      <c r="O99" s="56"/>
      <c r="P99" s="56"/>
      <c r="Q99" s="56"/>
      <c r="R99" s="56"/>
      <c r="S99" s="56"/>
      <c r="T99" s="56"/>
      <c r="U99" s="56"/>
      <c r="V99" s="56"/>
      <c r="W99" s="56"/>
      <c r="X99" s="56"/>
    </row>
    <row r="100" spans="1:24" x14ac:dyDescent="0.2">
      <c r="A100" s="48" t="s">
        <v>217</v>
      </c>
      <c r="B100" s="59">
        <v>103.04822102151086</v>
      </c>
      <c r="C100" s="59">
        <v>99.919175591028491</v>
      </c>
      <c r="D100" s="59">
        <v>101.56345177664976</v>
      </c>
      <c r="E100" s="59">
        <v>98.89943457189014</v>
      </c>
      <c r="F100" s="59">
        <v>100.16354901359502</v>
      </c>
      <c r="G100" s="59">
        <v>97.164480322906172</v>
      </c>
      <c r="H100" s="59">
        <v>102.48118771608705</v>
      </c>
      <c r="I100" s="59">
        <v>101.64155844155844</v>
      </c>
      <c r="J100" s="59">
        <v>104.87447698744772</v>
      </c>
      <c r="K100" s="59">
        <v>98.321914407705293</v>
      </c>
      <c r="L100" s="59">
        <v>100.25409086289257</v>
      </c>
      <c r="M100" s="55"/>
      <c r="N100" s="56"/>
      <c r="O100" s="56"/>
      <c r="P100" s="56"/>
      <c r="Q100" s="56"/>
      <c r="R100" s="56"/>
      <c r="S100" s="56"/>
      <c r="T100" s="56"/>
      <c r="U100" s="56"/>
      <c r="V100" s="56"/>
      <c r="W100" s="56"/>
      <c r="X100" s="56"/>
    </row>
    <row r="101" spans="1:24" x14ac:dyDescent="0.2">
      <c r="A101" s="48" t="s">
        <v>218</v>
      </c>
      <c r="B101" s="59">
        <v>101.66548904814778</v>
      </c>
      <c r="C101" s="59">
        <v>101.16079539719391</v>
      </c>
      <c r="D101" s="59">
        <v>103.13457218705331</v>
      </c>
      <c r="E101" s="59">
        <v>97.43666467185318</v>
      </c>
      <c r="F101" s="59">
        <v>99.959460829026042</v>
      </c>
      <c r="G101" s="59">
        <v>99.297495418448378</v>
      </c>
      <c r="H101" s="59">
        <v>101.72466578222267</v>
      </c>
      <c r="I101" s="59">
        <v>101.19901619184259</v>
      </c>
      <c r="J101" s="59">
        <v>105.59411146161936</v>
      </c>
      <c r="K101" s="59">
        <v>104.48885318337015</v>
      </c>
      <c r="L101" s="59">
        <v>100.45601945683013</v>
      </c>
      <c r="M101" s="55"/>
      <c r="N101" s="56"/>
      <c r="O101" s="56"/>
      <c r="P101" s="56"/>
      <c r="Q101" s="56"/>
      <c r="R101" s="56"/>
      <c r="S101" s="56"/>
      <c r="T101" s="56"/>
      <c r="U101" s="56"/>
      <c r="V101" s="56"/>
      <c r="W101" s="56"/>
      <c r="X101" s="56"/>
    </row>
    <row r="102" spans="1:24" x14ac:dyDescent="0.2">
      <c r="A102" s="48" t="s">
        <v>219</v>
      </c>
      <c r="B102" s="59">
        <v>100.72238386676031</v>
      </c>
      <c r="C102" s="59">
        <v>100.83375188347563</v>
      </c>
      <c r="D102" s="59">
        <v>100.55023435907889</v>
      </c>
      <c r="E102" s="59">
        <v>98.621175523349436</v>
      </c>
      <c r="F102" s="59">
        <v>97.64577331876427</v>
      </c>
      <c r="G102" s="59">
        <v>97.689603214465095</v>
      </c>
      <c r="H102" s="59">
        <v>101.59451004137652</v>
      </c>
      <c r="I102" s="59">
        <v>100.18220467658669</v>
      </c>
      <c r="J102" s="59">
        <v>102.53100223622688</v>
      </c>
      <c r="K102" s="59">
        <v>98.773189706762409</v>
      </c>
      <c r="L102" s="59">
        <v>99.86908358509568</v>
      </c>
      <c r="M102" s="55"/>
      <c r="N102" s="56"/>
      <c r="O102" s="56"/>
      <c r="P102" s="56"/>
      <c r="Q102" s="56"/>
      <c r="R102" s="56"/>
      <c r="S102" s="56"/>
      <c r="T102" s="56"/>
      <c r="U102" s="56"/>
      <c r="V102" s="56"/>
      <c r="W102" s="56"/>
      <c r="X102" s="56"/>
    </row>
    <row r="103" spans="1:24" x14ac:dyDescent="0.2">
      <c r="A103" s="48" t="s">
        <v>220</v>
      </c>
      <c r="B103" s="59">
        <v>98.27278141751043</v>
      </c>
      <c r="C103" s="59">
        <v>100.44052863436124</v>
      </c>
      <c r="D103" s="59">
        <v>100.86816071068039</v>
      </c>
      <c r="E103" s="59">
        <v>100.12044564890094</v>
      </c>
      <c r="F103" s="59">
        <v>100.10091835704915</v>
      </c>
      <c r="G103" s="59">
        <v>99.467336683417088</v>
      </c>
      <c r="H103" s="59">
        <v>99.533035270740186</v>
      </c>
      <c r="I103" s="59">
        <v>100.31256301673723</v>
      </c>
      <c r="J103" s="59">
        <v>101.3508064516129</v>
      </c>
      <c r="K103" s="59">
        <v>99.383636544388111</v>
      </c>
      <c r="L103" s="59">
        <v>100.19076305220884</v>
      </c>
      <c r="M103" s="55"/>
      <c r="N103" s="56"/>
      <c r="O103" s="56"/>
      <c r="P103" s="56"/>
      <c r="Q103" s="56"/>
      <c r="R103" s="56"/>
      <c r="S103" s="56"/>
      <c r="T103" s="56"/>
      <c r="U103" s="56"/>
      <c r="V103" s="56"/>
      <c r="W103" s="56"/>
      <c r="X103" s="56"/>
    </row>
    <row r="104" spans="1:24" x14ac:dyDescent="0.2">
      <c r="A104" s="48" t="s">
        <v>246</v>
      </c>
      <c r="B104" s="59">
        <v>100.50872817955113</v>
      </c>
      <c r="C104" s="59">
        <v>99.950124688279303</v>
      </c>
      <c r="D104" s="59">
        <v>100.12905787749429</v>
      </c>
      <c r="E104" s="59">
        <v>100.22840119165839</v>
      </c>
      <c r="F104" s="59">
        <v>101.48364957610012</v>
      </c>
      <c r="G104" s="59">
        <v>100.66872941411317</v>
      </c>
      <c r="H104" s="59">
        <v>99.750299640431479</v>
      </c>
      <c r="I104" s="59">
        <v>99.424888448190387</v>
      </c>
      <c r="J104" s="59">
        <v>97.876315013273029</v>
      </c>
      <c r="K104" s="59">
        <v>98.63795693540311</v>
      </c>
      <c r="L104" s="59">
        <v>99.920390088566023</v>
      </c>
      <c r="M104" s="55"/>
      <c r="N104" s="56"/>
      <c r="O104" s="56"/>
      <c r="P104" s="56"/>
      <c r="Q104" s="56"/>
      <c r="R104" s="56"/>
      <c r="S104" s="56"/>
      <c r="T104" s="56"/>
      <c r="U104" s="56"/>
      <c r="V104" s="56"/>
      <c r="W104" s="56"/>
      <c r="X104" s="56"/>
    </row>
    <row r="105" spans="1:24" x14ac:dyDescent="0.2">
      <c r="A105" s="48" t="s">
        <v>250</v>
      </c>
      <c r="B105" s="59">
        <v>100.51338836319709</v>
      </c>
      <c r="C105" s="59">
        <v>98.783891547049436</v>
      </c>
      <c r="D105" s="59">
        <v>98.452800626713682</v>
      </c>
      <c r="E105" s="59">
        <v>101.0067783094099</v>
      </c>
      <c r="F105" s="59">
        <v>100.77090334058111</v>
      </c>
      <c r="G105" s="59">
        <v>102.13357149945421</v>
      </c>
      <c r="H105" s="59">
        <v>99.141288067898145</v>
      </c>
      <c r="I105" s="59">
        <v>100.05928267957711</v>
      </c>
      <c r="J105" s="59">
        <v>98.322247592574215</v>
      </c>
      <c r="K105" s="59">
        <v>103.22223341053267</v>
      </c>
      <c r="L105" s="59">
        <v>100.01987676406281</v>
      </c>
    </row>
    <row r="106" spans="1:24" x14ac:dyDescent="0.2">
      <c r="A106" s="48" t="s">
        <v>251</v>
      </c>
      <c r="B106" s="59">
        <v>100.07984828825232</v>
      </c>
      <c r="C106" s="59">
        <v>99.221214511041026</v>
      </c>
      <c r="D106" s="59">
        <v>97.761622345513672</v>
      </c>
      <c r="E106" s="59">
        <v>100.66003349423703</v>
      </c>
      <c r="F106" s="59">
        <v>98.08306709265176</v>
      </c>
      <c r="G106" s="59">
        <v>105.86887206058191</v>
      </c>
      <c r="H106" s="59">
        <v>98.286401443030357</v>
      </c>
      <c r="I106" s="59">
        <v>99.408692224302754</v>
      </c>
      <c r="J106" s="59">
        <v>97.451851851851856</v>
      </c>
      <c r="K106" s="59">
        <v>93.585195128967285</v>
      </c>
      <c r="L106" s="59">
        <v>99.763616665025125</v>
      </c>
    </row>
    <row r="107" spans="1:24" x14ac:dyDescent="0.2">
      <c r="A107" s="48" t="s">
        <v>254</v>
      </c>
      <c r="B107" s="59">
        <v>103.06915699141848</v>
      </c>
      <c r="C107" s="59">
        <v>97.34047831695942</v>
      </c>
      <c r="D107" s="59">
        <v>98.848238482384829</v>
      </c>
      <c r="E107" s="59">
        <v>100.66804204735237</v>
      </c>
      <c r="F107" s="59">
        <v>97.243491577335362</v>
      </c>
      <c r="G107" s="59">
        <v>107.51924807519248</v>
      </c>
      <c r="H107" s="59">
        <v>96.694957563654512</v>
      </c>
      <c r="I107" s="59">
        <v>99.004100761570015</v>
      </c>
      <c r="J107" s="59">
        <v>95.002905287623463</v>
      </c>
      <c r="K107" s="59">
        <v>92.461407330239595</v>
      </c>
      <c r="L107" s="59">
        <v>99.439307495573487</v>
      </c>
    </row>
    <row r="108" spans="1:24" x14ac:dyDescent="0.2">
      <c r="A108" s="48" t="s">
        <v>255</v>
      </c>
      <c r="B108" s="59">
        <v>101.92595549346373</v>
      </c>
      <c r="C108" s="59">
        <v>95.893648449039887</v>
      </c>
      <c r="D108" s="59">
        <v>98.908423493044822</v>
      </c>
      <c r="E108" s="59">
        <v>100.93402811916232</v>
      </c>
      <c r="F108" s="59">
        <v>98.254917084458157</v>
      </c>
      <c r="G108" s="59">
        <v>107.00335371868219</v>
      </c>
      <c r="H108" s="59">
        <v>97.799559911982385</v>
      </c>
      <c r="I108" s="59">
        <v>99.054236633854458</v>
      </c>
      <c r="J108" s="59">
        <v>92.872018174933729</v>
      </c>
      <c r="K108" s="59">
        <v>94.739368340213119</v>
      </c>
      <c r="L108" s="59">
        <v>99.256723716381416</v>
      </c>
    </row>
    <row r="109" spans="1:24" x14ac:dyDescent="0.2">
      <c r="A109" s="48" t="s">
        <v>257</v>
      </c>
      <c r="B109" s="59">
        <v>100.68225142971808</v>
      </c>
      <c r="C109" s="59">
        <v>96.502590673575128</v>
      </c>
      <c r="D109" s="59">
        <v>97.055700357177329</v>
      </c>
      <c r="E109" s="59">
        <v>101.20410580339521</v>
      </c>
      <c r="F109" s="59">
        <v>97.042882951411997</v>
      </c>
      <c r="G109" s="59">
        <v>106.19834710743801</v>
      </c>
      <c r="H109" s="59">
        <v>95.196463654223976</v>
      </c>
      <c r="I109" s="59">
        <v>98.409485251590525</v>
      </c>
      <c r="J109" s="59">
        <v>95.832929547436777</v>
      </c>
      <c r="K109" s="59">
        <v>95.430531096487158</v>
      </c>
      <c r="L109" s="59">
        <v>99.031121550205512</v>
      </c>
    </row>
    <row r="110" spans="1:24" x14ac:dyDescent="0.2">
      <c r="A110" s="48" t="s">
        <v>258</v>
      </c>
      <c r="B110" s="59">
        <v>98.729023930096332</v>
      </c>
      <c r="C110" s="59">
        <v>95.298245614035096</v>
      </c>
      <c r="D110" s="59">
        <v>94.901014002897156</v>
      </c>
      <c r="E110" s="59">
        <v>98.067632850241552</v>
      </c>
      <c r="F110" s="59">
        <v>92.074636914494562</v>
      </c>
      <c r="G110" s="59">
        <v>105.05050505050504</v>
      </c>
      <c r="H110" s="59">
        <v>94.540599347245575</v>
      </c>
      <c r="I110" s="59">
        <v>97.247882986913012</v>
      </c>
      <c r="J110" s="59">
        <v>93.630695443645081</v>
      </c>
      <c r="K110" s="59">
        <v>88.402731031830001</v>
      </c>
      <c r="L110" s="59">
        <v>97.217562900838686</v>
      </c>
    </row>
    <row r="111" spans="1:24" x14ac:dyDescent="0.2">
      <c r="A111" s="48" t="s">
        <v>260</v>
      </c>
      <c r="B111" s="59">
        <v>94.445574771108852</v>
      </c>
      <c r="C111" s="59">
        <v>86.026550698100252</v>
      </c>
      <c r="D111" s="59">
        <v>76.439544974785989</v>
      </c>
      <c r="E111" s="59">
        <v>85.801567273210239</v>
      </c>
      <c r="F111" s="59">
        <v>82.350148367952514</v>
      </c>
      <c r="G111" s="59">
        <v>97.43302434552308</v>
      </c>
      <c r="H111" s="59">
        <v>90.548539857932127</v>
      </c>
      <c r="I111" s="59">
        <v>88.479557069846663</v>
      </c>
      <c r="J111" s="59">
        <v>98.591706717335413</v>
      </c>
      <c r="K111" s="59">
        <v>59.103605891315382</v>
      </c>
      <c r="L111" s="59">
        <v>88.38636363636364</v>
      </c>
    </row>
    <row r="112" spans="1:24" x14ac:dyDescent="0.2">
      <c r="A112" s="48" t="s">
        <v>261</v>
      </c>
      <c r="B112" s="59">
        <v>98.655343241330513</v>
      </c>
      <c r="C112" s="59">
        <v>98.075061834605876</v>
      </c>
      <c r="D112" s="59">
        <v>97.101296511015079</v>
      </c>
      <c r="E112" s="59">
        <v>112.03266996433912</v>
      </c>
      <c r="F112" s="59">
        <v>94.119619899385114</v>
      </c>
      <c r="G112" s="59">
        <v>101.79766303805056</v>
      </c>
      <c r="H112" s="59">
        <v>90.462230040066444</v>
      </c>
      <c r="I112" s="59">
        <v>93.871465295629832</v>
      </c>
      <c r="J112" s="59">
        <v>100.46903315211597</v>
      </c>
      <c r="K112" s="59">
        <v>84.357027835288704</v>
      </c>
      <c r="L112" s="59">
        <v>99.114477755254455</v>
      </c>
    </row>
    <row r="113" spans="1:24" x14ac:dyDescent="0.2">
      <c r="A113" s="48" t="s">
        <v>291</v>
      </c>
      <c r="B113" s="59">
        <v>97.327852004111008</v>
      </c>
      <c r="C113" s="59">
        <v>96.084030185600639</v>
      </c>
      <c r="D113" s="59">
        <v>90.484842689107779</v>
      </c>
      <c r="E113" s="59">
        <v>100.63502673796792</v>
      </c>
      <c r="F113" s="59">
        <v>90.097699979645824</v>
      </c>
      <c r="G113" s="59">
        <v>101.14347146207976</v>
      </c>
      <c r="H113" s="59">
        <v>92.385687822950189</v>
      </c>
      <c r="I113" s="59">
        <v>90.742901594710219</v>
      </c>
      <c r="J113" s="59">
        <v>104.00338016267033</v>
      </c>
      <c r="K113" s="59">
        <v>76.859226023555792</v>
      </c>
      <c r="L113" s="59">
        <v>95.221076278974763</v>
      </c>
    </row>
    <row r="116" spans="1:24" x14ac:dyDescent="0.2">
      <c r="A116" s="9" t="s">
        <v>287</v>
      </c>
    </row>
    <row r="117" spans="1:24" x14ac:dyDescent="0.2">
      <c r="A117" s="13" t="str">
        <f t="shared" ref="A117:A120" si="0">A7</f>
        <v>1994 Q2</v>
      </c>
      <c r="B117" s="11">
        <f>(B7/B6-1)*100</f>
        <v>2.7759094220967784</v>
      </c>
      <c r="C117" s="11">
        <f t="shared" ref="C117:L117" si="1">(C7/C6-1)*100</f>
        <v>1.0563252378697152</v>
      </c>
      <c r="D117" s="11">
        <f t="shared" si="1"/>
        <v>5.7706060534612469E-2</v>
      </c>
      <c r="E117" s="11">
        <f t="shared" si="1"/>
        <v>-0.21043463634762283</v>
      </c>
      <c r="F117" s="11">
        <f t="shared" si="1"/>
        <v>3.4191298141875048</v>
      </c>
      <c r="G117" s="11">
        <f t="shared" si="1"/>
        <v>1.0878150878150805</v>
      </c>
      <c r="H117" s="11">
        <f t="shared" si="1"/>
        <v>-0.29163840353316761</v>
      </c>
      <c r="I117" s="11">
        <f t="shared" si="1"/>
        <v>2.0481208130386674</v>
      </c>
      <c r="J117" s="11">
        <f t="shared" si="1"/>
        <v>-1.6246428084859543</v>
      </c>
      <c r="K117" s="11">
        <f t="shared" si="1"/>
        <v>-1.4058691102157295</v>
      </c>
      <c r="L117" s="11">
        <f t="shared" si="1"/>
        <v>0.86341544753334443</v>
      </c>
      <c r="N117" s="15">
        <f>'Table Q6'!B117-B117</f>
        <v>-4.2270676892108838E-5</v>
      </c>
      <c r="O117" s="15">
        <f>'Table Q6'!C117-C117</f>
        <v>8.504465900771585E-3</v>
      </c>
      <c r="P117" s="15">
        <f>'Table Q6'!D117-D117</f>
        <v>-0.17490099470781617</v>
      </c>
      <c r="Q117" s="15">
        <f>'Table Q6'!E117-E117</f>
        <v>-8.8296326822301374E-2</v>
      </c>
      <c r="R117" s="15">
        <f>'Table Q6'!F117-F117</f>
        <v>-4.0618458194319196E-2</v>
      </c>
      <c r="S117" s="15">
        <f>'Table Q6'!G117-G117</f>
        <v>2.1453271453264477E-2</v>
      </c>
      <c r="T117" s="15">
        <f>'Table Q6'!H117-H117</f>
        <v>-3.0054000174228879E-2</v>
      </c>
      <c r="U117" s="15">
        <f>'Table Q6'!I117-I117</f>
        <v>0.18454790690516365</v>
      </c>
      <c r="V117" s="15">
        <f>'Table Q6'!J117-J117</f>
        <v>6.8578150708609176E-2</v>
      </c>
      <c r="W117" s="15">
        <f>'Table Q6'!K117-K117</f>
        <v>-8.5933292466389144E-2</v>
      </c>
      <c r="X117" s="15">
        <f>'Table Q6'!L117-L117</f>
        <v>1.4715992916158882E-2</v>
      </c>
    </row>
    <row r="118" spans="1:24" x14ac:dyDescent="0.2">
      <c r="A118" s="13" t="str">
        <f t="shared" si="0"/>
        <v>1994 Q3</v>
      </c>
      <c r="B118" s="11">
        <f t="shared" ref="B118:L118" si="2">(B8/B7-1)*100</f>
        <v>1.2222794381324675</v>
      </c>
      <c r="C118" s="11">
        <f t="shared" si="2"/>
        <v>9.1138065884344144E-3</v>
      </c>
      <c r="D118" s="11">
        <f t="shared" si="2"/>
        <v>-1.1239718024881995</v>
      </c>
      <c r="E118" s="11">
        <f t="shared" si="2"/>
        <v>0.1959134626355219</v>
      </c>
      <c r="F118" s="11">
        <f t="shared" si="2"/>
        <v>-0.21011463839423206</v>
      </c>
      <c r="G118" s="11">
        <f t="shared" si="2"/>
        <v>-1.0508685812989915</v>
      </c>
      <c r="H118" s="11">
        <f t="shared" si="2"/>
        <v>0.88348574196996932</v>
      </c>
      <c r="I118" s="11">
        <f t="shared" si="2"/>
        <v>1.0503245229029012</v>
      </c>
      <c r="J118" s="11">
        <f t="shared" si="2"/>
        <v>-2.6411256216357315</v>
      </c>
      <c r="K118" s="11">
        <f t="shared" si="2"/>
        <v>-2.7607416141113839</v>
      </c>
      <c r="L118" s="11">
        <f t="shared" si="2"/>
        <v>-0.19792387224090158</v>
      </c>
      <c r="N118" s="15">
        <f>'Table Q6'!B118-B118</f>
        <v>-1.5278834632170835E-2</v>
      </c>
      <c r="O118" s="15">
        <f>'Table Q6'!C118-C118</f>
        <v>3.180272368978887E-2</v>
      </c>
      <c r="P118" s="15">
        <f>'Table Q6'!D118-D118</f>
        <v>4.3520528961082938E-2</v>
      </c>
      <c r="Q118" s="15">
        <f>'Table Q6'!E118-E118</f>
        <v>4.4679044397666345E-2</v>
      </c>
      <c r="R118" s="15">
        <f>'Table Q6'!F118-F118</f>
        <v>5.2796563172186062E-2</v>
      </c>
      <c r="S118" s="15">
        <f>'Table Q6'!G118-G118</f>
        <v>2.0406090208024974E-2</v>
      </c>
      <c r="T118" s="15">
        <f>'Table Q6'!H118-H118</f>
        <v>3.0150089005376302E-2</v>
      </c>
      <c r="U118" s="15">
        <f>'Table Q6'!I118-I118</f>
        <v>-0.18317250958916897</v>
      </c>
      <c r="V118" s="15">
        <f>'Table Q6'!J118-J118</f>
        <v>0</v>
      </c>
      <c r="W118" s="15">
        <f>'Table Q6'!K118-K118</f>
        <v>4.3435317772899662E-2</v>
      </c>
      <c r="X118" s="15">
        <f>'Table Q6'!L118-L118</f>
        <v>-1.4310593078248335E-2</v>
      </c>
    </row>
    <row r="119" spans="1:24" x14ac:dyDescent="0.2">
      <c r="A119" s="13" t="str">
        <f t="shared" si="0"/>
        <v>1994 Q4</v>
      </c>
      <c r="B119" s="11">
        <f t="shared" ref="B119:L119" si="3">(B9/B8-1)*100</f>
        <v>-0.17319803071760287</v>
      </c>
      <c r="C119" s="11">
        <f t="shared" si="3"/>
        <v>1.0281707366790682</v>
      </c>
      <c r="D119" s="11">
        <f t="shared" si="3"/>
        <v>-0.3014221316960719</v>
      </c>
      <c r="E119" s="11">
        <f t="shared" si="3"/>
        <v>-0.97266626302401349</v>
      </c>
      <c r="F119" s="11">
        <f t="shared" si="3"/>
        <v>1.5929244961520705</v>
      </c>
      <c r="G119" s="11">
        <f t="shared" si="3"/>
        <v>0.43122270120019568</v>
      </c>
      <c r="H119" s="11">
        <f t="shared" si="3"/>
        <v>-2.0889109923052374</v>
      </c>
      <c r="I119" s="11">
        <f t="shared" si="3"/>
        <v>1.7996133168152184E-2</v>
      </c>
      <c r="J119" s="11">
        <f t="shared" si="3"/>
        <v>1.1033919798000724</v>
      </c>
      <c r="K119" s="11">
        <f t="shared" si="3"/>
        <v>1.7766220323568893</v>
      </c>
      <c r="L119" s="11">
        <f t="shared" si="3"/>
        <v>0.15610512352814965</v>
      </c>
      <c r="N119" s="15">
        <f>'Table Q6'!B119-B119</f>
        <v>1.5031893083761183E-2</v>
      </c>
      <c r="O119" s="15">
        <f>'Table Q6'!C119-C119</f>
        <v>1.5819350061940796E-2</v>
      </c>
      <c r="P119" s="15">
        <f>'Table Q6'!D119-D119</f>
        <v>1.182285905176883E-4</v>
      </c>
      <c r="Q119" s="15">
        <f>'Table Q6'!E119-E119</f>
        <v>-1.3802256278627745E-2</v>
      </c>
      <c r="R119" s="15">
        <f>'Table Q6'!F119-F119</f>
        <v>3.9433144454448232E-2</v>
      </c>
      <c r="S119" s="15">
        <f>'Table Q6'!G119-G119</f>
        <v>-2.6142599329759264E-4</v>
      </c>
      <c r="T119" s="15">
        <f>'Table Q6'!H119-H119</f>
        <v>1.642291604850854E-2</v>
      </c>
      <c r="U119" s="15">
        <f>'Table Q6'!I119-I119</f>
        <v>-3.9868118917096851E-2</v>
      </c>
      <c r="V119" s="15">
        <f>'Table Q6'!J119-J119</f>
        <v>0</v>
      </c>
      <c r="W119" s="15">
        <f>'Table Q6'!K119-K119</f>
        <v>3.2292980232107027E-4</v>
      </c>
      <c r="X119" s="15">
        <f>'Table Q6'!L119-L119</f>
        <v>1.1036205256331755E-4</v>
      </c>
    </row>
    <row r="120" spans="1:24" x14ac:dyDescent="0.2">
      <c r="A120" s="13" t="str">
        <f t="shared" si="0"/>
        <v>1995 Q1</v>
      </c>
      <c r="B120" s="11">
        <f t="shared" ref="B120:L120" si="4">(B10/B9-1)*100</f>
        <v>-1.1568546691844706</v>
      </c>
      <c r="C120" s="11">
        <f t="shared" si="4"/>
        <v>-1.6762616055201462</v>
      </c>
      <c r="D120" s="11">
        <f t="shared" si="4"/>
        <v>-1.1812834888414003</v>
      </c>
      <c r="E120" s="11">
        <f t="shared" si="4"/>
        <v>0.37570989526869436</v>
      </c>
      <c r="F120" s="11">
        <f t="shared" si="4"/>
        <v>1.5933069340686723</v>
      </c>
      <c r="G120" s="11">
        <f t="shared" si="4"/>
        <v>-0.18584894433306687</v>
      </c>
      <c r="H120" s="11">
        <f t="shared" si="4"/>
        <v>1.9402967327071252</v>
      </c>
      <c r="I120" s="11">
        <f t="shared" si="4"/>
        <v>0.31688255307265045</v>
      </c>
      <c r="J120" s="11">
        <f t="shared" si="4"/>
        <v>-0.31647633023574873</v>
      </c>
      <c r="K120" s="11">
        <f t="shared" si="4"/>
        <v>-3.2891032458779557</v>
      </c>
      <c r="L120" s="11">
        <f t="shared" si="4"/>
        <v>-0.1794679702002755</v>
      </c>
      <c r="N120" s="15">
        <f>'Table Q6'!B120-B120</f>
        <v>8.5642627911663993E-5</v>
      </c>
      <c r="O120" s="15">
        <f>'Table Q6'!C120-C120</f>
        <v>-3.7993889820742144E-2</v>
      </c>
      <c r="P120" s="15">
        <f>'Table Q6'!D120-D120</f>
        <v>8.544020050096357E-2</v>
      </c>
      <c r="Q120" s="15">
        <f>'Table Q6'!E120-E120</f>
        <v>2.9152861192915935E-2</v>
      </c>
      <c r="R120" s="15">
        <f>'Table Q6'!F120-F120</f>
        <v>-5.3023646625294241E-2</v>
      </c>
      <c r="S120" s="15">
        <f>'Table Q6'!G120-G120</f>
        <v>-2.0320470491785869E-2</v>
      </c>
      <c r="T120" s="15">
        <f>'Table Q6'!H120-H120</f>
        <v>-1.5408417194451296E-2</v>
      </c>
      <c r="U120" s="15">
        <f>'Table Q6'!I120-I120</f>
        <v>0.11788111467543327</v>
      </c>
      <c r="V120" s="15">
        <f>'Table Q6'!J120-J120</f>
        <v>-6.5516611021876336E-2</v>
      </c>
      <c r="W120" s="15">
        <f>'Table Q6'!K120-K120</f>
        <v>5.4118057509944251E-2</v>
      </c>
      <c r="X120" s="15">
        <f>'Table Q6'!L120-L120</f>
        <v>1.4205284193780088E-2</v>
      </c>
    </row>
    <row r="121" spans="1:24" x14ac:dyDescent="0.2">
      <c r="A121" s="13" t="str">
        <f t="shared" ref="A121:A148" si="5">A11</f>
        <v>1995 Q2</v>
      </c>
      <c r="B121" s="11">
        <f t="shared" ref="B121:L121" si="6">(B11/B10-1)*100</f>
        <v>0.92140207432660493</v>
      </c>
      <c r="C121" s="11">
        <f t="shared" si="6"/>
        <v>3.5012423763580713E-3</v>
      </c>
      <c r="D121" s="11">
        <f t="shared" si="6"/>
        <v>1.060492566110538</v>
      </c>
      <c r="E121" s="11">
        <f t="shared" si="6"/>
        <v>-0.49365093591621223</v>
      </c>
      <c r="F121" s="11">
        <f t="shared" si="6"/>
        <v>1.3313334344527528</v>
      </c>
      <c r="G121" s="11">
        <f t="shared" si="6"/>
        <v>-5.1325262447798892E-2</v>
      </c>
      <c r="H121" s="11">
        <f t="shared" si="6"/>
        <v>-3.1562850391260944</v>
      </c>
      <c r="I121" s="11">
        <f t="shared" si="6"/>
        <v>-0.26507157496504785</v>
      </c>
      <c r="J121" s="11">
        <f t="shared" si="6"/>
        <v>-0.15530003536452508</v>
      </c>
      <c r="K121" s="11">
        <f t="shared" si="6"/>
        <v>4.4917032971884652</v>
      </c>
      <c r="L121" s="11">
        <f t="shared" si="6"/>
        <v>-6.0587188154814786E-2</v>
      </c>
      <c r="N121" s="15">
        <f>'Table Q6'!B121-B121</f>
        <v>-1.5281859793225827E-2</v>
      </c>
      <c r="O121" s="15">
        <f>'Table Q6'!C121-C121</f>
        <v>8.1668891905195551E-3</v>
      </c>
      <c r="P121" s="15">
        <f>'Table Q6'!D121-D121</f>
        <v>-0.11649209625805845</v>
      </c>
      <c r="Q121" s="15">
        <f>'Table Q6'!E121-E121</f>
        <v>-7.1752487066678583E-2</v>
      </c>
      <c r="R121" s="15">
        <f>'Table Q6'!F121-F121</f>
        <v>-1.2996431613476744E-2</v>
      </c>
      <c r="S121" s="15">
        <f>'Table Q6'!G121-G121</f>
        <v>0</v>
      </c>
      <c r="T121" s="15">
        <f>'Table Q6'!H121-H121</f>
        <v>-2.7086707954626643E-2</v>
      </c>
      <c r="U121" s="15">
        <f>'Table Q6'!I121-I121</f>
        <v>1.8904450194801026E-2</v>
      </c>
      <c r="V121" s="15">
        <f>'Table Q6'!J121-J121</f>
        <v>9.846621605588135E-2</v>
      </c>
      <c r="W121" s="15">
        <f>'Table Q6'!K121-K121</f>
        <v>-5.7415028955754011E-2</v>
      </c>
      <c r="X121" s="15">
        <f>'Table Q6'!L121-L121</f>
        <v>-2.8287408098437439E-2</v>
      </c>
    </row>
    <row r="122" spans="1:24" x14ac:dyDescent="0.2">
      <c r="A122" s="13" t="str">
        <f t="shared" si="5"/>
        <v>1995 Q3</v>
      </c>
      <c r="B122" s="11">
        <f t="shared" ref="B122:L122" si="7">(B12/B11-1)*100</f>
        <v>2.0753474618809609</v>
      </c>
      <c r="C122" s="11">
        <f t="shared" si="7"/>
        <v>-0.45012535558128786</v>
      </c>
      <c r="D122" s="11">
        <f t="shared" si="7"/>
        <v>-1.0060454173431266</v>
      </c>
      <c r="E122" s="11">
        <f t="shared" si="7"/>
        <v>1.3263881874282069</v>
      </c>
      <c r="F122" s="11">
        <f t="shared" si="7"/>
        <v>2.8086552117318142</v>
      </c>
      <c r="G122" s="11">
        <f t="shared" si="7"/>
        <v>-0.28350137736676828</v>
      </c>
      <c r="H122" s="11">
        <f t="shared" si="7"/>
        <v>2.9177923475285361</v>
      </c>
      <c r="I122" s="11">
        <f t="shared" si="7"/>
        <v>-0.30514152519361959</v>
      </c>
      <c r="J122" s="11">
        <f t="shared" si="7"/>
        <v>-2.0329968663663323</v>
      </c>
      <c r="K122" s="11">
        <f t="shared" si="7"/>
        <v>0.37235316983097455</v>
      </c>
      <c r="L122" s="11">
        <f t="shared" si="7"/>
        <v>0.34665639508728585</v>
      </c>
      <c r="N122" s="15">
        <f>'Table Q6'!B122-B122</f>
        <v>1.5484731107684446E-2</v>
      </c>
      <c r="O122" s="15">
        <f>'Table Q6'!C122-C122</f>
        <v>1.5486424618615935E-2</v>
      </c>
      <c r="P122" s="15">
        <f>'Table Q6'!D122-D122</f>
        <v>2.9088577693070494E-2</v>
      </c>
      <c r="Q122" s="15">
        <f>'Table Q6'!E122-E122</f>
        <v>5.8639085863387841E-2</v>
      </c>
      <c r="R122" s="15">
        <f>'Table Q6'!F122-F122</f>
        <v>2.6757404033661558E-2</v>
      </c>
      <c r="S122" s="15">
        <f>'Table Q6'!G122-G122</f>
        <v>1.964470028026355E-2</v>
      </c>
      <c r="T122" s="15">
        <f>'Table Q6'!H122-H122</f>
        <v>3.0104646761763831E-2</v>
      </c>
      <c r="U122" s="15">
        <f>'Table Q6'!I122-I122</f>
        <v>-7.8380963810953386E-2</v>
      </c>
      <c r="V122" s="15">
        <f>'Table Q6'!J122-J122</f>
        <v>-3.2151953768821961E-2</v>
      </c>
      <c r="W122" s="15">
        <f>'Table Q6'!K122-K122</f>
        <v>-1.3991009004366006E-2</v>
      </c>
      <c r="X122" s="15">
        <f>'Table Q6'!L122-L122</f>
        <v>1.4305171868911337E-2</v>
      </c>
    </row>
    <row r="123" spans="1:24" x14ac:dyDescent="0.2">
      <c r="A123" s="13" t="str">
        <f t="shared" si="5"/>
        <v>1995 Q4</v>
      </c>
      <c r="B123" s="11">
        <f t="shared" ref="B123:L123" si="8">(B13/B12-1)*100</f>
        <v>0.52614993359636486</v>
      </c>
      <c r="C123" s="11">
        <f t="shared" si="8"/>
        <v>-0.9149829334833548</v>
      </c>
      <c r="D123" s="11">
        <f t="shared" si="8"/>
        <v>0.42012827472128755</v>
      </c>
      <c r="E123" s="11">
        <f t="shared" si="8"/>
        <v>-1.3412268129973537</v>
      </c>
      <c r="F123" s="11">
        <f t="shared" si="8"/>
        <v>0.25497442306741114</v>
      </c>
      <c r="G123" s="11">
        <f t="shared" si="8"/>
        <v>-2.9068655574679414</v>
      </c>
      <c r="H123" s="11">
        <f t="shared" si="8"/>
        <v>-0.71411194144309631</v>
      </c>
      <c r="I123" s="11">
        <f t="shared" si="8"/>
        <v>0.65467184808118972</v>
      </c>
      <c r="J123" s="11">
        <f t="shared" si="8"/>
        <v>1.3915884385894195</v>
      </c>
      <c r="K123" s="11">
        <f t="shared" si="8"/>
        <v>-2.0828235998969769</v>
      </c>
      <c r="L123" s="11">
        <f t="shared" si="8"/>
        <v>-0.47047475333328315</v>
      </c>
      <c r="N123" s="15">
        <f>'Table Q6'!B123-B123</f>
        <v>-1.5247406329987889E-2</v>
      </c>
      <c r="O123" s="15">
        <f>'Table Q6'!C123-C123</f>
        <v>-1.4559009363857012E-2</v>
      </c>
      <c r="P123" s="15">
        <f>'Table Q6'!D123-D123</f>
        <v>4.2932932139683189E-2</v>
      </c>
      <c r="Q123" s="15">
        <f>'Table Q6'!E123-E123</f>
        <v>1.4260499990070841E-2</v>
      </c>
      <c r="R123" s="15">
        <f>'Table Q6'!F123-F123</f>
        <v>-1.1731307607565356E-4</v>
      </c>
      <c r="S123" s="15">
        <f>'Table Q6'!G123-G123</f>
        <v>-3.7734930372967934E-2</v>
      </c>
      <c r="T123" s="15">
        <f>'Table Q6'!H123-H123</f>
        <v>-1.3466098669834281E-2</v>
      </c>
      <c r="U123" s="15">
        <f>'Table Q6'!I123-I123</f>
        <v>-1.9738662082779967E-2</v>
      </c>
      <c r="V123" s="15">
        <f>'Table Q6'!J123-J123</f>
        <v>0</v>
      </c>
      <c r="W123" s="15">
        <f>'Table Q6'!K123-K123</f>
        <v>4.5087303615076735E-4</v>
      </c>
      <c r="X123" s="15">
        <f>'Table Q6'!L123-L123</f>
        <v>7.0412866237656857E-5</v>
      </c>
    </row>
    <row r="124" spans="1:24" x14ac:dyDescent="0.2">
      <c r="A124" s="13" t="str">
        <f t="shared" si="5"/>
        <v>1996 Q1</v>
      </c>
      <c r="B124" s="11">
        <f t="shared" ref="B124:L124" si="9">(B14/B13-1)*100</f>
        <v>-0.68263638271183202</v>
      </c>
      <c r="C124" s="11">
        <f t="shared" si="9"/>
        <v>-1.9633420326858886E-2</v>
      </c>
      <c r="D124" s="11">
        <f t="shared" si="9"/>
        <v>0.8333316733285967</v>
      </c>
      <c r="E124" s="11">
        <f t="shared" si="9"/>
        <v>0.86401106625106916</v>
      </c>
      <c r="F124" s="11">
        <f t="shared" si="9"/>
        <v>0.61497614333068107</v>
      </c>
      <c r="G124" s="11">
        <f t="shared" si="9"/>
        <v>-0.5576559546314086</v>
      </c>
      <c r="H124" s="11">
        <f t="shared" si="9"/>
        <v>1.9789957279148007</v>
      </c>
      <c r="I124" s="11">
        <f t="shared" si="9"/>
        <v>1.0181686505219334</v>
      </c>
      <c r="J124" s="11">
        <f t="shared" si="9"/>
        <v>-2.4307157286086567</v>
      </c>
      <c r="K124" s="11">
        <f t="shared" si="9"/>
        <v>-2.1683427776921671</v>
      </c>
      <c r="L124" s="11">
        <f t="shared" si="9"/>
        <v>0.40040805010344016</v>
      </c>
      <c r="N124" s="15">
        <f>'Table Q6'!B124-B124</f>
        <v>1.4946179626362799E-2</v>
      </c>
      <c r="O124" s="15">
        <f>'Table Q6'!C124-C124</f>
        <v>-7.3415752277927737E-3</v>
      </c>
      <c r="P124" s="15">
        <f>'Table Q6'!D124-D124</f>
        <v>-1.4500047695320539E-2</v>
      </c>
      <c r="Q124" s="15">
        <f>'Table Q6'!E124-E124</f>
        <v>-4.3231398944643118E-2</v>
      </c>
      <c r="R124" s="15">
        <f>'Table Q6'!F124-F124</f>
        <v>-2.5748654982082897E-2</v>
      </c>
      <c r="S124" s="15">
        <f>'Table Q6'!G124-G124</f>
        <v>1.9068522348109074E-2</v>
      </c>
      <c r="T124" s="15">
        <f>'Table Q6'!H124-H124</f>
        <v>1.4022924177226059E-2</v>
      </c>
      <c r="U124" s="15">
        <f>'Table Q6'!I124-I124</f>
        <v>0.1748054180479075</v>
      </c>
      <c r="V124" s="15">
        <f>'Table Q6'!J124-J124</f>
        <v>-6.1325760070007895E-2</v>
      </c>
      <c r="W124" s="15">
        <f>'Table Q6'!K124-K124</f>
        <v>6.6576482545299687E-2</v>
      </c>
      <c r="X124" s="15">
        <f>'Table Q6'!L124-L124</f>
        <v>1.4040051468322545E-2</v>
      </c>
    </row>
    <row r="125" spans="1:24" x14ac:dyDescent="0.2">
      <c r="A125" s="13" t="str">
        <f t="shared" si="5"/>
        <v>1996 Q2</v>
      </c>
      <c r="B125" s="11">
        <f t="shared" ref="B125:L125" si="10">(B15/B14-1)*100</f>
        <v>-1.0932998806330474</v>
      </c>
      <c r="C125" s="11">
        <f t="shared" si="10"/>
        <v>-0.55148990654310115</v>
      </c>
      <c r="D125" s="11">
        <f t="shared" si="10"/>
        <v>-0.1023557410218201</v>
      </c>
      <c r="E125" s="11">
        <f t="shared" si="10"/>
        <v>0.20415819695291937</v>
      </c>
      <c r="F125" s="11">
        <f t="shared" si="10"/>
        <v>1.6395961313073748</v>
      </c>
      <c r="G125" s="11">
        <f t="shared" si="10"/>
        <v>-2.4767211812145029</v>
      </c>
      <c r="H125" s="11">
        <f t="shared" si="10"/>
        <v>0.83170149409594885</v>
      </c>
      <c r="I125" s="11">
        <f t="shared" si="10"/>
        <v>2.0155354057237451</v>
      </c>
      <c r="J125" s="11">
        <f t="shared" si="10"/>
        <v>-1.2197113414305516</v>
      </c>
      <c r="K125" s="11">
        <f t="shared" si="10"/>
        <v>-5.0003161222267334E-2</v>
      </c>
      <c r="L125" s="11">
        <f t="shared" si="10"/>
        <v>4.5804699114881942E-2</v>
      </c>
      <c r="N125" s="15">
        <f>'Table Q6'!B125-B125</f>
        <v>-9.5683613143826562E-5</v>
      </c>
      <c r="O125" s="15">
        <f>'Table Q6'!C125-C125</f>
        <v>2.9748505538773617E-2</v>
      </c>
      <c r="P125" s="15">
        <f>'Table Q6'!D125-D125</f>
        <v>-2.8494735993178644E-2</v>
      </c>
      <c r="Q125" s="15">
        <f>'Table Q6'!E125-E125</f>
        <v>-5.6395026524080905E-2</v>
      </c>
      <c r="R125" s="15">
        <f>'Table Q6'!F125-F125</f>
        <v>3.9344962360909896E-2</v>
      </c>
      <c r="S125" s="15">
        <f>'Table Q6'!G125-G125</f>
        <v>1.7910611353300077E-2</v>
      </c>
      <c r="T125" s="15">
        <f>'Table Q6'!H125-H125</f>
        <v>-1.6525495294406056E-3</v>
      </c>
      <c r="U125" s="15">
        <f>'Table Q6'!I125-I125</f>
        <v>-0.23501371181970931</v>
      </c>
      <c r="V125" s="15">
        <f>'Table Q6'!J125-J125</f>
        <v>9.2966034675878717E-2</v>
      </c>
      <c r="W125" s="15">
        <f>'Table Q6'!K125-K125</f>
        <v>3.9241116005983567E-2</v>
      </c>
      <c r="X125" s="15">
        <f>'Table Q6'!L125-L125</f>
        <v>-6.9456959663360962E-2</v>
      </c>
    </row>
    <row r="126" spans="1:24" x14ac:dyDescent="0.2">
      <c r="A126" s="13" t="str">
        <f t="shared" si="5"/>
        <v>1996 Q3</v>
      </c>
      <c r="B126" s="11">
        <f t="shared" ref="B126:L126" si="11">(B16/B15-1)*100</f>
        <v>1.5623337729137488</v>
      </c>
      <c r="C126" s="11">
        <f t="shared" si="11"/>
        <v>0.67271846394745261</v>
      </c>
      <c r="D126" s="11">
        <f t="shared" si="11"/>
        <v>1.6981350664213579</v>
      </c>
      <c r="E126" s="11">
        <f t="shared" si="11"/>
        <v>-5.1682526998286793E-2</v>
      </c>
      <c r="F126" s="11">
        <f t="shared" si="11"/>
        <v>2.0691360773312351</v>
      </c>
      <c r="G126" s="11">
        <f t="shared" si="11"/>
        <v>-1.0757226330250558</v>
      </c>
      <c r="H126" s="11">
        <f t="shared" si="11"/>
        <v>4.9979969501495969</v>
      </c>
      <c r="I126" s="11">
        <f t="shared" si="11"/>
        <v>-1.1047926102437877</v>
      </c>
      <c r="J126" s="11">
        <f t="shared" si="11"/>
        <v>-3.9952652160816893</v>
      </c>
      <c r="K126" s="11">
        <f t="shared" si="11"/>
        <v>-2.4829668792229476</v>
      </c>
      <c r="L126" s="11">
        <f t="shared" si="11"/>
        <v>0.49616350256456165</v>
      </c>
      <c r="N126" s="15">
        <f>'Table Q6'!B126-B126</f>
        <v>-7.4550664774797326E-5</v>
      </c>
      <c r="O126" s="15">
        <f>'Table Q6'!C126-C126</f>
        <v>-1.5185451352106583E-2</v>
      </c>
      <c r="P126" s="15">
        <f>'Table Q6'!D126-D126</f>
        <v>-1.4565738359495484E-2</v>
      </c>
      <c r="Q126" s="15">
        <f>'Table Q6'!E126-E126</f>
        <v>5.7082264777374991E-2</v>
      </c>
      <c r="R126" s="15">
        <f>'Table Q6'!F126-F126</f>
        <v>-1.3524931852826327E-2</v>
      </c>
      <c r="S126" s="15">
        <f>'Table Q6'!G126-G126</f>
        <v>-1.8164575351975465E-2</v>
      </c>
      <c r="T126" s="15">
        <f>'Table Q6'!H126-H126</f>
        <v>-4.0485010788238185E-5</v>
      </c>
      <c r="U126" s="15">
        <f>'Table Q6'!I126-I126</f>
        <v>9.3935417353474548E-2</v>
      </c>
      <c r="V126" s="15">
        <f>'Table Q6'!J126-J126</f>
        <v>-2.9945332122260915E-2</v>
      </c>
      <c r="W126" s="15">
        <f>'Table Q6'!K126-K126</f>
        <v>-0.10140636959151683</v>
      </c>
      <c r="X126" s="15">
        <f>'Table Q6'!L126-L126</f>
        <v>2.8124071084034696E-2</v>
      </c>
    </row>
    <row r="127" spans="1:24" x14ac:dyDescent="0.2">
      <c r="A127" s="13" t="str">
        <f t="shared" si="5"/>
        <v>1996 Q4</v>
      </c>
      <c r="B127" s="11">
        <f t="shared" ref="B127:L127" si="12">(B17/B16-1)*100</f>
        <v>0.11863705636225852</v>
      </c>
      <c r="C127" s="11">
        <f t="shared" si="12"/>
        <v>0.45294140458369547</v>
      </c>
      <c r="D127" s="11">
        <f t="shared" si="12"/>
        <v>-0.53030379626026747</v>
      </c>
      <c r="E127" s="11">
        <f t="shared" si="12"/>
        <v>-1.2666803907871782</v>
      </c>
      <c r="F127" s="11">
        <f t="shared" si="12"/>
        <v>0.37871144869048301</v>
      </c>
      <c r="G127" s="11">
        <f t="shared" si="12"/>
        <v>8.9553716162571462E-2</v>
      </c>
      <c r="H127" s="11">
        <f t="shared" si="12"/>
        <v>0.46904262330105251</v>
      </c>
      <c r="I127" s="11">
        <f t="shared" si="12"/>
        <v>-1.5170386404774749</v>
      </c>
      <c r="J127" s="11">
        <f t="shared" si="12"/>
        <v>5.6223521810909949</v>
      </c>
      <c r="K127" s="11">
        <f t="shared" si="12"/>
        <v>1.2904220202642369</v>
      </c>
      <c r="L127" s="11">
        <f t="shared" si="12"/>
        <v>0.20488595436889412</v>
      </c>
      <c r="N127" s="15">
        <f>'Table Q6'!B127-B127</f>
        <v>-1.4894173914958841E-2</v>
      </c>
      <c r="O127" s="15">
        <f>'Table Q6'!C127-C127</f>
        <v>-5.9768661791803623E-2</v>
      </c>
      <c r="P127" s="15">
        <f>'Table Q6'!D127-D127</f>
        <v>9.9685337044241873E-2</v>
      </c>
      <c r="Q127" s="15">
        <f>'Table Q6'!E127-E127</f>
        <v>8.3753627520177787E-2</v>
      </c>
      <c r="R127" s="15">
        <f>'Table Q6'!F127-F127</f>
        <v>-3.8086990157815137E-2</v>
      </c>
      <c r="S127" s="15">
        <f>'Table Q6'!G127-G127</f>
        <v>-8.9190477380296507E-2</v>
      </c>
      <c r="T127" s="15">
        <f>'Table Q6'!H127-H127</f>
        <v>-4.4375756708148195E-2</v>
      </c>
      <c r="U127" s="15">
        <f>'Table Q6'!I127-I127</f>
        <v>-1.9961516039834759E-2</v>
      </c>
      <c r="V127" s="15">
        <f>'Table Q6'!J127-J127</f>
        <v>-3.3037958142334567E-2</v>
      </c>
      <c r="W127" s="15">
        <f>'Table Q6'!K127-K127</f>
        <v>-4.0271927653923179E-2</v>
      </c>
      <c r="X127" s="15">
        <f>'Table Q6'!L127-L127</f>
        <v>1.394544415829202E-2</v>
      </c>
    </row>
    <row r="128" spans="1:24" x14ac:dyDescent="0.2">
      <c r="A128" s="13" t="str">
        <f t="shared" si="5"/>
        <v>1997 Q1</v>
      </c>
      <c r="B128" s="11">
        <f t="shared" ref="B128:L128" si="13">(B18/B17-1)*100</f>
        <v>-2.8911340261199348</v>
      </c>
      <c r="C128" s="11">
        <f t="shared" si="13"/>
        <v>0.98020026174494568</v>
      </c>
      <c r="D128" s="11">
        <f t="shared" si="13"/>
        <v>-0.96459722794615121</v>
      </c>
      <c r="E128" s="11">
        <f t="shared" si="13"/>
        <v>-3.2053501192556677</v>
      </c>
      <c r="F128" s="11">
        <f t="shared" si="13"/>
        <v>2.5108370966321791</v>
      </c>
      <c r="G128" s="11">
        <f t="shared" si="13"/>
        <v>-2.6144385741005749</v>
      </c>
      <c r="H128" s="11">
        <f t="shared" si="13"/>
        <v>2.1423768516153796</v>
      </c>
      <c r="I128" s="11">
        <f t="shared" si="13"/>
        <v>-0.6603404021445991</v>
      </c>
      <c r="J128" s="11">
        <f t="shared" si="13"/>
        <v>-5.6260017337020019</v>
      </c>
      <c r="K128" s="11">
        <f t="shared" si="13"/>
        <v>-8.0265964258063871E-2</v>
      </c>
      <c r="L128" s="11">
        <f t="shared" si="13"/>
        <v>-0.54879969503944803</v>
      </c>
      <c r="N128" s="15">
        <f>'Table Q6'!B128-B128</f>
        <v>2.8406864406571586E-2</v>
      </c>
      <c r="O128" s="15">
        <f>'Table Q6'!C128-C128</f>
        <v>0.18900592283201956</v>
      </c>
      <c r="P128" s="15">
        <f>'Table Q6'!D128-D128</f>
        <v>-9.9183162462634922E-2</v>
      </c>
      <c r="Q128" s="15">
        <f>'Table Q6'!E128-E128</f>
        <v>-0.14694826696383112</v>
      </c>
      <c r="R128" s="15">
        <f>'Table Q6'!F128-F128</f>
        <v>7.9189522670253254E-2</v>
      </c>
      <c r="S128" s="15">
        <f>'Table Q6'!G128-G128</f>
        <v>0.22097930825063505</v>
      </c>
      <c r="T128" s="15">
        <f>'Table Q6'!H128-H128</f>
        <v>7.5466933835577343E-2</v>
      </c>
      <c r="U128" s="15">
        <f>'Table Q6'!I128-I128</f>
        <v>-0.25746371895347675</v>
      </c>
      <c r="V128" s="15">
        <f>'Table Q6'!J128-J128</f>
        <v>0.19820691596723616</v>
      </c>
      <c r="W128" s="15">
        <f>'Table Q6'!K128-K128</f>
        <v>1.2476752203371966E-2</v>
      </c>
      <c r="X128" s="15">
        <f>'Table Q6'!L128-L128</f>
        <v>-4.0397092010302504E-2</v>
      </c>
    </row>
    <row r="129" spans="1:24" x14ac:dyDescent="0.2">
      <c r="A129" s="13" t="str">
        <f t="shared" si="5"/>
        <v>1997 Q2</v>
      </c>
      <c r="B129" s="11">
        <f t="shared" ref="B129:L129" si="14">(B19/B18-1)*100</f>
        <v>-0.72832078882003604</v>
      </c>
      <c r="C129" s="11">
        <f t="shared" si="14"/>
        <v>-0.8636388523689309</v>
      </c>
      <c r="D129" s="11">
        <f t="shared" si="14"/>
        <v>1.4147739965936212</v>
      </c>
      <c r="E129" s="11">
        <f t="shared" si="14"/>
        <v>1.2088409061362215</v>
      </c>
      <c r="F129" s="11">
        <f t="shared" si="14"/>
        <v>1.5787134801314995</v>
      </c>
      <c r="G129" s="11">
        <f t="shared" si="14"/>
        <v>0.49002806412605793</v>
      </c>
      <c r="H129" s="11">
        <f t="shared" si="14"/>
        <v>-2.3495707449524339</v>
      </c>
      <c r="I129" s="11">
        <f t="shared" si="14"/>
        <v>-1.1161382016546928</v>
      </c>
      <c r="J129" s="11">
        <f t="shared" si="14"/>
        <v>-5.628004382481433</v>
      </c>
      <c r="K129" s="11">
        <f t="shared" si="14"/>
        <v>0.9445652647404934</v>
      </c>
      <c r="L129" s="11">
        <f t="shared" si="14"/>
        <v>-9.1141233367242336E-2</v>
      </c>
      <c r="N129" s="15">
        <f>'Table Q6'!B129-B129</f>
        <v>-2.9031051092609506E-2</v>
      </c>
      <c r="O129" s="15">
        <f>'Table Q6'!C129-C129</f>
        <v>-0.20703259420219444</v>
      </c>
      <c r="P129" s="15">
        <f>'Table Q6'!D129-D129</f>
        <v>1.9886138098446082E-4</v>
      </c>
      <c r="Q129" s="15">
        <f>'Table Q6'!E129-E129</f>
        <v>0.12593933050710771</v>
      </c>
      <c r="R129" s="15">
        <f>'Table Q6'!F129-F129</f>
        <v>-5.1536637990934331E-2</v>
      </c>
      <c r="S129" s="15">
        <f>'Table Q6'!G129-G129</f>
        <v>-0.18923095177834082</v>
      </c>
      <c r="T129" s="15">
        <f>'Table Q6'!H129-H129</f>
        <v>-2.6811127631753973E-2</v>
      </c>
      <c r="U129" s="15">
        <f>'Table Q6'!I129-I129</f>
        <v>0.58219228637560461</v>
      </c>
      <c r="V129" s="15">
        <f>'Table Q6'!J129-J129</f>
        <v>-0.3619281207801528</v>
      </c>
      <c r="W129" s="15">
        <f>'Table Q6'!K129-K129</f>
        <v>1.6054470937776344E-3</v>
      </c>
      <c r="X129" s="15">
        <f>'Table Q6'!L129-L129</f>
        <v>9.5147570664422254E-2</v>
      </c>
    </row>
    <row r="130" spans="1:24" x14ac:dyDescent="0.2">
      <c r="A130" s="13" t="str">
        <f t="shared" si="5"/>
        <v>1997 Q3</v>
      </c>
      <c r="B130" s="11">
        <f t="shared" ref="B130:L130" si="15">(B20/B19-1)*100</f>
        <v>1.6756848913360711</v>
      </c>
      <c r="C130" s="11">
        <f t="shared" si="15"/>
        <v>0.7628857354309071</v>
      </c>
      <c r="D130" s="11">
        <f t="shared" si="15"/>
        <v>-1.7622385609855518</v>
      </c>
      <c r="E130" s="11">
        <f t="shared" si="15"/>
        <v>-0.1147915493037277</v>
      </c>
      <c r="F130" s="11">
        <f t="shared" si="15"/>
        <v>1.8202655027091508</v>
      </c>
      <c r="G130" s="11">
        <f t="shared" si="15"/>
        <v>-1.8146312656116548</v>
      </c>
      <c r="H130" s="11">
        <f t="shared" si="15"/>
        <v>1.6398776655971892</v>
      </c>
      <c r="I130" s="11">
        <f t="shared" si="15"/>
        <v>1.728093593400426</v>
      </c>
      <c r="J130" s="11">
        <f t="shared" si="15"/>
        <v>-2.0088165118628654</v>
      </c>
      <c r="K130" s="11">
        <f t="shared" si="15"/>
        <v>-3.9943609606402419</v>
      </c>
      <c r="L130" s="11">
        <f t="shared" si="15"/>
        <v>0.34916861526463894</v>
      </c>
      <c r="N130" s="15">
        <f>'Table Q6'!B130-B130</f>
        <v>2.9432822374109158E-2</v>
      </c>
      <c r="O130" s="15">
        <f>'Table Q6'!C130-C130</f>
        <v>0.11262700782597168</v>
      </c>
      <c r="P130" s="15">
        <f>'Table Q6'!D130-D130</f>
        <v>-1.3681636418760856E-2</v>
      </c>
      <c r="Q130" s="15">
        <f>'Table Q6'!E130-E130</f>
        <v>-2.6463162445433674E-2</v>
      </c>
      <c r="R130" s="15">
        <f>'Table Q6'!F130-F130</f>
        <v>1.2807936190761815E-2</v>
      </c>
      <c r="S130" s="15">
        <f>'Table Q6'!G130-G130</f>
        <v>5.0069030461186159E-2</v>
      </c>
      <c r="T130" s="15">
        <f>'Table Q6'!H130-H130</f>
        <v>2.9699858785647848E-4</v>
      </c>
      <c r="U130" s="15">
        <f>'Table Q6'!I130-I130</f>
        <v>-0.35324787443395955</v>
      </c>
      <c r="V130" s="15">
        <f>'Table Q6'!J130-J130</f>
        <v>0.20180590891936134</v>
      </c>
      <c r="W130" s="15">
        <f>'Table Q6'!K130-K130</f>
        <v>4.9401501312995588E-2</v>
      </c>
      <c r="X130" s="15">
        <f>'Table Q6'!L130-L130</f>
        <v>-4.0558247758681887E-2</v>
      </c>
    </row>
    <row r="131" spans="1:24" x14ac:dyDescent="0.2">
      <c r="A131" s="13" t="str">
        <f t="shared" si="5"/>
        <v>1997 Q4</v>
      </c>
      <c r="B131" s="11">
        <f t="shared" ref="B131:L131" si="16">(B21/B20-1)*100</f>
        <v>-1.0977249016347779</v>
      </c>
      <c r="C131" s="11">
        <f t="shared" si="16"/>
        <v>0.8328976406553279</v>
      </c>
      <c r="D131" s="11">
        <f t="shared" si="16"/>
        <v>0.65818878461274544</v>
      </c>
      <c r="E131" s="11">
        <f t="shared" si="16"/>
        <v>0.59863012988083941</v>
      </c>
      <c r="F131" s="11">
        <f t="shared" si="16"/>
        <v>5.364783453456945</v>
      </c>
      <c r="G131" s="11">
        <f t="shared" si="16"/>
        <v>4.9895928736782169</v>
      </c>
      <c r="H131" s="11">
        <f t="shared" si="16"/>
        <v>-1.792498834323164</v>
      </c>
      <c r="I131" s="11">
        <f t="shared" si="16"/>
        <v>-0.62181016167005554</v>
      </c>
      <c r="J131" s="11">
        <f t="shared" si="16"/>
        <v>4.5467814693830544</v>
      </c>
      <c r="K131" s="11">
        <f t="shared" si="16"/>
        <v>7.6816029922813778</v>
      </c>
      <c r="L131" s="11">
        <f t="shared" si="16"/>
        <v>1.1632492603309119</v>
      </c>
      <c r="N131" s="15">
        <f>'Table Q6'!B131-B131</f>
        <v>-1.4423872308111374E-2</v>
      </c>
      <c r="O131" s="15">
        <f>'Table Q6'!C131-C131</f>
        <v>3.0247791191473361E-2</v>
      </c>
      <c r="P131" s="15">
        <f>'Table Q6'!D131-D131</f>
        <v>-2.6919823453352976E-2</v>
      </c>
      <c r="Q131" s="15">
        <f>'Table Q6'!E131-E131</f>
        <v>-0.10667666526098518</v>
      </c>
      <c r="R131" s="15">
        <f>'Table Q6'!F131-F131</f>
        <v>8.0703915929891679E-2</v>
      </c>
      <c r="S131" s="15">
        <f>'Table Q6'!G131-G131</f>
        <v>6.8902111812096933E-2</v>
      </c>
      <c r="T131" s="15">
        <f>'Table Q6'!H131-H131</f>
        <v>4.2467957333081063E-2</v>
      </c>
      <c r="U131" s="15">
        <f>'Table Q6'!I131-I131</f>
        <v>-3.7884538302002113E-4</v>
      </c>
      <c r="V131" s="15">
        <f>'Table Q6'!J131-J131</f>
        <v>3.0365025114553745E-2</v>
      </c>
      <c r="W131" s="15">
        <f>'Table Q6'!K131-K131</f>
        <v>-3.5003096594543592E-4</v>
      </c>
      <c r="X131" s="15">
        <f>'Table Q6'!L131-L131</f>
        <v>1.3573493795826508E-2</v>
      </c>
    </row>
    <row r="132" spans="1:24" x14ac:dyDescent="0.2">
      <c r="A132" s="13" t="str">
        <f t="shared" si="5"/>
        <v>1998 Q1</v>
      </c>
      <c r="B132" s="11">
        <f t="shared" ref="B132:L132" si="17">(B22/B21-1)*100</f>
        <v>-0.47114689171067203</v>
      </c>
      <c r="C132" s="11">
        <f t="shared" si="17"/>
        <v>-0.16102258716896856</v>
      </c>
      <c r="D132" s="11">
        <f t="shared" si="17"/>
        <v>-0.2825878689811101</v>
      </c>
      <c r="E132" s="11">
        <f t="shared" si="17"/>
        <v>-3.5431025561734275</v>
      </c>
      <c r="F132" s="11">
        <f t="shared" si="17"/>
        <v>-2.7069462508895747</v>
      </c>
      <c r="G132" s="11">
        <f t="shared" si="17"/>
        <v>-2.9757979463393203</v>
      </c>
      <c r="H132" s="11">
        <f t="shared" si="17"/>
        <v>19.010288892228399</v>
      </c>
      <c r="I132" s="11">
        <f t="shared" si="17"/>
        <v>-1.1290196078431292</v>
      </c>
      <c r="J132" s="11">
        <f t="shared" si="17"/>
        <v>-9.4291001551323976</v>
      </c>
      <c r="K132" s="11">
        <f t="shared" si="17"/>
        <v>-4.0352212689181428</v>
      </c>
      <c r="L132" s="11">
        <f t="shared" si="17"/>
        <v>-5.5949078969652621E-2</v>
      </c>
      <c r="N132" s="15">
        <f>'Table Q6'!B132-B132</f>
        <v>-1.4289856871263495E-2</v>
      </c>
      <c r="O132" s="15">
        <f>'Table Q6'!C132-C132</f>
        <v>-0.10420300196657406</v>
      </c>
      <c r="P132" s="15">
        <f>'Table Q6'!D132-D132</f>
        <v>0.24790178510696315</v>
      </c>
      <c r="Q132" s="15">
        <f>'Table Q6'!E132-E132</f>
        <v>0.19191878874480484</v>
      </c>
      <c r="R132" s="15">
        <f>'Table Q6'!F132-F132</f>
        <v>-8.6073884284099123E-2</v>
      </c>
      <c r="S132" s="15">
        <f>'Table Q6'!G132-G132</f>
        <v>-0.11131056900778313</v>
      </c>
      <c r="T132" s="15">
        <f>'Table Q6'!H132-H132</f>
        <v>-8.1111533825328763E-2</v>
      </c>
      <c r="U132" s="15">
        <f>'Table Q6'!I132-I132</f>
        <v>-0.12332222407375193</v>
      </c>
      <c r="V132" s="15">
        <f>'Table Q6'!J132-J132</f>
        <v>-7.6952493301595482E-2</v>
      </c>
      <c r="W132" s="15">
        <f>'Table Q6'!K132-K132</f>
        <v>5.1996570071821679E-5</v>
      </c>
      <c r="X132" s="15">
        <f>'Table Q6'!L132-L132</f>
        <v>0</v>
      </c>
    </row>
    <row r="133" spans="1:24" x14ac:dyDescent="0.2">
      <c r="A133" s="13" t="str">
        <f t="shared" si="5"/>
        <v>1998 Q2</v>
      </c>
      <c r="B133" s="11">
        <f t="shared" ref="B133:L133" si="18">(B23/B22-1)*100</f>
        <v>0.16752621416675773</v>
      </c>
      <c r="C133" s="11">
        <f t="shared" si="18"/>
        <v>-1.1274960948304269</v>
      </c>
      <c r="D133" s="11">
        <f t="shared" si="18"/>
        <v>-1.7957945341591453</v>
      </c>
      <c r="E133" s="11">
        <f t="shared" si="18"/>
        <v>0.73199999107618208</v>
      </c>
      <c r="F133" s="11">
        <f t="shared" si="18"/>
        <v>-2.0505272757942561</v>
      </c>
      <c r="G133" s="11">
        <f t="shared" si="18"/>
        <v>4.1269366533933649</v>
      </c>
      <c r="H133" s="11">
        <f t="shared" si="18"/>
        <v>0.32441643273000142</v>
      </c>
      <c r="I133" s="11">
        <f t="shared" si="18"/>
        <v>3.5741431340105656</v>
      </c>
      <c r="J133" s="11">
        <f t="shared" si="18"/>
        <v>0.87420286977124562</v>
      </c>
      <c r="K133" s="11">
        <f t="shared" si="18"/>
        <v>2.5498083725227438</v>
      </c>
      <c r="L133" s="11">
        <f t="shared" si="18"/>
        <v>0.603292597000471</v>
      </c>
      <c r="N133" s="15">
        <f>'Table Q6'!B133-B133</f>
        <v>0</v>
      </c>
      <c r="O133" s="15">
        <f>'Table Q6'!C133-C133</f>
        <v>4.9171479888920899E-4</v>
      </c>
      <c r="P133" s="15">
        <f>'Table Q6'!D133-D133</f>
        <v>-0.24245048988549289</v>
      </c>
      <c r="Q133" s="15">
        <f>'Table Q6'!E133-E133</f>
        <v>-0.10577681941694728</v>
      </c>
      <c r="R133" s="15">
        <f>'Table Q6'!F133-F133</f>
        <v>-5.8606407083716672E-2</v>
      </c>
      <c r="S133" s="15">
        <f>'Table Q6'!G133-G133</f>
        <v>1.7336665801859219E-2</v>
      </c>
      <c r="T133" s="15">
        <f>'Table Q6'!H133-H133</f>
        <v>-2.6631445638458651E-2</v>
      </c>
      <c r="U133" s="15">
        <f>'Table Q6'!I133-I133</f>
        <v>0.38307232107026579</v>
      </c>
      <c r="V133" s="15">
        <f>'Table Q6'!J133-J133</f>
        <v>5.6464709135051194E-2</v>
      </c>
      <c r="W133" s="15">
        <f>'Table Q6'!K133-K133</f>
        <v>-0.15023889398952939</v>
      </c>
      <c r="X133" s="15">
        <f>'Table Q6'!L133-L133</f>
        <v>2.6471067648192736E-2</v>
      </c>
    </row>
    <row r="134" spans="1:24" x14ac:dyDescent="0.2">
      <c r="A134" s="13" t="str">
        <f t="shared" si="5"/>
        <v>1998 Q3</v>
      </c>
      <c r="B134" s="11">
        <f t="shared" ref="B134:L134" si="19">(B24/B23-1)*100</f>
        <v>0.68458610628103767</v>
      </c>
      <c r="C134" s="11">
        <f t="shared" si="19"/>
        <v>-0.55663686574698445</v>
      </c>
      <c r="D134" s="11">
        <f t="shared" si="19"/>
        <v>-0.24577359253560305</v>
      </c>
      <c r="E134" s="11">
        <f t="shared" si="19"/>
        <v>0.20307459955579699</v>
      </c>
      <c r="F134" s="11">
        <f t="shared" si="19"/>
        <v>-0.66373014828212673</v>
      </c>
      <c r="G134" s="11">
        <f t="shared" si="19"/>
        <v>2.858292387572825</v>
      </c>
      <c r="H134" s="11">
        <f t="shared" si="19"/>
        <v>1.3524783803906093</v>
      </c>
      <c r="I134" s="11">
        <f t="shared" si="19"/>
        <v>-0.29780382955753026</v>
      </c>
      <c r="J134" s="11">
        <f t="shared" si="19"/>
        <v>-5.664750225504589</v>
      </c>
      <c r="K134" s="11">
        <f t="shared" si="19"/>
        <v>7.4446105392170336</v>
      </c>
      <c r="L134" s="11">
        <f t="shared" si="19"/>
        <v>-7.9819656622626134E-3</v>
      </c>
      <c r="N134" s="15">
        <f>'Table Q6'!B134-B134</f>
        <v>2.8462073810953115E-2</v>
      </c>
      <c r="O134" s="15">
        <f>'Table Q6'!C134-C134</f>
        <v>6.6295001590943592E-2</v>
      </c>
      <c r="P134" s="15">
        <f>'Table Q6'!D134-D134</f>
        <v>4.1380215956243749E-2</v>
      </c>
      <c r="Q134" s="15">
        <f>'Table Q6'!E134-E134</f>
        <v>2.6615029872067986E-2</v>
      </c>
      <c r="R134" s="15">
        <f>'Table Q6'!F134-F134</f>
        <v>7.324576827726359E-2</v>
      </c>
      <c r="S134" s="15">
        <f>'Table Q6'!G134-G134</f>
        <v>3.3471621343172941E-2</v>
      </c>
      <c r="T134" s="15">
        <f>'Table Q6'!H134-H134</f>
        <v>5.6003062845366713E-2</v>
      </c>
      <c r="U134" s="15">
        <f>'Table Q6'!I134-I134</f>
        <v>-0.24515616002986906</v>
      </c>
      <c r="V134" s="15">
        <f>'Table Q6'!J134-J134</f>
        <v>0</v>
      </c>
      <c r="W134" s="15">
        <f>'Table Q6'!K134-K134</f>
        <v>0.11484648348740745</v>
      </c>
      <c r="X134" s="15">
        <f>'Table Q6'!L134-L134</f>
        <v>-2.6303306072439359E-2</v>
      </c>
    </row>
    <row r="135" spans="1:24" x14ac:dyDescent="0.2">
      <c r="A135" s="13" t="str">
        <f t="shared" si="5"/>
        <v>1998 Q4</v>
      </c>
      <c r="B135" s="11">
        <f t="shared" ref="B135:L135" si="20">(B25/B24-1)*100</f>
        <v>0.41258851058956214</v>
      </c>
      <c r="C135" s="11">
        <f t="shared" si="20"/>
        <v>0.62697387998194021</v>
      </c>
      <c r="D135" s="11">
        <f t="shared" si="20"/>
        <v>0.14456906763740118</v>
      </c>
      <c r="E135" s="11">
        <f t="shared" si="20"/>
        <v>2.0644734357943673</v>
      </c>
      <c r="F135" s="11">
        <f t="shared" si="20"/>
        <v>0.91505648830123576</v>
      </c>
      <c r="G135" s="11">
        <f t="shared" si="20"/>
        <v>6.5647173736434583</v>
      </c>
      <c r="H135" s="11">
        <f t="shared" si="20"/>
        <v>-3.7653066103318977</v>
      </c>
      <c r="I135" s="11">
        <f t="shared" si="20"/>
        <v>1.8134622089706953</v>
      </c>
      <c r="J135" s="11">
        <f t="shared" si="20"/>
        <v>-2.5560583312586926</v>
      </c>
      <c r="K135" s="11">
        <f t="shared" si="20"/>
        <v>-4.8787924000177725</v>
      </c>
      <c r="L135" s="11">
        <f t="shared" si="20"/>
        <v>0.83480363672647773</v>
      </c>
      <c r="N135" s="15">
        <f>'Table Q6'!B135-B135</f>
        <v>-1.4366162846002339E-4</v>
      </c>
      <c r="O135" s="15">
        <f>'Table Q6'!C135-C135</f>
        <v>7.3515792284428727E-3</v>
      </c>
      <c r="P135" s="15">
        <f>'Table Q6'!D135-D135</f>
        <v>-1.3173359185447708E-2</v>
      </c>
      <c r="Q135" s="15">
        <f>'Table Q6'!E135-E135</f>
        <v>-9.2173649051652262E-2</v>
      </c>
      <c r="R135" s="15">
        <f>'Table Q6'!F135-F135</f>
        <v>4.8739653572438257E-2</v>
      </c>
      <c r="S135" s="15">
        <f>'Table Q6'!G135-G135</f>
        <v>3.4309310165392404E-2</v>
      </c>
      <c r="T135" s="15">
        <f>'Table Q6'!H135-H135</f>
        <v>2.6567655179876581E-2</v>
      </c>
      <c r="U135" s="15">
        <f>'Table Q6'!I135-I135</f>
        <v>1.7296858644999524E-2</v>
      </c>
      <c r="V135" s="15">
        <f>'Table Q6'!J135-J135</f>
        <v>0</v>
      </c>
      <c r="W135" s="15">
        <f>'Table Q6'!K135-K135</f>
        <v>1.37381974886992E-2</v>
      </c>
      <c r="X135" s="15">
        <f>'Table Q6'!L135-L135</f>
        <v>-2.6231738719229014E-2</v>
      </c>
    </row>
    <row r="136" spans="1:24" x14ac:dyDescent="0.2">
      <c r="A136" s="13" t="str">
        <f t="shared" si="5"/>
        <v>1999 Q1</v>
      </c>
      <c r="B136" s="11">
        <f t="shared" ref="B136:L136" si="21">(B26/B25-1)*100</f>
        <v>0.80000155028949749</v>
      </c>
      <c r="C136" s="11">
        <f t="shared" si="21"/>
        <v>1.0564049940087195</v>
      </c>
      <c r="D136" s="11">
        <f t="shared" si="21"/>
        <v>-0.29252088229240192</v>
      </c>
      <c r="E136" s="11">
        <f t="shared" si="21"/>
        <v>-2.1711973170636667</v>
      </c>
      <c r="F136" s="11">
        <f t="shared" si="21"/>
        <v>1.1947486194125778</v>
      </c>
      <c r="G136" s="11">
        <f t="shared" si="21"/>
        <v>0.61596747064682766</v>
      </c>
      <c r="H136" s="11">
        <f t="shared" si="21"/>
        <v>-0.28675374365805251</v>
      </c>
      <c r="I136" s="11">
        <f t="shared" si="21"/>
        <v>-1.7228510058846069</v>
      </c>
      <c r="J136" s="11">
        <f t="shared" si="21"/>
        <v>-1.1375616134586819</v>
      </c>
      <c r="K136" s="11">
        <f t="shared" si="21"/>
        <v>-4.9192572780225596</v>
      </c>
      <c r="L136" s="11">
        <f t="shared" si="21"/>
        <v>-0.24349952653084372</v>
      </c>
      <c r="N136" s="15">
        <f>'Table Q6'!B136-B136</f>
        <v>-2.8342471966902316E-2</v>
      </c>
      <c r="O136" s="15">
        <f>'Table Q6'!C136-C136</f>
        <v>-6.1263685117629585E-2</v>
      </c>
      <c r="P136" s="15">
        <f>'Table Q6'!D136-D136</f>
        <v>0.17663942599072113</v>
      </c>
      <c r="Q136" s="15">
        <f>'Table Q6'!E136-E136</f>
        <v>0.13867735681807325</v>
      </c>
      <c r="R136" s="15">
        <f>'Table Q6'!F136-F136</f>
        <v>-6.0551066654457308E-2</v>
      </c>
      <c r="S136" s="15">
        <f>'Table Q6'!G136-G136</f>
        <v>-6.4457486238267414E-2</v>
      </c>
      <c r="T136" s="15">
        <f>'Table Q6'!H136-H136</f>
        <v>-3.8849839800481067E-2</v>
      </c>
      <c r="U136" s="15">
        <f>'Table Q6'!I136-I136</f>
        <v>-0.11777541540746173</v>
      </c>
      <c r="V136" s="15">
        <f>'Table Q6'!J136-J136</f>
        <v>-4.9930524437646895E-2</v>
      </c>
      <c r="W136" s="15">
        <f>'Table Q6'!K136-K136</f>
        <v>3.6711245423903804E-2</v>
      </c>
      <c r="X136" s="15">
        <f>'Table Q6'!L136-L136</f>
        <v>1.3051177260714475E-2</v>
      </c>
    </row>
    <row r="137" spans="1:24" x14ac:dyDescent="0.2">
      <c r="A137" s="13" t="str">
        <f t="shared" si="5"/>
        <v>1999 Q2</v>
      </c>
      <c r="B137" s="11">
        <f t="shared" ref="B137:L137" si="22">(B27/B26-1)*100</f>
        <v>1.1019814515535575</v>
      </c>
      <c r="C137" s="11">
        <f t="shared" si="22"/>
        <v>0.84847405027759226</v>
      </c>
      <c r="D137" s="11">
        <f t="shared" si="22"/>
        <v>-9.5377206884705856E-2</v>
      </c>
      <c r="E137" s="11">
        <f t="shared" si="22"/>
        <v>-1.8564321547330231</v>
      </c>
      <c r="F137" s="11">
        <f t="shared" si="22"/>
        <v>0.63842001369698309</v>
      </c>
      <c r="G137" s="11">
        <f t="shared" si="22"/>
        <v>2.0936626576737893</v>
      </c>
      <c r="H137" s="11">
        <f t="shared" si="22"/>
        <v>-2.9354955741400235</v>
      </c>
      <c r="I137" s="11">
        <f t="shared" si="22"/>
        <v>-0.53584537221902373</v>
      </c>
      <c r="J137" s="11">
        <f t="shared" si="22"/>
        <v>-0.64369669397063012</v>
      </c>
      <c r="K137" s="11">
        <f t="shared" si="22"/>
        <v>1.2450540247494368</v>
      </c>
      <c r="L137" s="11">
        <f t="shared" si="22"/>
        <v>-0.20017729847162657</v>
      </c>
      <c r="N137" s="15">
        <f>'Table Q6'!B137-B137</f>
        <v>0</v>
      </c>
      <c r="O137" s="15">
        <f>'Table Q6'!C137-C137</f>
        <v>7.2265003504101699E-3</v>
      </c>
      <c r="P137" s="15">
        <f>'Table Q6'!D137-D137</f>
        <v>-0.18965330398923452</v>
      </c>
      <c r="Q137" s="15">
        <f>'Table Q6'!E137-E137</f>
        <v>-7.4631326377894158E-2</v>
      </c>
      <c r="R137" s="15">
        <f>'Table Q6'!F137-F137</f>
        <v>-2.3428806885128495E-2</v>
      </c>
      <c r="S137" s="15">
        <f>'Table Q6'!G137-G137</f>
        <v>1.6370673059618035E-2</v>
      </c>
      <c r="T137" s="15">
        <f>'Table Q6'!H137-H137</f>
        <v>-3.6131817734130767E-2</v>
      </c>
      <c r="U137" s="15">
        <f>'Table Q6'!I137-I137</f>
        <v>0.25109922435119225</v>
      </c>
      <c r="V137" s="15">
        <f>'Table Q6'!J137-J137</f>
        <v>5.0205307380513098E-2</v>
      </c>
      <c r="W137" s="15">
        <f>'Table Q6'!K137-K137</f>
        <v>-0.12871060886816554</v>
      </c>
      <c r="X137" s="15">
        <f>'Table Q6'!L137-L137</f>
        <v>1.2910714450409255E-2</v>
      </c>
    </row>
    <row r="138" spans="1:24" x14ac:dyDescent="0.2">
      <c r="A138" s="13" t="str">
        <f t="shared" si="5"/>
        <v>1999 Q3</v>
      </c>
      <c r="B138" s="11">
        <f t="shared" ref="B138:L138" si="23">(B28/B27-1)*100</f>
        <v>2.3348037437423086</v>
      </c>
      <c r="C138" s="11">
        <f t="shared" si="23"/>
        <v>2.1824644511717617</v>
      </c>
      <c r="D138" s="11">
        <f t="shared" si="23"/>
        <v>1.0108047749715077</v>
      </c>
      <c r="E138" s="11">
        <f t="shared" si="23"/>
        <v>-1.2445938393378708</v>
      </c>
      <c r="F138" s="11">
        <f t="shared" si="23"/>
        <v>-0.20539069177355485</v>
      </c>
      <c r="G138" s="11">
        <f t="shared" si="23"/>
        <v>7.5705138124278815</v>
      </c>
      <c r="H138" s="11">
        <f t="shared" si="23"/>
        <v>-2.4292971215107761</v>
      </c>
      <c r="I138" s="11">
        <f t="shared" si="23"/>
        <v>1.2689961791381821</v>
      </c>
      <c r="J138" s="11">
        <f t="shared" si="23"/>
        <v>-0.52402650423999386</v>
      </c>
      <c r="K138" s="11">
        <f t="shared" si="23"/>
        <v>-5.9727516626472692</v>
      </c>
      <c r="L138" s="11">
        <f t="shared" si="23"/>
        <v>0.66618212923161835</v>
      </c>
      <c r="N138" s="15">
        <f>'Table Q6'!B138-B138</f>
        <v>4.2895684117816302E-2</v>
      </c>
      <c r="O138" s="15">
        <f>'Table Q6'!C138-C138</f>
        <v>3.8900481297376999E-2</v>
      </c>
      <c r="P138" s="15">
        <f>'Table Q6'!D138-D138</f>
        <v>2.7743219527764929E-2</v>
      </c>
      <c r="Q138" s="15">
        <f>'Table Q6'!E138-E138</f>
        <v>1.2692581842888018E-2</v>
      </c>
      <c r="R138" s="15">
        <f>'Table Q6'!F138-F138</f>
        <v>2.4617849121189028E-2</v>
      </c>
      <c r="S138" s="15">
        <f>'Table Q6'!G138-G138</f>
        <v>1.7061144141572449E-2</v>
      </c>
      <c r="T138" s="15">
        <f>'Table Q6'!H138-H138</f>
        <v>3.9462261472378302E-2</v>
      </c>
      <c r="U138" s="15">
        <f>'Table Q6'!I138-I138</f>
        <v>-0.13621416201596848</v>
      </c>
      <c r="V138" s="15">
        <f>'Table Q6'!J138-J138</f>
        <v>0</v>
      </c>
      <c r="W138" s="15">
        <f>'Table Q6'!K138-K138</f>
        <v>6.1624023518625393E-2</v>
      </c>
      <c r="X138" s="15">
        <f>'Table Q6'!L138-L138</f>
        <v>0</v>
      </c>
    </row>
    <row r="139" spans="1:24" x14ac:dyDescent="0.2">
      <c r="A139" s="13" t="str">
        <f t="shared" si="5"/>
        <v>1999 Q4</v>
      </c>
      <c r="B139" s="11">
        <f t="shared" ref="B139:L139" si="24">(B29/B28-1)*100</f>
        <v>0.96556618600636135</v>
      </c>
      <c r="C139" s="11">
        <f t="shared" si="24"/>
        <v>0.13207507980366184</v>
      </c>
      <c r="D139" s="11">
        <f t="shared" si="24"/>
        <v>-0.13356113008533566</v>
      </c>
      <c r="E139" s="11">
        <f t="shared" si="24"/>
        <v>0.68172919062168269</v>
      </c>
      <c r="F139" s="11">
        <f t="shared" si="24"/>
        <v>-1.7598674282852111</v>
      </c>
      <c r="G139" s="11">
        <f t="shared" si="24"/>
        <v>1.8640145668797459</v>
      </c>
      <c r="H139" s="11">
        <f t="shared" si="24"/>
        <v>4.4465407155382719</v>
      </c>
      <c r="I139" s="11">
        <f t="shared" si="24"/>
        <v>3.2188430675049506</v>
      </c>
      <c r="J139" s="11">
        <f t="shared" si="24"/>
        <v>1.7827935399043149</v>
      </c>
      <c r="K139" s="11">
        <f t="shared" si="24"/>
        <v>0.27968164319440714</v>
      </c>
      <c r="L139" s="11">
        <f t="shared" si="24"/>
        <v>1.2373148996786654</v>
      </c>
      <c r="N139" s="15">
        <f>'Table Q6'!B139-B139</f>
        <v>-2.82203824210292E-2</v>
      </c>
      <c r="O139" s="15">
        <f>'Table Q6'!C139-C139</f>
        <v>3.8425017279131168E-5</v>
      </c>
      <c r="P139" s="15">
        <f>'Table Q6'!D139-D139</f>
        <v>5.0672878770807728E-5</v>
      </c>
      <c r="Q139" s="15">
        <f>'Table Q6'!E139-E139</f>
        <v>-7.539656051407384E-2</v>
      </c>
      <c r="R139" s="15">
        <f>'Table Q6'!F139-F139</f>
        <v>3.4411034758541348E-2</v>
      </c>
      <c r="S139" s="15">
        <f>'Table Q6'!G139-G139</f>
        <v>3.1992466886565651E-2</v>
      </c>
      <c r="T139" s="15">
        <f>'Table Q6'!H139-H139</f>
        <v>1.3333892025335636E-2</v>
      </c>
      <c r="U139" s="15">
        <f>'Table Q6'!I139-I139</f>
        <v>1.6533236518889716E-2</v>
      </c>
      <c r="V139" s="15">
        <f>'Table Q6'!J139-J139</f>
        <v>0</v>
      </c>
      <c r="W139" s="15">
        <f>'Table Q6'!K139-K139</f>
        <v>2.5441719499319504E-2</v>
      </c>
      <c r="X139" s="15">
        <f>'Table Q6'!L139-L139</f>
        <v>-2.5773247174054603E-2</v>
      </c>
    </row>
    <row r="140" spans="1:24" x14ac:dyDescent="0.2">
      <c r="A140" s="13" t="str">
        <f t="shared" si="5"/>
        <v>2000 Q1</v>
      </c>
      <c r="B140" s="11">
        <f t="shared" ref="B140:L140" si="25">(B30/B29-1)*100</f>
        <v>-1.6437845615129842</v>
      </c>
      <c r="C140" s="11">
        <f t="shared" si="25"/>
        <v>1.3521357113696952</v>
      </c>
      <c r="D140" s="11">
        <f t="shared" si="25"/>
        <v>1.8335928904031462</v>
      </c>
      <c r="E140" s="11">
        <f t="shared" si="25"/>
        <v>0.39335419348935918</v>
      </c>
      <c r="F140" s="11">
        <f t="shared" si="25"/>
        <v>6.5974647219108729</v>
      </c>
      <c r="G140" s="11">
        <f t="shared" si="25"/>
        <v>5.0519847506909521</v>
      </c>
      <c r="H140" s="11">
        <f t="shared" si="25"/>
        <v>1.4949054382044302</v>
      </c>
      <c r="I140" s="11">
        <f t="shared" si="25"/>
        <v>-1.5024576785417909</v>
      </c>
      <c r="J140" s="11">
        <f t="shared" si="25"/>
        <v>-2.4668758329743357</v>
      </c>
      <c r="K140" s="11">
        <f t="shared" si="25"/>
        <v>6.7835722295349177</v>
      </c>
      <c r="L140" s="11">
        <f t="shared" si="25"/>
        <v>1.4401107805505964</v>
      </c>
      <c r="N140" s="15">
        <f>'Table Q6'!B140-B140</f>
        <v>-2.7427845422989261E-2</v>
      </c>
      <c r="O140" s="15">
        <f>'Table Q6'!C140-C140</f>
        <v>-4.7144743001359402E-2</v>
      </c>
      <c r="P140" s="15">
        <f>'Table Q6'!D140-D140</f>
        <v>0.10980858366163027</v>
      </c>
      <c r="Q140" s="15">
        <f>'Table Q6'!E140-E140</f>
        <v>0.1005486518494747</v>
      </c>
      <c r="R140" s="15">
        <f>'Table Q6'!F140-F140</f>
        <v>-5.0163307794859335E-2</v>
      </c>
      <c r="S140" s="15">
        <f>'Table Q6'!G140-G140</f>
        <v>-6.5684273718358277E-2</v>
      </c>
      <c r="T140" s="15">
        <f>'Table Q6'!H140-H140</f>
        <v>-2.6453490221078901E-2</v>
      </c>
      <c r="U140" s="15">
        <f>'Table Q6'!I140-I140</f>
        <v>-8.1483737856913319E-2</v>
      </c>
      <c r="V140" s="15">
        <f>'Table Q6'!J140-J140</f>
        <v>-7.055687786375886E-2</v>
      </c>
      <c r="W140" s="15">
        <f>'Table Q6'!K140-K140</f>
        <v>1.2252481493435496E-2</v>
      </c>
      <c r="X140" s="15">
        <f>'Table Q6'!L140-L140</f>
        <v>1.2852947949348881E-2</v>
      </c>
    </row>
    <row r="141" spans="1:24" x14ac:dyDescent="0.2">
      <c r="A141" s="13" t="str">
        <f t="shared" si="5"/>
        <v>2000 Q2</v>
      </c>
      <c r="B141" s="11">
        <f t="shared" ref="B141:L141" si="26">(B31/B30-1)*100</f>
        <v>-0.90614699170500357</v>
      </c>
      <c r="C141" s="11">
        <f t="shared" si="26"/>
        <v>0.11209430555043642</v>
      </c>
      <c r="D141" s="11">
        <f t="shared" si="26"/>
        <v>-3.5683672512115128</v>
      </c>
      <c r="E141" s="11">
        <f t="shared" si="26"/>
        <v>-1.5245133162667068</v>
      </c>
      <c r="F141" s="11">
        <f t="shared" si="26"/>
        <v>-0.63784269259780091</v>
      </c>
      <c r="G141" s="11">
        <f t="shared" si="26"/>
        <v>4.9865160545230935</v>
      </c>
      <c r="H141" s="11">
        <f t="shared" si="26"/>
        <v>0.87065171397919805</v>
      </c>
      <c r="I141" s="11">
        <f t="shared" si="26"/>
        <v>1.2964626066205742</v>
      </c>
      <c r="J141" s="11">
        <f t="shared" si="26"/>
        <v>-0.48249470604858624</v>
      </c>
      <c r="K141" s="11">
        <f t="shared" si="26"/>
        <v>-3.0171043534720665</v>
      </c>
      <c r="L141" s="11">
        <f t="shared" si="26"/>
        <v>-0.10329728757773049</v>
      </c>
      <c r="N141" s="15">
        <f>'Table Q6'!B141-B141</f>
        <v>1.3810989966300813E-2</v>
      </c>
      <c r="O141" s="15">
        <f>'Table Q6'!C141-C141</f>
        <v>3.0899955692209602E-2</v>
      </c>
      <c r="P141" s="15">
        <f>'Table Q6'!D141-D141</f>
        <v>-0.11538703674662809</v>
      </c>
      <c r="Q141" s="15">
        <f>'Table Q6'!E141-E141</f>
        <v>-4.8723648627935212E-2</v>
      </c>
      <c r="R141" s="15">
        <f>'Table Q6'!F141-F141</f>
        <v>1.1528639873092938E-2</v>
      </c>
      <c r="S141" s="15">
        <f>'Table Q6'!G141-G141</f>
        <v>3.2700986156219969E-2</v>
      </c>
      <c r="T141" s="15">
        <f>'Table Q6'!H141-H141</f>
        <v>1.2314293261517228E-2</v>
      </c>
      <c r="U141" s="15">
        <f>'Table Q6'!I141-I141</f>
        <v>8.2048001463341791E-2</v>
      </c>
      <c r="V141" s="15">
        <f>'Table Q6'!J141-J141</f>
        <v>9.5745037651517872E-2</v>
      </c>
      <c r="W141" s="15">
        <f>'Table Q6'!K141-K141</f>
        <v>-3.3933721246681703E-2</v>
      </c>
      <c r="X141" s="15">
        <f>'Table Q6'!L141-L141</f>
        <v>-1.2498124332716021E-2</v>
      </c>
    </row>
    <row r="142" spans="1:24" x14ac:dyDescent="0.2">
      <c r="A142" s="13" t="str">
        <f t="shared" si="5"/>
        <v>2000 Q3</v>
      </c>
      <c r="B142" s="11">
        <f t="shared" ref="B142:L142" si="27">(B32/B31-1)*100</f>
        <v>-4.7146613868531695E-2</v>
      </c>
      <c r="C142" s="11">
        <f t="shared" si="27"/>
        <v>0.7526754274994607</v>
      </c>
      <c r="D142" s="11">
        <f t="shared" si="27"/>
        <v>-2.9395870733646801</v>
      </c>
      <c r="E142" s="11">
        <f t="shared" si="27"/>
        <v>-1.4063260223304841</v>
      </c>
      <c r="F142" s="11">
        <f t="shared" si="27"/>
        <v>4.4917360900712966</v>
      </c>
      <c r="G142" s="11">
        <f t="shared" si="27"/>
        <v>1.9695368793163581</v>
      </c>
      <c r="H142" s="11">
        <f t="shared" si="27"/>
        <v>1.4270824716310804</v>
      </c>
      <c r="I142" s="11">
        <f t="shared" si="27"/>
        <v>0.60880977460584518</v>
      </c>
      <c r="J142" s="11">
        <f t="shared" si="27"/>
        <v>-4.7301606473520996</v>
      </c>
      <c r="K142" s="11">
        <f t="shared" si="27"/>
        <v>-0.20039941300641351</v>
      </c>
      <c r="L142" s="11">
        <f t="shared" si="27"/>
        <v>-5.8848821572643484E-2</v>
      </c>
      <c r="N142" s="15">
        <f>'Table Q6'!B142-B142</f>
        <v>4.0802634393577453E-2</v>
      </c>
      <c r="O142" s="15">
        <f>'Table Q6'!C142-C142</f>
        <v>7.4717603780971587E-3</v>
      </c>
      <c r="P142" s="15">
        <f>'Table Q6'!D142-D142</f>
        <v>2.5795891119384518E-2</v>
      </c>
      <c r="Q142" s="15">
        <f>'Table Q6'!E142-E142</f>
        <v>3.6240025436118373E-4</v>
      </c>
      <c r="R142" s="15">
        <f>'Table Q6'!F142-F142</f>
        <v>-1.9025620776602636E-4</v>
      </c>
      <c r="S142" s="15">
        <f>'Table Q6'!G142-G142</f>
        <v>-1.5198917406356038E-2</v>
      </c>
      <c r="T142" s="15">
        <f>'Table Q6'!H142-H142</f>
        <v>-1.3937915151363001E-2</v>
      </c>
      <c r="U142" s="15">
        <f>'Table Q6'!I142-I142</f>
        <v>-1.7506841889769476E-2</v>
      </c>
      <c r="V142" s="15">
        <f>'Table Q6'!J142-J142</f>
        <v>-2.2667104295181595E-2</v>
      </c>
      <c r="W142" s="15">
        <f>'Table Q6'!K142-K142</f>
        <v>-1.2415101601204181E-2</v>
      </c>
      <c r="X142" s="15">
        <f>'Table Q6'!L142-L142</f>
        <v>1.8106522293726002E-4</v>
      </c>
    </row>
    <row r="143" spans="1:24" x14ac:dyDescent="0.2">
      <c r="A143" s="13" t="str">
        <f t="shared" si="5"/>
        <v>2000 Q4</v>
      </c>
      <c r="B143" s="11">
        <f t="shared" ref="B143:L143" si="28">(B33/B32-1)*100</f>
        <v>-1.5216201610912861</v>
      </c>
      <c r="C143" s="11">
        <f t="shared" si="28"/>
        <v>2.6770804319051544</v>
      </c>
      <c r="D143" s="11">
        <f t="shared" si="28"/>
        <v>2.3147372881524131</v>
      </c>
      <c r="E143" s="11">
        <f t="shared" si="28"/>
        <v>-0.94517794879621642</v>
      </c>
      <c r="F143" s="11">
        <f t="shared" si="28"/>
        <v>-4.1249439575545281</v>
      </c>
      <c r="G143" s="11">
        <f t="shared" si="28"/>
        <v>-0.41479220661836402</v>
      </c>
      <c r="H143" s="11">
        <f t="shared" si="28"/>
        <v>-5.5634601582342125</v>
      </c>
      <c r="I143" s="11">
        <f t="shared" si="28"/>
        <v>-0.6998276865044728</v>
      </c>
      <c r="J143" s="11">
        <f t="shared" si="28"/>
        <v>2.6809760754044287</v>
      </c>
      <c r="K143" s="11">
        <f t="shared" si="28"/>
        <v>0.20173546280981558</v>
      </c>
      <c r="L143" s="11">
        <f t="shared" si="28"/>
        <v>-0.1150490400198545</v>
      </c>
      <c r="N143" s="15">
        <f>'Table Q6'!B143-B143</f>
        <v>-4.0184322567560216E-2</v>
      </c>
      <c r="O143" s="15">
        <f>'Table Q6'!C143-C143</f>
        <v>-3.2922815201663624E-2</v>
      </c>
      <c r="P143" s="15">
        <f>'Table Q6'!D143-D143</f>
        <v>4.0118182180703954E-2</v>
      </c>
      <c r="Q143" s="15">
        <f>'Table Q6'!E143-E143</f>
        <v>-1.1314497062264728E-2</v>
      </c>
      <c r="R143" s="15">
        <f>'Table Q6'!F143-F143</f>
        <v>-9.6288105209563213E-3</v>
      </c>
      <c r="S143" s="15">
        <f>'Table Q6'!G143-G143</f>
        <v>-1.4204883238533306E-2</v>
      </c>
      <c r="T143" s="15">
        <f>'Table Q6'!H143-H143</f>
        <v>3.9057324178193298E-3</v>
      </c>
      <c r="U143" s="15">
        <f>'Table Q6'!I143-I143</f>
        <v>4.5307237860670035E-2</v>
      </c>
      <c r="V143" s="15">
        <f>'Table Q6'!J143-J143</f>
        <v>-2.3507549467804978E-2</v>
      </c>
      <c r="W143" s="15">
        <f>'Table Q6'!K143-K143</f>
        <v>7.7916468455008214E-4</v>
      </c>
      <c r="X143" s="15">
        <f>'Table Q6'!L143-L143</f>
        <v>1.7528266341715337E-4</v>
      </c>
    </row>
    <row r="144" spans="1:24" x14ac:dyDescent="0.2">
      <c r="A144" s="13" t="str">
        <f t="shared" si="5"/>
        <v>2001 Q1</v>
      </c>
      <c r="B144" s="11">
        <f t="shared" ref="B144:L144" si="29">(B34/B33-1)*100</f>
        <v>-3.2647216487396213</v>
      </c>
      <c r="C144" s="11">
        <f t="shared" si="29"/>
        <v>-0.33132931131442112</v>
      </c>
      <c r="D144" s="11">
        <f t="shared" si="29"/>
        <v>-0.56295118165050617</v>
      </c>
      <c r="E144" s="11">
        <f t="shared" si="29"/>
        <v>2.0443575181952056</v>
      </c>
      <c r="F144" s="11">
        <f t="shared" si="29"/>
        <v>-2.8364982056164556</v>
      </c>
      <c r="G144" s="11">
        <f t="shared" si="29"/>
        <v>1.9383907063687866</v>
      </c>
      <c r="H144" s="11">
        <f t="shared" si="29"/>
        <v>3.8190340674099099</v>
      </c>
      <c r="I144" s="11">
        <f t="shared" si="29"/>
        <v>1.0166758568807444</v>
      </c>
      <c r="J144" s="11">
        <f t="shared" si="29"/>
        <v>-1.5379652895676665</v>
      </c>
      <c r="K144" s="11">
        <f t="shared" si="29"/>
        <v>0.33265888859208559</v>
      </c>
      <c r="L144" s="11">
        <f t="shared" si="29"/>
        <v>0.70137658147839677</v>
      </c>
      <c r="N144" s="15">
        <f>'Table Q6'!B144-B144</f>
        <v>0</v>
      </c>
      <c r="O144" s="15">
        <f>'Table Q6'!C144-C144</f>
        <v>3.1426106592402636E-2</v>
      </c>
      <c r="P144" s="15">
        <f>'Table Q6'!D144-D144</f>
        <v>-2.6020423608108523E-2</v>
      </c>
      <c r="Q144" s="15">
        <f>'Table Q6'!E144-E144</f>
        <v>2.5066967451992106E-2</v>
      </c>
      <c r="R144" s="15">
        <f>'Table Q6'!F144-F144</f>
        <v>3.3411572278252422E-2</v>
      </c>
      <c r="S144" s="15">
        <f>'Table Q6'!G144-G144</f>
        <v>4.4500064406127748E-2</v>
      </c>
      <c r="T144" s="15">
        <f>'Table Q6'!H144-H144</f>
        <v>3.8669707527949626E-2</v>
      </c>
      <c r="U144" s="15">
        <f>'Table Q6'!I144-I144</f>
        <v>-0.12580302689120249</v>
      </c>
      <c r="V144" s="15">
        <f>'Table Q6'!J144-J144</f>
        <v>4.700416472491753E-4</v>
      </c>
      <c r="W144" s="15">
        <f>'Table Q6'!K144-K144</f>
        <v>7.263216081436763E-2</v>
      </c>
      <c r="X144" s="15">
        <f>'Table Q6'!L144-L144</f>
        <v>7.8096151812090397E-5</v>
      </c>
    </row>
    <row r="145" spans="1:24" x14ac:dyDescent="0.2">
      <c r="A145" s="13" t="str">
        <f t="shared" si="5"/>
        <v>2001 Q2</v>
      </c>
      <c r="B145" s="11">
        <f t="shared" ref="B145:L145" si="30">(B35/B34-1)*100</f>
        <v>1.6235979393031785</v>
      </c>
      <c r="C145" s="11">
        <f t="shared" si="30"/>
        <v>-1.2163327446025329</v>
      </c>
      <c r="D145" s="11">
        <f t="shared" si="30"/>
        <v>0.89179009997393255</v>
      </c>
      <c r="E145" s="11">
        <f t="shared" si="30"/>
        <v>0.84681180900729736</v>
      </c>
      <c r="F145" s="11">
        <f t="shared" si="30"/>
        <v>1.3516810508024557</v>
      </c>
      <c r="G145" s="11">
        <f t="shared" si="30"/>
        <v>-1.6710447158944763</v>
      </c>
      <c r="H145" s="11">
        <f t="shared" si="30"/>
        <v>1.4812836361291382</v>
      </c>
      <c r="I145" s="11">
        <f t="shared" si="30"/>
        <v>4.9196342877100285E-2</v>
      </c>
      <c r="J145" s="11">
        <f t="shared" si="30"/>
        <v>-8.386962284000365</v>
      </c>
      <c r="K145" s="11">
        <f t="shared" si="30"/>
        <v>7.1105535623080529</v>
      </c>
      <c r="L145" s="11">
        <f t="shared" si="30"/>
        <v>-0.18813804783825994</v>
      </c>
      <c r="N145" s="15">
        <f>'Table Q6'!B145-B145</f>
        <v>1.3890595672405581E-2</v>
      </c>
      <c r="O145" s="15">
        <f>'Table Q6'!C145-C145</f>
        <v>7.7113976364229231E-3</v>
      </c>
      <c r="P145" s="15">
        <f>'Table Q6'!D145-D145</f>
        <v>-2.5638511016201626E-2</v>
      </c>
      <c r="Q145" s="15">
        <f>'Table Q6'!E145-E145</f>
        <v>-4.9014215977782882E-2</v>
      </c>
      <c r="R145" s="15">
        <f>'Table Q6'!F145-F145</f>
        <v>-3.1467843353283342E-5</v>
      </c>
      <c r="S145" s="15">
        <f>'Table Q6'!G145-G145</f>
        <v>-1.4229950113442413E-2</v>
      </c>
      <c r="T145" s="15">
        <f>'Table Q6'!H145-H145</f>
        <v>-1.2598350400905289E-2</v>
      </c>
      <c r="U145" s="15">
        <f>'Table Q6'!I145-I145</f>
        <v>4.580387532013841E-2</v>
      </c>
      <c r="V145" s="15">
        <f>'Table Q6'!J145-J145</f>
        <v>2.0541039846632358E-2</v>
      </c>
      <c r="W145" s="15">
        <f>'Table Q6'!K145-K145</f>
        <v>-2.6082439466668106E-2</v>
      </c>
      <c r="X145" s="15">
        <f>'Table Q6'!L145-L145</f>
        <v>-2.45433788633731E-2</v>
      </c>
    </row>
    <row r="146" spans="1:24" x14ac:dyDescent="0.2">
      <c r="A146" s="13" t="str">
        <f t="shared" si="5"/>
        <v>2001 Q3</v>
      </c>
      <c r="B146" s="11">
        <f t="shared" ref="B146:L146" si="31">(B36/B35-1)*100</f>
        <v>1.1899963576401884</v>
      </c>
      <c r="C146" s="11">
        <f t="shared" si="31"/>
        <v>1.6669281567683658</v>
      </c>
      <c r="D146" s="11">
        <f t="shared" si="31"/>
        <v>-1.1375289233366948</v>
      </c>
      <c r="E146" s="11">
        <f t="shared" si="31"/>
        <v>1.7117749067601329</v>
      </c>
      <c r="F146" s="11">
        <f t="shared" si="31"/>
        <v>1.1203914955526972</v>
      </c>
      <c r="G146" s="11">
        <f t="shared" si="31"/>
        <v>-0.23687842050197361</v>
      </c>
      <c r="H146" s="11">
        <f t="shared" si="31"/>
        <v>-0.12071026560569464</v>
      </c>
      <c r="I146" s="11">
        <f t="shared" si="31"/>
        <v>2.0389230668688363</v>
      </c>
      <c r="J146" s="11">
        <f t="shared" si="31"/>
        <v>-0.7582861832227894</v>
      </c>
      <c r="K146" s="11">
        <f t="shared" si="31"/>
        <v>-2.8780345115251404</v>
      </c>
      <c r="L146" s="11">
        <f t="shared" si="31"/>
        <v>0.81951741357997321</v>
      </c>
      <c r="N146" s="15">
        <f>'Table Q6'!B146-B146</f>
        <v>1.3821878661413045E-2</v>
      </c>
      <c r="O146" s="15">
        <f>'Table Q6'!C146-C146</f>
        <v>-1.6842447220488665E-2</v>
      </c>
      <c r="P146" s="15">
        <f>'Table Q6'!D146-D146</f>
        <v>1.3075980194832137E-2</v>
      </c>
      <c r="Q146" s="15">
        <f>'Table Q6'!E146-E146</f>
        <v>3.7274946430532196E-2</v>
      </c>
      <c r="R146" s="15">
        <f>'Table Q6'!F146-F146</f>
        <v>-3.380099418361926E-2</v>
      </c>
      <c r="S146" s="15">
        <f>'Table Q6'!G146-G146</f>
        <v>0</v>
      </c>
      <c r="T146" s="15">
        <f>'Table Q6'!H146-H146</f>
        <v>-2.3071768771187884E-2</v>
      </c>
      <c r="U146" s="15">
        <f>'Table Q6'!I146-I146</f>
        <v>3.4176833283439123E-4</v>
      </c>
      <c r="V146" s="15">
        <f>'Table Q6'!J146-J146</f>
        <v>0</v>
      </c>
      <c r="W146" s="15">
        <f>'Table Q6'!K146-K146</f>
        <v>-4.6158319700584372E-2</v>
      </c>
      <c r="X146" s="15">
        <f>'Table Q6'!L146-L146</f>
        <v>2.4924467524645166E-2</v>
      </c>
    </row>
    <row r="147" spans="1:24" x14ac:dyDescent="0.2">
      <c r="A147" s="13" t="str">
        <f t="shared" si="5"/>
        <v>2001 Q4</v>
      </c>
      <c r="B147" s="11">
        <f t="shared" ref="B147:L147" si="32">(B37/B36-1)*100</f>
        <v>-1.1681021730124752</v>
      </c>
      <c r="C147" s="11">
        <f t="shared" si="32"/>
        <v>-0.44911490553093403</v>
      </c>
      <c r="D147" s="11">
        <f t="shared" si="32"/>
        <v>0.78829722599400576</v>
      </c>
      <c r="E147" s="11">
        <f t="shared" si="32"/>
        <v>2.4432554219798952</v>
      </c>
      <c r="F147" s="11">
        <f t="shared" si="32"/>
        <v>0.19152502248658276</v>
      </c>
      <c r="G147" s="11">
        <f t="shared" si="32"/>
        <v>0.54495854353551199</v>
      </c>
      <c r="H147" s="11">
        <f t="shared" si="32"/>
        <v>1.1011948615656575</v>
      </c>
      <c r="I147" s="11">
        <f t="shared" si="32"/>
        <v>-2.4388375072727508</v>
      </c>
      <c r="J147" s="11">
        <f t="shared" si="32"/>
        <v>0.97777777777776631</v>
      </c>
      <c r="K147" s="11">
        <f t="shared" si="32"/>
        <v>-2.3122595329808981</v>
      </c>
      <c r="L147" s="11">
        <f t="shared" si="32"/>
        <v>0.26141142132498629</v>
      </c>
      <c r="N147" s="15">
        <f>'Table Q6'!B147-B147</f>
        <v>-2.700325077239496E-2</v>
      </c>
      <c r="O147" s="15">
        <f>'Table Q6'!C147-C147</f>
        <v>-3.3067787989404795E-2</v>
      </c>
      <c r="P147" s="15">
        <f>'Table Q6'!D147-D147</f>
        <v>0.10243663885343146</v>
      </c>
      <c r="Q147" s="15">
        <f>'Table Q6'!E147-E147</f>
        <v>-2.4758155638737733E-2</v>
      </c>
      <c r="R147" s="15">
        <f>'Table Q6'!F147-F147</f>
        <v>-3.6064669515623038E-2</v>
      </c>
      <c r="S147" s="15">
        <f>'Table Q6'!G147-G147</f>
        <v>-4.1934502381546501E-2</v>
      </c>
      <c r="T147" s="15">
        <f>'Table Q6'!H147-H147</f>
        <v>-2.4917092428933252E-2</v>
      </c>
      <c r="U147" s="15">
        <f>'Table Q6'!I147-I147</f>
        <v>0.11921278413878911</v>
      </c>
      <c r="V147" s="15">
        <f>'Table Q6'!J147-J147</f>
        <v>-4.4201259696974304E-2</v>
      </c>
      <c r="W147" s="15">
        <f>'Table Q6'!K147-K147</f>
        <v>-2.082267815010086E-2</v>
      </c>
      <c r="X147" s="15">
        <f>'Table Q6'!L147-L147</f>
        <v>-2.7653171152941525E-5</v>
      </c>
    </row>
    <row r="148" spans="1:24" x14ac:dyDescent="0.2">
      <c r="A148" s="13" t="str">
        <f t="shared" si="5"/>
        <v>2002 Q1</v>
      </c>
      <c r="B148" s="11">
        <f t="shared" ref="B148:L148" si="33">(B38/B37-1)*100</f>
        <v>0.96811179080220633</v>
      </c>
      <c r="C148" s="11">
        <f t="shared" si="33"/>
        <v>1.1267870935626201</v>
      </c>
      <c r="D148" s="11">
        <f t="shared" si="33"/>
        <v>1.3065019829308522</v>
      </c>
      <c r="E148" s="11">
        <f t="shared" si="33"/>
        <v>0.17293624834759935</v>
      </c>
      <c r="F148" s="11">
        <f t="shared" si="33"/>
        <v>-0.73756025131300751</v>
      </c>
      <c r="G148" s="11">
        <f t="shared" si="33"/>
        <v>1.4158432213712713</v>
      </c>
      <c r="H148" s="11">
        <f t="shared" si="33"/>
        <v>-1.9338482618358133</v>
      </c>
      <c r="I148" s="11">
        <f t="shared" si="33"/>
        <v>-1.447163555528963</v>
      </c>
      <c r="J148" s="11">
        <f t="shared" si="33"/>
        <v>0.89441535776613179</v>
      </c>
      <c r="K148" s="11">
        <f t="shared" si="33"/>
        <v>-1.1429375626871408</v>
      </c>
      <c r="L148" s="11">
        <f t="shared" si="33"/>
        <v>0.37948128345703935</v>
      </c>
      <c r="N148" s="15">
        <f>'Table Q6'!B148-B148</f>
        <v>0</v>
      </c>
      <c r="O148" s="15">
        <f>'Table Q6'!C148-C148</f>
        <v>4.9446133654673652E-2</v>
      </c>
      <c r="P148" s="15">
        <f>'Table Q6'!D148-D148</f>
        <v>-0.17938301318827232</v>
      </c>
      <c r="Q148" s="15">
        <f>'Table Q6'!E148-E148</f>
        <v>3.6419048842395441E-2</v>
      </c>
      <c r="R148" s="15">
        <f>'Table Q6'!F148-F148</f>
        <v>9.1559958260067908E-2</v>
      </c>
      <c r="S148" s="15">
        <f>'Table Q6'!G148-G148</f>
        <v>7.0323145942063903E-2</v>
      </c>
      <c r="T148" s="15">
        <f>'Table Q6'!H148-H148</f>
        <v>6.0340053317808895E-2</v>
      </c>
      <c r="U148" s="15">
        <f>'Table Q6'!I148-I148</f>
        <v>-0.13540459910634794</v>
      </c>
      <c r="V148" s="15">
        <f>'Table Q6'!J148-J148</f>
        <v>1.6378758640467339E-4</v>
      </c>
      <c r="W148" s="15">
        <f>'Table Q6'!K148-K148</f>
        <v>0.10393850022615281</v>
      </c>
      <c r="X148" s="15">
        <f>'Table Q6'!L148-L148</f>
        <v>-3.08000374094064E-6</v>
      </c>
    </row>
    <row r="149" spans="1:24" x14ac:dyDescent="0.2">
      <c r="A149" s="13" t="str">
        <f t="shared" ref="A149:A180" si="34">A39</f>
        <v>2002 Q2</v>
      </c>
      <c r="B149" s="11">
        <f t="shared" ref="B149:L149" si="35">(B39/B38-1)*100</f>
        <v>3.2438870614085236</v>
      </c>
      <c r="C149" s="11">
        <f t="shared" si="35"/>
        <v>-0.1620030349325341</v>
      </c>
      <c r="D149" s="11">
        <f t="shared" si="35"/>
        <v>1.0479572863240971</v>
      </c>
      <c r="E149" s="11">
        <f t="shared" si="35"/>
        <v>0.88424543144136614</v>
      </c>
      <c r="F149" s="11">
        <f t="shared" si="35"/>
        <v>0.18061943270633041</v>
      </c>
      <c r="G149" s="11">
        <f t="shared" si="35"/>
        <v>-0.16089859026301445</v>
      </c>
      <c r="H149" s="11">
        <f t="shared" si="35"/>
        <v>-0.20538128894286301</v>
      </c>
      <c r="I149" s="11">
        <f t="shared" si="35"/>
        <v>2.5481706922452885</v>
      </c>
      <c r="J149" s="11">
        <f t="shared" si="35"/>
        <v>0.39218958767963663</v>
      </c>
      <c r="K149" s="11">
        <f t="shared" si="35"/>
        <v>-1.2030623405031027</v>
      </c>
      <c r="L149" s="11">
        <f t="shared" si="35"/>
        <v>0.66111812606479692</v>
      </c>
      <c r="N149" s="15">
        <f>'Table Q6'!B149-B149</f>
        <v>1.4052523079022272E-2</v>
      </c>
      <c r="O149" s="15">
        <f>'Table Q6'!C149-C149</f>
        <v>1.6354204384261273E-2</v>
      </c>
      <c r="P149" s="15">
        <f>'Table Q6'!D149-D149</f>
        <v>0.10239482806286837</v>
      </c>
      <c r="Q149" s="15">
        <f>'Table Q6'!E149-E149</f>
        <v>-6.1026540403319451E-2</v>
      </c>
      <c r="R149" s="15">
        <f>'Table Q6'!F149-F149</f>
        <v>-1.133649648441537E-2</v>
      </c>
      <c r="S149" s="15">
        <f>'Table Q6'!G149-G149</f>
        <v>1.1073218543211638E-4</v>
      </c>
      <c r="T149" s="15">
        <f>'Table Q6'!H149-H149</f>
        <v>-1.1704348037466783E-2</v>
      </c>
      <c r="U149" s="15">
        <f>'Table Q6'!I149-I149</f>
        <v>-4.7074036286876009E-2</v>
      </c>
      <c r="V149" s="15">
        <f>'Table Q6'!J149-J149</f>
        <v>8.737422776272652E-2</v>
      </c>
      <c r="W149" s="15">
        <f>'Table Q6'!K149-K149</f>
        <v>-1.1502728799583917E-2</v>
      </c>
      <c r="X149" s="15">
        <f>'Table Q6'!L149-L149</f>
        <v>-3.7504027110091265E-2</v>
      </c>
    </row>
    <row r="150" spans="1:24" x14ac:dyDescent="0.2">
      <c r="A150" s="13" t="str">
        <f t="shared" si="34"/>
        <v>2002 Q3</v>
      </c>
      <c r="B150" s="11">
        <f t="shared" ref="B150:L150" si="36">(B40/B39-1)*100</f>
        <v>-1.581369766765639</v>
      </c>
      <c r="C150" s="11">
        <f t="shared" si="36"/>
        <v>1.3133310264097142</v>
      </c>
      <c r="D150" s="11">
        <f t="shared" si="36"/>
        <v>2.4906539635183522</v>
      </c>
      <c r="E150" s="11">
        <f t="shared" si="36"/>
        <v>0.79325058645192126</v>
      </c>
      <c r="F150" s="11">
        <f t="shared" si="36"/>
        <v>-0.24620814839464433</v>
      </c>
      <c r="G150" s="11">
        <f t="shared" si="36"/>
        <v>0.13184622003703517</v>
      </c>
      <c r="H150" s="11">
        <f t="shared" si="36"/>
        <v>0.75290269266901078</v>
      </c>
      <c r="I150" s="11">
        <f t="shared" si="36"/>
        <v>-1.350658716958153</v>
      </c>
      <c r="J150" s="11">
        <f t="shared" si="36"/>
        <v>-3.1958413279736142</v>
      </c>
      <c r="K150" s="11">
        <f t="shared" si="36"/>
        <v>2.7009122146978592</v>
      </c>
      <c r="L150" s="11">
        <f t="shared" si="36"/>
        <v>0.11115124574219148</v>
      </c>
      <c r="N150" s="15">
        <f>'Table Q6'!B150-B150</f>
        <v>-6.7114785262667453E-5</v>
      </c>
      <c r="O150" s="15">
        <f>'Table Q6'!C150-C150</f>
        <v>-3.4021964507413571E-2</v>
      </c>
      <c r="P150" s="15">
        <f>'Table Q6'!D150-D150</f>
        <v>-3.8580113249597758E-2</v>
      </c>
      <c r="Q150" s="15">
        <f>'Table Q6'!E150-E150</f>
        <v>6.1184589720708615E-2</v>
      </c>
      <c r="R150" s="15">
        <f>'Table Q6'!F150-F150</f>
        <v>-3.2839722696242912E-2</v>
      </c>
      <c r="S150" s="15">
        <f>'Table Q6'!G150-G150</f>
        <v>-2.7745039129989379E-2</v>
      </c>
      <c r="T150" s="15">
        <f>'Table Q6'!H150-H150</f>
        <v>-2.3523998232555243E-2</v>
      </c>
      <c r="U150" s="15">
        <f>'Table Q6'!I150-I150</f>
        <v>4.508200331002632E-2</v>
      </c>
      <c r="V150" s="15">
        <f>'Table Q6'!J150-J150</f>
        <v>-4.197925354382237E-2</v>
      </c>
      <c r="W150" s="15">
        <f>'Table Q6'!K150-K150</f>
        <v>-8.4203192136578231E-2</v>
      </c>
      <c r="X150" s="15">
        <f>'Table Q6'!L150-L150</f>
        <v>2.5148861715429405E-2</v>
      </c>
    </row>
    <row r="151" spans="1:24" x14ac:dyDescent="0.2">
      <c r="A151" s="13" t="str">
        <f t="shared" si="34"/>
        <v>2002 Q4</v>
      </c>
      <c r="B151" s="11">
        <f t="shared" ref="B151:L151" si="37">(B41/B40-1)*100</f>
        <v>1.6142098695520524</v>
      </c>
      <c r="C151" s="11">
        <f t="shared" si="37"/>
        <v>-0.79672944401034673</v>
      </c>
      <c r="D151" s="11">
        <f t="shared" si="37"/>
        <v>0.41135700263537078</v>
      </c>
      <c r="E151" s="11">
        <f t="shared" si="37"/>
        <v>0.1225097521315055</v>
      </c>
      <c r="F151" s="11">
        <f t="shared" si="37"/>
        <v>-2.6998446940311172</v>
      </c>
      <c r="G151" s="11">
        <f t="shared" si="37"/>
        <v>2.0600221532302454</v>
      </c>
      <c r="H151" s="11">
        <f t="shared" si="37"/>
        <v>4.414829753994054</v>
      </c>
      <c r="I151" s="11">
        <f t="shared" si="37"/>
        <v>-0.41348495160515863</v>
      </c>
      <c r="J151" s="11">
        <f t="shared" si="37"/>
        <v>0.14987656971128249</v>
      </c>
      <c r="K151" s="11">
        <f t="shared" si="37"/>
        <v>1.1817751984247282</v>
      </c>
      <c r="L151" s="11">
        <f t="shared" si="37"/>
        <v>0.44320544320544109</v>
      </c>
      <c r="N151" s="15">
        <f>'Table Q6'!B151-B151</f>
        <v>-2.7498614686627398E-2</v>
      </c>
      <c r="O151" s="15">
        <f>'Table Q6'!C151-C151</f>
        <v>-5.9055033344312946E-2</v>
      </c>
      <c r="P151" s="15">
        <f>'Table Q6'!D151-D151</f>
        <v>0.17585571308165182</v>
      </c>
      <c r="Q151" s="15">
        <f>'Table Q6'!E151-E151</f>
        <v>-2.3500990756053497E-2</v>
      </c>
      <c r="R151" s="15">
        <f>'Table Q6'!F151-F151</f>
        <v>-6.3026653753173179E-2</v>
      </c>
      <c r="S151" s="15">
        <f>'Table Q6'!G151-G151</f>
        <v>-7.0173282558583239E-2</v>
      </c>
      <c r="T151" s="15">
        <f>'Table Q6'!H151-H151</f>
        <v>-5.1241008109581543E-2</v>
      </c>
      <c r="U151" s="15">
        <f>'Table Q6'!I151-I151</f>
        <v>0.1338693028220983</v>
      </c>
      <c r="V151" s="15">
        <f>'Table Q6'!J151-J151</f>
        <v>-6.3212629856734814E-2</v>
      </c>
      <c r="W151" s="15">
        <f>'Table Q6'!K151-K151</f>
        <v>-3.8298195659214329E-2</v>
      </c>
      <c r="X151" s="15">
        <f>'Table Q6'!L151-L151</f>
        <v>1.2409317862527303E-2</v>
      </c>
    </row>
    <row r="152" spans="1:24" x14ac:dyDescent="0.2">
      <c r="A152" s="13" t="str">
        <f t="shared" si="34"/>
        <v>2003 Q1</v>
      </c>
      <c r="B152" s="11">
        <f t="shared" ref="B152:L152" si="38">(B42/B41-1)*100</f>
        <v>-2.9081376857175489</v>
      </c>
      <c r="C152" s="11">
        <f t="shared" si="38"/>
        <v>1.5131185359402055</v>
      </c>
      <c r="D152" s="11">
        <f t="shared" si="38"/>
        <v>-2.5398468595498436</v>
      </c>
      <c r="E152" s="11">
        <f t="shared" si="38"/>
        <v>-1.2011412632391583</v>
      </c>
      <c r="F152" s="11">
        <f t="shared" si="38"/>
        <v>1.5866883701314283</v>
      </c>
      <c r="G152" s="11">
        <f t="shared" si="38"/>
        <v>2.8858846446303099</v>
      </c>
      <c r="H152" s="11">
        <f t="shared" si="38"/>
        <v>0.87930226976697945</v>
      </c>
      <c r="I152" s="11">
        <f t="shared" si="38"/>
        <v>2.0017136519184131</v>
      </c>
      <c r="J152" s="11">
        <f t="shared" si="38"/>
        <v>-1.4033599120224394</v>
      </c>
      <c r="K152" s="11">
        <f t="shared" si="38"/>
        <v>1.7631436806219591</v>
      </c>
      <c r="L152" s="11">
        <f t="shared" si="38"/>
        <v>0.53038848243498471</v>
      </c>
      <c r="N152" s="15">
        <f>'Table Q6'!B152-B152</f>
        <v>1.3131168828028894E-2</v>
      </c>
      <c r="O152" s="15">
        <f>'Table Q6'!C152-C152</f>
        <v>8.5604009882467302E-2</v>
      </c>
      <c r="P152" s="15">
        <f>'Table Q6'!D152-D152</f>
        <v>-0.32636996854998879</v>
      </c>
      <c r="Q152" s="15">
        <f>'Table Q6'!E152-E152</f>
        <v>1.1809559432440775E-2</v>
      </c>
      <c r="R152" s="15">
        <f>'Table Q6'!F152-F152</f>
        <v>0.12185880561714768</v>
      </c>
      <c r="S152" s="15">
        <f>'Table Q6'!G152-G152</f>
        <v>9.9074593324455229E-2</v>
      </c>
      <c r="T152" s="15">
        <f>'Table Q6'!H152-H152</f>
        <v>9.8660336860101339E-2</v>
      </c>
      <c r="U152" s="15">
        <f>'Table Q6'!I152-I152</f>
        <v>-0.12218947405870928</v>
      </c>
      <c r="V152" s="15">
        <f>'Table Q6'!J152-J152</f>
        <v>2.0896468157827197E-2</v>
      </c>
      <c r="W152" s="15">
        <f>'Table Q6'!K152-K152</f>
        <v>0.15822683084181222</v>
      </c>
      <c r="X152" s="15">
        <f>'Table Q6'!L152-L152</f>
        <v>4.239882003265194E-5</v>
      </c>
    </row>
    <row r="153" spans="1:24" x14ac:dyDescent="0.2">
      <c r="A153" s="13" t="str">
        <f t="shared" si="34"/>
        <v>2003 Q2</v>
      </c>
      <c r="B153" s="11">
        <f t="shared" ref="B153:L153" si="39">(B43/B42-1)*100</f>
        <v>-2.4678807564753491</v>
      </c>
      <c r="C153" s="11">
        <f t="shared" si="39"/>
        <v>0.69186366294176072</v>
      </c>
      <c r="D153" s="11">
        <f t="shared" si="39"/>
        <v>1.6287250724609459</v>
      </c>
      <c r="E153" s="11">
        <f t="shared" si="39"/>
        <v>1.2637585943850782</v>
      </c>
      <c r="F153" s="11">
        <f t="shared" si="39"/>
        <v>2.6305516302513876</v>
      </c>
      <c r="G153" s="11">
        <f t="shared" si="39"/>
        <v>1.0938317371249395</v>
      </c>
      <c r="H153" s="11">
        <f t="shared" si="39"/>
        <v>1.152932835281506</v>
      </c>
      <c r="I153" s="11">
        <f t="shared" si="39"/>
        <v>-0.76879158751411714</v>
      </c>
      <c r="J153" s="11">
        <f t="shared" si="39"/>
        <v>-2.278620787471608</v>
      </c>
      <c r="K153" s="11">
        <f t="shared" si="39"/>
        <v>0.29578147356972284</v>
      </c>
      <c r="L153" s="11">
        <f t="shared" si="39"/>
        <v>0.22970242177260403</v>
      </c>
      <c r="N153" s="15">
        <f>'Table Q6'!B153-B153</f>
        <v>2.5894628765044114E-2</v>
      </c>
      <c r="O153" s="15">
        <f>'Table Q6'!C153-C153</f>
        <v>2.6032844452994475E-2</v>
      </c>
      <c r="P153" s="15">
        <f>'Table Q6'!D153-D153</f>
        <v>0.23952780655769335</v>
      </c>
      <c r="Q153" s="15">
        <f>'Table Q6'!E153-E153</f>
        <v>-5.9738658659047594E-2</v>
      </c>
      <c r="R153" s="15">
        <f>'Table Q6'!F153-F153</f>
        <v>-1.1128882198030432E-2</v>
      </c>
      <c r="S153" s="15">
        <f>'Table Q6'!G153-G153</f>
        <v>1.3649458382447577E-2</v>
      </c>
      <c r="T153" s="15">
        <f>'Table Q6'!H153-H153</f>
        <v>-2.3596909568701641E-2</v>
      </c>
      <c r="U153" s="15">
        <f>'Table Q6'!I153-I153</f>
        <v>-0.1306447999733451</v>
      </c>
      <c r="V153" s="15">
        <f>'Table Q6'!J153-J153</f>
        <v>0.1005135450768968</v>
      </c>
      <c r="W153" s="15">
        <f>'Table Q6'!K153-K153</f>
        <v>2.3698413643047367E-2</v>
      </c>
      <c r="X153" s="15">
        <f>'Table Q6'!L153-L153</f>
        <v>-4.8540755385140244E-2</v>
      </c>
    </row>
    <row r="154" spans="1:24" x14ac:dyDescent="0.2">
      <c r="A154" s="13" t="str">
        <f t="shared" si="34"/>
        <v>2003 Q3</v>
      </c>
      <c r="B154" s="11">
        <f t="shared" ref="B154:L154" si="40">(B44/B43-1)*100</f>
        <v>1.4358588235759084</v>
      </c>
      <c r="C154" s="11">
        <f t="shared" si="40"/>
        <v>2.4189531474887449</v>
      </c>
      <c r="D154" s="11">
        <f t="shared" si="40"/>
        <v>1.6218806619555215</v>
      </c>
      <c r="E154" s="11">
        <f t="shared" si="40"/>
        <v>0.2863561059622155</v>
      </c>
      <c r="F154" s="11">
        <f t="shared" si="40"/>
        <v>0.87285963570042924</v>
      </c>
      <c r="G154" s="11">
        <f t="shared" si="40"/>
        <v>-1.4043109079033389</v>
      </c>
      <c r="H154" s="11">
        <f t="shared" si="40"/>
        <v>2.6745921438928066</v>
      </c>
      <c r="I154" s="11">
        <f t="shared" si="40"/>
        <v>2.0915532601806008</v>
      </c>
      <c r="J154" s="11">
        <f t="shared" si="40"/>
        <v>-2.8590181168577478</v>
      </c>
      <c r="K154" s="11">
        <f t="shared" si="40"/>
        <v>-0.37820031947300992</v>
      </c>
      <c r="L154" s="11">
        <f t="shared" si="40"/>
        <v>1.0077016874901812</v>
      </c>
      <c r="N154" s="15">
        <f>'Table Q6'!B154-B154</f>
        <v>-1.3483369372457865E-2</v>
      </c>
      <c r="O154" s="15">
        <f>'Table Q6'!C154-C154</f>
        <v>-5.3743018975938028E-2</v>
      </c>
      <c r="P154" s="15">
        <f>'Table Q6'!D154-D154</f>
        <v>-8.680948446697645E-2</v>
      </c>
      <c r="Q154" s="15">
        <f>'Table Q6'!E154-E154</f>
        <v>7.1913876199336535E-2</v>
      </c>
      <c r="R154" s="15">
        <f>'Table Q6'!F154-F154</f>
        <v>-5.5767834827347151E-2</v>
      </c>
      <c r="S154" s="15">
        <f>'Table Q6'!G154-G154</f>
        <v>-4.0386000447345527E-2</v>
      </c>
      <c r="T154" s="15">
        <f>'Table Q6'!H154-H154</f>
        <v>-2.4059391018393939E-2</v>
      </c>
      <c r="U154" s="15">
        <f>'Table Q6'!I154-I154</f>
        <v>0.11925728104713595</v>
      </c>
      <c r="V154" s="15">
        <f>'Table Q6'!J154-J154</f>
        <v>-5.910017149654001E-2</v>
      </c>
      <c r="W154" s="15">
        <f>'Table Q6'!K154-K154</f>
        <v>-0.11785425504505787</v>
      </c>
      <c r="X154" s="15">
        <f>'Table Q6'!L154-L154</f>
        <v>3.694907538500658E-2</v>
      </c>
    </row>
    <row r="155" spans="1:24" x14ac:dyDescent="0.2">
      <c r="A155" s="13" t="str">
        <f t="shared" si="34"/>
        <v>2003 Q4</v>
      </c>
      <c r="B155" s="11">
        <f t="shared" ref="B155:L155" si="41">(B45/B44-1)*100</f>
        <v>0.30475260908724433</v>
      </c>
      <c r="C155" s="11">
        <f t="shared" si="41"/>
        <v>1.7245864708604008</v>
      </c>
      <c r="D155" s="11">
        <f t="shared" si="41"/>
        <v>1.7862411846374826</v>
      </c>
      <c r="E155" s="11">
        <f t="shared" si="41"/>
        <v>0.27025177754311791</v>
      </c>
      <c r="F155" s="11">
        <f t="shared" si="41"/>
        <v>1.2670134618476991</v>
      </c>
      <c r="G155" s="11">
        <f t="shared" si="41"/>
        <v>3.365340022488339</v>
      </c>
      <c r="H155" s="11">
        <f t="shared" si="41"/>
        <v>-1.4032510917345586</v>
      </c>
      <c r="I155" s="11">
        <f t="shared" si="41"/>
        <v>3.3622643893671755</v>
      </c>
      <c r="J155" s="11">
        <f t="shared" si="41"/>
        <v>4.485762056894349</v>
      </c>
      <c r="K155" s="11">
        <f t="shared" si="41"/>
        <v>-1.1372804212585463</v>
      </c>
      <c r="L155" s="11">
        <f t="shared" si="41"/>
        <v>1.6980503434405492</v>
      </c>
      <c r="N155" s="15">
        <f>'Table Q6'!B155-B155</f>
        <v>-2.6657506702565392E-2</v>
      </c>
      <c r="O155" s="15">
        <f>'Table Q6'!C155-C155</f>
        <v>-8.0947435742162455E-2</v>
      </c>
      <c r="P155" s="15">
        <f>'Table Q6'!D155-D155</f>
        <v>0.22208162261809772</v>
      </c>
      <c r="Q155" s="15">
        <f>'Table Q6'!E155-E155</f>
        <v>-2.3648487248961736E-2</v>
      </c>
      <c r="R155" s="15">
        <f>'Table Q6'!F155-F155</f>
        <v>-0.1017722106857688</v>
      </c>
      <c r="S155" s="15">
        <f>'Table Q6'!G155-G155</f>
        <v>-0.1134947461130853</v>
      </c>
      <c r="T155" s="15">
        <f>'Table Q6'!H155-H155</f>
        <v>-7.0231187312619348E-2</v>
      </c>
      <c r="U155" s="15">
        <f>'Table Q6'!I155-I155</f>
        <v>0.18098226284810615</v>
      </c>
      <c r="V155" s="15">
        <f>'Table Q6'!J155-J155</f>
        <v>-0.10534962901482814</v>
      </c>
      <c r="W155" s="15">
        <f>'Table Q6'!K155-K155</f>
        <v>-9.2323234102131835E-4</v>
      </c>
      <c r="X155" s="15">
        <f>'Table Q6'!L155-L155</f>
        <v>1.2182373137314961E-2</v>
      </c>
    </row>
    <row r="156" spans="1:24" x14ac:dyDescent="0.2">
      <c r="A156" s="13" t="str">
        <f t="shared" si="34"/>
        <v>2004 Q1</v>
      </c>
      <c r="B156" s="11">
        <f t="shared" ref="B156:L156" si="42">(B46/B45-1)*100</f>
        <v>-1.7014800180845224</v>
      </c>
      <c r="C156" s="11">
        <f t="shared" si="42"/>
        <v>1.3106219760601112</v>
      </c>
      <c r="D156" s="11">
        <f t="shared" si="42"/>
        <v>2.0597454154762662</v>
      </c>
      <c r="E156" s="11">
        <f t="shared" si="42"/>
        <v>1.4591880897356857</v>
      </c>
      <c r="F156" s="11">
        <f t="shared" si="42"/>
        <v>7.0581577110913951</v>
      </c>
      <c r="G156" s="11">
        <f t="shared" si="42"/>
        <v>-7.1308021922700249E-2</v>
      </c>
      <c r="H156" s="11">
        <f t="shared" si="42"/>
        <v>1.1632132172110676</v>
      </c>
      <c r="I156" s="11">
        <f t="shared" si="42"/>
        <v>-1.9484991478166624</v>
      </c>
      <c r="J156" s="11">
        <f t="shared" si="42"/>
        <v>-3.9659610450870519</v>
      </c>
      <c r="K156" s="11">
        <f t="shared" si="42"/>
        <v>1.2348032599667658</v>
      </c>
      <c r="L156" s="11">
        <f t="shared" si="42"/>
        <v>0.63793197045844963</v>
      </c>
      <c r="N156" s="15">
        <f>'Table Q6'!B156-B156</f>
        <v>6.5907256077613052E-2</v>
      </c>
      <c r="O156" s="15">
        <f>'Table Q6'!C156-C156</f>
        <v>0.21529319120967561</v>
      </c>
      <c r="P156" s="15">
        <f>'Table Q6'!D156-D156</f>
        <v>-0.35429821246253379</v>
      </c>
      <c r="Q156" s="15">
        <f>'Table Q6'!E156-E156</f>
        <v>2.3889613395255971E-2</v>
      </c>
      <c r="R156" s="15">
        <f>'Table Q6'!F156-F156</f>
        <v>0.32698097220842381</v>
      </c>
      <c r="S156" s="15">
        <f>'Table Q6'!G156-G156</f>
        <v>0.26231856052298941</v>
      </c>
      <c r="T156" s="15">
        <f>'Table Q6'!H156-H156</f>
        <v>0.21624744636237203</v>
      </c>
      <c r="U156" s="15">
        <f>'Table Q6'!I156-I156</f>
        <v>-0.45471822960687636</v>
      </c>
      <c r="V156" s="15">
        <f>'Table Q6'!J156-J156</f>
        <v>0.15394293545308857</v>
      </c>
      <c r="W156" s="15">
        <f>'Table Q6'!K156-K156</f>
        <v>0.14516654820189157</v>
      </c>
      <c r="X156" s="15">
        <f>'Table Q6'!L156-L156</f>
        <v>-1.227291195164959E-2</v>
      </c>
    </row>
    <row r="157" spans="1:24" x14ac:dyDescent="0.2">
      <c r="A157" s="13" t="str">
        <f t="shared" si="34"/>
        <v>2004 Q2</v>
      </c>
      <c r="B157" s="11">
        <f t="shared" ref="B157:L157" si="43">(B47/B46-1)*100</f>
        <v>-1.7760659092136422E-2</v>
      </c>
      <c r="C157" s="11">
        <f t="shared" si="43"/>
        <v>0.86213731631545887</v>
      </c>
      <c r="D157" s="11">
        <f t="shared" si="43"/>
        <v>-2.2790305140174771</v>
      </c>
      <c r="E157" s="11">
        <f t="shared" si="43"/>
        <v>-0.32615725122044914</v>
      </c>
      <c r="F157" s="11">
        <f t="shared" si="43"/>
        <v>-1.8324049161129063</v>
      </c>
      <c r="G157" s="11">
        <f t="shared" si="43"/>
        <v>1.1296380817948259</v>
      </c>
      <c r="H157" s="11">
        <f t="shared" si="43"/>
        <v>1.8036644313383032</v>
      </c>
      <c r="I157" s="11">
        <f t="shared" si="43"/>
        <v>0.46113263421432293</v>
      </c>
      <c r="J157" s="11">
        <f t="shared" si="43"/>
        <v>-1.6635377090110759</v>
      </c>
      <c r="K157" s="11">
        <f t="shared" si="43"/>
        <v>2.4298594784271321</v>
      </c>
      <c r="L157" s="11">
        <f t="shared" si="43"/>
        <v>7.7264716014413537E-2</v>
      </c>
      <c r="N157" s="15">
        <f>'Table Q6'!B157-B157</f>
        <v>-6.6948786043419251E-2</v>
      </c>
      <c r="O157" s="15">
        <f>'Table Q6'!C157-C157</f>
        <v>-0.1615707510144393</v>
      </c>
      <c r="P157" s="15">
        <f>'Table Q6'!D157-D157</f>
        <v>0.16327878697005582</v>
      </c>
      <c r="Q157" s="15">
        <f>'Table Q6'!E157-E157</f>
        <v>-8.1053966197763838E-2</v>
      </c>
      <c r="R157" s="15">
        <f>'Table Q6'!F157-F157</f>
        <v>-0.2587024718472164</v>
      </c>
      <c r="S157" s="15">
        <f>'Table Q6'!G157-G157</f>
        <v>-0.18193444381888746</v>
      </c>
      <c r="T157" s="15">
        <f>'Table Q6'!H157-H157</f>
        <v>-0.18256709605453114</v>
      </c>
      <c r="U157" s="15">
        <f>'Table Q6'!I157-I157</f>
        <v>0.46621398071076126</v>
      </c>
      <c r="V157" s="15">
        <f>'Table Q6'!J157-J157</f>
        <v>-5.829073046296207E-2</v>
      </c>
      <c r="W157" s="15">
        <f>'Table Q6'!K157-K157</f>
        <v>-0.22148930833620906</v>
      </c>
      <c r="X157" s="15">
        <f>'Table Q6'!L157-L157</f>
        <v>2.4431433961069615E-2</v>
      </c>
    </row>
    <row r="158" spans="1:24" x14ac:dyDescent="0.2">
      <c r="A158" s="13" t="str">
        <f t="shared" si="34"/>
        <v>2004 Q3</v>
      </c>
      <c r="B158" s="11">
        <f t="shared" ref="B158:L158" si="44">(B48/B47-1)*100</f>
        <v>-1.726212834622054</v>
      </c>
      <c r="C158" s="11">
        <f t="shared" si="44"/>
        <v>-0.93928269410136211</v>
      </c>
      <c r="D158" s="11">
        <f t="shared" si="44"/>
        <v>2.5507866393637002E-2</v>
      </c>
      <c r="E158" s="11">
        <f t="shared" si="44"/>
        <v>0.23790522061362118</v>
      </c>
      <c r="F158" s="11">
        <f t="shared" si="44"/>
        <v>-0.7521767650294664</v>
      </c>
      <c r="G158" s="11">
        <f t="shared" si="44"/>
        <v>3.827950433066718</v>
      </c>
      <c r="H158" s="11">
        <f t="shared" si="44"/>
        <v>4.7027844430832078</v>
      </c>
      <c r="I158" s="11">
        <f t="shared" si="44"/>
        <v>0.46481713580293071</v>
      </c>
      <c r="J158" s="11">
        <f t="shared" si="44"/>
        <v>0.83101617559844243</v>
      </c>
      <c r="K158" s="11">
        <f t="shared" si="44"/>
        <v>-5.0029129372780918</v>
      </c>
      <c r="L158" s="11">
        <f t="shared" si="44"/>
        <v>0.15719233877156125</v>
      </c>
      <c r="N158" s="15">
        <f>'Table Q6'!B158-B158</f>
        <v>2.6069123646910164E-2</v>
      </c>
      <c r="O158" s="15">
        <f>'Table Q6'!C158-C158</f>
        <v>5.3053596361030131E-2</v>
      </c>
      <c r="P158" s="15">
        <f>'Table Q6'!D158-D158</f>
        <v>-2.4054020778896401E-2</v>
      </c>
      <c r="Q158" s="15">
        <f>'Table Q6'!E158-E158</f>
        <v>0.10527775081294877</v>
      </c>
      <c r="R158" s="15">
        <f>'Table Q6'!F158-F158</f>
        <v>6.8545427607602516E-2</v>
      </c>
      <c r="S158" s="15">
        <f>'Table Q6'!G158-G158</f>
        <v>2.8829085223680551E-2</v>
      </c>
      <c r="T158" s="15">
        <f>'Table Q6'!H158-H158</f>
        <v>4.9853410805411613E-2</v>
      </c>
      <c r="U158" s="15">
        <f>'Table Q6'!I158-I158</f>
        <v>-0.21693035588168375</v>
      </c>
      <c r="V158" s="15">
        <f>'Table Q6'!J158-J158</f>
        <v>0</v>
      </c>
      <c r="W158" s="15">
        <f>'Table Q6'!K158-K158</f>
        <v>0.11494152412304626</v>
      </c>
      <c r="X158" s="15">
        <f>'Table Q6'!L158-L158</f>
        <v>-1.2178581056088156E-2</v>
      </c>
    </row>
    <row r="159" spans="1:24" x14ac:dyDescent="0.2">
      <c r="A159" s="13" t="str">
        <f t="shared" si="34"/>
        <v>2004 Q4</v>
      </c>
      <c r="B159" s="11">
        <f t="shared" ref="B159:L159" si="45">(B49/B48-1)*100</f>
        <v>-1.1030483996408935</v>
      </c>
      <c r="C159" s="11">
        <f t="shared" si="45"/>
        <v>1.7211505434056473</v>
      </c>
      <c r="D159" s="11">
        <f t="shared" si="45"/>
        <v>-2.4441263801647795</v>
      </c>
      <c r="E159" s="11">
        <f t="shared" si="45"/>
        <v>-1.3172190456762323</v>
      </c>
      <c r="F159" s="11">
        <f t="shared" si="45"/>
        <v>3.1637567566938918</v>
      </c>
      <c r="G159" s="11">
        <f t="shared" si="45"/>
        <v>-2.5238859338216679</v>
      </c>
      <c r="H159" s="11">
        <f t="shared" si="45"/>
        <v>1.0704664553120136</v>
      </c>
      <c r="I159" s="11">
        <f t="shared" si="45"/>
        <v>-0.44541296626610105</v>
      </c>
      <c r="J159" s="11">
        <f t="shared" si="45"/>
        <v>0.7962417375595443</v>
      </c>
      <c r="K159" s="11">
        <f t="shared" si="45"/>
        <v>1.6852728814990448</v>
      </c>
      <c r="L159" s="11">
        <f t="shared" si="45"/>
        <v>-0.15867781730424246</v>
      </c>
      <c r="N159" s="15">
        <f>'Table Q6'!B159-B159</f>
        <v>-6.0387443867604418E-5</v>
      </c>
      <c r="O159" s="15">
        <f>'Table Q6'!C159-C159</f>
        <v>-5.0943238072420627E-5</v>
      </c>
      <c r="P159" s="15">
        <f>'Table Q6'!D159-D159</f>
        <v>9.2628197717747884E-2</v>
      </c>
      <c r="Q159" s="15">
        <f>'Table Q6'!E159-E159</f>
        <v>-0.14839990119001056</v>
      </c>
      <c r="R159" s="15">
        <f>'Table Q6'!F159-F159</f>
        <v>4.1167465325564478E-4</v>
      </c>
      <c r="S159" s="15">
        <f>'Table Q6'!G159-G159</f>
        <v>2.6643737615461571E-2</v>
      </c>
      <c r="T159" s="15">
        <f>'Table Q6'!H159-H159</f>
        <v>1.2990724138006726E-2</v>
      </c>
      <c r="U159" s="15">
        <f>'Table Q6'!I159-I159</f>
        <v>0.15416831085750538</v>
      </c>
      <c r="V159" s="15">
        <f>'Table Q6'!J159-J159</f>
        <v>0</v>
      </c>
      <c r="W159" s="15">
        <f>'Table Q6'!K159-K159</f>
        <v>-6.3145982996437588E-2</v>
      </c>
      <c r="X159" s="15">
        <f>'Table Q6'!L159-L159</f>
        <v>1.2262318688061047E-2</v>
      </c>
    </row>
    <row r="160" spans="1:24" x14ac:dyDescent="0.2">
      <c r="A160" s="13" t="str">
        <f t="shared" si="34"/>
        <v>2005 Q1</v>
      </c>
      <c r="B160" s="11">
        <f t="shared" ref="B160:L160" si="46">(B50/B49-1)*100</f>
        <v>-1.0030298164476981</v>
      </c>
      <c r="C160" s="11">
        <f t="shared" si="46"/>
        <v>0.1817721518987403</v>
      </c>
      <c r="D160" s="11">
        <f t="shared" si="46"/>
        <v>1.0774583277933125</v>
      </c>
      <c r="E160" s="11">
        <f t="shared" si="46"/>
        <v>-0.52958552110867751</v>
      </c>
      <c r="F160" s="11">
        <f t="shared" si="46"/>
        <v>1.3786082097277497</v>
      </c>
      <c r="G160" s="11">
        <f t="shared" si="46"/>
        <v>-4.6257890910184063E-2</v>
      </c>
      <c r="H160" s="11">
        <f t="shared" si="46"/>
        <v>-1.1538079987491123</v>
      </c>
      <c r="I160" s="11">
        <f t="shared" si="46"/>
        <v>1.4890741752224823</v>
      </c>
      <c r="J160" s="11">
        <f t="shared" si="46"/>
        <v>2.9218475326018289</v>
      </c>
      <c r="K160" s="11">
        <f t="shared" si="46"/>
        <v>4.0072715740720355</v>
      </c>
      <c r="L160" s="11">
        <f t="shared" si="46"/>
        <v>0.80551748885089314</v>
      </c>
      <c r="N160" s="15">
        <f>'Table Q6'!B160-B160</f>
        <v>-1.3044797757755244E-2</v>
      </c>
      <c r="O160" s="15">
        <f>'Table Q6'!C160-C160</f>
        <v>8.9262771278519892E-3</v>
      </c>
      <c r="P160" s="15">
        <f>'Table Q6'!D160-D160</f>
        <v>-0.23837359326368546</v>
      </c>
      <c r="Q160" s="15">
        <f>'Table Q6'!E160-E160</f>
        <v>0.28884905314484621</v>
      </c>
      <c r="R160" s="15">
        <f>'Table Q6'!F160-F160</f>
        <v>-2.3092677795899519E-2</v>
      </c>
      <c r="S160" s="15">
        <f>'Table Q6'!G160-G160</f>
        <v>-2.7313496955616579E-2</v>
      </c>
      <c r="T160" s="15">
        <f>'Table Q6'!H160-H160</f>
        <v>-4.5256875627330828E-2</v>
      </c>
      <c r="U160" s="15">
        <f>'Table Q6'!I160-I160</f>
        <v>-0.29718149527717674</v>
      </c>
      <c r="V160" s="15">
        <f>'Table Q6'!J160-J160</f>
        <v>0.11542637106460862</v>
      </c>
      <c r="W160" s="15">
        <f>'Table Q6'!K160-K160</f>
        <v>-0.12979928250311801</v>
      </c>
      <c r="X160" s="15">
        <f>'Table Q6'!L160-L160</f>
        <v>1.2177520836997857E-2</v>
      </c>
    </row>
    <row r="161" spans="1:24" x14ac:dyDescent="0.2">
      <c r="A161" s="13" t="str">
        <f t="shared" si="34"/>
        <v>2005 Q2</v>
      </c>
      <c r="B161" s="11">
        <f t="shared" ref="B161:L161" si="47">(B51/B50-1)*100</f>
        <v>0.44288472513831501</v>
      </c>
      <c r="C161" s="11">
        <f t="shared" si="47"/>
        <v>1.8605131679465758</v>
      </c>
      <c r="D161" s="11">
        <f t="shared" si="47"/>
        <v>-1.4816733905238744</v>
      </c>
      <c r="E161" s="11">
        <f t="shared" si="47"/>
        <v>1.1924345926855429</v>
      </c>
      <c r="F161" s="11">
        <f t="shared" si="47"/>
        <v>-1.6027154663518339</v>
      </c>
      <c r="G161" s="11">
        <f t="shared" si="47"/>
        <v>6.0617238044202715E-2</v>
      </c>
      <c r="H161" s="11">
        <f t="shared" si="47"/>
        <v>3.031938026151737</v>
      </c>
      <c r="I161" s="11">
        <f t="shared" si="47"/>
        <v>0.19776293550981539</v>
      </c>
      <c r="J161" s="11">
        <f t="shared" si="47"/>
        <v>-2.1484980804179932</v>
      </c>
      <c r="K161" s="11">
        <f t="shared" si="47"/>
        <v>3.6161030403041972</v>
      </c>
      <c r="L161" s="11">
        <f t="shared" si="47"/>
        <v>0.64572901038562058</v>
      </c>
      <c r="N161" s="15">
        <f>'Table Q6'!B161-B161</f>
        <v>2.6174041622151201E-2</v>
      </c>
      <c r="O161" s="15">
        <f>'Table Q6'!C161-C161</f>
        <v>-8.4155609666214382E-2</v>
      </c>
      <c r="P161" s="15">
        <f>'Table Q6'!D161-D161</f>
        <v>0.24430602518877853</v>
      </c>
      <c r="Q161" s="15">
        <f>'Table Q6'!E161-E161</f>
        <v>-0.1647023164246475</v>
      </c>
      <c r="R161" s="15">
        <f>'Table Q6'!F161-F161</f>
        <v>5.5880855857171063E-2</v>
      </c>
      <c r="S161" s="15">
        <f>'Table Q6'!G161-G161</f>
        <v>-2.6739876333015111E-2</v>
      </c>
      <c r="T161" s="15">
        <f>'Table Q6'!H161-H161</f>
        <v>5.0292032048182556E-2</v>
      </c>
      <c r="U161" s="15">
        <f>'Table Q6'!I161-I161</f>
        <v>0.30467072793809447</v>
      </c>
      <c r="V161" s="15">
        <f>'Table Q6'!J161-J161</f>
        <v>-0.25104138957312561</v>
      </c>
      <c r="W161" s="15">
        <f>'Table Q6'!K161-K161</f>
        <v>0.11735275176827376</v>
      </c>
      <c r="X161" s="15">
        <f>'Table Q6'!L161-L161</f>
        <v>2.4132772811524816E-2</v>
      </c>
    </row>
    <row r="162" spans="1:24" x14ac:dyDescent="0.2">
      <c r="A162" s="13" t="str">
        <f t="shared" si="34"/>
        <v>2005 Q3</v>
      </c>
      <c r="B162" s="11">
        <f t="shared" ref="B162:L162" si="48">(B52/B51-1)*100</f>
        <v>-2.1827633385154588</v>
      </c>
      <c r="C162" s="11">
        <f t="shared" si="48"/>
        <v>0.13012856065444112</v>
      </c>
      <c r="D162" s="11">
        <f t="shared" si="48"/>
        <v>-2.6954480549470583</v>
      </c>
      <c r="E162" s="11">
        <f t="shared" si="48"/>
        <v>-0.81376424087422627</v>
      </c>
      <c r="F162" s="11">
        <f t="shared" si="48"/>
        <v>0.38016072835307391</v>
      </c>
      <c r="G162" s="11">
        <f t="shared" si="48"/>
        <v>3.8861583522806997</v>
      </c>
      <c r="H162" s="11">
        <f t="shared" si="48"/>
        <v>3.560260451280306</v>
      </c>
      <c r="I162" s="11">
        <f t="shared" si="48"/>
        <v>2.1830392720791458</v>
      </c>
      <c r="J162" s="11">
        <f t="shared" si="48"/>
        <v>1.3145180023228731</v>
      </c>
      <c r="K162" s="11">
        <f t="shared" si="48"/>
        <v>-2.2100347492604144</v>
      </c>
      <c r="L162" s="11">
        <f t="shared" si="48"/>
        <v>0.42641728922712119</v>
      </c>
      <c r="N162" s="15">
        <f>'Table Q6'!B162-B162</f>
        <v>-1.2810943057905977E-2</v>
      </c>
      <c r="O162" s="15">
        <f>'Table Q6'!C162-C162</f>
        <v>6.4173052839699984E-2</v>
      </c>
      <c r="P162" s="15">
        <f>'Table Q6'!D162-D162</f>
        <v>-0.10236754699244344</v>
      </c>
      <c r="Q162" s="15">
        <f>'Table Q6'!E162-E162</f>
        <v>1.1904856795208474E-2</v>
      </c>
      <c r="R162" s="15">
        <f>'Table Q6'!F162-F162</f>
        <v>-2.2839529918217139E-2</v>
      </c>
      <c r="S162" s="15">
        <f>'Table Q6'!G162-G162</f>
        <v>4.1611893598791916E-2</v>
      </c>
      <c r="T162" s="15">
        <f>'Table Q6'!H162-H162</f>
        <v>-2.3624570055713612E-2</v>
      </c>
      <c r="U162" s="15">
        <f>'Table Q6'!I162-I162</f>
        <v>-0.167022109350623</v>
      </c>
      <c r="V162" s="15">
        <f>'Table Q6'!J162-J162</f>
        <v>0.14680603948897808</v>
      </c>
      <c r="W162" s="15">
        <f>'Table Q6'!K162-K162</f>
        <v>4.7824790043171639E-2</v>
      </c>
      <c r="X162" s="15">
        <f>'Table Q6'!L162-L162</f>
        <v>-2.4074413829366925E-2</v>
      </c>
    </row>
    <row r="163" spans="1:24" x14ac:dyDescent="0.2">
      <c r="A163" s="13" t="str">
        <f t="shared" si="34"/>
        <v>2005 Q4</v>
      </c>
      <c r="B163" s="11">
        <f t="shared" ref="B163:L163" si="49">(B53/B52-1)*100</f>
        <v>6.8607742168791397E-2</v>
      </c>
      <c r="C163" s="11">
        <f t="shared" si="49"/>
        <v>1.4675429403521179</v>
      </c>
      <c r="D163" s="11">
        <f t="shared" si="49"/>
        <v>-0.2753942047668323</v>
      </c>
      <c r="E163" s="11">
        <f t="shared" si="49"/>
        <v>1.5016786753249578</v>
      </c>
      <c r="F163" s="11">
        <f t="shared" si="49"/>
        <v>1.1942551333711693</v>
      </c>
      <c r="G163" s="11">
        <f t="shared" si="49"/>
        <v>2.1849307496686343</v>
      </c>
      <c r="H163" s="11">
        <f t="shared" si="49"/>
        <v>2.3826197301864527</v>
      </c>
      <c r="I163" s="11">
        <f t="shared" si="49"/>
        <v>3.5685861635035732</v>
      </c>
      <c r="J163" s="11">
        <f t="shared" si="49"/>
        <v>-1.9535639342043054</v>
      </c>
      <c r="K163" s="11">
        <f t="shared" si="49"/>
        <v>3.5284628088126713</v>
      </c>
      <c r="L163" s="11">
        <f t="shared" si="49"/>
        <v>1.6963528413910245</v>
      </c>
      <c r="N163" s="15">
        <f>'Table Q6'!B163-B163</f>
        <v>-1.2965613856219527E-2</v>
      </c>
      <c r="O163" s="15">
        <f>'Table Q6'!C163-C163</f>
        <v>-1.9357150224696973E-2</v>
      </c>
      <c r="P163" s="15">
        <f>'Table Q6'!D163-D163</f>
        <v>0.10457372200182169</v>
      </c>
      <c r="Q163" s="15">
        <f>'Table Q6'!E163-E163</f>
        <v>-8.2311170891302687E-2</v>
      </c>
      <c r="R163" s="15">
        <f>'Table Q6'!F163-F163</f>
        <v>-4.530953942536442E-2</v>
      </c>
      <c r="S163" s="15">
        <f>'Table Q6'!G163-G163</f>
        <v>-2.7107011893856559E-2</v>
      </c>
      <c r="T163" s="15">
        <f>'Table Q6'!H163-H163</f>
        <v>-1.2336601828488725E-2</v>
      </c>
      <c r="U163" s="15">
        <f>'Table Q6'!I163-I163</f>
        <v>0.16594283096855733</v>
      </c>
      <c r="V163" s="15">
        <f>'Table Q6'!J163-J163</f>
        <v>-3.4941709218028194E-2</v>
      </c>
      <c r="W163" s="15">
        <f>'Table Q6'!K163-K163</f>
        <v>-4.9116413669292314E-2</v>
      </c>
      <c r="X163" s="15">
        <f>'Table Q6'!L163-L163</f>
        <v>-1.2100946316229155E-2</v>
      </c>
    </row>
    <row r="164" spans="1:24" x14ac:dyDescent="0.2">
      <c r="A164" s="13" t="str">
        <f t="shared" si="34"/>
        <v>2006 Q1</v>
      </c>
      <c r="B164" s="11">
        <f t="shared" ref="B164:L164" si="50">(B54/B53-1)*100</f>
        <v>-1.8256605368843659</v>
      </c>
      <c r="C164" s="11">
        <f t="shared" si="50"/>
        <v>1.3358189713107205</v>
      </c>
      <c r="D164" s="11">
        <f t="shared" si="50"/>
        <v>0.63551167204485282</v>
      </c>
      <c r="E164" s="11">
        <f t="shared" si="50"/>
        <v>1.660328158332014</v>
      </c>
      <c r="F164" s="11">
        <f t="shared" si="50"/>
        <v>-1.9632302697636939</v>
      </c>
      <c r="G164" s="11">
        <f t="shared" si="50"/>
        <v>-1.5784371283104059</v>
      </c>
      <c r="H164" s="11">
        <f t="shared" si="50"/>
        <v>3.0880147293256277</v>
      </c>
      <c r="I164" s="11">
        <f t="shared" si="50"/>
        <v>-1.6812451762284408</v>
      </c>
      <c r="J164" s="11">
        <f t="shared" si="50"/>
        <v>-2.3840226082060711</v>
      </c>
      <c r="K164" s="11">
        <f t="shared" si="50"/>
        <v>-7.2258949423505641</v>
      </c>
      <c r="L164" s="11">
        <f t="shared" si="50"/>
        <v>8.2899099952626898E-2</v>
      </c>
      <c r="N164" s="15">
        <f>'Table Q6'!B164-B164</f>
        <v>2.4907862352696597E-2</v>
      </c>
      <c r="O164" s="15">
        <f>'Table Q6'!C164-C164</f>
        <v>9.3461377816961289E-3</v>
      </c>
      <c r="P164" s="15">
        <f>'Table Q6'!D164-D164</f>
        <v>-0.21002014090121257</v>
      </c>
      <c r="Q164" s="15">
        <f>'Table Q6'!E164-E164</f>
        <v>0.15337491119888913</v>
      </c>
      <c r="R164" s="15">
        <f>'Table Q6'!F164-F164</f>
        <v>9.9467377768058807E-2</v>
      </c>
      <c r="S164" s="15">
        <f>'Table Q6'!G164-G164</f>
        <v>2.6001339227443854E-2</v>
      </c>
      <c r="T164" s="15">
        <f>'Table Q6'!H164-H164</f>
        <v>5.9154282265372338E-2</v>
      </c>
      <c r="U164" s="15">
        <f>'Table Q6'!I164-I164</f>
        <v>-0.18239456389624875</v>
      </c>
      <c r="V164" s="15">
        <f>'Table Q6'!J164-J164</f>
        <v>-3.2244113514179329E-2</v>
      </c>
      <c r="W164" s="15">
        <f>'Table Q6'!K164-K164</f>
        <v>0.10054454220820297</v>
      </c>
      <c r="X164" s="15">
        <f>'Table Q6'!L164-L164</f>
        <v>2.3765737730996328E-2</v>
      </c>
    </row>
    <row r="165" spans="1:24" x14ac:dyDescent="0.2">
      <c r="A165" s="13" t="str">
        <f t="shared" si="34"/>
        <v>2006 Q2</v>
      </c>
      <c r="B165" s="11">
        <f t="shared" ref="B165:L165" si="51">(B55/B54-1)*100</f>
        <v>-3.5989917629679069</v>
      </c>
      <c r="C165" s="11">
        <f t="shared" si="51"/>
        <v>1.1355642648979813</v>
      </c>
      <c r="D165" s="11">
        <f t="shared" si="51"/>
        <v>0.50717451099557831</v>
      </c>
      <c r="E165" s="11">
        <f t="shared" si="51"/>
        <v>0.49429821374034066</v>
      </c>
      <c r="F165" s="11">
        <f t="shared" si="51"/>
        <v>2.3140687939328108</v>
      </c>
      <c r="G165" s="11">
        <f t="shared" si="51"/>
        <v>-2.1831557340256769</v>
      </c>
      <c r="H165" s="11">
        <f t="shared" si="51"/>
        <v>0.42609047891035701</v>
      </c>
      <c r="I165" s="11">
        <f t="shared" si="51"/>
        <v>0.44787569323985199</v>
      </c>
      <c r="J165" s="11">
        <f t="shared" si="51"/>
        <v>-4.3147534482324446</v>
      </c>
      <c r="K165" s="11">
        <f t="shared" si="51"/>
        <v>-0.69611597490739641</v>
      </c>
      <c r="L165" s="11">
        <f t="shared" si="51"/>
        <v>-0.20068508107837779</v>
      </c>
      <c r="N165" s="15">
        <f>'Table Q6'!B165-B165</f>
        <v>-2.4451745906672873E-2</v>
      </c>
      <c r="O165" s="15">
        <f>'Table Q6'!C165-C165</f>
        <v>9.4882788502559379E-3</v>
      </c>
      <c r="P165" s="15">
        <f>'Table Q6'!D165-D165</f>
        <v>0.1865386519890766</v>
      </c>
      <c r="Q165" s="15">
        <f>'Table Q6'!E165-E165</f>
        <v>-0.16245684376570146</v>
      </c>
      <c r="R165" s="15">
        <f>'Table Q6'!F165-F165</f>
        <v>-9.1708271604495906E-2</v>
      </c>
      <c r="S165" s="15">
        <f>'Table Q6'!G165-G165</f>
        <v>-2.2125323786426065E-4</v>
      </c>
      <c r="T165" s="15">
        <f>'Table Q6'!H165-H165</f>
        <v>-7.0779672713450204E-2</v>
      </c>
      <c r="U165" s="15">
        <f>'Table Q6'!I165-I165</f>
        <v>7.9200302381510213E-2</v>
      </c>
      <c r="V165" s="15">
        <f>'Table Q6'!J165-J165</f>
        <v>9.7641509973911411E-2</v>
      </c>
      <c r="W165" s="15">
        <f>'Table Q6'!K165-K165</f>
        <v>-9.3799279611461728E-2</v>
      </c>
      <c r="X165" s="15">
        <f>'Table Q6'!L165-L165</f>
        <v>-2.3587743194375399E-2</v>
      </c>
    </row>
    <row r="166" spans="1:24" x14ac:dyDescent="0.2">
      <c r="A166" s="13" t="str">
        <f t="shared" si="34"/>
        <v>2006 Q3</v>
      </c>
      <c r="B166" s="11">
        <f t="shared" ref="B166:L166" si="52">(B56/B55-1)*100</f>
        <v>-0.61815174311810051</v>
      </c>
      <c r="C166" s="11">
        <f t="shared" si="52"/>
        <v>0.81616402906341534</v>
      </c>
      <c r="D166" s="11">
        <f t="shared" si="52"/>
        <v>-0.91175215513835672</v>
      </c>
      <c r="E166" s="11">
        <f t="shared" si="52"/>
        <v>-0.22003562222878692</v>
      </c>
      <c r="F166" s="11">
        <f t="shared" si="52"/>
        <v>-1.0217876535571602</v>
      </c>
      <c r="G166" s="11">
        <f t="shared" si="52"/>
        <v>-4.4321547752379509E-2</v>
      </c>
      <c r="H166" s="11">
        <f t="shared" si="52"/>
        <v>-3.3901556741063876</v>
      </c>
      <c r="I166" s="11">
        <f t="shared" si="52"/>
        <v>0.7554262771787057</v>
      </c>
      <c r="J166" s="11">
        <f t="shared" si="52"/>
        <v>-2.3038783621914249</v>
      </c>
      <c r="K166" s="11">
        <f t="shared" si="52"/>
        <v>-1.1179180129566757</v>
      </c>
      <c r="L166" s="11">
        <f t="shared" si="52"/>
        <v>-0.58605623315939326</v>
      </c>
      <c r="N166" s="15">
        <f>'Table Q6'!B166-B166</f>
        <v>1.2416522770708482E-2</v>
      </c>
      <c r="O166" s="15">
        <f>'Table Q6'!C166-C166</f>
        <v>-4.8011720998886176E-5</v>
      </c>
      <c r="P166" s="15">
        <f>'Table Q6'!D166-D166</f>
        <v>-5.7072806951441457E-2</v>
      </c>
      <c r="Q166" s="15">
        <f>'Table Q6'!E166-E166</f>
        <v>5.7745294194044838E-2</v>
      </c>
      <c r="R166" s="15">
        <f>'Table Q6'!F166-F166</f>
        <v>2.1965915783073164E-2</v>
      </c>
      <c r="S166" s="15">
        <f>'Table Q6'!G166-G166</f>
        <v>-4.5295012662815992E-5</v>
      </c>
      <c r="T166" s="15">
        <f>'Table Q6'!H166-H166</f>
        <v>2.4911773980884622E-2</v>
      </c>
      <c r="U166" s="15">
        <f>'Table Q6'!I166-I166</f>
        <v>-3.9610351213625883E-2</v>
      </c>
      <c r="V166" s="15">
        <f>'Table Q6'!J166-J166</f>
        <v>-3.2538258663705744E-2</v>
      </c>
      <c r="W166" s="15">
        <f>'Table Q6'!K166-K166</f>
        <v>4.6899173900816216E-2</v>
      </c>
      <c r="X166" s="15">
        <f>'Table Q6'!L166-L166</f>
        <v>7.2841505505127913E-5</v>
      </c>
    </row>
    <row r="167" spans="1:24" x14ac:dyDescent="0.2">
      <c r="A167" s="13" t="str">
        <f t="shared" si="34"/>
        <v>2006 Q4</v>
      </c>
      <c r="B167" s="11">
        <f t="shared" ref="B167:L167" si="53">(B57/B56-1)*100</f>
        <v>-2.1630997790343942</v>
      </c>
      <c r="C167" s="11">
        <f t="shared" si="53"/>
        <v>0.39664609195020351</v>
      </c>
      <c r="D167" s="11">
        <f t="shared" si="53"/>
        <v>1.2780535454984809</v>
      </c>
      <c r="E167" s="11">
        <f t="shared" si="53"/>
        <v>0.19959154090329889</v>
      </c>
      <c r="F167" s="11">
        <f t="shared" si="53"/>
        <v>-0.27638750625910147</v>
      </c>
      <c r="G167" s="11">
        <f t="shared" si="53"/>
        <v>-1.1688773530316943</v>
      </c>
      <c r="H167" s="11">
        <f t="shared" si="53"/>
        <v>-2.0346376777857889</v>
      </c>
      <c r="I167" s="11">
        <f t="shared" si="53"/>
        <v>7.3870672841525042E-2</v>
      </c>
      <c r="J167" s="11">
        <f t="shared" si="53"/>
        <v>0.21315727882917912</v>
      </c>
      <c r="K167" s="11">
        <f t="shared" si="53"/>
        <v>3.7920509871207209</v>
      </c>
      <c r="L167" s="11">
        <f t="shared" si="53"/>
        <v>6.2808115559676025E-2</v>
      </c>
      <c r="N167" s="15">
        <f>'Table Q6'!B167-B167</f>
        <v>-2.4322997822590064E-2</v>
      </c>
      <c r="O167" s="15">
        <f>'Table Q6'!C167-C167</f>
        <v>-5.6545547456954282E-2</v>
      </c>
      <c r="P167" s="15">
        <f>'Table Q6'!D167-D167</f>
        <v>5.7738948836916215E-2</v>
      </c>
      <c r="Q167" s="15">
        <f>'Table Q6'!E167-E167</f>
        <v>2.332353136142995E-2</v>
      </c>
      <c r="R167" s="15">
        <f>'Table Q6'!F167-F167</f>
        <v>-5.62996999123766E-2</v>
      </c>
      <c r="S167" s="15">
        <f>'Table Q6'!G167-G167</f>
        <v>-6.2922942674081828E-2</v>
      </c>
      <c r="T167" s="15">
        <f>'Table Q6'!H167-H167</f>
        <v>-4.2459714021492179E-2</v>
      </c>
      <c r="U167" s="15">
        <f>'Table Q6'!I167-I167</f>
        <v>0.14164602755868394</v>
      </c>
      <c r="V167" s="15">
        <f>'Table Q6'!J167-J167</f>
        <v>-4.9717127804949079E-2</v>
      </c>
      <c r="W167" s="15">
        <f>'Table Q6'!K167-K167</f>
        <v>-2.5334879313021474E-2</v>
      </c>
      <c r="X167" s="15">
        <f>'Table Q6'!L167-L167</f>
        <v>-1.1589926859767452E-2</v>
      </c>
    </row>
    <row r="168" spans="1:24" x14ac:dyDescent="0.2">
      <c r="A168" s="13" t="str">
        <f t="shared" si="34"/>
        <v>2007 Q1</v>
      </c>
      <c r="B168" s="11">
        <f t="shared" ref="B168:L168" si="54">(B58/B57-1)*100</f>
        <v>1.785716704291973</v>
      </c>
      <c r="C168" s="11">
        <f t="shared" si="54"/>
        <v>-0.31073955058622538</v>
      </c>
      <c r="D168" s="11">
        <f t="shared" si="54"/>
        <v>0.65337535018379356</v>
      </c>
      <c r="E168" s="11">
        <f t="shared" si="54"/>
        <v>1.2827529539491955</v>
      </c>
      <c r="F168" s="11">
        <f t="shared" si="54"/>
        <v>0.94691655999910029</v>
      </c>
      <c r="G168" s="11">
        <f t="shared" si="54"/>
        <v>3.1481989689191581</v>
      </c>
      <c r="H168" s="11">
        <f t="shared" si="54"/>
        <v>3.7869807200707761E-2</v>
      </c>
      <c r="I168" s="11">
        <f t="shared" si="54"/>
        <v>2.2692432954891206</v>
      </c>
      <c r="J168" s="11">
        <f t="shared" si="54"/>
        <v>-1.7892421995975849</v>
      </c>
      <c r="K168" s="11">
        <f t="shared" si="54"/>
        <v>-5.7851198686887262</v>
      </c>
      <c r="L168" s="11">
        <f t="shared" si="54"/>
        <v>0.89002093138677019</v>
      </c>
      <c r="N168" s="15">
        <f>'Table Q6'!B168-B168</f>
        <v>3.7931287124415292E-2</v>
      </c>
      <c r="O168" s="15">
        <f>'Table Q6'!C168-C168</f>
        <v>5.6154962529963992E-2</v>
      </c>
      <c r="P168" s="15">
        <f>'Table Q6'!D168-D168</f>
        <v>-0.1820094531390648</v>
      </c>
      <c r="Q168" s="15">
        <f>'Table Q6'!E168-E168</f>
        <v>3.0206819483513669E-4</v>
      </c>
      <c r="R168" s="15">
        <f>'Table Q6'!F168-F168</f>
        <v>0.12546652552267723</v>
      </c>
      <c r="S168" s="15">
        <f>'Table Q6'!G168-G168</f>
        <v>7.8739908102565259E-2</v>
      </c>
      <c r="T168" s="15">
        <f>'Table Q6'!H168-H168</f>
        <v>0.10131672280786486</v>
      </c>
      <c r="U168" s="15">
        <f>'Table Q6'!I168-I168</f>
        <v>-7.9433460867450734E-2</v>
      </c>
      <c r="V168" s="15">
        <f>'Table Q6'!J168-J168</f>
        <v>4.7893788447384011E-4</v>
      </c>
      <c r="W168" s="15">
        <f>'Table Q6'!K168-K168</f>
        <v>3.3961725370213358E-2</v>
      </c>
      <c r="X168" s="15">
        <f>'Table Q6'!L168-L168</f>
        <v>5.8611037850764269E-2</v>
      </c>
    </row>
    <row r="169" spans="1:24" x14ac:dyDescent="0.2">
      <c r="A169" s="13" t="str">
        <f t="shared" si="34"/>
        <v>2007 Q2</v>
      </c>
      <c r="B169" s="11">
        <f t="shared" ref="B169:L169" si="55">(B59/B58-1)*100</f>
        <v>-1.2338569009368139</v>
      </c>
      <c r="C169" s="11">
        <f t="shared" si="55"/>
        <v>1.3861075853501381</v>
      </c>
      <c r="D169" s="11">
        <f t="shared" si="55"/>
        <v>-1.3393219095224174</v>
      </c>
      <c r="E169" s="11">
        <f t="shared" si="55"/>
        <v>-0.4226503902123202</v>
      </c>
      <c r="F169" s="11">
        <f t="shared" si="55"/>
        <v>1.2400146264389011</v>
      </c>
      <c r="G169" s="11">
        <f t="shared" si="55"/>
        <v>2.1743542834874008</v>
      </c>
      <c r="H169" s="11">
        <f t="shared" si="55"/>
        <v>2.0726994077754579</v>
      </c>
      <c r="I169" s="11">
        <f t="shared" si="55"/>
        <v>1.405347161226489</v>
      </c>
      <c r="J169" s="11">
        <f t="shared" si="55"/>
        <v>-2.5391515946694421</v>
      </c>
      <c r="K169" s="11">
        <f t="shared" si="55"/>
        <v>-1.1826058866904465</v>
      </c>
      <c r="L169" s="11">
        <f t="shared" si="55"/>
        <v>0.28534516766598461</v>
      </c>
      <c r="N169" s="15">
        <f>'Table Q6'!B169-B169</f>
        <v>-1.2515614778030315E-2</v>
      </c>
      <c r="O169" s="15">
        <f>'Table Q6'!C169-C169</f>
        <v>2.8615892629235695E-2</v>
      </c>
      <c r="P169" s="15">
        <f>'Table Q6'!D169-D169</f>
        <v>0.17823782648032083</v>
      </c>
      <c r="Q169" s="15">
        <f>'Table Q6'!E169-E169</f>
        <v>-0.11223151446989599</v>
      </c>
      <c r="R169" s="15">
        <f>'Table Q6'!F169-F169</f>
        <v>-4.6130894180507198E-2</v>
      </c>
      <c r="S169" s="15">
        <f>'Table Q6'!G169-G169</f>
        <v>1.2680722217361939E-2</v>
      </c>
      <c r="T169" s="15">
        <f>'Table Q6'!H169-H169</f>
        <v>-5.5065794393316381E-2</v>
      </c>
      <c r="U169" s="15">
        <f>'Table Q6'!I169-I169</f>
        <v>-0.12791197391925913</v>
      </c>
      <c r="V169" s="15">
        <f>'Table Q6'!J169-J169</f>
        <v>0.12629599707751904</v>
      </c>
      <c r="W169" s="15">
        <f>'Table Q6'!K169-K169</f>
        <v>2.3316987756782925E-2</v>
      </c>
      <c r="X169" s="15">
        <f>'Table Q6'!L169-L169</f>
        <v>-4.6401993330991154E-2</v>
      </c>
    </row>
    <row r="170" spans="1:24" x14ac:dyDescent="0.2">
      <c r="A170" s="13" t="str">
        <f t="shared" si="34"/>
        <v>2007 Q3</v>
      </c>
      <c r="B170" s="11">
        <f t="shared" ref="B170:L170" si="56">(B60/B59-1)*100</f>
        <v>-0.30246041071145813</v>
      </c>
      <c r="C170" s="11">
        <f t="shared" si="56"/>
        <v>-0.33864794088180883</v>
      </c>
      <c r="D170" s="11">
        <f t="shared" si="56"/>
        <v>-1.1701391970652009</v>
      </c>
      <c r="E170" s="11">
        <f t="shared" si="56"/>
        <v>0.79922514592782878</v>
      </c>
      <c r="F170" s="11">
        <f t="shared" si="56"/>
        <v>1.327736014839398</v>
      </c>
      <c r="G170" s="11">
        <f t="shared" si="56"/>
        <v>0.75446657307991494</v>
      </c>
      <c r="H170" s="11">
        <f t="shared" si="56"/>
        <v>4.79036180824155</v>
      </c>
      <c r="I170" s="11">
        <f t="shared" si="56"/>
        <v>0.77402305693570206</v>
      </c>
      <c r="J170" s="11">
        <f t="shared" si="56"/>
        <v>-3.7332683029273617</v>
      </c>
      <c r="K170" s="11">
        <f t="shared" si="56"/>
        <v>3.6679816951869393</v>
      </c>
      <c r="L170" s="11">
        <f t="shared" si="56"/>
        <v>0.56574679055652055</v>
      </c>
      <c r="N170" s="15">
        <f>'Table Q6'!B170-B170</f>
        <v>-1.0032382879998636E-4</v>
      </c>
      <c r="O170" s="15">
        <f>'Table Q6'!C170-C170</f>
        <v>-3.7912069256917924E-2</v>
      </c>
      <c r="P170" s="15">
        <f>'Table Q6'!D170-D170</f>
        <v>-4.4333303881427533E-2</v>
      </c>
      <c r="Q170" s="15">
        <f>'Table Q6'!E170-E170</f>
        <v>8.0007855223884761E-2</v>
      </c>
      <c r="R170" s="15">
        <f>'Table Q6'!F170-F170</f>
        <v>-2.3084118012284272E-2</v>
      </c>
      <c r="S170" s="15">
        <f>'Table Q6'!G170-G170</f>
        <v>-2.5529946949887083E-2</v>
      </c>
      <c r="T170" s="15">
        <f>'Table Q6'!H170-H170</f>
        <v>1.1187121691280666E-2</v>
      </c>
      <c r="U170" s="15">
        <f>'Table Q6'!I170-I170</f>
        <v>7.6180438243866888E-2</v>
      </c>
      <c r="V170" s="15">
        <f>'Table Q6'!J170-J170</f>
        <v>-9.2402360742871448E-2</v>
      </c>
      <c r="W170" s="15">
        <f>'Table Q6'!K170-K170</f>
        <v>-2.4193227933522188E-2</v>
      </c>
      <c r="X170" s="15">
        <f>'Table Q6'!L170-L170</f>
        <v>7.0160984910749846E-5</v>
      </c>
    </row>
    <row r="171" spans="1:24" x14ac:dyDescent="0.2">
      <c r="A171" s="13" t="str">
        <f t="shared" si="34"/>
        <v>2007 Q4</v>
      </c>
      <c r="B171" s="11">
        <f t="shared" ref="B171:L171" si="57">(B61/B60-1)*100</f>
        <v>-0.42440291790195595</v>
      </c>
      <c r="C171" s="11">
        <f t="shared" si="57"/>
        <v>0.97326428518353936</v>
      </c>
      <c r="D171" s="11">
        <f t="shared" si="57"/>
        <v>-2.2903461631029742E-2</v>
      </c>
      <c r="E171" s="11">
        <f t="shared" si="57"/>
        <v>-0.82192363075794805</v>
      </c>
      <c r="F171" s="11">
        <f t="shared" si="57"/>
        <v>-0.55745127681189333</v>
      </c>
      <c r="G171" s="11">
        <f t="shared" si="57"/>
        <v>-1.7524900152317668</v>
      </c>
      <c r="H171" s="11">
        <f t="shared" si="57"/>
        <v>0.57336033111026197</v>
      </c>
      <c r="I171" s="11">
        <f t="shared" si="57"/>
        <v>1.2249148811091848</v>
      </c>
      <c r="J171" s="11">
        <f t="shared" si="57"/>
        <v>3.7138267666846136</v>
      </c>
      <c r="K171" s="11">
        <f t="shared" si="57"/>
        <v>4.1646743994399937</v>
      </c>
      <c r="L171" s="11">
        <f t="shared" si="57"/>
        <v>0.60847782452315702</v>
      </c>
      <c r="N171" s="15">
        <f>'Table Q6'!B171-B171</f>
        <v>-4.8040609071775542E-2</v>
      </c>
      <c r="O171" s="15">
        <f>'Table Q6'!C171-C171</f>
        <v>-9.7095444211059423E-2</v>
      </c>
      <c r="P171" s="15">
        <f>'Table Q6'!D171-D171</f>
        <v>3.3459326343843188E-2</v>
      </c>
      <c r="Q171" s="15">
        <f>'Table Q6'!E171-E171</f>
        <v>0.10068279228093724</v>
      </c>
      <c r="R171" s="15">
        <f>'Table Q6'!F171-F171</f>
        <v>-0.10034954316311406</v>
      </c>
      <c r="S171" s="15">
        <f>'Table Q6'!G171-G171</f>
        <v>-0.12363627085397733</v>
      </c>
      <c r="T171" s="15">
        <f>'Table Q6'!H171-H171</f>
        <v>-9.450156136321386E-2</v>
      </c>
      <c r="U171" s="15">
        <f>'Table Q6'!I171-I171</f>
        <v>0.12495360434650049</v>
      </c>
      <c r="V171" s="15">
        <f>'Table Q6'!J171-J171</f>
        <v>-6.7149267459942763E-2</v>
      </c>
      <c r="W171" s="15">
        <f>'Table Q6'!K171-K171</f>
        <v>-2.3670900923522531E-2</v>
      </c>
      <c r="X171" s="15">
        <f>'Table Q6'!L171-L171</f>
        <v>-1.1471835740950453E-2</v>
      </c>
    </row>
    <row r="172" spans="1:24" x14ac:dyDescent="0.2">
      <c r="A172" s="13" t="str">
        <f t="shared" si="34"/>
        <v>2008 Q1</v>
      </c>
      <c r="B172" s="11">
        <f t="shared" ref="B172:L172" si="58">(B62/B61-1)*100</f>
        <v>-2.2258232728625038</v>
      </c>
      <c r="C172" s="11">
        <f t="shared" si="58"/>
        <v>-0.69259534028948133</v>
      </c>
      <c r="D172" s="11">
        <f t="shared" si="58"/>
        <v>2.1911948932633818</v>
      </c>
      <c r="E172" s="11">
        <f t="shared" si="58"/>
        <v>-0.80612873476870739</v>
      </c>
      <c r="F172" s="11">
        <f t="shared" si="58"/>
        <v>-2.4900497654617437</v>
      </c>
      <c r="G172" s="11">
        <f t="shared" si="58"/>
        <v>0.71227064182970423</v>
      </c>
      <c r="H172" s="11">
        <f t="shared" si="58"/>
        <v>-5.5710947962319235</v>
      </c>
      <c r="I172" s="11">
        <f t="shared" si="58"/>
        <v>2.0179769990065877</v>
      </c>
      <c r="J172" s="11">
        <f t="shared" si="58"/>
        <v>2.7508144710026494</v>
      </c>
      <c r="K172" s="11">
        <f t="shared" si="58"/>
        <v>-3.9670356458396117</v>
      </c>
      <c r="L172" s="11">
        <f t="shared" si="58"/>
        <v>-0.42684477829713074</v>
      </c>
      <c r="N172" s="15">
        <f>'Table Q6'!B172-B172</f>
        <v>3.5344322229358127E-2</v>
      </c>
      <c r="O172" s="15">
        <f>'Table Q6'!C172-C172</f>
        <v>0.15235295629002499</v>
      </c>
      <c r="P172" s="15">
        <f>'Table Q6'!D172-D172</f>
        <v>-0.2631544403943753</v>
      </c>
      <c r="Q172" s="15">
        <f>'Table Q6'!E172-E172</f>
        <v>-0.1429400314123308</v>
      </c>
      <c r="R172" s="15">
        <f>'Table Q6'!F172-F172</f>
        <v>5.7482136997544231E-2</v>
      </c>
      <c r="S172" s="15">
        <f>'Table Q6'!G172-G172</f>
        <v>0.15203858095631517</v>
      </c>
      <c r="T172" s="15">
        <f>'Table Q6'!H172-H172</f>
        <v>6.1420443813986481E-2</v>
      </c>
      <c r="U172" s="15">
        <f>'Table Q6'!I172-I172</f>
        <v>9.9315913584163695E-2</v>
      </c>
      <c r="V172" s="15">
        <f>'Table Q6'!J172-J172</f>
        <v>0.18034996644753498</v>
      </c>
      <c r="W172" s="15">
        <f>'Table Q6'!K172-K172</f>
        <v>-0.28885052088558583</v>
      </c>
      <c r="X172" s="15">
        <f>'Table Q6'!L172-L172</f>
        <v>0.11302158758896841</v>
      </c>
    </row>
    <row r="173" spans="1:24" x14ac:dyDescent="0.2">
      <c r="A173" s="13" t="str">
        <f t="shared" si="34"/>
        <v>2008 Q2</v>
      </c>
      <c r="B173" s="11">
        <f t="shared" ref="B173:L173" si="59">(B63/B62-1)*100</f>
        <v>-0.36480309641596653</v>
      </c>
      <c r="C173" s="11">
        <f t="shared" si="59"/>
        <v>-0.41262945290142516</v>
      </c>
      <c r="D173" s="11">
        <f t="shared" si="59"/>
        <v>-1.4870658066045261</v>
      </c>
      <c r="E173" s="11">
        <f t="shared" si="59"/>
        <v>-0.38785894981425706</v>
      </c>
      <c r="F173" s="11">
        <f t="shared" si="59"/>
        <v>0.23443680916124254</v>
      </c>
      <c r="G173" s="11">
        <f t="shared" si="59"/>
        <v>2.6656972378189092</v>
      </c>
      <c r="H173" s="11">
        <f t="shared" si="59"/>
        <v>0.28691192812573263</v>
      </c>
      <c r="I173" s="11">
        <f t="shared" si="59"/>
        <v>-0.58022641244880324</v>
      </c>
      <c r="J173" s="11">
        <f t="shared" si="59"/>
        <v>-2.7270747417889263</v>
      </c>
      <c r="K173" s="11">
        <f t="shared" si="59"/>
        <v>0.13011274249685734</v>
      </c>
      <c r="L173" s="11">
        <f t="shared" si="59"/>
        <v>-0.41074871663634438</v>
      </c>
      <c r="N173" s="15">
        <f>'Table Q6'!B173-B173</f>
        <v>7.0604840134835811E-2</v>
      </c>
      <c r="O173" s="15">
        <f>'Table Q6'!C173-C173</f>
        <v>-9.3675748210952925E-3</v>
      </c>
      <c r="P173" s="15">
        <f>'Table Q6'!D173-D173</f>
        <v>0.34298348515529042</v>
      </c>
      <c r="Q173" s="15">
        <f>'Table Q6'!E173-E173</f>
        <v>6.5919940320147141E-2</v>
      </c>
      <c r="R173" s="15">
        <f>'Table Q6'!F173-F173</f>
        <v>0.22015554699834627</v>
      </c>
      <c r="S173" s="15">
        <f>'Table Q6'!G173-G173</f>
        <v>3.9738584845738778E-2</v>
      </c>
      <c r="T173" s="15">
        <f>'Table Q6'!H173-H173</f>
        <v>0.12717582162125041</v>
      </c>
      <c r="U173" s="15">
        <f>'Table Q6'!I173-I173</f>
        <v>-0.45089585258129006</v>
      </c>
      <c r="V173" s="15">
        <f>'Table Q6'!J173-J173</f>
        <v>-0.13828841985896734</v>
      </c>
      <c r="W173" s="15">
        <f>'Table Q6'!K173-K173</f>
        <v>0.47421495398376479</v>
      </c>
      <c r="X173" s="15">
        <f>'Table Q6'!L173-L173</f>
        <v>-5.6274804212674834E-2</v>
      </c>
    </row>
    <row r="174" spans="1:24" x14ac:dyDescent="0.2">
      <c r="A174" s="13" t="str">
        <f t="shared" si="34"/>
        <v>2008 Q3</v>
      </c>
      <c r="B174" s="11">
        <f t="shared" ref="B174:L174" si="60">(B64/B63-1)*100</f>
        <v>-1.2117851521244005</v>
      </c>
      <c r="C174" s="11">
        <f t="shared" si="60"/>
        <v>-0.27915298049900894</v>
      </c>
      <c r="D174" s="11">
        <f t="shared" si="60"/>
        <v>-3.3580417445133626</v>
      </c>
      <c r="E174" s="11">
        <f t="shared" si="60"/>
        <v>-3.4114650531368862</v>
      </c>
      <c r="F174" s="11">
        <f t="shared" si="60"/>
        <v>-2.5035244608595297</v>
      </c>
      <c r="G174" s="11">
        <f t="shared" si="60"/>
        <v>-2.5133872455471384</v>
      </c>
      <c r="H174" s="11">
        <f t="shared" si="60"/>
        <v>0.28198847062568255</v>
      </c>
      <c r="I174" s="11">
        <f t="shared" si="60"/>
        <v>-3.2201160735864987</v>
      </c>
      <c r="J174" s="11">
        <f t="shared" si="60"/>
        <v>-3.0013366496677962</v>
      </c>
      <c r="K174" s="11">
        <f t="shared" si="60"/>
        <v>-3.8320277663731805</v>
      </c>
      <c r="L174" s="11">
        <f t="shared" si="60"/>
        <v>-2.2733916137226529</v>
      </c>
      <c r="N174" s="15">
        <f>'Table Q6'!B174-B174</f>
        <v>-5.8391490411580094E-2</v>
      </c>
      <c r="O174" s="15">
        <f>'Table Q6'!C174-C174</f>
        <v>-4.847220883157366E-2</v>
      </c>
      <c r="P174" s="15">
        <f>'Table Q6'!D174-D174</f>
        <v>-0.12959332407571633</v>
      </c>
      <c r="Q174" s="15">
        <f>'Table Q6'!E174-E174</f>
        <v>1.0563981370748099E-2</v>
      </c>
      <c r="R174" s="15">
        <f>'Table Q6'!F174-F174</f>
        <v>-0.17196207319933876</v>
      </c>
      <c r="S174" s="15">
        <f>'Table Q6'!G174-G174</f>
        <v>-7.4303820696997036E-2</v>
      </c>
      <c r="T174" s="15">
        <f>'Table Q6'!H174-H174</f>
        <v>-0.1064839280561225</v>
      </c>
      <c r="U174" s="15">
        <f>'Table Q6'!I174-I174</f>
        <v>0.2503176476500002</v>
      </c>
      <c r="V174" s="15">
        <f>'Table Q6'!J174-J174</f>
        <v>3.0962600059947221E-2</v>
      </c>
      <c r="W174" s="15">
        <f>'Table Q6'!K174-K174</f>
        <v>-0.12030566297852596</v>
      </c>
      <c r="X174" s="15">
        <f>'Table Q6'!L174-L174</f>
        <v>-2.645916601373699E-5</v>
      </c>
    </row>
    <row r="175" spans="1:24" x14ac:dyDescent="0.2">
      <c r="A175" s="13" t="str">
        <f t="shared" si="34"/>
        <v>2008 Q4</v>
      </c>
      <c r="B175" s="11">
        <f t="shared" ref="B175:L175" si="61">(B65/B64-1)*100</f>
        <v>-3.5563570615248175</v>
      </c>
      <c r="C175" s="11">
        <f t="shared" si="61"/>
        <v>-1.9907237321313609</v>
      </c>
      <c r="D175" s="11">
        <f t="shared" si="61"/>
        <v>-5.673389641279547</v>
      </c>
      <c r="E175" s="11">
        <f t="shared" si="61"/>
        <v>-3.2727877662991678</v>
      </c>
      <c r="F175" s="11">
        <f t="shared" si="61"/>
        <v>-4.1818035556052564</v>
      </c>
      <c r="G175" s="11">
        <f t="shared" si="61"/>
        <v>1.4165851461014123</v>
      </c>
      <c r="H175" s="11">
        <f t="shared" si="61"/>
        <v>3.0175208836338063</v>
      </c>
      <c r="I175" s="11">
        <f t="shared" si="61"/>
        <v>-0.68431490227801595</v>
      </c>
      <c r="J175" s="11">
        <f t="shared" si="61"/>
        <v>-1.5314253707411907</v>
      </c>
      <c r="K175" s="11">
        <f t="shared" si="61"/>
        <v>-4.5929699865076667</v>
      </c>
      <c r="L175" s="11">
        <f t="shared" si="61"/>
        <v>-1.6187183909826208</v>
      </c>
      <c r="N175" s="15">
        <f>'Table Q6'!B175-B175</f>
        <v>-3.3782076933619454E-2</v>
      </c>
      <c r="O175" s="15">
        <f>'Table Q6'!C175-C175</f>
        <v>1.869814661611402E-2</v>
      </c>
      <c r="P175" s="15">
        <f>'Table Q6'!D175-D175</f>
        <v>-5.2657399250888304E-2</v>
      </c>
      <c r="Q175" s="15">
        <f>'Table Q6'!E175-E175</f>
        <v>-5.4610550810052505E-2</v>
      </c>
      <c r="R175" s="15">
        <f>'Table Q6'!F175-F175</f>
        <v>-2.2114085622160218E-2</v>
      </c>
      <c r="S175" s="15">
        <f>'Table Q6'!G175-G175</f>
        <v>0</v>
      </c>
      <c r="T175" s="15">
        <f>'Table Q6'!H175-H175</f>
        <v>-1.0223974981782291E-2</v>
      </c>
      <c r="U175" s="15">
        <f>'Table Q6'!I175-I175</f>
        <v>7.4299375454334182E-2</v>
      </c>
      <c r="V175" s="15">
        <f>'Table Q6'!J175-J175</f>
        <v>-1.0839041140187078E-4</v>
      </c>
      <c r="W175" s="15">
        <f>'Table Q6'!K175-K175</f>
        <v>3.2268443071092889E-2</v>
      </c>
      <c r="X175" s="15">
        <f>'Table Q6'!L175-L175</f>
        <v>-4.476277002369855E-2</v>
      </c>
    </row>
    <row r="176" spans="1:24" x14ac:dyDescent="0.2">
      <c r="A176" s="13" t="str">
        <f t="shared" si="34"/>
        <v>2009 Q1</v>
      </c>
      <c r="B176" s="11">
        <f t="shared" ref="B176:L176" si="62">(B66/B65-1)*100</f>
        <v>-5.9640378375926062</v>
      </c>
      <c r="C176" s="11">
        <f t="shared" si="62"/>
        <v>-1.6579976634460314</v>
      </c>
      <c r="D176" s="11">
        <f t="shared" si="62"/>
        <v>-6.565987641420346</v>
      </c>
      <c r="E176" s="11">
        <f t="shared" si="62"/>
        <v>0.16681458205907163</v>
      </c>
      <c r="F176" s="11">
        <f t="shared" si="62"/>
        <v>-2.5562485513019428</v>
      </c>
      <c r="G176" s="11">
        <f t="shared" si="62"/>
        <v>-5.2176822967633818</v>
      </c>
      <c r="H176" s="11">
        <f t="shared" si="62"/>
        <v>1.4390243110536716</v>
      </c>
      <c r="I176" s="11">
        <f t="shared" si="62"/>
        <v>-0.36056829024805337</v>
      </c>
      <c r="J176" s="11">
        <f t="shared" si="62"/>
        <v>3.8524442597082986</v>
      </c>
      <c r="K176" s="11">
        <f t="shared" si="62"/>
        <v>2.0633224583790799</v>
      </c>
      <c r="L176" s="11">
        <f t="shared" si="62"/>
        <v>-1.3885983118093859</v>
      </c>
      <c r="N176" s="15">
        <f>'Table Q6'!B176-B176</f>
        <v>2.1932585927086912E-2</v>
      </c>
      <c r="O176" s="15">
        <f>'Table Q6'!C176-C176</f>
        <v>-7.0658063889839084E-4</v>
      </c>
      <c r="P176" s="15">
        <f>'Table Q6'!D176-D176</f>
        <v>5.2001382397470763E-2</v>
      </c>
      <c r="Q176" s="15">
        <f>'Table Q6'!E176-E176</f>
        <v>2.1667574350958674E-2</v>
      </c>
      <c r="R176" s="15">
        <f>'Table Q6'!F176-F176</f>
        <v>2.1461007828360579E-2</v>
      </c>
      <c r="S176" s="15">
        <f>'Table Q6'!G176-G176</f>
        <v>0</v>
      </c>
      <c r="T176" s="15">
        <f>'Table Q6'!H176-H176</f>
        <v>1.0287218930837838E-2</v>
      </c>
      <c r="U176" s="15">
        <f>'Table Q6'!I176-I176</f>
        <v>-3.5203524364746386E-2</v>
      </c>
      <c r="V176" s="15">
        <f>'Table Q6'!J176-J176</f>
        <v>-5.0862441904886424E-4</v>
      </c>
      <c r="W176" s="15">
        <f>'Table Q6'!K176-K176</f>
        <v>-0.13980094859873393</v>
      </c>
      <c r="X176" s="15">
        <f>'Table Q6'!L176-L176</f>
        <v>0.1028831834550048</v>
      </c>
    </row>
    <row r="177" spans="1:24" x14ac:dyDescent="0.2">
      <c r="A177" s="13" t="str">
        <f t="shared" si="34"/>
        <v>2009 Q2</v>
      </c>
      <c r="B177" s="11">
        <f t="shared" ref="B177:L177" si="63">(B67/B66-1)*100</f>
        <v>1.2403475691356469</v>
      </c>
      <c r="C177" s="11">
        <f t="shared" si="63"/>
        <v>0.55177424826027277</v>
      </c>
      <c r="D177" s="11">
        <f t="shared" si="63"/>
        <v>-0.20269000952477523</v>
      </c>
      <c r="E177" s="11">
        <f t="shared" si="63"/>
        <v>0.20220258446532746</v>
      </c>
      <c r="F177" s="11">
        <f t="shared" si="63"/>
        <v>-6.4272762454723136</v>
      </c>
      <c r="G177" s="11">
        <f t="shared" si="63"/>
        <v>-1.4434980892630622</v>
      </c>
      <c r="H177" s="11">
        <f t="shared" si="63"/>
        <v>-2.0654285383672533</v>
      </c>
      <c r="I177" s="11">
        <f t="shared" si="63"/>
        <v>-0.2479127388560709</v>
      </c>
      <c r="J177" s="11">
        <f t="shared" si="63"/>
        <v>-2.5006002411965378</v>
      </c>
      <c r="K177" s="11">
        <f t="shared" si="63"/>
        <v>1.3709764530145385</v>
      </c>
      <c r="L177" s="11">
        <f t="shared" si="63"/>
        <v>-0.63729891112423998</v>
      </c>
      <c r="N177" s="15">
        <f>'Table Q6'!B177-B177</f>
        <v>1.1642174283466034E-2</v>
      </c>
      <c r="O177" s="15">
        <f>'Table Q6'!C177-C177</f>
        <v>-2.0826601343482132E-2</v>
      </c>
      <c r="P177" s="15">
        <f>'Table Q6'!D177-D177</f>
        <v>-2.3644316927695641E-4</v>
      </c>
      <c r="Q177" s="15">
        <f>'Table Q6'!E177-E177</f>
        <v>2.2568149588209074E-2</v>
      </c>
      <c r="R177" s="15">
        <f>'Table Q6'!F177-F177</f>
        <v>1.135095392239549E-2</v>
      </c>
      <c r="S177" s="15">
        <f>'Table Q6'!G177-G177</f>
        <v>0</v>
      </c>
      <c r="T177" s="15">
        <f>'Table Q6'!H177-H177</f>
        <v>3.5115459051660025E-5</v>
      </c>
      <c r="U177" s="15">
        <f>'Table Q6'!I177-I177</f>
        <v>-3.8388893164398308E-2</v>
      </c>
      <c r="V177" s="15">
        <f>'Table Q6'!J177-J177</f>
        <v>5.0097382394698187E-4</v>
      </c>
      <c r="W177" s="15">
        <f>'Table Q6'!K177-K177</f>
        <v>-2.6722356579966799E-3</v>
      </c>
      <c r="X177" s="15">
        <f>'Table Q6'!L177-L177</f>
        <v>-9.6203030153230173E-5</v>
      </c>
    </row>
    <row r="178" spans="1:24" x14ac:dyDescent="0.2">
      <c r="A178" s="13" t="str">
        <f t="shared" si="34"/>
        <v>2009 Q3</v>
      </c>
      <c r="B178" s="11">
        <f t="shared" ref="B178:L178" si="64">(B68/B67-1)*100</f>
        <v>0.78335436547329884</v>
      </c>
      <c r="C178" s="11">
        <f t="shared" si="64"/>
        <v>0.91391869101868917</v>
      </c>
      <c r="D178" s="11">
        <f t="shared" si="64"/>
        <v>2.8815993448308319</v>
      </c>
      <c r="E178" s="11">
        <f t="shared" si="64"/>
        <v>0.36375272417825677</v>
      </c>
      <c r="F178" s="11">
        <f t="shared" si="64"/>
        <v>-0.16218757357260305</v>
      </c>
      <c r="G178" s="11">
        <f t="shared" si="64"/>
        <v>0.62468336751875242</v>
      </c>
      <c r="H178" s="11">
        <f t="shared" si="64"/>
        <v>-0.84363082899515662</v>
      </c>
      <c r="I178" s="11">
        <f t="shared" si="64"/>
        <v>-0.42378040812816042</v>
      </c>
      <c r="J178" s="11">
        <f t="shared" si="64"/>
        <v>-3.6164942522376897</v>
      </c>
      <c r="K178" s="11">
        <f t="shared" si="64"/>
        <v>-2.160505028019688</v>
      </c>
      <c r="L178" s="11">
        <f t="shared" si="64"/>
        <v>-0.30863552443657349</v>
      </c>
      <c r="N178" s="15">
        <f>'Table Q6'!B178-B178</f>
        <v>-5.0418479924374537E-5</v>
      </c>
      <c r="O178" s="15">
        <f>'Table Q6'!C178-C178</f>
        <v>-5.5040353006408083E-4</v>
      </c>
      <c r="P178" s="15">
        <f>'Table Q6'!D178-D178</f>
        <v>-1.2051327825579605E-2</v>
      </c>
      <c r="Q178" s="15">
        <f>'Table Q6'!E178-E178</f>
        <v>-2.3183848643326677E-2</v>
      </c>
      <c r="R178" s="15">
        <f>'Table Q6'!F178-F178</f>
        <v>-1.0136083943546037E-2</v>
      </c>
      <c r="S178" s="15">
        <f>'Table Q6'!G178-G178</f>
        <v>0</v>
      </c>
      <c r="T178" s="15">
        <f>'Table Q6'!H178-H178</f>
        <v>-9.6153841894208725E-4</v>
      </c>
      <c r="U178" s="15">
        <f>'Table Q6'!I178-I178</f>
        <v>9.6229805679470815E-6</v>
      </c>
      <c r="V178" s="15">
        <f>'Table Q6'!J178-J178</f>
        <v>6.5114344133254676E-4</v>
      </c>
      <c r="W178" s="15">
        <f>'Table Q6'!K178-K178</f>
        <v>4.6923139097432287E-2</v>
      </c>
      <c r="X178" s="15">
        <f>'Table Q6'!L178-L178</f>
        <v>-2.3218408349090502E-2</v>
      </c>
    </row>
    <row r="179" spans="1:24" x14ac:dyDescent="0.2">
      <c r="A179" s="13" t="str">
        <f t="shared" si="34"/>
        <v>2009 Q4</v>
      </c>
      <c r="B179" s="11">
        <f t="shared" ref="B179:L179" si="65">(B69/B68-1)*100</f>
        <v>-1.6595501045998606</v>
      </c>
      <c r="C179" s="11">
        <f t="shared" si="65"/>
        <v>1.4700640681186705</v>
      </c>
      <c r="D179" s="11">
        <f t="shared" si="65"/>
        <v>8.3077416384114144E-2</v>
      </c>
      <c r="E179" s="11">
        <f t="shared" si="65"/>
        <v>1.6220598136625464</v>
      </c>
      <c r="F179" s="11">
        <f t="shared" si="65"/>
        <v>1.0476612914764871</v>
      </c>
      <c r="G179" s="11">
        <f t="shared" si="65"/>
        <v>2.0060167114138494</v>
      </c>
      <c r="H179" s="11">
        <f t="shared" si="65"/>
        <v>-0.40756307472278319</v>
      </c>
      <c r="I179" s="11">
        <f t="shared" si="65"/>
        <v>-0.7875591415729466</v>
      </c>
      <c r="J179" s="11">
        <f t="shared" si="65"/>
        <v>-0.81510083395446298</v>
      </c>
      <c r="K179" s="11">
        <f t="shared" si="65"/>
        <v>-0.2904115442492472</v>
      </c>
      <c r="L179" s="11">
        <f t="shared" si="65"/>
        <v>0.51925404756181237</v>
      </c>
      <c r="N179" s="15">
        <f>'Table Q6'!B179-B179</f>
        <v>-7.8084219334861871E-5</v>
      </c>
      <c r="O179" s="15">
        <f>'Table Q6'!C179-C179</f>
        <v>5.7775524031633552E-5</v>
      </c>
      <c r="P179" s="15">
        <f>'Table Q6'!D179-D179</f>
        <v>2.2805343134590927E-2</v>
      </c>
      <c r="Q179" s="15">
        <f>'Table Q6'!E179-E179</f>
        <v>3.4933597934627691E-2</v>
      </c>
      <c r="R179" s="15">
        <f>'Table Q6'!F179-F179</f>
        <v>1.8838591444580999E-4</v>
      </c>
      <c r="S179" s="15">
        <f>'Table Q6'!G179-G179</f>
        <v>-1.2585566528233727E-2</v>
      </c>
      <c r="T179" s="15">
        <f>'Table Q6'!H179-H179</f>
        <v>9.6450272587755848E-3</v>
      </c>
      <c r="U179" s="15">
        <f>'Table Q6'!I179-I179</f>
        <v>2.4784372860786608E-2</v>
      </c>
      <c r="V179" s="15">
        <f>'Table Q6'!J179-J179</f>
        <v>-1.0907099623480576E-5</v>
      </c>
      <c r="W179" s="15">
        <f>'Table Q6'!K179-K179</f>
        <v>-3.5527590863027037E-2</v>
      </c>
      <c r="X179" s="15">
        <f>'Table Q6'!L179-L179</f>
        <v>-8.1396147717516243E-2</v>
      </c>
    </row>
    <row r="180" spans="1:24" x14ac:dyDescent="0.2">
      <c r="A180" s="13" t="str">
        <f t="shared" si="34"/>
        <v>2010 Q1</v>
      </c>
      <c r="B180" s="11">
        <f t="shared" ref="B180:L180" si="66">(B70/B69-1)*100</f>
        <v>1.2726119908739397</v>
      </c>
      <c r="C180" s="11">
        <f t="shared" si="66"/>
        <v>1.0728892610260887</v>
      </c>
      <c r="D180" s="11">
        <f t="shared" si="66"/>
        <v>6.4270907366826613</v>
      </c>
      <c r="E180" s="11">
        <f t="shared" si="66"/>
        <v>0.70907551715904127</v>
      </c>
      <c r="F180" s="11">
        <f t="shared" si="66"/>
        <v>-0.5624273665473134</v>
      </c>
      <c r="G180" s="11">
        <f t="shared" si="66"/>
        <v>2.185406349548713</v>
      </c>
      <c r="H180" s="11">
        <f t="shared" si="66"/>
        <v>-3.2949496297284608</v>
      </c>
      <c r="I180" s="11">
        <f t="shared" si="66"/>
        <v>2.193939280002466</v>
      </c>
      <c r="J180" s="11">
        <f t="shared" si="66"/>
        <v>0.81818335890193605</v>
      </c>
      <c r="K180" s="11">
        <f t="shared" si="66"/>
        <v>4.2152704888689163</v>
      </c>
      <c r="L180" s="11">
        <f t="shared" si="66"/>
        <v>1.2091821711966766</v>
      </c>
      <c r="N180" s="15">
        <f>'Table Q6'!B180-B180</f>
        <v>-1.1513484764757997E-2</v>
      </c>
      <c r="O180" s="15">
        <f>'Table Q6'!C180-C180</f>
        <v>1.062102892270822E-2</v>
      </c>
      <c r="P180" s="15">
        <f>'Table Q6'!D180-D180</f>
        <v>-2.530374995810547E-2</v>
      </c>
      <c r="Q180" s="15">
        <f>'Table Q6'!E180-E180</f>
        <v>-2.3971785894638664E-2</v>
      </c>
      <c r="R180" s="15">
        <f>'Table Q6'!F180-F180</f>
        <v>1.0038344740048721E-2</v>
      </c>
      <c r="S180" s="15">
        <f>'Table Q6'!G180-G180</f>
        <v>1.2609255472550984E-2</v>
      </c>
      <c r="T180" s="15">
        <f>'Table Q6'!H180-H180</f>
        <v>8.7556835837165892E-5</v>
      </c>
      <c r="U180" s="15">
        <f>'Table Q6'!I180-I180</f>
        <v>1.1969607437833929E-2</v>
      </c>
      <c r="V180" s="15">
        <f>'Table Q6'!J180-J180</f>
        <v>-1.5340232493832318E-2</v>
      </c>
      <c r="W180" s="15">
        <f>'Table Q6'!K180-K180</f>
        <v>-1.2595336773668642E-2</v>
      </c>
      <c r="X180" s="15">
        <f>'Table Q6'!L180-L180</f>
        <v>9.3995114309364247E-2</v>
      </c>
    </row>
    <row r="181" spans="1:24" x14ac:dyDescent="0.2">
      <c r="A181" s="13" t="str">
        <f t="shared" ref="A181:A212" si="67">A71</f>
        <v>2010 Q2</v>
      </c>
      <c r="B181" s="11">
        <f t="shared" ref="B181:L181" si="68">(B71/B70-1)*100</f>
        <v>-2.740886682924637</v>
      </c>
      <c r="C181" s="11">
        <f t="shared" si="68"/>
        <v>2.628883530467685</v>
      </c>
      <c r="D181" s="11">
        <f t="shared" si="68"/>
        <v>4.7124310973770678</v>
      </c>
      <c r="E181" s="11">
        <f t="shared" si="68"/>
        <v>-0.7899640587588852</v>
      </c>
      <c r="F181" s="11">
        <f t="shared" si="68"/>
        <v>2.6911885102327782</v>
      </c>
      <c r="G181" s="11">
        <f t="shared" si="68"/>
        <v>8.1074943029024737E-2</v>
      </c>
      <c r="H181" s="11">
        <f t="shared" si="68"/>
        <v>-1.4700615624125946</v>
      </c>
      <c r="I181" s="11">
        <f t="shared" si="68"/>
        <v>1.9718982677527253</v>
      </c>
      <c r="J181" s="11">
        <f t="shared" si="68"/>
        <v>0.26239855940957124</v>
      </c>
      <c r="K181" s="11">
        <f t="shared" si="68"/>
        <v>0.97990379847596731</v>
      </c>
      <c r="L181" s="11">
        <f t="shared" si="68"/>
        <v>0.71810871069211135</v>
      </c>
      <c r="N181" s="15">
        <f>'Table Q6'!B181-B181</f>
        <v>2.1589148350065201E-2</v>
      </c>
      <c r="O181" s="15">
        <f>'Table Q6'!C181-C181</f>
        <v>-2.1792725018165982E-2</v>
      </c>
      <c r="P181" s="15">
        <f>'Table Q6'!D181-D181</f>
        <v>1.2399123385842259E-2</v>
      </c>
      <c r="Q181" s="15">
        <f>'Table Q6'!E181-E181</f>
        <v>8.5292288992677712E-4</v>
      </c>
      <c r="R181" s="15">
        <f>'Table Q6'!F181-F181</f>
        <v>-1.1725443296128901E-2</v>
      </c>
      <c r="S181" s="15">
        <f>'Table Q6'!G181-G181</f>
        <v>0</v>
      </c>
      <c r="T181" s="15">
        <f>'Table Q6'!H181-H181</f>
        <v>9.9900291862242696E-4</v>
      </c>
      <c r="U181" s="15">
        <f>'Table Q6'!I181-I181</f>
        <v>-3.8066012415272077E-2</v>
      </c>
      <c r="V181" s="15">
        <f>'Table Q6'!J181-J181</f>
        <v>1.5384906512827534E-2</v>
      </c>
      <c r="W181" s="15">
        <f>'Table Q6'!K181-K181</f>
        <v>-3.4854388260541214E-2</v>
      </c>
      <c r="X181" s="15">
        <f>'Table Q6'!L181-L181</f>
        <v>-5.8592331975115819E-2</v>
      </c>
    </row>
    <row r="182" spans="1:24" x14ac:dyDescent="0.2">
      <c r="A182" s="13" t="str">
        <f t="shared" si="67"/>
        <v>2010 Q3</v>
      </c>
      <c r="B182" s="11">
        <f t="shared" ref="B182:L182" si="69">(B72/B71-1)*100</f>
        <v>-1.599034370576935</v>
      </c>
      <c r="C182" s="11">
        <f t="shared" si="69"/>
        <v>0.68441889000463441</v>
      </c>
      <c r="D182" s="11">
        <f t="shared" si="69"/>
        <v>2.7005758936837987</v>
      </c>
      <c r="E182" s="11">
        <f t="shared" si="69"/>
        <v>0.22012935436288572</v>
      </c>
      <c r="F182" s="11">
        <f t="shared" si="69"/>
        <v>1.3930219640537533</v>
      </c>
      <c r="G182" s="11">
        <f t="shared" si="69"/>
        <v>0.14848678967118722</v>
      </c>
      <c r="H182" s="11">
        <f t="shared" si="69"/>
        <v>1.7220291647690456</v>
      </c>
      <c r="I182" s="11">
        <f t="shared" si="69"/>
        <v>2.5872127135417422</v>
      </c>
      <c r="J182" s="11">
        <f t="shared" si="69"/>
        <v>-0.85436912414755817</v>
      </c>
      <c r="K182" s="11">
        <f t="shared" si="69"/>
        <v>-2.6770987500277066</v>
      </c>
      <c r="L182" s="11">
        <f t="shared" si="69"/>
        <v>0.82709039089392533</v>
      </c>
      <c r="N182" s="15">
        <f>'Table Q6'!B182-B182</f>
        <v>-6.5245063007868254E-5</v>
      </c>
      <c r="O182" s="15">
        <f>'Table Q6'!C182-C182</f>
        <v>1.0763349713238668E-2</v>
      </c>
      <c r="P182" s="15">
        <f>'Table Q6'!D182-D182</f>
        <v>-2.0407760215057635E-4</v>
      </c>
      <c r="Q182" s="15">
        <f>'Table Q6'!E182-E182</f>
        <v>2.3358143458684921E-2</v>
      </c>
      <c r="R182" s="15">
        <f>'Table Q6'!F182-F182</f>
        <v>1.1563321911745028E-2</v>
      </c>
      <c r="S182" s="15">
        <f>'Table Q6'!G182-G182</f>
        <v>0</v>
      </c>
      <c r="T182" s="15">
        <f>'Table Q6'!H182-H182</f>
        <v>-1.1792425681322882E-2</v>
      </c>
      <c r="U182" s="15">
        <f>'Table Q6'!I182-I182</f>
        <v>1.5795574965782322E-4</v>
      </c>
      <c r="V182" s="15">
        <f>'Table Q6'!J182-J182</f>
        <v>1.6122534319817916E-4</v>
      </c>
      <c r="W182" s="15">
        <f>'Table Q6'!K182-K182</f>
        <v>0.12537615515459954</v>
      </c>
      <c r="X182" s="15">
        <f>'Table Q6'!L182-L182</f>
        <v>-5.7973451437276502E-2</v>
      </c>
    </row>
    <row r="183" spans="1:24" x14ac:dyDescent="0.2">
      <c r="A183" s="13" t="str">
        <f t="shared" si="67"/>
        <v>2010 Q4</v>
      </c>
      <c r="B183" s="11">
        <f t="shared" ref="B183:L183" si="70">(B73/B72-1)*100</f>
        <v>0.53574701222369736</v>
      </c>
      <c r="C183" s="11">
        <f t="shared" si="70"/>
        <v>-0.18046191249415644</v>
      </c>
      <c r="D183" s="11">
        <f t="shared" si="70"/>
        <v>-2.1132290901833106</v>
      </c>
      <c r="E183" s="11">
        <f t="shared" si="70"/>
        <v>-0.78406032459364949</v>
      </c>
      <c r="F183" s="11">
        <f t="shared" si="70"/>
        <v>0.77211071830234346</v>
      </c>
      <c r="G183" s="11">
        <f t="shared" si="70"/>
        <v>-0.41650274590189218</v>
      </c>
      <c r="H183" s="11">
        <f t="shared" si="70"/>
        <v>-4.131206980411795</v>
      </c>
      <c r="I183" s="11">
        <f t="shared" si="70"/>
        <v>1.0283393934318319E-2</v>
      </c>
      <c r="J183" s="11">
        <f t="shared" si="70"/>
        <v>-1.9802196375567238</v>
      </c>
      <c r="K183" s="11">
        <f t="shared" si="70"/>
        <v>1.2398170680698151</v>
      </c>
      <c r="L183" s="11">
        <f t="shared" si="70"/>
        <v>-0.77492284130649125</v>
      </c>
      <c r="N183" s="15">
        <f>'Table Q6'!B183-B183</f>
        <v>1.0807896769060577E-2</v>
      </c>
      <c r="O183" s="15">
        <f>'Table Q6'!C183-C183</f>
        <v>2.1131670094487465E-2</v>
      </c>
      <c r="P183" s="15">
        <f>'Table Q6'!D183-D183</f>
        <v>-2.3509282182510027E-2</v>
      </c>
      <c r="Q183" s="15">
        <f>'Table Q6'!E183-E183</f>
        <v>1.4762799928069725E-4</v>
      </c>
      <c r="R183" s="15">
        <f>'Table Q6'!F183-F183</f>
        <v>2.239456986465882E-2</v>
      </c>
      <c r="S183" s="15">
        <f>'Table Q6'!G183-G183</f>
        <v>2.4097639988884811E-2</v>
      </c>
      <c r="T183" s="15">
        <f>'Table Q6'!H183-H183</f>
        <v>1.529248205512701E-3</v>
      </c>
      <c r="U183" s="15">
        <f>'Table Q6'!I183-I183</f>
        <v>1.2211258413841186E-2</v>
      </c>
      <c r="V183" s="15">
        <f>'Table Q6'!J183-J183</f>
        <v>1.4259496706781061E-2</v>
      </c>
      <c r="W183" s="15">
        <f>'Table Q6'!K183-K183</f>
        <v>-0.11996997875971527</v>
      </c>
      <c r="X183" s="15">
        <f>'Table Q6'!L183-L183</f>
        <v>2.2838994806961832E-2</v>
      </c>
    </row>
    <row r="184" spans="1:24" x14ac:dyDescent="0.2">
      <c r="A184" s="13" t="str">
        <f t="shared" si="67"/>
        <v>2011 Q1</v>
      </c>
      <c r="B184" s="11">
        <f t="shared" ref="B184:L184" si="71">(B74/B73-1)*100</f>
        <v>-1.5476211970750109</v>
      </c>
      <c r="C184" s="11">
        <f t="shared" si="71"/>
        <v>1.0343340003712953</v>
      </c>
      <c r="D184" s="11">
        <f t="shared" si="71"/>
        <v>2.540209531558113</v>
      </c>
      <c r="E184" s="11">
        <f t="shared" si="71"/>
        <v>0.49327747932090826</v>
      </c>
      <c r="F184" s="11">
        <f t="shared" si="71"/>
        <v>2.0795690800910149</v>
      </c>
      <c r="G184" s="11">
        <f t="shared" si="71"/>
        <v>-0.76058143436500414</v>
      </c>
      <c r="H184" s="11">
        <f t="shared" si="71"/>
        <v>-2.0323209607770454</v>
      </c>
      <c r="I184" s="11">
        <f t="shared" si="71"/>
        <v>2.2625469152241839</v>
      </c>
      <c r="J184" s="11">
        <f t="shared" si="71"/>
        <v>-6.0575057661679921</v>
      </c>
      <c r="K184" s="11">
        <f t="shared" si="71"/>
        <v>5.0008506825476307</v>
      </c>
      <c r="L184" s="11">
        <f t="shared" si="71"/>
        <v>0.59057364597501216</v>
      </c>
      <c r="N184" s="15">
        <f>'Table Q6'!B184-B184</f>
        <v>-4.3065675797815395E-2</v>
      </c>
      <c r="O184" s="15">
        <f>'Table Q6'!C184-C184</f>
        <v>-2.1155378354853482E-2</v>
      </c>
      <c r="P184" s="15">
        <f>'Table Q6'!D184-D184</f>
        <v>3.6618170272917361E-2</v>
      </c>
      <c r="Q184" s="15">
        <f>'Table Q6'!E184-E184</f>
        <v>-9.0493236885169637E-2</v>
      </c>
      <c r="R184" s="15">
        <f>'Table Q6'!F184-F184</f>
        <v>-4.6395783308361693E-2</v>
      </c>
      <c r="S184" s="15">
        <f>'Table Q6'!G184-G184</f>
        <v>-3.6020119509383441E-2</v>
      </c>
      <c r="T184" s="15">
        <f>'Table Q6'!H184-H184</f>
        <v>7.5993028343379621E-4</v>
      </c>
      <c r="U184" s="15">
        <f>'Table Q6'!I184-I184</f>
        <v>2.5282781215119066E-2</v>
      </c>
      <c r="V184" s="15">
        <f>'Table Q6'!J184-J184</f>
        <v>-1.3225748871459331E-2</v>
      </c>
      <c r="W184" s="15">
        <f>'Table Q6'!K184-K184</f>
        <v>1.2653049280531015E-2</v>
      </c>
      <c r="X184" s="15">
        <f>'Table Q6'!L184-L184</f>
        <v>-4.598293998219205E-2</v>
      </c>
    </row>
    <row r="185" spans="1:24" x14ac:dyDescent="0.2">
      <c r="A185" s="13" t="str">
        <f t="shared" si="67"/>
        <v>2011 Q2</v>
      </c>
      <c r="B185" s="11">
        <f t="shared" ref="B185:L185" si="72">(B75/B74-1)*100</f>
        <v>-2.2353837010795075</v>
      </c>
      <c r="C185" s="11">
        <f t="shared" si="72"/>
        <v>2.0409045223214406</v>
      </c>
      <c r="D185" s="11">
        <f t="shared" si="72"/>
        <v>0.48564171817502277</v>
      </c>
      <c r="E185" s="11">
        <f t="shared" si="72"/>
        <v>0.86524339136486716</v>
      </c>
      <c r="F185" s="11">
        <f t="shared" si="72"/>
        <v>1.7119433639832593</v>
      </c>
      <c r="G185" s="11">
        <f t="shared" si="72"/>
        <v>0.1485833761317279</v>
      </c>
      <c r="H185" s="11">
        <f t="shared" si="72"/>
        <v>-0.24630283798345864</v>
      </c>
      <c r="I185" s="11">
        <f t="shared" si="72"/>
        <v>1.8494178986591336</v>
      </c>
      <c r="J185" s="11">
        <f t="shared" si="72"/>
        <v>-1.1867995218344474</v>
      </c>
      <c r="K185" s="11">
        <f t="shared" si="72"/>
        <v>-1.1074958002704749</v>
      </c>
      <c r="L185" s="11">
        <f t="shared" si="72"/>
        <v>0.80083895762177448</v>
      </c>
      <c r="N185" s="15">
        <f>'Table Q6'!B185-B185</f>
        <v>3.2217533437783885E-2</v>
      </c>
      <c r="O185" s="15">
        <f>'Table Q6'!C185-C185</f>
        <v>-6.8315344703417935E-4</v>
      </c>
      <c r="P185" s="15">
        <f>'Table Q6'!D185-D185</f>
        <v>-2.4438226238254757E-2</v>
      </c>
      <c r="Q185" s="15">
        <f>'Table Q6'!E185-E185</f>
        <v>0.18231446055898548</v>
      </c>
      <c r="R185" s="15">
        <f>'Table Q6'!F185-F185</f>
        <v>-2.3719899413521262E-4</v>
      </c>
      <c r="S185" s="15">
        <f>'Table Q6'!G185-G185</f>
        <v>1.2125993870459872E-2</v>
      </c>
      <c r="T185" s="15">
        <f>'Table Q6'!H185-H185</f>
        <v>1.0725411535961182E-2</v>
      </c>
      <c r="U185" s="15">
        <f>'Table Q6'!I185-I185</f>
        <v>-1.2477180009606847E-2</v>
      </c>
      <c r="V185" s="15">
        <f>'Table Q6'!J185-J185</f>
        <v>1.39134329031676E-2</v>
      </c>
      <c r="W185" s="15">
        <f>'Table Q6'!K185-K185</f>
        <v>-0.19404202760145983</v>
      </c>
      <c r="X185" s="15">
        <f>'Table Q6'!L185-L185</f>
        <v>6.9227604962152078E-2</v>
      </c>
    </row>
    <row r="186" spans="1:24" x14ac:dyDescent="0.2">
      <c r="A186" s="13" t="str">
        <f t="shared" si="67"/>
        <v>2011 Q3</v>
      </c>
      <c r="B186" s="11">
        <f t="shared" ref="B186:L186" si="73">(B76/B75-1)*100</f>
        <v>0.96983737367322131</v>
      </c>
      <c r="C186" s="11">
        <f t="shared" si="73"/>
        <v>6.1637042249884644E-2</v>
      </c>
      <c r="D186" s="11">
        <f t="shared" si="73"/>
        <v>-2.8897777090280852</v>
      </c>
      <c r="E186" s="11">
        <f t="shared" si="73"/>
        <v>1.1716318079317833</v>
      </c>
      <c r="F186" s="11">
        <f t="shared" si="73"/>
        <v>2.624654613780919E-3</v>
      </c>
      <c r="G186" s="11">
        <f t="shared" si="73"/>
        <v>1.5439821780192098</v>
      </c>
      <c r="H186" s="11">
        <f t="shared" si="73"/>
        <v>1.8293819045074988</v>
      </c>
      <c r="I186" s="11">
        <f t="shared" si="73"/>
        <v>-1.9192698727672153</v>
      </c>
      <c r="J186" s="11">
        <f t="shared" si="73"/>
        <v>1.2425962065187646</v>
      </c>
      <c r="K186" s="11">
        <f t="shared" si="73"/>
        <v>-3.7856005425675909</v>
      </c>
      <c r="L186" s="11">
        <f t="shared" si="73"/>
        <v>-0.2279322356346869</v>
      </c>
      <c r="N186" s="15">
        <f>'Table Q6'!B186-B186</f>
        <v>-1.106530562233754E-2</v>
      </c>
      <c r="O186" s="15">
        <f>'Table Q6'!C186-C186</f>
        <v>1.0444602195303077E-2</v>
      </c>
      <c r="P186" s="15">
        <f>'Table Q6'!D186-D186</f>
        <v>1.2207698752075835E-2</v>
      </c>
      <c r="Q186" s="15">
        <f>'Table Q6'!E186-E186</f>
        <v>-8.0366256473141107E-2</v>
      </c>
      <c r="R186" s="15">
        <f>'Table Q6'!F186-F186</f>
        <v>1.1236938839820354E-2</v>
      </c>
      <c r="S186" s="15">
        <f>'Table Q6'!G186-G186</f>
        <v>0</v>
      </c>
      <c r="T186" s="15">
        <f>'Table Q6'!H186-H186</f>
        <v>-1.0145429633356962E-2</v>
      </c>
      <c r="U186" s="15">
        <f>'Table Q6'!I186-I186</f>
        <v>-3.6812074718506338E-2</v>
      </c>
      <c r="V186" s="15">
        <f>'Table Q6'!J186-J186</f>
        <v>-1.386315160982754E-2</v>
      </c>
      <c r="W186" s="15">
        <f>'Table Q6'!K186-K186</f>
        <v>0.23668249811934494</v>
      </c>
      <c r="X186" s="15">
        <f>'Table Q6'!L186-L186</f>
        <v>-5.6848457752411985E-2</v>
      </c>
    </row>
    <row r="187" spans="1:24" x14ac:dyDescent="0.2">
      <c r="A187" s="13" t="str">
        <f t="shared" si="67"/>
        <v>2011 Q4</v>
      </c>
      <c r="B187" s="11">
        <f t="shared" ref="B187:L187" si="74">(B77/B76-1)*100</f>
        <v>-2.3936830936571174</v>
      </c>
      <c r="C187" s="11">
        <f t="shared" si="74"/>
        <v>-0.29009215564534951</v>
      </c>
      <c r="D187" s="11">
        <f t="shared" si="74"/>
        <v>1.5224401059826587</v>
      </c>
      <c r="E187" s="11">
        <f t="shared" si="74"/>
        <v>-1.5482998164408235</v>
      </c>
      <c r="F187" s="11">
        <f t="shared" si="74"/>
        <v>-1.4872853907572758</v>
      </c>
      <c r="G187" s="11">
        <f t="shared" si="74"/>
        <v>-2.4547046711995368</v>
      </c>
      <c r="H187" s="11">
        <f t="shared" si="74"/>
        <v>8.598998453130946E-2</v>
      </c>
      <c r="I187" s="11">
        <f t="shared" si="74"/>
        <v>0.21631896942508888</v>
      </c>
      <c r="J187" s="11">
        <f t="shared" si="74"/>
        <v>5.3008146214630569</v>
      </c>
      <c r="K187" s="11">
        <f t="shared" si="74"/>
        <v>1.5351386635855446</v>
      </c>
      <c r="L187" s="11">
        <f t="shared" si="74"/>
        <v>-0.16883450024737234</v>
      </c>
      <c r="N187" s="15">
        <f>'Table Q6'!B187-B187</f>
        <v>1.0453314939795622E-2</v>
      </c>
      <c r="O187" s="15">
        <f>'Table Q6'!C187-C187</f>
        <v>1.0586031083659186E-2</v>
      </c>
      <c r="P187" s="15">
        <f>'Table Q6'!D187-D187</f>
        <v>-1.2595645407609268E-2</v>
      </c>
      <c r="Q187" s="15">
        <f>'Table Q6'!E187-E187</f>
        <v>-3.2787792008404093E-2</v>
      </c>
      <c r="R187" s="15">
        <f>'Table Q6'!F187-F187</f>
        <v>2.2884270488088276E-2</v>
      </c>
      <c r="S187" s="15">
        <f>'Table Q6'!G187-G187</f>
        <v>2.2860392624513004E-2</v>
      </c>
      <c r="T187" s="15">
        <f>'Table Q6'!H187-H187</f>
        <v>6.7990730927558474E-4</v>
      </c>
      <c r="U187" s="15">
        <f>'Table Q6'!I187-I187</f>
        <v>2.392601835214947E-2</v>
      </c>
      <c r="V187" s="15">
        <f>'Table Q6'!J187-J187</f>
        <v>1.4420818217142362E-2</v>
      </c>
      <c r="W187" s="15">
        <f>'Table Q6'!K187-K187</f>
        <v>-4.8951551141529492E-2</v>
      </c>
      <c r="X187" s="15">
        <f>'Table Q6'!L187-L187</f>
        <v>3.4104320888350692E-2</v>
      </c>
    </row>
    <row r="188" spans="1:24" x14ac:dyDescent="0.2">
      <c r="A188" s="13" t="str">
        <f t="shared" si="67"/>
        <v>2012 Q1</v>
      </c>
      <c r="B188" s="11">
        <f t="shared" ref="B188:L188" si="75">(B78/B77-1)*100</f>
        <v>-2.9535709701389523</v>
      </c>
      <c r="C188" s="11">
        <f t="shared" si="75"/>
        <v>-0.51060686015831358</v>
      </c>
      <c r="D188" s="11">
        <f t="shared" si="75"/>
        <v>-5.2606036985086142</v>
      </c>
      <c r="E188" s="11">
        <f t="shared" si="75"/>
        <v>-0.22076248533998699</v>
      </c>
      <c r="F188" s="11">
        <f t="shared" si="75"/>
        <v>-2.2351017106449045</v>
      </c>
      <c r="G188" s="11">
        <f t="shared" si="75"/>
        <v>4.55225584024046</v>
      </c>
      <c r="H188" s="11">
        <f t="shared" si="75"/>
        <v>-2.1504832936720897</v>
      </c>
      <c r="I188" s="11">
        <f t="shared" si="75"/>
        <v>1.8541254031357868</v>
      </c>
      <c r="J188" s="11">
        <f t="shared" si="75"/>
        <v>0.23056985636400462</v>
      </c>
      <c r="K188" s="11">
        <f t="shared" si="75"/>
        <v>1.6420709982377213</v>
      </c>
      <c r="L188" s="11">
        <f t="shared" si="75"/>
        <v>-0.17376138981931577</v>
      </c>
      <c r="N188" s="15">
        <f>'Table Q6'!B188-B188</f>
        <v>-3.1859687866853115E-2</v>
      </c>
      <c r="O188" s="15">
        <f>'Table Q6'!C188-C188</f>
        <v>-2.0842044437829887E-2</v>
      </c>
      <c r="P188" s="15">
        <f>'Table Q6'!D188-D188</f>
        <v>1.1644735965099073E-2</v>
      </c>
      <c r="Q188" s="15">
        <f>'Table Q6'!E188-E188</f>
        <v>-2.1718581327567765E-2</v>
      </c>
      <c r="R188" s="15">
        <f>'Table Q6'!F188-F188</f>
        <v>-3.2510862942891627E-2</v>
      </c>
      <c r="S188" s="15">
        <f>'Table Q6'!G188-G188</f>
        <v>-2.4496779718896633E-2</v>
      </c>
      <c r="T188" s="15">
        <f>'Table Q6'!H188-H188</f>
        <v>2.0120722163052829E-2</v>
      </c>
      <c r="U188" s="15">
        <f>'Table Q6'!I188-I188</f>
        <v>2.3519892580514679E-2</v>
      </c>
      <c r="V188" s="15">
        <f>'Table Q6'!J188-J188</f>
        <v>-2.8353767993327672E-2</v>
      </c>
      <c r="W188" s="15">
        <f>'Table Q6'!K188-K188</f>
        <v>3.522817537207068E-2</v>
      </c>
      <c r="X188" s="15">
        <f>'Table Q6'!L188-L188</f>
        <v>6.0121662459611258E-5</v>
      </c>
    </row>
    <row r="189" spans="1:24" x14ac:dyDescent="0.2">
      <c r="A189" s="13" t="str">
        <f t="shared" si="67"/>
        <v>2012 Q2</v>
      </c>
      <c r="B189" s="11">
        <f t="shared" ref="B189:L189" si="76">(B79/B78-1)*100</f>
        <v>-1.4530276971345568</v>
      </c>
      <c r="C189" s="11">
        <f t="shared" si="76"/>
        <v>-2.3710195613630858</v>
      </c>
      <c r="D189" s="11">
        <f t="shared" si="76"/>
        <v>-1.9825442615287736</v>
      </c>
      <c r="E189" s="11">
        <f t="shared" si="76"/>
        <v>4.9946939297651483E-2</v>
      </c>
      <c r="F189" s="11">
        <f t="shared" si="76"/>
        <v>-0.43083631550364654</v>
      </c>
      <c r="G189" s="11">
        <f t="shared" si="76"/>
        <v>-2.8578923518546184</v>
      </c>
      <c r="H189" s="11">
        <f t="shared" si="76"/>
        <v>3.8356622561574349</v>
      </c>
      <c r="I189" s="11">
        <f t="shared" si="76"/>
        <v>-1.2680841265388598</v>
      </c>
      <c r="J189" s="11">
        <f t="shared" si="76"/>
        <v>-4.5530568054583327</v>
      </c>
      <c r="K189" s="11">
        <f t="shared" si="76"/>
        <v>1.2033758398875882</v>
      </c>
      <c r="L189" s="11">
        <f t="shared" si="76"/>
        <v>-0.84296112692804348</v>
      </c>
      <c r="N189" s="15">
        <f>'Table Q6'!B189-B189</f>
        <v>2.1591627144268433E-2</v>
      </c>
      <c r="O189" s="15">
        <f>'Table Q6'!C189-C189</f>
        <v>1.0639319369054601E-2</v>
      </c>
      <c r="P189" s="15">
        <f>'Table Q6'!D189-D189</f>
        <v>-1.1935005797580889E-2</v>
      </c>
      <c r="Q189" s="15">
        <f>'Table Q6'!E189-E189</f>
        <v>0.10057027170891075</v>
      </c>
      <c r="R189" s="15">
        <f>'Table Q6'!F189-F189</f>
        <v>1.7939598035976445E-4</v>
      </c>
      <c r="S189" s="15">
        <f>'Table Q6'!G189-G189</f>
        <v>0</v>
      </c>
      <c r="T189" s="15">
        <f>'Table Q6'!H189-H189</f>
        <v>2.851657732838575E-4</v>
      </c>
      <c r="U189" s="15">
        <f>'Table Q6'!I189-I189</f>
        <v>-1.1935231971893501E-2</v>
      </c>
      <c r="V189" s="15">
        <f>'Table Q6'!J189-J189</f>
        <v>1.4090594013071112E-2</v>
      </c>
      <c r="W189" s="15">
        <f>'Table Q6'!K189-K189</f>
        <v>-0.13530269794739258</v>
      </c>
      <c r="X189" s="15">
        <f>'Table Q6'!L189-L189</f>
        <v>3.3515436850428681E-2</v>
      </c>
    </row>
    <row r="190" spans="1:24" x14ac:dyDescent="0.2">
      <c r="A190" s="13" t="str">
        <f t="shared" si="67"/>
        <v>2012 Q3</v>
      </c>
      <c r="B190" s="11">
        <f t="shared" ref="B190:L190" si="77">(B80/B79-1)*100</f>
        <v>-1.3505031601770967</v>
      </c>
      <c r="C190" s="11">
        <f t="shared" si="77"/>
        <v>0.42176855059545826</v>
      </c>
      <c r="D190" s="11">
        <f t="shared" si="77"/>
        <v>-2.8167458836042991</v>
      </c>
      <c r="E190" s="11">
        <f t="shared" si="77"/>
        <v>0.19317686979574145</v>
      </c>
      <c r="F190" s="11">
        <f t="shared" si="77"/>
        <v>-0.68009239616472206</v>
      </c>
      <c r="G190" s="11">
        <f t="shared" si="77"/>
        <v>0.61551994263679966</v>
      </c>
      <c r="H190" s="11">
        <f t="shared" si="77"/>
        <v>-1.0804714961494932</v>
      </c>
      <c r="I190" s="11">
        <f t="shared" si="77"/>
        <v>2.0890309237036275</v>
      </c>
      <c r="J190" s="11">
        <f t="shared" si="77"/>
        <v>0.94497378291042988</v>
      </c>
      <c r="K190" s="11">
        <f t="shared" si="77"/>
        <v>8.4149896910636244</v>
      </c>
      <c r="L190" s="11">
        <f t="shared" si="77"/>
        <v>0.38473066838429215</v>
      </c>
      <c r="N190" s="15">
        <f>'Table Q6'!B190-B190</f>
        <v>-1.0555926850397412E-4</v>
      </c>
      <c r="O190" s="15">
        <f>'Table Q6'!C190-C190</f>
        <v>3.278152604924145E-5</v>
      </c>
      <c r="P190" s="15">
        <f>'Table Q6'!D190-D190</f>
        <v>2.3549704129677274E-2</v>
      </c>
      <c r="Q190" s="15">
        <f>'Table Q6'!E190-E190</f>
        <v>-4.4256361413164136E-2</v>
      </c>
      <c r="R190" s="15">
        <f>'Table Q6'!F190-F190</f>
        <v>5.3601025217231424E-4</v>
      </c>
      <c r="S190" s="15">
        <f>'Table Q6'!G190-G190</f>
        <v>0</v>
      </c>
      <c r="T190" s="15">
        <f>'Table Q6'!H190-H190</f>
        <v>-1.9370401673302062E-2</v>
      </c>
      <c r="U190" s="15">
        <f>'Table Q6'!I190-I190</f>
        <v>-2.4098199688915578E-2</v>
      </c>
      <c r="V190" s="15">
        <f>'Table Q6'!J190-J190</f>
        <v>1.2997007368120705E-4</v>
      </c>
      <c r="W190" s="15">
        <f>'Table Q6'!K190-K190</f>
        <v>0.14402280756824482</v>
      </c>
      <c r="X190" s="15">
        <f>'Table Q6'!L190-L190</f>
        <v>-3.3771234630353142E-2</v>
      </c>
    </row>
    <row r="191" spans="1:24" x14ac:dyDescent="0.2">
      <c r="A191" s="13" t="str">
        <f t="shared" si="67"/>
        <v>2012 Q4</v>
      </c>
      <c r="B191" s="11">
        <f t="shared" ref="B191:L191" si="78">(B81/B80-1)*100</f>
        <v>-0.33500802781745165</v>
      </c>
      <c r="C191" s="11">
        <f t="shared" si="78"/>
        <v>-0.44865595103525946</v>
      </c>
      <c r="D191" s="11">
        <f t="shared" si="78"/>
        <v>-0.97755766868061755</v>
      </c>
      <c r="E191" s="11">
        <f t="shared" si="78"/>
        <v>-0.76185903880859884</v>
      </c>
      <c r="F191" s="11">
        <f t="shared" si="78"/>
        <v>0.83039097029351527</v>
      </c>
      <c r="G191" s="11">
        <f t="shared" si="78"/>
        <v>2.8919828389714519</v>
      </c>
      <c r="H191" s="11">
        <f t="shared" si="78"/>
        <v>-1.7108916488416837</v>
      </c>
      <c r="I191" s="11">
        <f t="shared" si="78"/>
        <v>2.1060469366523726</v>
      </c>
      <c r="J191" s="11">
        <f t="shared" si="78"/>
        <v>-1.8039767504963278</v>
      </c>
      <c r="K191" s="11">
        <f t="shared" si="78"/>
        <v>-8.7241566269863231</v>
      </c>
      <c r="L191" s="11">
        <f t="shared" si="78"/>
        <v>-1.4956740670790669E-2</v>
      </c>
      <c r="N191" s="15">
        <f>'Table Q6'!B191-B191</f>
        <v>1.8772871757111176E-4</v>
      </c>
      <c r="O191" s="15">
        <f>'Table Q6'!C191-C191</f>
        <v>1.0181913587992142E-2</v>
      </c>
      <c r="P191" s="15">
        <f>'Table Q6'!D191-D191</f>
        <v>2.009422963911156E-4</v>
      </c>
      <c r="Q191" s="15">
        <f>'Table Q6'!E191-E191</f>
        <v>-3.2205546488528469E-2</v>
      </c>
      <c r="R191" s="15">
        <f>'Table Q6'!F191-F191</f>
        <v>3.3359299676849474E-2</v>
      </c>
      <c r="S191" s="15">
        <f>'Table Q6'!G191-G191</f>
        <v>1.2291480449055925E-2</v>
      </c>
      <c r="T191" s="15">
        <f>'Table Q6'!H191-H191</f>
        <v>-3.675687858306631E-4</v>
      </c>
      <c r="U191" s="15">
        <f>'Table Q6'!I191-I191</f>
        <v>2.3923254238278346E-2</v>
      </c>
      <c r="V191" s="15">
        <f>'Table Q6'!J191-J191</f>
        <v>1.3161241556025605E-2</v>
      </c>
      <c r="W191" s="15">
        <f>'Table Q6'!K191-K191</f>
        <v>-4.1072708895173449E-2</v>
      </c>
      <c r="X191" s="15">
        <f>'Table Q6'!L191-L191</f>
        <v>1.1141636200062699E-2</v>
      </c>
    </row>
    <row r="192" spans="1:24" x14ac:dyDescent="0.2">
      <c r="A192" s="13" t="str">
        <f t="shared" si="67"/>
        <v>2013 Q1</v>
      </c>
      <c r="B192" s="11">
        <f t="shared" ref="B192:L192" si="79">(B82/B81-1)*100</f>
        <v>-1.0052419924240108</v>
      </c>
      <c r="C192" s="11">
        <f t="shared" si="79"/>
        <v>-0.80648311542460549</v>
      </c>
      <c r="D192" s="11">
        <f t="shared" si="79"/>
        <v>-1.1325730499406883</v>
      </c>
      <c r="E192" s="11">
        <f t="shared" si="79"/>
        <v>0.46064786428043902</v>
      </c>
      <c r="F192" s="11">
        <f t="shared" si="79"/>
        <v>0.87349786107737692</v>
      </c>
      <c r="G192" s="11">
        <f t="shared" si="79"/>
        <v>-0.43919706989890006</v>
      </c>
      <c r="H192" s="11">
        <f t="shared" si="79"/>
        <v>2.4370731833328385</v>
      </c>
      <c r="I192" s="11">
        <f t="shared" si="79"/>
        <v>0.20063356010955324</v>
      </c>
      <c r="J192" s="11">
        <f t="shared" si="79"/>
        <v>0.2577667214706425</v>
      </c>
      <c r="K192" s="11">
        <f t="shared" si="79"/>
        <v>2.4222119412641074</v>
      </c>
      <c r="L192" s="11">
        <f t="shared" si="79"/>
        <v>0.20768139233500182</v>
      </c>
      <c r="N192" s="15">
        <f>'Table Q6'!B192-B192</f>
        <v>-2.1556047217530239E-2</v>
      </c>
      <c r="O192" s="15">
        <f>'Table Q6'!C192-C192</f>
        <v>-2.0852100067392243E-2</v>
      </c>
      <c r="P192" s="15">
        <f>'Table Q6'!D192-D192</f>
        <v>-2.301638774639958E-2</v>
      </c>
      <c r="Q192" s="15">
        <f>'Table Q6'!E192-E192</f>
        <v>8.7524628107060742E-2</v>
      </c>
      <c r="R192" s="15">
        <f>'Table Q6'!F192-F192</f>
        <v>-2.2412969274276939E-2</v>
      </c>
      <c r="S192" s="15">
        <f>'Table Q6'!G192-G192</f>
        <v>-2.3423324019677949E-2</v>
      </c>
      <c r="T192" s="15">
        <f>'Table Q6'!H192-H192</f>
        <v>3.1223994319806714E-2</v>
      </c>
      <c r="U192" s="15">
        <f>'Table Q6'!I192-I192</f>
        <v>-2.6103211918648839E-4</v>
      </c>
      <c r="V192" s="15">
        <f>'Table Q6'!J192-J192</f>
        <v>-1.3105590421136348E-2</v>
      </c>
      <c r="W192" s="15">
        <f>'Table Q6'!K192-K192</f>
        <v>-4.9689836678168398E-2</v>
      </c>
      <c r="X192" s="15">
        <f>'Table Q6'!L192-L192</f>
        <v>3.3376600885648422E-2</v>
      </c>
    </row>
    <row r="193" spans="1:24" x14ac:dyDescent="0.2">
      <c r="A193" s="13" t="str">
        <f t="shared" si="67"/>
        <v>2013 Q2</v>
      </c>
      <c r="B193" s="11">
        <f t="shared" ref="B193:L193" si="80">(B83/B82-1)*100</f>
        <v>-0.82492021073805599</v>
      </c>
      <c r="C193" s="11">
        <f t="shared" si="80"/>
        <v>0.55286393505313836</v>
      </c>
      <c r="D193" s="11">
        <f t="shared" si="80"/>
        <v>0.70646001224254906</v>
      </c>
      <c r="E193" s="11">
        <f t="shared" si="80"/>
        <v>1.1487887733132807</v>
      </c>
      <c r="F193" s="11">
        <f t="shared" si="80"/>
        <v>1.0361033778634843</v>
      </c>
      <c r="G193" s="11">
        <f t="shared" si="80"/>
        <v>-0.65588095801362156</v>
      </c>
      <c r="H193" s="11">
        <f t="shared" si="80"/>
        <v>-1.250147900696108</v>
      </c>
      <c r="I193" s="11">
        <f t="shared" si="80"/>
        <v>0.80273532833561312</v>
      </c>
      <c r="J193" s="11">
        <f t="shared" si="80"/>
        <v>-3.8447492540120032</v>
      </c>
      <c r="K193" s="11">
        <f t="shared" si="80"/>
        <v>1.0117200142678362</v>
      </c>
      <c r="L193" s="11">
        <f t="shared" si="80"/>
        <v>0.19276306592759251</v>
      </c>
      <c r="N193" s="15">
        <f>'Table Q6'!B193-B193</f>
        <v>1.0710051813100918E-2</v>
      </c>
      <c r="O193" s="15">
        <f>'Table Q6'!C193-C193</f>
        <v>-1.3392481226226494E-4</v>
      </c>
      <c r="P193" s="15">
        <f>'Table Q6'!D193-D193</f>
        <v>3.3748381724763021E-4</v>
      </c>
      <c r="Q193" s="15">
        <f>'Table Q6'!E193-E193</f>
        <v>-3.2805044763728475E-2</v>
      </c>
      <c r="R193" s="15">
        <f>'Table Q6'!F193-F193</f>
        <v>-4.2938672073500328E-4</v>
      </c>
      <c r="S193" s="15">
        <f>'Table Q6'!G193-G193</f>
        <v>1.1508818239325258E-2</v>
      </c>
      <c r="T193" s="15">
        <f>'Table Q6'!H193-H193</f>
        <v>-2.7641352510210382E-4</v>
      </c>
      <c r="U193" s="15">
        <f>'Table Q6'!I193-I193</f>
        <v>-1.2121572398404723E-2</v>
      </c>
      <c r="V193" s="15">
        <f>'Table Q6'!J193-J193</f>
        <v>1.2570957085378254E-2</v>
      </c>
      <c r="W193" s="15">
        <f>'Table Q6'!K193-K193</f>
        <v>3.6921468527584267E-2</v>
      </c>
      <c r="X193" s="15">
        <f>'Table Q6'!L193-L193</f>
        <v>-1.1230736408007758E-2</v>
      </c>
    </row>
    <row r="194" spans="1:24" x14ac:dyDescent="0.2">
      <c r="A194" s="13" t="str">
        <f t="shared" si="67"/>
        <v>2013 Q3</v>
      </c>
      <c r="B194" s="11">
        <f t="shared" ref="B194:L194" si="81">(B84/B83-1)*100</f>
        <v>-0.21070870205066594</v>
      </c>
      <c r="C194" s="11">
        <f t="shared" si="81"/>
        <v>0.43154377036387359</v>
      </c>
      <c r="D194" s="11">
        <f t="shared" si="81"/>
        <v>1.7322780082344558</v>
      </c>
      <c r="E194" s="11">
        <f t="shared" si="81"/>
        <v>0.21346717311987451</v>
      </c>
      <c r="F194" s="11">
        <f t="shared" si="81"/>
        <v>-1.3487063866893356</v>
      </c>
      <c r="G194" s="11">
        <f t="shared" si="81"/>
        <v>0.47615868076416046</v>
      </c>
      <c r="H194" s="11">
        <f t="shared" si="81"/>
        <v>-1.0069869245799001</v>
      </c>
      <c r="I194" s="11">
        <f t="shared" si="81"/>
        <v>1.4194360348434687</v>
      </c>
      <c r="J194" s="11">
        <f t="shared" si="81"/>
        <v>-3.7163211130683216</v>
      </c>
      <c r="K194" s="11">
        <f t="shared" si="81"/>
        <v>-3.177053449831424</v>
      </c>
      <c r="L194" s="11">
        <f t="shared" si="81"/>
        <v>-1.2869371628110304E-2</v>
      </c>
      <c r="N194" s="15">
        <f>'Table Q6'!B194-B194</f>
        <v>1.0610238309205489E-2</v>
      </c>
      <c r="O194" s="15">
        <f>'Table Q6'!C194-C194</f>
        <v>2.1317143022514529E-2</v>
      </c>
      <c r="P194" s="15">
        <f>'Table Q6'!D194-D194</f>
        <v>2.3702552709115032E-2</v>
      </c>
      <c r="Q194" s="15">
        <f>'Table Q6'!E194-E194</f>
        <v>-3.2101587260346953E-2</v>
      </c>
      <c r="R194" s="15">
        <f>'Table Q6'!F194-F194</f>
        <v>-1.0381521005153882E-2</v>
      </c>
      <c r="S194" s="15">
        <f>'Table Q6'!G194-G194</f>
        <v>0</v>
      </c>
      <c r="T194" s="15">
        <f>'Table Q6'!H194-H194</f>
        <v>-3.0311569599428267E-2</v>
      </c>
      <c r="U194" s="15">
        <f>'Table Q6'!I194-I194</f>
        <v>-1.1812457959203826E-2</v>
      </c>
      <c r="V194" s="15">
        <f>'Table Q6'!J194-J194</f>
        <v>-1.201893382686281E-2</v>
      </c>
      <c r="W194" s="15">
        <f>'Table Q6'!K194-K194</f>
        <v>3.6269740778771542E-2</v>
      </c>
      <c r="X194" s="15">
        <f>'Table Q6'!L194-L194</f>
        <v>-2.2086841313984085E-2</v>
      </c>
    </row>
    <row r="195" spans="1:24" x14ac:dyDescent="0.2">
      <c r="A195" s="13" t="str">
        <f t="shared" si="67"/>
        <v>2013 Q4</v>
      </c>
      <c r="B195" s="11">
        <f t="shared" ref="B195:L195" si="82">(B85/B84-1)*100</f>
        <v>0.51240426161658359</v>
      </c>
      <c r="C195" s="11">
        <f t="shared" si="82"/>
        <v>0.67640184129769132</v>
      </c>
      <c r="D195" s="11">
        <f t="shared" si="82"/>
        <v>1.2672326740619244</v>
      </c>
      <c r="E195" s="11">
        <f t="shared" si="82"/>
        <v>0.50508683943306654</v>
      </c>
      <c r="F195" s="11">
        <f t="shared" si="82"/>
        <v>1.4151714611021937</v>
      </c>
      <c r="G195" s="11">
        <f t="shared" si="82"/>
        <v>-0.41034534528378019</v>
      </c>
      <c r="H195" s="11">
        <f t="shared" si="82"/>
        <v>-1.1326104892753652</v>
      </c>
      <c r="I195" s="11">
        <f t="shared" si="82"/>
        <v>0.77558826731973785</v>
      </c>
      <c r="J195" s="11">
        <f t="shared" si="82"/>
        <v>0.17483130054853913</v>
      </c>
      <c r="K195" s="11">
        <f t="shared" si="82"/>
        <v>-1.9923895960561433</v>
      </c>
      <c r="L195" s="11">
        <f t="shared" si="82"/>
        <v>0.49527506323734372</v>
      </c>
      <c r="N195" s="15">
        <f>'Table Q6'!B195-B195</f>
        <v>-1.0685988120529011E-2</v>
      </c>
      <c r="O195" s="15">
        <f>'Table Q6'!C195-C195</f>
        <v>-5.7788353191590147E-5</v>
      </c>
      <c r="P195" s="15">
        <f>'Table Q6'!D195-D195</f>
        <v>7.8079205101388993E-6</v>
      </c>
      <c r="Q195" s="15">
        <f>'Table Q6'!E195-E195</f>
        <v>-4.3190590913066984E-2</v>
      </c>
      <c r="R195" s="15">
        <f>'Table Q6'!F195-F195</f>
        <v>3.3566313863864217E-2</v>
      </c>
      <c r="S195" s="15">
        <f>'Table Q6'!G195-G195</f>
        <v>0</v>
      </c>
      <c r="T195" s="15">
        <f>'Table Q6'!H195-H195</f>
        <v>-2.3421334924833559E-4</v>
      </c>
      <c r="U195" s="15">
        <f>'Table Q6'!I195-I195</f>
        <v>3.4249740747616109E-2</v>
      </c>
      <c r="V195" s="15">
        <f>'Table Q6'!J195-J195</f>
        <v>1.6787907684001624E-4</v>
      </c>
      <c r="W195" s="15">
        <f>'Table Q6'!K195-K195</f>
        <v>-5.2094295338034335E-3</v>
      </c>
      <c r="X195" s="15">
        <f>'Table Q6'!L195-L195</f>
        <v>-1.0975892864051318E-2</v>
      </c>
    </row>
    <row r="196" spans="1:24" x14ac:dyDescent="0.2">
      <c r="A196" s="13" t="str">
        <f t="shared" si="67"/>
        <v>2014 Q1</v>
      </c>
      <c r="B196" s="11">
        <f t="shared" ref="B196:L196" si="83">(B86/B85-1)*100</f>
        <v>-2.4986744432664576E-2</v>
      </c>
      <c r="C196" s="11">
        <f t="shared" si="83"/>
        <v>1.4129446679019164</v>
      </c>
      <c r="D196" s="11">
        <f t="shared" si="83"/>
        <v>1.0436595763524625</v>
      </c>
      <c r="E196" s="11">
        <f t="shared" si="83"/>
        <v>0.989455016409857</v>
      </c>
      <c r="F196" s="11">
        <f t="shared" si="83"/>
        <v>1.1909809599646159</v>
      </c>
      <c r="G196" s="11">
        <f t="shared" si="83"/>
        <v>-2.9763749152826979</v>
      </c>
      <c r="H196" s="11">
        <f t="shared" si="83"/>
        <v>-2.7896996262468554</v>
      </c>
      <c r="I196" s="11">
        <f t="shared" si="83"/>
        <v>0.77398969076236668</v>
      </c>
      <c r="J196" s="11">
        <f t="shared" si="83"/>
        <v>-0.53714942337106386</v>
      </c>
      <c r="K196" s="11">
        <f t="shared" si="83"/>
        <v>3.3555986752397349</v>
      </c>
      <c r="L196" s="11">
        <f t="shared" si="83"/>
        <v>0.14686638527667828</v>
      </c>
      <c r="N196" s="15">
        <f>'Table Q6'!B196-B196</f>
        <v>1.0602928545511148E-2</v>
      </c>
      <c r="O196" s="15">
        <f>'Table Q6'!C196-C196</f>
        <v>-4.27496371295355E-2</v>
      </c>
      <c r="P196" s="15">
        <f>'Table Q6'!D196-D196</f>
        <v>-4.4703202781026796E-2</v>
      </c>
      <c r="Q196" s="15">
        <f>'Table Q6'!E196-E196</f>
        <v>8.6704833669393189E-2</v>
      </c>
      <c r="R196" s="15">
        <f>'Table Q6'!F196-F196</f>
        <v>-3.322334061912624E-2</v>
      </c>
      <c r="S196" s="15">
        <f>'Table Q6'!G196-G196</f>
        <v>1.0937168874392E-2</v>
      </c>
      <c r="T196" s="15">
        <f>'Table Q6'!H196-H196</f>
        <v>3.0722834277807642E-2</v>
      </c>
      <c r="U196" s="15">
        <f>'Table Q6'!I196-I196</f>
        <v>-2.3132491106925279E-2</v>
      </c>
      <c r="V196" s="15">
        <f>'Table Q6'!J196-J196</f>
        <v>1.6373865188157311E-4</v>
      </c>
      <c r="W196" s="15">
        <f>'Table Q6'!K196-K196</f>
        <v>0.20106453825141646</v>
      </c>
      <c r="X196" s="15">
        <f>'Table Q6'!L196-L196</f>
        <v>6.5207460235128245E-2</v>
      </c>
    </row>
    <row r="197" spans="1:24" x14ac:dyDescent="0.2">
      <c r="A197" s="13" t="str">
        <f t="shared" si="67"/>
        <v>2014 Q2</v>
      </c>
      <c r="B197" s="11">
        <f t="shared" ref="B197:L197" si="84">(B87/B86-1)*100</f>
        <v>-1.4877363876657279</v>
      </c>
      <c r="C197" s="11">
        <f t="shared" si="84"/>
        <v>0.66695423872786819</v>
      </c>
      <c r="D197" s="11">
        <f t="shared" si="84"/>
        <v>1.7499594891738024</v>
      </c>
      <c r="E197" s="11">
        <f t="shared" si="84"/>
        <v>-0.37546650052574515</v>
      </c>
      <c r="F197" s="11">
        <f t="shared" si="84"/>
        <v>0.24001983024426465</v>
      </c>
      <c r="G197" s="11">
        <f t="shared" si="84"/>
        <v>9.6995789085885242E-2</v>
      </c>
      <c r="H197" s="11">
        <f t="shared" si="84"/>
        <v>0.51139204853989373</v>
      </c>
      <c r="I197" s="11">
        <f t="shared" si="84"/>
        <v>0.21707112620732438</v>
      </c>
      <c r="J197" s="11">
        <f t="shared" si="84"/>
        <v>-3.6560539770011058</v>
      </c>
      <c r="K197" s="11">
        <f t="shared" si="84"/>
        <v>-1.728054624474018</v>
      </c>
      <c r="L197" s="11">
        <f t="shared" si="84"/>
        <v>-0.10438152973085701</v>
      </c>
      <c r="N197" s="15">
        <f>'Table Q6'!B197-B197</f>
        <v>-1.0446687551679545E-2</v>
      </c>
      <c r="O197" s="15">
        <f>'Table Q6'!C197-C197</f>
        <v>5.3025015638863415E-2</v>
      </c>
      <c r="P197" s="15">
        <f>'Table Q6'!D197-D197</f>
        <v>1.181179454796677E-2</v>
      </c>
      <c r="Q197" s="15">
        <f>'Table Q6'!E197-E197</f>
        <v>-1.0521125092322059E-2</v>
      </c>
      <c r="R197" s="15">
        <f>'Table Q6'!F197-F197</f>
        <v>3.6669920653320531E-4</v>
      </c>
      <c r="S197" s="15">
        <f>'Table Q6'!G197-G197</f>
        <v>-1.1282348488395044E-2</v>
      </c>
      <c r="T197" s="15">
        <f>'Table Q6'!H197-H197</f>
        <v>2.5283565880940273E-4</v>
      </c>
      <c r="U197" s="15">
        <f>'Table Q6'!I197-I197</f>
        <v>-4.0005359422945475E-4</v>
      </c>
      <c r="V197" s="15">
        <f>'Table Q6'!J197-J197</f>
        <v>2.9806856290948147E-4</v>
      </c>
      <c r="W197" s="15">
        <f>'Table Q6'!K197-K197</f>
        <v>-5.3604783752259078E-2</v>
      </c>
      <c r="X197" s="15">
        <f>'Table Q6'!L197-L197</f>
        <v>-5.2825752148155658E-4</v>
      </c>
    </row>
    <row r="198" spans="1:24" x14ac:dyDescent="0.2">
      <c r="A198" s="13" t="str">
        <f t="shared" si="67"/>
        <v>2014 Q3</v>
      </c>
      <c r="B198" s="11">
        <f t="shared" ref="B198:L198" si="85">(B88/B87-1)*100</f>
        <v>0.23976554736977462</v>
      </c>
      <c r="C198" s="11">
        <f t="shared" si="85"/>
        <v>0.33770715795062856</v>
      </c>
      <c r="D198" s="11">
        <f t="shared" si="85"/>
        <v>1.9851777273742766</v>
      </c>
      <c r="E198" s="11">
        <f t="shared" si="85"/>
        <v>-0.80643915046639814</v>
      </c>
      <c r="F198" s="11">
        <f t="shared" si="85"/>
        <v>2.8981208399090352</v>
      </c>
      <c r="G198" s="11">
        <f t="shared" si="85"/>
        <v>-0.29504571394777246</v>
      </c>
      <c r="H198" s="11">
        <f t="shared" si="85"/>
        <v>-0.87400569576746578</v>
      </c>
      <c r="I198" s="11">
        <f t="shared" si="85"/>
        <v>0.72380511905718592</v>
      </c>
      <c r="J198" s="11">
        <f t="shared" si="85"/>
        <v>-2.936123823700576</v>
      </c>
      <c r="K198" s="11">
        <f t="shared" si="85"/>
        <v>2.6498522220918863</v>
      </c>
      <c r="L198" s="11">
        <f t="shared" si="85"/>
        <v>0.16089083020929262</v>
      </c>
      <c r="N198" s="15">
        <f>'Table Q6'!B198-B198</f>
        <v>0</v>
      </c>
      <c r="O198" s="15">
        <f>'Table Q6'!C198-C198</f>
        <v>-1.0547381407133294E-2</v>
      </c>
      <c r="P198" s="15">
        <f>'Table Q6'!D198-D198</f>
        <v>4.4858226403077239E-2</v>
      </c>
      <c r="Q198" s="15">
        <f>'Table Q6'!E198-E198</f>
        <v>2.0807243077425319E-2</v>
      </c>
      <c r="R198" s="15">
        <f>'Table Q6'!F198-F198</f>
        <v>-2.3205563674499885E-2</v>
      </c>
      <c r="S198" s="15">
        <f>'Table Q6'!G198-G198</f>
        <v>0</v>
      </c>
      <c r="T198" s="15">
        <f>'Table Q6'!H198-H198</f>
        <v>-3.0041214558307328E-2</v>
      </c>
      <c r="U198" s="15">
        <f>'Table Q6'!I198-I198</f>
        <v>-2.2523394042361922E-2</v>
      </c>
      <c r="V198" s="15">
        <f>'Table Q6'!J198-J198</f>
        <v>2.2290604994035235E-4</v>
      </c>
      <c r="W198" s="15">
        <f>'Table Q6'!K198-K198</f>
        <v>-5.442606401679928E-2</v>
      </c>
      <c r="X198" s="15">
        <f>'Table Q6'!L198-L198</f>
        <v>-2.1663360178347801E-2</v>
      </c>
    </row>
    <row r="199" spans="1:24" x14ac:dyDescent="0.2">
      <c r="A199" s="13" t="str">
        <f t="shared" si="67"/>
        <v>2014 Q4</v>
      </c>
      <c r="B199" s="11">
        <f t="shared" ref="B199:L199" si="86">(B89/B88-1)*100</f>
        <v>-1.0846822613958529</v>
      </c>
      <c r="C199" s="11">
        <f t="shared" si="86"/>
        <v>-0.68982234291764533</v>
      </c>
      <c r="D199" s="11">
        <f t="shared" si="86"/>
        <v>0.43285499539515992</v>
      </c>
      <c r="E199" s="11">
        <f t="shared" si="86"/>
        <v>1.6406886860131475</v>
      </c>
      <c r="F199" s="11">
        <f t="shared" si="86"/>
        <v>1.9569126943466575</v>
      </c>
      <c r="G199" s="11">
        <f t="shared" si="86"/>
        <v>-0.12625799941139437</v>
      </c>
      <c r="H199" s="11">
        <f t="shared" si="86"/>
        <v>1.0842306275651081</v>
      </c>
      <c r="I199" s="11">
        <f t="shared" si="86"/>
        <v>-0.83499348003801543</v>
      </c>
      <c r="J199" s="11">
        <f t="shared" si="86"/>
        <v>-0.78936181987693255</v>
      </c>
      <c r="K199" s="11">
        <f t="shared" si="86"/>
        <v>3.5088023809129565</v>
      </c>
      <c r="L199" s="11">
        <f t="shared" si="86"/>
        <v>0.3616409197709114</v>
      </c>
      <c r="N199" s="15">
        <f>'Table Q6'!B199-B199</f>
        <v>0</v>
      </c>
      <c r="O199" s="15">
        <f>'Table Q6'!C199-C199</f>
        <v>1.0525901936075943E-2</v>
      </c>
      <c r="P199" s="15">
        <f>'Table Q6'!D199-D199</f>
        <v>-1.1009959986352236E-2</v>
      </c>
      <c r="Q199" s="15">
        <f>'Table Q6'!E199-E199</f>
        <v>-0.10633014729770629</v>
      </c>
      <c r="R199" s="15">
        <f>'Table Q6'!F199-F199</f>
        <v>5.6068711140988547E-2</v>
      </c>
      <c r="S199" s="15">
        <f>'Table Q6'!G199-G199</f>
        <v>0</v>
      </c>
      <c r="T199" s="15">
        <f>'Table Q6'!H199-H199</f>
        <v>-1.1579360021940488E-4</v>
      </c>
      <c r="U199" s="15">
        <f>'Table Q6'!I199-I199</f>
        <v>4.2779958955441177E-2</v>
      </c>
      <c r="V199" s="15">
        <f>'Table Q6'!J199-J199</f>
        <v>5.3488319995409483E-6</v>
      </c>
      <c r="W199" s="15">
        <f>'Table Q6'!K199-K199</f>
        <v>-7.9411345566016145E-2</v>
      </c>
      <c r="X199" s="15">
        <f>'Table Q6'!L199-L199</f>
        <v>-3.2119151137099955E-2</v>
      </c>
    </row>
    <row r="200" spans="1:24" x14ac:dyDescent="0.2">
      <c r="A200" s="13" t="str">
        <f t="shared" si="67"/>
        <v>2015 Q1</v>
      </c>
      <c r="B200" s="11">
        <f t="shared" ref="B200:L200" si="87">(B90/B89-1)*100</f>
        <v>1.5779597984217464</v>
      </c>
      <c r="C200" s="11">
        <f t="shared" si="87"/>
        <v>-0.83868710772713184</v>
      </c>
      <c r="D200" s="11">
        <f t="shared" si="87"/>
        <v>0.43417481158449789</v>
      </c>
      <c r="E200" s="11">
        <f t="shared" si="87"/>
        <v>0.32126873016351531</v>
      </c>
      <c r="F200" s="11">
        <f t="shared" si="87"/>
        <v>-2.3730834475272689</v>
      </c>
      <c r="G200" s="11">
        <f t="shared" si="87"/>
        <v>2.2789486872920151</v>
      </c>
      <c r="H200" s="11">
        <f t="shared" si="87"/>
        <v>-0.10682417642222664</v>
      </c>
      <c r="I200" s="11">
        <f t="shared" si="87"/>
        <v>-0.24348006337473471</v>
      </c>
      <c r="J200" s="11">
        <f t="shared" si="87"/>
        <v>-3.7044009351895446</v>
      </c>
      <c r="K200" s="11">
        <f t="shared" si="87"/>
        <v>0.60848509612940749</v>
      </c>
      <c r="L200" s="11">
        <f t="shared" si="87"/>
        <v>-0.10068581211272187</v>
      </c>
      <c r="N200" s="15">
        <f>'Table Q6'!B200-B200</f>
        <v>2.1330944938768859E-2</v>
      </c>
      <c r="O200" s="15">
        <f>'Table Q6'!C200-C200</f>
        <v>-5.1411358370700988E-2</v>
      </c>
      <c r="P200" s="15">
        <f>'Table Q6'!D200-D200</f>
        <v>-4.378693487032681E-2</v>
      </c>
      <c r="Q200" s="15">
        <f>'Table Q6'!E200-E200</f>
        <v>3.2045130564983815E-2</v>
      </c>
      <c r="R200" s="15">
        <f>'Table Q6'!F200-F200</f>
        <v>-2.11983294790552E-2</v>
      </c>
      <c r="S200" s="15">
        <f>'Table Q6'!G200-G200</f>
        <v>2.2285422962675661E-2</v>
      </c>
      <c r="T200" s="15">
        <f>'Table Q6'!H200-H200</f>
        <v>3.9877887307426807E-2</v>
      </c>
      <c r="U200" s="15">
        <f>'Table Q6'!I200-I200</f>
        <v>-2.1991924688624653E-2</v>
      </c>
      <c r="V200" s="15">
        <f>'Table Q6'!J200-J200</f>
        <v>1.1177666751560622E-2</v>
      </c>
      <c r="W200" s="15">
        <f>'Table Q6'!K200-K200</f>
        <v>4.416216610541035E-2</v>
      </c>
      <c r="X200" s="15">
        <f>'Table Q6'!L200-L200</f>
        <v>-1.0560181203800312E-2</v>
      </c>
    </row>
    <row r="201" spans="1:24" x14ac:dyDescent="0.2">
      <c r="A201" s="13" t="str">
        <f t="shared" si="67"/>
        <v>2015 Q2</v>
      </c>
      <c r="B201" s="11">
        <f t="shared" ref="B201:L201" si="88">(B91/B90-1)*100</f>
        <v>0.7870055088124106</v>
      </c>
      <c r="C201" s="11">
        <f t="shared" si="88"/>
        <v>-0.21621024115566767</v>
      </c>
      <c r="D201" s="11">
        <f t="shared" si="88"/>
        <v>2.1607819496659131</v>
      </c>
      <c r="E201" s="11">
        <f t="shared" si="88"/>
        <v>1.1704619925736459</v>
      </c>
      <c r="F201" s="11">
        <f t="shared" si="88"/>
        <v>-1.9640643892364307</v>
      </c>
      <c r="G201" s="11">
        <f t="shared" si="88"/>
        <v>1.9008488868514029</v>
      </c>
      <c r="H201" s="11">
        <f t="shared" si="88"/>
        <v>-5.3493837845153935</v>
      </c>
      <c r="I201" s="11">
        <f t="shared" si="88"/>
        <v>1.5698610698610782</v>
      </c>
      <c r="J201" s="11">
        <f t="shared" si="88"/>
        <v>-1.5219379994587112</v>
      </c>
      <c r="K201" s="11">
        <f t="shared" si="88"/>
        <v>2.6064017801600503</v>
      </c>
      <c r="L201" s="11">
        <f t="shared" si="88"/>
        <v>0.53550540545879155</v>
      </c>
      <c r="N201" s="15">
        <f>'Table Q6'!B201-B201</f>
        <v>-3.1619802759252913E-2</v>
      </c>
      <c r="O201" s="15">
        <f>'Table Q6'!C201-C201</f>
        <v>7.2581883241584766E-2</v>
      </c>
      <c r="P201" s="15">
        <f>'Table Q6'!D201-D201</f>
        <v>1.0620952602446998E-2</v>
      </c>
      <c r="Q201" s="15">
        <f>'Table Q6'!E201-E201</f>
        <v>-0.14683012653897709</v>
      </c>
      <c r="R201" s="15">
        <f>'Table Q6'!F201-F201</f>
        <v>-2.0164547025403046E-2</v>
      </c>
      <c r="S201" s="15">
        <f>'Table Q6'!G201-G201</f>
        <v>-2.2198202567658143E-2</v>
      </c>
      <c r="T201" s="15">
        <f>'Table Q6'!H201-H201</f>
        <v>1.9425471571509867E-2</v>
      </c>
      <c r="U201" s="15">
        <f>'Table Q6'!I201-I201</f>
        <v>-7.6721713715421913E-5</v>
      </c>
      <c r="V201" s="15">
        <f>'Table Q6'!J201-J201</f>
        <v>-1.0955396818379537E-2</v>
      </c>
      <c r="W201" s="15">
        <f>'Table Q6'!K201-K201</f>
        <v>-0.26048767609099244</v>
      </c>
      <c r="X201" s="15">
        <f>'Table Q6'!L201-L201</f>
        <v>-9.5522346176402095E-2</v>
      </c>
    </row>
    <row r="202" spans="1:24" x14ac:dyDescent="0.2">
      <c r="A202" s="13" t="str">
        <f t="shared" si="67"/>
        <v>2015 Q3</v>
      </c>
      <c r="B202" s="11">
        <f t="shared" ref="B202:L202" si="89">(B92/B91-1)*100</f>
        <v>0.22188548509938233</v>
      </c>
      <c r="C202" s="11">
        <f t="shared" si="89"/>
        <v>-0.86803761496331289</v>
      </c>
      <c r="D202" s="11">
        <f t="shared" si="89"/>
        <v>-1.7810595824738873</v>
      </c>
      <c r="E202" s="11">
        <f t="shared" si="89"/>
        <v>1.1404659722331845</v>
      </c>
      <c r="F202" s="11">
        <f t="shared" si="89"/>
        <v>-1.9844945123994262</v>
      </c>
      <c r="G202" s="11">
        <f t="shared" si="89"/>
        <v>1.9721076076257615</v>
      </c>
      <c r="H202" s="11">
        <f t="shared" si="89"/>
        <v>-1.6804173501963948</v>
      </c>
      <c r="I202" s="11">
        <f t="shared" si="89"/>
        <v>0.89115632992691207</v>
      </c>
      <c r="J202" s="11">
        <f t="shared" si="89"/>
        <v>-0.29686406232155571</v>
      </c>
      <c r="K202" s="11">
        <f t="shared" si="89"/>
        <v>0.17909197228092033</v>
      </c>
      <c r="L202" s="11">
        <f t="shared" si="89"/>
        <v>0.21317171833115101</v>
      </c>
      <c r="N202" s="15">
        <f>'Table Q6'!B202-B202</f>
        <v>3.1199096742584587E-2</v>
      </c>
      <c r="O202" s="15">
        <f>'Table Q6'!C202-C202</f>
        <v>-3.0904695745093136E-2</v>
      </c>
      <c r="P202" s="15">
        <f>'Table Q6'!D202-D202</f>
        <v>6.4905965891470796E-2</v>
      </c>
      <c r="Q202" s="15">
        <f>'Table Q6'!E202-E202</f>
        <v>-1.1702928415568969E-2</v>
      </c>
      <c r="R202" s="15">
        <f>'Table Q6'!F202-F202</f>
        <v>1.4579317470841957E-3</v>
      </c>
      <c r="S202" s="15">
        <f>'Table Q6'!G202-G202</f>
        <v>0</v>
      </c>
      <c r="T202" s="15">
        <f>'Table Q6'!H202-H202</f>
        <v>-8.0829958834460758E-2</v>
      </c>
      <c r="U202" s="15">
        <f>'Table Q6'!I202-I202</f>
        <v>-2.161409179106677E-2</v>
      </c>
      <c r="V202" s="15">
        <f>'Table Q6'!J202-J202</f>
        <v>2.106479884411705E-4</v>
      </c>
      <c r="W202" s="15">
        <f>'Table Q6'!K202-K202</f>
        <v>-0.13098189961247009</v>
      </c>
      <c r="X202" s="15">
        <f>'Table Q6'!L202-L202</f>
        <v>-9.5023085546630526E-2</v>
      </c>
    </row>
    <row r="203" spans="1:24" x14ac:dyDescent="0.2">
      <c r="A203" s="13" t="str">
        <f t="shared" si="67"/>
        <v>2015 Q4</v>
      </c>
      <c r="B203" s="11">
        <f t="shared" ref="B203:L203" si="90">(B93/B92-1)*100</f>
        <v>-1.7781773591646233</v>
      </c>
      <c r="C203" s="11">
        <f t="shared" si="90"/>
        <v>-1.9816625496681728</v>
      </c>
      <c r="D203" s="11">
        <f t="shared" si="90"/>
        <v>-0.84078032438756889</v>
      </c>
      <c r="E203" s="11">
        <f t="shared" si="90"/>
        <v>-1.0363159791088372</v>
      </c>
      <c r="F203" s="11">
        <f t="shared" si="90"/>
        <v>-4.1125924725683767</v>
      </c>
      <c r="G203" s="11">
        <f t="shared" si="90"/>
        <v>-0.68189469634118982</v>
      </c>
      <c r="H203" s="11">
        <f t="shared" si="90"/>
        <v>1.7711679436023697</v>
      </c>
      <c r="I203" s="11">
        <f t="shared" si="90"/>
        <v>-1.7478663293607588</v>
      </c>
      <c r="J203" s="11">
        <f t="shared" si="90"/>
        <v>0.22060391019893544</v>
      </c>
      <c r="K203" s="11">
        <f t="shared" si="90"/>
        <v>0.8836565035657884</v>
      </c>
      <c r="L203" s="11">
        <f t="shared" si="90"/>
        <v>-1.2414665496872979</v>
      </c>
      <c r="N203" s="15">
        <f>'Table Q6'!B203-B203</f>
        <v>-1.3436929651167162E-4</v>
      </c>
      <c r="O203" s="15">
        <f>'Table Q6'!C203-C203</f>
        <v>-5.9647522434558287E-2</v>
      </c>
      <c r="P203" s="15">
        <f>'Table Q6'!D203-D203</f>
        <v>-6.4012448960759638E-2</v>
      </c>
      <c r="Q203" s="15">
        <f>'Table Q6'!E203-E203</f>
        <v>0.24763272249761492</v>
      </c>
      <c r="R203" s="15">
        <f>'Table Q6'!F203-F203</f>
        <v>5.0619801045126422E-2</v>
      </c>
      <c r="S203" s="15">
        <f>'Table Q6'!G203-G203</f>
        <v>1.0748712695196616E-2</v>
      </c>
      <c r="T203" s="15">
        <f>'Table Q6'!H203-H203</f>
        <v>2.6916330145176914E-3</v>
      </c>
      <c r="U203" s="15">
        <f>'Table Q6'!I203-I203</f>
        <v>1.0114529455051979E-2</v>
      </c>
      <c r="V203" s="15">
        <f>'Table Q6'!J203-J203</f>
        <v>-1.1070835808468793E-2</v>
      </c>
      <c r="W203" s="15">
        <f>'Table Q6'!K203-K203</f>
        <v>0.29932620311765579</v>
      </c>
      <c r="X203" s="15">
        <f>'Table Q6'!L203-L203</f>
        <v>0.1879446062325596</v>
      </c>
    </row>
    <row r="204" spans="1:24" x14ac:dyDescent="0.2">
      <c r="A204" s="13" t="str">
        <f t="shared" si="67"/>
        <v>2016 Q1</v>
      </c>
      <c r="B204" s="11">
        <f t="shared" ref="B204:L204" si="91">(B94/B93-1)*100</f>
        <v>-0.51280520698152587</v>
      </c>
      <c r="C204" s="11">
        <f t="shared" si="91"/>
        <v>0.53015223363115371</v>
      </c>
      <c r="D204" s="11">
        <f t="shared" si="91"/>
        <v>1.4249712442782725</v>
      </c>
      <c r="E204" s="11">
        <f t="shared" si="91"/>
        <v>0.68053922271995582</v>
      </c>
      <c r="F204" s="11">
        <f t="shared" si="91"/>
        <v>0.89933018316290525</v>
      </c>
      <c r="G204" s="11">
        <f t="shared" si="91"/>
        <v>0.83419042311090319</v>
      </c>
      <c r="H204" s="11">
        <f t="shared" si="91"/>
        <v>-0.27767043807140901</v>
      </c>
      <c r="I204" s="11">
        <f t="shared" si="91"/>
        <v>0.14639089839398878</v>
      </c>
      <c r="J204" s="11">
        <f t="shared" si="91"/>
        <v>-2.4435673076681264</v>
      </c>
      <c r="K204" s="11">
        <f t="shared" si="91"/>
        <v>-1.1853682254220232</v>
      </c>
      <c r="L204" s="11">
        <f t="shared" si="91"/>
        <v>0.45204492337873603</v>
      </c>
      <c r="N204" s="15">
        <f>'Table Q6'!B204-B204</f>
        <v>-1.0276410548781811E-2</v>
      </c>
      <c r="O204" s="15">
        <f>'Table Q6'!C204-C204</f>
        <v>0.11318365302086519</v>
      </c>
      <c r="P204" s="15">
        <f>'Table Q6'!D204-D204</f>
        <v>3.2401113431235196E-2</v>
      </c>
      <c r="Q204" s="15">
        <f>'Table Q6'!E204-E204</f>
        <v>-0.27758067924676944</v>
      </c>
      <c r="R204" s="15">
        <f>'Table Q6'!F204-F204</f>
        <v>-4.1769153170645446E-2</v>
      </c>
      <c r="S204" s="15">
        <f>'Table Q6'!G204-G204</f>
        <v>-1.0911610261121751E-2</v>
      </c>
      <c r="T204" s="15">
        <f>'Table Q6'!H204-H204</f>
        <v>0.10972137749041266</v>
      </c>
      <c r="U204" s="15">
        <f>'Table Q6'!I204-I204</f>
        <v>2.0822183745727862E-2</v>
      </c>
      <c r="V204" s="15">
        <f>'Table Q6'!J204-J204</f>
        <v>3.2046988065637105E-2</v>
      </c>
      <c r="W204" s="15">
        <f>'Table Q6'!K204-K204</f>
        <v>-0.46528110802366296</v>
      </c>
      <c r="X204" s="15">
        <f>'Table Q6'!L204-L204</f>
        <v>-0.14582312609221493</v>
      </c>
    </row>
    <row r="205" spans="1:24" x14ac:dyDescent="0.2">
      <c r="A205" s="13" t="str">
        <f t="shared" si="67"/>
        <v>2016 Q2</v>
      </c>
      <c r="B205" s="11">
        <f t="shared" ref="B205:L205" si="92">(B95/B94-1)*100</f>
        <v>2.9685680919991242</v>
      </c>
      <c r="C205" s="11">
        <f t="shared" si="92"/>
        <v>1.4774984938492386</v>
      </c>
      <c r="D205" s="11">
        <f t="shared" si="92"/>
        <v>2.9021601057177548E-2</v>
      </c>
      <c r="E205" s="11">
        <f t="shared" si="92"/>
        <v>0.68118504447625128</v>
      </c>
      <c r="F205" s="11">
        <f t="shared" si="92"/>
        <v>-3.2579390555756427</v>
      </c>
      <c r="G205" s="11">
        <f t="shared" si="92"/>
        <v>-0.76799999999999091</v>
      </c>
      <c r="H205" s="11">
        <f t="shared" si="92"/>
        <v>1.0170261872204378</v>
      </c>
      <c r="I205" s="11">
        <f t="shared" si="92"/>
        <v>-1.7436877225605829</v>
      </c>
      <c r="J205" s="11">
        <f t="shared" si="92"/>
        <v>1.6597882377590745</v>
      </c>
      <c r="K205" s="11">
        <f t="shared" si="92"/>
        <v>-2.502021230807705</v>
      </c>
      <c r="L205" s="11">
        <f t="shared" si="92"/>
        <v>-3.3401192282533909E-2</v>
      </c>
      <c r="N205" s="15">
        <f>'Table Q6'!B205-B205</f>
        <v>-2.1144546589790814E-2</v>
      </c>
      <c r="O205" s="15">
        <f>'Table Q6'!C205-C205</f>
        <v>-2.0921852622302062E-2</v>
      </c>
      <c r="P205" s="15">
        <f>'Table Q6'!D205-D205</f>
        <v>-3.1396289990637261E-2</v>
      </c>
      <c r="Q205" s="15">
        <f>'Table Q6'!E205-E205</f>
        <v>0.12321842616587197</v>
      </c>
      <c r="R205" s="15">
        <f>'Table Q6'!F205-F205</f>
        <v>-8.4067760383610413E-3</v>
      </c>
      <c r="S205" s="15">
        <f>'Table Q6'!G205-G205</f>
        <v>1.0585875826751856E-2</v>
      </c>
      <c r="T205" s="15">
        <f>'Table Q6'!H205-H205</f>
        <v>1.0097364535499587E-2</v>
      </c>
      <c r="U205" s="15">
        <f>'Table Q6'!I205-I205</f>
        <v>-8.0046047997717196E-4</v>
      </c>
      <c r="V205" s="15">
        <f>'Table Q6'!J205-J205</f>
        <v>-2.2437124950158704E-2</v>
      </c>
      <c r="W205" s="15">
        <f>'Table Q6'!K205-K205</f>
        <v>0.21882197189088126</v>
      </c>
      <c r="X205" s="15">
        <f>'Table Q6'!L205-L205</f>
        <v>6.2823800438949196E-2</v>
      </c>
    </row>
    <row r="206" spans="1:24" x14ac:dyDescent="0.2">
      <c r="A206" s="13" t="str">
        <f t="shared" si="67"/>
        <v>2016 Q3</v>
      </c>
      <c r="B206" s="11">
        <f t="shared" ref="B206:L206" si="93">(B96/B95-1)*100</f>
        <v>7.2745116770533969E-2</v>
      </c>
      <c r="C206" s="11">
        <f t="shared" si="93"/>
        <v>-0.59934322962728048</v>
      </c>
      <c r="D206" s="11">
        <f t="shared" si="93"/>
        <v>1.7418636538846899</v>
      </c>
      <c r="E206" s="11">
        <f t="shared" si="93"/>
        <v>-0.11369174902464696</v>
      </c>
      <c r="F206" s="11">
        <f t="shared" si="93"/>
        <v>-1.0471383740192852</v>
      </c>
      <c r="G206" s="11">
        <f t="shared" si="93"/>
        <v>9.0762823680523574E-2</v>
      </c>
      <c r="H206" s="11">
        <f t="shared" si="93"/>
        <v>2.483149385343375</v>
      </c>
      <c r="I206" s="11">
        <f t="shared" si="93"/>
        <v>0.54863744779223289</v>
      </c>
      <c r="J206" s="11">
        <f t="shared" si="93"/>
        <v>-5.1126383348137345</v>
      </c>
      <c r="K206" s="11">
        <f t="shared" si="93"/>
        <v>-0.12517998826144794</v>
      </c>
      <c r="L206" s="11">
        <f t="shared" si="93"/>
        <v>-0.1886874670137928</v>
      </c>
      <c r="N206" s="15">
        <f>'Table Q6'!B206-B206</f>
        <v>3.0828512074676517E-2</v>
      </c>
      <c r="O206" s="15">
        <f>'Table Q6'!C206-C206</f>
        <v>-2.0404593498601908E-2</v>
      </c>
      <c r="P206" s="15">
        <f>'Table Q6'!D206-D206</f>
        <v>7.5409836745610193E-2</v>
      </c>
      <c r="Q206" s="15">
        <f>'Table Q6'!E206-E206</f>
        <v>7.1909679612869315E-2</v>
      </c>
      <c r="R206" s="15">
        <f>'Table Q6'!F206-F206</f>
        <v>-1.9370175045430038E-2</v>
      </c>
      <c r="S206" s="15">
        <f>'Table Q6'!G206-G206</f>
        <v>-1.0676348034532879E-2</v>
      </c>
      <c r="T206" s="15">
        <f>'Table Q6'!H206-H206</f>
        <v>-0.13083182389641568</v>
      </c>
      <c r="U206" s="15">
        <f>'Table Q6'!I206-I206</f>
        <v>-4.1115778960443272E-2</v>
      </c>
      <c r="V206" s="15">
        <f>'Table Q6'!J206-J206</f>
        <v>-9.7239967968842933E-3</v>
      </c>
      <c r="W206" s="15">
        <f>'Table Q6'!K206-K206</f>
        <v>0.22859917457627166</v>
      </c>
      <c r="X206" s="15">
        <f>'Table Q6'!L206-L206</f>
        <v>5.9802818036525096E-4</v>
      </c>
    </row>
    <row r="207" spans="1:24" x14ac:dyDescent="0.2">
      <c r="A207" s="13" t="str">
        <f t="shared" si="67"/>
        <v>2016 Q4</v>
      </c>
      <c r="B207" s="11">
        <f t="shared" ref="B207:L207" si="94">(B97/B96-1)*100</f>
        <v>-2.004001247506737</v>
      </c>
      <c r="C207" s="11">
        <f t="shared" si="94"/>
        <v>1.7709988484969408</v>
      </c>
      <c r="D207" s="11">
        <f t="shared" si="94"/>
        <v>-0.61684324674755597</v>
      </c>
      <c r="E207" s="11">
        <f t="shared" si="94"/>
        <v>1.2519969918425522</v>
      </c>
      <c r="F207" s="11">
        <f t="shared" si="94"/>
        <v>-0.86202076514328985</v>
      </c>
      <c r="G207" s="11">
        <f t="shared" si="94"/>
        <v>1.1826118176149425</v>
      </c>
      <c r="H207" s="11">
        <f t="shared" si="94"/>
        <v>1.1688550350201554</v>
      </c>
      <c r="I207" s="11">
        <f t="shared" si="94"/>
        <v>-0.59367523818097956</v>
      </c>
      <c r="J207" s="11">
        <f t="shared" si="94"/>
        <v>0.95834684766074041</v>
      </c>
      <c r="K207" s="11">
        <f t="shared" si="94"/>
        <v>3.3372053060582552</v>
      </c>
      <c r="L207" s="11">
        <f t="shared" si="94"/>
        <v>0.31903411578342311</v>
      </c>
      <c r="N207" s="15">
        <f>'Table Q6'!B207-B207</f>
        <v>-4.3097988009499488E-4</v>
      </c>
      <c r="O207" s="15">
        <f>'Table Q6'!C207-C207</f>
        <v>-8.4621634766079978E-5</v>
      </c>
      <c r="P207" s="15">
        <f>'Table Q6'!D207-D207</f>
        <v>-4.2110483786450548E-2</v>
      </c>
      <c r="Q207" s="15">
        <f>'Table Q6'!E207-E207</f>
        <v>-3.0677338780504826E-2</v>
      </c>
      <c r="R207" s="15">
        <f>'Table Q6'!F207-F207</f>
        <v>0.13816752476200067</v>
      </c>
      <c r="S207" s="15">
        <f>'Table Q6'!G207-G207</f>
        <v>1.0516849788744231E-2</v>
      </c>
      <c r="T207" s="15">
        <f>'Table Q6'!H207-H207</f>
        <v>1.7999787998079775E-2</v>
      </c>
      <c r="U207" s="15">
        <f>'Table Q6'!I207-I207</f>
        <v>4.0087236520536251E-2</v>
      </c>
      <c r="V207" s="15">
        <f>'Table Q6'!J207-J207</f>
        <v>1.0804557905963463E-2</v>
      </c>
      <c r="W207" s="15">
        <f>'Table Q6'!K207-K207</f>
        <v>8.9348487490070738E-2</v>
      </c>
      <c r="X207" s="15">
        <f>'Table Q6'!L207-L207</f>
        <v>9.2554721377968718E-2</v>
      </c>
    </row>
    <row r="208" spans="1:24" x14ac:dyDescent="0.2">
      <c r="A208" s="13" t="str">
        <f t="shared" si="67"/>
        <v>2017 Q1</v>
      </c>
      <c r="B208" s="11">
        <f t="shared" ref="B208:L208" si="95">(B98/B97-1)*100</f>
        <v>0.35226877425322822</v>
      </c>
      <c r="C208" s="11">
        <f t="shared" si="95"/>
        <v>0.45710147007442803</v>
      </c>
      <c r="D208" s="11">
        <f t="shared" si="95"/>
        <v>1.9826716231123864</v>
      </c>
      <c r="E208" s="11">
        <f t="shared" si="95"/>
        <v>-1.4785496855865166</v>
      </c>
      <c r="F208" s="11">
        <f t="shared" si="95"/>
        <v>3.7980078016933039</v>
      </c>
      <c r="G208" s="11">
        <f t="shared" si="95"/>
        <v>-3.0995770494539387</v>
      </c>
      <c r="H208" s="11">
        <f t="shared" si="95"/>
        <v>1.0908053336233126</v>
      </c>
      <c r="I208" s="11">
        <f t="shared" si="95"/>
        <v>0.7524149830878013</v>
      </c>
      <c r="J208" s="11">
        <f t="shared" si="95"/>
        <v>-0.38559088375130779</v>
      </c>
      <c r="K208" s="11">
        <f t="shared" si="95"/>
        <v>-6.2221040486579611</v>
      </c>
      <c r="L208" s="11">
        <f t="shared" si="95"/>
        <v>0.14925629014597153</v>
      </c>
      <c r="N208" s="15">
        <f>'Table Q6'!B208-B208</f>
        <v>-1.0057187578182969E-2</v>
      </c>
      <c r="O208" s="15">
        <f>'Table Q6'!C208-C208</f>
        <v>-4.1421094903903999E-2</v>
      </c>
      <c r="P208" s="15">
        <f>'Table Q6'!D208-D208</f>
        <v>-2.0890470813106354E-2</v>
      </c>
      <c r="Q208" s="15">
        <f>'Table Q6'!E208-E208</f>
        <v>5.0360755603029439E-2</v>
      </c>
      <c r="R208" s="15">
        <f>'Table Q6'!F208-F208</f>
        <v>-0.15566410699359157</v>
      </c>
      <c r="S208" s="15">
        <f>'Table Q6'!G208-G208</f>
        <v>9.5785144838211878E-3</v>
      </c>
      <c r="T208" s="15">
        <f>'Table Q6'!H208-H208</f>
        <v>0.13224742268831413</v>
      </c>
      <c r="U208" s="15">
        <f>'Table Q6'!I208-I208</f>
        <v>-4.0613691417146214E-2</v>
      </c>
      <c r="V208" s="15">
        <f>'Table Q6'!J208-J208</f>
        <v>1.0696275004418165E-2</v>
      </c>
      <c r="W208" s="15">
        <f>'Table Q6'!K208-K208</f>
        <v>0.14990734485890123</v>
      </c>
      <c r="X208" s="15">
        <f>'Table Q6'!L208-L208</f>
        <v>-3.0483742783093959E-2</v>
      </c>
    </row>
    <row r="209" spans="1:24" x14ac:dyDescent="0.2">
      <c r="A209" s="13" t="str">
        <f t="shared" si="67"/>
        <v>2017 Q2</v>
      </c>
      <c r="B209" s="11">
        <f t="shared" ref="B209:L209" si="96">(B99/B98-1)*100</f>
        <v>-1.2844843926042127</v>
      </c>
      <c r="C209" s="11">
        <f t="shared" si="96"/>
        <v>-1.4948496346507967</v>
      </c>
      <c r="D209" s="11">
        <f t="shared" si="96"/>
        <v>-1.1667685969034558</v>
      </c>
      <c r="E209" s="11">
        <f t="shared" si="96"/>
        <v>0.36224231835084719</v>
      </c>
      <c r="F209" s="11">
        <f t="shared" si="96"/>
        <v>-1.5048760490975699</v>
      </c>
      <c r="G209" s="11">
        <f t="shared" si="96"/>
        <v>1.2380446174533599</v>
      </c>
      <c r="H209" s="11">
        <f t="shared" si="96"/>
        <v>8.9279356586091652E-2</v>
      </c>
      <c r="I209" s="11">
        <f t="shared" si="96"/>
        <v>1.3534756454257835</v>
      </c>
      <c r="J209" s="11">
        <f t="shared" si="96"/>
        <v>-0.78310757782938945</v>
      </c>
      <c r="K209" s="11">
        <f t="shared" si="96"/>
        <v>1.5253578396702938</v>
      </c>
      <c r="L209" s="11">
        <f t="shared" si="96"/>
        <v>0.1164009354722495</v>
      </c>
      <c r="N209" s="15">
        <f>'Table Q6'!B209-B209</f>
        <v>-2.9814429381058716E-2</v>
      </c>
      <c r="O209" s="15">
        <f>'Table Q6'!C209-C209</f>
        <v>0.11098714410121557</v>
      </c>
      <c r="P209" s="15">
        <f>'Table Q6'!D209-D209</f>
        <v>-9.4894710921722414E-3</v>
      </c>
      <c r="Q209" s="15">
        <f>'Table Q6'!E209-E209</f>
        <v>8.0744197019932962E-2</v>
      </c>
      <c r="R209" s="15">
        <f>'Table Q6'!F209-F209</f>
        <v>2.9795810038135695E-2</v>
      </c>
      <c r="S209" s="15">
        <f>'Table Q6'!G209-G209</f>
        <v>-3.0628321723846774E-2</v>
      </c>
      <c r="T209" s="15">
        <f>'Table Q6'!H209-H209</f>
        <v>3.0517081955183656E-2</v>
      </c>
      <c r="U209" s="15">
        <f>'Table Q6'!I209-I209</f>
        <v>3.1017079152939608E-2</v>
      </c>
      <c r="V209" s="15">
        <f>'Table Q6'!J209-J209</f>
        <v>-1.0305036603874829E-2</v>
      </c>
      <c r="W209" s="15">
        <f>'Table Q6'!K209-K209</f>
        <v>-8.5225903747887521E-2</v>
      </c>
      <c r="X209" s="15">
        <f>'Table Q6'!L209-L209</f>
        <v>6.0870463980799983E-2</v>
      </c>
    </row>
    <row r="210" spans="1:24" x14ac:dyDescent="0.2">
      <c r="A210" s="13" t="str">
        <f t="shared" si="67"/>
        <v>2017 Q3</v>
      </c>
      <c r="B210" s="11">
        <f t="shared" ref="B210:L210" si="97">(B100/B99-1)*100</f>
        <v>3.1312574606901622</v>
      </c>
      <c r="C210" s="11">
        <f t="shared" si="97"/>
        <v>0.11250189818017287</v>
      </c>
      <c r="D210" s="11">
        <f t="shared" si="97"/>
        <v>0.55484692903331467</v>
      </c>
      <c r="E210" s="11">
        <f t="shared" si="97"/>
        <v>1.403217725608874</v>
      </c>
      <c r="F210" s="11">
        <f t="shared" si="97"/>
        <v>1.9919883248882053</v>
      </c>
      <c r="G210" s="11">
        <f t="shared" si="97"/>
        <v>1.8295950162339869</v>
      </c>
      <c r="H210" s="11">
        <f t="shared" si="97"/>
        <v>-0.63622584999593057</v>
      </c>
      <c r="I210" s="11">
        <f t="shared" si="97"/>
        <v>3.5421901182133952</v>
      </c>
      <c r="J210" s="11">
        <f t="shared" si="97"/>
        <v>5.2184120320997174E-2</v>
      </c>
      <c r="K210" s="11">
        <f t="shared" si="97"/>
        <v>-4.0713167746323613</v>
      </c>
      <c r="L210" s="11">
        <f t="shared" si="97"/>
        <v>1.205773056446624</v>
      </c>
      <c r="N210" s="15">
        <f>'Table Q6'!B210-B210</f>
        <v>5.2316936606100484E-2</v>
      </c>
      <c r="O210" s="15">
        <f>'Table Q6'!C210-C210</f>
        <v>-6.1050412784746655E-2</v>
      </c>
      <c r="P210" s="15">
        <f>'Table Q6'!D210-D210</f>
        <v>7.1399298698393565E-2</v>
      </c>
      <c r="Q210" s="15">
        <f>'Table Q6'!E210-E210</f>
        <v>3.0331388913840129E-4</v>
      </c>
      <c r="R210" s="15">
        <f>'Table Q6'!F210-F210</f>
        <v>-6.3394621406076546E-2</v>
      </c>
      <c r="S210" s="15">
        <f>'Table Q6'!G210-G210</f>
        <v>3.0720725409216776E-2</v>
      </c>
      <c r="T210" s="15">
        <f>'Table Q6'!H210-H210</f>
        <v>-0.2218442193126724</v>
      </c>
      <c r="U210" s="15">
        <f>'Table Q6'!I210-I210</f>
        <v>-4.2430416398131499E-2</v>
      </c>
      <c r="V210" s="15">
        <f>'Table Q6'!J210-J210</f>
        <v>-1.0536342457845294E-2</v>
      </c>
      <c r="W210" s="15">
        <f>'Table Q6'!K210-K210</f>
        <v>7.6262492875179166E-2</v>
      </c>
      <c r="X210" s="15">
        <f>'Table Q6'!L210-L210</f>
        <v>-2.0415315654309651E-2</v>
      </c>
    </row>
    <row r="211" spans="1:24" x14ac:dyDescent="0.2">
      <c r="A211" s="13" t="str">
        <f t="shared" si="67"/>
        <v>2017 Q4</v>
      </c>
      <c r="B211" s="11">
        <f t="shared" ref="B211:L211" si="98">(B101/B100-1)*100</f>
        <v>-1.3418300283654983</v>
      </c>
      <c r="C211" s="11">
        <f t="shared" si="98"/>
        <v>1.2426241497902168</v>
      </c>
      <c r="D211" s="11">
        <f t="shared" si="98"/>
        <v>1.5469348303153829</v>
      </c>
      <c r="E211" s="11">
        <f t="shared" si="98"/>
        <v>-1.4790477886642228</v>
      </c>
      <c r="F211" s="11">
        <f t="shared" si="98"/>
        <v>-0.20375494536567507</v>
      </c>
      <c r="G211" s="11">
        <f t="shared" si="98"/>
        <v>2.1952621868130962</v>
      </c>
      <c r="H211" s="11">
        <f t="shared" si="98"/>
        <v>-0.73820566557077916</v>
      </c>
      <c r="I211" s="11">
        <f t="shared" si="98"/>
        <v>-0.43539498655985609</v>
      </c>
      <c r="J211" s="11">
        <f t="shared" si="98"/>
        <v>0.68618647247964404</v>
      </c>
      <c r="K211" s="11">
        <f t="shared" si="98"/>
        <v>6.2721915178469922</v>
      </c>
      <c r="L211" s="11">
        <f t="shared" si="98"/>
        <v>0.20141681222138885</v>
      </c>
      <c r="N211" s="15">
        <f>'Table Q6'!B211-B211</f>
        <v>-1.0258980255584138E-2</v>
      </c>
      <c r="O211" s="15">
        <f>'Table Q6'!C211-C211</f>
        <v>-3.0648624868745422E-2</v>
      </c>
      <c r="P211" s="15">
        <f>'Table Q6'!D211-D211</f>
        <v>1.7689388474018131E-4</v>
      </c>
      <c r="Q211" s="15">
        <f>'Table Q6'!E211-E211</f>
        <v>-0.13805295088621383</v>
      </c>
      <c r="R211" s="15">
        <f>'Table Q6'!F211-F211</f>
        <v>0.24407838407894955</v>
      </c>
      <c r="S211" s="15">
        <f>'Table Q6'!G211-G211</f>
        <v>-2.0624674507918606E-2</v>
      </c>
      <c r="T211" s="15">
        <f>'Table Q6'!H211-H211</f>
        <v>5.0057066017450413E-2</v>
      </c>
      <c r="U211" s="15">
        <f>'Table Q6'!I211-I211</f>
        <v>6.1392743965482666E-2</v>
      </c>
      <c r="V211" s="15">
        <f>'Table Q6'!J211-J211</f>
        <v>-1.0694774441266652E-2</v>
      </c>
      <c r="W211" s="15">
        <f>'Table Q6'!K211-K211</f>
        <v>-0.16965841732299314</v>
      </c>
      <c r="X211" s="15">
        <f>'Table Q6'!L211-L211</f>
        <v>-1.0184105784372122E-2</v>
      </c>
    </row>
    <row r="212" spans="1:24" x14ac:dyDescent="0.2">
      <c r="A212" s="13" t="str">
        <f t="shared" si="67"/>
        <v>2018 Q1</v>
      </c>
      <c r="B212" s="11">
        <f t="shared" ref="B212:L212" si="99">(B102/B101-1)*100</f>
        <v>-0.92765518586235274</v>
      </c>
      <c r="C212" s="11">
        <f t="shared" si="99"/>
        <v>-0.32329076934813905</v>
      </c>
      <c r="D212" s="11">
        <f t="shared" si="99"/>
        <v>-2.5057919698229347</v>
      </c>
      <c r="E212" s="11">
        <f t="shared" si="99"/>
        <v>1.2156726171667076</v>
      </c>
      <c r="F212" s="11">
        <f t="shared" si="99"/>
        <v>-2.3146258403886177</v>
      </c>
      <c r="G212" s="11">
        <f t="shared" si="99"/>
        <v>-1.6192676332947631</v>
      </c>
      <c r="H212" s="11">
        <f t="shared" si="99"/>
        <v>-0.12794904740683899</v>
      </c>
      <c r="I212" s="11">
        <f t="shared" si="99"/>
        <v>-1.0047642294548909</v>
      </c>
      <c r="J212" s="11">
        <f t="shared" si="99"/>
        <v>-2.9008333731808889</v>
      </c>
      <c r="K212" s="11">
        <f t="shared" si="99"/>
        <v>-5.470117914469963</v>
      </c>
      <c r="L212" s="11">
        <f t="shared" si="99"/>
        <v>-0.58427148010447016</v>
      </c>
      <c r="N212" s="15">
        <f>'Table Q6'!B212-B212</f>
        <v>-2.9937506304633654E-2</v>
      </c>
      <c r="O212" s="15">
        <f>'Table Q6'!C212-C212</f>
        <v>1.4549293295695875E-4</v>
      </c>
      <c r="P212" s="15">
        <f>'Table Q6'!D212-D212</f>
        <v>-8.9413965505202864E-2</v>
      </c>
      <c r="Q212" s="15">
        <f>'Table Q6'!E212-E212</f>
        <v>0.1316579274349472</v>
      </c>
      <c r="R212" s="15">
        <f>'Table Q6'!F212-F212</f>
        <v>-0.25429820778277712</v>
      </c>
      <c r="S212" s="15">
        <f>'Table Q6'!G212-G212</f>
        <v>1.9769061060315174E-2</v>
      </c>
      <c r="T212" s="15">
        <f>'Table Q6'!H212-H212</f>
        <v>0.19280608487622919</v>
      </c>
      <c r="U212" s="15">
        <f>'Table Q6'!I212-I212</f>
        <v>-6.0739793504149819E-2</v>
      </c>
      <c r="V212" s="15">
        <f>'Table Q6'!J212-J212</f>
        <v>5.0380509045155897E-2</v>
      </c>
      <c r="W212" s="15">
        <f>'Table Q6'!K212-K212</f>
        <v>-0.11240239599424839</v>
      </c>
      <c r="X212" s="15">
        <f>'Table Q6'!L212-L212</f>
        <v>-4.0030492659526296E-2</v>
      </c>
    </row>
    <row r="213" spans="1:24" x14ac:dyDescent="0.2">
      <c r="A213" s="13" t="str">
        <f t="shared" ref="A213:A215" si="100">A103</f>
        <v>2018 Q2</v>
      </c>
      <c r="B213" s="11">
        <f t="shared" ref="B213:L213" si="101">(B103/B102-1)*100</f>
        <v>-2.4320338292333488</v>
      </c>
      <c r="C213" s="11">
        <f t="shared" si="101"/>
        <v>-0.38997185145782653</v>
      </c>
      <c r="D213" s="11">
        <f t="shared" si="101"/>
        <v>0.31618658437546632</v>
      </c>
      <c r="E213" s="11">
        <f t="shared" si="101"/>
        <v>1.5202314488702573</v>
      </c>
      <c r="F213" s="11">
        <f t="shared" si="101"/>
        <v>2.514338260469362</v>
      </c>
      <c r="G213" s="11">
        <f t="shared" si="101"/>
        <v>1.8197775509940506</v>
      </c>
      <c r="H213" s="11">
        <f t="shared" si="101"/>
        <v>-2.0291202445848255</v>
      </c>
      <c r="I213" s="11">
        <f t="shared" si="101"/>
        <v>0.13012125314206813</v>
      </c>
      <c r="J213" s="11">
        <f t="shared" si="101"/>
        <v>-1.1510623702817857</v>
      </c>
      <c r="K213" s="11">
        <f t="shared" si="101"/>
        <v>0.61802887953501529</v>
      </c>
      <c r="L213" s="11">
        <f t="shared" si="101"/>
        <v>0.32210115039161824</v>
      </c>
      <c r="N213" s="15">
        <f>'Table Q6'!B213-B213</f>
        <v>-6.7638199705000179E-2</v>
      </c>
      <c r="O213" s="15">
        <f>'Table Q6'!C213-C213</f>
        <v>9.9898895746930449E-2</v>
      </c>
      <c r="P213" s="15">
        <f>'Table Q6'!D213-D213</f>
        <v>1.069100885526808E-2</v>
      </c>
      <c r="Q213" s="15">
        <f>'Table Q6'!E213-E213</f>
        <v>-3.0683012961585376E-2</v>
      </c>
      <c r="R213" s="15">
        <f>'Table Q6'!F213-F213</f>
        <v>0.11148709150687885</v>
      </c>
      <c r="S213" s="15">
        <f>'Table Q6'!G213-G213</f>
        <v>-2.0401223958144143E-2</v>
      </c>
      <c r="T213" s="15">
        <f>'Table Q6'!H213-H213</f>
        <v>6.686383975857968E-2</v>
      </c>
      <c r="U213" s="15">
        <f>'Table Q6'!I213-I213</f>
        <v>2.0233491276999693E-2</v>
      </c>
      <c r="V213" s="15">
        <f>'Table Q6'!J213-J213</f>
        <v>-4.0016485359284371E-2</v>
      </c>
      <c r="W213" s="15">
        <f>'Table Q6'!K213-K213</f>
        <v>0.17065494529711067</v>
      </c>
      <c r="X213" s="15">
        <f>'Table Q6'!L213-L213</f>
        <v>4.0411722517785797E-2</v>
      </c>
    </row>
    <row r="214" spans="1:24" x14ac:dyDescent="0.2">
      <c r="A214" s="13" t="str">
        <f t="shared" si="100"/>
        <v>2018 Q3</v>
      </c>
      <c r="B214" s="11">
        <f t="shared" ref="B214:L214" si="102">(B104/B103-1)*100</f>
        <v>2.2752452202826179</v>
      </c>
      <c r="C214" s="11">
        <f t="shared" si="102"/>
        <v>-0.4882530515815775</v>
      </c>
      <c r="D214" s="11">
        <f t="shared" si="102"/>
        <v>-0.73274145972191951</v>
      </c>
      <c r="E214" s="11">
        <f t="shared" si="102"/>
        <v>0.10782567142781918</v>
      </c>
      <c r="F214" s="11">
        <f t="shared" si="102"/>
        <v>1.381337196247201</v>
      </c>
      <c r="G214" s="11">
        <f t="shared" si="102"/>
        <v>1.2078263787436594</v>
      </c>
      <c r="H214" s="11">
        <f t="shared" si="102"/>
        <v>0.21828367747482869</v>
      </c>
      <c r="I214" s="11">
        <f t="shared" si="102"/>
        <v>-0.88490867130842643</v>
      </c>
      <c r="J214" s="11">
        <f t="shared" si="102"/>
        <v>-3.4281833169217735</v>
      </c>
      <c r="K214" s="11">
        <f t="shared" si="102"/>
        <v>-0.75030420994098845</v>
      </c>
      <c r="L214" s="11">
        <f t="shared" si="102"/>
        <v>-0.26985817395354106</v>
      </c>
      <c r="N214" s="15">
        <f>'Table Q6'!B214-B214</f>
        <v>0.12207596079270022</v>
      </c>
      <c r="O214" s="15">
        <f>'Table Q6'!C214-C214</f>
        <v>-6.9741913159671043E-2</v>
      </c>
      <c r="P214" s="15">
        <f>'Table Q6'!D214-D214</f>
        <v>8.9559320406340515E-2</v>
      </c>
      <c r="Q214" s="15">
        <f>'Table Q6'!E214-E214</f>
        <v>2.9728625600289327E-2</v>
      </c>
      <c r="R214" s="15">
        <f>'Table Q6'!F214-F214</f>
        <v>-4.0896067621654097E-2</v>
      </c>
      <c r="S214" s="15">
        <f>'Table Q6'!G214-G214</f>
        <v>-5.4465241916545892E-5</v>
      </c>
      <c r="T214" s="15">
        <f>'Table Q6'!H214-H214</f>
        <v>-0.34883823166488304</v>
      </c>
      <c r="U214" s="15">
        <f>'Table Q6'!I214-I214</f>
        <v>-4.9285792814623974E-2</v>
      </c>
      <c r="V214" s="15">
        <f>'Table Q6'!J214-J214</f>
        <v>5.7472007603565078E-2</v>
      </c>
      <c r="W214" s="15">
        <f>'Table Q6'!K214-K214</f>
        <v>0.22885625523344499</v>
      </c>
      <c r="X214" s="15">
        <f>'Table Q6'!L214-L214</f>
        <v>2.9782045140169799E-2</v>
      </c>
    </row>
    <row r="215" spans="1:24" x14ac:dyDescent="0.2">
      <c r="A215" s="13" t="str">
        <f t="shared" si="100"/>
        <v>2018 Q4</v>
      </c>
      <c r="B215" s="11">
        <f t="shared" ref="B215:L215" si="103">(B105/B104-1)*100</f>
        <v>4.6365959756711206E-3</v>
      </c>
      <c r="C215" s="11">
        <f t="shared" si="103"/>
        <v>-1.166815093895146</v>
      </c>
      <c r="D215" s="11">
        <f t="shared" si="103"/>
        <v>-1.674096697116112</v>
      </c>
      <c r="E215" s="11">
        <f t="shared" si="103"/>
        <v>0.77660334645375251</v>
      </c>
      <c r="F215" s="11">
        <f t="shared" si="103"/>
        <v>-0.70232617618322113</v>
      </c>
      <c r="G215" s="11">
        <f t="shared" si="103"/>
        <v>1.4551113278833849</v>
      </c>
      <c r="H215" s="11">
        <f t="shared" si="103"/>
        <v>-0.61053608332870546</v>
      </c>
      <c r="I215" s="11">
        <f t="shared" si="103"/>
        <v>0.63806381006632495</v>
      </c>
      <c r="J215" s="11">
        <f t="shared" si="103"/>
        <v>0.45560826359341</v>
      </c>
      <c r="K215" s="11">
        <f t="shared" si="103"/>
        <v>4.647578495701965</v>
      </c>
      <c r="L215" s="11">
        <f t="shared" si="103"/>
        <v>9.9565939853318852E-2</v>
      </c>
      <c r="N215" s="15">
        <f>'Table Q6'!B215-B215</f>
        <v>3.6566878591770546E-4</v>
      </c>
      <c r="O215" s="15">
        <f>'Table Q6'!C215-C215</f>
        <v>-4.9234425080268984E-2</v>
      </c>
      <c r="P215" s="15">
        <f>'Table Q6'!D215-D215</f>
        <v>3.8012182701352426E-2</v>
      </c>
      <c r="Q215" s="15">
        <f>'Table Q6'!E215-E215</f>
        <v>-0.13032314383298882</v>
      </c>
      <c r="R215" s="15">
        <f>'Table Q6'!F215-F215</f>
        <v>0.31638405404998959</v>
      </c>
      <c r="S215" s="15">
        <f>'Table Q6'!G215-G215</f>
        <v>-1.0066988621537654E-2</v>
      </c>
      <c r="T215" s="15">
        <f>'Table Q6'!H215-H215</f>
        <v>0.12899200397685773</v>
      </c>
      <c r="U215" s="15">
        <f>'Table Q6'!I215-I215</f>
        <v>8.9677693567824512E-2</v>
      </c>
      <c r="V215" s="15">
        <f>'Table Q6'!J215-J215</f>
        <v>-9.928409843089625E-2</v>
      </c>
      <c r="W215" s="15">
        <f>'Table Q6'!K215-K215</f>
        <v>-0.17805095865974785</v>
      </c>
      <c r="X215" s="15">
        <f>'Table Q6'!L215-L215</f>
        <v>-2.9881464312575545E-2</v>
      </c>
    </row>
    <row r="216" spans="1:24" x14ac:dyDescent="0.2">
      <c r="A216" s="13" t="s">
        <v>251</v>
      </c>
      <c r="B216" s="11">
        <f t="shared" ref="B216:L216" si="104">(B106/B105-1)*100</f>
        <v>-0.43132569899863027</v>
      </c>
      <c r="C216" s="11">
        <f t="shared" si="104"/>
        <v>0.4427067583010702</v>
      </c>
      <c r="D216" s="11">
        <f t="shared" si="104"/>
        <v>-0.70204024344683313</v>
      </c>
      <c r="E216" s="11">
        <f t="shared" si="104"/>
        <v>-0.34328865941125608</v>
      </c>
      <c r="F216" s="11">
        <f t="shared" si="104"/>
        <v>-2.66727414246265</v>
      </c>
      <c r="G216" s="11">
        <f t="shared" si="104"/>
        <v>3.657270088853859</v>
      </c>
      <c r="H216" s="11">
        <f t="shared" si="104"/>
        <v>-0.86229122248473455</v>
      </c>
      <c r="I216" s="11">
        <f t="shared" si="104"/>
        <v>-0.65020499632978401</v>
      </c>
      <c r="J216" s="11">
        <f t="shared" si="104"/>
        <v>-0.88524801053072588</v>
      </c>
      <c r="K216" s="11">
        <f t="shared" si="104"/>
        <v>-9.3362039970954829</v>
      </c>
      <c r="L216" s="11">
        <f t="shared" si="104"/>
        <v>-0.25620917294487677</v>
      </c>
      <c r="N216" s="15">
        <f>'Table Q6'!B216-B216</f>
        <v>-1.0281200167994164E-2</v>
      </c>
      <c r="O216" s="15">
        <f>'Table Q6'!C216-C216</f>
        <v>1.0450291330110772E-2</v>
      </c>
      <c r="P216" s="15">
        <f>'Table Q6'!D216-D216</f>
        <v>-0.15366013680148116</v>
      </c>
      <c r="Q216" s="15">
        <f>'Table Q6'!E216-E216</f>
        <v>7.9579676822960632E-2</v>
      </c>
      <c r="R216" s="15">
        <f>'Table Q6'!F216-F216</f>
        <v>-0.40949601829501914</v>
      </c>
      <c r="S216" s="15">
        <f>'Table Q6'!G216-G216</f>
        <v>8.2643973811746818E-2</v>
      </c>
      <c r="T216" s="15">
        <f>'Table Q6'!H216-H216</f>
        <v>0.33851310734365203</v>
      </c>
      <c r="U216" s="15">
        <f>'Table Q6'!I216-I216</f>
        <v>-8.8210448377523676E-2</v>
      </c>
      <c r="V216" s="15">
        <f>'Table Q6'!J216-J216</f>
        <v>0.11784237507248552</v>
      </c>
      <c r="W216" s="15">
        <f>'Table Q6'!K216-K216</f>
        <v>-0.15756296536020287</v>
      </c>
      <c r="X216" s="15">
        <f>'Table Q6'!L216-L216</f>
        <v>-4.9098145037274055E-2</v>
      </c>
    </row>
    <row r="217" spans="1:24" x14ac:dyDescent="0.2">
      <c r="A217" s="13" t="str">
        <f>A107</f>
        <v>2019 Q2</v>
      </c>
      <c r="B217" s="11">
        <f t="shared" ref="B217:L217" si="105">(B107/B106-1)*100</f>
        <v>2.9869236957237311</v>
      </c>
      <c r="C217" s="11">
        <f t="shared" si="105"/>
        <v>-1.8954980579000358</v>
      </c>
      <c r="D217" s="11">
        <f t="shared" si="105"/>
        <v>1.1114956061498038</v>
      </c>
      <c r="E217" s="11">
        <f t="shared" si="105"/>
        <v>7.9560405826795133E-3</v>
      </c>
      <c r="F217" s="11">
        <f t="shared" si="105"/>
        <v>-0.8559841573095528</v>
      </c>
      <c r="G217" s="11">
        <f t="shared" si="105"/>
        <v>1.5588869348359236</v>
      </c>
      <c r="H217" s="11">
        <f t="shared" si="105"/>
        <v>-1.6191903010085218</v>
      </c>
      <c r="I217" s="11">
        <f t="shared" si="105"/>
        <v>-0.40699807399118271</v>
      </c>
      <c r="J217" s="11">
        <f t="shared" si="105"/>
        <v>-2.5129810441686939</v>
      </c>
      <c r="K217" s="11">
        <f t="shared" si="105"/>
        <v>-1.2008179255052376</v>
      </c>
      <c r="L217" s="11">
        <f t="shared" si="105"/>
        <v>-0.3250775987207466</v>
      </c>
      <c r="N217" s="15">
        <f>'Table Q6'!B217-B217</f>
        <v>-0.24865713230977082</v>
      </c>
      <c r="O217" s="15">
        <f>'Table Q6'!C217-C217</f>
        <v>6.791141909672227E-2</v>
      </c>
      <c r="P217" s="15">
        <f>'Table Q6'!D217-D217</f>
        <v>4.8003635024285174E-2</v>
      </c>
      <c r="Q217" s="15">
        <f>'Table Q6'!E217-E217</f>
        <v>1.9678892603658404E-2</v>
      </c>
      <c r="R217" s="15">
        <f>'Table Q6'!F217-F217</f>
        <v>0.144265664021892</v>
      </c>
      <c r="S217" s="15">
        <f>'Table Q6'!G217-G217</f>
        <v>3.0743261752785855E-2</v>
      </c>
      <c r="T217" s="15">
        <f>'Table Q6'!H217-H217</f>
        <v>0.16675387263695995</v>
      </c>
      <c r="U217" s="15">
        <f>'Table Q6'!I217-I217</f>
        <v>0.26350335251756896</v>
      </c>
      <c r="V217" s="15">
        <f>'Table Q6'!J217-J217</f>
        <v>-2.0014127597189901E-2</v>
      </c>
      <c r="W217" s="15">
        <f>'Table Q6'!K217-K217</f>
        <v>0.40516932519792936</v>
      </c>
      <c r="X217" s="15">
        <f>'Table Q6'!L217-L217</f>
        <v>0.15710850636370122</v>
      </c>
    </row>
    <row r="218" spans="1:24" x14ac:dyDescent="0.2">
      <c r="A218" s="13" t="str">
        <f t="shared" ref="A218:A221" si="106">A108</f>
        <v>2019 Q3</v>
      </c>
      <c r="B218" s="11">
        <f t="shared" ref="B218:L218" si="107">(B108/B107-1)*100</f>
        <v>-1.1091596470997889</v>
      </c>
      <c r="C218" s="11">
        <f t="shared" si="107"/>
        <v>-1.4863599326154664</v>
      </c>
      <c r="D218" s="11">
        <f t="shared" si="107"/>
        <v>6.0886275348970287E-2</v>
      </c>
      <c r="E218" s="11">
        <f t="shared" si="107"/>
        <v>0.26422096466804934</v>
      </c>
      <c r="F218" s="11">
        <f t="shared" si="107"/>
        <v>1.0400958364585655</v>
      </c>
      <c r="G218" s="11">
        <f t="shared" si="107"/>
        <v>-0.47981581507108295</v>
      </c>
      <c r="H218" s="11">
        <f t="shared" si="107"/>
        <v>1.1423577569706467</v>
      </c>
      <c r="I218" s="11">
        <f t="shared" si="107"/>
        <v>5.0640197626949934E-2</v>
      </c>
      <c r="J218" s="11">
        <f t="shared" si="107"/>
        <v>-2.2429704715223431</v>
      </c>
      <c r="K218" s="11">
        <f t="shared" si="107"/>
        <v>2.4636884466158415</v>
      </c>
      <c r="L218" s="11">
        <f t="shared" si="107"/>
        <v>-0.18361328511886654</v>
      </c>
      <c r="N218" s="15">
        <f>'Table Q6'!B218-B218</f>
        <v>2.4219136476877345E-3</v>
      </c>
      <c r="O218" s="15">
        <f>'Table Q6'!C218-C218</f>
        <v>-0.14556823110384309</v>
      </c>
      <c r="P218" s="15">
        <f>'Table Q6'!D218-D218</f>
        <v>-0.12540610029974086</v>
      </c>
      <c r="Q218" s="15">
        <f>'Table Q6'!E218-E218</f>
        <v>-1.9706020555254611E-2</v>
      </c>
      <c r="R218" s="15">
        <f>'Table Q6'!F218-F218</f>
        <v>3.8757636695319064E-2</v>
      </c>
      <c r="S218" s="15">
        <f>'Table Q6'!G218-G218</f>
        <v>4.7808754221201344E-2</v>
      </c>
      <c r="T218" s="15">
        <f>'Table Q6'!H218-H218</f>
        <v>-0.24252689029782282</v>
      </c>
      <c r="U218" s="15">
        <f>'Table Q6'!I218-I218</f>
        <v>6.517547165962867E-2</v>
      </c>
      <c r="V218" s="15">
        <f>'Table Q6'!J218-J218</f>
        <v>0.1103594707751232</v>
      </c>
      <c r="W218" s="15">
        <f>'Table Q6'!K218-K218</f>
        <v>-0.35013045556115951</v>
      </c>
      <c r="X218" s="15">
        <f>'Table Q6'!L218-L218</f>
        <v>2.8702071969544107E-2</v>
      </c>
    </row>
    <row r="219" spans="1:24" x14ac:dyDescent="0.2">
      <c r="A219" s="13" t="str">
        <f t="shared" si="106"/>
        <v>2019 Q4</v>
      </c>
      <c r="B219" s="11">
        <f t="shared" ref="B219:L219" si="108">(B109/B108-1)*100</f>
        <v>-1.2202034876439338</v>
      </c>
      <c r="C219" s="11">
        <f t="shared" si="108"/>
        <v>0.63501830870356102</v>
      </c>
      <c r="D219" s="11">
        <f t="shared" si="108"/>
        <v>-1.8731702219455304</v>
      </c>
      <c r="E219" s="11">
        <f t="shared" si="108"/>
        <v>0.26757842648867936</v>
      </c>
      <c r="F219" s="11">
        <f t="shared" si="108"/>
        <v>-1.2335607916744928</v>
      </c>
      <c r="G219" s="11">
        <f t="shared" si="108"/>
        <v>-0.75231904727078858</v>
      </c>
      <c r="H219" s="11">
        <f t="shared" si="108"/>
        <v>-2.6616645924594562</v>
      </c>
      <c r="I219" s="11">
        <f t="shared" si="108"/>
        <v>-0.65090742624891451</v>
      </c>
      <c r="J219" s="11">
        <f t="shared" si="108"/>
        <v>3.1881630556642726</v>
      </c>
      <c r="K219" s="11">
        <f t="shared" si="108"/>
        <v>0.72954123336779197</v>
      </c>
      <c r="L219" s="11">
        <f t="shared" si="108"/>
        <v>-0.22729157051419868</v>
      </c>
      <c r="N219" s="15">
        <f>'Table Q6'!B219-B219</f>
        <v>0.31636955942103695</v>
      </c>
      <c r="O219" s="15">
        <f>'Table Q6'!C219-C219</f>
        <v>0.12895903369107842</v>
      </c>
      <c r="P219" s="15">
        <f>'Table Q6'!D219-D219</f>
        <v>0.38941955402551631</v>
      </c>
      <c r="Q219" s="15">
        <f>'Table Q6'!E219-E219</f>
        <v>-9.8891871576323176E-2</v>
      </c>
      <c r="R219" s="15">
        <f>'Table Q6'!F219-F219</f>
        <v>0.51914476694103762</v>
      </c>
      <c r="S219" s="15">
        <f>'Table Q6'!G219-G219</f>
        <v>9.7510488014374008E-2</v>
      </c>
      <c r="T219" s="15">
        <f>'Table Q6'!H219-H219</f>
        <v>0.15948940525579713</v>
      </c>
      <c r="U219" s="15">
        <f>'Table Q6'!I219-I219</f>
        <v>-6.7519589097775334E-2</v>
      </c>
      <c r="V219" s="15">
        <f>'Table Q6'!J219-J219</f>
        <v>-0.49465062877933619</v>
      </c>
      <c r="W219" s="15">
        <f>'Table Q6'!K219-K219</f>
        <v>-0.34135277085931559</v>
      </c>
      <c r="X219" s="15">
        <f>'Table Q6'!L219-L219</f>
        <v>-1.9458079570200404E-2</v>
      </c>
    </row>
    <row r="220" spans="1:24" x14ac:dyDescent="0.2">
      <c r="A220" s="13" t="str">
        <f t="shared" si="106"/>
        <v>2020 Q1</v>
      </c>
      <c r="B220" s="11">
        <f t="shared" ref="B220:L220" si="109">(B110/B109-1)*100</f>
        <v>-1.9399918773024383</v>
      </c>
      <c r="C220" s="11">
        <f t="shared" si="109"/>
        <v>-1.2479924643824192</v>
      </c>
      <c r="D220" s="11">
        <f t="shared" si="109"/>
        <v>-2.2200513172854874</v>
      </c>
      <c r="E220" s="11">
        <f t="shared" si="109"/>
        <v>-3.0991558378537953</v>
      </c>
      <c r="F220" s="11">
        <f t="shared" si="109"/>
        <v>-5.1196397776073539</v>
      </c>
      <c r="G220" s="11">
        <f t="shared" si="109"/>
        <v>-1.0808473843493371</v>
      </c>
      <c r="H220" s="11">
        <f t="shared" si="109"/>
        <v>-0.68895868796203796</v>
      </c>
      <c r="I220" s="11">
        <f t="shared" si="109"/>
        <v>-1.1803763242006604</v>
      </c>
      <c r="J220" s="11">
        <f t="shared" si="109"/>
        <v>-2.2979930950577931</v>
      </c>
      <c r="K220" s="11">
        <f t="shared" si="109"/>
        <v>-7.3643099162379659</v>
      </c>
      <c r="L220" s="11">
        <f t="shared" si="109"/>
        <v>-1.8313017372497464</v>
      </c>
      <c r="N220" s="15">
        <f>'Table Q6'!B220-B220</f>
        <v>-0.61138355416799905</v>
      </c>
      <c r="O220" s="15">
        <f>'Table Q6'!C220-C220</f>
        <v>3.9679865253061664E-2</v>
      </c>
      <c r="P220" s="15">
        <f>'Table Q6'!D220-D220</f>
        <v>-0.16999373437178722</v>
      </c>
      <c r="Q220" s="15">
        <f>'Table Q6'!E220-E220</f>
        <v>-8.9667259961512258E-2</v>
      </c>
      <c r="R220" s="15">
        <f>'Table Q6'!F220-F220</f>
        <v>9.7708728831535474E-2</v>
      </c>
      <c r="S220" s="15">
        <f>'Table Q6'!G220-G220</f>
        <v>-7.6906548648858486E-2</v>
      </c>
      <c r="T220" s="15">
        <f>'Table Q6'!H220-H220</f>
        <v>0.56772247294354372</v>
      </c>
      <c r="U220" s="15">
        <f>'Table Q6'!I220-I220</f>
        <v>-0.14312769601414477</v>
      </c>
      <c r="V220" s="15">
        <f>'Table Q6'!J220-J220</f>
        <v>7.8053710284664568E-2</v>
      </c>
      <c r="W220" s="15">
        <f>'Table Q6'!K220-K220</f>
        <v>-0.38540773000836914</v>
      </c>
      <c r="X220" s="15">
        <f>'Table Q6'!L220-L220</f>
        <v>-0.23124862127915646</v>
      </c>
    </row>
    <row r="221" spans="1:24" x14ac:dyDescent="0.2">
      <c r="A221" s="13" t="str">
        <f t="shared" si="106"/>
        <v>2020 Q2</v>
      </c>
      <c r="B221" s="11">
        <f t="shared" ref="B221:L223" si="110">(B111/B110-1)*100</f>
        <v>-4.3385916202517301</v>
      </c>
      <c r="C221" s="11">
        <f t="shared" si="110"/>
        <v>-9.729134944924267</v>
      </c>
      <c r="D221" s="11">
        <f t="shared" si="110"/>
        <v>-19.453394910561826</v>
      </c>
      <c r="E221" s="11">
        <f t="shared" si="110"/>
        <v>-12.507761450470356</v>
      </c>
      <c r="F221" s="11">
        <f t="shared" si="110"/>
        <v>-10.561527986879526</v>
      </c>
      <c r="G221" s="11">
        <f t="shared" si="110"/>
        <v>-7.2512556710885967</v>
      </c>
      <c r="H221" s="11">
        <f t="shared" si="110"/>
        <v>-4.2225874564753907</v>
      </c>
      <c r="I221" s="11">
        <f t="shared" si="110"/>
        <v>-9.01646971404646</v>
      </c>
      <c r="J221" s="11">
        <f t="shared" si="110"/>
        <v>5.2984881188629984</v>
      </c>
      <c r="K221" s="11">
        <f t="shared" si="110"/>
        <v>-33.142782806071082</v>
      </c>
      <c r="L221" s="11">
        <f t="shared" si="110"/>
        <v>-9.0839545869739737</v>
      </c>
      <c r="N221" s="15">
        <f>'Table Q6'!B221-B221</f>
        <v>-4.1074550772369101E-2</v>
      </c>
      <c r="O221" s="15">
        <f>'Table Q6'!C221-C221</f>
        <v>0.16173840754941615</v>
      </c>
      <c r="P221" s="15">
        <f>'Table Q6'!D221-D221</f>
        <v>2.1138699927956139E-2</v>
      </c>
      <c r="Q221" s="15">
        <f>'Table Q6'!E221-E221</f>
        <v>-1.6146678742524276</v>
      </c>
      <c r="R221" s="15">
        <f>'Table Q6'!F221-F221</f>
        <v>-0.28203016979708906</v>
      </c>
      <c r="S221" s="15">
        <f>'Table Q6'!G221-G221</f>
        <v>-0.13727509683596484</v>
      </c>
      <c r="T221" s="15">
        <f>'Table Q6'!H221-H221</f>
        <v>-0.23061652411588973</v>
      </c>
      <c r="U221" s="15">
        <f>'Table Q6'!I221-I221</f>
        <v>0.13369193283104863</v>
      </c>
      <c r="V221" s="15">
        <f>'Table Q6'!J221-J221</f>
        <v>-0.38233737263784207</v>
      </c>
      <c r="W221" s="15">
        <f>'Table Q6'!K221-K221</f>
        <v>-5.1378568437044692E-2</v>
      </c>
      <c r="X221" s="15">
        <f>'Table Q6'!L221-L221</f>
        <v>-0.37592054296111854</v>
      </c>
    </row>
    <row r="222" spans="1:24" x14ac:dyDescent="0.2">
      <c r="A222" s="13" t="s">
        <v>261</v>
      </c>
      <c r="B222" s="11">
        <f t="shared" si="110"/>
        <v>4.4573485633648158</v>
      </c>
      <c r="C222" s="11">
        <f t="shared" si="110"/>
        <v>14.005572743220185</v>
      </c>
      <c r="D222" s="11">
        <f t="shared" si="110"/>
        <v>27.030186460482565</v>
      </c>
      <c r="E222" s="11">
        <f t="shared" si="110"/>
        <v>30.571822316023134</v>
      </c>
      <c r="F222" s="11">
        <f t="shared" si="110"/>
        <v>14.291985824779418</v>
      </c>
      <c r="G222" s="11">
        <f t="shared" si="110"/>
        <v>4.4796296962406945</v>
      </c>
      <c r="H222" s="11">
        <f t="shared" si="110"/>
        <v>-9.5318840039937403E-2</v>
      </c>
      <c r="I222" s="11">
        <f t="shared" si="110"/>
        <v>6.0939593329188302</v>
      </c>
      <c r="J222" s="11">
        <f t="shared" si="110"/>
        <v>1.9041423434963844</v>
      </c>
      <c r="K222" s="11">
        <f t="shared" si="110"/>
        <v>42.727379426580868</v>
      </c>
      <c r="L222" s="11">
        <f t="shared" si="110"/>
        <v>12.137748038858209</v>
      </c>
      <c r="N222" s="15">
        <f>'Table Q6'!B222-B222</f>
        <v>-0.2896685626183837</v>
      </c>
      <c r="O222" s="15">
        <f>'Table Q6'!C222-C222</f>
        <v>-1.5776320575477953E-2</v>
      </c>
      <c r="P222" s="15">
        <f>'Table Q6'!D222-D222</f>
        <v>0.17580671182401986</v>
      </c>
      <c r="Q222" s="15">
        <f>'Table Q6'!E222-E222</f>
        <v>1.0571607670730288</v>
      </c>
      <c r="R222" s="15">
        <f>'Table Q6'!F222-F222</f>
        <v>-0.60775271991191282</v>
      </c>
      <c r="S222" s="15">
        <f>'Table Q6'!G222-G222</f>
        <v>0.26114748590737591</v>
      </c>
      <c r="T222" s="15">
        <f>'Table Q6'!H222-H222</f>
        <v>8.1873432526036183E-2</v>
      </c>
      <c r="U222" s="15">
        <f>'Table Q6'!I222-I222</f>
        <v>-0.34595861349302481</v>
      </c>
      <c r="V222" s="15">
        <f>'Table Q6'!J222-J222</f>
        <v>-0.22979132693083937</v>
      </c>
      <c r="W222" s="15">
        <f>'Table Q6'!K222-K222</f>
        <v>-0.9938751589994439</v>
      </c>
      <c r="X222" s="15">
        <f>'Table Q6'!L222-L222</f>
        <v>7.2166611648437851E-2</v>
      </c>
    </row>
    <row r="223" spans="1:24" x14ac:dyDescent="0.2">
      <c r="A223" s="13" t="s">
        <v>291</v>
      </c>
      <c r="B223" s="11">
        <f t="shared" si="110"/>
        <v>-1.3455847332791704</v>
      </c>
      <c r="C223" s="11">
        <f t="shared" si="110"/>
        <v>-2.0301100114144432</v>
      </c>
      <c r="D223" s="11">
        <f t="shared" si="110"/>
        <v>-6.8139706261869932</v>
      </c>
      <c r="E223" s="11">
        <f t="shared" si="110"/>
        <v>-10.173499596143841</v>
      </c>
      <c r="F223" s="11">
        <f t="shared" si="110"/>
        <v>-4.2732003423290088</v>
      </c>
      <c r="G223" s="11">
        <f t="shared" si="110"/>
        <v>-0.64263909057152846</v>
      </c>
      <c r="H223" s="11">
        <f t="shared" si="110"/>
        <v>2.1262551034081589</v>
      </c>
      <c r="I223" s="11">
        <f t="shared" si="110"/>
        <v>-3.3328165178489688</v>
      </c>
      <c r="J223" s="11">
        <f t="shared" si="110"/>
        <v>3.5178471412212753</v>
      </c>
      <c r="K223" s="11">
        <f t="shared" si="110"/>
        <v>-8.8881768409061817</v>
      </c>
      <c r="L223" s="11">
        <f t="shared" si="110"/>
        <v>-3.9281864410300904</v>
      </c>
      <c r="N223" s="15">
        <f>'Table Q6'!B223-B223</f>
        <v>0.2889039926064596</v>
      </c>
      <c r="O223" s="15">
        <f>'Table Q6'!C223-C223</f>
        <v>0.15955142383073939</v>
      </c>
      <c r="P223" s="15">
        <f>'Table Q6'!D223-D223</f>
        <v>0.19468375931597137</v>
      </c>
      <c r="Q223" s="15">
        <f>'Table Q6'!E223-E223</f>
        <v>0.42278169625075002</v>
      </c>
      <c r="R223" s="15">
        <f>'Table Q6'!F223-F223</f>
        <v>0.35211866151859672</v>
      </c>
      <c r="S223" s="15">
        <f>'Table Q6'!G223-G223</f>
        <v>0.79903485754405645</v>
      </c>
      <c r="T223" s="15">
        <f>'Table Q6'!H223-H223</f>
        <v>-0.32199059016635445</v>
      </c>
      <c r="U223" s="15">
        <f>'Table Q6'!I223-I223</f>
        <v>0.29740306740887457</v>
      </c>
      <c r="V223" s="15">
        <f>'Table Q6'!J223-J223</f>
        <v>-2.4670942399773743E-2</v>
      </c>
      <c r="W223" s="15">
        <f>'Table Q6'!K223-K223</f>
        <v>0.16709237343095573</v>
      </c>
      <c r="X223" s="15">
        <f>'Table Q6'!L223-L223</f>
        <v>0.33286233572366042</v>
      </c>
    </row>
    <row r="226" spans="1:24" x14ac:dyDescent="0.2">
      <c r="A226" s="9" t="s">
        <v>288</v>
      </c>
    </row>
    <row r="227" spans="1:24" x14ac:dyDescent="0.2">
      <c r="A227" s="13" t="str">
        <f t="shared" ref="A227:A258" si="111">A10</f>
        <v>1995 Q1</v>
      </c>
      <c r="B227" s="15">
        <f>(B10/B6-1)*100</f>
        <v>2.6505206720513597</v>
      </c>
      <c r="C227" s="15">
        <f t="shared" ref="C227:L227" si="112">(C10/C6-1)*100</f>
        <v>0.39312033545730873</v>
      </c>
      <c r="D227" s="15">
        <f t="shared" si="112"/>
        <v>-2.5302781026382837</v>
      </c>
      <c r="E227" s="15">
        <f t="shared" si="112"/>
        <v>-0.61545452277804724</v>
      </c>
      <c r="F227" s="15">
        <f t="shared" si="112"/>
        <v>6.5162730689256598</v>
      </c>
      <c r="G227" s="15">
        <f t="shared" si="112"/>
        <v>0.27014973619472471</v>
      </c>
      <c r="H227" s="15">
        <f t="shared" si="112"/>
        <v>0.39901084527105279</v>
      </c>
      <c r="I227" s="15">
        <f t="shared" si="112"/>
        <v>3.4653428150061227</v>
      </c>
      <c r="J227" s="15">
        <f t="shared" si="112"/>
        <v>-3.4725187791872725</v>
      </c>
      <c r="K227" s="15">
        <f t="shared" si="112"/>
        <v>-5.6338702070589335</v>
      </c>
      <c r="L227" s="15">
        <f t="shared" si="112"/>
        <v>0.63998272646415</v>
      </c>
      <c r="N227" s="15">
        <f>'Table Q6'!B227-B227</f>
        <v>7.0588964229401086E-6</v>
      </c>
      <c r="O227" s="15">
        <f>'Table Q6'!C227-C227</f>
        <v>1.7287199534887776E-2</v>
      </c>
      <c r="P227" s="15">
        <f>'Table Q6'!D227-D227</f>
        <v>-4.3271556846691261E-2</v>
      </c>
      <c r="Q227" s="15">
        <f>'Table Q6'!E227-E227</f>
        <v>-2.8657596735071067E-2</v>
      </c>
      <c r="R227" s="15">
        <f>'Table Q6'!F227-F227</f>
        <v>2.2589911865544821E-4</v>
      </c>
      <c r="S227" s="15">
        <f>'Table Q6'!G227-G227</f>
        <v>2.1279743152868846E-2</v>
      </c>
      <c r="T227" s="15">
        <f>'Table Q6'!H227-H227</f>
        <v>1.396302411138528E-3</v>
      </c>
      <c r="U227" s="15">
        <f>'Table Q6'!I227-I227</f>
        <v>7.9511014886635145E-2</v>
      </c>
      <c r="V227" s="15">
        <f>'Table Q6'!J227-J227</f>
        <v>3.8034430327793523E-3</v>
      </c>
      <c r="W227" s="15">
        <f>'Table Q6'!K227-K227</f>
        <v>1.294992861162747E-2</v>
      </c>
      <c r="X227" s="15">
        <f>'Table Q6'!L227-L227</f>
        <v>1.4683394036518749E-2</v>
      </c>
    </row>
    <row r="228" spans="1:24" x14ac:dyDescent="0.2">
      <c r="A228" s="13" t="str">
        <f t="shared" si="111"/>
        <v>1995 Q2</v>
      </c>
      <c r="B228" s="15">
        <f t="shared" ref="B228:L228" si="113">(B11/B7-1)*100</f>
        <v>0.79827586186993482</v>
      </c>
      <c r="C228" s="15">
        <f t="shared" si="113"/>
        <v>-0.6527942653638763</v>
      </c>
      <c r="D228" s="15">
        <f t="shared" si="113"/>
        <v>-1.5534285858026742</v>
      </c>
      <c r="E228" s="15">
        <f t="shared" si="113"/>
        <v>-0.89752132106292182</v>
      </c>
      <c r="F228" s="15">
        <f t="shared" si="113"/>
        <v>4.3659524300293739</v>
      </c>
      <c r="G228" s="15">
        <f t="shared" si="113"/>
        <v>-0.85977649074147067</v>
      </c>
      <c r="H228" s="15">
        <f t="shared" si="113"/>
        <v>-2.4854783192260088</v>
      </c>
      <c r="I228" s="15">
        <f t="shared" si="113"/>
        <v>1.1200253166040675</v>
      </c>
      <c r="J228" s="15">
        <f t="shared" si="113"/>
        <v>-2.0307760400651076</v>
      </c>
      <c r="K228" s="15">
        <f t="shared" si="113"/>
        <v>1.0797261864770036E-2</v>
      </c>
      <c r="L228" s="15">
        <f t="shared" si="113"/>
        <v>-0.28197305782351467</v>
      </c>
      <c r="N228" s="15">
        <f>'Table Q6'!B228-B228</f>
        <v>-1.5214834092369678E-2</v>
      </c>
      <c r="O228" s="15">
        <f>'Table Q6'!C228-C228</f>
        <v>1.6859734821361716E-2</v>
      </c>
      <c r="P228" s="15">
        <f>'Table Q6'!D228-D228</f>
        <v>1.4977022168671805E-2</v>
      </c>
      <c r="Q228" s="15">
        <f>'Table Q6'!E228-E228</f>
        <v>-1.2339462172850091E-2</v>
      </c>
      <c r="R228" s="15">
        <f>'Table Q6'!F228-F228</f>
        <v>2.7836929573799019E-2</v>
      </c>
      <c r="S228" s="15">
        <f>'Table Q6'!G228-G228</f>
        <v>0</v>
      </c>
      <c r="T228" s="15">
        <f>'Table Q6'!H228-H228</f>
        <v>3.4752602216747697E-3</v>
      </c>
      <c r="U228" s="15">
        <f>'Table Q6'!I228-I228</f>
        <v>-8.5823887973957014E-2</v>
      </c>
      <c r="V228" s="15">
        <f>'Table Q6'!J228-J228</f>
        <v>3.2163238332216793E-2</v>
      </c>
      <c r="W228" s="15">
        <f>'Table Q6'!K228-K228</f>
        <v>4.5972210481304288E-2</v>
      </c>
      <c r="X228" s="15">
        <f>'Table Q6'!L228-L228</f>
        <v>-2.82247458087026E-2</v>
      </c>
    </row>
    <row r="229" spans="1:24" x14ac:dyDescent="0.2">
      <c r="A229" s="13" t="str">
        <f t="shared" si="111"/>
        <v>1995 Q3</v>
      </c>
      <c r="B229" s="15">
        <f t="shared" ref="B229:L229" si="114">(B12/B8-1)*100</f>
        <v>1.6477705231643158</v>
      </c>
      <c r="C229" s="15">
        <f t="shared" si="114"/>
        <v>-1.1089939634605028</v>
      </c>
      <c r="D229" s="15">
        <f t="shared" si="114"/>
        <v>-1.4360144004997299</v>
      </c>
      <c r="E229" s="15">
        <f t="shared" si="114"/>
        <v>0.22061656938729968</v>
      </c>
      <c r="F229" s="15">
        <f t="shared" si="114"/>
        <v>7.5231540786112827</v>
      </c>
      <c r="G229" s="15">
        <f t="shared" si="114"/>
        <v>-9.092733541542497E-2</v>
      </c>
      <c r="H229" s="15">
        <f t="shared" si="114"/>
        <v>-0.51910657726951248</v>
      </c>
      <c r="I229" s="15">
        <f t="shared" si="114"/>
        <v>-0.23637568207111048</v>
      </c>
      <c r="J229" s="15">
        <f t="shared" si="114"/>
        <v>-1.4188348831662756</v>
      </c>
      <c r="K229" s="15">
        <f t="shared" si="114"/>
        <v>3.2331923360392256</v>
      </c>
      <c r="L229" s="15">
        <f t="shared" si="114"/>
        <v>0.26214858650071005</v>
      </c>
      <c r="N229" s="15">
        <f>'Table Q6'!B229-B229</f>
        <v>1.5419868101207435E-2</v>
      </c>
      <c r="O229" s="15">
        <f>'Table Q6'!C229-C229</f>
        <v>7.2145737777251639E-4</v>
      </c>
      <c r="P229" s="15">
        <f>'Table Q6'!D229-D229</f>
        <v>5.7808860588481892E-4</v>
      </c>
      <c r="Q229" s="15">
        <f>'Table Q6'!E229-E229</f>
        <v>8.2282704312319765E-4</v>
      </c>
      <c r="R229" s="15">
        <f>'Table Q6'!F229-F229</f>
        <v>-2.1703044388310389E-4</v>
      </c>
      <c r="S229" s="15">
        <f>'Table Q6'!G229-G229</f>
        <v>-9.2122864397969906E-4</v>
      </c>
      <c r="T229" s="15">
        <f>'Table Q6'!H229-H229</f>
        <v>2.9139091781149595E-3</v>
      </c>
      <c r="U229" s="15">
        <f>'Table Q6'!I229-I229</f>
        <v>1.783132511384844E-2</v>
      </c>
      <c r="V229" s="15">
        <f>'Table Q6'!J229-J229</f>
        <v>0</v>
      </c>
      <c r="W229" s="15">
        <f>'Table Q6'!K229-K229</f>
        <v>-1.3049831184774874E-2</v>
      </c>
      <c r="X229" s="15">
        <f>'Table Q6'!L229-L229</f>
        <v>2.8692589630896492E-4</v>
      </c>
    </row>
    <row r="230" spans="1:24" x14ac:dyDescent="0.2">
      <c r="A230" s="13" t="str">
        <f t="shared" si="111"/>
        <v>1995 Q4</v>
      </c>
      <c r="B230" s="15">
        <f t="shared" ref="B230:L230" si="115">(B13/B9-1)*100</f>
        <v>2.3598754888658258</v>
      </c>
      <c r="C230" s="15">
        <f t="shared" si="115"/>
        <v>-3.0110418766787328</v>
      </c>
      <c r="D230" s="15">
        <f t="shared" si="115"/>
        <v>-0.72267540020448662</v>
      </c>
      <c r="E230" s="15">
        <f t="shared" si="115"/>
        <v>-0.15238514809395864</v>
      </c>
      <c r="F230" s="15">
        <f t="shared" si="115"/>
        <v>6.1071045596979623</v>
      </c>
      <c r="G230" s="15">
        <f t="shared" si="115"/>
        <v>-3.4116606036771024</v>
      </c>
      <c r="H230" s="15">
        <f t="shared" si="115"/>
        <v>0.87773456955644313</v>
      </c>
      <c r="I230" s="15">
        <f t="shared" si="115"/>
        <v>0.39868080066787215</v>
      </c>
      <c r="J230" s="15">
        <f t="shared" si="115"/>
        <v>-1.1378280629828819</v>
      </c>
      <c r="K230" s="15">
        <f t="shared" si="115"/>
        <v>-0.68148753158580044</v>
      </c>
      <c r="L230" s="15">
        <f t="shared" si="115"/>
        <v>-0.36509470174126424</v>
      </c>
      <c r="N230" s="15">
        <f>'Table Q6'!B230-B230</f>
        <v>-1.541100203084067E-2</v>
      </c>
      <c r="O230" s="15">
        <f>'Table Q6'!C230-C230</f>
        <v>-2.8725926680128744E-2</v>
      </c>
      <c r="P230" s="15">
        <f>'Table Q6'!D230-D230</f>
        <v>4.2909087134324064E-2</v>
      </c>
      <c r="Q230" s="15">
        <f>'Table Q6'!E230-E230</f>
        <v>2.9172874332794585E-2</v>
      </c>
      <c r="R230" s="15">
        <f>'Table Q6'!F230-F230</f>
        <v>-4.1507538620311202E-2</v>
      </c>
      <c r="S230" s="15">
        <f>'Table Q6'!G230-G230</f>
        <v>-3.8177683091522585E-2</v>
      </c>
      <c r="T230" s="15">
        <f>'Table Q6'!H230-H230</f>
        <v>-2.7643460126069996E-2</v>
      </c>
      <c r="U230" s="15">
        <f>'Table Q6'!I230-I230</f>
        <v>3.8287977222606351E-2</v>
      </c>
      <c r="V230" s="15">
        <f>'Table Q6'!J230-J230</f>
        <v>0</v>
      </c>
      <c r="W230" s="15">
        <f>'Table Q6'!K230-K230</f>
        <v>-1.2412794971772279E-2</v>
      </c>
      <c r="X230" s="15">
        <f>'Table Q6'!L230-L230</f>
        <v>2.4583048513493466E-4</v>
      </c>
    </row>
    <row r="231" spans="1:24" x14ac:dyDescent="0.2">
      <c r="A231" s="13" t="str">
        <f t="shared" si="111"/>
        <v>1996 Q1</v>
      </c>
      <c r="B231" s="15">
        <f t="shared" ref="B231:L231" si="116">(B14/B10-1)*100</f>
        <v>2.8509659392498499</v>
      </c>
      <c r="C231" s="15">
        <f t="shared" si="116"/>
        <v>-1.3769030176069674</v>
      </c>
      <c r="D231" s="15">
        <f t="shared" si="116"/>
        <v>1.3012893957341065</v>
      </c>
      <c r="E231" s="15">
        <f t="shared" si="116"/>
        <v>0.33334698075329072</v>
      </c>
      <c r="F231" s="15">
        <f t="shared" si="116"/>
        <v>5.0853064645323354</v>
      </c>
      <c r="G231" s="15">
        <f t="shared" si="116"/>
        <v>-3.7714514882441486</v>
      </c>
      <c r="H231" s="15">
        <f t="shared" si="116"/>
        <v>0.91603019054040669</v>
      </c>
      <c r="I231" s="15">
        <f t="shared" si="116"/>
        <v>1.1005387258332444</v>
      </c>
      <c r="J231" s="15">
        <f t="shared" si="116"/>
        <v>-3.2346469877472361</v>
      </c>
      <c r="K231" s="15">
        <f t="shared" si="116"/>
        <v>0.4694919988451618</v>
      </c>
      <c r="L231" s="15">
        <f t="shared" si="116"/>
        <v>0.21370297838374519</v>
      </c>
      <c r="N231" s="15">
        <f>'Table Q6'!B231-B231</f>
        <v>-9.8436375783883534E-5</v>
      </c>
      <c r="O231" s="15">
        <f>'Table Q6'!C231-C231</f>
        <v>1.6605211951570276E-3</v>
      </c>
      <c r="P231" s="15">
        <f>'Table Q6'!D231-D231</f>
        <v>-5.8326005493913868E-2</v>
      </c>
      <c r="Q231" s="15">
        <f>'Table Q6'!E231-E231</f>
        <v>-4.2829840661662288E-2</v>
      </c>
      <c r="R231" s="15">
        <f>'Table Q6'!F231-F231</f>
        <v>-1.3150645955439799E-2</v>
      </c>
      <c r="S231" s="15">
        <f>'Table Q6'!G231-G231</f>
        <v>0</v>
      </c>
      <c r="T231" s="15">
        <f>'Table Q6'!H231-H231</f>
        <v>1.4728215655512855E-3</v>
      </c>
      <c r="U231" s="15">
        <f>'Table Q6'!I231-I231</f>
        <v>9.4657099878325823E-2</v>
      </c>
      <c r="V231" s="15">
        <f>'Table Q6'!J231-J231</f>
        <v>2.7800210590900321E-3</v>
      </c>
      <c r="W231" s="15">
        <f>'Table Q6'!K231-K231</f>
        <v>-4.1468745048955924E-4</v>
      </c>
      <c r="X231" s="15">
        <f>'Table Q6'!L231-L231</f>
        <v>0</v>
      </c>
    </row>
    <row r="232" spans="1:24" x14ac:dyDescent="0.2">
      <c r="A232" s="13" t="str">
        <f t="shared" si="111"/>
        <v>1996 Q2</v>
      </c>
      <c r="B232" s="15">
        <f t="shared" ref="B232:L232" si="117">(B15/B11-1)*100</f>
        <v>0.79774394779668079</v>
      </c>
      <c r="C232" s="15">
        <f t="shared" si="117"/>
        <v>-1.9242333132892364</v>
      </c>
      <c r="D232" s="15">
        <f t="shared" si="117"/>
        <v>0.13567037000954407</v>
      </c>
      <c r="E232" s="15">
        <f t="shared" si="117"/>
        <v>1.0369556098811294</v>
      </c>
      <c r="F232" s="15">
        <f t="shared" si="117"/>
        <v>5.404989220819223</v>
      </c>
      <c r="G232" s="15">
        <f t="shared" si="117"/>
        <v>-6.106573283926819</v>
      </c>
      <c r="H232" s="15">
        <f t="shared" si="117"/>
        <v>5.0717130817708789</v>
      </c>
      <c r="I232" s="15">
        <f t="shared" si="117"/>
        <v>3.4123726842126167</v>
      </c>
      <c r="J232" s="15">
        <f t="shared" si="117"/>
        <v>-4.26623039496058</v>
      </c>
      <c r="K232" s="15">
        <f t="shared" si="117"/>
        <v>-3.8973900241860204</v>
      </c>
      <c r="L232" s="15">
        <f t="shared" si="117"/>
        <v>0.32038686505244662</v>
      </c>
      <c r="N232" s="15">
        <f>'Table Q6'!B232-B232</f>
        <v>1.5071433006563772E-2</v>
      </c>
      <c r="O232" s="15">
        <f>'Table Q6'!C232-C232</f>
        <v>2.2978334706535986E-2</v>
      </c>
      <c r="P232" s="15">
        <f>'Table Q6'!D232-D232</f>
        <v>2.9258718467772837E-2</v>
      </c>
      <c r="Q232" s="15">
        <f>'Table Q6'!E232-E232</f>
        <v>-2.713302759462799E-2</v>
      </c>
      <c r="R232" s="15">
        <f>'Table Q6'!F232-F232</f>
        <v>4.1130979144443636E-2</v>
      </c>
      <c r="S232" s="15">
        <f>'Table Q6'!G232-G232</f>
        <v>1.7243971848667883E-2</v>
      </c>
      <c r="T232" s="15">
        <f>'Table Q6'!H232-H232</f>
        <v>2.920761433136132E-2</v>
      </c>
      <c r="U232" s="15">
        <f>'Table Q6'!I232-I232</f>
        <v>-0.1612040104196355</v>
      </c>
      <c r="V232" s="15">
        <f>'Table Q6'!J232-J232</f>
        <v>-1.5586973470700372E-3</v>
      </c>
      <c r="W232" s="15">
        <f>'Table Q6'!K232-K232</f>
        <v>9.0188816327441135E-2</v>
      </c>
      <c r="X232" s="15">
        <f>'Table Q6'!L232-L232</f>
        <v>-4.1264027254017677E-2</v>
      </c>
    </row>
    <row r="233" spans="1:24" x14ac:dyDescent="0.2">
      <c r="A233" s="13" t="str">
        <f t="shared" si="111"/>
        <v>1996 Q3</v>
      </c>
      <c r="B233" s="15">
        <f t="shared" ref="B233:L233" si="118">(B16/B12-1)*100</f>
        <v>0.29115128122219058</v>
      </c>
      <c r="C233" s="15">
        <f t="shared" si="118"/>
        <v>-0.81801626517075121</v>
      </c>
      <c r="D233" s="15">
        <f t="shared" si="118"/>
        <v>2.871038672900772</v>
      </c>
      <c r="E233" s="15">
        <f t="shared" si="118"/>
        <v>-0.33717873055578718</v>
      </c>
      <c r="F233" s="15">
        <f t="shared" si="118"/>
        <v>4.64679423976877</v>
      </c>
      <c r="G233" s="15">
        <f t="shared" si="118"/>
        <v>-6.8525317706218498</v>
      </c>
      <c r="H233" s="15">
        <f t="shared" si="118"/>
        <v>7.1954533619735583</v>
      </c>
      <c r="I233" s="15">
        <f t="shared" si="118"/>
        <v>2.5829034689527131</v>
      </c>
      <c r="J233" s="15">
        <f t="shared" si="118"/>
        <v>-6.1837673215384363</v>
      </c>
      <c r="K233" s="15">
        <f t="shared" si="118"/>
        <v>-6.6312475094843499</v>
      </c>
      <c r="L233" s="15">
        <f t="shared" si="118"/>
        <v>0.46985483339354595</v>
      </c>
      <c r="N233" s="15">
        <f>'Table Q6'!B233-B233</f>
        <v>-2.9196806790032781E-4</v>
      </c>
      <c r="O233" s="15">
        <f>'Table Q6'!C233-C233</f>
        <v>-7.1546630929453237E-3</v>
      </c>
      <c r="P233" s="15">
        <f>'Table Q6'!D233-D233</f>
        <v>-1.4903513374231458E-2</v>
      </c>
      <c r="Q233" s="15">
        <f>'Table Q6'!E233-E233</f>
        <v>-2.7520510938561227E-2</v>
      </c>
      <c r="R233" s="15">
        <f>'Table Q6'!F233-F233</f>
        <v>-2.7251932142036139E-4</v>
      </c>
      <c r="S233" s="15">
        <f>'Table Q6'!G233-G233</f>
        <v>-1.8346950606540346E-2</v>
      </c>
      <c r="T233" s="15">
        <f>'Table Q6'!H233-H233</f>
        <v>-1.5988210945616643E-3</v>
      </c>
      <c r="U233" s="15">
        <f>'Table Q6'!I233-I233</f>
        <v>1.8041035664229099E-2</v>
      </c>
      <c r="V233" s="15">
        <f>'Table Q6'!J233-J233</f>
        <v>0</v>
      </c>
      <c r="W233" s="15">
        <f>'Table Q6'!K233-K233</f>
        <v>3.4546831168098535E-3</v>
      </c>
      <c r="X233" s="15">
        <f>'Table Q6'!L233-L233</f>
        <v>-2.7539172090862429E-2</v>
      </c>
    </row>
    <row r="234" spans="1:24" x14ac:dyDescent="0.2">
      <c r="A234" s="13" t="str">
        <f t="shared" si="111"/>
        <v>1996 Q4</v>
      </c>
      <c r="B234" s="15">
        <f t="shared" ref="B234:L234" si="119">(B17/B13-1)*100</f>
        <v>-0.11540895854358357</v>
      </c>
      <c r="C234" s="15">
        <f t="shared" si="119"/>
        <v>0.55124675223949815</v>
      </c>
      <c r="D234" s="15">
        <f t="shared" si="119"/>
        <v>1.8974098197048095</v>
      </c>
      <c r="E234" s="15">
        <f t="shared" si="119"/>
        <v>-0.26187365110860172</v>
      </c>
      <c r="F234" s="15">
        <f t="shared" si="119"/>
        <v>4.7759517517499406</v>
      </c>
      <c r="G234" s="15">
        <f t="shared" si="119"/>
        <v>-3.9778808419550615</v>
      </c>
      <c r="H234" s="15">
        <f t="shared" si="119"/>
        <v>8.4728633992412696</v>
      </c>
      <c r="I234" s="15">
        <f t="shared" si="119"/>
        <v>0.36958973676382012</v>
      </c>
      <c r="J234" s="15">
        <f t="shared" si="119"/>
        <v>-2.2691002195970533</v>
      </c>
      <c r="K234" s="15">
        <f t="shared" si="119"/>
        <v>-3.4146950415945954</v>
      </c>
      <c r="L234" s="15">
        <f t="shared" si="119"/>
        <v>1.1515961769280603</v>
      </c>
      <c r="N234" s="15">
        <f>'Table Q6'!B234-B234</f>
        <v>0</v>
      </c>
      <c r="O234" s="15">
        <f>'Table Q6'!C234-C234</f>
        <v>-5.2309511110681939E-2</v>
      </c>
      <c r="P234" s="15">
        <f>'Table Q6'!D234-D234</f>
        <v>4.3757834162461151E-2</v>
      </c>
      <c r="Q234" s="15">
        <f>'Table Q6'!E234-E234</f>
        <v>4.2618644206426914E-2</v>
      </c>
      <c r="R234" s="15">
        <f>'Table Q6'!F234-F234</f>
        <v>-3.9905643549609238E-2</v>
      </c>
      <c r="S234" s="15">
        <f>'Table Q6'!G234-G234</f>
        <v>-6.7169687984336424E-2</v>
      </c>
      <c r="T234" s="15">
        <f>'Table Q6'!H234-H234</f>
        <v>-3.4820689216939371E-2</v>
      </c>
      <c r="U234" s="15">
        <f>'Table Q6'!I234-I234</f>
        <v>1.6990378786396754E-2</v>
      </c>
      <c r="V234" s="15">
        <f>'Table Q6'!J234-J234</f>
        <v>-3.0569565148685918E-2</v>
      </c>
      <c r="W234" s="15">
        <f>'Table Q6'!K234-K234</f>
        <v>-3.5273528037949031E-2</v>
      </c>
      <c r="X234" s="15">
        <f>'Table Q6'!L234-L234</f>
        <v>-1.3724252160529637E-2</v>
      </c>
    </row>
    <row r="235" spans="1:24" x14ac:dyDescent="0.2">
      <c r="A235" s="13" t="str">
        <f t="shared" si="111"/>
        <v>1997 Q1</v>
      </c>
      <c r="B235" s="15">
        <f t="shared" ref="B235:L235" si="120">(B18/B14-1)*100</f>
        <v>-2.336519909272039</v>
      </c>
      <c r="C235" s="15">
        <f t="shared" si="120"/>
        <v>1.5567894074275834</v>
      </c>
      <c r="D235" s="15">
        <f t="shared" si="120"/>
        <v>8.0507660075546106E-2</v>
      </c>
      <c r="E235" s="15">
        <f t="shared" si="120"/>
        <v>-4.2858109880121953</v>
      </c>
      <c r="F235" s="15">
        <f t="shared" si="120"/>
        <v>6.7502168501004212</v>
      </c>
      <c r="G235" s="15">
        <f t="shared" si="120"/>
        <v>-5.9639223785338924</v>
      </c>
      <c r="H235" s="15">
        <f t="shared" si="120"/>
        <v>8.6466483849305895</v>
      </c>
      <c r="I235" s="15">
        <f t="shared" si="120"/>
        <v>-1.2981425854129869</v>
      </c>
      <c r="J235" s="15">
        <f t="shared" si="120"/>
        <v>-5.4696789536266337</v>
      </c>
      <c r="K235" s="15">
        <f t="shared" si="120"/>
        <v>-1.3532198348133573</v>
      </c>
      <c r="L235" s="15">
        <f t="shared" si="120"/>
        <v>0.19528653248126471</v>
      </c>
      <c r="N235" s="15">
        <f>'Table Q6'!B235-B235</f>
        <v>1.3869727991477898E-2</v>
      </c>
      <c r="O235" s="15">
        <f>'Table Q6'!C235-C235</f>
        <v>0.14462157445001012</v>
      </c>
      <c r="P235" s="15">
        <f>'Table Q6'!D235-D235</f>
        <v>-4.2909647514588478E-2</v>
      </c>
      <c r="Q235" s="15">
        <f>'Table Q6'!E235-E235</f>
        <v>-6.3473943962944368E-2</v>
      </c>
      <c r="R235" s="15">
        <f>'Table Q6'!F235-F235</f>
        <v>6.9111884533268331E-2</v>
      </c>
      <c r="S235" s="15">
        <f>'Table Q6'!G235-G235</f>
        <v>0.12939260766627925</v>
      </c>
      <c r="T235" s="15">
        <f>'Table Q6'!H235-H235</f>
        <v>3.0426346458089171E-2</v>
      </c>
      <c r="U235" s="15">
        <f>'Table Q6'!I235-I235</f>
        <v>-0.40923496550157035</v>
      </c>
      <c r="V235" s="15">
        <f>'Table Q6'!J235-J235</f>
        <v>0.22846394469274767</v>
      </c>
      <c r="W235" s="15">
        <f>'Table Q6'!K235-K235</f>
        <v>-9.0782499582997556E-2</v>
      </c>
      <c r="X235" s="15">
        <f>'Table Q6'!L235-L235</f>
        <v>-6.8290135313842093E-2</v>
      </c>
    </row>
    <row r="236" spans="1:24" x14ac:dyDescent="0.2">
      <c r="A236" s="13" t="str">
        <f t="shared" si="111"/>
        <v>1997 Q2</v>
      </c>
      <c r="B236" s="15">
        <f t="shared" ref="B236:L236" si="121">(B19/B15-1)*100</f>
        <v>-1.9761284674001289</v>
      </c>
      <c r="C236" s="15">
        <f t="shared" si="121"/>
        <v>1.2380229952893229</v>
      </c>
      <c r="D236" s="15">
        <f t="shared" si="121"/>
        <v>1.600414515267512</v>
      </c>
      <c r="E236" s="15">
        <f t="shared" si="121"/>
        <v>-3.3261463148672177</v>
      </c>
      <c r="F236" s="15">
        <f t="shared" si="121"/>
        <v>6.6862729103091212</v>
      </c>
      <c r="G236" s="15">
        <f t="shared" si="121"/>
        <v>-3.1032570512670943</v>
      </c>
      <c r="H236" s="15">
        <f t="shared" si="121"/>
        <v>5.2188120869100851</v>
      </c>
      <c r="I236" s="15">
        <f t="shared" si="121"/>
        <v>-4.3280928830335297</v>
      </c>
      <c r="J236" s="15">
        <f t="shared" si="121"/>
        <v>-9.6883076101737196</v>
      </c>
      <c r="K236" s="15">
        <f t="shared" si="121"/>
        <v>-0.37161927475092282</v>
      </c>
      <c r="L236" s="15">
        <f t="shared" si="121"/>
        <v>5.8135984432095E-2</v>
      </c>
      <c r="N236" s="15">
        <f>'Table Q6'!B236-B236</f>
        <v>-1.4654488194454363E-2</v>
      </c>
      <c r="O236" s="15">
        <f>'Table Q6'!C236-C236</f>
        <v>-9.7809615287047791E-2</v>
      </c>
      <c r="P236" s="15">
        <f>'Table Q6'!D236-D236</f>
        <v>-1.4385839956831958E-2</v>
      </c>
      <c r="Q236" s="15">
        <f>'Table Q6'!E236-E236</f>
        <v>0.11057648133264708</v>
      </c>
      <c r="R236" s="15">
        <f>'Table Q6'!F236-F236</f>
        <v>-2.6380882035015318E-2</v>
      </c>
      <c r="S236" s="15">
        <f>'Table Q6'!G236-G236</f>
        <v>-6.7169928140842217E-2</v>
      </c>
      <c r="T236" s="15">
        <f>'Table Q6'!H236-H236</f>
        <v>2.2936631673964314E-3</v>
      </c>
      <c r="U236" s="15">
        <f>'Table Q6'!I236-I236</f>
        <v>0.38556181655491351</v>
      </c>
      <c r="V236" s="15">
        <f>'Table Q6'!J236-J236</f>
        <v>-0.21371998508425882</v>
      </c>
      <c r="W236" s="15">
        <f>'Table Q6'!K236-K236</f>
        <v>-0.12916692459834511</v>
      </c>
      <c r="X236" s="15">
        <f>'Table Q6'!L236-L236</f>
        <v>9.6560687744973173E-2</v>
      </c>
    </row>
    <row r="237" spans="1:24" x14ac:dyDescent="0.2">
      <c r="A237" s="13" t="str">
        <f t="shared" si="111"/>
        <v>1997 Q3</v>
      </c>
      <c r="B237" s="15">
        <f t="shared" ref="B237:L237" si="122">(B20/B16-1)*100</f>
        <v>-1.8667265360192475</v>
      </c>
      <c r="C237" s="15">
        <f t="shared" si="122"/>
        <v>1.3286965803791517</v>
      </c>
      <c r="D237" s="15">
        <f t="shared" si="122"/>
        <v>-1.8566340795038716</v>
      </c>
      <c r="E237" s="15">
        <f t="shared" si="122"/>
        <v>-3.3871877865279787</v>
      </c>
      <c r="F237" s="15">
        <f t="shared" si="122"/>
        <v>6.4261445790243288</v>
      </c>
      <c r="G237" s="15">
        <f t="shared" si="122"/>
        <v>-3.8270211437632207</v>
      </c>
      <c r="H237" s="15">
        <f t="shared" si="122"/>
        <v>1.8536305384039276</v>
      </c>
      <c r="I237" s="15">
        <f t="shared" si="122"/>
        <v>-1.5875391908830361</v>
      </c>
      <c r="J237" s="15">
        <f t="shared" si="122"/>
        <v>-7.8196545200176821</v>
      </c>
      <c r="K237" s="15">
        <f t="shared" si="122"/>
        <v>-1.9157366473830151</v>
      </c>
      <c r="L237" s="15">
        <f t="shared" si="122"/>
        <v>-8.8218203726508904E-2</v>
      </c>
      <c r="N237" s="15">
        <f>'Table Q6'!B237-B237</f>
        <v>1.3804327157529439E-2</v>
      </c>
      <c r="O237" s="15">
        <f>'Table Q6'!C237-C237</f>
        <v>3.054180263868389E-2</v>
      </c>
      <c r="P237" s="15">
        <f>'Table Q6'!D237-D237</f>
        <v>-1.3508231887415789E-2</v>
      </c>
      <c r="Q237" s="15">
        <f>'Table Q6'!E237-E237</f>
        <v>2.9686943606055394E-2</v>
      </c>
      <c r="R237" s="15">
        <f>'Table Q6'!F237-F237</f>
        <v>1.1698624863498708E-3</v>
      </c>
      <c r="S237" s="15">
        <f>'Table Q6'!G237-G237</f>
        <v>0</v>
      </c>
      <c r="T237" s="15">
        <f>'Table Q6'!H237-H237</f>
        <v>2.5572089012992905E-3</v>
      </c>
      <c r="U237" s="15">
        <f>'Table Q6'!I237-I237</f>
        <v>-3.9944216410936484E-2</v>
      </c>
      <c r="V237" s="15">
        <f>'Table Q6'!J237-J237</f>
        <v>0</v>
      </c>
      <c r="W237" s="15">
        <f>'Table Q6'!K237-K237</f>
        <v>2.5263158952271159E-2</v>
      </c>
      <c r="X237" s="15">
        <f>'Table Q6'!L237-L237</f>
        <v>2.8030635669662463E-2</v>
      </c>
    </row>
    <row r="238" spans="1:24" x14ac:dyDescent="0.2">
      <c r="A238" s="13" t="str">
        <f t="shared" si="111"/>
        <v>1997 Q4</v>
      </c>
      <c r="B238" s="15">
        <f t="shared" ref="B238:L238" si="123">(B21/B17-1)*100</f>
        <v>-3.0589679025103678</v>
      </c>
      <c r="C238" s="15">
        <f t="shared" si="123"/>
        <v>1.7119652992478418</v>
      </c>
      <c r="D238" s="15">
        <f t="shared" si="123"/>
        <v>-0.68398887488295701</v>
      </c>
      <c r="E238" s="15">
        <f t="shared" si="123"/>
        <v>-1.5619387645524396</v>
      </c>
      <c r="F238" s="15">
        <f t="shared" si="123"/>
        <v>11.712608336152197</v>
      </c>
      <c r="G238" s="15">
        <f t="shared" si="123"/>
        <v>0.88127602405987382</v>
      </c>
      <c r="H238" s="15">
        <f t="shared" si="123"/>
        <v>-0.43907776315520453</v>
      </c>
      <c r="I238" s="15">
        <f t="shared" si="123"/>
        <v>-0.6929515752221338</v>
      </c>
      <c r="J238" s="15">
        <f t="shared" si="123"/>
        <v>-8.7583429486127962</v>
      </c>
      <c r="K238" s="15">
        <f t="shared" si="123"/>
        <v>4.2731434568794802</v>
      </c>
      <c r="L238" s="15">
        <f t="shared" si="123"/>
        <v>0.8673418430204638</v>
      </c>
      <c r="N238" s="15">
        <f>'Table Q6'!B238-B238</f>
        <v>1.3920309031811851E-2</v>
      </c>
      <c r="O238" s="15">
        <f>'Table Q6'!C238-C238</f>
        <v>0.1217682363982231</v>
      </c>
      <c r="P238" s="15">
        <f>'Table Q6'!D238-D238</f>
        <v>-0.13961824837842585</v>
      </c>
      <c r="Q238" s="15">
        <f>'Table Q6'!E238-E238</f>
        <v>-0.15753935911742012</v>
      </c>
      <c r="R238" s="15">
        <f>'Table Q6'!F238-F238</f>
        <v>0.12923140980092285</v>
      </c>
      <c r="S238" s="15">
        <f>'Table Q6'!G238-G238</f>
        <v>0.1562411375693129</v>
      </c>
      <c r="T238" s="15">
        <f>'Table Q6'!H238-H238</f>
        <v>8.9568159646347123E-2</v>
      </c>
      <c r="U238" s="15">
        <f>'Table Q6'!I238-I238</f>
        <v>-2.0561354604009541E-2</v>
      </c>
      <c r="V238" s="15">
        <f>'Table Q6'!J238-J238</f>
        <v>5.5057622022181008E-2</v>
      </c>
      <c r="W238" s="15">
        <f>'Table Q6'!K238-K238</f>
        <v>6.8003025808249795E-2</v>
      </c>
      <c r="X238" s="15">
        <f>'Table Q6'!L238-L238</f>
        <v>2.7794803483893737E-2</v>
      </c>
    </row>
    <row r="239" spans="1:24" x14ac:dyDescent="0.2">
      <c r="A239" s="13" t="str">
        <f t="shared" si="111"/>
        <v>1998 Q1</v>
      </c>
      <c r="B239" s="15">
        <f t="shared" ref="B239:L239" si="124">(B22/B18-1)*100</f>
        <v>-0.64316324739904784</v>
      </c>
      <c r="C239" s="15">
        <f t="shared" si="124"/>
        <v>0.56247244315756895</v>
      </c>
      <c r="D239" s="15">
        <f t="shared" si="124"/>
        <v>-4.7100664013477456E-5</v>
      </c>
      <c r="E239" s="15">
        <f t="shared" si="124"/>
        <v>-1.9054256732678909</v>
      </c>
      <c r="F239" s="15">
        <f t="shared" si="124"/>
        <v>6.0264564716900226</v>
      </c>
      <c r="G239" s="15">
        <f t="shared" si="124"/>
        <v>0.50694543499778533</v>
      </c>
      <c r="H239" s="15">
        <f t="shared" si="124"/>
        <v>16.002529831438906</v>
      </c>
      <c r="I239" s="15">
        <f t="shared" si="124"/>
        <v>-1.1614769231486743</v>
      </c>
      <c r="J239" s="15">
        <f t="shared" si="124"/>
        <v>-12.435213784599641</v>
      </c>
      <c r="K239" s="15">
        <f t="shared" si="124"/>
        <v>0.14587444612681466</v>
      </c>
      <c r="L239" s="15">
        <f t="shared" si="124"/>
        <v>1.3672104360210158</v>
      </c>
      <c r="N239" s="15">
        <f>'Table Q6'!B239-B239</f>
        <v>-2.9055954599377376E-2</v>
      </c>
      <c r="O239" s="15">
        <f>'Table Q6'!C239-C239</f>
        <v>-0.17259270975249486</v>
      </c>
      <c r="P239" s="15">
        <f>'Table Q6'!D239-D239</f>
        <v>0.20803246855336521</v>
      </c>
      <c r="Q239" s="15">
        <f>'Table Q6'!E239-E239</f>
        <v>0.18708099938143929</v>
      </c>
      <c r="R239" s="15">
        <f>'Table Q6'!F239-F239</f>
        <v>-5.3119467170192891E-2</v>
      </c>
      <c r="S239" s="15">
        <f>'Table Q6'!G239-G239</f>
        <v>-0.18746005098386753</v>
      </c>
      <c r="T239" s="15">
        <f>'Table Q6'!H239-H239</f>
        <v>-6.0435894382250055E-2</v>
      </c>
      <c r="U239" s="15">
        <f>'Table Q6'!I239-I239</f>
        <v>0.11273652076739804</v>
      </c>
      <c r="V239" s="15">
        <f>'Table Q6'!J239-J239</f>
        <v>-0.20507968107756902</v>
      </c>
      <c r="W239" s="15">
        <f>'Table Q6'!K239-K239</f>
        <v>5.2854083835107701E-2</v>
      </c>
      <c r="X239" s="15">
        <f>'Table Q6'!L239-L239</f>
        <v>6.9136004935210771E-2</v>
      </c>
    </row>
    <row r="240" spans="1:24" x14ac:dyDescent="0.2">
      <c r="A240" s="13" t="str">
        <f t="shared" si="111"/>
        <v>1998 Q2</v>
      </c>
      <c r="B240" s="15">
        <f t="shared" ref="B240:L240" si="125">(B23/B19-1)*100</f>
        <v>0.25345223385737636</v>
      </c>
      <c r="C240" s="15">
        <f t="shared" si="125"/>
        <v>0.29481952179961635</v>
      </c>
      <c r="D240" s="15">
        <f t="shared" si="125"/>
        <v>-3.1658255094996979</v>
      </c>
      <c r="E240" s="15">
        <f t="shared" si="125"/>
        <v>-2.3675938610032254</v>
      </c>
      <c r="F240" s="15">
        <f t="shared" si="125"/>
        <v>2.2383051568113377</v>
      </c>
      <c r="G240" s="15">
        <f t="shared" si="125"/>
        <v>4.1444662932893728</v>
      </c>
      <c r="H240" s="15">
        <f t="shared" si="125"/>
        <v>19.17905736659009</v>
      </c>
      <c r="I240" s="15">
        <f t="shared" si="125"/>
        <v>3.5266538961902905</v>
      </c>
      <c r="J240" s="15">
        <f t="shared" si="125"/>
        <v>-6.4020215833950118</v>
      </c>
      <c r="K240" s="15">
        <f t="shared" si="125"/>
        <v>1.7384165934515527</v>
      </c>
      <c r="L240" s="15">
        <f t="shared" si="125"/>
        <v>2.0717807923014142</v>
      </c>
      <c r="N240" s="15">
        <f>'Table Q6'!B240-B240</f>
        <v>0</v>
      </c>
      <c r="O240" s="15">
        <f>'Table Q6'!C240-C240</f>
        <v>3.7895602304938159E-2</v>
      </c>
      <c r="P240" s="15">
        <f>'Table Q6'!D240-D240</f>
        <v>-3.8308627667915651E-2</v>
      </c>
      <c r="Q240" s="15">
        <f>'Table Q6'!E240-E240</f>
        <v>-3.7959696911271656E-2</v>
      </c>
      <c r="R240" s="15">
        <f>'Table Q6'!F240-F240</f>
        <v>-6.0522925965922347E-2</v>
      </c>
      <c r="S240" s="15">
        <f>'Table Q6'!G240-G240</f>
        <v>1.921142276308796E-2</v>
      </c>
      <c r="T240" s="15">
        <f>'Table Q6'!H240-H240</f>
        <v>-6.1005488257180218E-2</v>
      </c>
      <c r="U240" s="15">
        <f>'Table Q6'!I240-I240</f>
        <v>-0.10747729168238962</v>
      </c>
      <c r="V240" s="15">
        <f>'Table Q6'!J240-J240</f>
        <v>0.19275841392062354</v>
      </c>
      <c r="W240" s="15">
        <f>'Table Q6'!K240-K240</f>
        <v>-9.7050790145547516E-2</v>
      </c>
      <c r="X240" s="15">
        <f>'Table Q6'!L240-L240</f>
        <v>-7.1440991500359985E-4</v>
      </c>
    </row>
    <row r="241" spans="1:24" x14ac:dyDescent="0.2">
      <c r="A241" s="13" t="str">
        <f t="shared" si="111"/>
        <v>1998 Q3</v>
      </c>
      <c r="B241" s="15">
        <f t="shared" ref="B241:L241" si="126">(B24/B20-1)*100</f>
        <v>-0.72378312789838084</v>
      </c>
      <c r="C241" s="15">
        <f t="shared" si="126"/>
        <v>-1.0185736008185176</v>
      </c>
      <c r="D241" s="15">
        <f t="shared" si="126"/>
        <v>-1.6710272647862956</v>
      </c>
      <c r="E241" s="15">
        <f t="shared" si="126"/>
        <v>-2.0568968376435404</v>
      </c>
      <c r="F241" s="15">
        <f t="shared" si="126"/>
        <v>-0.25588894217656311</v>
      </c>
      <c r="G241" s="15">
        <f t="shared" si="126"/>
        <v>9.1010005118112645</v>
      </c>
      <c r="H241" s="15">
        <f t="shared" si="126"/>
        <v>18.842063888386139</v>
      </c>
      <c r="I241" s="15">
        <f t="shared" si="126"/>
        <v>1.4649384552812394</v>
      </c>
      <c r="J241" s="15">
        <f t="shared" si="126"/>
        <v>-9.8940500765849251</v>
      </c>
      <c r="K241" s="15">
        <f t="shared" si="126"/>
        <v>13.860442544197827</v>
      </c>
      <c r="L241" s="15">
        <f t="shared" si="126"/>
        <v>1.7084992991982517</v>
      </c>
      <c r="N241" s="15">
        <f>'Table Q6'!B241-B241</f>
        <v>-6.7408702163485046E-4</v>
      </c>
      <c r="O241" s="15">
        <f>'Table Q6'!C241-C241</f>
        <v>-7.2164018393827689E-3</v>
      </c>
      <c r="P241" s="15">
        <f>'Table Q6'!D241-D241</f>
        <v>1.5569375379231865E-2</v>
      </c>
      <c r="Q241" s="15">
        <f>'Table Q6'!E241-E241</f>
        <v>1.3876451295491421E-2</v>
      </c>
      <c r="R241" s="15">
        <f>'Table Q6'!F241-F241</f>
        <v>1.909519549991856E-3</v>
      </c>
      <c r="S241" s="15">
        <f>'Table Q6'!G241-G241</f>
        <v>0</v>
      </c>
      <c r="T241" s="15">
        <f>'Table Q6'!H241-H241</f>
        <v>4.453183911135028E-3</v>
      </c>
      <c r="U241" s="15">
        <f>'Table Q6'!I241-I241</f>
        <v>-2.2421379631598626E-3</v>
      </c>
      <c r="V241" s="15">
        <f>'Table Q6'!J241-J241</f>
        <v>0</v>
      </c>
      <c r="W241" s="15">
        <f>'Table Q6'!K241-K241</f>
        <v>-4.5591649199639761E-2</v>
      </c>
      <c r="X241" s="15">
        <f>'Table Q6'!L241-L241</f>
        <v>1.36466522607126E-2</v>
      </c>
    </row>
    <row r="242" spans="1:24" x14ac:dyDescent="0.2">
      <c r="A242" s="13" t="str">
        <f t="shared" si="111"/>
        <v>1998 Q4</v>
      </c>
      <c r="B242" s="15">
        <f t="shared" ref="B242:L242" si="127">(B25/B21-1)*100</f>
        <v>0.79224066131884374</v>
      </c>
      <c r="C242" s="15">
        <f t="shared" si="127"/>
        <v>-1.2207162351954071</v>
      </c>
      <c r="D242" s="15">
        <f t="shared" si="127"/>
        <v>-2.1727618951878358</v>
      </c>
      <c r="E242" s="15">
        <f t="shared" si="127"/>
        <v>-0.62974776070702232</v>
      </c>
      <c r="F242" s="15">
        <f t="shared" si="127"/>
        <v>-4.4682457282135157</v>
      </c>
      <c r="G242" s="15">
        <f t="shared" si="127"/>
        <v>10.737807114953712</v>
      </c>
      <c r="H242" s="15">
        <f t="shared" si="127"/>
        <v>16.454745761225851</v>
      </c>
      <c r="I242" s="15">
        <f t="shared" si="127"/>
        <v>3.9513468071629809</v>
      </c>
      <c r="J242" s="15">
        <f t="shared" si="127"/>
        <v>-16.015789248231204</v>
      </c>
      <c r="K242" s="15">
        <f t="shared" si="127"/>
        <v>0.57932359577543835</v>
      </c>
      <c r="L242" s="15">
        <f t="shared" si="127"/>
        <v>1.3782834182093806</v>
      </c>
      <c r="N242" s="15">
        <f>'Table Q6'!B242-B242</f>
        <v>1.3872942763670792E-2</v>
      </c>
      <c r="O242" s="15">
        <f>'Table Q6'!C242-C242</f>
        <v>-2.9608466696173785E-2</v>
      </c>
      <c r="P242" s="15">
        <f>'Table Q6'!D242-D242</f>
        <v>2.8789782932026053E-2</v>
      </c>
      <c r="Q242" s="15">
        <f>'Table Q6'!E242-E242</f>
        <v>2.9731012937728174E-2</v>
      </c>
      <c r="R242" s="15">
        <f>'Table Q6'!F242-F242</f>
        <v>-2.5183637253811675E-2</v>
      </c>
      <c r="S242" s="15">
        <f>'Table Q6'!G242-G242</f>
        <v>-3.6997376578495889E-2</v>
      </c>
      <c r="T242" s="15">
        <f>'Table Q6'!H242-H242</f>
        <v>-1.3837878150567917E-2</v>
      </c>
      <c r="U242" s="15">
        <f>'Table Q6'!I242-I242</f>
        <v>1.5758926055120526E-2</v>
      </c>
      <c r="V242" s="15">
        <f>'Table Q6'!J242-J242</f>
        <v>-2.438565933557868E-2</v>
      </c>
      <c r="W242" s="15">
        <f>'Table Q6'!K242-K242</f>
        <v>-2.5426115284843398E-2</v>
      </c>
      <c r="X242" s="15">
        <f>'Table Q6'!L242-L242</f>
        <v>-2.6373122637401991E-2</v>
      </c>
    </row>
    <row r="243" spans="1:24" x14ac:dyDescent="0.2">
      <c r="A243" s="13" t="str">
        <f t="shared" si="111"/>
        <v>1999 Q1</v>
      </c>
      <c r="B243" s="15">
        <f t="shared" ref="B243:L243" si="128">(B26/B22-1)*100</f>
        <v>2.0795246566738701</v>
      </c>
      <c r="C243" s="15">
        <f t="shared" si="128"/>
        <v>-1.6210463797206032E-2</v>
      </c>
      <c r="D243" s="15">
        <f t="shared" si="128"/>
        <v>-2.1825066251957237</v>
      </c>
      <c r="E243" s="15">
        <f t="shared" si="128"/>
        <v>0.78359408701451638</v>
      </c>
      <c r="F243" s="15">
        <f t="shared" si="128"/>
        <v>-0.63718337350143761</v>
      </c>
      <c r="G243" s="15">
        <f t="shared" si="128"/>
        <v>14.837240220607018</v>
      </c>
      <c r="H243" s="15">
        <f t="shared" si="128"/>
        <v>-2.4279257709868718</v>
      </c>
      <c r="I243" s="15">
        <f t="shared" si="128"/>
        <v>3.3270020969360603</v>
      </c>
      <c r="J243" s="15">
        <f t="shared" si="128"/>
        <v>-8.3272455599926793</v>
      </c>
      <c r="K243" s="15">
        <f t="shared" si="128"/>
        <v>-0.34722200778599666</v>
      </c>
      <c r="L243" s="15">
        <f t="shared" si="128"/>
        <v>1.1880415553586099</v>
      </c>
      <c r="N243" s="15">
        <f>'Table Q6'!B243-B243</f>
        <v>0</v>
      </c>
      <c r="O243" s="15">
        <f>'Table Q6'!C243-C243</f>
        <v>1.3803779185017628E-2</v>
      </c>
      <c r="P243" s="15">
        <f>'Table Q6'!D243-D243</f>
        <v>-4.0947622586529064E-2</v>
      </c>
      <c r="Q243" s="15">
        <f>'Table Q6'!E243-E243</f>
        <v>-2.7410464632326992E-2</v>
      </c>
      <c r="R243" s="15">
        <f>'Table Q6'!F243-F243</f>
        <v>2.2741886961941127E-3</v>
      </c>
      <c r="S243" s="15">
        <f>'Table Q6'!G243-G243</f>
        <v>1.9858821299822083E-2</v>
      </c>
      <c r="T243" s="15">
        <f>'Table Q6'!H243-H243</f>
        <v>1.6906618499545889E-2</v>
      </c>
      <c r="U243" s="15">
        <f>'Table Q6'!I243-I243</f>
        <v>2.0724430339891242E-2</v>
      </c>
      <c r="V243" s="15">
        <f>'Table Q6'!J243-J243</f>
        <v>4.9888770802688498E-3</v>
      </c>
      <c r="W243" s="15">
        <f>'Table Q6'!K243-K243</f>
        <v>1.3220919274736787E-2</v>
      </c>
      <c r="X243" s="15">
        <f>'Table Q6'!L243-L243</f>
        <v>-1.308860969544412E-2</v>
      </c>
    </row>
    <row r="244" spans="1:24" x14ac:dyDescent="0.2">
      <c r="A244" s="13" t="str">
        <f t="shared" si="111"/>
        <v>1999 Q2</v>
      </c>
      <c r="B244" s="15">
        <f t="shared" ref="B244:L244" si="129">(B27/B23-1)*100</f>
        <v>3.0318167821820285</v>
      </c>
      <c r="C244" s="15">
        <f t="shared" si="129"/>
        <v>1.9819687601029923</v>
      </c>
      <c r="D244" s="15">
        <f t="shared" si="129"/>
        <v>-0.48878526310063286</v>
      </c>
      <c r="E244" s="15">
        <f t="shared" si="129"/>
        <v>-1.8061638322973805</v>
      </c>
      <c r="F244" s="15">
        <f t="shared" si="129"/>
        <v>2.0905635863656569</v>
      </c>
      <c r="G244" s="15">
        <f t="shared" si="129"/>
        <v>12.59482743304947</v>
      </c>
      <c r="H244" s="15">
        <f t="shared" si="129"/>
        <v>-5.5984039818185334</v>
      </c>
      <c r="I244" s="15">
        <f t="shared" si="129"/>
        <v>-0.77317945563638579</v>
      </c>
      <c r="J244" s="15">
        <f t="shared" si="129"/>
        <v>-9.7066867849324723</v>
      </c>
      <c r="K244" s="15">
        <f t="shared" si="129"/>
        <v>-1.6151170669430948</v>
      </c>
      <c r="L244" s="15">
        <f t="shared" si="129"/>
        <v>0.37990155245444246</v>
      </c>
      <c r="N244" s="15">
        <f>'Table Q6'!B244-B244</f>
        <v>0</v>
      </c>
      <c r="O244" s="15">
        <f>'Table Q6'!C244-C244</f>
        <v>2.0881097552094552E-2</v>
      </c>
      <c r="P244" s="15">
        <f>'Table Q6'!D244-D244</f>
        <v>1.5230852275793794E-2</v>
      </c>
      <c r="Q244" s="15">
        <f>'Table Q6'!E244-E244</f>
        <v>1.7580234134562112E-3</v>
      </c>
      <c r="R244" s="15">
        <f>'Table Q6'!F244-F244</f>
        <v>3.967710684809056E-2</v>
      </c>
      <c r="S244" s="15">
        <f>'Table Q6'!G244-G244</f>
        <v>1.8779034727511856E-2</v>
      </c>
      <c r="T244" s="15">
        <f>'Table Q6'!H244-H244</f>
        <v>6.2714869521247607E-3</v>
      </c>
      <c r="U244" s="15">
        <f>'Table Q6'!I244-I244</f>
        <v>-9.6185498055345597E-2</v>
      </c>
      <c r="V244" s="15">
        <f>'Table Q6'!J244-J244</f>
        <v>0</v>
      </c>
      <c r="W244" s="15">
        <f>'Table Q6'!K244-K244</f>
        <v>3.2145811713746308E-2</v>
      </c>
      <c r="X244" s="15">
        <f>'Table Q6'!L244-L244</f>
        <v>-2.6405340405766253E-2</v>
      </c>
    </row>
    <row r="245" spans="1:24" x14ac:dyDescent="0.2">
      <c r="A245" s="13" t="str">
        <f t="shared" si="111"/>
        <v>1999 Q3</v>
      </c>
      <c r="B245" s="15">
        <f t="shared" ref="B245:L245" si="130">(B28/B24-1)*100</f>
        <v>4.7205054668050916</v>
      </c>
      <c r="C245" s="15">
        <f t="shared" si="130"/>
        <v>4.7909942810484552</v>
      </c>
      <c r="D245" s="15">
        <f t="shared" si="130"/>
        <v>0.76473194881157003</v>
      </c>
      <c r="E245" s="15">
        <f t="shared" si="130"/>
        <v>-3.2248041093743685</v>
      </c>
      <c r="F245" s="15">
        <f t="shared" si="130"/>
        <v>2.5616114070526885</v>
      </c>
      <c r="G245" s="15">
        <f t="shared" si="130"/>
        <v>17.753106321820699</v>
      </c>
      <c r="H245" s="15">
        <f t="shared" si="130"/>
        <v>-9.1208204916749089</v>
      </c>
      <c r="I245" s="15">
        <f t="shared" si="130"/>
        <v>0.78615012047427157</v>
      </c>
      <c r="J245" s="15">
        <f t="shared" si="130"/>
        <v>-4.7862251523417161</v>
      </c>
      <c r="K245" s="15">
        <f t="shared" si="130"/>
        <v>-13.901127532019153</v>
      </c>
      <c r="L245" s="15">
        <f t="shared" si="130"/>
        <v>1.0566808275002781</v>
      </c>
      <c r="N245" s="15">
        <f>'Table Q6'!B245-B245</f>
        <v>1.4288689863528603E-2</v>
      </c>
      <c r="O245" s="15">
        <f>'Table Q6'!C245-C245</f>
        <v>-8.4964332802472953E-3</v>
      </c>
      <c r="P245" s="15">
        <f>'Table Q6'!D245-D245</f>
        <v>1.3026455789821867E-3</v>
      </c>
      <c r="Q245" s="15">
        <f>'Table Q6'!E245-E245</f>
        <v>-1.1530563465356192E-2</v>
      </c>
      <c r="R245" s="15">
        <f>'Table Q6'!F245-F245</f>
        <v>-1.0445838955241982E-2</v>
      </c>
      <c r="S245" s="15">
        <f>'Table Q6'!G245-G245</f>
        <v>0</v>
      </c>
      <c r="T245" s="15">
        <f>'Table Q6'!H245-H245</f>
        <v>-7.4160568040095853E-3</v>
      </c>
      <c r="U245" s="15">
        <f>'Table Q6'!I245-I245</f>
        <v>1.4727367007671965E-2</v>
      </c>
      <c r="V245" s="15">
        <f>'Table Q6'!J245-J245</f>
        <v>0</v>
      </c>
      <c r="W245" s="15">
        <f>'Table Q6'!K245-K245</f>
        <v>-7.4444148597248017E-3</v>
      </c>
      <c r="X245" s="15">
        <f>'Table Q6'!L245-L245</f>
        <v>0</v>
      </c>
    </row>
    <row r="246" spans="1:24" x14ac:dyDescent="0.2">
      <c r="A246" s="13" t="str">
        <f t="shared" si="111"/>
        <v>1999 Q4</v>
      </c>
      <c r="B246" s="15">
        <f t="shared" ref="B246:L246" si="131">(B29/B25-1)*100</f>
        <v>5.2972070790277215</v>
      </c>
      <c r="C246" s="15">
        <f t="shared" si="131"/>
        <v>4.2756161936478021</v>
      </c>
      <c r="D246" s="15">
        <f t="shared" si="131"/>
        <v>0.48487938085581828</v>
      </c>
      <c r="E246" s="15">
        <f t="shared" si="131"/>
        <v>-4.535890530423714</v>
      </c>
      <c r="F246" s="15">
        <f t="shared" si="131"/>
        <v>-0.156957227035881</v>
      </c>
      <c r="G246" s="15">
        <f t="shared" si="131"/>
        <v>12.558869701726859</v>
      </c>
      <c r="H246" s="15">
        <f t="shared" si="131"/>
        <v>-1.3659670086290765</v>
      </c>
      <c r="I246" s="15">
        <f t="shared" si="131"/>
        <v>2.177350489379859</v>
      </c>
      <c r="J246" s="15">
        <f t="shared" si="131"/>
        <v>-0.54667512918435968</v>
      </c>
      <c r="K246" s="15">
        <f t="shared" si="131"/>
        <v>-9.2319395561508024</v>
      </c>
      <c r="L246" s="15">
        <f t="shared" si="131"/>
        <v>1.4600777773884799</v>
      </c>
      <c r="N246" s="15">
        <f>'Table Q6'!B246-B246</f>
        <v>-1.4917106298661942E-2</v>
      </c>
      <c r="O246" s="15">
        <f>'Table Q6'!C246-C246</f>
        <v>-1.6031604251520726E-2</v>
      </c>
      <c r="P246" s="15">
        <f>'Table Q6'!D246-D246</f>
        <v>1.4570056460350145E-2</v>
      </c>
      <c r="Q246" s="15">
        <f>'Table Q6'!E246-E246</f>
        <v>3.3608215893483617E-3</v>
      </c>
      <c r="R246" s="15">
        <f>'Table Q6'!F246-F246</f>
        <v>-2.3410611403151815E-2</v>
      </c>
      <c r="S246" s="15">
        <f>'Table Q6'!G246-G246</f>
        <v>-8.8748294064799893E-4</v>
      </c>
      <c r="T246" s="15">
        <f>'Table Q6'!H246-H246</f>
        <v>-2.2681836397442368E-2</v>
      </c>
      <c r="U246" s="15">
        <f>'Table Q6'!I246-I246</f>
        <v>1.3938414656178288E-2</v>
      </c>
      <c r="V246" s="15">
        <f>'Table Q6'!J246-J246</f>
        <v>0</v>
      </c>
      <c r="W246" s="15">
        <f>'Table Q6'!K246-K246</f>
        <v>2.0686496426378653E-3</v>
      </c>
      <c r="X246" s="15">
        <f>'Table Q6'!L246-L246</f>
        <v>5.6458926123159614E-4</v>
      </c>
    </row>
    <row r="247" spans="1:24" x14ac:dyDescent="0.2">
      <c r="A247" s="13" t="str">
        <f t="shared" si="111"/>
        <v>2000 Q1</v>
      </c>
      <c r="B247" s="15">
        <f t="shared" ref="B247:L247" si="132">(B30/B26-1)*100</f>
        <v>2.7443911235345286</v>
      </c>
      <c r="C247" s="15">
        <f t="shared" si="132"/>
        <v>4.5807675868923203</v>
      </c>
      <c r="D247" s="15">
        <f t="shared" si="132"/>
        <v>2.6275700585238093</v>
      </c>
      <c r="E247" s="15">
        <f t="shared" si="132"/>
        <v>-2.0333287139689959</v>
      </c>
      <c r="F247" s="15">
        <f t="shared" si="132"/>
        <v>5.1735922557308411</v>
      </c>
      <c r="G247" s="15">
        <f t="shared" si="132"/>
        <v>17.521432837292416</v>
      </c>
      <c r="H247" s="15">
        <f t="shared" si="132"/>
        <v>0.39640897571537881</v>
      </c>
      <c r="I247" s="15">
        <f t="shared" si="132"/>
        <v>2.4064902892612761</v>
      </c>
      <c r="J247" s="15">
        <f t="shared" si="132"/>
        <v>-1.8839344673768799</v>
      </c>
      <c r="K247" s="15">
        <f t="shared" si="132"/>
        <v>1.9400717859577643</v>
      </c>
      <c r="L247" s="15">
        <f t="shared" si="132"/>
        <v>3.1724396975896241</v>
      </c>
      <c r="N247" s="15">
        <f>'Table Q6'!B247-B247</f>
        <v>-1.4317780256889456E-2</v>
      </c>
      <c r="O247" s="15">
        <f>'Table Q6'!C247-C247</f>
        <v>-1.3181370325021646E-3</v>
      </c>
      <c r="P247" s="15">
        <f>'Table Q6'!D247-D247</f>
        <v>-5.6151585940522608E-2</v>
      </c>
      <c r="Q247" s="15">
        <f>'Table Q6'!E247-E247</f>
        <v>-3.7249395853311551E-2</v>
      </c>
      <c r="R247" s="15">
        <f>'Table Q6'!F247-F247</f>
        <v>-1.1216992745688437E-2</v>
      </c>
      <c r="S247" s="15">
        <f>'Table Q6'!G247-G247</f>
        <v>8.8128942303811186E-4</v>
      </c>
      <c r="T247" s="15">
        <f>'Table Q6'!H247-H247</f>
        <v>-1.0136212356037788E-2</v>
      </c>
      <c r="U247" s="15">
        <f>'Table Q6'!I247-I247</f>
        <v>5.2027006074140125E-2</v>
      </c>
      <c r="V247" s="15">
        <f>'Table Q6'!J247-J247</f>
        <v>-2.1435843842843028E-2</v>
      </c>
      <c r="W247" s="15">
        <f>'Table Q6'!K247-K247</f>
        <v>-2.5329629505033147E-2</v>
      </c>
      <c r="X247" s="15">
        <f>'Table Q6'!L247-L247</f>
        <v>1.4852781526908387E-4</v>
      </c>
    </row>
    <row r="248" spans="1:24" x14ac:dyDescent="0.2">
      <c r="A248" s="13" t="str">
        <f t="shared" si="111"/>
        <v>2000 Q2</v>
      </c>
      <c r="B248" s="15">
        <f t="shared" ref="B248:L248" si="133">(B31/B27-1)*100</f>
        <v>0.70364047514770434</v>
      </c>
      <c r="C248" s="15">
        <f t="shared" si="133"/>
        <v>3.8171352199750874</v>
      </c>
      <c r="D248" s="15">
        <f t="shared" si="133"/>
        <v>-0.94007795537036642</v>
      </c>
      <c r="E248" s="15">
        <f t="shared" si="133"/>
        <v>-1.7020081347850713</v>
      </c>
      <c r="F248" s="15">
        <f t="shared" si="133"/>
        <v>3.8398160153569005</v>
      </c>
      <c r="G248" s="15">
        <f t="shared" si="133"/>
        <v>20.851436554819003</v>
      </c>
      <c r="H248" s="15">
        <f t="shared" si="133"/>
        <v>4.3332087566456234</v>
      </c>
      <c r="I248" s="15">
        <f t="shared" si="133"/>
        <v>4.2930013639712383</v>
      </c>
      <c r="J248" s="15">
        <f t="shared" si="133"/>
        <v>-1.7247447201272137</v>
      </c>
      <c r="K248" s="15">
        <f t="shared" si="133"/>
        <v>-2.3513450661959423</v>
      </c>
      <c r="L248" s="15">
        <f t="shared" si="133"/>
        <v>3.2725936538921863</v>
      </c>
      <c r="N248" s="15">
        <f>'Table Q6'!B248-B248</f>
        <v>0</v>
      </c>
      <c r="O248" s="15">
        <f>'Table Q6'!C248-C248</f>
        <v>2.3293718833317101E-2</v>
      </c>
      <c r="P248" s="15">
        <f>'Table Q6'!D248-D248</f>
        <v>1.5412333478370677E-2</v>
      </c>
      <c r="Q248" s="15">
        <f>'Table Q6'!E248-E248</f>
        <v>-1.1252509243298014E-2</v>
      </c>
      <c r="R248" s="15">
        <f>'Table Q6'!F248-F248</f>
        <v>2.5152092356717226E-2</v>
      </c>
      <c r="S248" s="15">
        <f>'Table Q6'!G248-G248</f>
        <v>1.9167555361597977E-2</v>
      </c>
      <c r="T248" s="15">
        <f>'Table Q6'!H248-H248</f>
        <v>4.105487942660524E-2</v>
      </c>
      <c r="U248" s="15">
        <f>'Table Q6'!I248-I248</f>
        <v>-0.12546950453540262</v>
      </c>
      <c r="V248" s="15">
        <f>'Table Q6'!J248-J248</f>
        <v>2.3387733288882107E-2</v>
      </c>
      <c r="W248" s="15">
        <f>'Table Q6'!K248-K248</f>
        <v>6.5800743387323113E-2</v>
      </c>
      <c r="X248" s="15">
        <f>'Table Q6'!L248-L248</f>
        <v>-2.612842344185129E-2</v>
      </c>
    </row>
    <row r="249" spans="1:24" x14ac:dyDescent="0.2">
      <c r="A249" s="13" t="str">
        <f t="shared" si="111"/>
        <v>2000 Q3</v>
      </c>
      <c r="B249" s="15">
        <f t="shared" ref="B249:L249" si="134">(B32/B28-1)*100</f>
        <v>-1.6403428391033814</v>
      </c>
      <c r="C249" s="15">
        <f t="shared" si="134"/>
        <v>2.3644730513350476</v>
      </c>
      <c r="D249" s="15">
        <f t="shared" si="134"/>
        <v>-4.814173498057162</v>
      </c>
      <c r="E249" s="15">
        <f t="shared" si="134"/>
        <v>-1.8629912082816946</v>
      </c>
      <c r="F249" s="15">
        <f t="shared" si="134"/>
        <v>8.7273423477774124</v>
      </c>
      <c r="G249" s="15">
        <f t="shared" si="134"/>
        <v>14.558949101823959</v>
      </c>
      <c r="H249" s="15">
        <f t="shared" si="134"/>
        <v>8.456869294760283</v>
      </c>
      <c r="I249" s="15">
        <f t="shared" si="134"/>
        <v>3.6131010570049193</v>
      </c>
      <c r="J249" s="15">
        <f t="shared" si="134"/>
        <v>-5.8801089968422264</v>
      </c>
      <c r="K249" s="15">
        <f t="shared" si="134"/>
        <v>3.6433260844393356</v>
      </c>
      <c r="L249" s="15">
        <f t="shared" si="134"/>
        <v>2.5287904700902697</v>
      </c>
      <c r="N249" s="15">
        <f>'Table Q6'!B249-B249</f>
        <v>-1.0767086945362436E-3</v>
      </c>
      <c r="O249" s="15">
        <f>'Table Q6'!C249-C249</f>
        <v>-8.4057963255945722E-3</v>
      </c>
      <c r="P249" s="15">
        <f>'Table Q6'!D249-D249</f>
        <v>1.3964004206679093E-2</v>
      </c>
      <c r="Q249" s="15">
        <f>'Table Q6'!E249-E249</f>
        <v>-2.3483484382680331E-2</v>
      </c>
      <c r="R249" s="15">
        <f>'Table Q6'!F249-F249</f>
        <v>-6.8331993252712664E-4</v>
      </c>
      <c r="S249" s="15">
        <f>'Table Q6'!G249-G249</f>
        <v>-1.7075413489608948E-2</v>
      </c>
      <c r="T249" s="15">
        <f>'Table Q6'!H249-H249</f>
        <v>-1.6090909398757347E-2</v>
      </c>
      <c r="U249" s="15">
        <f>'Table Q6'!I249-I249</f>
        <v>-3.2967578229348149E-3</v>
      </c>
      <c r="V249" s="15">
        <f>'Table Q6'!J249-J249</f>
        <v>0</v>
      </c>
      <c r="W249" s="15">
        <f>'Table Q6'!K249-K249</f>
        <v>-1.0980743259092485E-2</v>
      </c>
      <c r="X249" s="15">
        <f>'Table Q6'!L249-L249</f>
        <v>-2.5754531642818712E-2</v>
      </c>
    </row>
    <row r="250" spans="1:24" x14ac:dyDescent="0.2">
      <c r="A250" s="13" t="str">
        <f t="shared" si="111"/>
        <v>2000 Q4</v>
      </c>
      <c r="B250" s="15">
        <f t="shared" ref="B250:L250" si="135">(B33/B29-1)*100</f>
        <v>-4.0633352080571168</v>
      </c>
      <c r="C250" s="15">
        <f t="shared" si="135"/>
        <v>4.9662181122765103</v>
      </c>
      <c r="D250" s="15">
        <f t="shared" si="135"/>
        <v>-2.4806236979394214</v>
      </c>
      <c r="E250" s="15">
        <f t="shared" si="135"/>
        <v>-3.4487784362908447</v>
      </c>
      <c r="F250" s="15">
        <f t="shared" si="135"/>
        <v>6.1097920784021209</v>
      </c>
      <c r="G250" s="15">
        <f t="shared" si="135"/>
        <v>11.996143087471744</v>
      </c>
      <c r="H250" s="15">
        <f t="shared" si="135"/>
        <v>-1.9374754960736484</v>
      </c>
      <c r="I250" s="15">
        <f t="shared" si="135"/>
        <v>-0.32053757696783869</v>
      </c>
      <c r="J250" s="15">
        <f t="shared" si="135"/>
        <v>-5.0495477653992538</v>
      </c>
      <c r="K250" s="15">
        <f t="shared" si="135"/>
        <v>3.5627653840236473</v>
      </c>
      <c r="L250" s="15">
        <f t="shared" si="135"/>
        <v>1.1591745419114563</v>
      </c>
      <c r="N250" s="15">
        <f>'Table Q6'!B250-B250</f>
        <v>-1.3385888766859644E-2</v>
      </c>
      <c r="O250" s="15">
        <f>'Table Q6'!C250-C250</f>
        <v>-4.2313756225320631E-2</v>
      </c>
      <c r="P250" s="15">
        <f>'Table Q6'!D250-D250</f>
        <v>5.2500337174732348E-2</v>
      </c>
      <c r="Q250" s="15">
        <f>'Table Q6'!E250-E250</f>
        <v>3.8202092833861112E-2</v>
      </c>
      <c r="R250" s="15">
        <f>'Table Q6'!F250-F250</f>
        <v>-4.8474094142747504E-2</v>
      </c>
      <c r="S250" s="15">
        <f>'Table Q6'!G250-G250</f>
        <v>-6.7819590212668146E-2</v>
      </c>
      <c r="T250" s="15">
        <f>'Table Q6'!H250-H250</f>
        <v>-2.3009641409865722E-2</v>
      </c>
      <c r="U250" s="15">
        <f>'Table Q6'!I250-I250</f>
        <v>2.6336720969222238E-2</v>
      </c>
      <c r="V250" s="15">
        <f>'Table Q6'!J250-J250</f>
        <v>-2.173774089618874E-2</v>
      </c>
      <c r="W250" s="15">
        <f>'Table Q6'!K250-K250</f>
        <v>-3.6432413146259002E-2</v>
      </c>
      <c r="X250" s="15">
        <f>'Table Q6'!L250-L250</f>
        <v>5.2046716747522481E-4</v>
      </c>
    </row>
    <row r="251" spans="1:24" x14ac:dyDescent="0.2">
      <c r="A251" s="13" t="str">
        <f t="shared" si="111"/>
        <v>2001 Q1</v>
      </c>
      <c r="B251" s="15">
        <f t="shared" ref="B251:L251" si="136">(B34/B30-1)*100</f>
        <v>-5.6443974448747376</v>
      </c>
      <c r="C251" s="15">
        <f t="shared" si="136"/>
        <v>3.2227229652312284</v>
      </c>
      <c r="D251" s="15">
        <f t="shared" si="136"/>
        <v>-4.7756373231446103</v>
      </c>
      <c r="E251" s="15">
        <f t="shared" si="136"/>
        <v>-1.8609603074247749</v>
      </c>
      <c r="F251" s="15">
        <f t="shared" si="136"/>
        <v>-3.2810114207876495</v>
      </c>
      <c r="G251" s="15">
        <f t="shared" si="136"/>
        <v>8.6767338927595805</v>
      </c>
      <c r="H251" s="15">
        <f t="shared" si="136"/>
        <v>0.30805515068874634</v>
      </c>
      <c r="I251" s="15">
        <f t="shared" si="136"/>
        <v>2.2288242717089179</v>
      </c>
      <c r="J251" s="15">
        <f t="shared" si="136"/>
        <v>-4.145234723699609</v>
      </c>
      <c r="K251" s="15">
        <f t="shared" si="136"/>
        <v>-2.6935754640300291</v>
      </c>
      <c r="L251" s="15">
        <f t="shared" si="136"/>
        <v>0.42248625155965058</v>
      </c>
      <c r="N251" s="15">
        <f>'Table Q6'!B251-B251</f>
        <v>1.3150606627887029E-2</v>
      </c>
      <c r="O251" s="15">
        <f>'Table Q6'!C251-C251</f>
        <v>3.895565930100986E-2</v>
      </c>
      <c r="P251" s="15">
        <f>'Table Q6'!D251-D251</f>
        <v>-7.6266195310070728E-2</v>
      </c>
      <c r="Q251" s="15">
        <f>'Table Q6'!E251-E251</f>
        <v>-3.5307974676490606E-2</v>
      </c>
      <c r="R251" s="15">
        <f>'Table Q6'!F251-F251</f>
        <v>3.4590336905115926E-2</v>
      </c>
      <c r="S251" s="15">
        <f>'Table Q6'!G251-G251</f>
        <v>4.9585041400957763E-2</v>
      </c>
      <c r="T251" s="15">
        <f>'Table Q6'!H251-H251</f>
        <v>3.9971229467572478E-2</v>
      </c>
      <c r="U251" s="15">
        <f>'Table Q6'!I251-I251</f>
        <v>-1.5778488080209208E-2</v>
      </c>
      <c r="V251" s="15">
        <f>'Table Q6'!J251-J251</f>
        <v>4.789009100383268E-2</v>
      </c>
      <c r="W251" s="15">
        <f>'Table Q6'!K251-K251</f>
        <v>2.5017225397871989E-2</v>
      </c>
      <c r="X251" s="15">
        <f>'Table Q6'!L251-L251</f>
        <v>-1.2127916232218539E-2</v>
      </c>
    </row>
    <row r="252" spans="1:24" x14ac:dyDescent="0.2">
      <c r="A252" s="13" t="str">
        <f t="shared" si="111"/>
        <v>2001 Q2</v>
      </c>
      <c r="B252" s="15">
        <f t="shared" ref="B252:L252" si="137">(B35/B31-1)*100</f>
        <v>-3.2356142557089185</v>
      </c>
      <c r="C252" s="15">
        <f t="shared" si="137"/>
        <v>1.8530197507629964</v>
      </c>
      <c r="D252" s="15">
        <f t="shared" si="137"/>
        <v>-0.37131864577096829</v>
      </c>
      <c r="E252" s="15">
        <f t="shared" si="137"/>
        <v>0.50226305333582744</v>
      </c>
      <c r="F252" s="15">
        <f t="shared" si="137"/>
        <v>-1.3444117189445604</v>
      </c>
      <c r="G252" s="15">
        <f t="shared" si="137"/>
        <v>1.7851635519950948</v>
      </c>
      <c r="H252" s="15">
        <f t="shared" si="137"/>
        <v>0.91528133078191409</v>
      </c>
      <c r="I252" s="15">
        <f t="shared" si="137"/>
        <v>0.97007781190974196</v>
      </c>
      <c r="J252" s="15">
        <f t="shared" si="137"/>
        <v>-11.758778512610746</v>
      </c>
      <c r="K252" s="15">
        <f t="shared" si="137"/>
        <v>7.4678676867268257</v>
      </c>
      <c r="L252" s="15">
        <f t="shared" si="137"/>
        <v>0.33719895128345723</v>
      </c>
      <c r="N252" s="15">
        <f>'Table Q6'!B252-B252</f>
        <v>1.3226405924593454E-2</v>
      </c>
      <c r="O252" s="15">
        <f>'Table Q6'!C252-C252</f>
        <v>1.4950830701776496E-2</v>
      </c>
      <c r="P252" s="15">
        <f>'Table Q6'!D252-D252</f>
        <v>1.4138526866491752E-2</v>
      </c>
      <c r="Q252" s="15">
        <f>'Table Q6'!E252-E252</f>
        <v>-3.5278384799108942E-2</v>
      </c>
      <c r="R252" s="15">
        <f>'Table Q6'!F252-F252</f>
        <v>2.3802874932876694E-2</v>
      </c>
      <c r="S252" s="15">
        <f>'Table Q6'!G252-G252</f>
        <v>0</v>
      </c>
      <c r="T252" s="15">
        <f>'Table Q6'!H252-H252</f>
        <v>1.5358506683060824E-2</v>
      </c>
      <c r="U252" s="15">
        <f>'Table Q6'!I252-I252</f>
        <v>-5.1108114606868149E-2</v>
      </c>
      <c r="V252" s="15">
        <f>'Table Q6'!J252-J252</f>
        <v>-2.0994818341023347E-2</v>
      </c>
      <c r="W252" s="15">
        <f>'Table Q6'!K252-K252</f>
        <v>3.9069547655290471E-2</v>
      </c>
      <c r="X252" s="15">
        <f>'Table Q6'!L252-L252</f>
        <v>-2.4236991118464779E-2</v>
      </c>
    </row>
    <row r="253" spans="1:24" x14ac:dyDescent="0.2">
      <c r="A253" s="13" t="str">
        <f t="shared" si="111"/>
        <v>2001 Q3</v>
      </c>
      <c r="B253" s="15">
        <f t="shared" ref="B253:L253" si="138">(B36/B32-1)*100</f>
        <v>-2.0379357937099662</v>
      </c>
      <c r="C253" s="15">
        <f t="shared" si="138"/>
        <v>2.7772572550903041</v>
      </c>
      <c r="D253" s="15">
        <f t="shared" si="138"/>
        <v>1.4784228893967688</v>
      </c>
      <c r="E253" s="15">
        <f t="shared" si="138"/>
        <v>3.6807245829598489</v>
      </c>
      <c r="F253" s="15">
        <f t="shared" si="138"/>
        <v>-4.5274575435798052</v>
      </c>
      <c r="G253" s="15">
        <f t="shared" si="138"/>
        <v>-0.41726228054966841</v>
      </c>
      <c r="H253" s="15">
        <f t="shared" si="138"/>
        <v>-0.62470124304078167</v>
      </c>
      <c r="I253" s="15">
        <f t="shared" si="138"/>
        <v>2.4053263823196058</v>
      </c>
      <c r="J253" s="15">
        <f t="shared" si="138"/>
        <v>-8.0799326502596696</v>
      </c>
      <c r="K253" s="15">
        <f t="shared" si="138"/>
        <v>4.5844920741149098</v>
      </c>
      <c r="L253" s="15">
        <f t="shared" si="138"/>
        <v>1.2190459847567281</v>
      </c>
      <c r="N253" s="15">
        <f>'Table Q6'!B253-B253</f>
        <v>-1.3211657251166464E-2</v>
      </c>
      <c r="O253" s="15">
        <f>'Table Q6'!C253-C253</f>
        <v>-9.5635819572725822E-3</v>
      </c>
      <c r="P253" s="15">
        <f>'Table Q6'!D253-D253</f>
        <v>8.5461051488877615E-4</v>
      </c>
      <c r="Q253" s="15">
        <f>'Table Q6'!E253-E253</f>
        <v>1.2079880407744881E-3</v>
      </c>
      <c r="R253" s="15">
        <f>'Table Q6'!F253-F253</f>
        <v>-8.7121043471629633E-3</v>
      </c>
      <c r="S253" s="15">
        <f>'Table Q6'!G253-G253</f>
        <v>1.4845369367832983E-2</v>
      </c>
      <c r="T253" s="15">
        <f>'Table Q6'!H253-H253</f>
        <v>5.8220543246667589E-3</v>
      </c>
      <c r="U253" s="15">
        <f>'Table Q6'!I253-I253</f>
        <v>-3.367818201003292E-2</v>
      </c>
      <c r="V253" s="15">
        <f>'Table Q6'!J253-J253</f>
        <v>0</v>
      </c>
      <c r="W253" s="15">
        <f>'Table Q6'!K253-K253</f>
        <v>1.3087730103666928E-3</v>
      </c>
      <c r="X253" s="15">
        <f>'Table Q6'!L253-L253</f>
        <v>3.8380682509941977E-4</v>
      </c>
    </row>
    <row r="254" spans="1:24" x14ac:dyDescent="0.2">
      <c r="A254" s="13" t="str">
        <f t="shared" si="111"/>
        <v>2001 Q4</v>
      </c>
      <c r="B254" s="15">
        <f t="shared" ref="B254:L254" si="139">(B37/B33-1)*100</f>
        <v>-1.686271277062712</v>
      </c>
      <c r="C254" s="15">
        <f t="shared" si="139"/>
        <v>-0.35198815268515649</v>
      </c>
      <c r="D254" s="15">
        <f t="shared" si="139"/>
        <v>-3.5540145144152824E-2</v>
      </c>
      <c r="E254" s="15">
        <f t="shared" si="139"/>
        <v>7.2273992405706089</v>
      </c>
      <c r="F254" s="15">
        <f t="shared" si="139"/>
        <v>-0.22911045550769726</v>
      </c>
      <c r="G254" s="15">
        <f t="shared" si="139"/>
        <v>0.54246466430862839</v>
      </c>
      <c r="H254" s="15">
        <f t="shared" si="139"/>
        <v>6.3884960301164861</v>
      </c>
      <c r="I254" s="15">
        <f t="shared" si="139"/>
        <v>0.6119370645688349</v>
      </c>
      <c r="J254" s="15">
        <f t="shared" si="139"/>
        <v>-9.60463672117573</v>
      </c>
      <c r="K254" s="15">
        <f t="shared" si="139"/>
        <v>1.9605366256663759</v>
      </c>
      <c r="L254" s="15">
        <f t="shared" si="139"/>
        <v>1.600534571196266</v>
      </c>
      <c r="N254" s="15">
        <f>'Table Q6'!B254-B254</f>
        <v>0</v>
      </c>
      <c r="O254" s="15">
        <f>'Table Q6'!C254-C254</f>
        <v>-1.0421151097550485E-2</v>
      </c>
      <c r="P254" s="15">
        <f>'Table Q6'!D254-D254</f>
        <v>6.3220629809568329E-2</v>
      </c>
      <c r="Q254" s="15">
        <f>'Table Q6'!E254-E254</f>
        <v>-1.2418775675304694E-2</v>
      </c>
      <c r="R254" s="15">
        <f>'Table Q6'!F254-F254</f>
        <v>-3.4997763208122201E-2</v>
      </c>
      <c r="S254" s="15">
        <f>'Table Q6'!G254-G254</f>
        <v>-1.2611644251947496E-2</v>
      </c>
      <c r="T254" s="15">
        <f>'Table Q6'!H254-H254</f>
        <v>-2.4387823543170484E-2</v>
      </c>
      <c r="U254" s="15">
        <f>'Table Q6'!I254-I254</f>
        <v>4.3886019442229696E-2</v>
      </c>
      <c r="V254" s="15">
        <f>'Table Q6'!J254-J254</f>
        <v>-1.8878405265409626E-2</v>
      </c>
      <c r="W254" s="15">
        <f>'Table Q6'!K254-K254</f>
        <v>-2.1250459124866339E-2</v>
      </c>
      <c r="X254" s="15">
        <f>'Table Q6'!L254-L254</f>
        <v>1.7893718664563352E-4</v>
      </c>
    </row>
    <row r="255" spans="1:24" x14ac:dyDescent="0.2">
      <c r="A255" s="13" t="str">
        <f t="shared" si="111"/>
        <v>2002 Q1</v>
      </c>
      <c r="B255" s="15">
        <f t="shared" ref="B255:L255" si="140">(B38/B34-1)*100</f>
        <v>2.6156302173786949</v>
      </c>
      <c r="C255" s="15">
        <f t="shared" si="140"/>
        <v>1.1058260208558046</v>
      </c>
      <c r="D255" s="15">
        <f t="shared" si="140"/>
        <v>1.8438285412970101</v>
      </c>
      <c r="E255" s="15">
        <f t="shared" si="140"/>
        <v>5.2609246551094335</v>
      </c>
      <c r="F255" s="15">
        <f t="shared" si="140"/>
        <v>1.9261526106867599</v>
      </c>
      <c r="G255" s="15">
        <f t="shared" si="140"/>
        <v>2.7072850863962827E-2</v>
      </c>
      <c r="H255" s="15">
        <f t="shared" si="140"/>
        <v>0.49323313979441341</v>
      </c>
      <c r="I255" s="15">
        <f t="shared" si="140"/>
        <v>-1.8420305976593276</v>
      </c>
      <c r="J255" s="15">
        <f t="shared" si="140"/>
        <v>-7.3715330391854632</v>
      </c>
      <c r="K255" s="15">
        <f t="shared" si="140"/>
        <v>0.4609989110084145</v>
      </c>
      <c r="L255" s="15">
        <f t="shared" si="140"/>
        <v>1.2757650847685875</v>
      </c>
      <c r="N255" s="15">
        <f>'Table Q6'!B255-B255</f>
        <v>0</v>
      </c>
      <c r="O255" s="15">
        <f>'Table Q6'!C255-C255</f>
        <v>6.975656543928288E-3</v>
      </c>
      <c r="P255" s="15">
        <f>'Table Q6'!D255-D255</f>
        <v>-8.9412477181083361E-2</v>
      </c>
      <c r="Q255" s="15">
        <f>'Table Q6'!E255-E255</f>
        <v>2.1622747456984115E-4</v>
      </c>
      <c r="R255" s="15">
        <f>'Table Q6'!F255-F255</f>
        <v>2.3172934548276736E-2</v>
      </c>
      <c r="S255" s="15">
        <f>'Table Q6'!G255-G255</f>
        <v>1.3133024519129677E-2</v>
      </c>
      <c r="T255" s="15">
        <f>'Table Q6'!H255-H255</f>
        <v>1.3513876869986063E-3</v>
      </c>
      <c r="U255" s="15">
        <f>'Table Q6'!I255-I255</f>
        <v>3.0175177424796029E-2</v>
      </c>
      <c r="V255" s="15">
        <f>'Table Q6'!J255-J255</f>
        <v>-1.9636534311972653E-2</v>
      </c>
      <c r="W255" s="15">
        <f>'Table Q6'!K255-K255</f>
        <v>1.1931235025031128E-2</v>
      </c>
      <c r="X255" s="15">
        <f>'Table Q6'!L255-L255</f>
        <v>9.6716019726272862E-5</v>
      </c>
    </row>
    <row r="256" spans="1:24" x14ac:dyDescent="0.2">
      <c r="A256" s="13" t="str">
        <f t="shared" si="111"/>
        <v>2002 Q2</v>
      </c>
      <c r="B256" s="15">
        <f t="shared" ref="B256:L256" si="141">(B39/B35-1)*100</f>
        <v>4.2517363263014474</v>
      </c>
      <c r="C256" s="15">
        <f t="shared" si="141"/>
        <v>2.1849404043996934</v>
      </c>
      <c r="D256" s="15">
        <f t="shared" si="141"/>
        <v>2.0014693576078546</v>
      </c>
      <c r="E256" s="15">
        <f t="shared" si="141"/>
        <v>5.2999967649750568</v>
      </c>
      <c r="F256" s="15">
        <f t="shared" si="141"/>
        <v>0.74845329711785702</v>
      </c>
      <c r="G256" s="15">
        <f t="shared" si="141"/>
        <v>1.563298839307925</v>
      </c>
      <c r="H256" s="15">
        <f t="shared" si="141"/>
        <v>-1.1770099382467425</v>
      </c>
      <c r="I256" s="15">
        <f t="shared" si="141"/>
        <v>0.60970571496306025</v>
      </c>
      <c r="J256" s="15">
        <f t="shared" si="141"/>
        <v>1.5049260256345676</v>
      </c>
      <c r="K256" s="15">
        <f t="shared" si="141"/>
        <v>-7.3364975109758817</v>
      </c>
      <c r="L256" s="15">
        <f t="shared" si="141"/>
        <v>2.1374769803569116</v>
      </c>
      <c r="N256" s="15">
        <f>'Table Q6'!B256-B256</f>
        <v>-6.0117636180301304E-5</v>
      </c>
      <c r="O256" s="15">
        <f>'Table Q6'!C256-C256</f>
        <v>1.5811767329743098E-2</v>
      </c>
      <c r="P256" s="15">
        <f>'Table Q6'!D256-D256</f>
        <v>3.9650006421920736E-2</v>
      </c>
      <c r="Q256" s="15">
        <f>'Table Q6'!E256-E256</f>
        <v>-1.2308925066673027E-2</v>
      </c>
      <c r="R256" s="15">
        <f>'Table Q6'!F256-F256</f>
        <v>1.1533123613149954E-2</v>
      </c>
      <c r="S256" s="15">
        <f>'Table Q6'!G256-G256</f>
        <v>2.8149473070770981E-2</v>
      </c>
      <c r="T256" s="15">
        <f>'Table Q6'!H256-H256</f>
        <v>2.0069667962641091E-3</v>
      </c>
      <c r="U256" s="15">
        <f>'Table Q6'!I256-I256</f>
        <v>-6.1301937547852958E-2</v>
      </c>
      <c r="V256" s="15">
        <f>'Table Q6'!J256-J256</f>
        <v>4.4036844262751451E-2</v>
      </c>
      <c r="W256" s="15">
        <f>'Table Q6'!K256-K256</f>
        <v>2.2785253404678407E-2</v>
      </c>
      <c r="X256" s="15">
        <f>'Table Q6'!L256-L256</f>
        <v>-1.2844501170472533E-2</v>
      </c>
    </row>
    <row r="257" spans="1:24" x14ac:dyDescent="0.2">
      <c r="A257" s="13" t="str">
        <f t="shared" si="111"/>
        <v>2002 Q3</v>
      </c>
      <c r="B257" s="15">
        <f t="shared" ref="B257:L257" si="142">(B40/B36-1)*100</f>
        <v>1.3965160390700948</v>
      </c>
      <c r="C257" s="15">
        <f t="shared" si="142"/>
        <v>1.8295416297150702</v>
      </c>
      <c r="D257" s="15">
        <f t="shared" si="142"/>
        <v>5.7448512650898564</v>
      </c>
      <c r="E257" s="15">
        <f t="shared" si="142"/>
        <v>4.3490684378893141</v>
      </c>
      <c r="F257" s="15">
        <f t="shared" si="142"/>
        <v>-0.61311975820543818</v>
      </c>
      <c r="G257" s="15">
        <f t="shared" si="142"/>
        <v>1.9386769375828283</v>
      </c>
      <c r="H257" s="15">
        <f t="shared" si="142"/>
        <v>-0.31263610336083048</v>
      </c>
      <c r="I257" s="15">
        <f t="shared" si="142"/>
        <v>-2.7323995867966633</v>
      </c>
      <c r="J257" s="15">
        <f t="shared" si="142"/>
        <v>-0.98821768516569319</v>
      </c>
      <c r="K257" s="15">
        <f t="shared" si="142"/>
        <v>-2.0136568821704115</v>
      </c>
      <c r="L257" s="15">
        <f t="shared" si="142"/>
        <v>1.41985072090558</v>
      </c>
      <c r="N257" s="15">
        <f>'Table Q6'!B257-B257</f>
        <v>-1.3975795481813158E-2</v>
      </c>
      <c r="O257" s="15">
        <f>'Table Q6'!C257-C257</f>
        <v>-1.5747046736347414E-3</v>
      </c>
      <c r="P257" s="15">
        <f>'Table Q6'!D257-D257</f>
        <v>-1.2700009977839599E-2</v>
      </c>
      <c r="Q257" s="15">
        <f>'Table Q6'!E257-E257</f>
        <v>1.2891731964326247E-2</v>
      </c>
      <c r="R257" s="15">
        <f>'Table Q6'!F257-F257</f>
        <v>1.1880093634542011E-2</v>
      </c>
      <c r="S257" s="15">
        <f>'Table Q6'!G257-G257</f>
        <v>0</v>
      </c>
      <c r="T257" s="15">
        <f>'Table Q6'!H257-H257</f>
        <v>1.7766793870888087E-3</v>
      </c>
      <c r="U257" s="15">
        <f>'Table Q6'!I257-I257</f>
        <v>-1.5167840288621282E-2</v>
      </c>
      <c r="V257" s="15">
        <f>'Table Q6'!J257-J257</f>
        <v>0</v>
      </c>
      <c r="W257" s="15">
        <f>'Table Q6'!K257-K257</f>
        <v>-9.698915322309265E-3</v>
      </c>
      <c r="X257" s="15">
        <f>'Table Q6'!L257-L257</f>
        <v>-1.2349667386812868E-2</v>
      </c>
    </row>
    <row r="258" spans="1:24" x14ac:dyDescent="0.2">
      <c r="A258" s="13" t="str">
        <f t="shared" si="111"/>
        <v>2002 Q4</v>
      </c>
      <c r="B258" s="15">
        <f t="shared" ref="B258:L258" si="143">(B41/B37-1)*100</f>
        <v>4.2510271215493223</v>
      </c>
      <c r="C258" s="15">
        <f t="shared" si="143"/>
        <v>1.4739704152191502</v>
      </c>
      <c r="D258" s="15">
        <f t="shared" si="143"/>
        <v>5.3493739234545146</v>
      </c>
      <c r="E258" s="15">
        <f t="shared" si="143"/>
        <v>1.9851485513880496</v>
      </c>
      <c r="F258" s="15">
        <f t="shared" si="143"/>
        <v>-3.4812686928164305</v>
      </c>
      <c r="G258" s="15">
        <f t="shared" si="143"/>
        <v>3.4747418192614399</v>
      </c>
      <c r="H258" s="15">
        <f t="shared" si="143"/>
        <v>2.9546598746384101</v>
      </c>
      <c r="I258" s="15">
        <f t="shared" si="143"/>
        <v>-0.71314132821225229</v>
      </c>
      <c r="J258" s="15">
        <f t="shared" si="143"/>
        <v>-1.8000000000000016</v>
      </c>
      <c r="K258" s="15">
        <f t="shared" si="143"/>
        <v>1.4910580843172649</v>
      </c>
      <c r="L258" s="15">
        <f t="shared" si="143"/>
        <v>1.6037452252786633</v>
      </c>
      <c r="N258" s="15">
        <f>'Table Q6'!B258-B258</f>
        <v>-1.4097501977228255E-2</v>
      </c>
      <c r="O258" s="15">
        <f>'Table Q6'!C258-C258</f>
        <v>-2.8277851865721182E-2</v>
      </c>
      <c r="P258" s="15">
        <f>'Table Q6'!D258-D258</f>
        <v>6.4691192131816067E-2</v>
      </c>
      <c r="Q258" s="15">
        <f>'Table Q6'!E258-E258</f>
        <v>1.3309190382071456E-2</v>
      </c>
      <c r="R258" s="15">
        <f>'Table Q6'!F258-F258</f>
        <v>-1.6253933066334714E-2</v>
      </c>
      <c r="S258" s="15">
        <f>'Table Q6'!G258-G258</f>
        <v>-2.8001244738518061E-2</v>
      </c>
      <c r="T258" s="15">
        <f>'Table Q6'!H258-H258</f>
        <v>-2.3322283535809341E-2</v>
      </c>
      <c r="U258" s="15">
        <f>'Table Q6'!I258-I258</f>
        <v>-3.3544082789882523E-3</v>
      </c>
      <c r="V258" s="15">
        <f>'Table Q6'!J258-J258</f>
        <v>-1.9004889263352087E-2</v>
      </c>
      <c r="W258" s="15">
        <f>'Table Q6'!K258-K258</f>
        <v>-2.6829622365820427E-2</v>
      </c>
      <c r="X258" s="15">
        <f>'Table Q6'!L258-L258</f>
        <v>2.0713260382443366E-4</v>
      </c>
    </row>
    <row r="259" spans="1:24" x14ac:dyDescent="0.2">
      <c r="A259" s="13" t="str">
        <f t="shared" ref="A259:A290" si="144">A42</f>
        <v>2003 Q1</v>
      </c>
      <c r="B259" s="15">
        <f t="shared" ref="B259:L259" si="145">(B42/B38-1)*100</f>
        <v>0.24874380517099226</v>
      </c>
      <c r="C259" s="15">
        <f t="shared" si="145"/>
        <v>1.8616281909776378</v>
      </c>
      <c r="D259" s="15">
        <f t="shared" si="145"/>
        <v>1.3495275708993892</v>
      </c>
      <c r="E259" s="15">
        <f t="shared" si="145"/>
        <v>0.58621282694373278</v>
      </c>
      <c r="F259" s="15">
        <f t="shared" si="145"/>
        <v>-1.2212645185058268</v>
      </c>
      <c r="G259" s="15">
        <f t="shared" si="145"/>
        <v>4.9746273588740175</v>
      </c>
      <c r="H259" s="15">
        <f t="shared" si="145"/>
        <v>5.9080433920280173</v>
      </c>
      <c r="I259" s="15">
        <f t="shared" si="145"/>
        <v>2.7614231412245616</v>
      </c>
      <c r="J259" s="15">
        <f t="shared" si="145"/>
        <v>-4.036412498086495</v>
      </c>
      <c r="K259" s="15">
        <f t="shared" si="145"/>
        <v>4.4745703695366901</v>
      </c>
      <c r="L259" s="15">
        <f t="shared" si="145"/>
        <v>1.75649294225797</v>
      </c>
      <c r="N259" s="15">
        <f>'Table Q6'!B259-B259</f>
        <v>0</v>
      </c>
      <c r="O259" s="15">
        <f>'Table Q6'!C259-C259</f>
        <v>7.678892895546241E-3</v>
      </c>
      <c r="P259" s="15">
        <f>'Table Q6'!D259-D259</f>
        <v>-9.8082374784036475E-2</v>
      </c>
      <c r="Q259" s="15">
        <f>'Table Q6'!E259-E259</f>
        <v>-1.1413749996158629E-2</v>
      </c>
      <c r="R259" s="15">
        <f>'Table Q6'!F259-F259</f>
        <v>1.0712366932164041E-2</v>
      </c>
      <c r="S259" s="15">
        <f>'Table Q6'!G259-G259</f>
        <v>-1.3928127735596263E-4</v>
      </c>
      <c r="T259" s="15">
        <f>'Table Q6'!H259-H259</f>
        <v>1.4389669282288686E-2</v>
      </c>
      <c r="U259" s="15">
        <f>'Table Q6'!I259-I259</f>
        <v>1.4639832757379345E-2</v>
      </c>
      <c r="V259" s="15">
        <f>'Table Q6'!J259-J259</f>
        <v>1.6066291015697232E-3</v>
      </c>
      <c r="W259" s="15">
        <f>'Table Q6'!K259-K259</f>
        <v>2.4910484112949938E-2</v>
      </c>
      <c r="X259" s="15">
        <f>'Table Q6'!L259-L259</f>
        <v>2.5348228198662781E-4</v>
      </c>
    </row>
    <row r="260" spans="1:24" x14ac:dyDescent="0.2">
      <c r="A260" s="13" t="str">
        <f t="shared" si="144"/>
        <v>2003 Q2</v>
      </c>
      <c r="B260" s="15">
        <f t="shared" ref="B260:L260" si="146">(B43/B39-1)*100</f>
        <v>-5.2973235209176188</v>
      </c>
      <c r="C260" s="15">
        <f t="shared" si="146"/>
        <v>2.7328020400880337</v>
      </c>
      <c r="D260" s="15">
        <f t="shared" si="146"/>
        <v>1.9320286162850309</v>
      </c>
      <c r="E260" s="15">
        <f t="shared" si="146"/>
        <v>0.96460483072222658</v>
      </c>
      <c r="F260" s="15">
        <f t="shared" si="146"/>
        <v>1.1943843950193767</v>
      </c>
      <c r="G260" s="15">
        <f t="shared" si="146"/>
        <v>6.2938985331294273</v>
      </c>
      <c r="H260" s="15">
        <f t="shared" si="146"/>
        <v>7.3495679257794766</v>
      </c>
      <c r="I260" s="15">
        <f t="shared" si="146"/>
        <v>-0.5624368757110032</v>
      </c>
      <c r="J260" s="15">
        <f t="shared" si="146"/>
        <v>-6.5894053772088128</v>
      </c>
      <c r="K260" s="15">
        <f t="shared" si="146"/>
        <v>6.0595492892880909</v>
      </c>
      <c r="L260" s="15">
        <f t="shared" si="146"/>
        <v>1.3203826557220077</v>
      </c>
      <c r="N260" s="15">
        <f>'Table Q6'!B260-B260</f>
        <v>1.2251769338223362E-2</v>
      </c>
      <c r="O260" s="15">
        <f>'Table Q6'!C260-C260</f>
        <v>1.7475819535150983E-2</v>
      </c>
      <c r="P260" s="15">
        <f>'Table Q6'!D260-D260</f>
        <v>3.803483875792768E-2</v>
      </c>
      <c r="Q260" s="15">
        <f>'Table Q6'!E260-E260</f>
        <v>-9.9429703896314336E-3</v>
      </c>
      <c r="R260" s="15">
        <f>'Table Q6'!F260-F260</f>
        <v>1.1452510682996575E-2</v>
      </c>
      <c r="S260" s="15">
        <f>'Table Q6'!G260-G260</f>
        <v>1.4092601918114234E-2</v>
      </c>
      <c r="T260" s="15">
        <f>'Table Q6'!H260-H260</f>
        <v>2.1303434783126463E-3</v>
      </c>
      <c r="U260" s="15">
        <f>'Table Q6'!I260-I260</f>
        <v>-7.1155360059227402E-2</v>
      </c>
      <c r="V260" s="15">
        <f>'Table Q6'!J260-J260</f>
        <v>1.6332926273244119E-2</v>
      </c>
      <c r="W260" s="15">
        <f>'Table Q6'!K260-K260</f>
        <v>6.2710283455991167E-2</v>
      </c>
      <c r="X260" s="15">
        <f>'Table Q6'!L260-L260</f>
        <v>-1.1071163715770105E-2</v>
      </c>
    </row>
    <row r="261" spans="1:24" x14ac:dyDescent="0.2">
      <c r="A261" s="13" t="str">
        <f t="shared" si="144"/>
        <v>2003 Q3</v>
      </c>
      <c r="B261" s="15">
        <f t="shared" ref="B261:L261" si="147">(B44/B40-1)*100</f>
        <v>-2.3940152511581103</v>
      </c>
      <c r="C261" s="15">
        <f t="shared" si="147"/>
        <v>3.8539147045837607</v>
      </c>
      <c r="D261" s="15">
        <f t="shared" si="147"/>
        <v>1.067990563922816</v>
      </c>
      <c r="E261" s="15">
        <f t="shared" si="147"/>
        <v>0.45684860085821732</v>
      </c>
      <c r="F261" s="15">
        <f t="shared" si="147"/>
        <v>2.3296131758587135</v>
      </c>
      <c r="G261" s="15">
        <f t="shared" si="147"/>
        <v>4.6632072390787149</v>
      </c>
      <c r="H261" s="15">
        <f t="shared" si="147"/>
        <v>9.3970774938726631</v>
      </c>
      <c r="I261" s="15">
        <f t="shared" si="147"/>
        <v>2.9072788498288649</v>
      </c>
      <c r="J261" s="15">
        <f t="shared" si="147"/>
        <v>-6.2643898317539133</v>
      </c>
      <c r="K261" s="15">
        <f t="shared" si="147"/>
        <v>2.8797402638097047</v>
      </c>
      <c r="L261" s="15">
        <f t="shared" si="147"/>
        <v>2.2277624300798271</v>
      </c>
      <c r="N261" s="15">
        <f>'Table Q6'!B261-B261</f>
        <v>-2.8202822862644084E-4</v>
      </c>
      <c r="O261" s="15">
        <f>'Table Q6'!C261-C261</f>
        <v>-1.964278710220313E-3</v>
      </c>
      <c r="P261" s="15">
        <f>'Table Q6'!D261-D261</f>
        <v>-1.0615522278900613E-2</v>
      </c>
      <c r="Q261" s="15">
        <f>'Table Q6'!E261-E261</f>
        <v>1.1549885638562074E-3</v>
      </c>
      <c r="R261" s="15">
        <f>'Table Q6'!F261-F261</f>
        <v>-1.1314640996906711E-2</v>
      </c>
      <c r="S261" s="15">
        <f>'Table Q6'!G261-G261</f>
        <v>0</v>
      </c>
      <c r="T261" s="15">
        <f>'Table Q6'!H261-H261</f>
        <v>2.0785626094319554E-3</v>
      </c>
      <c r="U261" s="15">
        <f>'Table Q6'!I261-I261</f>
        <v>-5.4167092531365313E-4</v>
      </c>
      <c r="V261" s="15">
        <f>'Table Q6'!J261-J261</f>
        <v>0</v>
      </c>
      <c r="W261" s="15">
        <f>'Table Q6'!K261-K261</f>
        <v>2.3418739599079252E-2</v>
      </c>
      <c r="X261" s="15">
        <f>'Table Q6'!L261-L261</f>
        <v>5.4027085780727901E-4</v>
      </c>
    </row>
    <row r="262" spans="1:24" x14ac:dyDescent="0.2">
      <c r="A262" s="13" t="str">
        <f t="shared" si="144"/>
        <v>2003 Q4</v>
      </c>
      <c r="B262" s="15">
        <f t="shared" ref="B262:L262" si="148">(B45/B41-1)*100</f>
        <v>-3.6518202919911258</v>
      </c>
      <c r="C262" s="15">
        <f t="shared" si="148"/>
        <v>6.4934297780158357</v>
      </c>
      <c r="D262" s="15">
        <f t="shared" si="148"/>
        <v>2.4518657119245502</v>
      </c>
      <c r="E262" s="15">
        <f t="shared" si="148"/>
        <v>0.60508398084921922</v>
      </c>
      <c r="F262" s="15">
        <f t="shared" si="148"/>
        <v>6.5015187533791652</v>
      </c>
      <c r="G262" s="15">
        <f t="shared" si="148"/>
        <v>6.0018190851345299</v>
      </c>
      <c r="H262" s="15">
        <f t="shared" si="148"/>
        <v>3.3013816751334524</v>
      </c>
      <c r="I262" s="15">
        <f t="shared" si="148"/>
        <v>6.8089325035356696</v>
      </c>
      <c r="J262" s="15">
        <f t="shared" si="148"/>
        <v>-2.2062033847856544</v>
      </c>
      <c r="K262" s="15">
        <f t="shared" si="148"/>
        <v>0.52176779947543661</v>
      </c>
      <c r="L262" s="15">
        <f t="shared" si="148"/>
        <v>3.5049019417251914</v>
      </c>
      <c r="N262" s="15">
        <f>'Table Q6'!B262-B262</f>
        <v>1.8927695489834306E-4</v>
      </c>
      <c r="O262" s="15">
        <f>'Table Q6'!C262-C262</f>
        <v>-2.3373945364313364E-2</v>
      </c>
      <c r="P262" s="15">
        <f>'Table Q6'!D262-D262</f>
        <v>3.3261939804729579E-2</v>
      </c>
      <c r="Q262" s="15">
        <f>'Table Q6'!E262-E262</f>
        <v>1.0434701311679007E-3</v>
      </c>
      <c r="R262" s="15">
        <f>'Table Q6'!F262-F262</f>
        <v>-4.9842329346505565E-2</v>
      </c>
      <c r="S262" s="15">
        <f>'Table Q6'!G262-G262</f>
        <v>-4.3535985000087152E-2</v>
      </c>
      <c r="T262" s="15">
        <f>'Table Q6'!H262-H262</f>
        <v>-2.0936671450866307E-2</v>
      </c>
      <c r="U262" s="15">
        <f>'Table Q6'!I262-I262</f>
        <v>4.2818411921663468E-2</v>
      </c>
      <c r="V262" s="15">
        <f>'Table Q6'!J262-J262</f>
        <v>-3.6900107802562143E-2</v>
      </c>
      <c r="W262" s="15">
        <f>'Table Q6'!K262-K262</f>
        <v>6.0014143003184195E-2</v>
      </c>
      <c r="X262" s="15">
        <f>'Table Q6'!L262-L262</f>
        <v>1.5830467126054515E-4</v>
      </c>
    </row>
    <row r="263" spans="1:24" x14ac:dyDescent="0.2">
      <c r="A263" s="13" t="str">
        <f t="shared" si="144"/>
        <v>2004 Q1</v>
      </c>
      <c r="B263" s="15">
        <f t="shared" ref="B263:L263" si="149">(B46/B42-1)*100</f>
        <v>-2.4544051118102539</v>
      </c>
      <c r="C263" s="15">
        <f t="shared" si="149"/>
        <v>6.2809985820197811</v>
      </c>
      <c r="D263" s="15">
        <f t="shared" si="149"/>
        <v>7.287039830843467</v>
      </c>
      <c r="E263" s="15">
        <f t="shared" si="149"/>
        <v>3.3140490579242066</v>
      </c>
      <c r="F263" s="15">
        <f t="shared" si="149"/>
        <v>12.237701357360177</v>
      </c>
      <c r="G263" s="15">
        <f t="shared" si="149"/>
        <v>2.9550668205011066</v>
      </c>
      <c r="H263" s="15">
        <f t="shared" si="149"/>
        <v>3.5921092325588821</v>
      </c>
      <c r="I263" s="15">
        <f t="shared" si="149"/>
        <v>2.6725508958569621</v>
      </c>
      <c r="J263" s="15">
        <f t="shared" si="149"/>
        <v>-4.747938009710218</v>
      </c>
      <c r="K263" s="15">
        <f t="shared" si="149"/>
        <v>-1.2756620684228892E-4</v>
      </c>
      <c r="L263" s="15">
        <f t="shared" si="149"/>
        <v>3.6156274482150419</v>
      </c>
      <c r="N263" s="15">
        <f>'Table Q6'!B263-B263</f>
        <v>5.239457225094668E-2</v>
      </c>
      <c r="O263" s="15">
        <f>'Table Q6'!C263-C263</f>
        <v>0.11275899150686719</v>
      </c>
      <c r="P263" s="15">
        <f>'Table Q6'!D263-D263</f>
        <v>2.161632466421981E-2</v>
      </c>
      <c r="Q263" s="15">
        <f>'Table Q6'!E263-E263</f>
        <v>1.3047353509287873E-2</v>
      </c>
      <c r="R263" s="15">
        <f>'Table Q6'!F263-F263</f>
        <v>0.15529169278729427</v>
      </c>
      <c r="S263" s="15">
        <f>'Table Q6'!G263-G263</f>
        <v>0.12860226372226613</v>
      </c>
      <c r="T263" s="15">
        <f>'Table Q6'!H263-H263</f>
        <v>9.898871874824966E-2</v>
      </c>
      <c r="U263" s="15">
        <f>'Table Q6'!I263-I263</f>
        <v>-0.31256059268418568</v>
      </c>
      <c r="V263" s="15">
        <f>'Table Q6'!J263-J263</f>
        <v>9.648269335158588E-2</v>
      </c>
      <c r="W263" s="15">
        <f>'Table Q6'!K263-K263</f>
        <v>4.7624626044373564E-2</v>
      </c>
      <c r="X263" s="15">
        <f>'Table Q6'!L263-L263</f>
        <v>-1.2521285401079219E-2</v>
      </c>
    </row>
    <row r="264" spans="1:24" x14ac:dyDescent="0.2">
      <c r="A264" s="13" t="str">
        <f t="shared" si="144"/>
        <v>2004 Q2</v>
      </c>
      <c r="B264" s="15">
        <f t="shared" ref="B264:L264" si="150">(B47/B43-1)*100</f>
        <v>-3.9464905840613795E-3</v>
      </c>
      <c r="C264" s="15">
        <f t="shared" si="150"/>
        <v>6.4607236685803038</v>
      </c>
      <c r="D264" s="15">
        <f t="shared" si="150"/>
        <v>3.1617147423235847</v>
      </c>
      <c r="E264" s="15">
        <f t="shared" si="150"/>
        <v>1.6919421368409182</v>
      </c>
      <c r="F264" s="15">
        <f t="shared" si="150"/>
        <v>7.356971632488829</v>
      </c>
      <c r="G264" s="15">
        <f t="shared" si="150"/>
        <v>2.9915323945598038</v>
      </c>
      <c r="H264" s="15">
        <f t="shared" si="150"/>
        <v>4.2585324067595076</v>
      </c>
      <c r="I264" s="15">
        <f t="shared" si="150"/>
        <v>3.9451289413498625</v>
      </c>
      <c r="J264" s="15">
        <f t="shared" si="150"/>
        <v>-4.1483974384368576</v>
      </c>
      <c r="K264" s="15">
        <f t="shared" si="150"/>
        <v>2.1276541322262421</v>
      </c>
      <c r="L264" s="15">
        <f t="shared" si="150"/>
        <v>3.4580401447784404</v>
      </c>
      <c r="N264" s="15">
        <f>'Table Q6'!B264-B264</f>
        <v>-3.9821443478527119E-2</v>
      </c>
      <c r="O264" s="15">
        <f>'Table Q6'!C264-C264</f>
        <v>-8.5272649517365018E-2</v>
      </c>
      <c r="P264" s="15">
        <f>'Table Q6'!D264-D264</f>
        <v>-4.983401303266799E-2</v>
      </c>
      <c r="Q264" s="15">
        <f>'Table Q6'!E264-E264</f>
        <v>-9.8775809382001256E-3</v>
      </c>
      <c r="R264" s="15">
        <f>'Table Q6'!F264-F264</f>
        <v>-0.12314403720175005</v>
      </c>
      <c r="S264" s="15">
        <f>'Table Q6'!G264-G264</f>
        <v>-7.0763786868033307E-2</v>
      </c>
      <c r="T264" s="15">
        <f>'Table Q6'!H264-H264</f>
        <v>-6.321597105578558E-2</v>
      </c>
      <c r="U264" s="15">
        <f>'Table Q6'!I264-I264</f>
        <v>0.30172742591600965</v>
      </c>
      <c r="V264" s="15">
        <f>'Table Q6'!J264-J264</f>
        <v>-5.8315718451561693E-2</v>
      </c>
      <c r="W264" s="15">
        <f>'Table Q6'!K264-K264</f>
        <v>-0.19638788583518085</v>
      </c>
      <c r="X264" s="15">
        <f>'Table Q6'!L264-L264</f>
        <v>6.2886153117092114E-2</v>
      </c>
    </row>
    <row r="265" spans="1:24" x14ac:dyDescent="0.2">
      <c r="A265" s="13" t="str">
        <f t="shared" si="144"/>
        <v>2004 Q3</v>
      </c>
      <c r="B265" s="15">
        <f t="shared" ref="B265:L265" si="151">(B48/B44-1)*100</f>
        <v>-3.1211349326291882</v>
      </c>
      <c r="C265" s="15">
        <f t="shared" si="151"/>
        <v>2.9699613930608493</v>
      </c>
      <c r="D265" s="15">
        <f t="shared" si="151"/>
        <v>1.541152773922505</v>
      </c>
      <c r="E265" s="15">
        <f t="shared" si="151"/>
        <v>1.6428121771867366</v>
      </c>
      <c r="F265" s="15">
        <f t="shared" si="151"/>
        <v>5.6274778181469642</v>
      </c>
      <c r="G265" s="15">
        <f t="shared" si="151"/>
        <v>8.4570716930575607</v>
      </c>
      <c r="H265" s="15">
        <f t="shared" si="151"/>
        <v>6.3180132202400152</v>
      </c>
      <c r="I265" s="15">
        <f t="shared" si="151"/>
        <v>2.2888577729500703</v>
      </c>
      <c r="J265" s="15">
        <f t="shared" si="151"/>
        <v>-0.50734199939943547</v>
      </c>
      <c r="K265" s="15">
        <f t="shared" si="151"/>
        <v>-2.6133870074316889</v>
      </c>
      <c r="L265" s="15">
        <f t="shared" si="151"/>
        <v>2.5868983518933852</v>
      </c>
      <c r="N265" s="15">
        <f>'Table Q6'!B265-B265</f>
        <v>-1.3598241277446022E-5</v>
      </c>
      <c r="O265" s="15">
        <f>'Table Q6'!C265-C265</f>
        <v>2.6672606826072531E-2</v>
      </c>
      <c r="P265" s="15">
        <f>'Table Q6'!D265-D265</f>
        <v>1.329400102452194E-2</v>
      </c>
      <c r="Q265" s="15">
        <f>'Table Q6'!E265-E265</f>
        <v>2.3966359937643844E-2</v>
      </c>
      <c r="R265" s="15">
        <f>'Table Q6'!F265-F265</f>
        <v>1.0109661445922846E-2</v>
      </c>
      <c r="S265" s="15">
        <f>'Table Q6'!G265-G265</f>
        <v>0</v>
      </c>
      <c r="T265" s="15">
        <f>'Table Q6'!H265-H265</f>
        <v>1.1042810450345719E-2</v>
      </c>
      <c r="U265" s="15">
        <f>'Table Q6'!I265-I265</f>
        <v>-4.4026732763202681E-2</v>
      </c>
      <c r="V265" s="15">
        <f>'Table Q6'!J265-J265</f>
        <v>0</v>
      </c>
      <c r="W265" s="15">
        <f>'Table Q6'!K265-K265</f>
        <v>4.5599043491206803E-2</v>
      </c>
      <c r="X265" s="15">
        <f>'Table Q6'!L265-L265</f>
        <v>1.2343765762312664E-2</v>
      </c>
    </row>
    <row r="266" spans="1:24" x14ac:dyDescent="0.2">
      <c r="A266" s="13" t="str">
        <f t="shared" si="144"/>
        <v>2004 Q4</v>
      </c>
      <c r="B266" s="15">
        <f t="shared" ref="B266:L266" si="152">(B49/B45-1)*100</f>
        <v>-4.4808527966252569</v>
      </c>
      <c r="C266" s="15">
        <f t="shared" si="152"/>
        <v>2.9664834008699792</v>
      </c>
      <c r="D266" s="15">
        <f t="shared" si="152"/>
        <v>-2.6790286001811991</v>
      </c>
      <c r="E266" s="15">
        <f t="shared" si="152"/>
        <v>3.3611084531415258E-2</v>
      </c>
      <c r="F266" s="15">
        <f t="shared" si="152"/>
        <v>7.6058931328097712</v>
      </c>
      <c r="G266" s="15">
        <f t="shared" si="152"/>
        <v>2.277745028808531</v>
      </c>
      <c r="H266" s="15">
        <f t="shared" si="152"/>
        <v>8.9854514246653139</v>
      </c>
      <c r="I266" s="15">
        <f t="shared" si="152"/>
        <v>-1.4792772401187926</v>
      </c>
      <c r="J266" s="15">
        <f t="shared" si="152"/>
        <v>-4.0205496947978041</v>
      </c>
      <c r="K266" s="15">
        <f t="shared" si="152"/>
        <v>0.16702311397527314</v>
      </c>
      <c r="L266" s="15">
        <f t="shared" si="152"/>
        <v>0.71394225833825153</v>
      </c>
      <c r="N266" s="15">
        <f>'Table Q6'!B266-B266</f>
        <v>2.5320656653772033E-2</v>
      </c>
      <c r="O266" s="15">
        <f>'Table Q6'!C266-C266</f>
        <v>0.10864225421098883</v>
      </c>
      <c r="P266" s="15">
        <f>'Table Q6'!D266-D266</f>
        <v>-0.10694701848023014</v>
      </c>
      <c r="Q266" s="15">
        <f>'Table Q6'!E266-E266</f>
        <v>-0.10331152303514335</v>
      </c>
      <c r="R266" s="15">
        <f>'Table Q6'!F266-F266</f>
        <v>0.11899075660339875</v>
      </c>
      <c r="S266" s="15">
        <f>'Table Q6'!G266-G266</f>
        <v>0.14041093819667783</v>
      </c>
      <c r="T266" s="15">
        <f>'Table Q6'!H266-H266</f>
        <v>0.10303389712860067</v>
      </c>
      <c r="U266" s="15">
        <f>'Table Q6'!I266-I266</f>
        <v>-6.2299124804232608E-2</v>
      </c>
      <c r="V266" s="15">
        <f>'Table Q6'!J266-J266</f>
        <v>9.6870660380710572E-2</v>
      </c>
      <c r="W266" s="15">
        <f>'Table Q6'!K266-K266</f>
        <v>-1.4396098810176561E-2</v>
      </c>
      <c r="X266" s="15">
        <f>'Table Q6'!L266-L266</f>
        <v>1.2423407556472199E-2</v>
      </c>
    </row>
    <row r="267" spans="1:24" x14ac:dyDescent="0.2">
      <c r="A267" s="13" t="str">
        <f t="shared" si="144"/>
        <v>2005 Q1</v>
      </c>
      <c r="B267" s="15">
        <f t="shared" ref="B267:L267" si="153">(B50/B46-1)*100</f>
        <v>-3.8021511474381819</v>
      </c>
      <c r="C267" s="15">
        <f t="shared" si="153"/>
        <v>1.8191832025842292</v>
      </c>
      <c r="D267" s="15">
        <f t="shared" si="153"/>
        <v>-3.6157067505884433</v>
      </c>
      <c r="E267" s="15">
        <f t="shared" si="153"/>
        <v>-1.927218778865758</v>
      </c>
      <c r="F267" s="15">
        <f t="shared" si="153"/>
        <v>1.8972856828711526</v>
      </c>
      <c r="G267" s="15">
        <f t="shared" si="153"/>
        <v>2.3033840205927802</v>
      </c>
      <c r="H267" s="15">
        <f t="shared" si="153"/>
        <v>6.4892712900965543</v>
      </c>
      <c r="I267" s="15">
        <f t="shared" si="153"/>
        <v>1.9747464656117764</v>
      </c>
      <c r="J267" s="15">
        <f t="shared" si="153"/>
        <v>2.8633436443588289</v>
      </c>
      <c r="K267" s="15">
        <f t="shared" si="153"/>
        <v>2.9102486526133786</v>
      </c>
      <c r="L267" s="15">
        <f t="shared" si="153"/>
        <v>0.88165435150471261</v>
      </c>
      <c r="N267" s="15">
        <f>'Table Q6'!B267-B267</f>
        <v>-5.1642919797378894E-2</v>
      </c>
      <c r="O267" s="15">
        <f>'Table Q6'!C267-C267</f>
        <v>-9.9648707104571521E-2</v>
      </c>
      <c r="P267" s="15">
        <f>'Table Q6'!D267-D267</f>
        <v>1.6281693966724298E-3</v>
      </c>
      <c r="Q267" s="15">
        <f>'Table Q6'!E267-E267</f>
        <v>0.16008000478286988</v>
      </c>
      <c r="R267" s="15">
        <f>'Table Q6'!F267-F267</f>
        <v>-0.22110147241130029</v>
      </c>
      <c r="S267" s="15">
        <f>'Table Q6'!G267-G267</f>
        <v>-0.15569137025821522</v>
      </c>
      <c r="T267" s="15">
        <f>'Table Q6'!H267-H267</f>
        <v>-0.1753859065678931</v>
      </c>
      <c r="U267" s="15">
        <f>'Table Q6'!I267-I267</f>
        <v>0.11052694392965634</v>
      </c>
      <c r="V267" s="15">
        <f>'Table Q6'!J267-J267</f>
        <v>5.4318255135088478E-2</v>
      </c>
      <c r="W267" s="15">
        <f>'Table Q6'!K267-K267</f>
        <v>-0.29035482761656795</v>
      </c>
      <c r="X267" s="15">
        <f>'Table Q6'!L267-L267</f>
        <v>3.6939456005646853E-2</v>
      </c>
    </row>
    <row r="268" spans="1:24" x14ac:dyDescent="0.2">
      <c r="A268" s="13" t="str">
        <f t="shared" si="144"/>
        <v>2005 Q2</v>
      </c>
      <c r="B268" s="15">
        <f t="shared" ref="B268:L268" si="154">(B51/B47-1)*100</f>
        <v>-3.3589414800117789</v>
      </c>
      <c r="C268" s="15">
        <f t="shared" si="154"/>
        <v>2.8270322968728667</v>
      </c>
      <c r="D268" s="15">
        <f t="shared" si="154"/>
        <v>-2.8292562761450979</v>
      </c>
      <c r="E268" s="15">
        <f t="shared" si="154"/>
        <v>-0.43302008476138187</v>
      </c>
      <c r="F268" s="15">
        <f t="shared" si="154"/>
        <v>2.1357017453268679</v>
      </c>
      <c r="G268" s="15">
        <f t="shared" si="154"/>
        <v>1.2219557471544684</v>
      </c>
      <c r="H268" s="15">
        <f t="shared" si="154"/>
        <v>7.7740773016204967</v>
      </c>
      <c r="I268" s="15">
        <f t="shared" si="154"/>
        <v>1.7074086649331521</v>
      </c>
      <c r="J268" s="15">
        <f t="shared" si="154"/>
        <v>2.3560583081189357</v>
      </c>
      <c r="K268" s="15">
        <f t="shared" si="154"/>
        <v>4.102055617271394</v>
      </c>
      <c r="L268" s="15">
        <f t="shared" si="154"/>
        <v>1.4546877834101801</v>
      </c>
      <c r="N268" s="15">
        <f>'Table Q6'!B268-B268</f>
        <v>3.8025936616759015E-2</v>
      </c>
      <c r="O268" s="15">
        <f>'Table Q6'!C268-C268</f>
        <v>-2.0821104799595425E-2</v>
      </c>
      <c r="P268" s="15">
        <f>'Table Q6'!D268-D268</f>
        <v>8.0116513581485194E-2</v>
      </c>
      <c r="Q268" s="15">
        <f>'Table Q6'!E268-E268</f>
        <v>8.1230823476419189E-2</v>
      </c>
      <c r="R268" s="15">
        <f>'Table Q6'!F268-F268</f>
        <v>0.1056975105282687</v>
      </c>
      <c r="S268" s="15">
        <f>'Table Q6'!G268-G268</f>
        <v>1.0477597950142581E-3</v>
      </c>
      <c r="T268" s="15">
        <f>'Table Q6'!H268-H268</f>
        <v>6.8414846719155875E-2</v>
      </c>
      <c r="U268" s="15">
        <f>'Table Q6'!I268-I268</f>
        <v>-5.1923179890533966E-2</v>
      </c>
      <c r="V268" s="15">
        <f>'Table Q6'!J268-J268</f>
        <v>-0.14810064504702236</v>
      </c>
      <c r="W268" s="15">
        <f>'Table Q6'!K268-K268</f>
        <v>4.9064313193381004E-2</v>
      </c>
      <c r="X268" s="15">
        <f>'Table Q6'!L268-L268</f>
        <v>3.670827381010433E-2</v>
      </c>
    </row>
    <row r="269" spans="1:24" x14ac:dyDescent="0.2">
      <c r="A269" s="13" t="str">
        <f t="shared" si="144"/>
        <v>2005 Q3</v>
      </c>
      <c r="B269" s="15">
        <f t="shared" ref="B269:L269" si="155">(B52/B48-1)*100</f>
        <v>-3.8079068169214469</v>
      </c>
      <c r="C269" s="15">
        <f t="shared" si="155"/>
        <v>3.9371028538207176</v>
      </c>
      <c r="D269" s="15">
        <f t="shared" si="155"/>
        <v>-5.4725551321695542</v>
      </c>
      <c r="E269" s="15">
        <f t="shared" si="155"/>
        <v>-1.4776503762561011</v>
      </c>
      <c r="F269" s="15">
        <f t="shared" si="155"/>
        <v>3.3009875997617844</v>
      </c>
      <c r="G269" s="15">
        <f t="shared" si="155"/>
        <v>1.2787026962971071</v>
      </c>
      <c r="H269" s="15">
        <f t="shared" si="155"/>
        <v>6.5980391507109992</v>
      </c>
      <c r="I269" s="15">
        <f t="shared" si="155"/>
        <v>3.4468825023777017</v>
      </c>
      <c r="J269" s="15">
        <f t="shared" si="155"/>
        <v>2.8468729705646956</v>
      </c>
      <c r="K269" s="15">
        <f t="shared" si="155"/>
        <v>7.1626164139336757</v>
      </c>
      <c r="L269" s="15">
        <f t="shared" si="155"/>
        <v>1.7274004329379755</v>
      </c>
      <c r="N269" s="15">
        <f>'Table Q6'!B269-B269</f>
        <v>-2.7061866209043828E-4</v>
      </c>
      <c r="O269" s="15">
        <f>'Table Q6'!C269-C269</f>
        <v>-1.0106250321229027E-2</v>
      </c>
      <c r="P269" s="15">
        <f>'Table Q6'!D269-D269</f>
        <v>1.1413291574617901E-3</v>
      </c>
      <c r="Q269" s="15">
        <f>'Table Q6'!E269-E269</f>
        <v>-1.1250730271672449E-2</v>
      </c>
      <c r="R269" s="15">
        <f>'Table Q6'!F269-F269</f>
        <v>1.2021958182684145E-2</v>
      </c>
      <c r="S269" s="15">
        <f>'Table Q6'!G269-G269</f>
        <v>1.3491235206664065E-2</v>
      </c>
      <c r="T269" s="15">
        <f>'Table Q6'!H269-H269</f>
        <v>-7.4169874718421624E-3</v>
      </c>
      <c r="U269" s="15">
        <f>'Table Q6'!I269-I269</f>
        <v>1.5600038909102665E-3</v>
      </c>
      <c r="V269" s="15">
        <f>'Table Q6'!J269-J269</f>
        <v>0</v>
      </c>
      <c r="W269" s="15">
        <f>'Table Q6'!K269-K269</f>
        <v>-2.6688859145140853E-2</v>
      </c>
      <c r="X269" s="15">
        <f>'Table Q6'!L269-L269</f>
        <v>2.4784358736251733E-2</v>
      </c>
    </row>
    <row r="270" spans="1:24" x14ac:dyDescent="0.2">
      <c r="A270" s="13" t="str">
        <f t="shared" si="144"/>
        <v>2005 Q4</v>
      </c>
      <c r="B270" s="15">
        <f t="shared" ref="B270:L270" si="156">(B53/B49-1)*100</f>
        <v>-2.6682957879898384</v>
      </c>
      <c r="C270" s="15">
        <f t="shared" si="156"/>
        <v>3.677970516226492</v>
      </c>
      <c r="D270" s="15">
        <f t="shared" si="156"/>
        <v>-3.3711469489790535</v>
      </c>
      <c r="E270" s="15">
        <f t="shared" si="156"/>
        <v>1.3366645846345948</v>
      </c>
      <c r="F270" s="15">
        <f t="shared" si="156"/>
        <v>1.3288660992972323</v>
      </c>
      <c r="G270" s="15">
        <f t="shared" si="156"/>
        <v>6.1712125127512341</v>
      </c>
      <c r="H270" s="15">
        <f t="shared" si="156"/>
        <v>7.9819544631889894</v>
      </c>
      <c r="I270" s="15">
        <f t="shared" si="156"/>
        <v>7.6178173504247271</v>
      </c>
      <c r="J270" s="15">
        <f t="shared" si="156"/>
        <v>4.1124365830236265E-2</v>
      </c>
      <c r="K270" s="15">
        <f t="shared" si="156"/>
        <v>9.1050909686208659</v>
      </c>
      <c r="L270" s="15">
        <f t="shared" si="156"/>
        <v>3.6174740267868488</v>
      </c>
      <c r="N270" s="15">
        <f>'Table Q6'!B270-B270</f>
        <v>-1.282536621585173E-2</v>
      </c>
      <c r="O270" s="15">
        <f>'Table Q6'!C270-C270</f>
        <v>-2.9806059848658251E-2</v>
      </c>
      <c r="P270" s="15">
        <f>'Table Q6'!D270-D270</f>
        <v>1.0737166155494471E-2</v>
      </c>
      <c r="Q270" s="15">
        <f>'Table Q6'!E270-E270</f>
        <v>5.8739082184477986E-2</v>
      </c>
      <c r="R270" s="15">
        <f>'Table Q6'!F270-F270</f>
        <v>-3.3986861478219055E-2</v>
      </c>
      <c r="S270" s="15">
        <f>'Table Q6'!G270-G270</f>
        <v>-4.3033918151169637E-2</v>
      </c>
      <c r="T270" s="15">
        <f>'Table Q6'!H270-H270</f>
        <v>-3.4398313546923909E-2</v>
      </c>
      <c r="U270" s="15">
        <f>'Table Q6'!I270-I270</f>
        <v>7.3898995583077109E-3</v>
      </c>
      <c r="V270" s="15">
        <f>'Table Q6'!J270-J270</f>
        <v>-3.565257461362048E-2</v>
      </c>
      <c r="W270" s="15">
        <f>'Table Q6'!K270-K270</f>
        <v>-1.1175133935582338E-2</v>
      </c>
      <c r="X270" s="15">
        <f>'Table Q6'!L270-L270</f>
        <v>1.8617936643483546E-4</v>
      </c>
    </row>
    <row r="271" spans="1:24" x14ac:dyDescent="0.2">
      <c r="A271" s="13" t="str">
        <f t="shared" si="144"/>
        <v>2006 Q1</v>
      </c>
      <c r="B271" s="15">
        <f t="shared" ref="B271:L271" si="157">(B54/B50-1)*100</f>
        <v>-3.4770887218422586</v>
      </c>
      <c r="C271" s="15">
        <f t="shared" si="157"/>
        <v>4.8722918937314175</v>
      </c>
      <c r="D271" s="15">
        <f t="shared" si="157"/>
        <v>-3.7936427176816667</v>
      </c>
      <c r="E271" s="15">
        <f t="shared" si="157"/>
        <v>3.5676651204761045</v>
      </c>
      <c r="F271" s="15">
        <f t="shared" si="157"/>
        <v>-2.0113326841910362</v>
      </c>
      <c r="G271" s="15">
        <f t="shared" si="157"/>
        <v>4.5437263977831543</v>
      </c>
      <c r="H271" s="15">
        <f t="shared" si="157"/>
        <v>12.61582350144279</v>
      </c>
      <c r="I271" s="15">
        <f t="shared" si="157"/>
        <v>4.256048099107046</v>
      </c>
      <c r="J271" s="15">
        <f t="shared" si="157"/>
        <v>-5.1162375291490374</v>
      </c>
      <c r="K271" s="15">
        <f t="shared" si="157"/>
        <v>-2.6786587259099548</v>
      </c>
      <c r="L271" s="15">
        <f t="shared" si="157"/>
        <v>2.8746982937896348</v>
      </c>
      <c r="N271" s="15">
        <f>'Table Q6'!B271-B271</f>
        <v>2.4488877655259866E-2</v>
      </c>
      <c r="O271" s="15">
        <f>'Table Q6'!C271-C271</f>
        <v>-2.9821436985377758E-2</v>
      </c>
      <c r="P271" s="15">
        <f>'Table Q6'!D271-D271</f>
        <v>3.6864028921934633E-2</v>
      </c>
      <c r="Q271" s="15">
        <f>'Table Q6'!E271-E271</f>
        <v>-8.4127291094193701E-2</v>
      </c>
      <c r="R271" s="15">
        <f>'Table Q6'!F271-F271</f>
        <v>8.8859442737088123E-2</v>
      </c>
      <c r="S271" s="15">
        <f>'Table Q6'!G271-G271</f>
        <v>1.3804796830529931E-2</v>
      </c>
      <c r="T271" s="15">
        <f>'Table Q6'!H271-H271</f>
        <v>8.0324610900973425E-2</v>
      </c>
      <c r="U271" s="15">
        <f>'Table Q6'!I271-I271</f>
        <v>0.11937004959703401</v>
      </c>
      <c r="V271" s="15">
        <f>'Table Q6'!J271-J271</f>
        <v>-0.1713645597164577</v>
      </c>
      <c r="W271" s="15">
        <f>'Table Q6'!K271-K271</f>
        <v>0.21722010121510982</v>
      </c>
      <c r="X271" s="15">
        <f>'Table Q6'!L271-L271</f>
        <v>1.2184614271459893E-2</v>
      </c>
    </row>
    <row r="272" spans="1:24" x14ac:dyDescent="0.2">
      <c r="A272" s="13" t="str">
        <f t="shared" si="144"/>
        <v>2006 Q2</v>
      </c>
      <c r="B272" s="15">
        <f t="shared" ref="B272:L272" si="158">(B55/B51-1)*100</f>
        <v>-7.3612233395042974</v>
      </c>
      <c r="C272" s="15">
        <f t="shared" si="158"/>
        <v>4.1259079358654471</v>
      </c>
      <c r="D272" s="15">
        <f t="shared" si="158"/>
        <v>-1.8514679124575051</v>
      </c>
      <c r="E272" s="15">
        <f t="shared" si="158"/>
        <v>2.8531417967310624</v>
      </c>
      <c r="F272" s="15">
        <f t="shared" si="158"/>
        <v>1.8891862340681742</v>
      </c>
      <c r="G272" s="15">
        <f t="shared" si="158"/>
        <v>2.1994235724990929</v>
      </c>
      <c r="H272" s="15">
        <f t="shared" si="158"/>
        <v>9.7675836927602067</v>
      </c>
      <c r="I272" s="15">
        <f t="shared" si="158"/>
        <v>4.5162911118865168</v>
      </c>
      <c r="J272" s="15">
        <f t="shared" si="158"/>
        <v>-7.2167925103064583</v>
      </c>
      <c r="K272" s="15">
        <f t="shared" si="158"/>
        <v>-6.7289069606344842</v>
      </c>
      <c r="L272" s="15">
        <f t="shared" si="158"/>
        <v>2.0095389358402604</v>
      </c>
      <c r="N272" s="15">
        <f>'Table Q6'!B272-B272</f>
        <v>-2.4134108808248733E-2</v>
      </c>
      <c r="O272" s="15">
        <f>'Table Q6'!C272-C272</f>
        <v>6.6238821711284146E-2</v>
      </c>
      <c r="P272" s="15">
        <f>'Table Q6'!D272-D272</f>
        <v>-2.349165403967568E-2</v>
      </c>
      <c r="Q272" s="15">
        <f>'Table Q6'!E272-E272</f>
        <v>-8.2410751221906331E-2</v>
      </c>
      <c r="R272" s="15">
        <f>'Table Q6'!F272-F272</f>
        <v>-5.6845346031142441E-2</v>
      </c>
      <c r="S272" s="15">
        <f>'Table Q6'!G272-G272</f>
        <v>4.0586329592406933E-2</v>
      </c>
      <c r="T272" s="15">
        <f>'Table Q6'!H272-H272</f>
        <v>-5.2679736083494078E-2</v>
      </c>
      <c r="U272" s="15">
        <f>'Table Q6'!I272-I272</f>
        <v>-0.11528100853011036</v>
      </c>
      <c r="V272" s="15">
        <f>'Table Q6'!J272-J272</f>
        <v>0.16540113282447244</v>
      </c>
      <c r="W272" s="15">
        <f>'Table Q6'!K272-K272</f>
        <v>1.4230062112218889E-2</v>
      </c>
      <c r="X272" s="15">
        <f>'Table Q6'!L272-L272</f>
        <v>-3.6481884229844219E-2</v>
      </c>
    </row>
    <row r="273" spans="1:24" x14ac:dyDescent="0.2">
      <c r="A273" s="13" t="str">
        <f t="shared" si="144"/>
        <v>2006 Q3</v>
      </c>
      <c r="B273" s="15">
        <f t="shared" ref="B273:L273" si="159">(B56/B52-1)*100</f>
        <v>-5.8794425297678305</v>
      </c>
      <c r="C273" s="15">
        <f t="shared" si="159"/>
        <v>4.8393202429416249</v>
      </c>
      <c r="D273" s="15">
        <f t="shared" si="159"/>
        <v>-5.2300959243933853E-2</v>
      </c>
      <c r="E273" s="15">
        <f t="shared" si="159"/>
        <v>3.4688205079447698</v>
      </c>
      <c r="F273" s="15">
        <f t="shared" si="159"/>
        <v>0.46616221479447439</v>
      </c>
      <c r="G273" s="15">
        <f t="shared" si="159"/>
        <v>-1.6672395760651715</v>
      </c>
      <c r="H273" s="15">
        <f t="shared" si="159"/>
        <v>2.4005649114409389</v>
      </c>
      <c r="I273" s="15">
        <f t="shared" si="159"/>
        <v>3.0560799414902862</v>
      </c>
      <c r="J273" s="15">
        <f t="shared" si="159"/>
        <v>-10.530497468770406</v>
      </c>
      <c r="K273" s="15">
        <f t="shared" si="159"/>
        <v>-5.6872569154539647</v>
      </c>
      <c r="L273" s="15">
        <f t="shared" si="159"/>
        <v>0.9811047848345078</v>
      </c>
      <c r="N273" s="15">
        <f>'Table Q6'!B273-B273</f>
        <v>-4.372748841356966E-4</v>
      </c>
      <c r="O273" s="15">
        <f>'Table Q6'!C273-C273</f>
        <v>-5.4811267993226664E-4</v>
      </c>
      <c r="P273" s="15">
        <f>'Table Q6'!D273-D273</f>
        <v>2.3696817772900225E-2</v>
      </c>
      <c r="Q273" s="15">
        <f>'Table Q6'!E273-E273</f>
        <v>-3.5486524158279131E-2</v>
      </c>
      <c r="R273" s="15">
        <f>'Table Q6'!F273-F273</f>
        <v>-1.0911114163758562E-2</v>
      </c>
      <c r="S273" s="15">
        <f>'Table Q6'!G273-G273</f>
        <v>-3.8112254491240449E-4</v>
      </c>
      <c r="T273" s="15">
        <f>'Table Q6'!H273-H273</f>
        <v>6.082977924704025E-4</v>
      </c>
      <c r="U273" s="15">
        <f>'Table Q6'!I273-I273</f>
        <v>1.4332024132412968E-2</v>
      </c>
      <c r="V273" s="15">
        <f>'Table Q6'!J273-J273</f>
        <v>0</v>
      </c>
      <c r="W273" s="15">
        <f>'Table Q6'!K273-K273</f>
        <v>1.299718260240379E-2</v>
      </c>
      <c r="X273" s="15">
        <f>'Table Q6'!L273-L273</f>
        <v>-1.1835572525176197E-2</v>
      </c>
    </row>
    <row r="274" spans="1:24" x14ac:dyDescent="0.2">
      <c r="A274" s="13" t="str">
        <f t="shared" si="144"/>
        <v>2006 Q4</v>
      </c>
      <c r="B274" s="15">
        <f t="shared" ref="B274:L274" si="160">(B57/B53-1)*100</f>
        <v>-7.9784979752813401</v>
      </c>
      <c r="C274" s="15">
        <f t="shared" si="160"/>
        <v>3.7328373777483437</v>
      </c>
      <c r="D274" s="15">
        <f t="shared" si="160"/>
        <v>1.5046219985450859</v>
      </c>
      <c r="E274" s="15">
        <f t="shared" si="160"/>
        <v>2.1414984207098531</v>
      </c>
      <c r="F274" s="15">
        <f t="shared" si="160"/>
        <v>-0.99389914736841556</v>
      </c>
      <c r="G274" s="15">
        <f t="shared" si="160"/>
        <v>-4.8946157288033536</v>
      </c>
      <c r="H274" s="15">
        <f t="shared" si="160"/>
        <v>-2.0174667342392483</v>
      </c>
      <c r="I274" s="15">
        <f t="shared" si="160"/>
        <v>-0.42134204831908439</v>
      </c>
      <c r="J274" s="15">
        <f t="shared" si="160"/>
        <v>-8.5533172995302174</v>
      </c>
      <c r="K274" s="15">
        <f t="shared" si="160"/>
        <v>-5.4471323790083677</v>
      </c>
      <c r="L274" s="15">
        <f t="shared" si="160"/>
        <v>-0.64095093811910031</v>
      </c>
      <c r="N274" s="15">
        <f>'Table Q6'!B274-B274</f>
        <v>-1.1383164525580192E-2</v>
      </c>
      <c r="O274" s="15">
        <f>'Table Q6'!C274-C274</f>
        <v>-3.9184755175791786E-2</v>
      </c>
      <c r="P274" s="15">
        <f>'Table Q6'!D274-D274</f>
        <v>-2.4466846714532586E-2</v>
      </c>
      <c r="Q274" s="15">
        <f>'Table Q6'!E274-E274</f>
        <v>7.1624206435783044E-2</v>
      </c>
      <c r="R274" s="15">
        <f>'Table Q6'!F274-F274</f>
        <v>-2.2321294296634431E-2</v>
      </c>
      <c r="S274" s="15">
        <f>'Table Q6'!G274-G274</f>
        <v>-3.5699729288662496E-2</v>
      </c>
      <c r="T274" s="15">
        <f>'Table Q6'!H274-H274</f>
        <v>-3.008256715850699E-2</v>
      </c>
      <c r="U274" s="15">
        <f>'Table Q6'!I274-I274</f>
        <v>-4.7292725578462758E-3</v>
      </c>
      <c r="V274" s="15">
        <f>'Table Q6'!J274-J274</f>
        <v>-1.2782820059431543E-2</v>
      </c>
      <c r="W274" s="15">
        <f>'Table Q6'!K274-K274</f>
        <v>3.4822125175659302E-2</v>
      </c>
      <c r="X274" s="15">
        <f>'Table Q6'!L274-L274</f>
        <v>-1.1331042197582075E-2</v>
      </c>
    </row>
    <row r="275" spans="1:24" x14ac:dyDescent="0.2">
      <c r="A275" s="13" t="str">
        <f t="shared" si="144"/>
        <v>2007 Q1</v>
      </c>
      <c r="B275" s="15">
        <f t="shared" ref="B275:L275" si="161">(B58/B54-1)*100</f>
        <v>-4.5934550004234627</v>
      </c>
      <c r="C275" s="15">
        <f t="shared" si="161"/>
        <v>2.0473308202571872</v>
      </c>
      <c r="D275" s="15">
        <f t="shared" si="161"/>
        <v>1.5226399513220912</v>
      </c>
      <c r="E275" s="15">
        <f t="shared" si="161"/>
        <v>1.7621361085786047</v>
      </c>
      <c r="F275" s="15">
        <f t="shared" si="161"/>
        <v>1.9450215383730152</v>
      </c>
      <c r="G275" s="15">
        <f t="shared" si="161"/>
        <v>-0.32723710545057294</v>
      </c>
      <c r="H275" s="15">
        <f t="shared" si="161"/>
        <v>-4.9165518226678468</v>
      </c>
      <c r="I275" s="15">
        <f t="shared" si="161"/>
        <v>3.5797698552270107</v>
      </c>
      <c r="J275" s="15">
        <f t="shared" si="161"/>
        <v>-7.9961267990020897</v>
      </c>
      <c r="K275" s="15">
        <f t="shared" si="161"/>
        <v>-3.978733252690525</v>
      </c>
      <c r="L275" s="15">
        <f t="shared" si="161"/>
        <v>0.16033338087619864</v>
      </c>
      <c r="N275" s="15">
        <f>'Table Q6'!B275-B275</f>
        <v>-4.5778775685789697E-4</v>
      </c>
      <c r="O275" s="15">
        <f>'Table Q6'!C275-C275</f>
        <v>9.5008528341100629E-3</v>
      </c>
      <c r="P275" s="15">
        <f>'Table Q6'!D275-D275</f>
        <v>3.8713367658482767E-3</v>
      </c>
      <c r="Q275" s="15">
        <f>'Table Q6'!E275-E275</f>
        <v>-8.174328404479958E-2</v>
      </c>
      <c r="R275" s="15">
        <f>'Table Q6'!F275-F275</f>
        <v>2.6168827376160664E-4</v>
      </c>
      <c r="S275" s="15">
        <f>'Table Q6'!G275-G275</f>
        <v>1.2308990418619103E-2</v>
      </c>
      <c r="T275" s="15">
        <f>'Table Q6'!H275-H275</f>
        <v>1.2508653790776592E-2</v>
      </c>
      <c r="U275" s="15">
        <f>'Table Q6'!I275-I275</f>
        <v>0.10698609598351894</v>
      </c>
      <c r="V275" s="15">
        <f>'Table Q6'!J275-J275</f>
        <v>1.798418635970922E-2</v>
      </c>
      <c r="W275" s="15">
        <f>'Table Q6'!K275-K275</f>
        <v>-3.4038252947121261E-2</v>
      </c>
      <c r="X275" s="15">
        <f>'Table Q6'!L275-L275</f>
        <v>2.2968496316422282E-2</v>
      </c>
    </row>
    <row r="276" spans="1:24" x14ac:dyDescent="0.2">
      <c r="A276" s="13" t="str">
        <f t="shared" si="144"/>
        <v>2007 Q2</v>
      </c>
      <c r="B276" s="15">
        <f t="shared" ref="B276:L276" si="162">(B59/B55-1)*100</f>
        <v>-2.2527186349945105</v>
      </c>
      <c r="C276" s="15">
        <f t="shared" si="162"/>
        <v>2.3001328616836902</v>
      </c>
      <c r="D276" s="15">
        <f t="shared" si="162"/>
        <v>-0.34251238415765606</v>
      </c>
      <c r="E276" s="15">
        <f t="shared" si="162"/>
        <v>0.83361926435385758</v>
      </c>
      <c r="F276" s="15">
        <f t="shared" si="162"/>
        <v>0.87484148855918598</v>
      </c>
      <c r="G276" s="15">
        <f t="shared" si="162"/>
        <v>4.1129497155966366</v>
      </c>
      <c r="H276" s="15">
        <f t="shared" si="162"/>
        <v>-3.357542067240249</v>
      </c>
      <c r="I276" s="15">
        <f t="shared" si="162"/>
        <v>4.567094610604383</v>
      </c>
      <c r="J276" s="15">
        <f t="shared" si="162"/>
        <v>-6.28883906470874</v>
      </c>
      <c r="K276" s="15">
        <f t="shared" si="162"/>
        <v>-4.4491416163491948</v>
      </c>
      <c r="L276" s="15">
        <f t="shared" si="162"/>
        <v>0.64812181696889404</v>
      </c>
      <c r="N276" s="15">
        <f>'Table Q6'!B276-B276</f>
        <v>1.1940786875752618E-2</v>
      </c>
      <c r="O276" s="15">
        <f>'Table Q6'!C276-C276</f>
        <v>2.8800713080423535E-2</v>
      </c>
      <c r="P276" s="15">
        <f>'Table Q6'!D276-D276</f>
        <v>-1.1138727970205764E-3</v>
      </c>
      <c r="Q276" s="15">
        <f>'Table Q6'!E276-E276</f>
        <v>-3.1599265773674112E-2</v>
      </c>
      <c r="R276" s="15">
        <f>'Table Q6'!F276-F276</f>
        <v>4.4752670451475574E-2</v>
      </c>
      <c r="S276" s="15">
        <f>'Table Q6'!G276-G276</f>
        <v>2.6015794683376114E-2</v>
      </c>
      <c r="T276" s="15">
        <f>'Table Q6'!H276-H276</f>
        <v>2.870380422768104E-2</v>
      </c>
      <c r="U276" s="15">
        <f>'Table Q6'!I276-I276</f>
        <v>-0.10639482770946618</v>
      </c>
      <c r="V276" s="15">
        <f>'Table Q6'!J276-J276</f>
        <v>4.410649044435111E-2</v>
      </c>
      <c r="W276" s="15">
        <f>'Table Q6'!K276-K276</f>
        <v>7.8995631119105347E-2</v>
      </c>
      <c r="X276" s="15">
        <f>'Table Q6'!L276-L276</f>
        <v>2.8825373388219333E-4</v>
      </c>
    </row>
    <row r="277" spans="1:24" x14ac:dyDescent="0.2">
      <c r="A277" s="13" t="str">
        <f t="shared" si="144"/>
        <v>2007 Q3</v>
      </c>
      <c r="B277" s="15">
        <f t="shared" ref="B277:L277" si="163">(B60/B56-1)*100</f>
        <v>-1.9422195847707435</v>
      </c>
      <c r="C277" s="15">
        <f t="shared" si="163"/>
        <v>1.1283225761663518</v>
      </c>
      <c r="D277" s="15">
        <f t="shared" si="163"/>
        <v>-0.60238380171703243</v>
      </c>
      <c r="E277" s="15">
        <f t="shared" si="163"/>
        <v>1.8636432062174135</v>
      </c>
      <c r="F277" s="15">
        <f t="shared" si="163"/>
        <v>3.2693869345159943</v>
      </c>
      <c r="G277" s="15">
        <f t="shared" si="163"/>
        <v>4.9449603501636297</v>
      </c>
      <c r="H277" s="15">
        <f t="shared" si="163"/>
        <v>4.825736998908936</v>
      </c>
      <c r="I277" s="15">
        <f t="shared" si="163"/>
        <v>4.5863949232540557</v>
      </c>
      <c r="J277" s="15">
        <f t="shared" si="163"/>
        <v>-7.6599251275945024</v>
      </c>
      <c r="K277" s="15">
        <f t="shared" si="163"/>
        <v>0.17552663559059489</v>
      </c>
      <c r="L277" s="15">
        <f t="shared" si="163"/>
        <v>1.8142239415561701</v>
      </c>
      <c r="N277" s="15">
        <f>'Table Q6'!B277-B277</f>
        <v>-3.7101909898806795E-4</v>
      </c>
      <c r="O277" s="15">
        <f>'Table Q6'!C277-C277</f>
        <v>-9.9619813347162633E-3</v>
      </c>
      <c r="P277" s="15">
        <f>'Table Q6'!D277-D277</f>
        <v>1.1559196040311637E-2</v>
      </c>
      <c r="Q277" s="15">
        <f>'Table Q6'!E277-E277</f>
        <v>-1.0040035280844961E-2</v>
      </c>
      <c r="R277" s="15">
        <f>'Table Q6'!F277-F277</f>
        <v>-6.399958195846267E-4</v>
      </c>
      <c r="S277" s="15">
        <f>'Table Q6'!G277-G277</f>
        <v>-3.2715780746706002E-4</v>
      </c>
      <c r="T277" s="15">
        <f>'Table Q6'!H277-H277</f>
        <v>1.5294279955102574E-2</v>
      </c>
      <c r="U277" s="15">
        <f>'Table Q6'!I277-I277</f>
        <v>1.3689318707221787E-2</v>
      </c>
      <c r="V277" s="15">
        <f>'Table Q6'!J277-J277</f>
        <v>-1.4464297442418506E-2</v>
      </c>
      <c r="W277" s="15">
        <f>'Table Q6'!K277-K277</f>
        <v>1.190321913071557E-2</v>
      </c>
      <c r="X277" s="15">
        <f>'Table Q6'!L277-L277</f>
        <v>2.8802520222193095E-4</v>
      </c>
    </row>
    <row r="278" spans="1:24" x14ac:dyDescent="0.2">
      <c r="A278" s="13" t="str">
        <f t="shared" si="144"/>
        <v>2007 Q4</v>
      </c>
      <c r="B278" s="15">
        <f t="shared" ref="B278:L278" si="164">(B61/B57-1)*100</f>
        <v>-0.19959737747968775</v>
      </c>
      <c r="C278" s="15">
        <f t="shared" si="164"/>
        <v>1.7091430808192865</v>
      </c>
      <c r="D278" s="15">
        <f t="shared" si="164"/>
        <v>-1.8791858408383044</v>
      </c>
      <c r="E278" s="15">
        <f t="shared" si="164"/>
        <v>0.82516335439724031</v>
      </c>
      <c r="F278" s="15">
        <f t="shared" si="164"/>
        <v>2.9783296558167249</v>
      </c>
      <c r="G278" s="15">
        <f t="shared" si="164"/>
        <v>4.3252445556439145</v>
      </c>
      <c r="H278" s="15">
        <f t="shared" si="164"/>
        <v>7.6163693907438379</v>
      </c>
      <c r="I278" s="15">
        <f t="shared" si="164"/>
        <v>5.7893419395992352</v>
      </c>
      <c r="J278" s="15">
        <f t="shared" si="164"/>
        <v>-4.4342799988544401</v>
      </c>
      <c r="K278" s="15">
        <f t="shared" si="164"/>
        <v>0.5351663788158767</v>
      </c>
      <c r="L278" s="15">
        <f t="shared" si="164"/>
        <v>2.3694445973903688</v>
      </c>
      <c r="N278" s="15">
        <f>'Table Q6'!B278-B278</f>
        <v>-2.3721255587905166E-2</v>
      </c>
      <c r="O278" s="15">
        <f>'Table Q6'!C278-C278</f>
        <v>-5.0556325034101235E-2</v>
      </c>
      <c r="P278" s="15">
        <f>'Table Q6'!D278-D278</f>
        <v>-1.1679720855972686E-2</v>
      </c>
      <c r="Q278" s="15">
        <f>'Table Q6'!E278-E278</f>
        <v>6.8921911927954937E-2</v>
      </c>
      <c r="R278" s="15">
        <f>'Table Q6'!F278-F278</f>
        <v>-4.6444167169146233E-2</v>
      </c>
      <c r="S278" s="15">
        <f>'Table Q6'!G278-G278</f>
        <v>-6.5230045405817449E-2</v>
      </c>
      <c r="T278" s="15">
        <f>'Table Q6'!H278-H278</f>
        <v>-3.8806894528975455E-2</v>
      </c>
      <c r="U278" s="15">
        <f>'Table Q6'!I278-I278</f>
        <v>-5.2764521832893152E-3</v>
      </c>
      <c r="V278" s="15">
        <f>'Table Q6'!J278-J278</f>
        <v>-2.9436804862448263E-2</v>
      </c>
      <c r="W278" s="15">
        <f>'Table Q6'!K278-K278</f>
        <v>1.3640351927834971E-2</v>
      </c>
      <c r="X278" s="15">
        <f>'Table Q6'!L278-L278</f>
        <v>4.7408513619284776E-4</v>
      </c>
    </row>
    <row r="279" spans="1:24" x14ac:dyDescent="0.2">
      <c r="A279" s="13" t="str">
        <f t="shared" si="144"/>
        <v>2008 Q1</v>
      </c>
      <c r="B279" s="15">
        <f t="shared" ref="B279:L279" si="165">(B62/B58-1)*100</f>
        <v>-4.1328929106777323</v>
      </c>
      <c r="C279" s="15">
        <f t="shared" si="165"/>
        <v>1.3195502101722267</v>
      </c>
      <c r="D279" s="15">
        <f t="shared" si="165"/>
        <v>-0.38005970550634149</v>
      </c>
      <c r="E279" s="15">
        <f t="shared" si="165"/>
        <v>-1.2542808880864675</v>
      </c>
      <c r="F279" s="15">
        <f t="shared" si="165"/>
        <v>-0.5278007277585206</v>
      </c>
      <c r="G279" s="15">
        <f t="shared" si="165"/>
        <v>1.861519342950646</v>
      </c>
      <c r="H279" s="15">
        <f t="shared" si="165"/>
        <v>1.5824903424800141</v>
      </c>
      <c r="I279" s="15">
        <f t="shared" si="165"/>
        <v>5.5294270785917421</v>
      </c>
      <c r="J279" s="15">
        <f t="shared" si="165"/>
        <v>-1.6497321179820279E-2</v>
      </c>
      <c r="K279" s="15">
        <f t="shared" si="165"/>
        <v>2.4752144856551084</v>
      </c>
      <c r="L279" s="15">
        <f t="shared" si="165"/>
        <v>1.0332687292004872</v>
      </c>
      <c r="N279" s="15">
        <f>'Table Q6'!B279-B279</f>
        <v>-2.3856440733959872E-2</v>
      </c>
      <c r="O279" s="15">
        <f>'Table Q6'!C279-C279</f>
        <v>4.7899677703533428E-2</v>
      </c>
      <c r="P279" s="15">
        <f>'Table Q6'!D279-D279</f>
        <v>-8.8379888806633389E-2</v>
      </c>
      <c r="Q279" s="15">
        <f>'Table Q6'!E279-E279</f>
        <v>-7.5185334778948842E-2</v>
      </c>
      <c r="R279" s="15">
        <f>'Table Q6'!F279-F279</f>
        <v>-0.10974763408591048</v>
      </c>
      <c r="S279" s="15">
        <f>'Table Q6'!G279-G279</f>
        <v>1.2220763409298563E-2</v>
      </c>
      <c r="T279" s="15">
        <f>'Table Q6'!H279-H279</f>
        <v>-7.3388212972402833E-2</v>
      </c>
      <c r="U279" s="15">
        <f>'Table Q6'!I279-I279</f>
        <v>0.17957089630531442</v>
      </c>
      <c r="V279" s="15">
        <f>'Table Q6'!J279-J279</f>
        <v>0.14415279123715097</v>
      </c>
      <c r="W279" s="15">
        <f>'Table Q6'!K279-K279</f>
        <v>-0.33118589305547452</v>
      </c>
      <c r="X279" s="15">
        <f>'Table Q6'!L279-L279</f>
        <v>5.642030045311941E-2</v>
      </c>
    </row>
    <row r="280" spans="1:24" x14ac:dyDescent="0.2">
      <c r="A280" s="13" t="str">
        <f t="shared" si="144"/>
        <v>2008 Q2</v>
      </c>
      <c r="B280" s="15">
        <f t="shared" ref="B280:L280" si="166">(B63/B59-1)*100</f>
        <v>-3.2893480325425384</v>
      </c>
      <c r="C280" s="15">
        <f t="shared" si="166"/>
        <v>-0.47800600342048361</v>
      </c>
      <c r="D280" s="15">
        <f t="shared" si="166"/>
        <v>-0.52924009318519039</v>
      </c>
      <c r="E280" s="15">
        <f t="shared" si="166"/>
        <v>-1.2197800119885471</v>
      </c>
      <c r="F280" s="15">
        <f t="shared" si="166"/>
        <v>-1.5158195204569958</v>
      </c>
      <c r="G280" s="15">
        <f t="shared" si="166"/>
        <v>2.3513579154342823</v>
      </c>
      <c r="H280" s="15">
        <f t="shared" si="166"/>
        <v>-0.19472080661027125</v>
      </c>
      <c r="I280" s="15">
        <f t="shared" si="166"/>
        <v>3.4631017070193781</v>
      </c>
      <c r="J280" s="15">
        <f t="shared" si="166"/>
        <v>-0.20928462798932568</v>
      </c>
      <c r="K280" s="15">
        <f t="shared" si="166"/>
        <v>3.8365246506553596</v>
      </c>
      <c r="L280" s="15">
        <f t="shared" si="166"/>
        <v>0.33198340824069916</v>
      </c>
      <c r="N280" s="15">
        <f>'Table Q6'!B280-B280</f>
        <v>5.6711329271907918E-2</v>
      </c>
      <c r="O280" s="15">
        <f>'Table Q6'!C280-C280</f>
        <v>9.5915568616544711E-3</v>
      </c>
      <c r="P280" s="15">
        <f>'Table Q6'!D280-D280</f>
        <v>7.7921405604997052E-2</v>
      </c>
      <c r="Q280" s="15">
        <f>'Table Q6'!E280-E280</f>
        <v>0.10155557453098707</v>
      </c>
      <c r="R280" s="15">
        <f>'Table Q6'!F280-F280</f>
        <v>0.1523596618418499</v>
      </c>
      <c r="S280" s="15">
        <f>'Table Q6'!G280-G280</f>
        <v>3.9193644501422931E-2</v>
      </c>
      <c r="T280" s="15">
        <f>'Table Q6'!H280-H280</f>
        <v>0.10827033333981051</v>
      </c>
      <c r="U280" s="15">
        <f>'Table Q6'!I280-I280</f>
        <v>-0.16367595917101685</v>
      </c>
      <c r="V280" s="15">
        <f>'Table Q6'!J280-J280</f>
        <v>-0.12734771105817888</v>
      </c>
      <c r="W280" s="15">
        <f>'Table Q6'!K280-K280</f>
        <v>0.13006169109057719</v>
      </c>
      <c r="X280" s="15">
        <f>'Table Q6'!L280-L280</f>
        <v>4.5747260505968335E-2</v>
      </c>
    </row>
    <row r="281" spans="1:24" x14ac:dyDescent="0.2">
      <c r="A281" s="13" t="str">
        <f t="shared" si="144"/>
        <v>2008 Q3</v>
      </c>
      <c r="B281" s="15">
        <f t="shared" ref="B281:L281" si="167">(B64/B60-1)*100</f>
        <v>-4.1714298668031002</v>
      </c>
      <c r="C281" s="15">
        <f t="shared" si="167"/>
        <v>-0.41859423579233557</v>
      </c>
      <c r="D281" s="15">
        <f t="shared" si="167"/>
        <v>-2.7313309109662787</v>
      </c>
      <c r="E281" s="15">
        <f t="shared" si="167"/>
        <v>-5.3461302251258669</v>
      </c>
      <c r="F281" s="15">
        <f t="shared" si="167"/>
        <v>-5.2395635119107826</v>
      </c>
      <c r="G281" s="15">
        <f t="shared" si="167"/>
        <v>-0.96828921468095075</v>
      </c>
      <c r="H281" s="15">
        <f t="shared" si="167"/>
        <v>-4.4886220004259458</v>
      </c>
      <c r="I281" s="15">
        <f t="shared" si="167"/>
        <v>-0.63761800781950706</v>
      </c>
      <c r="J281" s="15">
        <f t="shared" si="167"/>
        <v>0.5494404475853587</v>
      </c>
      <c r="K281" s="15">
        <f t="shared" si="167"/>
        <v>-3.6756782937914068</v>
      </c>
      <c r="L281" s="15">
        <f t="shared" si="167"/>
        <v>-2.5005554667014152</v>
      </c>
      <c r="N281" s="15">
        <f>'Table Q6'!B281-B281</f>
        <v>-3.8482128420547212E-4</v>
      </c>
      <c r="O281" s="15">
        <f>'Table Q6'!C281-C281</f>
        <v>-9.3050866120103493E-4</v>
      </c>
      <c r="P281" s="15">
        <f>'Table Q6'!D281-D281</f>
        <v>-1.071134459535994E-2</v>
      </c>
      <c r="Q281" s="15">
        <f>'Table Q6'!E281-E281</f>
        <v>3.2520432478088779E-2</v>
      </c>
      <c r="R281" s="15">
        <f>'Table Q6'!F281-F281</f>
        <v>7.9213743178208063E-4</v>
      </c>
      <c r="S281" s="15">
        <f>'Table Q6'!G281-G281</f>
        <v>-1.2497691921398157E-2</v>
      </c>
      <c r="T281" s="15">
        <f>'Table Q6'!H281-H281</f>
        <v>-8.1117151149667777E-3</v>
      </c>
      <c r="U281" s="15">
        <f>'Table Q6'!I281-I281</f>
        <v>2.4270244746515957E-2</v>
      </c>
      <c r="V281" s="15">
        <f>'Table Q6'!J281-J281</f>
        <v>2.525092615224267E-4</v>
      </c>
      <c r="W281" s="15">
        <f>'Table Q6'!K281-K281</f>
        <v>2.2484668932343244E-2</v>
      </c>
      <c r="X281" s="15">
        <f>'Table Q6'!L281-L281</f>
        <v>4.4361276816984319E-2</v>
      </c>
    </row>
    <row r="282" spans="1:24" x14ac:dyDescent="0.2">
      <c r="A282" s="13" t="str">
        <f t="shared" si="144"/>
        <v>2008 Q4</v>
      </c>
      <c r="B282" s="15">
        <f t="shared" ref="B282:L282" si="168">(B65/B61-1)*100</f>
        <v>-7.1855286631042574</v>
      </c>
      <c r="C282" s="15">
        <f t="shared" si="168"/>
        <v>-3.3417253786942491</v>
      </c>
      <c r="D282" s="15">
        <f t="shared" si="168"/>
        <v>-8.2287427125728563</v>
      </c>
      <c r="E282" s="15">
        <f t="shared" si="168"/>
        <v>-7.6851932843623461</v>
      </c>
      <c r="F282" s="15">
        <f t="shared" si="168"/>
        <v>-8.6932682724463088</v>
      </c>
      <c r="G282" s="15">
        <f t="shared" si="168"/>
        <v>2.2260811554459137</v>
      </c>
      <c r="H282" s="15">
        <f t="shared" si="168"/>
        <v>-2.1674790888719153</v>
      </c>
      <c r="I282" s="15">
        <f t="shared" si="168"/>
        <v>-2.5117180677759032</v>
      </c>
      <c r="J282" s="15">
        <f t="shared" si="168"/>
        <v>-4.5357751294188953</v>
      </c>
      <c r="K282" s="15">
        <f t="shared" si="168"/>
        <v>-11.774145073284625</v>
      </c>
      <c r="L282" s="15">
        <f t="shared" si="168"/>
        <v>-4.6589261982139423</v>
      </c>
      <c r="N282" s="15">
        <f>'Table Q6'!B282-B282</f>
        <v>1.1900975775247957E-2</v>
      </c>
      <c r="O282" s="15">
        <f>'Table Q6'!C282-C282</f>
        <v>0.1105895484056596</v>
      </c>
      <c r="P282" s="15">
        <f>'Table Q6'!D282-D282</f>
        <v>-9.2013491039422135E-2</v>
      </c>
      <c r="Q282" s="15">
        <f>'Table Q6'!E282-E282</f>
        <v>-0.11402013636961872</v>
      </c>
      <c r="R282" s="15">
        <f>'Table Q6'!F282-F282</f>
        <v>7.1902294614979212E-2</v>
      </c>
      <c r="S282" s="15">
        <f>'Table Q6'!G282-G282</f>
        <v>0.11588798720230109</v>
      </c>
      <c r="T282" s="15">
        <f>'Table Q6'!H282-H282</f>
        <v>7.3978290386467194E-2</v>
      </c>
      <c r="U282" s="15">
        <f>'Table Q6'!I282-I282</f>
        <v>-2.354941422673118E-2</v>
      </c>
      <c r="V282" s="15">
        <f>'Table Q6'!J282-J282</f>
        <v>6.1982868415788595E-2</v>
      </c>
      <c r="W282" s="15">
        <f>'Table Q6'!K282-K282</f>
        <v>7.0505777210371434E-2</v>
      </c>
      <c r="X282" s="15">
        <f>'Table Q6'!L282-L282</f>
        <v>1.0852464719436128E-2</v>
      </c>
    </row>
    <row r="283" spans="1:24" x14ac:dyDescent="0.2">
      <c r="A283" s="13" t="str">
        <f t="shared" si="144"/>
        <v>2009 Q1</v>
      </c>
      <c r="B283" s="15">
        <f t="shared" ref="B283:L283" si="169">(B66/B62-1)*100</f>
        <v>-10.734118077849054</v>
      </c>
      <c r="C283" s="15">
        <f t="shared" si="169"/>
        <v>-4.2813745739528013</v>
      </c>
      <c r="D283" s="15">
        <f t="shared" si="169"/>
        <v>-16.092998065911544</v>
      </c>
      <c r="E283" s="15">
        <f t="shared" si="169"/>
        <v>-6.7797232881559255</v>
      </c>
      <c r="F283" s="15">
        <f t="shared" si="169"/>
        <v>-8.755255739005996</v>
      </c>
      <c r="G283" s="15">
        <f t="shared" si="169"/>
        <v>-3.7930051632853123</v>
      </c>
      <c r="H283" s="15">
        <f t="shared" si="169"/>
        <v>5.0953142546820596</v>
      </c>
      <c r="I283" s="15">
        <f t="shared" si="169"/>
        <v>-4.7846536872469425</v>
      </c>
      <c r="J283" s="15">
        <f t="shared" si="169"/>
        <v>-3.5122675843492157</v>
      </c>
      <c r="K283" s="15">
        <f t="shared" si="169"/>
        <v>-6.2340318128332299</v>
      </c>
      <c r="L283" s="15">
        <f t="shared" si="169"/>
        <v>-5.5798030591867604</v>
      </c>
      <c r="N283" s="15">
        <f>'Table Q6'!B283-B283</f>
        <v>0</v>
      </c>
      <c r="O283" s="15">
        <f>'Table Q6'!C283-C283</f>
        <v>-3.7963021671704844E-2</v>
      </c>
      <c r="P283" s="15">
        <f>'Table Q6'!D283-D283</f>
        <v>0.17905531994610691</v>
      </c>
      <c r="Q283" s="15">
        <f>'Table Q6'!E283-E283</f>
        <v>3.9390268954786478E-2</v>
      </c>
      <c r="R283" s="15">
        <f>'Table Q6'!F283-F283</f>
        <v>3.8153756071546141E-2</v>
      </c>
      <c r="S283" s="15">
        <f>'Table Q6'!G283-G283</f>
        <v>-3.6118256101880242E-2</v>
      </c>
      <c r="T283" s="15">
        <f>'Table Q6'!H283-H283</f>
        <v>2.176381900109714E-2</v>
      </c>
      <c r="U283" s="15">
        <f>'Table Q6'!I283-I283</f>
        <v>-0.14918091743651996</v>
      </c>
      <c r="V283" s="15">
        <f>'Table Q6'!J283-J283</f>
        <v>-0.1069945525114524</v>
      </c>
      <c r="W283" s="15">
        <f>'Table Q6'!K283-K283</f>
        <v>0.22911578335540561</v>
      </c>
      <c r="X283" s="15">
        <f>'Table Q6'!L283-L283</f>
        <v>2.0942314028715714E-3</v>
      </c>
    </row>
    <row r="284" spans="1:24" x14ac:dyDescent="0.2">
      <c r="A284" s="13" t="str">
        <f t="shared" si="144"/>
        <v>2009 Q2</v>
      </c>
      <c r="B284" s="15">
        <f t="shared" ref="B284:L284" si="170">(B67/B63-1)*100</f>
        <v>-9.2960199535782948</v>
      </c>
      <c r="C284" s="15">
        <f t="shared" si="170"/>
        <v>-3.3544357851900908</v>
      </c>
      <c r="D284" s="15">
        <f t="shared" si="170"/>
        <v>-14.999049100001116</v>
      </c>
      <c r="E284" s="15">
        <f t="shared" si="170"/>
        <v>-6.2275245408682345</v>
      </c>
      <c r="F284" s="15">
        <f t="shared" si="170"/>
        <v>-14.819501953782034</v>
      </c>
      <c r="G284" s="15">
        <f t="shared" si="170"/>
        <v>-7.6436908767409157</v>
      </c>
      <c r="H284" s="15">
        <f t="shared" si="170"/>
        <v>2.6301873920933749</v>
      </c>
      <c r="I284" s="15">
        <f t="shared" si="170"/>
        <v>-4.4663934420882567</v>
      </c>
      <c r="J284" s="15">
        <f t="shared" si="170"/>
        <v>-3.2876211994058102</v>
      </c>
      <c r="K284" s="15">
        <f t="shared" si="170"/>
        <v>-5.0720358456037946</v>
      </c>
      <c r="L284" s="15">
        <f t="shared" si="170"/>
        <v>-5.7945944518809629</v>
      </c>
      <c r="N284" s="15">
        <f>'Table Q6'!B284-B284</f>
        <v>-5.3807210433497232E-2</v>
      </c>
      <c r="O284" s="15">
        <f>'Table Q6'!C284-C284</f>
        <v>-4.9254026961642605E-2</v>
      </c>
      <c r="P284" s="15">
        <f>'Table Q6'!D284-D284</f>
        <v>-0.11435395017744909</v>
      </c>
      <c r="Q284" s="15">
        <f>'Table Q6'!E284-E284</f>
        <v>-1.3020534309511334E-3</v>
      </c>
      <c r="R284" s="15">
        <f>'Table Q6'!F284-F284</f>
        <v>-0.14082641681949326</v>
      </c>
      <c r="S284" s="15">
        <f>'Table Q6'!G284-G284</f>
        <v>-7.0393528295165098E-2</v>
      </c>
      <c r="T284" s="15">
        <f>'Table Q6'!H284-H284</f>
        <v>-0.10871937521599317</v>
      </c>
      <c r="U284" s="15">
        <f>'Table Q6'!I284-I284</f>
        <v>0.24800841214033209</v>
      </c>
      <c r="V284" s="15">
        <f>'Table Q6'!J284-J284</f>
        <v>3.0788004381843148E-2</v>
      </c>
      <c r="W284" s="15">
        <f>'Table Q6'!K284-K284</f>
        <v>-0.21909342265350507</v>
      </c>
      <c r="X284" s="15">
        <f>'Table Q6'!L284-L284</f>
        <v>5.5262042048120463E-2</v>
      </c>
    </row>
    <row r="285" spans="1:24" x14ac:dyDescent="0.2">
      <c r="A285" s="13" t="str">
        <f t="shared" si="144"/>
        <v>2009 Q3</v>
      </c>
      <c r="B285" s="15">
        <f t="shared" ref="B285:L285" si="171">(B68/B64-1)*100</f>
        <v>-7.4641506838209697</v>
      </c>
      <c r="C285" s="15">
        <f t="shared" si="171"/>
        <v>-2.1981571504931186</v>
      </c>
      <c r="D285" s="15">
        <f t="shared" si="171"/>
        <v>-9.5110039957531196</v>
      </c>
      <c r="E285" s="15">
        <f t="shared" si="171"/>
        <v>-2.5623740489292501</v>
      </c>
      <c r="F285" s="15">
        <f t="shared" si="171"/>
        <v>-12.773928090211772</v>
      </c>
      <c r="G285" s="15">
        <f t="shared" si="171"/>
        <v>-4.6707635034109689</v>
      </c>
      <c r="H285" s="15">
        <f t="shared" si="171"/>
        <v>1.4782106372040138</v>
      </c>
      <c r="I285" s="15">
        <f t="shared" si="171"/>
        <v>-1.7060674277392884</v>
      </c>
      <c r="J285" s="15">
        <f t="shared" si="171"/>
        <v>-3.9009632087377399</v>
      </c>
      <c r="K285" s="15">
        <f t="shared" si="171"/>
        <v>-3.4220660385644863</v>
      </c>
      <c r="L285" s="15">
        <f t="shared" si="171"/>
        <v>-3.9006307990880895</v>
      </c>
      <c r="N285" s="15">
        <f>'Table Q6'!B285-B285</f>
        <v>-2.4445949117168908E-4</v>
      </c>
      <c r="O285" s="15">
        <f>'Table Q6'!C285-C285</f>
        <v>-2.8384241065104732E-3</v>
      </c>
      <c r="P285" s="15">
        <f>'Table Q6'!D285-D285</f>
        <v>-1.0994899045169149E-2</v>
      </c>
      <c r="Q285" s="15">
        <f>'Table Q6'!E285-E285</f>
        <v>-3.4513623442344876E-2</v>
      </c>
      <c r="R285" s="15">
        <f>'Table Q6'!F285-F285</f>
        <v>7.9944427762157488E-4</v>
      </c>
      <c r="S285" s="15">
        <f>'Table Q6'!G285-G285</f>
        <v>0</v>
      </c>
      <c r="T285" s="15">
        <f>'Table Q6'!H285-H285</f>
        <v>-7.2870463494467685E-4</v>
      </c>
      <c r="U285" s="15">
        <f>'Table Q6'!I285-I285</f>
        <v>9.4770320259174312E-4</v>
      </c>
      <c r="V285" s="15">
        <f>'Table Q6'!J285-J285</f>
        <v>5.6656338727201216E-4</v>
      </c>
      <c r="W285" s="15">
        <f>'Table Q6'!K285-K285</f>
        <v>-5.5941806048120934E-2</v>
      </c>
      <c r="X285" s="15">
        <f>'Table Q6'!L285-L285</f>
        <v>3.4004140406329597E-2</v>
      </c>
    </row>
    <row r="286" spans="1:24" x14ac:dyDescent="0.2">
      <c r="A286" s="13" t="str">
        <f t="shared" si="144"/>
        <v>2009 Q4</v>
      </c>
      <c r="B286" s="15">
        <f t="shared" ref="B286:L286" si="172">(B69/B65-1)*100</f>
        <v>-5.6442003231750082</v>
      </c>
      <c r="C286" s="15">
        <f t="shared" si="172"/>
        <v>1.2553060058969834</v>
      </c>
      <c r="D286" s="15">
        <f t="shared" si="172"/>
        <v>-3.9887349075440337</v>
      </c>
      <c r="E286" s="15">
        <f t="shared" si="172"/>
        <v>2.3684237748670345</v>
      </c>
      <c r="F286" s="15">
        <f t="shared" si="172"/>
        <v>-8.0133951880299481</v>
      </c>
      <c r="G286" s="15">
        <f t="shared" si="172"/>
        <v>-4.1167115107583303</v>
      </c>
      <c r="H286" s="15">
        <f t="shared" si="172"/>
        <v>-1.8956949702588877</v>
      </c>
      <c r="I286" s="15">
        <f t="shared" si="172"/>
        <v>-1.8082494978296726</v>
      </c>
      <c r="J286" s="15">
        <f t="shared" si="172"/>
        <v>-3.2018762332805317</v>
      </c>
      <c r="K286" s="15">
        <f t="shared" si="172"/>
        <v>0.93329650697211441</v>
      </c>
      <c r="L286" s="15">
        <f t="shared" si="172"/>
        <v>-1.8122477311628638</v>
      </c>
      <c r="N286" s="15">
        <f>'Table Q6'!B286-B286</f>
        <v>3.273803145031895E-2</v>
      </c>
      <c r="O286" s="15">
        <f>'Table Q6'!C286-C286</f>
        <v>-2.219418750171176E-2</v>
      </c>
      <c r="P286" s="15">
        <f>'Table Q6'!D286-D286</f>
        <v>6.3842470360386816E-2</v>
      </c>
      <c r="Q286" s="15">
        <f>'Table Q6'!E286-E286</f>
        <v>5.674505051271872E-2</v>
      </c>
      <c r="R286" s="15">
        <f>'Table Q6'!F286-F286</f>
        <v>2.2249489654813104E-2</v>
      </c>
      <c r="S286" s="15">
        <f>'Table Q6'!G286-G286</f>
        <v>-1.1830140467517403E-2</v>
      </c>
      <c r="T286" s="15">
        <f>'Table Q6'!H286-H286</f>
        <v>1.8534566254302387E-2</v>
      </c>
      <c r="U286" s="15">
        <f>'Table Q6'!I286-I286</f>
        <v>-4.7946328308090536E-2</v>
      </c>
      <c r="V286" s="15">
        <f>'Table Q6'!J286-J286</f>
        <v>6.6659262051294021E-4</v>
      </c>
      <c r="W286" s="15">
        <f>'Table Q6'!K286-K286</f>
        <v>-0.12850145417828696</v>
      </c>
      <c r="X286" s="15">
        <f>'Table Q6'!L286-L286</f>
        <v>-1.1856892113693007E-4</v>
      </c>
    </row>
    <row r="287" spans="1:24" x14ac:dyDescent="0.2">
      <c r="A287" s="13" t="str">
        <f t="shared" si="144"/>
        <v>2010 Q1</v>
      </c>
      <c r="B287" s="15">
        <f t="shared" ref="B287:L287" si="173">(B70/B66-1)*100</f>
        <v>1.6170629833761385</v>
      </c>
      <c r="C287" s="15">
        <f t="shared" si="173"/>
        <v>4.0670932853405173</v>
      </c>
      <c r="D287" s="15">
        <f t="shared" si="173"/>
        <v>9.3627402248685385</v>
      </c>
      <c r="E287" s="15">
        <f t="shared" si="173"/>
        <v>2.9226032946259695</v>
      </c>
      <c r="F287" s="15">
        <f t="shared" si="173"/>
        <v>-6.1312340575205511</v>
      </c>
      <c r="G287" s="15">
        <f t="shared" si="173"/>
        <v>3.3723698029974436</v>
      </c>
      <c r="H287" s="15">
        <f t="shared" si="173"/>
        <v>-6.4740436545406173</v>
      </c>
      <c r="I287" s="15">
        <f t="shared" si="173"/>
        <v>0.70914312163661286</v>
      </c>
      <c r="J287" s="15">
        <f t="shared" si="173"/>
        <v>-6.030030778033268</v>
      </c>
      <c r="K287" s="15">
        <f t="shared" si="173"/>
        <v>3.0614185727376952</v>
      </c>
      <c r="L287" s="15">
        <f t="shared" si="173"/>
        <v>0.77437229600958446</v>
      </c>
      <c r="N287" s="15">
        <f>'Table Q6'!B287-B287</f>
        <v>0</v>
      </c>
      <c r="O287" s="15">
        <f>'Table Q6'!C287-C287</f>
        <v>-1.1129597646286626E-2</v>
      </c>
      <c r="P287" s="15">
        <f>'Table Q6'!D287-D287</f>
        <v>-1.4157259835712921E-2</v>
      </c>
      <c r="Q287" s="15">
        <f>'Table Q6'!E287-E287</f>
        <v>1.0274077205041365E-2</v>
      </c>
      <c r="R287" s="15">
        <f>'Table Q6'!F287-F287</f>
        <v>1.1507013561317336E-2</v>
      </c>
      <c r="S287" s="15">
        <f>'Table Q6'!G287-G287</f>
        <v>0</v>
      </c>
      <c r="T287" s="15">
        <f>'Table Q6'!H287-H287</f>
        <v>8.268715551418282E-3</v>
      </c>
      <c r="U287" s="15">
        <f>'Table Q6'!I287-I287</f>
        <v>-1.8047886624961151E-3</v>
      </c>
      <c r="V287" s="15">
        <f>'Table Q6'!J287-J287</f>
        <v>-1.3191048032068942E-2</v>
      </c>
      <c r="W287" s="15">
        <f>'Table Q6'!K287-K287</f>
        <v>-2.4861784928331687E-3</v>
      </c>
      <c r="X287" s="15">
        <f>'Table Q6'!L287-L287</f>
        <v>-1.1658197637176571E-2</v>
      </c>
    </row>
    <row r="288" spans="1:24" x14ac:dyDescent="0.2">
      <c r="A288" s="13" t="str">
        <f t="shared" si="144"/>
        <v>2010 Q2</v>
      </c>
      <c r="B288" s="15">
        <f t="shared" ref="B288:L288" si="174">(B71/B67-1)*100</f>
        <v>-2.3789854445188441</v>
      </c>
      <c r="C288" s="15">
        <f t="shared" si="174"/>
        <v>6.2168189073035007</v>
      </c>
      <c r="D288" s="15">
        <f t="shared" si="174"/>
        <v>14.748968699756059</v>
      </c>
      <c r="E288" s="15">
        <f t="shared" si="174"/>
        <v>1.9035002091758457</v>
      </c>
      <c r="F288" s="15">
        <f t="shared" si="174"/>
        <v>3.0160793855875001</v>
      </c>
      <c r="G288" s="15">
        <f t="shared" si="174"/>
        <v>4.9714396180819298</v>
      </c>
      <c r="H288" s="15">
        <f t="shared" si="174"/>
        <v>-5.9054776724606572</v>
      </c>
      <c r="I288" s="15">
        <f t="shared" si="174"/>
        <v>2.9502517591160293</v>
      </c>
      <c r="J288" s="15">
        <f t="shared" si="174"/>
        <v>-3.367051181281</v>
      </c>
      <c r="K288" s="15">
        <f t="shared" si="174"/>
        <v>2.6638244688628854</v>
      </c>
      <c r="L288" s="15">
        <f t="shared" si="174"/>
        <v>2.1490365392007327</v>
      </c>
      <c r="N288" s="15">
        <f>'Table Q6'!B288-B288</f>
        <v>1.0442313135194947E-2</v>
      </c>
      <c r="O288" s="15">
        <f>'Table Q6'!C288-C288</f>
        <v>-1.1914200237916894E-2</v>
      </c>
      <c r="P288" s="15">
        <f>'Table Q6'!D288-D288</f>
        <v>-9.968520063399211E-4</v>
      </c>
      <c r="Q288" s="15">
        <f>'Table Q6'!E288-E288</f>
        <v>-1.1900132587361334E-2</v>
      </c>
      <c r="R288" s="15">
        <f>'Table Q6'!F288-F288</f>
        <v>-1.1630714863786196E-2</v>
      </c>
      <c r="S288" s="15">
        <f>'Table Q6'!G288-G288</f>
        <v>0</v>
      </c>
      <c r="T288" s="15">
        <f>'Table Q6'!H288-H288</f>
        <v>9.2393573359439429E-3</v>
      </c>
      <c r="U288" s="15">
        <f>'Table Q6'!I288-I288</f>
        <v>-6.5606132577666898E-4</v>
      </c>
      <c r="V288" s="15">
        <f>'Table Q6'!J288-J288</f>
        <v>7.6450903844227369E-4</v>
      </c>
      <c r="W288" s="15">
        <f>'Table Q6'!K288-K288</f>
        <v>-3.5205957162243173E-2</v>
      </c>
      <c r="X288" s="15">
        <f>'Table Q6'!L288-L288</f>
        <v>-7.1136288882844845E-2</v>
      </c>
    </row>
    <row r="289" spans="1:24" x14ac:dyDescent="0.2">
      <c r="A289" s="13" t="str">
        <f t="shared" si="144"/>
        <v>2010 Q3</v>
      </c>
      <c r="B289" s="15">
        <f t="shared" ref="B289:L289" si="175">(B72/B68-1)*100</f>
        <v>-4.6866205390543314</v>
      </c>
      <c r="C289" s="15">
        <f t="shared" si="175"/>
        <v>5.9752591787767706</v>
      </c>
      <c r="D289" s="15">
        <f t="shared" si="175"/>
        <v>14.5470642342163</v>
      </c>
      <c r="E289" s="15">
        <f t="shared" si="175"/>
        <v>1.7576734171442121</v>
      </c>
      <c r="F289" s="15">
        <f t="shared" si="175"/>
        <v>4.6207979315532777</v>
      </c>
      <c r="G289" s="15">
        <f t="shared" si="175"/>
        <v>4.4746724368597057</v>
      </c>
      <c r="H289" s="15">
        <f t="shared" si="175"/>
        <v>-3.4707924012424507</v>
      </c>
      <c r="I289" s="15">
        <f t="shared" si="175"/>
        <v>6.0632691159848928</v>
      </c>
      <c r="J289" s="15">
        <f t="shared" si="175"/>
        <v>-0.59777760005075287</v>
      </c>
      <c r="K289" s="15">
        <f t="shared" si="175"/>
        <v>2.1217582285052883</v>
      </c>
      <c r="L289" s="15">
        <f t="shared" si="175"/>
        <v>3.3127612874165102</v>
      </c>
      <c r="N289" s="15">
        <f>'Table Q6'!B289-B289</f>
        <v>1.0179952838229589E-2</v>
      </c>
      <c r="O289" s="15">
        <f>'Table Q6'!C289-C289</f>
        <v>1.8583859717757889E-5</v>
      </c>
      <c r="P289" s="15">
        <f>'Table Q6'!D289-D289</f>
        <v>1.2196509857886895E-2</v>
      </c>
      <c r="Q289" s="15">
        <f>'Table Q6'!E289-E289</f>
        <v>3.5344630024813917E-2</v>
      </c>
      <c r="R289" s="15">
        <f>'Table Q6'!F289-F289</f>
        <v>1.0740963829269923E-2</v>
      </c>
      <c r="S289" s="15">
        <f>'Table Q6'!G289-G289</f>
        <v>0</v>
      </c>
      <c r="T289" s="15">
        <f>'Table Q6'!H289-H289</f>
        <v>-7.7705190061339025E-4</v>
      </c>
      <c r="U289" s="15">
        <f>'Table Q6'!I289-I289</f>
        <v>-5.2284232294752542E-4</v>
      </c>
      <c r="V289" s="15">
        <f>'Table Q6'!J289-J289</f>
        <v>2.765229287993165E-4</v>
      </c>
      <c r="W289" s="15">
        <f>'Table Q6'!K289-K289</f>
        <v>4.7493435034140496E-2</v>
      </c>
      <c r="X289" s="15">
        <f>'Table Q6'!L289-L289</f>
        <v>-0.10727113691662016</v>
      </c>
    </row>
    <row r="290" spans="1:24" x14ac:dyDescent="0.2">
      <c r="A290" s="13" t="str">
        <f t="shared" si="144"/>
        <v>2010 Q4</v>
      </c>
      <c r="B290" s="15">
        <f t="shared" ref="B290:L290" si="176">(B73/B69-1)*100</f>
        <v>-2.5588980469579137</v>
      </c>
      <c r="C290" s="15">
        <f t="shared" si="176"/>
        <v>4.2514510765238267</v>
      </c>
      <c r="D290" s="15">
        <f t="shared" si="176"/>
        <v>12.033347939910799</v>
      </c>
      <c r="E290" s="15">
        <f t="shared" si="176"/>
        <v>-0.65165766392258906</v>
      </c>
      <c r="F290" s="15">
        <f t="shared" si="176"/>
        <v>4.3355036410419823</v>
      </c>
      <c r="G290" s="15">
        <f t="shared" si="176"/>
        <v>1.9935253934357133</v>
      </c>
      <c r="H290" s="15">
        <f t="shared" si="176"/>
        <v>-7.0799057706219521</v>
      </c>
      <c r="I290" s="15">
        <f t="shared" si="176"/>
        <v>6.9162043610358603</v>
      </c>
      <c r="J290" s="15">
        <f t="shared" si="176"/>
        <v>-1.7654492860817772</v>
      </c>
      <c r="K290" s="15">
        <f t="shared" si="176"/>
        <v>3.6890060609536146</v>
      </c>
      <c r="L290" s="15">
        <f t="shared" si="176"/>
        <v>1.9826182292509875</v>
      </c>
      <c r="N290" s="15">
        <f>'Table Q6'!B290-B290</f>
        <v>2.0960923040636015E-2</v>
      </c>
      <c r="O290" s="15">
        <f>'Table Q6'!C290-C290</f>
        <v>2.2028814170260702E-2</v>
      </c>
      <c r="P290" s="15">
        <f>'Table Q6'!D290-D290</f>
        <v>-4.0499997119258779E-2</v>
      </c>
      <c r="Q290" s="15">
        <f>'Table Q6'!E290-E290</f>
        <v>5.0348856116544383E-4</v>
      </c>
      <c r="R290" s="15">
        <f>'Table Q6'!F290-F290</f>
        <v>3.3705938084538367E-2</v>
      </c>
      <c r="S290" s="15">
        <f>'Table Q6'!G290-G290</f>
        <v>3.7269452561417005E-2</v>
      </c>
      <c r="T290" s="15">
        <f>'Table Q6'!H290-H290</f>
        <v>-8.263842725220627E-3</v>
      </c>
      <c r="U290" s="15">
        <f>'Table Q6'!I290-I290</f>
        <v>-1.417795667424393E-2</v>
      </c>
      <c r="V290" s="15">
        <f>'Table Q6'!J290-J290</f>
        <v>1.45748591563577E-2</v>
      </c>
      <c r="W290" s="15">
        <f>'Table Q6'!K290-K290</f>
        <v>-3.7775080699864461E-2</v>
      </c>
      <c r="X290" s="15">
        <f>'Table Q6'!L290-L290</f>
        <v>1.4053539618696931E-4</v>
      </c>
    </row>
    <row r="291" spans="1:24" x14ac:dyDescent="0.2">
      <c r="A291" s="13" t="str">
        <f t="shared" ref="A291:A322" si="177">A74</f>
        <v>2011 Q1</v>
      </c>
      <c r="B291" s="15">
        <f t="shared" ref="B291:L291" si="178">(B74/B70-1)*100</f>
        <v>-5.2724315896994778</v>
      </c>
      <c r="C291" s="15">
        <f t="shared" si="178"/>
        <v>4.2116833217947347</v>
      </c>
      <c r="D291" s="15">
        <f t="shared" si="178"/>
        <v>7.9417175905271531</v>
      </c>
      <c r="E291" s="15">
        <f t="shared" si="178"/>
        <v>-0.86453994120000432</v>
      </c>
      <c r="F291" s="15">
        <f t="shared" si="178"/>
        <v>7.1076351661544246</v>
      </c>
      <c r="G291" s="15">
        <f t="shared" si="178"/>
        <v>-0.9469304953388713</v>
      </c>
      <c r="H291" s="15">
        <f t="shared" si="178"/>
        <v>-5.8666953493827112</v>
      </c>
      <c r="I291" s="15">
        <f t="shared" si="178"/>
        <v>6.987982276632132</v>
      </c>
      <c r="J291" s="15">
        <f t="shared" si="178"/>
        <v>-8.4649375088099887</v>
      </c>
      <c r="K291" s="15">
        <f t="shared" si="178"/>
        <v>4.4706192456779759</v>
      </c>
      <c r="L291" s="15">
        <f t="shared" si="178"/>
        <v>1.3592823252583042</v>
      </c>
      <c r="N291" s="15">
        <f>'Table Q6'!B291-B291</f>
        <v>-1.0299833468563335E-2</v>
      </c>
      <c r="O291" s="15">
        <f>'Table Q6'!C291-C291</f>
        <v>-1.0754609238294854E-2</v>
      </c>
      <c r="P291" s="15">
        <f>'Table Q6'!D291-D291</f>
        <v>2.5182144891733316E-2</v>
      </c>
      <c r="Q291" s="15">
        <f>'Table Q6'!E291-E291</f>
        <v>-6.5186876285250328E-2</v>
      </c>
      <c r="R291" s="15">
        <f>'Table Q6'!F291-F291</f>
        <v>-2.4905444568368296E-2</v>
      </c>
      <c r="S291" s="15">
        <f>'Table Q6'!G291-G291</f>
        <v>-1.199189703445791E-2</v>
      </c>
      <c r="T291" s="15">
        <f>'Table Q6'!H291-H291</f>
        <v>-7.7268385987867561E-3</v>
      </c>
      <c r="U291" s="15">
        <f>'Table Q6'!I291-I291</f>
        <v>-2.7099766779503653E-4</v>
      </c>
      <c r="V291" s="15">
        <f>'Table Q6'!J291-J291</f>
        <v>1.4622102460826625E-2</v>
      </c>
      <c r="W291" s="15">
        <f>'Table Q6'!K291-K291</f>
        <v>-1.2850618664050906E-2</v>
      </c>
      <c r="X291" s="15">
        <f>'Table Q6'!L291-L291</f>
        <v>-0.14019903667801259</v>
      </c>
    </row>
    <row r="292" spans="1:24" x14ac:dyDescent="0.2">
      <c r="A292" s="13" t="str">
        <f t="shared" si="177"/>
        <v>2011 Q2</v>
      </c>
      <c r="B292" s="15">
        <f t="shared" ref="B292:L292" si="179">(B75/B71-1)*100</f>
        <v>-4.7800862797208072</v>
      </c>
      <c r="C292" s="15">
        <f t="shared" si="179"/>
        <v>3.6146361739651578</v>
      </c>
      <c r="D292" s="15">
        <f t="shared" si="179"/>
        <v>3.5845758385590454</v>
      </c>
      <c r="E292" s="15">
        <f t="shared" si="179"/>
        <v>0.78942329451494597</v>
      </c>
      <c r="F292" s="15">
        <f t="shared" si="179"/>
        <v>6.0862755598989127</v>
      </c>
      <c r="G292" s="15">
        <f t="shared" si="179"/>
        <v>-0.88011549040334369</v>
      </c>
      <c r="H292" s="15">
        <f t="shared" si="179"/>
        <v>-4.6975435702155117</v>
      </c>
      <c r="I292" s="15">
        <f t="shared" si="179"/>
        <v>6.8594769944865241</v>
      </c>
      <c r="J292" s="15">
        <f t="shared" si="179"/>
        <v>-9.7879902068778719</v>
      </c>
      <c r="K292" s="15">
        <f t="shared" si="179"/>
        <v>2.3110615466587436</v>
      </c>
      <c r="L292" s="15">
        <f t="shared" si="179"/>
        <v>1.4425392346932409</v>
      </c>
      <c r="N292" s="15">
        <f>'Table Q6'!B292-B292</f>
        <v>-1.1430162811798539E-4</v>
      </c>
      <c r="O292" s="15">
        <f>'Table Q6'!C292-C292</f>
        <v>1.0617687211977866E-2</v>
      </c>
      <c r="P292" s="15">
        <f>'Table Q6'!D292-D292</f>
        <v>-1.32961157965239E-2</v>
      </c>
      <c r="Q292" s="15">
        <f>'Table Q6'!E292-E292</f>
        <v>0.11491568914063777</v>
      </c>
      <c r="R292" s="15">
        <f>'Table Q6'!F292-F292</f>
        <v>-1.280365552496221E-2</v>
      </c>
      <c r="S292" s="15">
        <f>'Table Q6'!G292-G292</f>
        <v>0</v>
      </c>
      <c r="T292" s="15">
        <f>'Table Q6'!H292-H292</f>
        <v>1.4568765109963522E-3</v>
      </c>
      <c r="U292" s="15">
        <f>'Table Q6'!I292-I292</f>
        <v>2.6538865761716046E-2</v>
      </c>
      <c r="V292" s="15">
        <f>'Table Q6'!J292-J292</f>
        <v>1.3270375079887486E-2</v>
      </c>
      <c r="W292" s="15">
        <f>'Table Q6'!K292-K292</f>
        <v>-0.17805764349845266</v>
      </c>
      <c r="X292" s="15">
        <f>'Table Q6'!L292-L292</f>
        <v>-1.1735312396909947E-2</v>
      </c>
    </row>
    <row r="293" spans="1:24" x14ac:dyDescent="0.2">
      <c r="A293" s="13" t="str">
        <f t="shared" si="177"/>
        <v>2011 Q3</v>
      </c>
      <c r="B293" s="15">
        <f t="shared" ref="B293:L293" si="180">(B76/B72-1)*100</f>
        <v>-2.2942595982311964</v>
      </c>
      <c r="C293" s="15">
        <f t="shared" si="180"/>
        <v>2.9737295145012332</v>
      </c>
      <c r="D293" s="15">
        <f t="shared" si="180"/>
        <v>-2.0538969906871429</v>
      </c>
      <c r="E293" s="15">
        <f t="shared" si="180"/>
        <v>1.7463306960154412</v>
      </c>
      <c r="F293" s="15">
        <f t="shared" si="180"/>
        <v>4.6315199046301991</v>
      </c>
      <c r="G293" s="15">
        <f t="shared" si="180"/>
        <v>0.50104708289873123</v>
      </c>
      <c r="H293" s="15">
        <f t="shared" si="180"/>
        <v>-4.5969657515704583</v>
      </c>
      <c r="I293" s="15">
        <f t="shared" si="180"/>
        <v>2.1653210707612391</v>
      </c>
      <c r="J293" s="15">
        <f t="shared" si="180"/>
        <v>-7.8799741372360117</v>
      </c>
      <c r="K293" s="15">
        <f t="shared" si="180"/>
        <v>1.1457449185628299</v>
      </c>
      <c r="L293" s="15">
        <f t="shared" si="180"/>
        <v>0.38107674708005579</v>
      </c>
      <c r="N293" s="15">
        <f>'Table Q6'!B293-B293</f>
        <v>-1.0760088346162267E-2</v>
      </c>
      <c r="O293" s="15">
        <f>'Table Q6'!C293-C293</f>
        <v>1.0292502907360834E-2</v>
      </c>
      <c r="P293" s="15">
        <f>'Table Q6'!D293-D293</f>
        <v>-6.6535032161585406E-5</v>
      </c>
      <c r="Q293" s="15">
        <f>'Table Q6'!E293-E293</f>
        <v>1.1375286757742131E-2</v>
      </c>
      <c r="R293" s="15">
        <f>'Table Q6'!F293-F293</f>
        <v>-1.2803622089307964E-2</v>
      </c>
      <c r="S293" s="15">
        <f>'Table Q6'!G293-G293</f>
        <v>0</v>
      </c>
      <c r="T293" s="15">
        <f>'Table Q6'!H293-H293</f>
        <v>3.0133336561650736E-3</v>
      </c>
      <c r="U293" s="15">
        <f>'Table Q6'!I293-I293</f>
        <v>-1.3138871409190678E-2</v>
      </c>
      <c r="V293" s="15">
        <f>'Table Q6'!J293-J293</f>
        <v>7.8539293777346586E-4</v>
      </c>
      <c r="W293" s="15">
        <f>'Table Q6'!K293-K293</f>
        <v>-5.7875618657354799E-2</v>
      </c>
      <c r="X293" s="15">
        <f>'Table Q6'!L293-L293</f>
        <v>-1.109073604290689E-2</v>
      </c>
    </row>
    <row r="294" spans="1:24" x14ac:dyDescent="0.2">
      <c r="A294" s="13" t="str">
        <f t="shared" si="177"/>
        <v>2011 Q4</v>
      </c>
      <c r="B294" s="15">
        <f t="shared" ref="B294:L294" si="181">(B77/B73-1)*100</f>
        <v>-5.1412284223203653</v>
      </c>
      <c r="C294" s="15">
        <f t="shared" si="181"/>
        <v>2.8606350720588702</v>
      </c>
      <c r="D294" s="15">
        <f t="shared" si="181"/>
        <v>1.5839758933160919</v>
      </c>
      <c r="E294" s="15">
        <f t="shared" si="181"/>
        <v>0.96260013495002017</v>
      </c>
      <c r="F294" s="15">
        <f t="shared" si="181"/>
        <v>2.2855925714382108</v>
      </c>
      <c r="G294" s="15">
        <f t="shared" si="181"/>
        <v>-1.555934578792828</v>
      </c>
      <c r="H294" s="15">
        <f t="shared" si="181"/>
        <v>-0.40025716886581408</v>
      </c>
      <c r="I294" s="15">
        <f t="shared" si="181"/>
        <v>2.3757963339809507</v>
      </c>
      <c r="J294" s="15">
        <f t="shared" si="181"/>
        <v>-1.0371811645477513</v>
      </c>
      <c r="K294" s="15">
        <f t="shared" si="181"/>
        <v>1.4407921009267799</v>
      </c>
      <c r="L294" s="15">
        <f t="shared" si="181"/>
        <v>0.99422618491886716</v>
      </c>
      <c r="N294" s="15">
        <f>'Table Q6'!B294-B294</f>
        <v>-1.0485093274537505E-2</v>
      </c>
      <c r="O294" s="15">
        <f>'Table Q6'!C294-C294</f>
        <v>-5.7251650666945153E-4</v>
      </c>
      <c r="P294" s="15">
        <f>'Table Q6'!D294-D294</f>
        <v>1.1727771914382679E-2</v>
      </c>
      <c r="Q294" s="15">
        <f>'Table Q6'!E294-E294</f>
        <v>-2.2490295121957438E-2</v>
      </c>
      <c r="R294" s="15">
        <f>'Table Q6'!F294-F294</f>
        <v>-1.1487118399977625E-2</v>
      </c>
      <c r="S294" s="15">
        <f>'Table Q6'!G294-G294</f>
        <v>-7.5070833859269825E-4</v>
      </c>
      <c r="T294" s="15">
        <f>'Table Q6'!H294-H294</f>
        <v>2.2337154832685613E-3</v>
      </c>
      <c r="U294" s="15">
        <f>'Table Q6'!I294-I294</f>
        <v>-1.2274403554446423E-3</v>
      </c>
      <c r="V294" s="15">
        <f>'Table Q6'!J294-J294</f>
        <v>0</v>
      </c>
      <c r="W294" s="15">
        <f>'Table Q6'!K294-K294</f>
        <v>1.3301372015472879E-2</v>
      </c>
      <c r="X294" s="15">
        <f>'Table Q6'!L294-L294</f>
        <v>9.3125357736312253E-5</v>
      </c>
    </row>
    <row r="295" spans="1:24" x14ac:dyDescent="0.2">
      <c r="A295" s="13" t="str">
        <f t="shared" si="177"/>
        <v>2012 Q1</v>
      </c>
      <c r="B295" s="15">
        <f t="shared" ref="B295:L295" si="182">(B78/B74-1)*100</f>
        <v>-6.4958596663223673</v>
      </c>
      <c r="C295" s="15">
        <f t="shared" si="182"/>
        <v>1.2877677924837405</v>
      </c>
      <c r="D295" s="15">
        <f t="shared" si="182"/>
        <v>-6.1440912398749941</v>
      </c>
      <c r="E295" s="15">
        <f t="shared" si="182"/>
        <v>0.24522546829865988</v>
      </c>
      <c r="F295" s="15">
        <f t="shared" si="182"/>
        <v>-2.0377863628403547</v>
      </c>
      <c r="G295" s="15">
        <f t="shared" si="182"/>
        <v>3.7143230244152559</v>
      </c>
      <c r="H295" s="15">
        <f t="shared" si="182"/>
        <v>-0.52038799246082457</v>
      </c>
      <c r="I295" s="15">
        <f t="shared" si="182"/>
        <v>1.9669225204366647</v>
      </c>
      <c r="J295" s="15">
        <f t="shared" si="182"/>
        <v>5.5869317433693944</v>
      </c>
      <c r="K295" s="15">
        <f t="shared" si="182"/>
        <v>-1.8041080065875792</v>
      </c>
      <c r="L295" s="15">
        <f t="shared" si="182"/>
        <v>0.22682400509086431</v>
      </c>
      <c r="N295" s="15">
        <f>'Table Q6'!B295-B295</f>
        <v>-1.2761667240823726E-4</v>
      </c>
      <c r="O295" s="15">
        <f>'Table Q6'!C295-C295</f>
        <v>-5.7410592255724424E-4</v>
      </c>
      <c r="P295" s="15">
        <f>'Table Q6'!D295-D295</f>
        <v>-1.1139888980737922E-2</v>
      </c>
      <c r="Q295" s="15">
        <f>'Table Q6'!E295-E295</f>
        <v>4.6165795962371803E-2</v>
      </c>
      <c r="R295" s="15">
        <f>'Table Q6'!F295-F295</f>
        <v>9.5044823346102092E-4</v>
      </c>
      <c r="S295" s="15">
        <f>'Table Q6'!G295-G295</f>
        <v>1.2557733747953215E-2</v>
      </c>
      <c r="T295" s="15">
        <f>'Table Q6'!H295-H295</f>
        <v>2.1915569241648392E-2</v>
      </c>
      <c r="U295" s="15">
        <f>'Table Q6'!I295-I295</f>
        <v>-2.8858603674741801E-3</v>
      </c>
      <c r="V295" s="15">
        <f>'Table Q6'!J295-J295</f>
        <v>-1.5005999563455497E-2</v>
      </c>
      <c r="W295" s="15">
        <f>'Table Q6'!K295-K295</f>
        <v>3.5076861588367869E-2</v>
      </c>
      <c r="X295" s="15">
        <f>'Table Q6'!L295-L295</f>
        <v>4.5990463543810201E-2</v>
      </c>
    </row>
    <row r="296" spans="1:24" x14ac:dyDescent="0.2">
      <c r="A296" s="13" t="str">
        <f t="shared" si="177"/>
        <v>2012 Q2</v>
      </c>
      <c r="B296" s="15">
        <f t="shared" ref="B296:L296" si="183">(B79/B75-1)*100</f>
        <v>-5.7475978886655898</v>
      </c>
      <c r="C296" s="15">
        <f t="shared" si="183"/>
        <v>-3.091593054994346</v>
      </c>
      <c r="D296" s="15">
        <f t="shared" si="183"/>
        <v>-8.4494339152375471</v>
      </c>
      <c r="E296" s="15">
        <f t="shared" si="183"/>
        <v>-0.56505936236262988</v>
      </c>
      <c r="F296" s="15">
        <f t="shared" si="183"/>
        <v>-4.1015699638288545</v>
      </c>
      <c r="G296" s="15">
        <f t="shared" si="183"/>
        <v>0.60080324903963866</v>
      </c>
      <c r="H296" s="15">
        <f t="shared" si="183"/>
        <v>3.5503614167959219</v>
      </c>
      <c r="I296" s="15">
        <f t="shared" si="183"/>
        <v>-1.1541761958757113</v>
      </c>
      <c r="J296" s="15">
        <f t="shared" si="183"/>
        <v>1.9899145805141849</v>
      </c>
      <c r="K296" s="15">
        <f t="shared" si="183"/>
        <v>0.49048554045520998</v>
      </c>
      <c r="L296" s="15">
        <f t="shared" si="183"/>
        <v>-1.4076153852696893</v>
      </c>
      <c r="N296" s="15">
        <f>'Table Q6'!B296-B296</f>
        <v>-1.0534618901680837E-2</v>
      </c>
      <c r="O296" s="15">
        <f>'Table Q6'!C296-C296</f>
        <v>1.0660313388211051E-2</v>
      </c>
      <c r="P296" s="15">
        <f>'Table Q6'!D296-D296</f>
        <v>2.5275439362637542E-4</v>
      </c>
      <c r="Q296" s="15">
        <f>'Table Q6'!E296-E296</f>
        <v>-3.3877213164568154E-2</v>
      </c>
      <c r="R296" s="15">
        <f>'Table Q6'!F296-F296</f>
        <v>1.3268536122481578E-3</v>
      </c>
      <c r="S296" s="15">
        <f>'Table Q6'!G296-G296</f>
        <v>0</v>
      </c>
      <c r="T296" s="15">
        <f>'Table Q6'!H296-H296</f>
        <v>1.1961897882084571E-2</v>
      </c>
      <c r="U296" s="15">
        <f>'Table Q6'!I296-I296</f>
        <v>-2.6372926627327153E-3</v>
      </c>
      <c r="V296" s="15">
        <f>'Table Q6'!J296-J296</f>
        <v>-1.3799203704567553E-2</v>
      </c>
      <c r="W296" s="15">
        <f>'Table Q6'!K296-K296</f>
        <v>9.8870428704844748E-2</v>
      </c>
      <c r="X296" s="15">
        <f>'Table Q6'!L296-L296</f>
        <v>1.0862000447631193E-2</v>
      </c>
    </row>
    <row r="297" spans="1:24" x14ac:dyDescent="0.2">
      <c r="A297" s="13" t="str">
        <f t="shared" si="177"/>
        <v>2012 Q3</v>
      </c>
      <c r="B297" s="15">
        <f t="shared" ref="B297:L297" si="184">(B80/B76-1)*100</f>
        <v>-7.9135681895022847</v>
      </c>
      <c r="C297" s="15">
        <f t="shared" si="184"/>
        <v>-2.7428103267072124</v>
      </c>
      <c r="D297" s="15">
        <f t="shared" si="184"/>
        <v>-8.3805832340011595</v>
      </c>
      <c r="E297" s="15">
        <f t="shared" si="184"/>
        <v>-1.5267183467196799</v>
      </c>
      <c r="F297" s="15">
        <f t="shared" si="184"/>
        <v>-4.7562677135599802</v>
      </c>
      <c r="G297" s="15">
        <f t="shared" si="184"/>
        <v>-0.31903507778627826</v>
      </c>
      <c r="H297" s="15">
        <f t="shared" si="184"/>
        <v>0.59132969459132489</v>
      </c>
      <c r="I297" s="15">
        <f t="shared" si="184"/>
        <v>2.885391961579109</v>
      </c>
      <c r="J297" s="15">
        <f t="shared" si="184"/>
        <v>1.6900952683035264</v>
      </c>
      <c r="K297" s="15">
        <f t="shared" si="184"/>
        <v>13.233310350167482</v>
      </c>
      <c r="L297" s="15">
        <f t="shared" si="184"/>
        <v>-0.80219647368739988</v>
      </c>
      <c r="N297" s="15">
        <f>'Table Q6'!B297-B297</f>
        <v>-2.9931470414457095E-4</v>
      </c>
      <c r="O297" s="15">
        <f>'Table Q6'!C297-C297</f>
        <v>5.7850322440211599E-4</v>
      </c>
      <c r="P297" s="15">
        <f>'Table Q6'!D297-D297</f>
        <v>1.0935640215636866E-2</v>
      </c>
      <c r="Q297" s="15">
        <f>'Table Q6'!E297-E297</f>
        <v>1.1923286371451347E-3</v>
      </c>
      <c r="R297" s="15">
        <f>'Table Q6'!F297-F297</f>
        <v>-8.869388196808714E-3</v>
      </c>
      <c r="S297" s="15">
        <f>'Table Q6'!G297-G297</f>
        <v>0</v>
      </c>
      <c r="T297" s="15">
        <f>'Table Q6'!H297-H297</f>
        <v>1.942302473212365E-3</v>
      </c>
      <c r="U297" s="15">
        <f>'Table Q6'!I297-I297</f>
        <v>1.1589125162059233E-2</v>
      </c>
      <c r="V297" s="15">
        <f>'Table Q6'!J297-J297</f>
        <v>2.967417852772769E-4</v>
      </c>
      <c r="W297" s="15">
        <f>'Table Q6'!K297-K297</f>
        <v>-1.6528013628590799E-2</v>
      </c>
      <c r="X297" s="15">
        <f>'Table Q6'!L297-L297</f>
        <v>3.4093770030674264E-2</v>
      </c>
    </row>
    <row r="298" spans="1:24" x14ac:dyDescent="0.2">
      <c r="A298" s="13" t="str">
        <f t="shared" si="177"/>
        <v>2012 Q4</v>
      </c>
      <c r="B298" s="15">
        <f t="shared" ref="B298:L298" si="185">(B81/B77-1)*100</f>
        <v>-5.9713164267160446</v>
      </c>
      <c r="C298" s="15">
        <f t="shared" si="185"/>
        <v>-2.8974736842105386</v>
      </c>
      <c r="D298" s="15">
        <f t="shared" si="185"/>
        <v>-10.636718309082415</v>
      </c>
      <c r="E298" s="15">
        <f t="shared" si="185"/>
        <v>-0.74010517442286705</v>
      </c>
      <c r="F298" s="15">
        <f t="shared" si="185"/>
        <v>-2.515499628606388</v>
      </c>
      <c r="G298" s="15">
        <f t="shared" si="185"/>
        <v>5.1447135156739154</v>
      </c>
      <c r="H298" s="15">
        <f t="shared" si="185"/>
        <v>-1.2146244937292883</v>
      </c>
      <c r="I298" s="15">
        <f t="shared" si="185"/>
        <v>4.8254492756803602</v>
      </c>
      <c r="J298" s="15">
        <f t="shared" si="185"/>
        <v>-5.1710758828711239</v>
      </c>
      <c r="K298" s="15">
        <f t="shared" si="185"/>
        <v>1.7920104917967361</v>
      </c>
      <c r="L298" s="15">
        <f t="shared" si="185"/>
        <v>-0.64929496557484256</v>
      </c>
      <c r="N298" s="15">
        <f>'Table Q6'!B298-B298</f>
        <v>-1.0197586198934516E-2</v>
      </c>
      <c r="O298" s="15">
        <f>'Table Q6'!C298-C298</f>
        <v>1.9986466377464041E-4</v>
      </c>
      <c r="P298" s="15">
        <f>'Table Q6'!D298-D298</f>
        <v>2.1937521789272552E-2</v>
      </c>
      <c r="Q298" s="15">
        <f>'Table Q6'!E298-E298</f>
        <v>2.0464868898506516E-3</v>
      </c>
      <c r="R298" s="15">
        <f>'Table Q6'!F298-F298</f>
        <v>5.2572651151328031E-4</v>
      </c>
      <c r="S298" s="15">
        <f>'Table Q6'!G298-G298</f>
        <v>-1.207794482904756E-2</v>
      </c>
      <c r="T298" s="15">
        <f>'Table Q6'!H298-H298</f>
        <v>8.6692196501481078E-4</v>
      </c>
      <c r="U298" s="15">
        <f>'Table Q6'!I298-I298</f>
        <v>1.1341699869538147E-2</v>
      </c>
      <c r="V298" s="15">
        <f>'Table Q6'!J298-J298</f>
        <v>0</v>
      </c>
      <c r="W298" s="15">
        <f>'Table Q6'!K298-K298</f>
        <v>-1.1586320781753479E-2</v>
      </c>
      <c r="X298" s="15">
        <f>'Table Q6'!L298-L298</f>
        <v>1.1277038028878472E-2</v>
      </c>
    </row>
    <row r="299" spans="1:24" x14ac:dyDescent="0.2">
      <c r="A299" s="13" t="str">
        <f t="shared" si="177"/>
        <v>2013 Q1</v>
      </c>
      <c r="B299" s="15">
        <f t="shared" ref="B299:L299" si="186">(B82/B78-1)*100</f>
        <v>-4.0835724800959312</v>
      </c>
      <c r="C299" s="15">
        <f t="shared" si="186"/>
        <v>-3.1862515222945254</v>
      </c>
      <c r="D299" s="15">
        <f t="shared" si="186"/>
        <v>-6.7429383180977247</v>
      </c>
      <c r="E299" s="15">
        <f t="shared" si="186"/>
        <v>-6.2241509384874938E-2</v>
      </c>
      <c r="F299" s="15">
        <f t="shared" si="186"/>
        <v>0.58418421913992713</v>
      </c>
      <c r="G299" s="15">
        <f t="shared" si="186"/>
        <v>0.12497594955642732</v>
      </c>
      <c r="H299" s="15">
        <f t="shared" si="186"/>
        <v>3.4168085934394243</v>
      </c>
      <c r="I299" s="15">
        <f t="shared" si="186"/>
        <v>3.1237211951252508</v>
      </c>
      <c r="J299" s="15">
        <f t="shared" si="186"/>
        <v>-5.1453447166100119</v>
      </c>
      <c r="K299" s="15">
        <f t="shared" si="186"/>
        <v>2.5733022765636715</v>
      </c>
      <c r="L299" s="15">
        <f t="shared" si="186"/>
        <v>-0.26966922924603898</v>
      </c>
      <c r="N299" s="15">
        <f>'Table Q6'!B299-B299</f>
        <v>2.029895193818021E-4</v>
      </c>
      <c r="O299" s="15">
        <f>'Table Q6'!C299-C299</f>
        <v>1.2894491366877148E-4</v>
      </c>
      <c r="P299" s="15">
        <f>'Table Q6'!D299-D299</f>
        <v>-1.0283500642615628E-2</v>
      </c>
      <c r="Q299" s="15">
        <f>'Table Q6'!E299-E299</f>
        <v>0.11090855457447368</v>
      </c>
      <c r="R299" s="15">
        <f>'Table Q6'!F299-F299</f>
        <v>1.1645899940049276E-2</v>
      </c>
      <c r="S299" s="15">
        <f>'Table Q6'!G299-G299</f>
        <v>-1.1597935358431677E-2</v>
      </c>
      <c r="T299" s="15">
        <f>'Table Q6'!H299-H299</f>
        <v>1.1162656542285099E-2</v>
      </c>
      <c r="U299" s="15">
        <f>'Table Q6'!I299-I299</f>
        <v>-1.2921177146685281E-2</v>
      </c>
      <c r="V299" s="15">
        <f>'Table Q6'!J299-J299</f>
        <v>1.4437782974397351E-2</v>
      </c>
      <c r="W299" s="15">
        <f>'Table Q6'!K299-K299</f>
        <v>-9.6950052942279541E-2</v>
      </c>
      <c r="X299" s="15">
        <f>'Table Q6'!L299-L299</f>
        <v>4.4481415777319899E-2</v>
      </c>
    </row>
    <row r="300" spans="1:24" x14ac:dyDescent="0.2">
      <c r="A300" s="13" t="str">
        <f t="shared" si="177"/>
        <v>2013 Q2</v>
      </c>
      <c r="B300" s="15">
        <f t="shared" ref="B300:L300" si="187">(B83/B79-1)*100</f>
        <v>-3.4722312609207329</v>
      </c>
      <c r="C300" s="15">
        <f t="shared" si="187"/>
        <v>-0.28678335077065853</v>
      </c>
      <c r="D300" s="15">
        <f t="shared" si="187"/>
        <v>-4.1845303739955213</v>
      </c>
      <c r="E300" s="15">
        <f t="shared" si="187"/>
        <v>1.03536816644898</v>
      </c>
      <c r="F300" s="15">
        <f t="shared" si="187"/>
        <v>2.0660780796081024</v>
      </c>
      <c r="G300" s="15">
        <f t="shared" si="187"/>
        <v>2.3946028208155612</v>
      </c>
      <c r="H300" s="15">
        <f t="shared" si="187"/>
        <v>-1.6484863553844153</v>
      </c>
      <c r="I300" s="15">
        <f t="shared" si="187"/>
        <v>5.2866550977106463</v>
      </c>
      <c r="J300" s="15">
        <f t="shared" si="187"/>
        <v>-4.4414325076027268</v>
      </c>
      <c r="K300" s="15">
        <f t="shared" si="187"/>
        <v>2.3790521265937503</v>
      </c>
      <c r="L300" s="15">
        <f t="shared" si="187"/>
        <v>0.77204316469694501</v>
      </c>
      <c r="N300" s="15">
        <f>'Table Q6'!B300-B300</f>
        <v>-1.0518444888196754E-2</v>
      </c>
      <c r="O300" s="15">
        <f>'Table Q6'!C300-C300</f>
        <v>-1.0865269240856179E-2</v>
      </c>
      <c r="P300" s="15">
        <f>'Table Q6'!D300-D300</f>
        <v>1.4224965781188814E-3</v>
      </c>
      <c r="Q300" s="15">
        <f>'Table Q6'!E300-E300</f>
        <v>-2.2216455110091182E-2</v>
      </c>
      <c r="R300" s="15">
        <f>'Table Q6'!F300-F300</f>
        <v>1.1199748416723665E-2</v>
      </c>
      <c r="S300" s="15">
        <f>'Table Q6'!G300-G300</f>
        <v>0</v>
      </c>
      <c r="T300" s="15">
        <f>'Table Q6'!H300-H300</f>
        <v>1.0070455684918489E-2</v>
      </c>
      <c r="U300" s="15">
        <f>'Table Q6'!I300-I300</f>
        <v>-1.3125350784815026E-2</v>
      </c>
      <c r="V300" s="15">
        <f>'Table Q6'!J300-J300</f>
        <v>1.293079397730601E-2</v>
      </c>
      <c r="W300" s="15">
        <f>'Table Q6'!K300-K300</f>
        <v>7.7597677807528243E-2</v>
      </c>
      <c r="X300" s="15">
        <f>'Table Q6'!L300-L300</f>
        <v>-4.1584315435549968E-4</v>
      </c>
    </row>
    <row r="301" spans="1:24" x14ac:dyDescent="0.2">
      <c r="A301" s="13" t="str">
        <f t="shared" si="177"/>
        <v>2013 Q3</v>
      </c>
      <c r="B301" s="15">
        <f t="shared" ref="B301:L301" si="188">(B84/B80-1)*100</f>
        <v>-2.3569512099463785</v>
      </c>
      <c r="C301" s="15">
        <f t="shared" si="188"/>
        <v>-0.27707710260723717</v>
      </c>
      <c r="D301" s="15">
        <f t="shared" si="188"/>
        <v>0.30046927434317361</v>
      </c>
      <c r="E301" s="15">
        <f t="shared" si="188"/>
        <v>1.0558290234714773</v>
      </c>
      <c r="F301" s="15">
        <f t="shared" si="188"/>
        <v>1.378977080338073</v>
      </c>
      <c r="G301" s="15">
        <f t="shared" si="188"/>
        <v>2.2527773741430002</v>
      </c>
      <c r="H301" s="15">
        <f t="shared" si="188"/>
        <v>-1.5754237462847875</v>
      </c>
      <c r="I301" s="15">
        <f t="shared" si="188"/>
        <v>4.5960872131815211</v>
      </c>
      <c r="J301" s="15">
        <f t="shared" si="188"/>
        <v>-8.8540015165092463</v>
      </c>
      <c r="K301" s="15">
        <f t="shared" si="188"/>
        <v>-8.5676111748301587</v>
      </c>
      <c r="L301" s="15">
        <f t="shared" si="188"/>
        <v>0.37290907201532608</v>
      </c>
      <c r="N301" s="15">
        <f>'Table Q6'!B301-B301</f>
        <v>-1.5458793386491365E-4</v>
      </c>
      <c r="O301" s="15">
        <f>'Table Q6'!C301-C301</f>
        <v>1.026554430851867E-2</v>
      </c>
      <c r="P301" s="15">
        <f>'Table Q6'!D301-D301</f>
        <v>5.5317504248364457E-4</v>
      </c>
      <c r="Q301" s="15">
        <f>'Table Q6'!E301-E301</f>
        <v>-9.9522511251670664E-3</v>
      </c>
      <c r="R301" s="15">
        <f>'Table Q6'!F301-F301</f>
        <v>-9.2507697346810858E-5</v>
      </c>
      <c r="S301" s="15">
        <f>'Table Q6'!G301-G301</f>
        <v>0</v>
      </c>
      <c r="T301" s="15">
        <f>'Table Q6'!H301-H301</f>
        <v>-7.8933821759941125E-4</v>
      </c>
      <c r="U301" s="15">
        <f>'Table Q6'!I301-I301</f>
        <v>-5.3032340217029628E-4</v>
      </c>
      <c r="V301" s="15">
        <f>'Table Q6'!J301-J301</f>
        <v>8.3719413963478928E-4</v>
      </c>
      <c r="W301" s="15">
        <f>'Table Q6'!K301-K301</f>
        <v>-1.7861597636159132E-2</v>
      </c>
      <c r="X301" s="15">
        <f>'Table Q6'!L301-L301</f>
        <v>1.1184857262303005E-2</v>
      </c>
    </row>
    <row r="302" spans="1:24" x14ac:dyDescent="0.2">
      <c r="A302" s="13" t="str">
        <f t="shared" si="177"/>
        <v>2013 Q4</v>
      </c>
      <c r="B302" s="15">
        <f t="shared" ref="B302:L302" si="189">(B85/B81-1)*100</f>
        <v>-1.5267307093959515</v>
      </c>
      <c r="C302" s="15">
        <f t="shared" si="189"/>
        <v>0.84991975064214742</v>
      </c>
      <c r="D302" s="15">
        <f t="shared" si="189"/>
        <v>2.5742318628910299</v>
      </c>
      <c r="E302" s="15">
        <f t="shared" si="189"/>
        <v>2.3459808220994915</v>
      </c>
      <c r="F302" s="15">
        <f t="shared" si="189"/>
        <v>1.9669391759346899</v>
      </c>
      <c r="G302" s="15">
        <f t="shared" si="189"/>
        <v>-1.0290354486254594</v>
      </c>
      <c r="H302" s="15">
        <f t="shared" si="189"/>
        <v>-0.99634556518588546</v>
      </c>
      <c r="I302" s="15">
        <f t="shared" si="189"/>
        <v>3.2331829074513596</v>
      </c>
      <c r="J302" s="15">
        <f t="shared" si="189"/>
        <v>-7.0172628212834649</v>
      </c>
      <c r="K302" s="15">
        <f t="shared" si="189"/>
        <v>-1.8242986190960098</v>
      </c>
      <c r="L302" s="15">
        <f t="shared" si="189"/>
        <v>0.88512018669664183</v>
      </c>
      <c r="N302" s="15">
        <f>'Table Q6'!B302-B302</f>
        <v>-1.0810546634165696E-2</v>
      </c>
      <c r="O302" s="15">
        <f>'Table Q6'!C302-C302</f>
        <v>8.9339625919393484E-6</v>
      </c>
      <c r="P302" s="15">
        <f>'Table Q6'!D302-D302</f>
        <v>3.6547344370863044E-4</v>
      </c>
      <c r="Q302" s="15">
        <f>'Table Q6'!E302-E302</f>
        <v>-2.0849304416947767E-2</v>
      </c>
      <c r="R302" s="15">
        <f>'Table Q6'!F302-F302</f>
        <v>-7.9432961119785261E-5</v>
      </c>
      <c r="S302" s="15">
        <f>'Table Q6'!G302-G302</f>
        <v>-1.1821663228794854E-2</v>
      </c>
      <c r="T302" s="15">
        <f>'Table Q6'!H302-H302</f>
        <v>-6.5827805123541694E-4</v>
      </c>
      <c r="U302" s="15">
        <f>'Table Q6'!I302-I302</f>
        <v>1.0371621292937228E-2</v>
      </c>
      <c r="V302" s="15">
        <f>'Table Q6'!J302-J302</f>
        <v>-1.1451076007219285E-2</v>
      </c>
      <c r="W302" s="15">
        <f>'Table Q6'!K302-K302</f>
        <v>1.9790173746059292E-2</v>
      </c>
      <c r="X302" s="15">
        <f>'Table Q6'!L302-L302</f>
        <v>-1.1018470968404692E-2</v>
      </c>
    </row>
    <row r="303" spans="1:24" x14ac:dyDescent="0.2">
      <c r="A303" s="13" t="str">
        <f t="shared" si="177"/>
        <v>2014 Q1</v>
      </c>
      <c r="B303" s="15">
        <f t="shared" ref="B303:L303" si="190">(B86/B82-1)*100</f>
        <v>-0.55163929090293884</v>
      </c>
      <c r="C303" s="15">
        <f t="shared" si="190"/>
        <v>3.1064090946108402</v>
      </c>
      <c r="D303" s="15">
        <f t="shared" si="190"/>
        <v>4.8320572851075827</v>
      </c>
      <c r="E303" s="15">
        <f t="shared" si="190"/>
        <v>2.8847120347783362</v>
      </c>
      <c r="F303" s="15">
        <f t="shared" si="190"/>
        <v>2.2878637053706408</v>
      </c>
      <c r="G303" s="15">
        <f t="shared" si="190"/>
        <v>-3.5511820284627849</v>
      </c>
      <c r="H303" s="15">
        <f t="shared" si="190"/>
        <v>-6.0479308259516635</v>
      </c>
      <c r="I303" s="15">
        <f t="shared" si="190"/>
        <v>3.8238915307784005</v>
      </c>
      <c r="J303" s="15">
        <f t="shared" si="190"/>
        <v>-7.7544972659751803</v>
      </c>
      <c r="K303" s="15">
        <f t="shared" si="190"/>
        <v>-0.9296108796802538</v>
      </c>
      <c r="L303" s="15">
        <f t="shared" si="190"/>
        <v>0.82389404902947216</v>
      </c>
      <c r="N303" s="15">
        <f>'Table Q6'!B303-B303</f>
        <v>2.1287776780443135E-2</v>
      </c>
      <c r="O303" s="15">
        <f>'Table Q6'!C303-C303</f>
        <v>-2.1784295914750729E-2</v>
      </c>
      <c r="P303" s="15">
        <f>'Table Q6'!D303-D303</f>
        <v>-2.1605965980286967E-2</v>
      </c>
      <c r="Q303" s="15">
        <f>'Table Q6'!E303-E303</f>
        <v>-2.2262190205535326E-2</v>
      </c>
      <c r="R303" s="15">
        <f>'Table Q6'!F303-F303</f>
        <v>-1.0938334150623064E-2</v>
      </c>
      <c r="S303" s="15">
        <f>'Table Q6'!G303-G303</f>
        <v>2.2047035593963926E-2</v>
      </c>
      <c r="T303" s="15">
        <f>'Table Q6'!H303-H303</f>
        <v>4.3040007330308327E-4</v>
      </c>
      <c r="U303" s="15">
        <f>'Table Q6'!I303-I303</f>
        <v>-1.31335797073584E-2</v>
      </c>
      <c r="V303" s="15">
        <f>'Table Q6'!J303-J303</f>
        <v>8.4990170312693181E-4</v>
      </c>
      <c r="W303" s="15">
        <f>'Table Q6'!K303-K303</f>
        <v>0.26092790652317843</v>
      </c>
      <c r="X303" s="15">
        <f>'Table Q6'!L303-L303</f>
        <v>2.104047789750485E-2</v>
      </c>
    </row>
    <row r="304" spans="1:24" x14ac:dyDescent="0.2">
      <c r="A304" s="13" t="str">
        <f t="shared" si="177"/>
        <v>2014 Q2</v>
      </c>
      <c r="B304" s="15">
        <f t="shared" ref="B304:L304" si="191">(B87/B83-1)*100</f>
        <v>-1.2162818844556056</v>
      </c>
      <c r="C304" s="15">
        <f t="shared" si="191"/>
        <v>3.2233967274246877</v>
      </c>
      <c r="D304" s="15">
        <f t="shared" si="191"/>
        <v>5.9183053463475632</v>
      </c>
      <c r="E304" s="15">
        <f t="shared" si="191"/>
        <v>1.3342973751635956</v>
      </c>
      <c r="F304" s="15">
        <f t="shared" si="191"/>
        <v>1.481917289242296</v>
      </c>
      <c r="G304" s="15">
        <f t="shared" si="191"/>
        <v>-2.8202472430295944</v>
      </c>
      <c r="H304" s="15">
        <f t="shared" si="191"/>
        <v>-4.3719756761956834</v>
      </c>
      <c r="I304" s="15">
        <f t="shared" si="191"/>
        <v>3.2206744018267841</v>
      </c>
      <c r="J304" s="15">
        <f t="shared" si="191"/>
        <v>-7.5734744871215458</v>
      </c>
      <c r="K304" s="15">
        <f t="shared" si="191"/>
        <v>-3.6167301518181816</v>
      </c>
      <c r="L304" s="15">
        <f t="shared" si="191"/>
        <v>0.5248776898319818</v>
      </c>
      <c r="N304" s="15">
        <f>'Table Q6'!B304-B304</f>
        <v>0</v>
      </c>
      <c r="O304" s="15">
        <f>'Table Q6'!C304-C304</f>
        <v>3.2688613186304671E-2</v>
      </c>
      <c r="P304" s="15">
        <f>'Table Q6'!D304-D304</f>
        <v>-9.891609946244273E-3</v>
      </c>
      <c r="Q304" s="15">
        <f>'Table Q6'!E304-E304</f>
        <v>2.3920199931914965E-4</v>
      </c>
      <c r="R304" s="15">
        <f>'Table Q6'!F304-F304</f>
        <v>-1.0049707563664079E-2</v>
      </c>
      <c r="S304" s="15">
        <f>'Table Q6'!G304-G304</f>
        <v>0</v>
      </c>
      <c r="T304" s="15">
        <f>'Table Q6'!H304-H304</f>
        <v>9.4630818701091357E-4</v>
      </c>
      <c r="U304" s="15">
        <f>'Table Q6'!I304-I304</f>
        <v>-1.0570615334604128E-3</v>
      </c>
      <c r="V304" s="15">
        <f>'Table Q6'!J304-J304</f>
        <v>-1.0944526407685728E-2</v>
      </c>
      <c r="W304" s="15">
        <f>'Table Q6'!K304-K304</f>
        <v>0.16584732953895953</v>
      </c>
      <c r="X304" s="15">
        <f>'Table Q6'!L304-L304</f>
        <v>3.1717900367556062E-2</v>
      </c>
    </row>
    <row r="305" spans="1:24" x14ac:dyDescent="0.2">
      <c r="A305" s="13" t="str">
        <f t="shared" si="177"/>
        <v>2014 Q3</v>
      </c>
      <c r="B305" s="15">
        <f t="shared" ref="B305:L305" si="192">(B88/B84-1)*100</f>
        <v>-0.77034704821958844</v>
      </c>
      <c r="C305" s="15">
        <f t="shared" si="192"/>
        <v>3.1269515916928503</v>
      </c>
      <c r="D305" s="15">
        <f t="shared" si="192"/>
        <v>6.1816112527747213</v>
      </c>
      <c r="E305" s="15">
        <f t="shared" si="192"/>
        <v>0.30298398381509717</v>
      </c>
      <c r="F305" s="15">
        <f t="shared" si="192"/>
        <v>5.8505996811902605</v>
      </c>
      <c r="G305" s="15">
        <f t="shared" si="192"/>
        <v>-3.5661500859250239</v>
      </c>
      <c r="H305" s="15">
        <f t="shared" si="192"/>
        <v>-4.2435147698305471</v>
      </c>
      <c r="I305" s="15">
        <f t="shared" si="192"/>
        <v>2.5126888808113534</v>
      </c>
      <c r="J305" s="15">
        <f t="shared" si="192"/>
        <v>-6.8245321377592099</v>
      </c>
      <c r="K305" s="15">
        <f t="shared" si="192"/>
        <v>2.1837153186766045</v>
      </c>
      <c r="L305" s="15">
        <f t="shared" si="192"/>
        <v>0.69957240231441897</v>
      </c>
      <c r="N305" s="15">
        <f>'Table Q6'!B305-B305</f>
        <v>-1.0549612263643926E-2</v>
      </c>
      <c r="O305" s="15">
        <f>'Table Q6'!C305-C305</f>
        <v>-7.5187445092161909E-5</v>
      </c>
      <c r="P305" s="15">
        <f>'Table Q6'!D305-D305</f>
        <v>1.2041461924772179E-2</v>
      </c>
      <c r="Q305" s="15">
        <f>'Table Q6'!E305-E305</f>
        <v>5.3424153227554783E-2</v>
      </c>
      <c r="R305" s="15">
        <f>'Table Q6'!F305-F305</f>
        <v>-2.3214684810390906E-2</v>
      </c>
      <c r="S305" s="15">
        <f>'Table Q6'!G305-G305</f>
        <v>0</v>
      </c>
      <c r="T305" s="15">
        <f>'Table Q6'!H305-H305</f>
        <v>1.2481741098575583E-3</v>
      </c>
      <c r="U305" s="15">
        <f>'Table Q6'!I305-I305</f>
        <v>-1.2034603547728118E-2</v>
      </c>
      <c r="V305" s="15">
        <f>'Table Q6'!J305-J305</f>
        <v>8.1178218623900733E-4</v>
      </c>
      <c r="W305" s="15">
        <f>'Table Q6'!K305-K305</f>
        <v>8.3246993715957451E-2</v>
      </c>
      <c r="X305" s="15">
        <f>'Table Q6'!L305-L305</f>
        <v>3.2237617885688685E-2</v>
      </c>
    </row>
    <row r="306" spans="1:24" x14ac:dyDescent="0.2">
      <c r="A306" s="13" t="str">
        <f t="shared" si="177"/>
        <v>2014 Q4</v>
      </c>
      <c r="B306" s="15">
        <f t="shared" ref="B306:L306" si="193">(B89/B85-1)*100</f>
        <v>-2.3470513622463218</v>
      </c>
      <c r="C306" s="15">
        <f t="shared" si="193"/>
        <v>1.7274723420164895</v>
      </c>
      <c r="D306" s="15">
        <f t="shared" si="193"/>
        <v>5.3067422159230881</v>
      </c>
      <c r="E306" s="15">
        <f t="shared" si="193"/>
        <v>1.4363022805445436</v>
      </c>
      <c r="F306" s="15">
        <f t="shared" si="193"/>
        <v>6.4160341579534208</v>
      </c>
      <c r="G306" s="15">
        <f t="shared" si="193"/>
        <v>-3.2910649220159072</v>
      </c>
      <c r="H306" s="15">
        <f t="shared" si="193"/>
        <v>-2.0964274975471042</v>
      </c>
      <c r="I306" s="15">
        <f t="shared" si="193"/>
        <v>0.87434502767465005</v>
      </c>
      <c r="J306" s="15">
        <f t="shared" si="193"/>
        <v>-7.7213556605825957</v>
      </c>
      <c r="K306" s="15">
        <f t="shared" si="193"/>
        <v>7.9193131214507106</v>
      </c>
      <c r="L306" s="15">
        <f t="shared" si="193"/>
        <v>0.56566659334031932</v>
      </c>
      <c r="N306" s="15">
        <f>'Table Q6'!B306-B306</f>
        <v>0</v>
      </c>
      <c r="O306" s="15">
        <f>'Table Q6'!C306-C306</f>
        <v>1.0766334264245003E-2</v>
      </c>
      <c r="P306" s="15">
        <f>'Table Q6'!D306-D306</f>
        <v>3.8855907766865982E-4</v>
      </c>
      <c r="Q306" s="15">
        <f>'Table Q6'!E306-E306</f>
        <v>-8.5579720225714695E-3</v>
      </c>
      <c r="R306" s="15">
        <f>'Table Q6'!F306-F306</f>
        <v>-5.2110209347588921E-5</v>
      </c>
      <c r="S306" s="15">
        <f>'Table Q6'!G306-G306</f>
        <v>0</v>
      </c>
      <c r="T306" s="15">
        <f>'Table Q6'!H306-H306</f>
        <v>1.395942971049724E-3</v>
      </c>
      <c r="U306" s="15">
        <f>'Table Q6'!I306-I306</f>
        <v>-2.6124228237556224E-3</v>
      </c>
      <c r="V306" s="15">
        <f>'Table Q6'!J306-J306</f>
        <v>6.5429658037086114E-4</v>
      </c>
      <c r="W306" s="15">
        <f>'Table Q6'!K306-K306</f>
        <v>1.0793996715330323E-2</v>
      </c>
      <c r="X306" s="15">
        <f>'Table Q6'!L306-L306</f>
        <v>1.0984780621869916E-2</v>
      </c>
    </row>
    <row r="307" spans="1:24" x14ac:dyDescent="0.2">
      <c r="A307" s="13" t="str">
        <f t="shared" si="177"/>
        <v>2015 Q1</v>
      </c>
      <c r="B307" s="15">
        <f t="shared" ref="B307:L307" si="194">(B90/B86-1)*100</f>
        <v>-0.78133557666016928</v>
      </c>
      <c r="C307" s="15">
        <f t="shared" si="194"/>
        <v>-0.5311427680149694</v>
      </c>
      <c r="D307" s="15">
        <f t="shared" si="194"/>
        <v>4.6715429834620625</v>
      </c>
      <c r="E307" s="15">
        <f t="shared" si="194"/>
        <v>0.76515947558155606</v>
      </c>
      <c r="F307" s="15">
        <f t="shared" si="194"/>
        <v>2.6679372808329216</v>
      </c>
      <c r="G307" s="15">
        <f t="shared" si="194"/>
        <v>1.9472133700126903</v>
      </c>
      <c r="H307" s="15">
        <f t="shared" si="194"/>
        <v>0.60558134418131626</v>
      </c>
      <c r="I307" s="15">
        <f t="shared" si="194"/>
        <v>-0.144137969267355</v>
      </c>
      <c r="J307" s="15">
        <f t="shared" si="194"/>
        <v>-10.659836451130689</v>
      </c>
      <c r="K307" s="15">
        <f t="shared" si="194"/>
        <v>5.0508994668044371</v>
      </c>
      <c r="L307" s="15">
        <f t="shared" si="194"/>
        <v>0.31707916723615615</v>
      </c>
      <c r="N307" s="15">
        <f>'Table Q6'!B307-B307</f>
        <v>1.0311695827747158E-2</v>
      </c>
      <c r="O307" s="15">
        <f>'Table Q6'!C307-C307</f>
        <v>8.8152483496140022E-4</v>
      </c>
      <c r="P307" s="15">
        <f>'Table Q6'!D307-D307</f>
        <v>1.060420314646926E-3</v>
      </c>
      <c r="Q307" s="15">
        <f>'Table Q6'!E307-E307</f>
        <v>-6.2775512081136853E-2</v>
      </c>
      <c r="R307" s="15">
        <f>'Table Q6'!F307-F307</f>
        <v>1.1368811148693148E-2</v>
      </c>
      <c r="S307" s="15">
        <f>'Table Q6'!G307-G307</f>
        <v>1.0719743660647651E-2</v>
      </c>
      <c r="T307" s="15">
        <f>'Table Q6'!H307-H307</f>
        <v>9.7983324388817294E-3</v>
      </c>
      <c r="U307" s="15">
        <f>'Table Q6'!I307-I307</f>
        <v>-1.6779501480712611E-3</v>
      </c>
      <c r="V307" s="15">
        <f>'Table Q6'!J307-J307</f>
        <v>1.0856746086862046E-2</v>
      </c>
      <c r="W307" s="15">
        <f>'Table Q6'!K307-K307</f>
        <v>-0.14745179251980378</v>
      </c>
      <c r="X307" s="15">
        <f>'Table Q6'!L307-L307</f>
        <v>-6.4923889046331063E-2</v>
      </c>
    </row>
    <row r="308" spans="1:24" x14ac:dyDescent="0.2">
      <c r="A308" s="13" t="str">
        <f t="shared" si="177"/>
        <v>2015 Q2</v>
      </c>
      <c r="B308" s="15">
        <f t="shared" ref="B308:L308" si="195">(B91/B87-1)*100</f>
        <v>1.5097177866504108</v>
      </c>
      <c r="C308" s="15">
        <f t="shared" si="195"/>
        <v>-1.4037961846820601</v>
      </c>
      <c r="D308" s="15">
        <f t="shared" si="195"/>
        <v>5.0941615382787298</v>
      </c>
      <c r="E308" s="15">
        <f t="shared" si="195"/>
        <v>2.3287876871588509</v>
      </c>
      <c r="F308" s="15">
        <f t="shared" si="195"/>
        <v>0.41046785105292027</v>
      </c>
      <c r="G308" s="15">
        <f t="shared" si="195"/>
        <v>3.784409333751193</v>
      </c>
      <c r="H308" s="15">
        <f t="shared" si="195"/>
        <v>-5.2606866259977014</v>
      </c>
      <c r="I308" s="15">
        <f t="shared" si="195"/>
        <v>1.2037761580566686</v>
      </c>
      <c r="J308" s="15">
        <f t="shared" si="195"/>
        <v>-8.6808613485292447</v>
      </c>
      <c r="K308" s="15">
        <f t="shared" si="195"/>
        <v>9.6843535239768741</v>
      </c>
      <c r="L308" s="15">
        <f t="shared" si="195"/>
        <v>0.95966579234030291</v>
      </c>
      <c r="N308" s="15">
        <f>'Table Q6'!B308-B308</f>
        <v>-1.0536611769418336E-2</v>
      </c>
      <c r="O308" s="15">
        <f>'Table Q6'!C308-C308</f>
        <v>2.0647319622912885E-2</v>
      </c>
      <c r="P308" s="15">
        <f>'Table Q6'!D308-D308</f>
        <v>-2.0925850585662431E-4</v>
      </c>
      <c r="Q308" s="15">
        <f>'Table Q6'!E308-E308</f>
        <v>-0.2013828866566536</v>
      </c>
      <c r="R308" s="15">
        <f>'Table Q6'!F308-F308</f>
        <v>-9.9036938278507236E-3</v>
      </c>
      <c r="S308" s="15">
        <f>'Table Q6'!G308-G308</f>
        <v>0</v>
      </c>
      <c r="T308" s="15">
        <f>'Table Q6'!H308-H308</f>
        <v>2.8434177227632418E-2</v>
      </c>
      <c r="U308" s="15">
        <f>'Table Q6'!I308-I308</f>
        <v>-1.3730571138514946E-3</v>
      </c>
      <c r="V308" s="15">
        <f>'Table Q6'!J308-J308</f>
        <v>6.5448711522542169E-4</v>
      </c>
      <c r="W308" s="15">
        <f>'Table Q6'!K308-K308</f>
        <v>-0.37239426865762759</v>
      </c>
      <c r="X308" s="15">
        <f>'Table Q6'!L308-L308</f>
        <v>-0.16067000232518058</v>
      </c>
    </row>
    <row r="309" spans="1:24" x14ac:dyDescent="0.2">
      <c r="A309" s="13" t="str">
        <f t="shared" si="177"/>
        <v>2015 Q3</v>
      </c>
      <c r="B309" s="15">
        <f t="shared" ref="B309:L309" si="196">(B92/B88-1)*100</f>
        <v>1.491611199258025</v>
      </c>
      <c r="C309" s="15">
        <f t="shared" si="196"/>
        <v>-2.5886135454409098</v>
      </c>
      <c r="D309" s="15">
        <f t="shared" si="196"/>
        <v>1.2131117518994872</v>
      </c>
      <c r="E309" s="15">
        <f t="shared" si="196"/>
        <v>4.3372289533209818</v>
      </c>
      <c r="F309" s="15">
        <f t="shared" si="196"/>
        <v>-4.3541059609877646</v>
      </c>
      <c r="G309" s="15">
        <f t="shared" si="196"/>
        <v>6.1443238438517067</v>
      </c>
      <c r="H309" s="15">
        <f t="shared" si="196"/>
        <v>-6.0314116711650767</v>
      </c>
      <c r="I309" s="15">
        <f t="shared" si="196"/>
        <v>1.3719248341776735</v>
      </c>
      <c r="J309" s="15">
        <f t="shared" si="196"/>
        <v>-6.1978065027814999</v>
      </c>
      <c r="K309" s="15">
        <f t="shared" si="196"/>
        <v>7.0442743144431441</v>
      </c>
      <c r="L309" s="15">
        <f t="shared" si="196"/>
        <v>1.012363616294909</v>
      </c>
      <c r="N309" s="15">
        <f>'Table Q6'!B309-B309</f>
        <v>2.1056350871218044E-2</v>
      </c>
      <c r="O309" s="15">
        <f>'Table Q6'!C309-C309</f>
        <v>2.6434097145644486E-4</v>
      </c>
      <c r="P309" s="15">
        <f>'Table Q6'!D309-D309</f>
        <v>2.2154560961329395E-2</v>
      </c>
      <c r="Q309" s="15">
        <f>'Table Q6'!E309-E309</f>
        <v>-0.2392205810920256</v>
      </c>
      <c r="R309" s="15">
        <f>'Table Q6'!F309-F309</f>
        <v>1.3561892068247872E-2</v>
      </c>
      <c r="S309" s="15">
        <f>'Table Q6'!G309-G309</f>
        <v>0</v>
      </c>
      <c r="T309" s="15">
        <f>'Table Q6'!H309-H309</f>
        <v>-2.0601307197831709E-2</v>
      </c>
      <c r="U309" s="15">
        <f>'Table Q6'!I309-I309</f>
        <v>-4.2390266954406286E-4</v>
      </c>
      <c r="V309" s="15">
        <f>'Table Q6'!J309-J309</f>
        <v>6.5504828995521791E-4</v>
      </c>
      <c r="W309" s="15">
        <f>'Table Q6'!K309-K309</f>
        <v>-0.44639425900325769</v>
      </c>
      <c r="X309" s="15">
        <f>'Table Q6'!L309-L309</f>
        <v>-0.23458554166007062</v>
      </c>
    </row>
    <row r="310" spans="1:24" x14ac:dyDescent="0.2">
      <c r="A310" s="13" t="str">
        <f t="shared" si="177"/>
        <v>2015 Q4</v>
      </c>
      <c r="B310" s="15">
        <f t="shared" ref="B310:L310" si="197">(B93/B89-1)*100</f>
        <v>0.78005371311278271</v>
      </c>
      <c r="C310" s="15">
        <f t="shared" si="197"/>
        <v>-3.8557540197217799</v>
      </c>
      <c r="D310" s="15">
        <f t="shared" si="197"/>
        <v>-7.0418363402391382E-2</v>
      </c>
      <c r="E310" s="15">
        <f t="shared" si="197"/>
        <v>1.5892030174009308</v>
      </c>
      <c r="F310" s="15">
        <f t="shared" si="197"/>
        <v>-10.047915558815868</v>
      </c>
      <c r="G310" s="15">
        <f t="shared" si="197"/>
        <v>5.5538014471030461</v>
      </c>
      <c r="H310" s="15">
        <f t="shared" si="197"/>
        <v>-5.3928300698839582</v>
      </c>
      <c r="I310" s="15">
        <f t="shared" si="197"/>
        <v>0.43873598952128834</v>
      </c>
      <c r="J310" s="15">
        <f t="shared" si="197"/>
        <v>-5.2428988177191993</v>
      </c>
      <c r="K310" s="15">
        <f t="shared" si="197"/>
        <v>4.3294633133837968</v>
      </c>
      <c r="L310" s="15">
        <f t="shared" si="197"/>
        <v>-0.60113804765616896</v>
      </c>
      <c r="N310" s="15">
        <f>'Table Q6'!B310-B310</f>
        <v>2.0770827228577815E-2</v>
      </c>
      <c r="O310" s="15">
        <f>'Table Q6'!C310-C310</f>
        <v>-6.8429421309323946E-2</v>
      </c>
      <c r="P310" s="15">
        <f>'Table Q6'!D310-D310</f>
        <v>-3.1698955982173427E-2</v>
      </c>
      <c r="Q310" s="15">
        <f>'Table Q6'!E310-E310</f>
        <v>0.12710887553482042</v>
      </c>
      <c r="R310" s="15">
        <f>'Table Q6'!F310-F310</f>
        <v>1.0774901828192185E-2</v>
      </c>
      <c r="S310" s="15">
        <f>'Table Q6'!G310-G310</f>
        <v>1.1423571585189585E-2</v>
      </c>
      <c r="T310" s="15">
        <f>'Table Q6'!H310-H310</f>
        <v>-1.8131342292216246E-2</v>
      </c>
      <c r="U310" s="15">
        <f>'Table Q6'!I310-I310</f>
        <v>-3.3395456449891725E-2</v>
      </c>
      <c r="V310" s="15">
        <f>'Table Q6'!J310-J310</f>
        <v>-9.8107763904948797E-3</v>
      </c>
      <c r="W310" s="15">
        <f>'Table Q6'!K310-K310</f>
        <v>-4.6808777279871983E-2</v>
      </c>
      <c r="X310" s="15">
        <f>'Table Q6'!L310-L310</f>
        <v>-1.0306808580706761E-2</v>
      </c>
    </row>
    <row r="311" spans="1:24" x14ac:dyDescent="0.2">
      <c r="A311" s="13" t="str">
        <f t="shared" si="177"/>
        <v>2016 Q1</v>
      </c>
      <c r="B311" s="15">
        <f t="shared" ref="B311:L311" si="198">(B94/B90-1)*100</f>
        <v>-1.2942881024167074</v>
      </c>
      <c r="C311" s="15">
        <f t="shared" si="198"/>
        <v>-2.5285627744222383</v>
      </c>
      <c r="D311" s="15">
        <f t="shared" si="198"/>
        <v>0.91540019080851298</v>
      </c>
      <c r="E311" s="15">
        <f t="shared" si="198"/>
        <v>1.9530142357842006</v>
      </c>
      <c r="F311" s="15">
        <f t="shared" si="198"/>
        <v>-7.0327591078169327</v>
      </c>
      <c r="G311" s="15">
        <f t="shared" si="198"/>
        <v>4.0627837067595651</v>
      </c>
      <c r="H311" s="15">
        <f t="shared" si="198"/>
        <v>-5.5546357305260363</v>
      </c>
      <c r="I311" s="15">
        <f t="shared" si="198"/>
        <v>0.83127320537390581</v>
      </c>
      <c r="J311" s="15">
        <f t="shared" si="198"/>
        <v>-4.0022093077379584</v>
      </c>
      <c r="K311" s="15">
        <f t="shared" si="198"/>
        <v>2.4692648010856466</v>
      </c>
      <c r="L311" s="15">
        <f t="shared" si="198"/>
        <v>-5.1176253417994921E-2</v>
      </c>
      <c r="N311" s="15">
        <f>'Table Q6'!B311-B311</f>
        <v>-1.058004854064265E-2</v>
      </c>
      <c r="O311" s="15">
        <f>'Table Q6'!C311-C311</f>
        <v>9.0870141069121502E-2</v>
      </c>
      <c r="P311" s="15">
        <f>'Table Q6'!D311-D311</f>
        <v>4.4232451719694588E-2</v>
      </c>
      <c r="Q311" s="15">
        <f>'Table Q6'!E311-E311</f>
        <v>-0.18638338635748042</v>
      </c>
      <c r="R311" s="15">
        <f>'Table Q6'!F311-F311</f>
        <v>-7.1690663606798211E-3</v>
      </c>
      <c r="S311" s="15">
        <f>'Table Q6'!G311-G311</f>
        <v>-2.2669161029686968E-2</v>
      </c>
      <c r="T311" s="15">
        <f>'Table Q6'!H311-H311</f>
        <v>4.8072766181417315E-2</v>
      </c>
      <c r="U311" s="15">
        <f>'Table Q6'!I311-I311</f>
        <v>9.6626293779156214E-3</v>
      </c>
      <c r="V311" s="15">
        <f>'Table Q6'!J311-J311</f>
        <v>1.0448170515042765E-2</v>
      </c>
      <c r="W311" s="15">
        <f>'Table Q6'!K311-K311</f>
        <v>-0.57297455558746879</v>
      </c>
      <c r="X311" s="15">
        <f>'Table Q6'!L311-L311</f>
        <v>-0.14489130694913532</v>
      </c>
    </row>
    <row r="312" spans="1:24" x14ac:dyDescent="0.2">
      <c r="A312" s="13" t="str">
        <f t="shared" si="177"/>
        <v>2016 Q2</v>
      </c>
      <c r="B312" s="15">
        <f t="shared" ref="B312:L312" si="199">(B95/B91-1)*100</f>
        <v>0.84222430546256888</v>
      </c>
      <c r="C312" s="15">
        <f t="shared" si="199"/>
        <v>-0.87410341743223707</v>
      </c>
      <c r="D312" s="15">
        <f t="shared" si="199"/>
        <v>-1.1903731263606887</v>
      </c>
      <c r="E312" s="15">
        <f t="shared" si="199"/>
        <v>1.4599527366849996</v>
      </c>
      <c r="F312" s="15">
        <f t="shared" si="199"/>
        <v>-8.259737328001771</v>
      </c>
      <c r="G312" s="15">
        <f t="shared" si="199"/>
        <v>1.3373123540446619</v>
      </c>
      <c r="H312" s="15">
        <f t="shared" si="199"/>
        <v>0.79796854096136904</v>
      </c>
      <c r="I312" s="15">
        <f t="shared" si="199"/>
        <v>-2.4581803790727608</v>
      </c>
      <c r="J312" s="15">
        <f t="shared" si="199"/>
        <v>-0.90061811924734281</v>
      </c>
      <c r="K312" s="15">
        <f t="shared" si="199"/>
        <v>-2.6323306271250457</v>
      </c>
      <c r="L312" s="15">
        <f t="shared" si="199"/>
        <v>-0.61676295869782516</v>
      </c>
      <c r="N312" s="15">
        <f>'Table Q6'!B312-B312</f>
        <v>1.2242502092085772E-4</v>
      </c>
      <c r="O312" s="15">
        <f>'Table Q6'!C312-C312</f>
        <v>-1.4674942089287768E-4</v>
      </c>
      <c r="P312" s="15">
        <f>'Table Q6'!D312-D312</f>
        <v>2.0095505711137385E-3</v>
      </c>
      <c r="Q312" s="15">
        <f>'Table Q6'!E312-E312</f>
        <v>8.583735723206587E-2</v>
      </c>
      <c r="R312" s="15">
        <f>'Table Q6'!F312-F312</f>
        <v>3.8244465923717996E-3</v>
      </c>
      <c r="S312" s="15">
        <f>'Table Q6'!G312-G312</f>
        <v>1.0810466434185706E-2</v>
      </c>
      <c r="T312" s="15">
        <f>'Table Q6'!H312-H312</f>
        <v>4.0691378383206356E-2</v>
      </c>
      <c r="U312" s="15">
        <f>'Table Q6'!I312-I312</f>
        <v>8.6263717783863214E-3</v>
      </c>
      <c r="V312" s="15">
        <f>'Table Q6'!J312-J312</f>
        <v>-6.4153368928288046E-5</v>
      </c>
      <c r="W312" s="15">
        <f>'Table Q6'!K312-K312</f>
        <v>-8.015596955235349E-2</v>
      </c>
      <c r="X312" s="15">
        <f>'Table Q6'!L312-L312</f>
        <v>1.2734880233267187E-2</v>
      </c>
    </row>
    <row r="313" spans="1:24" x14ac:dyDescent="0.2">
      <c r="A313" s="13" t="str">
        <f t="shared" si="177"/>
        <v>2016 Q3</v>
      </c>
      <c r="B313" s="15">
        <f t="shared" ref="B313:L313" si="200">(B96/B92-1)*100</f>
        <v>0.69216080981768791</v>
      </c>
      <c r="C313" s="15">
        <f t="shared" si="200"/>
        <v>-0.60542547328255036</v>
      </c>
      <c r="D313" s="15">
        <f t="shared" si="200"/>
        <v>2.3537368895823141</v>
      </c>
      <c r="E313" s="15">
        <f t="shared" si="200"/>
        <v>0.20183332918590757</v>
      </c>
      <c r="F313" s="15">
        <f t="shared" si="200"/>
        <v>-7.3823935044463829</v>
      </c>
      <c r="G313" s="15">
        <f t="shared" si="200"/>
        <v>-0.53232071022334404</v>
      </c>
      <c r="H313" s="15">
        <f t="shared" si="200"/>
        <v>5.0664881737384038</v>
      </c>
      <c r="I313" s="15">
        <f t="shared" si="200"/>
        <v>-2.7893284819717645</v>
      </c>
      <c r="J313" s="15">
        <f t="shared" si="200"/>
        <v>-5.6872303876870811</v>
      </c>
      <c r="K313" s="15">
        <f t="shared" si="200"/>
        <v>-2.9280635098080099</v>
      </c>
      <c r="L313" s="15">
        <f t="shared" si="200"/>
        <v>-1.0152940698237467</v>
      </c>
      <c r="N313" s="15">
        <f>'Table Q6'!B313-B313</f>
        <v>-2.0381970968763596E-4</v>
      </c>
      <c r="O313" s="15">
        <f>'Table Q6'!C313-C313</f>
        <v>1.0439358460723192E-2</v>
      </c>
      <c r="P313" s="15">
        <f>'Table Q6'!D313-D313</f>
        <v>1.0301353410202552E-2</v>
      </c>
      <c r="Q313" s="15">
        <f>'Table Q6'!E313-E313</f>
        <v>0.1685846471868091</v>
      </c>
      <c r="R313" s="15">
        <f>'Table Q6'!F313-F313</f>
        <v>-1.5647181750655825E-2</v>
      </c>
      <c r="S313" s="15">
        <f>'Table Q6'!G313-G313</f>
        <v>0</v>
      </c>
      <c r="T313" s="15">
        <f>'Table Q6'!H313-H313</f>
        <v>-5.3971091701354723E-3</v>
      </c>
      <c r="U313" s="15">
        <f>'Table Q6'!I313-I313</f>
        <v>-1.0333865368117312E-2</v>
      </c>
      <c r="V313" s="15">
        <f>'Table Q6'!J313-J313</f>
        <v>-9.9253999104815804E-3</v>
      </c>
      <c r="W313" s="15">
        <f>'Table Q6'!K313-K313</f>
        <v>0.26935989944878447</v>
      </c>
      <c r="X313" s="15">
        <f>'Table Q6'!L313-L313</f>
        <v>0.10723688990740277</v>
      </c>
    </row>
    <row r="314" spans="1:24" x14ac:dyDescent="0.2">
      <c r="A314" s="13" t="str">
        <f t="shared" si="177"/>
        <v>2016 Q4</v>
      </c>
      <c r="B314" s="15">
        <f t="shared" ref="B314:L314" si="201">(B97/B93-1)*100</f>
        <v>0.46065731427789025</v>
      </c>
      <c r="C314" s="15">
        <f t="shared" si="201"/>
        <v>3.1999255734280974</v>
      </c>
      <c r="D314" s="15">
        <f t="shared" si="201"/>
        <v>2.5848883326813121</v>
      </c>
      <c r="E314" s="15">
        <f t="shared" si="201"/>
        <v>2.5187757226388774</v>
      </c>
      <c r="F314" s="15">
        <f t="shared" si="201"/>
        <v>-4.2426676629927051</v>
      </c>
      <c r="G314" s="15">
        <f t="shared" si="201"/>
        <v>1.334993767805237</v>
      </c>
      <c r="H314" s="15">
        <f t="shared" si="201"/>
        <v>4.4446725518374031</v>
      </c>
      <c r="I314" s="15">
        <f t="shared" si="201"/>
        <v>-1.6473716934319094</v>
      </c>
      <c r="J314" s="15">
        <f t="shared" si="201"/>
        <v>-4.9929761427586321</v>
      </c>
      <c r="K314" s="15">
        <f t="shared" si="201"/>
        <v>-0.56721793991417746</v>
      </c>
      <c r="L314" s="15">
        <f t="shared" si="201"/>
        <v>0.54878038611356761</v>
      </c>
      <c r="N314" s="15">
        <f>'Table Q6'!B314-B314</f>
        <v>-5.0773812376725402E-4</v>
      </c>
      <c r="O314" s="15">
        <f>'Table Q6'!C314-C314</f>
        <v>7.3598697617338615E-2</v>
      </c>
      <c r="P314" s="15">
        <f>'Table Q6'!D314-D314</f>
        <v>3.309838960252609E-2</v>
      </c>
      <c r="Q314" s="15">
        <f>'Table Q6'!E314-E314</f>
        <v>-0.11487166020354156</v>
      </c>
      <c r="R314" s="15">
        <f>'Table Q6'!F314-F314</f>
        <v>6.6669459375134466E-2</v>
      </c>
      <c r="S314" s="15">
        <f>'Table Q6'!G314-G314</f>
        <v>-4.3425540827701781E-4</v>
      </c>
      <c r="T314" s="15">
        <f>'Table Q6'!H314-H314</f>
        <v>1.0453875743343666E-2</v>
      </c>
      <c r="U314" s="15">
        <f>'Table Q6'!I314-I314</f>
        <v>1.9076001484563676E-2</v>
      </c>
      <c r="V314" s="15">
        <f>'Table Q6'!J314-J314</f>
        <v>1.0664212308076237E-2</v>
      </c>
      <c r="W314" s="15">
        <f>'Table Q6'!K314-K314</f>
        <v>6.6902156200032703E-2</v>
      </c>
      <c r="X314" s="15">
        <f>'Table Q6'!L314-L314</f>
        <v>1.0427126452960955E-2</v>
      </c>
    </row>
    <row r="315" spans="1:24" x14ac:dyDescent="0.2">
      <c r="A315" s="13" t="str">
        <f t="shared" si="177"/>
        <v>2017 Q1</v>
      </c>
      <c r="B315" s="15">
        <f t="shared" ref="B315:L315" si="202">(B98/B94-1)*100</f>
        <v>1.3341958732967729</v>
      </c>
      <c r="C315" s="15">
        <f t="shared" si="202"/>
        <v>3.1249348050403469</v>
      </c>
      <c r="D315" s="15">
        <f t="shared" si="202"/>
        <v>3.1489666891641566</v>
      </c>
      <c r="E315" s="15">
        <f t="shared" si="202"/>
        <v>0.3202659285439502</v>
      </c>
      <c r="F315" s="15">
        <f t="shared" si="202"/>
        <v>-1.4917114817020183</v>
      </c>
      <c r="G315" s="15">
        <f t="shared" si="202"/>
        <v>-2.6183111642189782</v>
      </c>
      <c r="H315" s="15">
        <f t="shared" si="202"/>
        <v>5.8779523849265214</v>
      </c>
      <c r="I315" s="15">
        <f t="shared" si="202"/>
        <v>-1.052202351711029</v>
      </c>
      <c r="J315" s="15">
        <f t="shared" si="202"/>
        <v>-2.9887801117154278</v>
      </c>
      <c r="K315" s="15">
        <f t="shared" si="202"/>
        <v>-5.635461846834156</v>
      </c>
      <c r="L315" s="15">
        <f t="shared" si="202"/>
        <v>0.24570016699452246</v>
      </c>
      <c r="N315" s="15">
        <f>'Table Q6'!B315-B315</f>
        <v>-2.0052331719533356E-4</v>
      </c>
      <c r="O315" s="15">
        <f>'Table Q6'!C315-C315</f>
        <v>-8.5015539068478141E-2</v>
      </c>
      <c r="P315" s="15">
        <f>'Table Q6'!D315-D315</f>
        <v>-2.0801023911820593E-2</v>
      </c>
      <c r="Q315" s="15">
        <f>'Table Q6'!E315-E315</f>
        <v>0.21599744962972345</v>
      </c>
      <c r="R315" s="15">
        <f>'Table Q6'!F315-F315</f>
        <v>-3.8485888142580915E-2</v>
      </c>
      <c r="S315" s="15">
        <f>'Table Q6'!G315-G315</f>
        <v>1.9748872203551038E-2</v>
      </c>
      <c r="T315" s="15">
        <f>'Table Q6'!H315-H315</f>
        <v>3.259110838880197E-2</v>
      </c>
      <c r="U315" s="15">
        <f>'Table Q6'!I315-I315</f>
        <v>-4.1266936773343144E-2</v>
      </c>
      <c r="V315" s="15">
        <f>'Table Q6'!J315-J315</f>
        <v>-1.0557320697390793E-2</v>
      </c>
      <c r="W315" s="15">
        <f>'Table Q6'!K315-K315</f>
        <v>0.66188249690593004</v>
      </c>
      <c r="X315" s="15">
        <f>'Table Q6'!L315-L315</f>
        <v>0.12558532355386731</v>
      </c>
    </row>
    <row r="316" spans="1:24" x14ac:dyDescent="0.2">
      <c r="A316" s="13" t="str">
        <f t="shared" si="177"/>
        <v>2017 Q2</v>
      </c>
      <c r="B316" s="15">
        <f t="shared" ref="B316:L316" si="203">(B99/B95-1)*100</f>
        <v>-2.8513498861541975</v>
      </c>
      <c r="C316" s="15">
        <f t="shared" si="203"/>
        <v>0.10433209489344453</v>
      </c>
      <c r="D316" s="15">
        <f t="shared" si="203"/>
        <v>1.9158793178950084</v>
      </c>
      <c r="E316" s="15">
        <f t="shared" si="203"/>
        <v>2.466539445178384E-3</v>
      </c>
      <c r="F316" s="15">
        <f t="shared" si="203"/>
        <v>0.29335733683497622</v>
      </c>
      <c r="G316" s="15">
        <f t="shared" si="203"/>
        <v>-0.64967188729686542</v>
      </c>
      <c r="H316" s="15">
        <f t="shared" si="203"/>
        <v>4.9055624971355405</v>
      </c>
      <c r="I316" s="15">
        <f t="shared" si="203"/>
        <v>2.0667575106730451</v>
      </c>
      <c r="J316" s="15">
        <f t="shared" si="203"/>
        <v>-5.3199703221058154</v>
      </c>
      <c r="K316" s="15">
        <f t="shared" si="203"/>
        <v>-1.737516774013137</v>
      </c>
      <c r="L316" s="15">
        <f t="shared" si="203"/>
        <v>0.39592053422108364</v>
      </c>
      <c r="N316" s="15">
        <f>'Table Q6'!B316-B316</f>
        <v>-9.5859208366522175E-3</v>
      </c>
      <c r="O316" s="15">
        <f>'Table Q6'!C316-C316</f>
        <v>5.0819830138681965E-2</v>
      </c>
      <c r="P316" s="15">
        <f>'Table Q6'!D316-D316</f>
        <v>1.6532027099058766E-3</v>
      </c>
      <c r="Q316" s="15">
        <f>'Table Q6'!E316-E316</f>
        <v>0.17334125391785804</v>
      </c>
      <c r="R316" s="15">
        <f>'Table Q6'!F316-F316</f>
        <v>-1.3998226526812374E-4</v>
      </c>
      <c r="S316" s="15">
        <f>'Table Q6'!G316-G316</f>
        <v>-2.0511513116894253E-2</v>
      </c>
      <c r="T316" s="15">
        <f>'Table Q6'!H316-H316</f>
        <v>5.3795766823494517E-2</v>
      </c>
      <c r="U316" s="15">
        <f>'Table Q6'!I316-I316</f>
        <v>-1.051396867806087E-2</v>
      </c>
      <c r="V316" s="15">
        <f>'Table Q6'!J316-J316</f>
        <v>7.6042640882967305E-4</v>
      </c>
      <c r="W316" s="15">
        <f>'Table Q6'!K316-K316</f>
        <v>0.38475629716506754</v>
      </c>
      <c r="X316" s="15">
        <f>'Table Q6'!L316-L316</f>
        <v>0.12371903909351722</v>
      </c>
    </row>
    <row r="317" spans="1:24" x14ac:dyDescent="0.2">
      <c r="A317" s="13" t="str">
        <f t="shared" si="177"/>
        <v>2017 Q3</v>
      </c>
      <c r="B317" s="15">
        <f t="shared" ref="B317:L317" si="204">(B100/B96-1)*100</f>
        <v>0.11779366258743984</v>
      </c>
      <c r="C317" s="15">
        <f t="shared" si="204"/>
        <v>0.82121650380420075</v>
      </c>
      <c r="D317" s="15">
        <f t="shared" si="204"/>
        <v>0.72683236186692479</v>
      </c>
      <c r="E317" s="15">
        <f t="shared" si="204"/>
        <v>1.521140035709112</v>
      </c>
      <c r="F317" s="15">
        <f t="shared" si="204"/>
        <v>3.3736545106300531</v>
      </c>
      <c r="G317" s="15">
        <f t="shared" si="204"/>
        <v>1.0762970631790214</v>
      </c>
      <c r="H317" s="15">
        <f t="shared" si="204"/>
        <v>1.7124540137841926</v>
      </c>
      <c r="I317" s="15">
        <f t="shared" si="204"/>
        <v>5.1055079329843212</v>
      </c>
      <c r="J317" s="15">
        <f t="shared" si="204"/>
        <v>-0.16643317288371762</v>
      </c>
      <c r="K317" s="15">
        <f t="shared" si="204"/>
        <v>-5.6199487997494302</v>
      </c>
      <c r="L317" s="15">
        <f t="shared" si="204"/>
        <v>1.7985485965980041</v>
      </c>
      <c r="N317" s="15">
        <f>'Table Q6'!B317-B317</f>
        <v>1.0058857503691954E-2</v>
      </c>
      <c r="O317" s="15">
        <f>'Table Q6'!C317-C317</f>
        <v>1.0368286353745759E-2</v>
      </c>
      <c r="P317" s="15">
        <f>'Table Q6'!D317-D317</f>
        <v>-1.4999035683915807E-3</v>
      </c>
      <c r="Q317" s="15">
        <f>'Table Q6'!E317-E317</f>
        <v>0.10311701414063013</v>
      </c>
      <c r="R317" s="15">
        <f>'Table Q6'!F317-F317</f>
        <v>-4.4170702623635982E-2</v>
      </c>
      <c r="S317" s="15">
        <f>'Table Q6'!G317-G317</f>
        <v>2.0402966706312142E-2</v>
      </c>
      <c r="T317" s="15">
        <f>'Table Q6'!H317-H317</f>
        <v>-4.5255942488720002E-2</v>
      </c>
      <c r="U317" s="15">
        <f>'Table Q6'!I317-I317</f>
        <v>-1.0918918339175576E-2</v>
      </c>
      <c r="V317" s="15">
        <f>'Table Q6'!J317-J317</f>
        <v>5.1934659848207332E-4</v>
      </c>
      <c r="W317" s="15">
        <f>'Table Q6'!K317-K317</f>
        <v>0.22833433399132019</v>
      </c>
      <c r="X317" s="15">
        <f>'Table Q6'!L317-L317</f>
        <v>0.10427675777986423</v>
      </c>
    </row>
    <row r="318" spans="1:24" x14ac:dyDescent="0.2">
      <c r="A318" s="13" t="str">
        <f t="shared" si="177"/>
        <v>2017 Q4</v>
      </c>
      <c r="B318" s="15">
        <f t="shared" ref="B318:L318" si="205">(B101/B97-1)*100</f>
        <v>0.79430211529198935</v>
      </c>
      <c r="C318" s="15">
        <f t="shared" si="205"/>
        <v>0.29777288532555346</v>
      </c>
      <c r="D318" s="15">
        <f t="shared" si="205"/>
        <v>2.9198650522827441</v>
      </c>
      <c r="E318" s="15">
        <f t="shared" si="205"/>
        <v>-1.2171642727773602</v>
      </c>
      <c r="F318" s="15">
        <f t="shared" si="205"/>
        <v>4.0600447715072097</v>
      </c>
      <c r="G318" s="15">
        <f t="shared" si="205"/>
        <v>2.087883418774461</v>
      </c>
      <c r="H318" s="15">
        <f t="shared" si="205"/>
        <v>-0.20485367684062172</v>
      </c>
      <c r="I318" s="15">
        <f t="shared" si="205"/>
        <v>5.2728627394542427</v>
      </c>
      <c r="J318" s="15">
        <f t="shared" si="205"/>
        <v>-0.43556140102650742</v>
      </c>
      <c r="K318" s="15">
        <f t="shared" si="205"/>
        <v>-2.9393639308221697</v>
      </c>
      <c r="L318" s="15">
        <f t="shared" si="205"/>
        <v>1.6791966620623988</v>
      </c>
      <c r="N318" s="15">
        <f>'Table Q6'!B318-B318</f>
        <v>8.7954258742861668E-5</v>
      </c>
      <c r="O318" s="15">
        <f>'Table Q6'!C318-C318</f>
        <v>-1.9967881321480974E-2</v>
      </c>
      <c r="P318" s="15">
        <f>'Table Q6'!D318-D318</f>
        <v>4.2273687984240027E-2</v>
      </c>
      <c r="Q318" s="15">
        <f>'Table Q6'!E318-E318</f>
        <v>-8.2981295897011087E-3</v>
      </c>
      <c r="R318" s="15">
        <f>'Table Q6'!F318-F318</f>
        <v>6.4816217889540617E-2</v>
      </c>
      <c r="S318" s="15">
        <f>'Table Q6'!G318-G318</f>
        <v>-1.0609840305408902E-2</v>
      </c>
      <c r="T318" s="15">
        <f>'Table Q6'!H318-H318</f>
        <v>-1.1852487056884797E-2</v>
      </c>
      <c r="U318" s="15">
        <f>'Table Q6'!I318-I318</f>
        <v>1.1511820618603785E-2</v>
      </c>
      <c r="V318" s="15">
        <f>'Table Q6'!J318-J318</f>
        <v>-2.0710897514963911E-2</v>
      </c>
      <c r="W318" s="15">
        <f>'Table Q6'!K318-K318</f>
        <v>-4.4257484564047544E-3</v>
      </c>
      <c r="X318" s="15">
        <f>'Table Q6'!L318-L318</f>
        <v>0</v>
      </c>
    </row>
    <row r="319" spans="1:24" x14ac:dyDescent="0.2">
      <c r="A319" s="13" t="str">
        <f t="shared" si="177"/>
        <v>2018 Q1</v>
      </c>
      <c r="B319" s="15">
        <f t="shared" ref="B319:L319" si="206">(B102/B98-1)*100</f>
        <v>-0.49125967515146751</v>
      </c>
      <c r="C319" s="15">
        <f t="shared" si="206"/>
        <v>-0.48138162386949235</v>
      </c>
      <c r="D319" s="15">
        <f t="shared" si="206"/>
        <v>-1.6098463185291623</v>
      </c>
      <c r="E319" s="15">
        <f t="shared" si="206"/>
        <v>1.4842060206576635</v>
      </c>
      <c r="F319" s="15">
        <f t="shared" si="206"/>
        <v>-2.0680201493735617</v>
      </c>
      <c r="G319" s="15">
        <f t="shared" si="206"/>
        <v>3.6474396157345046</v>
      </c>
      <c r="H319" s="15">
        <f t="shared" si="206"/>
        <v>-1.4079875462909897</v>
      </c>
      <c r="I319" s="15">
        <f t="shared" si="206"/>
        <v>3.4368443563546291</v>
      </c>
      <c r="J319" s="15">
        <f t="shared" si="206"/>
        <v>-2.949542145600248</v>
      </c>
      <c r="K319" s="15">
        <f t="shared" si="206"/>
        <v>-2.1610541622029134</v>
      </c>
      <c r="L319" s="15">
        <f t="shared" si="206"/>
        <v>0.93446307969513587</v>
      </c>
      <c r="N319" s="15">
        <f>'Table Q6'!B319-B319</f>
        <v>-2.0011924738949638E-2</v>
      </c>
      <c r="O319" s="15">
        <f>'Table Q6'!C319-C319</f>
        <v>2.1375418061875262E-2</v>
      </c>
      <c r="P319" s="15">
        <f>'Table Q6'!D319-D319</f>
        <v>-2.9711100797846779E-2</v>
      </c>
      <c r="Q319" s="15">
        <f>'Table Q6'!E319-E319</f>
        <v>7.1559290247580343E-2</v>
      </c>
      <c r="R319" s="15">
        <f>'Table Q6'!F319-F319</f>
        <v>-4.7303782168062192E-2</v>
      </c>
      <c r="S319" s="15">
        <f>'Table Q6'!G319-G319</f>
        <v>-1.921422617678914E-4</v>
      </c>
      <c r="T319" s="15">
        <f>'Table Q6'!H319-H319</f>
        <v>4.9559407151589241E-2</v>
      </c>
      <c r="U319" s="15">
        <f>'Table Q6'!I319-I319</f>
        <v>-1.0469316230388159E-2</v>
      </c>
      <c r="V319" s="15">
        <f>'Table Q6'!J319-J319</f>
        <v>1.9733724655224272E-2</v>
      </c>
      <c r="W319" s="15">
        <f>'Table Q6'!K319-K319</f>
        <v>-0.27674971358864209</v>
      </c>
      <c r="X319" s="15">
        <f>'Table Q6'!L319-L319</f>
        <v>-9.9222962872902443E-3</v>
      </c>
    </row>
    <row r="320" spans="1:24" x14ac:dyDescent="0.2">
      <c r="A320" s="13" t="str">
        <f t="shared" si="177"/>
        <v>2018 Q2</v>
      </c>
      <c r="B320" s="15">
        <f t="shared" ref="B320:L320" si="207">(B103/B99-1)*100</f>
        <v>-1.6480302010088987</v>
      </c>
      <c r="C320" s="15">
        <f t="shared" si="207"/>
        <v>0.63486366939717875</v>
      </c>
      <c r="D320" s="15">
        <f t="shared" si="207"/>
        <v>-0.1335393505451532</v>
      </c>
      <c r="E320" s="15">
        <f t="shared" si="207"/>
        <v>2.6551404754553865</v>
      </c>
      <c r="F320" s="15">
        <f t="shared" si="207"/>
        <v>1.9282143746427005</v>
      </c>
      <c r="G320" s="15">
        <f t="shared" si="207"/>
        <v>4.243017388196213</v>
      </c>
      <c r="H320" s="15">
        <f t="shared" si="207"/>
        <v>-3.4946973438157114</v>
      </c>
      <c r="I320" s="15">
        <f t="shared" si="207"/>
        <v>2.1883433349392467</v>
      </c>
      <c r="J320" s="15">
        <f t="shared" si="207"/>
        <v>-3.309462520099371</v>
      </c>
      <c r="K320" s="15">
        <f t="shared" si="207"/>
        <v>-3.0354377731223514</v>
      </c>
      <c r="L320" s="15">
        <f t="shared" si="207"/>
        <v>1.1418440937374319</v>
      </c>
      <c r="N320" s="15">
        <f>'Table Q6'!B320-B320</f>
        <v>-5.826024793028628E-2</v>
      </c>
      <c r="O320" s="15">
        <f>'Table Q6'!C320-C320</f>
        <v>9.1665052462275298E-3</v>
      </c>
      <c r="P320" s="15">
        <f>'Table Q6'!D320-D320</f>
        <v>-9.9293151426205206E-3</v>
      </c>
      <c r="Q320" s="15">
        <f>'Table Q6'!E320-E320</f>
        <v>-4.1218687201549642E-2</v>
      </c>
      <c r="R320" s="15">
        <f>'Table Q6'!F320-F320</f>
        <v>3.0718403081175794E-2</v>
      </c>
      <c r="S320" s="15">
        <f>'Table Q6'!G320-G320</f>
        <v>1.0460637392784022E-2</v>
      </c>
      <c r="T320" s="15">
        <f>'Table Q6'!H320-H320</f>
        <v>8.4956952026871146E-2</v>
      </c>
      <c r="U320" s="15">
        <f>'Table Q6'!I320-I320</f>
        <v>-2.0961797243490565E-2</v>
      </c>
      <c r="V320" s="15">
        <f>'Table Q6'!J320-J320</f>
        <v>-9.448471913220402E-3</v>
      </c>
      <c r="W320" s="15">
        <f>'Table Q6'!K320-K320</f>
        <v>-2.8910125887571247E-2</v>
      </c>
      <c r="X320" s="15">
        <f>'Table Q6'!L320-L320</f>
        <v>-3.0680033597718648E-2</v>
      </c>
    </row>
    <row r="321" spans="1:24" x14ac:dyDescent="0.2">
      <c r="A321" s="13" t="str">
        <f t="shared" si="177"/>
        <v>2018 Q3</v>
      </c>
      <c r="B321" s="15">
        <f t="shared" ref="B321:L321" si="208">(B104/B100-1)*100</f>
        <v>-2.4643732970699439</v>
      </c>
      <c r="C321" s="15">
        <f t="shared" si="208"/>
        <v>3.0974131909866642E-2</v>
      </c>
      <c r="D321" s="15">
        <f t="shared" si="208"/>
        <v>-1.4123130654419613</v>
      </c>
      <c r="E321" s="15">
        <f t="shared" si="208"/>
        <v>1.3437555285538361</v>
      </c>
      <c r="F321" s="15">
        <f t="shared" si="208"/>
        <v>1.3179450763330269</v>
      </c>
      <c r="G321" s="15">
        <f t="shared" si="208"/>
        <v>3.606512461715794</v>
      </c>
      <c r="H321" s="15">
        <f t="shared" si="208"/>
        <v>-2.6647701266121149</v>
      </c>
      <c r="I321" s="15">
        <f t="shared" si="208"/>
        <v>-2.1808697420185541</v>
      </c>
      <c r="J321" s="15">
        <f t="shared" si="208"/>
        <v>-6.6728933246668731</v>
      </c>
      <c r="K321" s="15">
        <f t="shared" si="208"/>
        <v>0.32143650741716101</v>
      </c>
      <c r="L321" s="15">
        <f t="shared" si="208"/>
        <v>-0.33285502013370438</v>
      </c>
      <c r="N321" s="15">
        <f>'Table Q6'!B321-B321</f>
        <v>9.0901356740613615E-3</v>
      </c>
      <c r="O321" s="15">
        <f>'Table Q6'!C321-C321</f>
        <v>0</v>
      </c>
      <c r="P321" s="15">
        <f>'Table Q6'!D321-D321</f>
        <v>9.1262023383387181E-3</v>
      </c>
      <c r="Q321" s="15">
        <f>'Table Q6'!E321-E321</f>
        <v>-1.0911665076784871E-2</v>
      </c>
      <c r="R321" s="15">
        <f>'Table Q6'!F321-F321</f>
        <v>5.2660062756926251E-2</v>
      </c>
      <c r="S321" s="15">
        <f>'Table Q6'!G321-G321</f>
        <v>-2.0909487883269406E-2</v>
      </c>
      <c r="T321" s="15">
        <f>'Table Q6'!H321-H321</f>
        <v>-3.6179216591869512E-2</v>
      </c>
      <c r="U321" s="15">
        <f>'Table Q6'!I321-I321</f>
        <v>-2.8623490789436712E-2</v>
      </c>
      <c r="V321" s="15">
        <f>'Table Q6'!J321-J321</f>
        <v>5.624983860796906E-2</v>
      </c>
      <c r="W321" s="15">
        <f>'Table Q6'!K321-K321</f>
        <v>0.12149630641122844</v>
      </c>
      <c r="X321" s="15">
        <f>'Table Q6'!L321-L321</f>
        <v>1.9630403249704109E-2</v>
      </c>
    </row>
    <row r="322" spans="1:24" x14ac:dyDescent="0.2">
      <c r="A322" s="13" t="str">
        <f t="shared" si="177"/>
        <v>2018 Q4</v>
      </c>
      <c r="B322" s="15">
        <f t="shared" ref="B322:L322" si="209">(B105/B101-1)*100</f>
        <v>-1.1332269147941276</v>
      </c>
      <c r="C322" s="15">
        <f t="shared" si="209"/>
        <v>-2.3496294595271694</v>
      </c>
      <c r="D322" s="15">
        <f t="shared" si="209"/>
        <v>-4.539478335013003</v>
      </c>
      <c r="E322" s="15">
        <f t="shared" si="209"/>
        <v>3.6640351448606445</v>
      </c>
      <c r="F322" s="15">
        <f t="shared" si="209"/>
        <v>0.81177159703071933</v>
      </c>
      <c r="G322" s="15">
        <f t="shared" si="209"/>
        <v>2.8561405995733979</v>
      </c>
      <c r="H322" s="15">
        <f t="shared" si="209"/>
        <v>-2.5395784733814208</v>
      </c>
      <c r="I322" s="15">
        <f t="shared" si="209"/>
        <v>-1.1262298341961019</v>
      </c>
      <c r="J322" s="15">
        <f t="shared" si="209"/>
        <v>-6.8866187407507828</v>
      </c>
      <c r="K322" s="15">
        <f t="shared" si="209"/>
        <v>-1.212205641318187</v>
      </c>
      <c r="L322" s="15">
        <f t="shared" si="209"/>
        <v>-0.43416282580731602</v>
      </c>
      <c r="N322" s="15">
        <f>'Table Q6'!B322-B322</f>
        <v>1.9858474712741714E-2</v>
      </c>
      <c r="O322" s="15">
        <f>'Table Q6'!C322-C322</f>
        <v>-1.9089815376027719E-2</v>
      </c>
      <c r="P322" s="15">
        <f>'Table Q6'!D322-D322</f>
        <v>4.5578211947838732E-2</v>
      </c>
      <c r="Q322" s="15">
        <f>'Table Q6'!E322-E322</f>
        <v>5.5605429838401221E-5</v>
      </c>
      <c r="R322" s="15">
        <f>'Table Q6'!F322-F322</f>
        <v>0.12689973409392152</v>
      </c>
      <c r="S322" s="15">
        <f>'Table Q6'!G322-G322</f>
        <v>-1.0206007203783507E-2</v>
      </c>
      <c r="T322" s="15">
        <f>'Table Q6'!H322-H322</f>
        <v>4.1046297852120883E-2</v>
      </c>
      <c r="U322" s="15">
        <f>'Table Q6'!I322-I322</f>
        <v>-1.8179757653058459E-3</v>
      </c>
      <c r="V322" s="15">
        <f>'Table Q6'!J322-J322</f>
        <v>-2.6074310177571114E-2</v>
      </c>
      <c r="W322" s="15">
        <f>'Table Q6'!K322-K322</f>
        <v>0.10923881161960525</v>
      </c>
      <c r="X322" s="15">
        <f>'Table Q6'!L322-L322</f>
        <v>1.9666567485643327E-6</v>
      </c>
    </row>
    <row r="323" spans="1:24" x14ac:dyDescent="0.2">
      <c r="A323" s="13" t="s">
        <v>251</v>
      </c>
      <c r="B323" s="15">
        <f t="shared" ref="B323:L323" si="210">(B106/B102-1)*100</f>
        <v>-0.63792729464977604</v>
      </c>
      <c r="C323" s="15">
        <f t="shared" si="210"/>
        <v>-1.5992039791379198</v>
      </c>
      <c r="D323" s="15">
        <f t="shared" si="210"/>
        <v>-2.773352077536384</v>
      </c>
      <c r="E323" s="15">
        <f t="shared" si="210"/>
        <v>2.0673632818388743</v>
      </c>
      <c r="F323" s="15">
        <f t="shared" si="210"/>
        <v>0.44783686894458441</v>
      </c>
      <c r="G323" s="15">
        <f t="shared" si="210"/>
        <v>8.3727117082871949</v>
      </c>
      <c r="H323" s="15">
        <f t="shared" si="210"/>
        <v>-3.2561883481684872</v>
      </c>
      <c r="I323" s="15">
        <f t="shared" si="210"/>
        <v>-0.77210563970021573</v>
      </c>
      <c r="J323" s="15">
        <f t="shared" si="210"/>
        <v>-4.9537703461367659</v>
      </c>
      <c r="K323" s="15">
        <f t="shared" si="210"/>
        <v>-5.2524319536477737</v>
      </c>
      <c r="L323" s="15">
        <f t="shared" si="210"/>
        <v>-0.10560517457907093</v>
      </c>
      <c r="N323" s="15">
        <f>'Table Q6'!B323-B323</f>
        <v>3.9733095477045843E-2</v>
      </c>
      <c r="O323" s="15">
        <f>'Table Q6'!C323-C323</f>
        <v>-9.1442895577054095E-3</v>
      </c>
      <c r="P323" s="15">
        <f>'Table Q6'!D323-D323</f>
        <v>-1.4950360371390747E-2</v>
      </c>
      <c r="Q323" s="15">
        <f>'Table Q6'!E323-E323</f>
        <v>-5.1139790128273965E-2</v>
      </c>
      <c r="R323" s="15">
        <f>'Table Q6'!F323-F323</f>
        <v>-3.5294509961025788E-2</v>
      </c>
      <c r="S323" s="15">
        <f>'Table Q6'!G323-G323</f>
        <v>5.3853822367999626E-2</v>
      </c>
      <c r="T323" s="15">
        <f>'Table Q6'!H323-H323</f>
        <v>0.18410025009275577</v>
      </c>
      <c r="U323" s="15">
        <f>'Table Q6'!I323-I323</f>
        <v>-2.9060368808253578E-2</v>
      </c>
      <c r="V323" s="15">
        <f>'Table Q6'!J323-J323</f>
        <v>3.7023364767930111E-2</v>
      </c>
      <c r="W323" s="15">
        <f>'Table Q6'!K323-K323</f>
        <v>5.2652847756862187E-2</v>
      </c>
      <c r="X323" s="15">
        <f>'Table Q6'!L323-L323</f>
        <v>-8.9506793709892563E-3</v>
      </c>
    </row>
    <row r="324" spans="1:24" x14ac:dyDescent="0.2">
      <c r="A324" s="13" t="str">
        <f>A107</f>
        <v>2019 Q2</v>
      </c>
      <c r="B324" s="15">
        <f t="shared" ref="B324:L324" si="211">(B107/B103-1)*100</f>
        <v>4.8806755082373421</v>
      </c>
      <c r="C324" s="15">
        <f t="shared" si="211"/>
        <v>-3.0864536054833969</v>
      </c>
      <c r="D324" s="15">
        <f t="shared" si="211"/>
        <v>-2.0025369889407285</v>
      </c>
      <c r="E324" s="15">
        <f t="shared" si="211"/>
        <v>0.54693763586683986</v>
      </c>
      <c r="F324" s="15">
        <f t="shared" si="211"/>
        <v>-2.8545460187704319</v>
      </c>
      <c r="G324" s="15">
        <f t="shared" si="211"/>
        <v>8.0950306505168435</v>
      </c>
      <c r="H324" s="15">
        <f t="shared" si="211"/>
        <v>-2.8513927053121724</v>
      </c>
      <c r="I324" s="15">
        <f t="shared" si="211"/>
        <v>-1.3043852293444957</v>
      </c>
      <c r="J324" s="15">
        <f t="shared" si="211"/>
        <v>-6.2632961554381472</v>
      </c>
      <c r="K324" s="15">
        <f t="shared" si="211"/>
        <v>-6.9651599144863408</v>
      </c>
      <c r="L324" s="15">
        <f t="shared" si="211"/>
        <v>-0.75002478646037929</v>
      </c>
      <c r="N324" s="15">
        <f>'Table Q6'!B324-B324</f>
        <v>-0.13877941655282555</v>
      </c>
      <c r="O324" s="15">
        <f>'Table Q6'!C324-C324</f>
        <v>-3.9080718034523176E-2</v>
      </c>
      <c r="P324" s="15">
        <f>'Table Q6'!D324-D324</f>
        <v>2.10030438359321E-2</v>
      </c>
      <c r="Q324" s="15">
        <f>'Table Q6'!E324-E324</f>
        <v>-2.141756146878393E-4</v>
      </c>
      <c r="R324" s="15">
        <f>'Table Q6'!F324-F324</f>
        <v>1.5237736387452294E-3</v>
      </c>
      <c r="S324" s="15">
        <f>'Table Q6'!G324-G324</f>
        <v>0.10813417398201075</v>
      </c>
      <c r="T324" s="15">
        <f>'Table Q6'!H324-H324</f>
        <v>0.28335319048100605</v>
      </c>
      <c r="U324" s="15">
        <f>'Table Q6'!I324-I324</f>
        <v>0.2121615959282952</v>
      </c>
      <c r="V324" s="15">
        <f>'Table Q6'!J324-J324</f>
        <v>5.5230868614764006E-2</v>
      </c>
      <c r="W324" s="15">
        <f>'Table Q6'!K324-K324</f>
        <v>0.27518311800992556</v>
      </c>
      <c r="X324" s="15">
        <f>'Table Q6'!L324-L324</f>
        <v>0.10750858959615028</v>
      </c>
    </row>
    <row r="325" spans="1:24" x14ac:dyDescent="0.2">
      <c r="A325" s="13" t="str">
        <f t="shared" ref="A325:A328" si="212">A108</f>
        <v>2019 Q3</v>
      </c>
      <c r="B325" s="15">
        <f t="shared" ref="B325:L325" si="213">(B108/B104-1)*100</f>
        <v>1.4100539720101057</v>
      </c>
      <c r="C325" s="15">
        <f t="shared" si="213"/>
        <v>-4.0585004289795501</v>
      </c>
      <c r="D325" s="15">
        <f t="shared" si="213"/>
        <v>-1.2190610900812526</v>
      </c>
      <c r="E325" s="15">
        <f t="shared" si="213"/>
        <v>0.70401893985578834</v>
      </c>
      <c r="F325" s="15">
        <f t="shared" si="213"/>
        <v>-3.1815297391535102</v>
      </c>
      <c r="G325" s="15">
        <f t="shared" si="213"/>
        <v>6.2925442105370877</v>
      </c>
      <c r="H325" s="15">
        <f t="shared" si="213"/>
        <v>-1.9556229259269364</v>
      </c>
      <c r="I325" s="15">
        <f t="shared" si="213"/>
        <v>-0.37279580608136076</v>
      </c>
      <c r="J325" s="15">
        <f t="shared" si="213"/>
        <v>-5.1128782664740307</v>
      </c>
      <c r="K325" s="15">
        <f t="shared" si="213"/>
        <v>-3.9524222888589811</v>
      </c>
      <c r="L325" s="15">
        <f t="shared" si="213"/>
        <v>-0.66419513734519153</v>
      </c>
      <c r="N325" s="15">
        <f>'Table Q6'!B325-B325</f>
        <v>-0.25244866538962629</v>
      </c>
      <c r="O325" s="15">
        <f>'Table Q6'!C325-C325</f>
        <v>-0.1132387129784922</v>
      </c>
      <c r="P325" s="15">
        <f>'Table Q6'!D325-D325</f>
        <v>-0.19160521212715498</v>
      </c>
      <c r="Q325" s="15">
        <f>'Table Q6'!E325-E325</f>
        <v>-4.9897783713714894E-2</v>
      </c>
      <c r="R325" s="15">
        <f>'Table Q6'!F325-F325</f>
        <v>7.7744325201600795E-2</v>
      </c>
      <c r="S325" s="15">
        <f>'Table Q6'!G325-G325</f>
        <v>0.15750154728420007</v>
      </c>
      <c r="T325" s="15">
        <f>'Table Q6'!H325-H325</f>
        <v>0.3928205100088622</v>
      </c>
      <c r="U325" s="15">
        <f>'Table Q6'!I325-I325</f>
        <v>0.328907336308637</v>
      </c>
      <c r="V325" s="15">
        <f>'Table Q6'!J325-J325</f>
        <v>0.10655858787482764</v>
      </c>
      <c r="W325" s="15">
        <f>'Table Q6'!K325-K325</f>
        <v>-0.26594167364142374</v>
      </c>
      <c r="X325" s="15">
        <f>'Table Q6'!L325-L325</f>
        <v>0.10650029358877378</v>
      </c>
    </row>
    <row r="326" spans="1:24" x14ac:dyDescent="0.2">
      <c r="A326" s="13" t="str">
        <f t="shared" si="212"/>
        <v>2019 Q4</v>
      </c>
      <c r="B326" s="15">
        <f t="shared" ref="B326:L326" si="214">(B109/B105-1)*100</f>
        <v>0.16800057113866007</v>
      </c>
      <c r="C326" s="15">
        <f t="shared" si="214"/>
        <v>-2.309385505821826</v>
      </c>
      <c r="D326" s="15">
        <f t="shared" si="214"/>
        <v>-1.4190558934260245</v>
      </c>
      <c r="E326" s="15">
        <f t="shared" si="214"/>
        <v>0.19536064538248077</v>
      </c>
      <c r="F326" s="15">
        <f t="shared" si="214"/>
        <v>-3.69950081381063</v>
      </c>
      <c r="G326" s="15">
        <f t="shared" si="214"/>
        <v>3.9798623981396108</v>
      </c>
      <c r="H326" s="15">
        <f t="shared" si="214"/>
        <v>-3.978992497023548</v>
      </c>
      <c r="I326" s="15">
        <f t="shared" si="214"/>
        <v>-1.6488199633309164</v>
      </c>
      <c r="J326" s="15">
        <f t="shared" si="214"/>
        <v>-2.5317953017638728</v>
      </c>
      <c r="K326" s="15">
        <f t="shared" si="214"/>
        <v>-7.5484728983305054</v>
      </c>
      <c r="L326" s="15">
        <f t="shared" si="214"/>
        <v>-0.9885587203728341</v>
      </c>
      <c r="N326" s="15">
        <f>'Table Q6'!B326-B326</f>
        <v>7.0293792866182869E-2</v>
      </c>
      <c r="O326" s="15">
        <f>'Table Q6'!C326-C326</f>
        <v>5.8429341800547707E-2</v>
      </c>
      <c r="P326" s="15">
        <f>'Table Q6'!D326-D326</f>
        <v>0.16107253751349582</v>
      </c>
      <c r="Q326" s="15">
        <f>'Table Q6'!E326-E326</f>
        <v>-1.887034438048385E-2</v>
      </c>
      <c r="R326" s="15">
        <f>'Table Q6'!F326-F326</f>
        <v>0.2762034912956679</v>
      </c>
      <c r="S326" s="15">
        <f>'Table Q6'!G326-G326</f>
        <v>0.26672986830742484</v>
      </c>
      <c r="T326" s="15">
        <f>'Table Q6'!H326-H326</f>
        <v>0.41751293355456465</v>
      </c>
      <c r="U326" s="15">
        <f>'Table Q6'!I326-I326</f>
        <v>0.16984142187683737</v>
      </c>
      <c r="V326" s="15">
        <f>'Table Q6'!J326-J326</f>
        <v>-0.26222618405177256</v>
      </c>
      <c r="W326" s="15">
        <f>'Table Q6'!K326-K326</f>
        <v>-0.41181794944281602</v>
      </c>
      <c r="X326" s="15">
        <f>'Table Q6'!L326-L326</f>
        <v>0.11641361081232704</v>
      </c>
    </row>
    <row r="327" spans="1:24" x14ac:dyDescent="0.2">
      <c r="A327" s="13" t="str">
        <f t="shared" si="212"/>
        <v>2020 Q1</v>
      </c>
      <c r="B327" s="15">
        <f t="shared" ref="B327:L327" si="215">(B110/B106-1)*100</f>
        <v>-1.349746608593283</v>
      </c>
      <c r="C327" s="15">
        <f t="shared" si="215"/>
        <v>-3.9537602077722944</v>
      </c>
      <c r="D327" s="15">
        <f t="shared" si="215"/>
        <v>-2.9261056373496186</v>
      </c>
      <c r="E327" s="15">
        <f t="shared" si="215"/>
        <v>-2.5754021273437178</v>
      </c>
      <c r="F327" s="15">
        <f t="shared" si="215"/>
        <v>-6.1258587809876364</v>
      </c>
      <c r="G327" s="15">
        <f t="shared" si="215"/>
        <v>-0.77300059417707567</v>
      </c>
      <c r="H327" s="15">
        <f t="shared" si="215"/>
        <v>-3.8111092081807074</v>
      </c>
      <c r="I327" s="15">
        <f t="shared" si="215"/>
        <v>-2.1736622714180309</v>
      </c>
      <c r="J327" s="15">
        <f t="shared" si="215"/>
        <v>-3.9210711090598593</v>
      </c>
      <c r="K327" s="15">
        <f t="shared" si="215"/>
        <v>-5.5376965234676945</v>
      </c>
      <c r="L327" s="15">
        <f t="shared" si="215"/>
        <v>-2.5520864712987423</v>
      </c>
      <c r="N327" s="15">
        <f>'Table Q6'!B327-B327</f>
        <v>-0.536135529194115</v>
      </c>
      <c r="O327" s="15">
        <f>'Table Q6'!C327-C327</f>
        <v>8.6059739252952738E-2</v>
      </c>
      <c r="P327" s="15">
        <f>'Table Q6'!D327-D327</f>
        <v>0.14000329060155359</v>
      </c>
      <c r="Q327" s="15">
        <f>'Table Q6'!E327-E327</f>
        <v>-0.1861320640850983</v>
      </c>
      <c r="R327" s="15">
        <f>'Table Q6'!F327-F327</f>
        <v>0.76435505476962717</v>
      </c>
      <c r="S327" s="15">
        <f>'Table Q6'!G327-G327</f>
        <v>9.8004066054868666E-2</v>
      </c>
      <c r="T327" s="15">
        <f>'Table Q6'!H327-H327</f>
        <v>0.63987913877138203</v>
      </c>
      <c r="U327" s="15">
        <f>'Table Q6'!I327-I327</f>
        <v>0.11396033771733372</v>
      </c>
      <c r="V327" s="15">
        <f>'Table Q6'!J327-J327</f>
        <v>-0.2958191965342527</v>
      </c>
      <c r="W327" s="15">
        <f>'Table Q6'!K327-K327</f>
        <v>-0.64899502154313105</v>
      </c>
      <c r="X327" s="15">
        <f>'Table Q6'!L327-L327</f>
        <v>-6.7310457234193155E-2</v>
      </c>
    </row>
    <row r="328" spans="1:24" x14ac:dyDescent="0.2">
      <c r="A328" s="13" t="str">
        <f t="shared" si="212"/>
        <v>2020 Q2</v>
      </c>
      <c r="B328" s="15">
        <f t="shared" ref="B328:L330" si="216">(B111/B107-1)*100</f>
        <v>-8.3667922315767367</v>
      </c>
      <c r="C328" s="15">
        <f t="shared" si="216"/>
        <v>-11.623045021433764</v>
      </c>
      <c r="D328" s="15">
        <f t="shared" si="216"/>
        <v>-22.669795488153454</v>
      </c>
      <c r="E328" s="15">
        <f t="shared" si="216"/>
        <v>-14.767819530203264</v>
      </c>
      <c r="F328" s="15">
        <f t="shared" si="216"/>
        <v>-15.315516717680321</v>
      </c>
      <c r="G328" s="15">
        <f t="shared" si="216"/>
        <v>-9.3808540426321692</v>
      </c>
      <c r="H328" s="15">
        <f t="shared" si="216"/>
        <v>-6.3565028214384256</v>
      </c>
      <c r="I328" s="15">
        <f t="shared" si="216"/>
        <v>-10.630411882705182</v>
      </c>
      <c r="J328" s="15">
        <f t="shared" si="216"/>
        <v>3.7775701899292136</v>
      </c>
      <c r="K328" s="15">
        <f t="shared" si="216"/>
        <v>-36.077540243122073</v>
      </c>
      <c r="L328" s="15">
        <f t="shared" si="216"/>
        <v>-11.115266324337448</v>
      </c>
      <c r="N328" s="15">
        <f>'Table Q6'!B328-B328</f>
        <v>-0.31665146338271022</v>
      </c>
      <c r="O328" s="15">
        <f>'Table Q6'!C328-C328</f>
        <v>0.17637508469223739</v>
      </c>
      <c r="P328" s="15">
        <f>'Table Q6'!D328-D328</f>
        <v>9.5093731474015897E-2</v>
      </c>
      <c r="Q328" s="15">
        <f>'Table Q6'!E328-E328</f>
        <v>-1.7492187321839108</v>
      </c>
      <c r="R328" s="15">
        <f>'Table Q6'!F328-F328</f>
        <v>0.29665911566409875</v>
      </c>
      <c r="S328" s="15">
        <f>'Table Q6'!G328-G328</f>
        <v>-7.2163108714063284E-2</v>
      </c>
      <c r="T328" s="15">
        <f>'Table Q6'!H328-H328</f>
        <v>0.23684236574285045</v>
      </c>
      <c r="U328" s="15">
        <f>'Table Q6'!I328-I328</f>
        <v>-8.6969289726468446E-4</v>
      </c>
      <c r="V328" s="15">
        <f>'Table Q6'!J328-J328</f>
        <v>-0.6740102380236257</v>
      </c>
      <c r="W328" s="15">
        <f>'Table Q6'!K328-K328</f>
        <v>-0.74703794179297489</v>
      </c>
      <c r="X328" s="15">
        <f>'Table Q6'!L328-L328</f>
        <v>-0.56786901957297431</v>
      </c>
    </row>
    <row r="329" spans="1:24" x14ac:dyDescent="0.2">
      <c r="A329" s="13" t="s">
        <v>261</v>
      </c>
      <c r="B329" s="15">
        <f t="shared" si="216"/>
        <v>-3.2088119618784994</v>
      </c>
      <c r="C329" s="15">
        <f t="shared" si="216"/>
        <v>2.274825727092078</v>
      </c>
      <c r="D329" s="15">
        <f t="shared" si="216"/>
        <v>-1.8270708582841966</v>
      </c>
      <c r="E329" s="15">
        <f t="shared" si="216"/>
        <v>10.995936704392495</v>
      </c>
      <c r="F329" s="15">
        <f t="shared" si="216"/>
        <v>-4.208743244389912</v>
      </c>
      <c r="G329" s="15">
        <f t="shared" si="216"/>
        <v>-4.8649789933852823</v>
      </c>
      <c r="H329" s="15">
        <f t="shared" si="216"/>
        <v>-7.5024160420756321</v>
      </c>
      <c r="I329" s="15">
        <f t="shared" si="216"/>
        <v>-5.2322560996379224</v>
      </c>
      <c r="J329" s="15">
        <f t="shared" si="216"/>
        <v>8.1800903291155969</v>
      </c>
      <c r="K329" s="15">
        <f t="shared" si="216"/>
        <v>-10.958844973127736</v>
      </c>
      <c r="L329" s="15">
        <f t="shared" si="216"/>
        <v>-0.14331115898346125</v>
      </c>
      <c r="N329" s="15">
        <f>'Table Q6'!B329-B329</f>
        <v>-0.60431344281085542</v>
      </c>
      <c r="O329" s="15">
        <f>'Table Q6'!C329-C329</f>
        <v>0.34156064732402402</v>
      </c>
      <c r="P329" s="15">
        <f>'Table Q6'!D329-D329</f>
        <v>0.38027681128481872</v>
      </c>
      <c r="Q329" s="15">
        <f>'Table Q6'!E329-E329</f>
        <v>-1.3761997600485252</v>
      </c>
      <c r="R329" s="15">
        <f>'Table Q6'!F329-F329</f>
        <v>-0.21225412618026684</v>
      </c>
      <c r="S329" s="15">
        <f>'Table Q6'!G329-G329</f>
        <v>0.11608404340518419</v>
      </c>
      <c r="T329" s="15">
        <f>'Table Q6'!H329-H329</f>
        <v>0.53301494774906644</v>
      </c>
      <c r="U329" s="15">
        <f>'Table Q6'!I329-I329</f>
        <v>-0.37143661305514186</v>
      </c>
      <c r="V329" s="15">
        <f>'Table Q6'!J329-J329</f>
        <v>-1.0658855587441618</v>
      </c>
      <c r="W329" s="15">
        <f>'Table Q6'!K329-K329</f>
        <v>-1.3537402154229259</v>
      </c>
      <c r="X329" s="15">
        <f>'Table Q6'!L329-L329</f>
        <v>-0.60265476012059116</v>
      </c>
    </row>
    <row r="330" spans="1:24" x14ac:dyDescent="0.2">
      <c r="A330" s="13" t="s">
        <v>291</v>
      </c>
      <c r="B330" s="15">
        <f t="shared" si="216"/>
        <v>-3.331669065772358</v>
      </c>
      <c r="C330" s="15">
        <f t="shared" si="216"/>
        <v>-0.43372979425007063</v>
      </c>
      <c r="D330" s="15">
        <f t="shared" si="216"/>
        <v>-6.7701924192890894</v>
      </c>
      <c r="E330" s="15">
        <f t="shared" si="216"/>
        <v>-0.562308278809176</v>
      </c>
      <c r="F330" s="15">
        <f t="shared" si="216"/>
        <v>-7.156818470905824</v>
      </c>
      <c r="G330" s="15">
        <f t="shared" si="216"/>
        <v>-4.7598439929054326</v>
      </c>
      <c r="H330" s="15">
        <f t="shared" si="216"/>
        <v>-2.9526053000069274</v>
      </c>
      <c r="I330" s="15">
        <f t="shared" si="216"/>
        <v>-7.790492590506048</v>
      </c>
      <c r="J330" s="15">
        <f t="shared" si="216"/>
        <v>8.5257235209419626</v>
      </c>
      <c r="K330" s="15">
        <f t="shared" si="216"/>
        <v>-19.46054879874286</v>
      </c>
      <c r="L330" s="15">
        <f t="shared" si="216"/>
        <v>-3.8473211366178317</v>
      </c>
      <c r="N330" s="15">
        <f>'Table Q6'!B330-B330</f>
        <v>-0.62981583418499909</v>
      </c>
      <c r="O330" s="15">
        <f>'Table Q6'!C330-C330</f>
        <v>0.36714786949605394</v>
      </c>
      <c r="P330" s="15">
        <f>'Table Q6'!D330-D330</f>
        <v>0.18593566815995377</v>
      </c>
      <c r="Q330" s="15">
        <f>'Table Q6'!E330-E330</f>
        <v>-0.67326839208762257</v>
      </c>
      <c r="R330" s="15">
        <f>'Table Q6'!F330-F330</f>
        <v>-0.35113163643057899</v>
      </c>
      <c r="S330" s="15">
        <f>'Table Q6'!G330-G330</f>
        <v>0.78872305869892578</v>
      </c>
      <c r="T330" s="15">
        <f>'Table Q6'!H330-H330</f>
        <v>9.2328334888913677E-2</v>
      </c>
      <c r="U330" s="15">
        <f>'Table Q6'!I330-I330</f>
        <v>-1.6176534954038146E-2</v>
      </c>
      <c r="V330" s="15">
        <f>'Table Q6'!J330-J330</f>
        <v>-0.57743150405973243</v>
      </c>
      <c r="W330" s="15">
        <f>'Table Q6'!K330-K330</f>
        <v>-0.80883495620986068</v>
      </c>
      <c r="X330" s="15">
        <f>'Table Q6'!L330-L330</f>
        <v>-0.23046125899370828</v>
      </c>
    </row>
  </sheetData>
  <phoneticPr fontId="22" type="noConversion"/>
  <hyperlinks>
    <hyperlink ref="A1" location="Contents!A1" display="Back to Contents" xr:uid="{00000000-0004-0000-15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5A9CB-3A9B-4203-BB10-AF36D03C1C08}">
  <dimension ref="A1:AG330"/>
  <sheetViews>
    <sheetView workbookViewId="0">
      <pane xSplit="1" ySplit="4" topLeftCell="B5" activePane="bottomRight" state="frozen"/>
      <selection activeCell="A114" sqref="A114"/>
      <selection pane="topRight" activeCell="A114" sqref="A114"/>
      <selection pane="bottomLeft" activeCell="A114" sqref="A114"/>
      <selection pane="bottomRight"/>
    </sheetView>
  </sheetViews>
  <sheetFormatPr defaultColWidth="8.7109375" defaultRowHeight="12" x14ac:dyDescent="0.2"/>
  <cols>
    <col min="1" max="1" width="20.7109375" style="13" customWidth="1"/>
    <col min="2" max="24" width="9.28515625" style="13" customWidth="1"/>
    <col min="25" max="16384" width="8.7109375" style="13"/>
  </cols>
  <sheetData>
    <row r="1" spans="1:33" ht="12.75" x14ac:dyDescent="0.2">
      <c r="A1" s="26" t="s">
        <v>183</v>
      </c>
      <c r="B1" s="9" t="s">
        <v>208</v>
      </c>
      <c r="N1" s="9" t="s">
        <v>209</v>
      </c>
    </row>
    <row r="2" spans="1:33" x14ac:dyDescent="0.2">
      <c r="B2" s="9" t="s">
        <v>292</v>
      </c>
      <c r="N2" s="9" t="s">
        <v>245</v>
      </c>
    </row>
    <row r="3" spans="1:33" x14ac:dyDescent="0.2">
      <c r="A3" s="16"/>
      <c r="B3" s="9"/>
      <c r="N3" s="9"/>
    </row>
    <row r="4" spans="1:33" x14ac:dyDescent="0.2">
      <c r="B4" s="13" t="s">
        <v>163</v>
      </c>
      <c r="C4" s="13" t="s">
        <v>0</v>
      </c>
      <c r="D4" s="13" t="s">
        <v>1</v>
      </c>
      <c r="E4" s="13" t="s">
        <v>164</v>
      </c>
      <c r="F4" s="13" t="s">
        <v>2</v>
      </c>
      <c r="G4" s="13" t="s">
        <v>3</v>
      </c>
      <c r="H4" s="13" t="s">
        <v>4</v>
      </c>
      <c r="I4" s="13" t="s">
        <v>165</v>
      </c>
      <c r="J4" s="13" t="s">
        <v>166</v>
      </c>
      <c r="K4" s="13" t="s">
        <v>167</v>
      </c>
      <c r="L4" s="13" t="s">
        <v>10</v>
      </c>
      <c r="N4" s="13" t="s">
        <v>163</v>
      </c>
      <c r="O4" s="13" t="s">
        <v>0</v>
      </c>
      <c r="P4" s="13" t="s">
        <v>1</v>
      </c>
      <c r="Q4" s="13" t="s">
        <v>164</v>
      </c>
      <c r="R4" s="13" t="s">
        <v>2</v>
      </c>
      <c r="S4" s="13" t="s">
        <v>3</v>
      </c>
      <c r="T4" s="13" t="s">
        <v>4</v>
      </c>
      <c r="U4" s="13" t="s">
        <v>165</v>
      </c>
      <c r="V4" s="13" t="s">
        <v>166</v>
      </c>
      <c r="W4" s="13" t="s">
        <v>167</v>
      </c>
      <c r="X4" s="13" t="s">
        <v>10</v>
      </c>
    </row>
    <row r="5" spans="1:33" x14ac:dyDescent="0.2">
      <c r="A5" s="66" t="s">
        <v>259</v>
      </c>
    </row>
    <row r="6" spans="1:33" x14ac:dyDescent="0.2">
      <c r="A6" s="48" t="s">
        <v>52</v>
      </c>
      <c r="B6" s="59">
        <v>154.03360072650221</v>
      </c>
      <c r="C6" s="59">
        <v>73.207487309644677</v>
      </c>
      <c r="D6" s="59">
        <v>105.19632170486059</v>
      </c>
      <c r="E6" s="59">
        <v>94.959976282241342</v>
      </c>
      <c r="F6" s="59">
        <v>78.280246428103283</v>
      </c>
      <c r="G6" s="59">
        <v>58.892190152801362</v>
      </c>
      <c r="H6" s="59">
        <v>71.475215197387953</v>
      </c>
      <c r="I6" s="59">
        <v>65.33520674427939</v>
      </c>
      <c r="J6" s="59">
        <v>326.80376437783201</v>
      </c>
      <c r="K6" s="59">
        <v>103.01852958756723</v>
      </c>
      <c r="L6" s="59">
        <v>84.096877735628823</v>
      </c>
    </row>
    <row r="7" spans="1:33" x14ac:dyDescent="0.2">
      <c r="A7" s="48" t="s">
        <v>53</v>
      </c>
      <c r="B7" s="59">
        <v>158.30943396226414</v>
      </c>
      <c r="C7" s="59">
        <v>73.980796474106725</v>
      </c>
      <c r="D7" s="59">
        <v>105.25702635794379</v>
      </c>
      <c r="E7" s="59">
        <v>94.760147601476021</v>
      </c>
      <c r="F7" s="59">
        <v>80.956749672346007</v>
      </c>
      <c r="G7" s="59">
        <v>59.532828282828277</v>
      </c>
      <c r="H7" s="59">
        <v>71.266766020864395</v>
      </c>
      <c r="I7" s="59">
        <v>66.673350711850816</v>
      </c>
      <c r="J7" s="59">
        <v>321.49437052200619</v>
      </c>
      <c r="K7" s="59">
        <v>101.57022390229717</v>
      </c>
      <c r="L7" s="59">
        <v>84.822983168891469</v>
      </c>
    </row>
    <row r="8" spans="1:33" x14ac:dyDescent="0.2">
      <c r="A8" s="48" t="s">
        <v>54</v>
      </c>
      <c r="B8" s="59">
        <v>160.2444176222088</v>
      </c>
      <c r="C8" s="59">
        <v>73.987538940809955</v>
      </c>
      <c r="D8" s="59">
        <v>104.07396706154293</v>
      </c>
      <c r="E8" s="59">
        <v>94.945795487840599</v>
      </c>
      <c r="F8" s="59">
        <v>80.786647690516233</v>
      </c>
      <c r="G8" s="59">
        <v>58.907216494845358</v>
      </c>
      <c r="H8" s="59">
        <v>71.896397737421836</v>
      </c>
      <c r="I8" s="59">
        <v>67.373637264618438</v>
      </c>
      <c r="J8" s="59">
        <v>313.00330033003297</v>
      </c>
      <c r="K8" s="59">
        <v>98.766132463480346</v>
      </c>
      <c r="L8" s="59">
        <v>84.655098236053348</v>
      </c>
    </row>
    <row r="9" spans="1:33" x14ac:dyDescent="0.2">
      <c r="A9" s="48" t="s">
        <v>55</v>
      </c>
      <c r="B9" s="59">
        <v>159.96687744655225</v>
      </c>
      <c r="C9" s="59">
        <v>74.748257164988388</v>
      </c>
      <c r="D9" s="59">
        <v>103.76026509148537</v>
      </c>
      <c r="E9" s="59">
        <v>94.022289766970601</v>
      </c>
      <c r="F9" s="59">
        <v>82.073517991198543</v>
      </c>
      <c r="G9" s="59">
        <v>59.161237785016283</v>
      </c>
      <c r="H9" s="59">
        <v>70.394545982013341</v>
      </c>
      <c r="I9" s="59">
        <v>67.385761914100812</v>
      </c>
      <c r="J9" s="59">
        <v>316.45695364238412</v>
      </c>
      <c r="K9" s="59">
        <v>100.52083333333333</v>
      </c>
      <c r="L9" s="59">
        <v>84.787249181727617</v>
      </c>
    </row>
    <row r="10" spans="1:33" x14ac:dyDescent="0.2">
      <c r="A10" s="48" t="s">
        <v>56</v>
      </c>
      <c r="B10" s="59">
        <v>158.11629315566321</v>
      </c>
      <c r="C10" s="59">
        <v>73.495280829336224</v>
      </c>
      <c r="D10" s="59">
        <v>102.53456221198158</v>
      </c>
      <c r="E10" s="59">
        <v>94.375540813383324</v>
      </c>
      <c r="F10" s="59">
        <v>83.381201044386415</v>
      </c>
      <c r="G10" s="59">
        <v>59.051287249138454</v>
      </c>
      <c r="H10" s="59">
        <v>71.760409057706354</v>
      </c>
      <c r="I10" s="59">
        <v>67.599295636861669</v>
      </c>
      <c r="J10" s="59">
        <v>315.45544228872086</v>
      </c>
      <c r="K10" s="59">
        <v>97.214599341383092</v>
      </c>
      <c r="L10" s="59">
        <v>84.635083226632517</v>
      </c>
      <c r="M10" s="55"/>
      <c r="N10" s="56"/>
      <c r="O10" s="56"/>
      <c r="P10" s="56"/>
      <c r="Q10" s="56"/>
      <c r="R10" s="56"/>
      <c r="S10" s="56"/>
      <c r="T10" s="56"/>
      <c r="U10" s="56"/>
      <c r="V10" s="56"/>
      <c r="W10" s="56"/>
      <c r="X10" s="56"/>
      <c r="Y10" s="11"/>
      <c r="Z10" s="11"/>
      <c r="AA10" s="11"/>
      <c r="AB10" s="11"/>
      <c r="AC10" s="11"/>
      <c r="AD10" s="11"/>
      <c r="AE10" s="11"/>
      <c r="AF10" s="11"/>
      <c r="AG10" s="11"/>
    </row>
    <row r="11" spans="1:33" x14ac:dyDescent="0.2">
      <c r="A11" s="48" t="s">
        <v>57</v>
      </c>
      <c r="B11" s="59">
        <v>159.57317996064782</v>
      </c>
      <c r="C11" s="59">
        <v>73.497854077253237</v>
      </c>
      <c r="D11" s="59">
        <v>103.62193362193364</v>
      </c>
      <c r="E11" s="59">
        <v>93.909655072882074</v>
      </c>
      <c r="F11" s="59">
        <v>84.491282851938593</v>
      </c>
      <c r="G11" s="59">
        <v>59.020979020979027</v>
      </c>
      <c r="H11" s="59">
        <v>69.495446002602279</v>
      </c>
      <c r="I11" s="59">
        <v>67.420109119251762</v>
      </c>
      <c r="J11" s="59">
        <v>314.96553987528716</v>
      </c>
      <c r="K11" s="59">
        <v>101.58119070534855</v>
      </c>
      <c r="L11" s="59">
        <v>84.583805209513017</v>
      </c>
      <c r="M11" s="55"/>
      <c r="N11" s="56"/>
      <c r="O11" s="56"/>
      <c r="P11" s="56"/>
      <c r="Q11" s="56"/>
      <c r="R11" s="56"/>
      <c r="S11" s="56"/>
      <c r="T11" s="56"/>
      <c r="U11" s="56"/>
      <c r="V11" s="56"/>
      <c r="W11" s="56"/>
      <c r="X11" s="56"/>
      <c r="Y11" s="11"/>
      <c r="Z11" s="11"/>
      <c r="AA11" s="11"/>
      <c r="AB11" s="11"/>
      <c r="AC11" s="11"/>
      <c r="AD11" s="11"/>
      <c r="AE11" s="11"/>
      <c r="AF11" s="11"/>
      <c r="AG11" s="11"/>
    </row>
    <row r="12" spans="1:33" x14ac:dyDescent="0.2">
      <c r="A12" s="48" t="s">
        <v>58</v>
      </c>
      <c r="B12" s="59">
        <v>162.88487790080387</v>
      </c>
      <c r="C12" s="59">
        <v>73.167021600243388</v>
      </c>
      <c r="D12" s="59">
        <v>102.57944990736783</v>
      </c>
      <c r="E12" s="59">
        <v>95.155261644623351</v>
      </c>
      <c r="F12" s="59">
        <v>86.864351671218628</v>
      </c>
      <c r="G12" s="59">
        <v>58.853653732519199</v>
      </c>
      <c r="H12" s="59">
        <v>71.523178807947033</v>
      </c>
      <c r="I12" s="59">
        <v>67.214382369998077</v>
      </c>
      <c r="J12" s="59">
        <v>308.56230031948877</v>
      </c>
      <c r="K12" s="59">
        <v>101.95943148889195</v>
      </c>
      <c r="L12" s="59">
        <v>84.877020379479958</v>
      </c>
      <c r="M12" s="55"/>
      <c r="N12" s="56"/>
      <c r="O12" s="56"/>
      <c r="P12" s="56"/>
      <c r="Q12" s="56"/>
      <c r="R12" s="56"/>
      <c r="S12" s="56"/>
      <c r="T12" s="56"/>
      <c r="U12" s="56"/>
      <c r="V12" s="56"/>
      <c r="W12" s="56"/>
      <c r="X12" s="56"/>
      <c r="Y12" s="11"/>
      <c r="Z12" s="11"/>
      <c r="AA12" s="11"/>
      <c r="AB12" s="11"/>
      <c r="AC12" s="11"/>
      <c r="AD12" s="11"/>
      <c r="AE12" s="11"/>
      <c r="AF12" s="11"/>
      <c r="AG12" s="11"/>
    </row>
    <row r="13" spans="1:33" x14ac:dyDescent="0.2">
      <c r="A13" s="48" t="s">
        <v>59</v>
      </c>
      <c r="B13" s="59">
        <v>163.74189657771748</v>
      </c>
      <c r="C13" s="59">
        <v>72.497555839663079</v>
      </c>
      <c r="D13" s="59">
        <v>103.01041518048224</v>
      </c>
      <c r="E13" s="59">
        <v>93.879013761467874</v>
      </c>
      <c r="F13" s="59">
        <v>87.085833550743558</v>
      </c>
      <c r="G13" s="59">
        <v>57.142857142857153</v>
      </c>
      <c r="H13" s="59">
        <v>71.012423247179782</v>
      </c>
      <c r="I13" s="59">
        <v>67.654416009236101</v>
      </c>
      <c r="J13" s="59">
        <v>312.85621761658035</v>
      </c>
      <c r="K13" s="59">
        <v>99.835796387520517</v>
      </c>
      <c r="L13" s="59">
        <v>84.477695427212964</v>
      </c>
      <c r="M13" s="55"/>
      <c r="N13" s="56"/>
      <c r="O13" s="56"/>
      <c r="P13" s="56"/>
      <c r="Q13" s="56"/>
      <c r="R13" s="56"/>
      <c r="S13" s="56"/>
      <c r="T13" s="56"/>
      <c r="U13" s="56"/>
      <c r="V13" s="56"/>
      <c r="W13" s="56"/>
      <c r="X13" s="56"/>
      <c r="Y13" s="11"/>
      <c r="Z13" s="11"/>
      <c r="AA13" s="11"/>
      <c r="AB13" s="11"/>
      <c r="AC13" s="11"/>
      <c r="AD13" s="11"/>
      <c r="AE13" s="11"/>
      <c r="AF13" s="11"/>
      <c r="AG13" s="11"/>
    </row>
    <row r="14" spans="1:33" x14ac:dyDescent="0.2">
      <c r="A14" s="48" t="s">
        <v>60</v>
      </c>
      <c r="B14" s="59">
        <v>162.62413481793561</v>
      </c>
      <c r="C14" s="59">
        <v>72.483322089798378</v>
      </c>
      <c r="D14" s="59">
        <v>103.86883359700849</v>
      </c>
      <c r="E14" s="59">
        <v>94.690138829254323</v>
      </c>
      <c r="F14" s="59">
        <v>87.621390651301297</v>
      </c>
      <c r="G14" s="59">
        <v>56.824196597353492</v>
      </c>
      <c r="H14" s="59">
        <v>72.417756069530242</v>
      </c>
      <c r="I14" s="59">
        <v>68.343252063735832</v>
      </c>
      <c r="J14" s="59">
        <v>305.25157232704402</v>
      </c>
      <c r="K14" s="59">
        <v>97.671014107000261</v>
      </c>
      <c r="L14" s="59">
        <v>84.815950920245399</v>
      </c>
      <c r="M14" s="55"/>
      <c r="N14" s="56"/>
      <c r="O14" s="56"/>
      <c r="P14" s="56"/>
      <c r="Q14" s="56"/>
      <c r="R14" s="56"/>
      <c r="S14" s="56"/>
      <c r="T14" s="56"/>
      <c r="U14" s="56"/>
      <c r="V14" s="56"/>
      <c r="W14" s="56"/>
      <c r="X14" s="56"/>
      <c r="Y14" s="11"/>
      <c r="Z14" s="11"/>
      <c r="AA14" s="11"/>
      <c r="AB14" s="11"/>
      <c r="AC14" s="11"/>
      <c r="AD14" s="11"/>
      <c r="AE14" s="11"/>
      <c r="AF14" s="11"/>
      <c r="AG14" s="11"/>
    </row>
    <row r="15" spans="1:33" x14ac:dyDescent="0.2">
      <c r="A15" s="48" t="s">
        <v>61</v>
      </c>
      <c r="B15" s="59">
        <v>160.8461653460906</v>
      </c>
      <c r="C15" s="59">
        <v>72.083583884546016</v>
      </c>
      <c r="D15" s="59">
        <v>103.76251788268955</v>
      </c>
      <c r="E15" s="59">
        <v>94.883456509380338</v>
      </c>
      <c r="F15" s="59">
        <v>89.058027582617754</v>
      </c>
      <c r="G15" s="59">
        <v>55.41681968417187</v>
      </c>
      <c r="H15" s="59">
        <v>73.02005562875128</v>
      </c>
      <c r="I15" s="59">
        <v>69.720734506503447</v>
      </c>
      <c r="J15" s="59">
        <v>301.52838427947597</v>
      </c>
      <c r="K15" s="59">
        <v>97.622175512348917</v>
      </c>
      <c r="L15" s="59">
        <v>84.854800611365846</v>
      </c>
      <c r="M15" s="55"/>
      <c r="N15" s="56"/>
      <c r="O15" s="56"/>
      <c r="P15" s="56"/>
      <c r="Q15" s="56"/>
      <c r="R15" s="56"/>
      <c r="S15" s="56"/>
      <c r="T15" s="56"/>
      <c r="U15" s="56"/>
      <c r="V15" s="56"/>
      <c r="W15" s="56"/>
      <c r="X15" s="56"/>
      <c r="Y15" s="11"/>
      <c r="Z15" s="11"/>
      <c r="AA15" s="11"/>
      <c r="AB15" s="11"/>
      <c r="AC15" s="11"/>
      <c r="AD15" s="11"/>
      <c r="AE15" s="11"/>
      <c r="AF15" s="11"/>
      <c r="AG15" s="11"/>
    </row>
    <row r="16" spans="1:33" x14ac:dyDescent="0.2">
      <c r="A16" s="48" t="s">
        <v>62</v>
      </c>
      <c r="B16" s="59">
        <v>163.35911930972927</v>
      </c>
      <c r="C16" s="59">
        <v>72.568503462812401</v>
      </c>
      <c r="D16" s="59">
        <v>105.52454558465723</v>
      </c>
      <c r="E16" s="59">
        <v>94.834418341352972</v>
      </c>
      <c r="F16" s="59">
        <v>90.9007593610893</v>
      </c>
      <c r="G16" s="59">
        <v>54.820688412326547</v>
      </c>
      <c r="H16" s="59">
        <v>76.669595782073813</v>
      </c>
      <c r="I16" s="59">
        <v>68.950464983867903</v>
      </c>
      <c r="J16" s="59">
        <v>289.48152562574495</v>
      </c>
      <c r="K16" s="59">
        <v>95.1982492276004</v>
      </c>
      <c r="L16" s="59">
        <v>85.275819162173377</v>
      </c>
      <c r="M16" s="55"/>
      <c r="N16" s="56"/>
      <c r="O16" s="56"/>
      <c r="P16" s="56"/>
      <c r="Q16" s="56"/>
      <c r="R16" s="56"/>
      <c r="S16" s="56"/>
      <c r="T16" s="56"/>
      <c r="U16" s="56"/>
      <c r="V16" s="56"/>
      <c r="W16" s="56"/>
      <c r="X16" s="56"/>
      <c r="Y16" s="11"/>
      <c r="Z16" s="11"/>
      <c r="AA16" s="11"/>
      <c r="AB16" s="11"/>
      <c r="AC16" s="11"/>
      <c r="AD16" s="11"/>
      <c r="AE16" s="11"/>
      <c r="AF16" s="11"/>
      <c r="AG16" s="11"/>
    </row>
    <row r="17" spans="1:33" x14ac:dyDescent="0.2">
      <c r="A17" s="48" t="s">
        <v>63</v>
      </c>
      <c r="B17" s="59">
        <v>163.55292376017763</v>
      </c>
      <c r="C17" s="59">
        <v>72.89719626168224</v>
      </c>
      <c r="D17" s="59">
        <v>104.9649449134354</v>
      </c>
      <c r="E17" s="59">
        <v>93.633169360505974</v>
      </c>
      <c r="F17" s="59">
        <v>91.245010943736332</v>
      </c>
      <c r="G17" s="59">
        <v>54.86978237602569</v>
      </c>
      <c r="H17" s="59">
        <v>77.029208865404371</v>
      </c>
      <c r="I17" s="59">
        <v>67.904459787273737</v>
      </c>
      <c r="J17" s="59">
        <v>305.7571964956195</v>
      </c>
      <c r="K17" s="59">
        <v>96.426708398539375</v>
      </c>
      <c r="L17" s="59">
        <v>85.450537338109683</v>
      </c>
      <c r="M17" s="55"/>
      <c r="N17" s="56"/>
      <c r="O17" s="56"/>
      <c r="P17" s="56"/>
      <c r="Q17" s="56"/>
      <c r="R17" s="56"/>
      <c r="S17" s="56"/>
      <c r="T17" s="56"/>
      <c r="U17" s="56"/>
      <c r="V17" s="56"/>
      <c r="W17" s="56"/>
      <c r="X17" s="56"/>
      <c r="Y17" s="11"/>
      <c r="Z17" s="11"/>
      <c r="AA17" s="11"/>
      <c r="AB17" s="11"/>
      <c r="AC17" s="11"/>
      <c r="AD17" s="11"/>
      <c r="AE17" s="11"/>
      <c r="AF17" s="11"/>
      <c r="AG17" s="11"/>
    </row>
    <row r="18" spans="1:33" x14ac:dyDescent="0.2">
      <c r="A18" s="48" t="s">
        <v>64</v>
      </c>
      <c r="B18" s="59">
        <v>158.82438953063314</v>
      </c>
      <c r="C18" s="59">
        <v>73.61173477024397</v>
      </c>
      <c r="D18" s="59">
        <v>103.9524559644852</v>
      </c>
      <c r="E18" s="59">
        <v>90.631898454746135</v>
      </c>
      <c r="F18" s="59">
        <v>93.536024527337759</v>
      </c>
      <c r="G18" s="59">
        <v>53.435245620061835</v>
      </c>
      <c r="H18" s="59">
        <v>78.679464805119252</v>
      </c>
      <c r="I18" s="59">
        <v>67.456059204440336</v>
      </c>
      <c r="J18" s="59">
        <v>288.5552913198573</v>
      </c>
      <c r="K18" s="59">
        <v>96.349310571240977</v>
      </c>
      <c r="L18" s="59">
        <v>84.981585049788563</v>
      </c>
      <c r="M18" s="55"/>
      <c r="N18" s="56"/>
      <c r="O18" s="56"/>
      <c r="P18" s="56"/>
      <c r="Q18" s="56"/>
      <c r="R18" s="56"/>
      <c r="S18" s="56"/>
      <c r="T18" s="56"/>
      <c r="U18" s="56"/>
      <c r="V18" s="56"/>
      <c r="W18" s="56"/>
      <c r="X18" s="56"/>
      <c r="Y18" s="11"/>
      <c r="Z18" s="11"/>
      <c r="AA18" s="11"/>
      <c r="AB18" s="11"/>
      <c r="AC18" s="11"/>
      <c r="AD18" s="11"/>
      <c r="AE18" s="11"/>
      <c r="AF18" s="11"/>
      <c r="AG18" s="11"/>
    </row>
    <row r="19" spans="1:33" x14ac:dyDescent="0.2">
      <c r="A19" s="48" t="s">
        <v>65</v>
      </c>
      <c r="B19" s="59">
        <v>157.66763848396502</v>
      </c>
      <c r="C19" s="59">
        <v>72.975995228865372</v>
      </c>
      <c r="D19" s="59">
        <v>105.42314828029116</v>
      </c>
      <c r="E19" s="59">
        <v>91.727493917274941</v>
      </c>
      <c r="F19" s="59">
        <v>95.012690355329951</v>
      </c>
      <c r="G19" s="59">
        <v>53.697093319734833</v>
      </c>
      <c r="H19" s="59">
        <v>76.83083511777302</v>
      </c>
      <c r="I19" s="59">
        <v>66.703156358328769</v>
      </c>
      <c r="J19" s="59">
        <v>272.31538687849365</v>
      </c>
      <c r="K19" s="59">
        <v>97.259392691713856</v>
      </c>
      <c r="L19" s="59">
        <v>84.904131785039155</v>
      </c>
      <c r="M19" s="55"/>
      <c r="N19" s="56"/>
      <c r="O19" s="56"/>
      <c r="P19" s="56"/>
      <c r="Q19" s="56"/>
      <c r="R19" s="56"/>
      <c r="S19" s="56"/>
      <c r="T19" s="56"/>
      <c r="U19" s="56"/>
      <c r="V19" s="56"/>
      <c r="W19" s="56"/>
      <c r="X19" s="56"/>
      <c r="Y19" s="11"/>
      <c r="Z19" s="11"/>
      <c r="AA19" s="11"/>
      <c r="AB19" s="11"/>
      <c r="AC19" s="11"/>
      <c r="AD19" s="11"/>
      <c r="AE19" s="11"/>
      <c r="AF19" s="11"/>
      <c r="AG19" s="11"/>
    </row>
    <row r="20" spans="1:33" x14ac:dyDescent="0.2">
      <c r="A20" s="48" t="s">
        <v>66</v>
      </c>
      <c r="B20" s="59">
        <v>160.30965128056721</v>
      </c>
      <c r="C20" s="59">
        <v>73.532718686755118</v>
      </c>
      <c r="D20" s="59">
        <v>103.56534090909089</v>
      </c>
      <c r="E20" s="59">
        <v>91.622198505869818</v>
      </c>
      <c r="F20" s="59">
        <v>96.742173581063881</v>
      </c>
      <c r="G20" s="59">
        <v>52.722689075630257</v>
      </c>
      <c r="H20" s="59">
        <v>78.090766823161189</v>
      </c>
      <c r="I20" s="59">
        <v>67.855849329952918</v>
      </c>
      <c r="J20" s="59">
        <v>266.84507042253523</v>
      </c>
      <c r="K20" s="59">
        <v>93.374501479480244</v>
      </c>
      <c r="L20" s="59">
        <v>85.200590366295444</v>
      </c>
      <c r="M20" s="55"/>
      <c r="N20" s="56"/>
      <c r="O20" s="56"/>
      <c r="P20" s="56"/>
      <c r="Q20" s="56"/>
      <c r="R20" s="56"/>
      <c r="S20" s="56"/>
      <c r="T20" s="56"/>
      <c r="U20" s="56"/>
      <c r="V20" s="56"/>
      <c r="W20" s="56"/>
      <c r="X20" s="56"/>
      <c r="Y20" s="11"/>
      <c r="Z20" s="11"/>
      <c r="AA20" s="11"/>
      <c r="AB20" s="11"/>
      <c r="AC20" s="11"/>
      <c r="AD20" s="11"/>
      <c r="AE20" s="11"/>
      <c r="AF20" s="11"/>
      <c r="AG20" s="11"/>
    </row>
    <row r="21" spans="1:33" x14ac:dyDescent="0.2">
      <c r="A21" s="48" t="s">
        <v>67</v>
      </c>
      <c r="B21" s="59">
        <v>158.54989231873654</v>
      </c>
      <c r="C21" s="59">
        <v>74.145170965806827</v>
      </c>
      <c r="D21" s="59">
        <v>104.24699636770048</v>
      </c>
      <c r="E21" s="59">
        <v>92.170676591785195</v>
      </c>
      <c r="F21" s="59">
        <v>101.93218170185538</v>
      </c>
      <c r="G21" s="59">
        <v>55.353336612559431</v>
      </c>
      <c r="H21" s="59">
        <v>76.690990738142006</v>
      </c>
      <c r="I21" s="59">
        <v>67.433914763531746</v>
      </c>
      <c r="J21" s="59">
        <v>278.97793263646923</v>
      </c>
      <c r="K21" s="59">
        <v>100.54715997915582</v>
      </c>
      <c r="L21" s="59">
        <v>86.191685603528938</v>
      </c>
      <c r="M21" s="55"/>
      <c r="N21" s="56"/>
      <c r="O21" s="56"/>
      <c r="P21" s="56"/>
      <c r="Q21" s="56"/>
      <c r="R21" s="56"/>
      <c r="S21" s="56"/>
      <c r="T21" s="56"/>
      <c r="U21" s="56"/>
      <c r="V21" s="56"/>
      <c r="W21" s="56"/>
      <c r="X21" s="56"/>
      <c r="Y21" s="11"/>
      <c r="Z21" s="11"/>
      <c r="AA21" s="11"/>
      <c r="AB21" s="11"/>
      <c r="AC21" s="11"/>
      <c r="AD21" s="11"/>
      <c r="AE21" s="11"/>
      <c r="AF21" s="11"/>
      <c r="AG21" s="11"/>
    </row>
    <row r="22" spans="1:33" x14ac:dyDescent="0.2">
      <c r="A22" s="48" t="s">
        <v>68</v>
      </c>
      <c r="B22" s="59">
        <v>157.8028894292662</v>
      </c>
      <c r="C22" s="59">
        <v>74.025780493256832</v>
      </c>
      <c r="D22" s="59">
        <v>103.95240700218818</v>
      </c>
      <c r="E22" s="59">
        <v>88.904974993419316</v>
      </c>
      <c r="F22" s="59">
        <v>99.172932330827066</v>
      </c>
      <c r="G22" s="59">
        <v>53.706133158412598</v>
      </c>
      <c r="H22" s="59">
        <v>91.270169631774934</v>
      </c>
      <c r="I22" s="59">
        <v>66.672572643515252</v>
      </c>
      <c r="J22" s="59">
        <v>252.67282395745875</v>
      </c>
      <c r="K22" s="59">
        <v>96.489859594383773</v>
      </c>
      <c r="L22" s="59">
        <v>86.143462149285341</v>
      </c>
      <c r="M22" s="55"/>
      <c r="N22" s="56"/>
      <c r="O22" s="56"/>
      <c r="P22" s="56"/>
      <c r="Q22" s="56"/>
      <c r="R22" s="56"/>
      <c r="S22" s="56"/>
      <c r="T22" s="56"/>
      <c r="U22" s="56"/>
      <c r="V22" s="56"/>
      <c r="W22" s="56"/>
      <c r="X22" s="56"/>
      <c r="Y22" s="11"/>
      <c r="Z22" s="11"/>
      <c r="AA22" s="11"/>
      <c r="AB22" s="11"/>
      <c r="AC22" s="11"/>
      <c r="AD22" s="11"/>
      <c r="AE22" s="11"/>
      <c r="AF22" s="11"/>
      <c r="AG22" s="11"/>
    </row>
    <row r="23" spans="1:33" x14ac:dyDescent="0.2">
      <c r="A23" s="48" t="s">
        <v>69</v>
      </c>
      <c r="B23" s="59">
        <v>158.06725063577281</v>
      </c>
      <c r="C23" s="59">
        <v>73.191142709027616</v>
      </c>
      <c r="D23" s="59">
        <v>102.08563535911601</v>
      </c>
      <c r="E23" s="59">
        <v>89.555759402437431</v>
      </c>
      <c r="F23" s="59">
        <v>97.139364303178482</v>
      </c>
      <c r="G23" s="59">
        <v>55.922551252847377</v>
      </c>
      <c r="H23" s="59">
        <v>91.566265060240951</v>
      </c>
      <c r="I23" s="59">
        <v>69.055545820921665</v>
      </c>
      <c r="J23" s="59">
        <v>254.88169703562687</v>
      </c>
      <c r="K23" s="59">
        <v>98.950166112956808</v>
      </c>
      <c r="L23" s="59">
        <v>86.663159279231877</v>
      </c>
      <c r="M23" s="55"/>
      <c r="N23" s="56"/>
      <c r="O23" s="56"/>
      <c r="P23" s="56"/>
      <c r="Q23" s="56"/>
      <c r="R23" s="56"/>
      <c r="S23" s="56"/>
      <c r="T23" s="56"/>
      <c r="U23" s="56"/>
      <c r="V23" s="56"/>
      <c r="W23" s="56"/>
      <c r="X23" s="56"/>
      <c r="Y23" s="11"/>
      <c r="Z23" s="11"/>
      <c r="AA23" s="11"/>
      <c r="AB23" s="11"/>
      <c r="AC23" s="11"/>
      <c r="AD23" s="11"/>
      <c r="AE23" s="11"/>
      <c r="AF23" s="11"/>
      <c r="AG23" s="11"/>
    </row>
    <row r="24" spans="1:33" x14ac:dyDescent="0.2">
      <c r="A24" s="48" t="s">
        <v>70</v>
      </c>
      <c r="B24" s="59">
        <v>159.14935707220573</v>
      </c>
      <c r="C24" s="59">
        <v>72.783733826247683</v>
      </c>
      <c r="D24" s="59">
        <v>101.83473582563111</v>
      </c>
      <c r="E24" s="59">
        <v>89.737624402223091</v>
      </c>
      <c r="F24" s="59">
        <v>96.494621056448679</v>
      </c>
      <c r="G24" s="59">
        <v>57.52098127824403</v>
      </c>
      <c r="H24" s="59">
        <v>92.804678998911868</v>
      </c>
      <c r="I24" s="59">
        <v>68.849895760945103</v>
      </c>
      <c r="J24" s="59">
        <v>240.44328552803128</v>
      </c>
      <c r="K24" s="59">
        <v>106.31662060797476</v>
      </c>
      <c r="L24" s="59">
        <v>86.656241855616372</v>
      </c>
      <c r="M24" s="55"/>
      <c r="N24" s="56"/>
      <c r="O24" s="56"/>
      <c r="P24" s="56"/>
      <c r="Q24" s="56"/>
      <c r="R24" s="56"/>
      <c r="S24" s="56"/>
      <c r="T24" s="56"/>
      <c r="U24" s="56"/>
      <c r="V24" s="56"/>
      <c r="W24" s="56"/>
      <c r="X24" s="56"/>
      <c r="Y24" s="11"/>
      <c r="Z24" s="11"/>
      <c r="AA24" s="11"/>
      <c r="AB24" s="11"/>
      <c r="AC24" s="11"/>
      <c r="AD24" s="11"/>
      <c r="AE24" s="11"/>
      <c r="AF24" s="11"/>
      <c r="AG24" s="11"/>
    </row>
    <row r="25" spans="1:33" x14ac:dyDescent="0.2">
      <c r="A25" s="48" t="s">
        <v>71</v>
      </c>
      <c r="B25" s="59">
        <v>159.80598903416282</v>
      </c>
      <c r="C25" s="59">
        <v>73.240068826213829</v>
      </c>
      <c r="D25" s="59">
        <v>101.98195735374523</v>
      </c>
      <c r="E25" s="59">
        <v>91.590233819919916</v>
      </c>
      <c r="F25" s="59">
        <v>97.377601347287396</v>
      </c>
      <c r="G25" s="59">
        <v>61.297071129707113</v>
      </c>
      <c r="H25" s="59">
        <v>89.310298285868541</v>
      </c>
      <c r="I25" s="59">
        <v>70.098462601485565</v>
      </c>
      <c r="J25" s="59">
        <v>234.29741489633992</v>
      </c>
      <c r="K25" s="59">
        <v>101.12965340179716</v>
      </c>
      <c r="L25" s="59">
        <v>87.379651314077549</v>
      </c>
      <c r="M25" s="55"/>
      <c r="N25" s="56"/>
      <c r="O25" s="56"/>
      <c r="P25" s="56"/>
      <c r="Q25" s="56"/>
      <c r="R25" s="56"/>
      <c r="S25" s="56"/>
      <c r="T25" s="56"/>
      <c r="U25" s="56"/>
      <c r="V25" s="56"/>
      <c r="W25" s="56"/>
      <c r="X25" s="56"/>
      <c r="Y25" s="11"/>
      <c r="Z25" s="11"/>
      <c r="AA25" s="11"/>
      <c r="AB25" s="11"/>
      <c r="AC25" s="11"/>
      <c r="AD25" s="11"/>
      <c r="AE25" s="11"/>
      <c r="AF25" s="11"/>
      <c r="AG25" s="11"/>
    </row>
    <row r="26" spans="1:33" x14ac:dyDescent="0.2">
      <c r="A26" s="48" t="s">
        <v>72</v>
      </c>
      <c r="B26" s="59">
        <v>161.08443942389158</v>
      </c>
      <c r="C26" s="59">
        <v>74.013780570909375</v>
      </c>
      <c r="D26" s="59">
        <v>101.683638832315</v>
      </c>
      <c r="E26" s="59">
        <v>89.601629120529481</v>
      </c>
      <c r="F26" s="59">
        <v>98.541018895001201</v>
      </c>
      <c r="G26" s="59">
        <v>61.674641148325357</v>
      </c>
      <c r="H26" s="59">
        <v>89.05419766206164</v>
      </c>
      <c r="I26" s="59">
        <v>68.890770533446229</v>
      </c>
      <c r="J26" s="59">
        <v>231.63213744315314</v>
      </c>
      <c r="K26" s="59">
        <v>96.154825566590262</v>
      </c>
      <c r="L26" s="59">
        <v>87.166882276843467</v>
      </c>
      <c r="M26" s="55"/>
      <c r="N26" s="56"/>
      <c r="O26" s="56"/>
      <c r="P26" s="56"/>
      <c r="Q26" s="56"/>
      <c r="R26" s="56"/>
      <c r="S26" s="56"/>
      <c r="T26" s="56"/>
      <c r="U26" s="56"/>
      <c r="V26" s="56"/>
      <c r="W26" s="56"/>
      <c r="X26" s="56"/>
      <c r="Y26" s="11"/>
      <c r="Z26" s="11"/>
      <c r="AA26" s="11"/>
      <c r="AB26" s="11"/>
      <c r="AC26" s="11"/>
      <c r="AD26" s="11"/>
      <c r="AE26" s="11"/>
      <c r="AF26" s="11"/>
      <c r="AG26" s="11"/>
    </row>
    <row r="27" spans="1:33" x14ac:dyDescent="0.2">
      <c r="A27" s="48" t="s">
        <v>73</v>
      </c>
      <c r="B27" s="59">
        <v>162.85956006768188</v>
      </c>
      <c r="C27" s="59">
        <v>74.64176829268294</v>
      </c>
      <c r="D27" s="59">
        <v>101.58665581773801</v>
      </c>
      <c r="E27" s="59">
        <v>87.938235666371341</v>
      </c>
      <c r="F27" s="59">
        <v>99.170124481327818</v>
      </c>
      <c r="G27" s="59">
        <v>62.965900079302152</v>
      </c>
      <c r="H27" s="59">
        <v>86.440015631105908</v>
      </c>
      <c r="I27" s="59">
        <v>68.521622527656731</v>
      </c>
      <c r="J27" s="59">
        <v>230.14112903225805</v>
      </c>
      <c r="K27" s="59">
        <v>97.352005092297901</v>
      </c>
      <c r="L27" s="59">
        <v>86.992393966739741</v>
      </c>
      <c r="M27" s="55"/>
      <c r="N27" s="56"/>
      <c r="O27" s="56"/>
      <c r="P27" s="56"/>
      <c r="Q27" s="56"/>
      <c r="R27" s="56"/>
      <c r="S27" s="56"/>
      <c r="T27" s="56"/>
      <c r="U27" s="56"/>
      <c r="V27" s="56"/>
      <c r="W27" s="56"/>
      <c r="X27" s="56"/>
      <c r="Y27" s="11"/>
      <c r="Z27" s="11"/>
      <c r="AA27" s="11"/>
      <c r="AB27" s="11"/>
      <c r="AC27" s="11"/>
      <c r="AD27" s="11"/>
      <c r="AE27" s="11"/>
      <c r="AF27" s="11"/>
      <c r="AG27" s="11"/>
    </row>
    <row r="28" spans="1:33" x14ac:dyDescent="0.2">
      <c r="A28" s="48" t="s">
        <v>74</v>
      </c>
      <c r="B28" s="59">
        <v>166.66201117318437</v>
      </c>
      <c r="C28" s="59">
        <v>76.270798351396735</v>
      </c>
      <c r="D28" s="59">
        <v>102.61349858547757</v>
      </c>
      <c r="E28" s="59">
        <v>86.843761802845265</v>
      </c>
      <c r="F28" s="59">
        <v>98.966438276622924</v>
      </c>
      <c r="G28" s="59">
        <v>67.732742241925266</v>
      </c>
      <c r="H28" s="59">
        <v>84.34013081954599</v>
      </c>
      <c r="I28" s="59">
        <v>69.391159299416188</v>
      </c>
      <c r="J28" s="59">
        <v>228.93512851897185</v>
      </c>
      <c r="K28" s="59">
        <v>91.537411589527224</v>
      </c>
      <c r="L28" s="59">
        <v>87.571921749136933</v>
      </c>
      <c r="M28" s="55"/>
      <c r="N28" s="56"/>
      <c r="O28" s="56"/>
      <c r="P28" s="56"/>
      <c r="Q28" s="56"/>
      <c r="R28" s="56"/>
      <c r="S28" s="56"/>
      <c r="T28" s="56"/>
      <c r="U28" s="56"/>
      <c r="V28" s="56"/>
      <c r="W28" s="56"/>
      <c r="X28" s="56"/>
      <c r="Y28" s="11"/>
      <c r="Z28" s="11"/>
      <c r="AA28" s="11"/>
      <c r="AB28" s="11"/>
      <c r="AC28" s="11"/>
      <c r="AD28" s="11"/>
      <c r="AE28" s="11"/>
      <c r="AF28" s="11"/>
      <c r="AG28" s="11"/>
    </row>
    <row r="29" spans="1:33" x14ac:dyDescent="0.2">
      <c r="A29" s="48" t="s">
        <v>75</v>
      </c>
      <c r="B29" s="59">
        <v>168.27124319799077</v>
      </c>
      <c r="C29" s="59">
        <v>76.371533069186228</v>
      </c>
      <c r="D29" s="59">
        <v>102.47644683714671</v>
      </c>
      <c r="E29" s="59">
        <v>87.435801077289227</v>
      </c>
      <c r="F29" s="59">
        <v>97.224760164458644</v>
      </c>
      <c r="G29" s="59">
        <v>68.99529042386186</v>
      </c>
      <c r="H29" s="59">
        <v>88.090349075975354</v>
      </c>
      <c r="I29" s="59">
        <v>71.62475181998677</v>
      </c>
      <c r="J29" s="59">
        <v>233.01656920077974</v>
      </c>
      <c r="K29" s="59">
        <v>91.793424926398444</v>
      </c>
      <c r="L29" s="59">
        <v>88.65546218487394</v>
      </c>
      <c r="M29" s="55"/>
      <c r="N29" s="56"/>
      <c r="O29" s="56"/>
      <c r="P29" s="56"/>
      <c r="Q29" s="56"/>
      <c r="R29" s="56"/>
      <c r="S29" s="56"/>
      <c r="T29" s="56"/>
      <c r="U29" s="56"/>
      <c r="V29" s="56"/>
      <c r="W29" s="56"/>
      <c r="X29" s="56"/>
      <c r="Y29" s="11"/>
      <c r="Z29" s="11"/>
      <c r="AA29" s="11"/>
      <c r="AB29" s="11"/>
      <c r="AC29" s="11"/>
      <c r="AD29" s="11"/>
      <c r="AE29" s="11"/>
      <c r="AF29" s="11"/>
      <c r="AG29" s="11"/>
    </row>
    <row r="30" spans="1:33" x14ac:dyDescent="0.2">
      <c r="A30" s="48" t="s">
        <v>76</v>
      </c>
      <c r="B30" s="59">
        <v>165.50522648083623</v>
      </c>
      <c r="C30" s="59">
        <v>77.404179841135203</v>
      </c>
      <c r="D30" s="59">
        <v>104.3554476806904</v>
      </c>
      <c r="E30" s="59">
        <v>87.779733467437751</v>
      </c>
      <c r="F30" s="59">
        <v>103.63912941727125</v>
      </c>
      <c r="G30" s="59">
        <v>72.480921974770297</v>
      </c>
      <c r="H30" s="59">
        <v>89.407216494845372</v>
      </c>
      <c r="I30" s="59">
        <v>70.54862023653088</v>
      </c>
      <c r="J30" s="59">
        <v>227.26833976833979</v>
      </c>
      <c r="K30" s="59">
        <v>98.020298208244583</v>
      </c>
      <c r="L30" s="59">
        <v>89.932199053345258</v>
      </c>
      <c r="M30" s="55"/>
      <c r="N30" s="56"/>
      <c r="O30" s="56"/>
      <c r="P30" s="56"/>
      <c r="Q30" s="56"/>
      <c r="R30" s="56"/>
      <c r="S30" s="56"/>
      <c r="T30" s="56"/>
      <c r="U30" s="56"/>
      <c r="V30" s="56"/>
      <c r="W30" s="56"/>
      <c r="X30" s="56"/>
      <c r="Y30" s="11"/>
      <c r="Z30" s="11"/>
      <c r="AA30" s="11"/>
      <c r="AB30" s="11"/>
      <c r="AC30" s="11"/>
      <c r="AD30" s="11"/>
      <c r="AE30" s="11"/>
      <c r="AF30" s="11"/>
      <c r="AG30" s="11"/>
    </row>
    <row r="31" spans="1:33" x14ac:dyDescent="0.2">
      <c r="A31" s="48" t="s">
        <v>77</v>
      </c>
      <c r="B31" s="59">
        <v>164.00550584996557</v>
      </c>
      <c r="C31" s="59">
        <v>77.490945518995133</v>
      </c>
      <c r="D31" s="59">
        <v>100.63166206079748</v>
      </c>
      <c r="E31" s="59">
        <v>86.441519741743235</v>
      </c>
      <c r="F31" s="59">
        <v>102.97807480361121</v>
      </c>
      <c r="G31" s="59">
        <v>76.095194785508568</v>
      </c>
      <c r="H31" s="59">
        <v>90.185641957678826</v>
      </c>
      <c r="I31" s="59">
        <v>71.463256717384255</v>
      </c>
      <c r="J31" s="59">
        <v>226.17178206043303</v>
      </c>
      <c r="K31" s="59">
        <v>95.06292352371733</v>
      </c>
      <c r="L31" s="59">
        <v>89.839301531064152</v>
      </c>
      <c r="M31" s="55"/>
      <c r="N31" s="56"/>
      <c r="O31" s="56"/>
      <c r="P31" s="56"/>
      <c r="Q31" s="56"/>
      <c r="R31" s="56"/>
      <c r="S31" s="56"/>
      <c r="T31" s="56"/>
      <c r="U31" s="56"/>
      <c r="V31" s="56"/>
      <c r="W31" s="56"/>
      <c r="X31" s="56"/>
      <c r="Y31" s="11"/>
      <c r="Z31" s="11"/>
      <c r="AA31" s="11"/>
      <c r="AB31" s="11"/>
      <c r="AC31" s="11"/>
      <c r="AD31" s="11"/>
      <c r="AE31" s="11"/>
      <c r="AF31" s="11"/>
      <c r="AG31" s="11"/>
    </row>
    <row r="32" spans="1:33" x14ac:dyDescent="0.2">
      <c r="A32" s="48" t="s">
        <v>78</v>
      </c>
      <c r="B32" s="59">
        <v>163.92818280739937</v>
      </c>
      <c r="C32" s="59">
        <v>78.074200824453612</v>
      </c>
      <c r="D32" s="59">
        <v>97.673506731146247</v>
      </c>
      <c r="E32" s="59">
        <v>85.225870155517157</v>
      </c>
      <c r="F32" s="59">
        <v>107.60357815442563</v>
      </c>
      <c r="G32" s="59">
        <v>77.593917710196777</v>
      </c>
      <c r="H32" s="59">
        <v>91.472665445984831</v>
      </c>
      <c r="I32" s="59">
        <v>71.898332009531359</v>
      </c>
      <c r="J32" s="59">
        <v>215.47349342999547</v>
      </c>
      <c r="K32" s="59">
        <v>94.872417982989063</v>
      </c>
      <c r="L32" s="59">
        <v>89.786432160804026</v>
      </c>
      <c r="M32" s="55"/>
      <c r="N32" s="56"/>
      <c r="O32" s="56"/>
      <c r="P32" s="56"/>
      <c r="Q32" s="56"/>
      <c r="R32" s="56"/>
      <c r="S32" s="56"/>
      <c r="T32" s="56"/>
      <c r="U32" s="56"/>
      <c r="V32" s="56"/>
      <c r="W32" s="56"/>
      <c r="X32" s="56"/>
      <c r="Y32" s="11"/>
      <c r="Z32" s="11"/>
      <c r="AA32" s="11"/>
      <c r="AB32" s="11"/>
      <c r="AC32" s="11"/>
      <c r="AD32" s="11"/>
      <c r="AE32" s="11"/>
      <c r="AF32" s="11"/>
      <c r="AG32" s="11"/>
    </row>
    <row r="33" spans="1:33" x14ac:dyDescent="0.2">
      <c r="A33" s="48" t="s">
        <v>79</v>
      </c>
      <c r="B33" s="59">
        <v>161.43381852809139</v>
      </c>
      <c r="C33" s="59">
        <v>80.164309977091392</v>
      </c>
      <c r="D33" s="59">
        <v>99.934391812098156</v>
      </c>
      <c r="E33" s="59">
        <v>84.420334024137517</v>
      </c>
      <c r="F33" s="59">
        <v>103.16499085923219</v>
      </c>
      <c r="G33" s="59">
        <v>77.272064186725018</v>
      </c>
      <c r="H33" s="59">
        <v>86.38362014822259</v>
      </c>
      <c r="I33" s="59">
        <v>71.395167575993753</v>
      </c>
      <c r="J33" s="59">
        <v>221.25028623769177</v>
      </c>
      <c r="K33" s="59">
        <v>95.063809294485907</v>
      </c>
      <c r="L33" s="59">
        <v>89.683133732534941</v>
      </c>
      <c r="M33" s="55"/>
      <c r="N33" s="56"/>
      <c r="O33" s="56"/>
      <c r="P33" s="56"/>
      <c r="Q33" s="56"/>
      <c r="R33" s="56"/>
      <c r="S33" s="56"/>
      <c r="T33" s="56"/>
      <c r="U33" s="56"/>
      <c r="V33" s="56"/>
      <c r="W33" s="56"/>
      <c r="X33" s="56"/>
      <c r="Y33" s="11"/>
      <c r="Z33" s="11"/>
      <c r="AA33" s="11"/>
      <c r="AB33" s="11"/>
      <c r="AC33" s="11"/>
      <c r="AD33" s="11"/>
      <c r="AE33" s="11"/>
      <c r="AF33" s="11"/>
      <c r="AG33" s="11"/>
    </row>
    <row r="34" spans="1:33" x14ac:dyDescent="0.2">
      <c r="A34" s="48" t="s">
        <v>80</v>
      </c>
      <c r="B34" s="59">
        <v>156.16345370621775</v>
      </c>
      <c r="C34" s="59">
        <v>79.898702120924341</v>
      </c>
      <c r="D34" s="59">
        <v>99.371809972516701</v>
      </c>
      <c r="E34" s="59">
        <v>86.146187469645469</v>
      </c>
      <c r="F34" s="59">
        <v>100.23871774468569</v>
      </c>
      <c r="G34" s="59">
        <v>78.769898697539816</v>
      </c>
      <c r="H34" s="59">
        <v>89.682640030345183</v>
      </c>
      <c r="I34" s="59">
        <v>72.12102500771843</v>
      </c>
      <c r="J34" s="59">
        <v>217.84753363228697</v>
      </c>
      <c r="K34" s="59">
        <v>95.380047505938236</v>
      </c>
      <c r="L34" s="59">
        <v>90.312150230070898</v>
      </c>
      <c r="M34" s="55"/>
      <c r="N34" s="56"/>
      <c r="O34" s="56"/>
      <c r="P34" s="56"/>
      <c r="Q34" s="56"/>
      <c r="R34" s="56"/>
      <c r="S34" s="56"/>
      <c r="T34" s="56"/>
      <c r="U34" s="56"/>
      <c r="V34" s="56"/>
      <c r="W34" s="56"/>
      <c r="X34" s="56"/>
      <c r="Y34" s="11"/>
      <c r="Z34" s="11"/>
      <c r="AA34" s="11"/>
      <c r="AB34" s="11"/>
      <c r="AC34" s="11"/>
      <c r="AD34" s="11"/>
      <c r="AE34" s="11"/>
      <c r="AF34" s="11"/>
      <c r="AG34" s="11"/>
    </row>
    <row r="35" spans="1:33" x14ac:dyDescent="0.2">
      <c r="A35" s="48" t="s">
        <v>81</v>
      </c>
      <c r="B35" s="59">
        <v>158.69892032253657</v>
      </c>
      <c r="C35" s="59">
        <v>78.926868044515103</v>
      </c>
      <c r="D35" s="59">
        <v>100.25799793601651</v>
      </c>
      <c r="E35" s="59">
        <v>86.875683558147998</v>
      </c>
      <c r="F35" s="59">
        <v>101.59362549800797</v>
      </c>
      <c r="G35" s="59">
        <v>77.453618467639146</v>
      </c>
      <c r="H35" s="59">
        <v>91.01109430156329</v>
      </c>
      <c r="I35" s="59">
        <v>72.156505914467701</v>
      </c>
      <c r="J35" s="59">
        <v>199.57674314992204</v>
      </c>
      <c r="K35" s="59">
        <v>102.16209687160284</v>
      </c>
      <c r="L35" s="59">
        <v>90.142238713667282</v>
      </c>
      <c r="M35" s="55"/>
      <c r="N35" s="56"/>
      <c r="O35" s="56"/>
      <c r="P35" s="56"/>
      <c r="Q35" s="56"/>
      <c r="R35" s="56"/>
      <c r="S35" s="56"/>
      <c r="T35" s="56"/>
      <c r="U35" s="56"/>
      <c r="V35" s="56"/>
      <c r="W35" s="56"/>
      <c r="X35" s="56"/>
      <c r="Y35" s="11"/>
      <c r="Z35" s="11"/>
      <c r="AA35" s="11"/>
      <c r="AB35" s="11"/>
      <c r="AC35" s="11"/>
      <c r="AD35" s="11"/>
      <c r="AE35" s="11"/>
      <c r="AF35" s="11"/>
      <c r="AG35" s="11"/>
    </row>
    <row r="36" spans="1:33" x14ac:dyDescent="0.2">
      <c r="A36" s="48" t="s">
        <v>82</v>
      </c>
      <c r="B36" s="59">
        <v>160.58743169398906</v>
      </c>
      <c r="C36" s="59">
        <v>80.242522231204532</v>
      </c>
      <c r="D36" s="59">
        <v>99.117534211536011</v>
      </c>
      <c r="E36" s="59">
        <v>88.362799709372723</v>
      </c>
      <c r="F36" s="59">
        <v>102.7318718381113</v>
      </c>
      <c r="G36" s="59">
        <v>77.270147559591379</v>
      </c>
      <c r="H36" s="59">
        <v>90.901234567901227</v>
      </c>
      <c r="I36" s="59">
        <v>73.627721557804364</v>
      </c>
      <c r="J36" s="59">
        <v>198.06338028169014</v>
      </c>
      <c r="K36" s="59">
        <v>99.22183646594037</v>
      </c>
      <c r="L36" s="59">
        <v>90.880970056916624</v>
      </c>
      <c r="M36" s="55"/>
      <c r="N36" s="56"/>
      <c r="O36" s="56"/>
      <c r="P36" s="56"/>
      <c r="Q36" s="56"/>
      <c r="R36" s="56"/>
      <c r="S36" s="56"/>
      <c r="T36" s="56"/>
      <c r="U36" s="56"/>
      <c r="V36" s="56"/>
      <c r="W36" s="56"/>
      <c r="X36" s="56"/>
      <c r="Y36" s="11"/>
      <c r="Z36" s="11"/>
      <c r="AA36" s="11"/>
      <c r="AB36" s="11"/>
      <c r="AC36" s="11"/>
      <c r="AD36" s="11"/>
      <c r="AE36" s="11"/>
      <c r="AF36" s="11"/>
      <c r="AG36" s="11"/>
    </row>
    <row r="37" spans="1:33" x14ac:dyDescent="0.2">
      <c r="A37" s="48" t="s">
        <v>83</v>
      </c>
      <c r="B37" s="59">
        <v>158.71160641478664</v>
      </c>
      <c r="C37" s="59">
        <v>79.882141103290223</v>
      </c>
      <c r="D37" s="59">
        <v>99.89887498419921</v>
      </c>
      <c r="E37" s="59">
        <v>90.521728604285201</v>
      </c>
      <c r="F37" s="59">
        <v>102.92862907875013</v>
      </c>
      <c r="G37" s="59">
        <v>77.691237830319878</v>
      </c>
      <c r="H37" s="59">
        <v>91.902234292062701</v>
      </c>
      <c r="I37" s="59">
        <v>71.832061068702288</v>
      </c>
      <c r="J37" s="59">
        <v>200</v>
      </c>
      <c r="K37" s="59">
        <v>96.927570093457945</v>
      </c>
      <c r="L37" s="59">
        <v>91.118543292456337</v>
      </c>
      <c r="M37" s="55"/>
      <c r="N37" s="56"/>
      <c r="O37" s="56"/>
      <c r="P37" s="56"/>
      <c r="Q37" s="56"/>
      <c r="R37" s="56"/>
      <c r="S37" s="56"/>
      <c r="T37" s="56"/>
      <c r="U37" s="56"/>
      <c r="V37" s="56"/>
      <c r="W37" s="56"/>
      <c r="X37" s="56"/>
      <c r="Y37" s="11"/>
      <c r="Z37" s="11"/>
      <c r="AA37" s="11"/>
      <c r="AB37" s="11"/>
      <c r="AC37" s="11"/>
      <c r="AD37" s="11"/>
      <c r="AE37" s="11"/>
      <c r="AF37" s="11"/>
      <c r="AG37" s="11"/>
    </row>
    <row r="38" spans="1:33" x14ac:dyDescent="0.2">
      <c r="A38" s="48" t="s">
        <v>84</v>
      </c>
      <c r="B38" s="59">
        <v>160.24811218985977</v>
      </c>
      <c r="C38" s="59">
        <v>80.782242759303585</v>
      </c>
      <c r="D38" s="59">
        <v>101.20405576679339</v>
      </c>
      <c r="E38" s="59">
        <v>90.678273485672847</v>
      </c>
      <c r="F38" s="59">
        <v>102.16946842344387</v>
      </c>
      <c r="G38" s="59">
        <v>78.791223954739891</v>
      </c>
      <c r="H38" s="59">
        <v>90.124984531617372</v>
      </c>
      <c r="I38" s="59">
        <v>70.792533659730722</v>
      </c>
      <c r="J38" s="59">
        <v>201.78883071553227</v>
      </c>
      <c r="K38" s="59">
        <v>95.819748486259911</v>
      </c>
      <c r="L38" s="59">
        <v>91.464321110009905</v>
      </c>
      <c r="M38" s="55"/>
      <c r="N38" s="56"/>
      <c r="O38" s="56"/>
      <c r="P38" s="56"/>
      <c r="Q38" s="56"/>
      <c r="R38" s="56"/>
      <c r="S38" s="56"/>
      <c r="T38" s="56"/>
      <c r="U38" s="56"/>
      <c r="V38" s="56"/>
      <c r="W38" s="56"/>
      <c r="X38" s="56"/>
      <c r="Y38" s="11"/>
      <c r="Z38" s="11"/>
      <c r="AA38" s="11"/>
      <c r="AB38" s="11"/>
      <c r="AC38" s="11"/>
      <c r="AD38" s="11"/>
      <c r="AE38" s="11"/>
      <c r="AF38" s="11"/>
      <c r="AG38" s="11"/>
    </row>
    <row r="39" spans="1:33" x14ac:dyDescent="0.2">
      <c r="A39" s="48" t="s">
        <v>85</v>
      </c>
      <c r="B39" s="59">
        <v>165.44637996733803</v>
      </c>
      <c r="C39" s="59">
        <v>80.651373074346949</v>
      </c>
      <c r="D39" s="59">
        <v>102.264631043257</v>
      </c>
      <c r="E39" s="59">
        <v>91.480091976279809</v>
      </c>
      <c r="F39" s="59">
        <v>102.35400633770936</v>
      </c>
      <c r="G39" s="59">
        <v>78.66444998614574</v>
      </c>
      <c r="H39" s="59">
        <v>89.939884676726777</v>
      </c>
      <c r="I39" s="59">
        <v>72.596448254745866</v>
      </c>
      <c r="J39" s="59">
        <v>202.58022549869906</v>
      </c>
      <c r="K39" s="59">
        <v>94.666977177456928</v>
      </c>
      <c r="L39" s="59">
        <v>92.069008315750295</v>
      </c>
      <c r="M39" s="55"/>
      <c r="N39" s="56"/>
      <c r="O39" s="56"/>
      <c r="P39" s="56"/>
      <c r="Q39" s="56"/>
      <c r="R39" s="56"/>
      <c r="S39" s="56"/>
      <c r="T39" s="56"/>
      <c r="U39" s="56"/>
      <c r="V39" s="56"/>
      <c r="W39" s="56"/>
      <c r="X39" s="56"/>
      <c r="Y39" s="11"/>
      <c r="Z39" s="11"/>
      <c r="AA39" s="11"/>
      <c r="AB39" s="11"/>
      <c r="AC39" s="11"/>
      <c r="AD39" s="11"/>
      <c r="AE39" s="11"/>
      <c r="AF39" s="11"/>
      <c r="AG39" s="11"/>
    </row>
    <row r="40" spans="1:33" x14ac:dyDescent="0.2">
      <c r="A40" s="48" t="s">
        <v>86</v>
      </c>
      <c r="B40" s="59">
        <v>162.83006093432635</v>
      </c>
      <c r="C40" s="59">
        <v>81.710592580157794</v>
      </c>
      <c r="D40" s="59">
        <v>104.8116891296133</v>
      </c>
      <c r="E40" s="59">
        <v>92.205758342368398</v>
      </c>
      <c r="F40" s="59">
        <v>102.10200243389755</v>
      </c>
      <c r="G40" s="59">
        <v>78.768166089965391</v>
      </c>
      <c r="H40" s="59">
        <v>90.617044490241256</v>
      </c>
      <c r="I40" s="59">
        <v>71.615917998191122</v>
      </c>
      <c r="J40" s="59">
        <v>196.10608292990949</v>
      </c>
      <c r="K40" s="59">
        <v>97.223849127328094</v>
      </c>
      <c r="L40" s="59">
        <v>92.171344165435741</v>
      </c>
      <c r="M40" s="55"/>
      <c r="N40" s="56"/>
      <c r="O40" s="56"/>
      <c r="P40" s="56"/>
      <c r="Q40" s="56"/>
      <c r="R40" s="56"/>
      <c r="S40" s="56"/>
      <c r="T40" s="56"/>
      <c r="U40" s="56"/>
      <c r="V40" s="56"/>
      <c r="W40" s="56"/>
      <c r="X40" s="56"/>
      <c r="Y40" s="11"/>
      <c r="Z40" s="11"/>
      <c r="AA40" s="11"/>
      <c r="AB40" s="11"/>
      <c r="AC40" s="11"/>
      <c r="AD40" s="11"/>
      <c r="AE40" s="11"/>
      <c r="AF40" s="11"/>
      <c r="AG40" s="11"/>
    </row>
    <row r="41" spans="1:33" x14ac:dyDescent="0.2">
      <c r="A41" s="48" t="s">
        <v>87</v>
      </c>
      <c r="B41" s="59">
        <v>165.45847984852585</v>
      </c>
      <c r="C41" s="59">
        <v>81.059580230196346</v>
      </c>
      <c r="D41" s="59">
        <v>105.24283935242839</v>
      </c>
      <c r="E41" s="59">
        <v>92.318719388364599</v>
      </c>
      <c r="F41" s="59">
        <v>99.345406938686452</v>
      </c>
      <c r="G41" s="59">
        <v>80.390807761111873</v>
      </c>
      <c r="H41" s="59">
        <v>94.617632732586458</v>
      </c>
      <c r="I41" s="59">
        <v>71.319796954314711</v>
      </c>
      <c r="J41" s="59">
        <v>196.4</v>
      </c>
      <c r="K41" s="59">
        <v>98.372816463268734</v>
      </c>
      <c r="L41" s="59">
        <v>92.57985257985257</v>
      </c>
      <c r="M41" s="55"/>
      <c r="N41" s="56"/>
      <c r="O41" s="56"/>
      <c r="P41" s="56"/>
      <c r="Q41" s="56"/>
      <c r="R41" s="56"/>
      <c r="S41" s="56"/>
      <c r="T41" s="56"/>
      <c r="U41" s="56"/>
      <c r="V41" s="56"/>
      <c r="W41" s="56"/>
      <c r="X41" s="56"/>
      <c r="Y41" s="11"/>
      <c r="Z41" s="11"/>
      <c r="AA41" s="11"/>
      <c r="AB41" s="11"/>
      <c r="AC41" s="11"/>
      <c r="AD41" s="11"/>
      <c r="AE41" s="11"/>
      <c r="AF41" s="11"/>
      <c r="AG41" s="11"/>
    </row>
    <row r="42" spans="1:33" x14ac:dyDescent="0.2">
      <c r="A42" s="48" t="s">
        <v>88</v>
      </c>
      <c r="B42" s="59">
        <v>160.6467194418355</v>
      </c>
      <c r="C42" s="59">
        <v>82.286107763814769</v>
      </c>
      <c r="D42" s="59">
        <v>102.56983240223465</v>
      </c>
      <c r="E42" s="59">
        <v>91.209841156096985</v>
      </c>
      <c r="F42" s="59">
        <v>100.92170895684234</v>
      </c>
      <c r="G42" s="59">
        <v>82.710793737984076</v>
      </c>
      <c r="H42" s="59">
        <v>95.449607724803869</v>
      </c>
      <c r="I42" s="59">
        <v>72.747415066469713</v>
      </c>
      <c r="J42" s="59">
        <v>193.64380113278793</v>
      </c>
      <c r="K42" s="59">
        <v>100.10727056019068</v>
      </c>
      <c r="L42" s="59">
        <v>93.070885454991398</v>
      </c>
      <c r="M42" s="55"/>
      <c r="N42" s="56"/>
      <c r="O42" s="56"/>
      <c r="P42" s="56"/>
      <c r="Q42" s="56"/>
      <c r="R42" s="56"/>
      <c r="S42" s="56"/>
      <c r="T42" s="56"/>
      <c r="U42" s="56"/>
      <c r="V42" s="56"/>
      <c r="W42" s="56"/>
      <c r="X42" s="56"/>
      <c r="Y42" s="11"/>
      <c r="Z42" s="11"/>
      <c r="AA42" s="11"/>
      <c r="AB42" s="11"/>
      <c r="AC42" s="11"/>
      <c r="AD42" s="11"/>
      <c r="AE42" s="11"/>
      <c r="AF42" s="11"/>
      <c r="AG42" s="11"/>
    </row>
    <row r="43" spans="1:33" x14ac:dyDescent="0.2">
      <c r="A43" s="48" t="s">
        <v>89</v>
      </c>
      <c r="B43" s="59">
        <v>156.6821499668215</v>
      </c>
      <c r="C43" s="59">
        <v>82.855415443081711</v>
      </c>
      <c r="D43" s="59">
        <v>104.24041297935102</v>
      </c>
      <c r="E43" s="59">
        <v>92.362513362632143</v>
      </c>
      <c r="F43" s="59">
        <v>103.57650661708411</v>
      </c>
      <c r="G43" s="59">
        <v>83.615510649918093</v>
      </c>
      <c r="H43" s="59">
        <v>96.550077593410535</v>
      </c>
      <c r="I43" s="59">
        <v>72.188139059304717</v>
      </c>
      <c r="J43" s="59">
        <v>189.23139322652605</v>
      </c>
      <c r="K43" s="59">
        <v>100.40336932020404</v>
      </c>
      <c r="L43" s="59">
        <v>93.284671532846716</v>
      </c>
      <c r="M43" s="55"/>
      <c r="N43" s="56"/>
      <c r="O43" s="56"/>
      <c r="P43" s="56"/>
      <c r="Q43" s="56"/>
      <c r="R43" s="56"/>
      <c r="S43" s="56"/>
      <c r="T43" s="56"/>
      <c r="U43" s="56"/>
      <c r="V43" s="56"/>
      <c r="W43" s="56"/>
      <c r="X43" s="56"/>
      <c r="Y43" s="11"/>
      <c r="Z43" s="11"/>
      <c r="AA43" s="11"/>
      <c r="AB43" s="11"/>
      <c r="AC43" s="11"/>
      <c r="AD43" s="11"/>
      <c r="AE43" s="11"/>
      <c r="AF43" s="11"/>
      <c r="AG43" s="11"/>
    </row>
    <row r="44" spans="1:33" x14ac:dyDescent="0.2">
      <c r="A44" s="48" t="s">
        <v>90</v>
      </c>
      <c r="B44" s="59">
        <v>158.93188444208855</v>
      </c>
      <c r="C44" s="59">
        <v>84.859649122807014</v>
      </c>
      <c r="D44" s="59">
        <v>105.93106807940569</v>
      </c>
      <c r="E44" s="59">
        <v>92.626999059266211</v>
      </c>
      <c r="F44" s="59">
        <v>104.48058413541321</v>
      </c>
      <c r="G44" s="59">
        <v>82.441288913162211</v>
      </c>
      <c r="H44" s="59">
        <v>99.132398383646304</v>
      </c>
      <c r="I44" s="59">
        <v>73.697992435263316</v>
      </c>
      <c r="J44" s="59">
        <v>183.82123341139734</v>
      </c>
      <c r="K44" s="59">
        <v>100.02364345667335</v>
      </c>
      <c r="L44" s="59">
        <v>94.224702742052884</v>
      </c>
      <c r="M44" s="55"/>
      <c r="N44" s="56"/>
      <c r="O44" s="56"/>
      <c r="P44" s="56"/>
      <c r="Q44" s="56"/>
      <c r="R44" s="56"/>
      <c r="S44" s="56"/>
      <c r="T44" s="56"/>
      <c r="U44" s="56"/>
      <c r="V44" s="56"/>
      <c r="W44" s="56"/>
      <c r="X44" s="56"/>
      <c r="Y44" s="11"/>
      <c r="Z44" s="11"/>
      <c r="AA44" s="11"/>
      <c r="AB44" s="11"/>
      <c r="AC44" s="11"/>
      <c r="AD44" s="11"/>
      <c r="AE44" s="11"/>
      <c r="AF44" s="11"/>
      <c r="AG44" s="11"/>
    </row>
    <row r="45" spans="1:33" x14ac:dyDescent="0.2">
      <c r="A45" s="48" t="s">
        <v>91</v>
      </c>
      <c r="B45" s="59">
        <v>159.41623350659734</v>
      </c>
      <c r="C45" s="59">
        <v>86.323127150798555</v>
      </c>
      <c r="D45" s="59">
        <v>107.82325244476641</v>
      </c>
      <c r="E45" s="59">
        <v>92.87732517070873</v>
      </c>
      <c r="F45" s="59">
        <v>105.804367201426</v>
      </c>
      <c r="G45" s="59">
        <v>85.215718604012096</v>
      </c>
      <c r="H45" s="59">
        <v>97.741321921065136</v>
      </c>
      <c r="I45" s="59">
        <v>76.175913790592688</v>
      </c>
      <c r="J45" s="59">
        <v>192.06701655228099</v>
      </c>
      <c r="K45" s="59">
        <v>98.88609414301115</v>
      </c>
      <c r="L45" s="59">
        <v>95.824685630570144</v>
      </c>
      <c r="M45" s="55"/>
      <c r="N45" s="56"/>
      <c r="O45" s="56"/>
      <c r="P45" s="56"/>
      <c r="Q45" s="56"/>
      <c r="R45" s="56"/>
      <c r="S45" s="56"/>
      <c r="T45" s="56"/>
      <c r="U45" s="56"/>
      <c r="V45" s="56"/>
      <c r="W45" s="56"/>
      <c r="X45" s="56"/>
      <c r="Y45" s="11"/>
      <c r="Z45" s="11"/>
      <c r="AA45" s="11"/>
      <c r="AB45" s="11"/>
      <c r="AC45" s="11"/>
      <c r="AD45" s="11"/>
      <c r="AE45" s="11"/>
      <c r="AF45" s="11"/>
      <c r="AG45" s="11"/>
    </row>
    <row r="46" spans="1:33" x14ac:dyDescent="0.2">
      <c r="A46" s="48" t="s">
        <v>92</v>
      </c>
      <c r="B46" s="59">
        <v>156.70379814789962</v>
      </c>
      <c r="C46" s="59">
        <v>87.454497025659236</v>
      </c>
      <c r="D46" s="59">
        <v>110.04413694381488</v>
      </c>
      <c r="E46" s="59">
        <v>94.232580037664789</v>
      </c>
      <c r="F46" s="59">
        <v>113.27220630372491</v>
      </c>
      <c r="G46" s="59">
        <v>85.154952960708357</v>
      </c>
      <c r="H46" s="59">
        <v>98.878261896327786</v>
      </c>
      <c r="I46" s="59">
        <v>74.691626759541435</v>
      </c>
      <c r="J46" s="59">
        <v>184.44971349535663</v>
      </c>
      <c r="K46" s="59">
        <v>100.10714285714286</v>
      </c>
      <c r="L46" s="59">
        <v>96.43598193579885</v>
      </c>
      <c r="M46" s="55"/>
      <c r="N46" s="56"/>
      <c r="O46" s="56"/>
      <c r="P46" s="56"/>
      <c r="Q46" s="56"/>
      <c r="R46" s="56"/>
      <c r="S46" s="56"/>
      <c r="T46" s="56"/>
      <c r="U46" s="56"/>
      <c r="V46" s="56"/>
      <c r="W46" s="56"/>
      <c r="X46" s="56"/>
      <c r="Y46" s="11"/>
      <c r="Z46" s="11"/>
      <c r="AA46" s="11"/>
      <c r="AB46" s="11"/>
      <c r="AC46" s="11"/>
      <c r="AD46" s="11"/>
      <c r="AE46" s="11"/>
      <c r="AF46" s="11"/>
      <c r="AG46" s="11"/>
    </row>
    <row r="47" spans="1:33" x14ac:dyDescent="0.2">
      <c r="A47" s="48" t="s">
        <v>93</v>
      </c>
      <c r="B47" s="59">
        <v>156.67596652052615</v>
      </c>
      <c r="C47" s="59">
        <v>88.208474879313428</v>
      </c>
      <c r="D47" s="59">
        <v>107.53619748397816</v>
      </c>
      <c r="E47" s="59">
        <v>93.92523364485983</v>
      </c>
      <c r="F47" s="59">
        <v>111.1966008268259</v>
      </c>
      <c r="G47" s="59">
        <v>86.116895737886992</v>
      </c>
      <c r="H47" s="59">
        <v>100.66169393647738</v>
      </c>
      <c r="I47" s="59">
        <v>75.036054225555233</v>
      </c>
      <c r="J47" s="59">
        <v>181.38132295719848</v>
      </c>
      <c r="K47" s="59">
        <v>102.53960575643973</v>
      </c>
      <c r="L47" s="59">
        <v>96.510492923377257</v>
      </c>
      <c r="M47" s="55"/>
      <c r="N47" s="56"/>
      <c r="O47" s="56"/>
      <c r="P47" s="56"/>
      <c r="Q47" s="56"/>
      <c r="R47" s="56"/>
      <c r="S47" s="56"/>
      <c r="T47" s="56"/>
      <c r="U47" s="56"/>
      <c r="V47" s="56"/>
      <c r="W47" s="56"/>
      <c r="X47" s="56"/>
      <c r="Y47" s="11"/>
      <c r="Z47" s="11"/>
      <c r="AA47" s="11"/>
      <c r="AB47" s="11"/>
      <c r="AC47" s="11"/>
      <c r="AD47" s="11"/>
      <c r="AE47" s="11"/>
      <c r="AF47" s="11"/>
      <c r="AG47" s="11"/>
    </row>
    <row r="48" spans="1:33" x14ac:dyDescent="0.2">
      <c r="A48" s="48" t="s">
        <v>94</v>
      </c>
      <c r="B48" s="59">
        <v>153.97140587768067</v>
      </c>
      <c r="C48" s="59">
        <v>87.379947940041291</v>
      </c>
      <c r="D48" s="59">
        <v>107.56362767355718</v>
      </c>
      <c r="E48" s="59">
        <v>94.148686679174489</v>
      </c>
      <c r="F48" s="59">
        <v>110.36020583190395</v>
      </c>
      <c r="G48" s="59">
        <v>89.413407821229058</v>
      </c>
      <c r="H48" s="59">
        <v>105.39559641906607</v>
      </c>
      <c r="I48" s="59">
        <v>75.384834663625995</v>
      </c>
      <c r="J48" s="59">
        <v>182.88863109048725</v>
      </c>
      <c r="K48" s="59">
        <v>97.409638554216855</v>
      </c>
      <c r="L48" s="59">
        <v>96.662200024363486</v>
      </c>
      <c r="M48" s="55"/>
      <c r="N48" s="56"/>
      <c r="O48" s="56"/>
      <c r="P48" s="56"/>
      <c r="Q48" s="56"/>
      <c r="R48" s="56"/>
      <c r="S48" s="56"/>
      <c r="T48" s="56"/>
      <c r="U48" s="56"/>
      <c r="V48" s="56"/>
      <c r="W48" s="56"/>
      <c r="X48" s="56"/>
      <c r="Y48" s="11"/>
      <c r="Z48" s="11"/>
      <c r="AA48" s="11"/>
      <c r="AB48" s="11"/>
      <c r="AC48" s="11"/>
      <c r="AD48" s="11"/>
      <c r="AE48" s="11"/>
      <c r="AF48" s="11"/>
      <c r="AG48" s="11"/>
    </row>
    <row r="49" spans="1:33" x14ac:dyDescent="0.2">
      <c r="A49" s="48" t="s">
        <v>95</v>
      </c>
      <c r="B49" s="59">
        <v>152.27302674924232</v>
      </c>
      <c r="C49" s="59">
        <v>88.883888388838884</v>
      </c>
      <c r="D49" s="59">
        <v>104.93463667412554</v>
      </c>
      <c r="E49" s="59">
        <v>92.908542246982364</v>
      </c>
      <c r="F49" s="59">
        <v>113.85173430061211</v>
      </c>
      <c r="G49" s="59">
        <v>87.15671539827845</v>
      </c>
      <c r="H49" s="59">
        <v>106.52382092410819</v>
      </c>
      <c r="I49" s="59">
        <v>75.049060835435938</v>
      </c>
      <c r="J49" s="59">
        <v>184.34486670448101</v>
      </c>
      <c r="K49" s="59">
        <v>99.051256776737318</v>
      </c>
      <c r="L49" s="59">
        <v>96.50881855520656</v>
      </c>
      <c r="M49" s="55"/>
      <c r="N49" s="56"/>
      <c r="O49" s="56"/>
      <c r="P49" s="56"/>
      <c r="Q49" s="56"/>
      <c r="R49" s="56"/>
      <c r="S49" s="56"/>
      <c r="T49" s="56"/>
      <c r="U49" s="56"/>
      <c r="V49" s="56"/>
      <c r="W49" s="56"/>
      <c r="X49" s="56"/>
      <c r="Y49" s="11"/>
      <c r="Z49" s="11"/>
      <c r="AA49" s="11"/>
      <c r="AB49" s="11"/>
      <c r="AC49" s="11"/>
      <c r="AD49" s="11"/>
      <c r="AE49" s="11"/>
      <c r="AF49" s="11"/>
      <c r="AG49" s="11"/>
    </row>
    <row r="50" spans="1:33" x14ac:dyDescent="0.2">
      <c r="A50" s="48" t="s">
        <v>96</v>
      </c>
      <c r="B50" s="59">
        <v>150.74568288854005</v>
      </c>
      <c r="C50" s="59">
        <v>89.045454545454547</v>
      </c>
      <c r="D50" s="59">
        <v>106.06526365571057</v>
      </c>
      <c r="E50" s="59">
        <v>92.416512059369211</v>
      </c>
      <c r="F50" s="59">
        <v>115.42130365659777</v>
      </c>
      <c r="G50" s="59">
        <v>87.116398539948619</v>
      </c>
      <c r="H50" s="59">
        <v>105.29474055771266</v>
      </c>
      <c r="I50" s="59">
        <v>76.166597019083426</v>
      </c>
      <c r="J50" s="59">
        <v>189.731142643764</v>
      </c>
      <c r="K50" s="59">
        <v>103.02050963331261</v>
      </c>
      <c r="L50" s="59">
        <v>97.286213966952118</v>
      </c>
      <c r="M50" s="55"/>
      <c r="N50" s="56"/>
      <c r="O50" s="56"/>
      <c r="P50" s="56"/>
      <c r="Q50" s="56"/>
      <c r="R50" s="56"/>
      <c r="S50" s="56"/>
      <c r="T50" s="56"/>
      <c r="U50" s="56"/>
      <c r="V50" s="56"/>
      <c r="W50" s="56"/>
      <c r="X50" s="56"/>
      <c r="Y50" s="11"/>
      <c r="Z50" s="11"/>
      <c r="AA50" s="11"/>
      <c r="AB50" s="11"/>
      <c r="AC50" s="11"/>
      <c r="AD50" s="11"/>
      <c r="AE50" s="11"/>
      <c r="AF50" s="11"/>
      <c r="AG50" s="11"/>
    </row>
    <row r="51" spans="1:33" x14ac:dyDescent="0.2">
      <c r="A51" s="48" t="s">
        <v>97</v>
      </c>
      <c r="B51" s="59">
        <v>151.41331249185882</v>
      </c>
      <c r="C51" s="59">
        <v>90.702156952730604</v>
      </c>
      <c r="D51" s="59">
        <v>104.49372286753491</v>
      </c>
      <c r="E51" s="59">
        <v>93.518518518518533</v>
      </c>
      <c r="F51" s="59">
        <v>113.57142857142857</v>
      </c>
      <c r="G51" s="59">
        <v>87.169206094627114</v>
      </c>
      <c r="H51" s="59">
        <v>108.48721183621977</v>
      </c>
      <c r="I51" s="59">
        <v>76.3172263172263</v>
      </c>
      <c r="J51" s="59">
        <v>185.65477268610761</v>
      </c>
      <c r="K51" s="59">
        <v>106.7458374142997</v>
      </c>
      <c r="L51" s="59">
        <v>97.914419273642565</v>
      </c>
      <c r="M51" s="55"/>
      <c r="N51" s="56"/>
      <c r="O51" s="56"/>
      <c r="P51" s="56"/>
      <c r="Q51" s="56"/>
      <c r="R51" s="56"/>
      <c r="S51" s="56"/>
      <c r="T51" s="56"/>
      <c r="U51" s="56"/>
      <c r="V51" s="56"/>
      <c r="W51" s="56"/>
      <c r="X51" s="56"/>
      <c r="Y51" s="11"/>
      <c r="Z51" s="11"/>
      <c r="AA51" s="11"/>
      <c r="AB51" s="11"/>
      <c r="AC51" s="11"/>
      <c r="AD51" s="11"/>
      <c r="AE51" s="11"/>
      <c r="AF51" s="11"/>
      <c r="AG51" s="11"/>
    </row>
    <row r="52" spans="1:33" x14ac:dyDescent="0.2">
      <c r="A52" s="48" t="s">
        <v>98</v>
      </c>
      <c r="B52" s="59">
        <v>148.10831821715468</v>
      </c>
      <c r="C52" s="59">
        <v>90.820186364055715</v>
      </c>
      <c r="D52" s="59">
        <v>101.67714884696018</v>
      </c>
      <c r="E52" s="59">
        <v>92.757498256219492</v>
      </c>
      <c r="F52" s="59">
        <v>114.00318254148669</v>
      </c>
      <c r="G52" s="59">
        <v>90.556739477890247</v>
      </c>
      <c r="H52" s="59">
        <v>112.3496391339214</v>
      </c>
      <c r="I52" s="59">
        <v>77.983261339092877</v>
      </c>
      <c r="J52" s="59">
        <v>188.0952380952381</v>
      </c>
      <c r="K52" s="59">
        <v>104.38671731405465</v>
      </c>
      <c r="L52" s="59">
        <v>98.33194328607172</v>
      </c>
      <c r="M52" s="55"/>
      <c r="N52" s="56"/>
      <c r="O52" s="56"/>
      <c r="P52" s="56"/>
      <c r="Q52" s="56"/>
      <c r="R52" s="56"/>
      <c r="S52" s="56"/>
      <c r="T52" s="56"/>
      <c r="U52" s="56"/>
      <c r="V52" s="56"/>
      <c r="W52" s="56"/>
      <c r="X52" s="56"/>
      <c r="Y52" s="11"/>
      <c r="Z52" s="11"/>
      <c r="AA52" s="11"/>
      <c r="AB52" s="11"/>
      <c r="AC52" s="11"/>
      <c r="AD52" s="11"/>
      <c r="AE52" s="11"/>
      <c r="AF52" s="11"/>
      <c r="AG52" s="11"/>
    </row>
    <row r="53" spans="1:33" x14ac:dyDescent="0.2">
      <c r="A53" s="48" t="s">
        <v>99</v>
      </c>
      <c r="B53" s="59">
        <v>148.20993199024764</v>
      </c>
      <c r="C53" s="59">
        <v>92.153011597456043</v>
      </c>
      <c r="D53" s="59">
        <v>101.3971358714635</v>
      </c>
      <c r="E53" s="59">
        <v>94.150417827298057</v>
      </c>
      <c r="F53" s="59">
        <v>115.36467140119491</v>
      </c>
      <c r="G53" s="59">
        <v>92.535341524639989</v>
      </c>
      <c r="H53" s="59">
        <v>115.0265038027195</v>
      </c>
      <c r="I53" s="59">
        <v>80.76616121308858</v>
      </c>
      <c r="J53" s="59">
        <v>184.42067736185382</v>
      </c>
      <c r="K53" s="59">
        <v>108.06996381182148</v>
      </c>
      <c r="L53" s="59">
        <v>100</v>
      </c>
      <c r="M53" s="55"/>
      <c r="N53" s="56"/>
      <c r="O53" s="56"/>
      <c r="P53" s="56"/>
      <c r="Q53" s="56"/>
      <c r="R53" s="56"/>
      <c r="S53" s="56"/>
      <c r="T53" s="56"/>
      <c r="U53" s="56"/>
      <c r="V53" s="56"/>
      <c r="W53" s="56"/>
      <c r="X53" s="56"/>
    </row>
    <row r="54" spans="1:33" x14ac:dyDescent="0.2">
      <c r="A54" s="48" t="s">
        <v>100</v>
      </c>
      <c r="B54" s="59">
        <v>145.50412175015853</v>
      </c>
      <c r="C54" s="59">
        <v>93.38400900900902</v>
      </c>
      <c r="D54" s="59">
        <v>102.04152650504584</v>
      </c>
      <c r="E54" s="59">
        <v>95.713623725671923</v>
      </c>
      <c r="F54" s="59">
        <v>113.09979725163323</v>
      </c>
      <c r="G54" s="59">
        <v>91.074729337206236</v>
      </c>
      <c r="H54" s="59">
        <v>118.57853918277578</v>
      </c>
      <c r="I54" s="59">
        <v>79.408284023668642</v>
      </c>
      <c r="J54" s="59">
        <v>180.02404671934045</v>
      </c>
      <c r="K54" s="59">
        <v>100.26094176254298</v>
      </c>
      <c r="L54" s="59">
        <v>100.08289909995263</v>
      </c>
      <c r="M54" s="55"/>
      <c r="N54" s="56"/>
      <c r="O54" s="56"/>
      <c r="P54" s="56"/>
      <c r="Q54" s="56"/>
      <c r="R54" s="56"/>
      <c r="S54" s="56"/>
      <c r="T54" s="56"/>
      <c r="U54" s="56"/>
      <c r="V54" s="56"/>
      <c r="W54" s="56"/>
      <c r="X54" s="56"/>
    </row>
    <row r="55" spans="1:33" x14ac:dyDescent="0.2">
      <c r="A55" s="48" t="s">
        <v>101</v>
      </c>
      <c r="B55" s="59">
        <v>140.26744039359153</v>
      </c>
      <c r="C55" s="59">
        <v>94.444444444444443</v>
      </c>
      <c r="D55" s="59">
        <v>102.55905511811024</v>
      </c>
      <c r="E55" s="59">
        <v>96.186734458054062</v>
      </c>
      <c r="F55" s="59">
        <v>115.71700436583457</v>
      </c>
      <c r="G55" s="59">
        <v>89.086426161432655</v>
      </c>
      <c r="H55" s="59">
        <v>119.08379104826459</v>
      </c>
      <c r="I55" s="59">
        <v>79.763934426229511</v>
      </c>
      <c r="J55" s="59">
        <v>172.25645295587012</v>
      </c>
      <c r="K55" s="59">
        <v>99.563009330341316</v>
      </c>
      <c r="L55" s="59">
        <v>99.882047652748298</v>
      </c>
      <c r="M55" s="55"/>
      <c r="N55" s="56"/>
      <c r="O55" s="56"/>
      <c r="P55" s="56"/>
      <c r="Q55" s="56"/>
      <c r="R55" s="56"/>
      <c r="S55" s="56"/>
      <c r="T55" s="56"/>
      <c r="U55" s="56"/>
      <c r="V55" s="56"/>
      <c r="W55" s="56"/>
      <c r="X55" s="56"/>
    </row>
    <row r="56" spans="1:33" x14ac:dyDescent="0.2">
      <c r="A56" s="48" t="s">
        <v>102</v>
      </c>
      <c r="B56" s="59">
        <v>139.4003747657714</v>
      </c>
      <c r="C56" s="59">
        <v>95.215266027448777</v>
      </c>
      <c r="D56" s="59">
        <v>101.62397072278134</v>
      </c>
      <c r="E56" s="59">
        <v>95.975089378387736</v>
      </c>
      <c r="F56" s="59">
        <v>114.53462230215827</v>
      </c>
      <c r="G56" s="59">
        <v>89.046941678520625</v>
      </c>
      <c r="H56" s="59">
        <v>115.04666514910085</v>
      </c>
      <c r="I56" s="59">
        <v>80.36649214659684</v>
      </c>
      <c r="J56" s="59">
        <v>168.28787380874138</v>
      </c>
      <c r="K56" s="59">
        <v>98.449976514795694</v>
      </c>
      <c r="L56" s="59">
        <v>99.296682686672128</v>
      </c>
      <c r="M56" s="55"/>
      <c r="N56" s="56"/>
      <c r="O56" s="56"/>
      <c r="P56" s="56"/>
      <c r="Q56" s="56"/>
      <c r="R56" s="56"/>
      <c r="S56" s="56"/>
      <c r="T56" s="56"/>
      <c r="U56" s="56"/>
      <c r="V56" s="56"/>
      <c r="W56" s="56"/>
      <c r="X56" s="56"/>
    </row>
    <row r="57" spans="1:33" x14ac:dyDescent="0.2">
      <c r="A57" s="48" t="s">
        <v>103</v>
      </c>
      <c r="B57" s="59">
        <v>136.38500556723989</v>
      </c>
      <c r="C57" s="59">
        <v>95.59293365908664</v>
      </c>
      <c r="D57" s="59">
        <v>102.92277948368019</v>
      </c>
      <c r="E57" s="59">
        <v>96.166647538161371</v>
      </c>
      <c r="F57" s="59">
        <v>114.21806291577406</v>
      </c>
      <c r="G57" s="59">
        <v>88.006092143673058</v>
      </c>
      <c r="H57" s="59">
        <v>112.70588235294119</v>
      </c>
      <c r="I57" s="59">
        <v>80.425859415084659</v>
      </c>
      <c r="J57" s="59">
        <v>168.64659166115158</v>
      </c>
      <c r="K57" s="59">
        <v>102.18324982104512</v>
      </c>
      <c r="L57" s="59">
        <v>99.359049061880896</v>
      </c>
      <c r="M57" s="55"/>
      <c r="N57" s="56"/>
      <c r="O57" s="56"/>
      <c r="P57" s="56"/>
      <c r="Q57" s="56"/>
      <c r="R57" s="56"/>
      <c r="S57" s="56"/>
      <c r="T57" s="56"/>
      <c r="U57" s="56"/>
      <c r="V57" s="56"/>
      <c r="W57" s="56"/>
      <c r="X57" s="56"/>
    </row>
    <row r="58" spans="1:33" x14ac:dyDescent="0.2">
      <c r="A58" s="48" t="s">
        <v>104</v>
      </c>
      <c r="B58" s="59">
        <v>138.82045539380363</v>
      </c>
      <c r="C58" s="59">
        <v>95.295888606642208</v>
      </c>
      <c r="D58" s="59">
        <v>103.59525155455059</v>
      </c>
      <c r="E58" s="59">
        <v>97.400228050171037</v>
      </c>
      <c r="F58" s="59">
        <v>115.2996126680337</v>
      </c>
      <c r="G58" s="59">
        <v>90.77669902912622</v>
      </c>
      <c r="H58" s="59">
        <v>112.74856385329211</v>
      </c>
      <c r="I58" s="59">
        <v>82.250917837700982</v>
      </c>
      <c r="J58" s="59">
        <v>165.62909567496723</v>
      </c>
      <c r="K58" s="59">
        <v>96.271826333176008</v>
      </c>
      <c r="L58" s="59">
        <v>100.24336539575849</v>
      </c>
      <c r="M58" s="55"/>
      <c r="N58" s="56"/>
      <c r="O58" s="56"/>
      <c r="P58" s="56"/>
      <c r="Q58" s="56"/>
      <c r="R58" s="56"/>
      <c r="S58" s="56"/>
      <c r="T58" s="56"/>
      <c r="U58" s="56"/>
      <c r="V58" s="56"/>
      <c r="W58" s="56"/>
      <c r="X58" s="56"/>
    </row>
    <row r="59" spans="1:33" x14ac:dyDescent="0.2">
      <c r="A59" s="48" t="s">
        <v>105</v>
      </c>
      <c r="B59" s="59">
        <v>137.10760962501527</v>
      </c>
      <c r="C59" s="59">
        <v>96.616792147145702</v>
      </c>
      <c r="D59" s="59">
        <v>102.20777765325563</v>
      </c>
      <c r="E59" s="59">
        <v>96.988565606249296</v>
      </c>
      <c r="F59" s="59">
        <v>116.72934472934473</v>
      </c>
      <c r="G59" s="59">
        <v>92.750506072874501</v>
      </c>
      <c r="H59" s="59">
        <v>115.08550266855462</v>
      </c>
      <c r="I59" s="59">
        <v>83.406828776615853</v>
      </c>
      <c r="J59" s="59">
        <v>161.42352185089973</v>
      </c>
      <c r="K59" s="59">
        <v>95.133310047735463</v>
      </c>
      <c r="L59" s="59">
        <v>100.52940499482104</v>
      </c>
      <c r="M59" s="55"/>
      <c r="N59" s="56"/>
      <c r="O59" s="56"/>
      <c r="P59" s="56"/>
      <c r="Q59" s="56"/>
      <c r="R59" s="56"/>
      <c r="S59" s="56"/>
      <c r="T59" s="56"/>
      <c r="U59" s="56"/>
      <c r="V59" s="56"/>
      <c r="W59" s="56"/>
      <c r="X59" s="56"/>
    </row>
    <row r="60" spans="1:33" x14ac:dyDescent="0.2">
      <c r="A60" s="48" t="s">
        <v>106</v>
      </c>
      <c r="B60" s="59">
        <v>136.69291338582678</v>
      </c>
      <c r="C60" s="59">
        <v>96.289601369993335</v>
      </c>
      <c r="D60" s="59">
        <v>101.01180438448564</v>
      </c>
      <c r="E60" s="59">
        <v>97.76372261124915</v>
      </c>
      <c r="F60" s="59">
        <v>118.27920227920228</v>
      </c>
      <c r="G60" s="59">
        <v>93.450277637556795</v>
      </c>
      <c r="H60" s="59">
        <v>120.59851463521187</v>
      </c>
      <c r="I60" s="59">
        <v>84.052416862405735</v>
      </c>
      <c r="J60" s="59">
        <v>155.39714867617107</v>
      </c>
      <c r="K60" s="59">
        <v>98.622782446311845</v>
      </c>
      <c r="L60" s="59">
        <v>101.0981468771448</v>
      </c>
      <c r="M60" s="55"/>
      <c r="N60" s="56"/>
      <c r="O60" s="56"/>
      <c r="P60" s="56"/>
      <c r="Q60" s="56"/>
      <c r="R60" s="56"/>
      <c r="S60" s="56"/>
      <c r="T60" s="56"/>
      <c r="U60" s="56"/>
      <c r="V60" s="56"/>
      <c r="W60" s="56"/>
      <c r="X60" s="56"/>
    </row>
    <row r="61" spans="1:33" x14ac:dyDescent="0.2">
      <c r="A61" s="48" t="s">
        <v>107</v>
      </c>
      <c r="B61" s="59">
        <v>136.11278467285214</v>
      </c>
      <c r="C61" s="59">
        <v>97.226753670473087</v>
      </c>
      <c r="D61" s="59">
        <v>100.98866918462564</v>
      </c>
      <c r="E61" s="59">
        <v>96.960179472798643</v>
      </c>
      <c r="F61" s="59">
        <v>117.61985335589395</v>
      </c>
      <c r="G61" s="59">
        <v>91.812570852752245</v>
      </c>
      <c r="H61" s="59">
        <v>121.28997867803837</v>
      </c>
      <c r="I61" s="59">
        <v>85.081987424485277</v>
      </c>
      <c r="J61" s="59">
        <v>161.16832957837141</v>
      </c>
      <c r="K61" s="59">
        <v>102.73010021886878</v>
      </c>
      <c r="L61" s="59">
        <v>101.71330668189607</v>
      </c>
      <c r="M61" s="55"/>
      <c r="N61" s="56"/>
      <c r="O61" s="56"/>
      <c r="P61" s="56"/>
      <c r="Q61" s="56"/>
      <c r="R61" s="56"/>
      <c r="S61" s="56"/>
      <c r="T61" s="56"/>
      <c r="U61" s="56"/>
      <c r="V61" s="56"/>
      <c r="W61" s="56"/>
      <c r="X61" s="56"/>
    </row>
    <row r="62" spans="1:33" x14ac:dyDescent="0.2">
      <c r="A62" s="48" t="s">
        <v>108</v>
      </c>
      <c r="B62" s="59">
        <v>133.08315463426257</v>
      </c>
      <c r="C62" s="59">
        <v>96.553365705036654</v>
      </c>
      <c r="D62" s="59">
        <v>103.2015277465738</v>
      </c>
      <c r="E62" s="59">
        <v>96.178555604785103</v>
      </c>
      <c r="F62" s="59">
        <v>114.69106047326906</v>
      </c>
      <c r="G62" s="59">
        <v>92.466524840445501</v>
      </c>
      <c r="H62" s="59">
        <v>114.53279898755537</v>
      </c>
      <c r="I62" s="59">
        <v>86.798922361009062</v>
      </c>
      <c r="J62" s="59">
        <v>165.60177131108651</v>
      </c>
      <c r="K62" s="59">
        <v>98.654760524179508</v>
      </c>
      <c r="L62" s="59">
        <v>101.27914874349105</v>
      </c>
      <c r="M62" s="55"/>
      <c r="N62" s="56"/>
      <c r="O62" s="56"/>
      <c r="P62" s="56"/>
      <c r="Q62" s="56"/>
      <c r="R62" s="56"/>
      <c r="S62" s="56"/>
      <c r="T62" s="56"/>
      <c r="U62" s="56"/>
      <c r="V62" s="56"/>
      <c r="W62" s="56"/>
      <c r="X62" s="56"/>
    </row>
    <row r="63" spans="1:33" x14ac:dyDescent="0.2">
      <c r="A63" s="48" t="s">
        <v>109</v>
      </c>
      <c r="B63" s="59">
        <v>132.59766316534873</v>
      </c>
      <c r="C63" s="59">
        <v>96.154958080370051</v>
      </c>
      <c r="D63" s="59">
        <v>101.66685311556103</v>
      </c>
      <c r="E63" s="59">
        <v>95.805518469069867</v>
      </c>
      <c r="F63" s="59">
        <v>114.95993853583579</v>
      </c>
      <c r="G63" s="59">
        <v>94.931402439024396</v>
      </c>
      <c r="H63" s="59">
        <v>114.86140724946694</v>
      </c>
      <c r="I63" s="59">
        <v>86.295292087749559</v>
      </c>
      <c r="J63" s="59">
        <v>161.08568723370681</v>
      </c>
      <c r="K63" s="59">
        <v>98.783122938701226</v>
      </c>
      <c r="L63" s="59">
        <v>100.86314593980694</v>
      </c>
      <c r="M63" s="55"/>
      <c r="N63" s="56"/>
      <c r="O63" s="56"/>
      <c r="P63" s="56"/>
      <c r="Q63" s="56"/>
      <c r="R63" s="56"/>
      <c r="S63" s="56"/>
      <c r="T63" s="56"/>
      <c r="U63" s="56"/>
      <c r="V63" s="56"/>
      <c r="W63" s="56"/>
      <c r="X63" s="56"/>
    </row>
    <row r="64" spans="1:33" x14ac:dyDescent="0.2">
      <c r="A64" s="48" t="s">
        <v>110</v>
      </c>
      <c r="B64" s="59">
        <v>130.99086437104711</v>
      </c>
      <c r="C64" s="59">
        <v>95.88653864899112</v>
      </c>
      <c r="D64" s="59">
        <v>98.252837747607401</v>
      </c>
      <c r="E64" s="59">
        <v>92.537146687520945</v>
      </c>
      <c r="F64" s="59">
        <v>112.08188835440205</v>
      </c>
      <c r="G64" s="59">
        <v>92.54540867810293</v>
      </c>
      <c r="H64" s="59">
        <v>115.18530317510884</v>
      </c>
      <c r="I64" s="59">
        <v>83.516483516483518</v>
      </c>
      <c r="J64" s="59">
        <v>156.25096346539232</v>
      </c>
      <c r="K64" s="59">
        <v>94.997726239199636</v>
      </c>
      <c r="L64" s="59">
        <v>98.570131638674525</v>
      </c>
      <c r="M64" s="55"/>
      <c r="N64" s="56"/>
      <c r="O64" s="56"/>
      <c r="P64" s="56"/>
      <c r="Q64" s="56"/>
      <c r="R64" s="56"/>
      <c r="S64" s="56"/>
      <c r="T64" s="56"/>
      <c r="U64" s="56"/>
      <c r="V64" s="56"/>
      <c r="W64" s="56"/>
      <c r="X64" s="56"/>
    </row>
    <row r="65" spans="1:24" x14ac:dyDescent="0.2">
      <c r="A65" s="48" t="s">
        <v>111</v>
      </c>
      <c r="B65" s="59">
        <v>126.33236151603498</v>
      </c>
      <c r="C65" s="59">
        <v>93.977702568186345</v>
      </c>
      <c r="D65" s="59">
        <v>92.678571428571445</v>
      </c>
      <c r="E65" s="59">
        <v>89.508602271449448</v>
      </c>
      <c r="F65" s="59">
        <v>107.39484396200815</v>
      </c>
      <c r="G65" s="59">
        <v>93.856393190835789</v>
      </c>
      <c r="H65" s="59">
        <v>118.66104375329468</v>
      </c>
      <c r="I65" s="59">
        <v>82.944967773921661</v>
      </c>
      <c r="J65" s="59">
        <v>153.85809656885576</v>
      </c>
      <c r="K65" s="59">
        <v>90.634509185168483</v>
      </c>
      <c r="L65" s="59">
        <v>96.974558789823519</v>
      </c>
      <c r="M65" s="55"/>
      <c r="N65" s="56"/>
      <c r="O65" s="56"/>
      <c r="P65" s="56"/>
      <c r="Q65" s="56"/>
      <c r="R65" s="56"/>
      <c r="S65" s="56"/>
      <c r="T65" s="56"/>
      <c r="U65" s="56"/>
      <c r="V65" s="56"/>
      <c r="W65" s="56"/>
      <c r="X65" s="56"/>
    </row>
    <row r="66" spans="1:24" x14ac:dyDescent="0.2">
      <c r="A66" s="48" t="s">
        <v>112</v>
      </c>
      <c r="B66" s="59">
        <v>118.79785167409437</v>
      </c>
      <c r="C66" s="59">
        <v>92.419554455445549</v>
      </c>
      <c r="D66" s="59">
        <v>86.593307882326513</v>
      </c>
      <c r="E66" s="59">
        <v>89.65791567223549</v>
      </c>
      <c r="F66" s="59">
        <v>104.64956481905634</v>
      </c>
      <c r="G66" s="59">
        <v>88.959264778936912</v>
      </c>
      <c r="H66" s="59">
        <v>120.36860502065461</v>
      </c>
      <c r="I66" s="59">
        <v>82.645894521772433</v>
      </c>
      <c r="J66" s="59">
        <v>159.7853939782191</v>
      </c>
      <c r="K66" s="59">
        <v>92.504591368227722</v>
      </c>
      <c r="L66" s="59">
        <v>95.627971703583427</v>
      </c>
      <c r="M66" s="55"/>
      <c r="N66" s="56"/>
      <c r="O66" s="56"/>
      <c r="P66" s="56"/>
      <c r="Q66" s="56"/>
      <c r="R66" s="56"/>
      <c r="S66" s="56"/>
      <c r="T66" s="56"/>
      <c r="U66" s="56"/>
      <c r="V66" s="56"/>
      <c r="W66" s="56"/>
      <c r="X66" s="56"/>
    </row>
    <row r="67" spans="1:24" x14ac:dyDescent="0.2">
      <c r="A67" s="48" t="s">
        <v>113</v>
      </c>
      <c r="B67" s="59">
        <v>120.27135793951938</v>
      </c>
      <c r="C67" s="59">
        <v>92.929501757287582</v>
      </c>
      <c r="D67" s="59">
        <v>86.417791898332013</v>
      </c>
      <c r="E67" s="59">
        <v>89.839206294902496</v>
      </c>
      <c r="F67" s="59">
        <v>97.923448198450984</v>
      </c>
      <c r="G67" s="59">
        <v>87.675139491630489</v>
      </c>
      <c r="H67" s="59">
        <v>117.88247750132345</v>
      </c>
      <c r="I67" s="59">
        <v>82.441004821111406</v>
      </c>
      <c r="J67" s="59">
        <v>155.78980003100293</v>
      </c>
      <c r="K67" s="59">
        <v>93.772807533843434</v>
      </c>
      <c r="L67" s="59">
        <v>95.018535681186293</v>
      </c>
      <c r="M67" s="55"/>
      <c r="N67" s="56"/>
      <c r="O67" s="56"/>
      <c r="P67" s="56"/>
      <c r="Q67" s="56"/>
      <c r="R67" s="56"/>
      <c r="S67" s="56"/>
      <c r="T67" s="56"/>
      <c r="U67" s="56"/>
      <c r="V67" s="56"/>
      <c r="W67" s="56"/>
      <c r="X67" s="56"/>
    </row>
    <row r="68" spans="1:24" x14ac:dyDescent="0.2">
      <c r="A68" s="48" t="s">
        <v>114</v>
      </c>
      <c r="B68" s="59">
        <v>121.21350887235261</v>
      </c>
      <c r="C68" s="59">
        <v>93.778801843317979</v>
      </c>
      <c r="D68" s="59">
        <v>88.908006423491628</v>
      </c>
      <c r="E68" s="59">
        <v>90.16599885518032</v>
      </c>
      <c r="F68" s="59">
        <v>97.764628533859295</v>
      </c>
      <c r="G68" s="59">
        <v>88.222831505483569</v>
      </c>
      <c r="H68" s="59">
        <v>116.887984579139</v>
      </c>
      <c r="I68" s="59">
        <v>82.09163599441554</v>
      </c>
      <c r="J68" s="59">
        <v>150.15567086730911</v>
      </c>
      <c r="K68" s="59">
        <v>91.746841312159518</v>
      </c>
      <c r="L68" s="59">
        <v>94.725274725274716</v>
      </c>
      <c r="M68" s="55"/>
      <c r="N68" s="56"/>
      <c r="O68" s="56"/>
      <c r="P68" s="56"/>
      <c r="Q68" s="56"/>
      <c r="R68" s="56"/>
      <c r="S68" s="56"/>
      <c r="T68" s="56"/>
      <c r="U68" s="56"/>
      <c r="V68" s="56"/>
      <c r="W68" s="56"/>
      <c r="X68" s="56"/>
    </row>
    <row r="69" spans="1:24" x14ac:dyDescent="0.2">
      <c r="A69" s="48" t="s">
        <v>115</v>
      </c>
      <c r="B69" s="59">
        <v>119.20190995907231</v>
      </c>
      <c r="C69" s="59">
        <v>95.1574103127288</v>
      </c>
      <c r="D69" s="59">
        <v>88.981868898186889</v>
      </c>
      <c r="E69" s="59">
        <v>91.628545288197628</v>
      </c>
      <c r="F69" s="59">
        <v>98.788870703764317</v>
      </c>
      <c r="G69" s="59">
        <v>89.992596248766048</v>
      </c>
      <c r="H69" s="59">
        <v>116.41159231520678</v>
      </c>
      <c r="I69" s="59">
        <v>81.445115810674736</v>
      </c>
      <c r="J69" s="59">
        <v>148.93175074183975</v>
      </c>
      <c r="K69" s="59">
        <v>91.480397893504971</v>
      </c>
      <c r="L69" s="59">
        <v>95.217139548349749</v>
      </c>
      <c r="M69" s="55"/>
      <c r="N69" s="56"/>
      <c r="O69" s="56"/>
      <c r="P69" s="56"/>
      <c r="Q69" s="56"/>
      <c r="R69" s="56"/>
      <c r="S69" s="56"/>
      <c r="T69" s="56"/>
      <c r="U69" s="56"/>
      <c r="V69" s="56"/>
      <c r="W69" s="56"/>
      <c r="X69" s="56"/>
    </row>
    <row r="70" spans="1:24" x14ac:dyDescent="0.2">
      <c r="A70" s="48" t="s">
        <v>116</v>
      </c>
      <c r="B70" s="59">
        <v>120.71888775856223</v>
      </c>
      <c r="C70" s="59">
        <v>96.178343949044589</v>
      </c>
      <c r="D70" s="59">
        <v>94.700814351469361</v>
      </c>
      <c r="E70" s="59">
        <v>92.278260869565216</v>
      </c>
      <c r="F70" s="59">
        <v>98.233255059823307</v>
      </c>
      <c r="G70" s="59">
        <v>91.959300161310324</v>
      </c>
      <c r="H70" s="59">
        <v>112.57588898525586</v>
      </c>
      <c r="I70" s="59">
        <v>83.231972198088627</v>
      </c>
      <c r="J70" s="59">
        <v>150.15028554253078</v>
      </c>
      <c r="K70" s="59">
        <v>95.336544109009751</v>
      </c>
      <c r="L70" s="59">
        <v>96.368488223691855</v>
      </c>
      <c r="M70" s="55"/>
      <c r="N70" s="56"/>
      <c r="O70" s="56"/>
      <c r="P70" s="56"/>
      <c r="Q70" s="56"/>
      <c r="R70" s="56"/>
      <c r="S70" s="56"/>
      <c r="T70" s="56"/>
      <c r="U70" s="56"/>
      <c r="V70" s="56"/>
      <c r="W70" s="56"/>
      <c r="X70" s="56"/>
    </row>
    <row r="71" spans="1:24" x14ac:dyDescent="0.2">
      <c r="A71" s="48" t="s">
        <v>117</v>
      </c>
      <c r="B71" s="59">
        <v>117.41011984021306</v>
      </c>
      <c r="C71" s="59">
        <v>98.706760592997583</v>
      </c>
      <c r="D71" s="59">
        <v>99.16352497643733</v>
      </c>
      <c r="E71" s="59">
        <v>91.549295774647888</v>
      </c>
      <c r="F71" s="59">
        <v>100.87689713322092</v>
      </c>
      <c r="G71" s="59">
        <v>92.033856111526006</v>
      </c>
      <c r="H71" s="59">
        <v>110.92095411273934</v>
      </c>
      <c r="I71" s="59">
        <v>84.873222016079168</v>
      </c>
      <c r="J71" s="59">
        <v>150.54427772874374</v>
      </c>
      <c r="K71" s="59">
        <v>96.270750526069662</v>
      </c>
      <c r="L71" s="59">
        <v>97.060518731988481</v>
      </c>
      <c r="M71" s="55"/>
      <c r="N71" s="56"/>
      <c r="O71" s="56"/>
      <c r="P71" s="56"/>
      <c r="Q71" s="56"/>
      <c r="R71" s="56"/>
      <c r="S71" s="56"/>
      <c r="T71" s="56"/>
      <c r="U71" s="56"/>
      <c r="V71" s="56"/>
      <c r="W71" s="56"/>
      <c r="X71" s="56"/>
    </row>
    <row r="72" spans="1:24" x14ac:dyDescent="0.2">
      <c r="A72" s="48" t="s">
        <v>118</v>
      </c>
      <c r="B72" s="59">
        <v>115.53269166943248</v>
      </c>
      <c r="C72" s="59">
        <v>99.382328308207718</v>
      </c>
      <c r="D72" s="59">
        <v>101.84151122727812</v>
      </c>
      <c r="E72" s="59">
        <v>91.750822648360383</v>
      </c>
      <c r="F72" s="59">
        <v>102.28213446694261</v>
      </c>
      <c r="G72" s="59">
        <v>92.170514229876616</v>
      </c>
      <c r="H72" s="59">
        <v>112.8310452924008</v>
      </c>
      <c r="I72" s="59">
        <v>87.069072806471681</v>
      </c>
      <c r="J72" s="59">
        <v>149.25807390165841</v>
      </c>
      <c r="K72" s="59">
        <v>93.693487467093959</v>
      </c>
      <c r="L72" s="59">
        <v>97.863296955772554</v>
      </c>
      <c r="M72" s="55"/>
      <c r="N72" s="56"/>
      <c r="O72" s="56"/>
      <c r="P72" s="56"/>
      <c r="Q72" s="56"/>
      <c r="R72" s="56"/>
      <c r="S72" s="56"/>
      <c r="T72" s="56"/>
      <c r="U72" s="56"/>
      <c r="V72" s="56"/>
      <c r="W72" s="56"/>
      <c r="X72" s="56"/>
    </row>
    <row r="73" spans="1:24" x14ac:dyDescent="0.2">
      <c r="A73" s="48" t="s">
        <v>119</v>
      </c>
      <c r="B73" s="59">
        <v>116.15165461319307</v>
      </c>
      <c r="C73" s="59">
        <v>99.202981057861507</v>
      </c>
      <c r="D73" s="59">
        <v>99.68936678614098</v>
      </c>
      <c r="E73" s="59">
        <v>91.031440850486305</v>
      </c>
      <c r="F73" s="59">
        <v>103.07186579007028</v>
      </c>
      <c r="G73" s="59">
        <v>91.786621507197282</v>
      </c>
      <c r="H73" s="59">
        <v>108.16976127320955</v>
      </c>
      <c r="I73" s="59">
        <v>87.07802646222332</v>
      </c>
      <c r="J73" s="59">
        <v>146.30243621161884</v>
      </c>
      <c r="K73" s="59">
        <v>94.855115316380846</v>
      </c>
      <c r="L73" s="59">
        <v>97.104931914406677</v>
      </c>
      <c r="M73" s="55"/>
      <c r="N73" s="56"/>
      <c r="O73" s="56"/>
      <c r="P73" s="56"/>
      <c r="Q73" s="56"/>
      <c r="R73" s="56"/>
      <c r="S73" s="56"/>
      <c r="T73" s="56"/>
      <c r="U73" s="56"/>
      <c r="V73" s="56"/>
      <c r="W73" s="56"/>
      <c r="X73" s="56"/>
    </row>
    <row r="74" spans="1:24" x14ac:dyDescent="0.2">
      <c r="A74" s="48" t="s">
        <v>120</v>
      </c>
      <c r="B74" s="59">
        <v>114.35406698564594</v>
      </c>
      <c r="C74" s="59">
        <v>100.22907122032487</v>
      </c>
      <c r="D74" s="59">
        <v>102.22168558319247</v>
      </c>
      <c r="E74" s="59">
        <v>91.480478447303085</v>
      </c>
      <c r="F74" s="59">
        <v>105.21531644131348</v>
      </c>
      <c r="G74" s="59">
        <v>91.088509504782664</v>
      </c>
      <c r="H74" s="59">
        <v>105.97140454163161</v>
      </c>
      <c r="I74" s="59">
        <v>89.048207663782449</v>
      </c>
      <c r="J74" s="59">
        <v>137.44015770205579</v>
      </c>
      <c r="K74" s="59">
        <v>99.598677998111413</v>
      </c>
      <c r="L74" s="59">
        <v>97.678408051235138</v>
      </c>
      <c r="M74" s="55"/>
      <c r="N74" s="56"/>
      <c r="O74" s="56"/>
      <c r="P74" s="56"/>
      <c r="Q74" s="56"/>
      <c r="R74" s="56"/>
      <c r="S74" s="56"/>
      <c r="T74" s="56"/>
      <c r="U74" s="56"/>
      <c r="V74" s="56"/>
      <c r="W74" s="56"/>
      <c r="X74" s="56"/>
    </row>
    <row r="75" spans="1:24" x14ac:dyDescent="0.2">
      <c r="A75" s="48" t="s">
        <v>121</v>
      </c>
      <c r="B75" s="59">
        <v>111.79781481072727</v>
      </c>
      <c r="C75" s="59">
        <v>102.27465086754125</v>
      </c>
      <c r="D75" s="59">
        <v>102.71811673340616</v>
      </c>
      <c r="E75" s="59">
        <v>92.272007241457345</v>
      </c>
      <c r="F75" s="59">
        <v>107.01654306902452</v>
      </c>
      <c r="G75" s="59">
        <v>91.223851887472946</v>
      </c>
      <c r="H75" s="59">
        <v>105.71039396479465</v>
      </c>
      <c r="I75" s="59">
        <v>90.695081154751591</v>
      </c>
      <c r="J75" s="59">
        <v>135.80901856763927</v>
      </c>
      <c r="K75" s="59">
        <v>98.495626822157419</v>
      </c>
      <c r="L75" s="59">
        <v>98.46065479609419</v>
      </c>
      <c r="M75" s="55"/>
      <c r="N75" s="56"/>
      <c r="O75" s="56"/>
      <c r="P75" s="56"/>
      <c r="Q75" s="56"/>
      <c r="R75" s="56"/>
      <c r="S75" s="56"/>
      <c r="T75" s="56"/>
      <c r="U75" s="56"/>
      <c r="V75" s="56"/>
      <c r="W75" s="56"/>
      <c r="X75" s="56"/>
    </row>
    <row r="76" spans="1:24" x14ac:dyDescent="0.2">
      <c r="A76" s="48" t="s">
        <v>122</v>
      </c>
      <c r="B76" s="59">
        <v>112.88207180171167</v>
      </c>
      <c r="C76" s="59">
        <v>102.3376899373074</v>
      </c>
      <c r="D76" s="59">
        <v>99.749791492910745</v>
      </c>
      <c r="E76" s="59">
        <v>93.353095428115381</v>
      </c>
      <c r="F76" s="59">
        <v>107.01935188365968</v>
      </c>
      <c r="G76" s="59">
        <v>92.632331902718178</v>
      </c>
      <c r="H76" s="59">
        <v>107.64424078317019</v>
      </c>
      <c r="I76" s="59">
        <v>88.954397786066664</v>
      </c>
      <c r="J76" s="59">
        <v>137.49657628047112</v>
      </c>
      <c r="K76" s="59">
        <v>94.766975838772481</v>
      </c>
      <c r="L76" s="59">
        <v>98.236231224396903</v>
      </c>
      <c r="M76" s="55"/>
      <c r="N76" s="56"/>
      <c r="O76" s="56"/>
      <c r="P76" s="56"/>
      <c r="Q76" s="56"/>
      <c r="R76" s="56"/>
      <c r="S76" s="56"/>
      <c r="T76" s="56"/>
      <c r="U76" s="56"/>
      <c r="V76" s="56"/>
      <c r="W76" s="56"/>
      <c r="X76" s="56"/>
    </row>
    <row r="77" spans="1:24" x14ac:dyDescent="0.2">
      <c r="A77" s="48" t="s">
        <v>123</v>
      </c>
      <c r="B77" s="59">
        <v>110.18003273322421</v>
      </c>
      <c r="C77" s="59">
        <v>102.04081632653062</v>
      </c>
      <c r="D77" s="59">
        <v>101.2684223242329</v>
      </c>
      <c r="E77" s="59">
        <v>91.907709622960041</v>
      </c>
      <c r="F77" s="59">
        <v>105.42766869781089</v>
      </c>
      <c r="G77" s="59">
        <v>90.3584817244611</v>
      </c>
      <c r="H77" s="59">
        <v>107.73680404916848</v>
      </c>
      <c r="I77" s="59">
        <v>89.146823022615777</v>
      </c>
      <c r="J77" s="59">
        <v>144.78501489995745</v>
      </c>
      <c r="K77" s="59">
        <v>96.221780325184241</v>
      </c>
      <c r="L77" s="59">
        <v>98.070374574347341</v>
      </c>
      <c r="M77" s="55"/>
      <c r="N77" s="56"/>
      <c r="O77" s="56"/>
      <c r="P77" s="56"/>
      <c r="Q77" s="56"/>
      <c r="R77" s="56"/>
      <c r="S77" s="56"/>
      <c r="T77" s="56"/>
      <c r="U77" s="56"/>
      <c r="V77" s="56"/>
      <c r="W77" s="56"/>
      <c r="X77" s="56"/>
    </row>
    <row r="78" spans="1:24" x14ac:dyDescent="0.2">
      <c r="A78" s="48" t="s">
        <v>124</v>
      </c>
      <c r="B78" s="59">
        <v>106.9257872715261</v>
      </c>
      <c r="C78" s="59">
        <v>101.5197889182058</v>
      </c>
      <c r="D78" s="59">
        <v>95.94109195402298</v>
      </c>
      <c r="E78" s="59">
        <v>91.704811878977338</v>
      </c>
      <c r="F78" s="59">
        <v>103.07125307125307</v>
      </c>
      <c r="G78" s="59">
        <v>94.471830985915489</v>
      </c>
      <c r="H78" s="59">
        <v>105.41994207695488</v>
      </c>
      <c r="I78" s="59">
        <v>90.799716914366599</v>
      </c>
      <c r="J78" s="59">
        <v>145.11884550084889</v>
      </c>
      <c r="K78" s="59">
        <v>97.801810273892102</v>
      </c>
      <c r="L78" s="59">
        <v>97.899966128485943</v>
      </c>
      <c r="M78" s="55"/>
      <c r="N78" s="56"/>
      <c r="O78" s="56"/>
      <c r="P78" s="56"/>
      <c r="Q78" s="56"/>
      <c r="R78" s="56"/>
      <c r="S78" s="56"/>
      <c r="T78" s="56"/>
      <c r="U78" s="56"/>
      <c r="V78" s="56"/>
      <c r="W78" s="56"/>
      <c r="X78" s="56"/>
    </row>
    <row r="79" spans="1:24" x14ac:dyDescent="0.2">
      <c r="A79" s="48" t="s">
        <v>125</v>
      </c>
      <c r="B79" s="59">
        <v>105.37212596709165</v>
      </c>
      <c r="C79" s="59">
        <v>99.112734864300634</v>
      </c>
      <c r="D79" s="59">
        <v>94.039017341040449</v>
      </c>
      <c r="E79" s="59">
        <v>91.750615625699567</v>
      </c>
      <c r="F79" s="59">
        <v>102.62718468217744</v>
      </c>
      <c r="G79" s="59">
        <v>91.771927753511989</v>
      </c>
      <c r="H79" s="59">
        <v>109.46349500566367</v>
      </c>
      <c r="I79" s="59">
        <v>89.648300117233291</v>
      </c>
      <c r="J79" s="59">
        <v>138.51150202976993</v>
      </c>
      <c r="K79" s="59">
        <v>98.978733629700827</v>
      </c>
      <c r="L79" s="59">
        <v>97.074707470747086</v>
      </c>
      <c r="M79" s="55"/>
      <c r="N79" s="56"/>
      <c r="O79" s="56"/>
      <c r="P79" s="56"/>
      <c r="Q79" s="56"/>
      <c r="R79" s="56"/>
      <c r="S79" s="56"/>
      <c r="T79" s="56"/>
      <c r="U79" s="56"/>
      <c r="V79" s="56"/>
      <c r="W79" s="56"/>
      <c r="X79" s="56"/>
    </row>
    <row r="80" spans="1:24" x14ac:dyDescent="0.2">
      <c r="A80" s="48" t="s">
        <v>126</v>
      </c>
      <c r="B80" s="59">
        <v>103.94907207596029</v>
      </c>
      <c r="C80" s="59">
        <v>99.530761209593322</v>
      </c>
      <c r="D80" s="59">
        <v>91.390177191104755</v>
      </c>
      <c r="E80" s="59">
        <v>91.927856592983616</v>
      </c>
      <c r="F80" s="59">
        <v>101.92922500275603</v>
      </c>
      <c r="G80" s="59">
        <v>92.336802270577095</v>
      </c>
      <c r="H80" s="59">
        <v>108.28077314343845</v>
      </c>
      <c r="I80" s="59">
        <v>91.521080829256931</v>
      </c>
      <c r="J80" s="59">
        <v>139.8203994102667</v>
      </c>
      <c r="K80" s="59">
        <v>107.30778386098547</v>
      </c>
      <c r="L80" s="59">
        <v>97.448183641631388</v>
      </c>
      <c r="M80" s="55"/>
      <c r="N80" s="56"/>
      <c r="O80" s="56"/>
      <c r="P80" s="56"/>
      <c r="Q80" s="56"/>
      <c r="R80" s="56"/>
      <c r="S80" s="56"/>
      <c r="T80" s="56"/>
      <c r="U80" s="56"/>
      <c r="V80" s="56"/>
      <c r="W80" s="56"/>
      <c r="X80" s="56"/>
    </row>
    <row r="81" spans="1:24" x14ac:dyDescent="0.2">
      <c r="A81" s="48" t="s">
        <v>127</v>
      </c>
      <c r="B81" s="59">
        <v>103.60083433966408</v>
      </c>
      <c r="C81" s="59">
        <v>99.084210526315786</v>
      </c>
      <c r="D81" s="59">
        <v>90.49678550555231</v>
      </c>
      <c r="E81" s="59">
        <v>91.227495908346967</v>
      </c>
      <c r="F81" s="59">
        <v>102.77563608326908</v>
      </c>
      <c r="G81" s="59">
        <v>95.007166746297187</v>
      </c>
      <c r="H81" s="59">
        <v>106.42820643842616</v>
      </c>
      <c r="I81" s="59">
        <v>93.448557748452643</v>
      </c>
      <c r="J81" s="59">
        <v>137.29807191245439</v>
      </c>
      <c r="K81" s="59">
        <v>97.946084724005146</v>
      </c>
      <c r="L81" s="59">
        <v>97.433608569515712</v>
      </c>
      <c r="M81" s="55"/>
      <c r="N81" s="56"/>
      <c r="O81" s="56"/>
      <c r="P81" s="56"/>
      <c r="Q81" s="56"/>
      <c r="R81" s="56"/>
      <c r="S81" s="56"/>
      <c r="T81" s="56"/>
      <c r="U81" s="56"/>
      <c r="V81" s="56"/>
      <c r="W81" s="56"/>
      <c r="X81" s="56"/>
    </row>
    <row r="82" spans="1:24" x14ac:dyDescent="0.2">
      <c r="A82" s="48" t="s">
        <v>128</v>
      </c>
      <c r="B82" s="59">
        <v>102.55939524838014</v>
      </c>
      <c r="C82" s="59">
        <v>98.28511309836928</v>
      </c>
      <c r="D82" s="59">
        <v>89.471843301853795</v>
      </c>
      <c r="E82" s="59">
        <v>91.647733419885299</v>
      </c>
      <c r="F82" s="59">
        <v>103.6733790661651</v>
      </c>
      <c r="G82" s="59">
        <v>94.589898053753487</v>
      </c>
      <c r="H82" s="59">
        <v>109.02193971703915</v>
      </c>
      <c r="I82" s="59">
        <v>93.636046916734401</v>
      </c>
      <c r="J82" s="59">
        <v>137.65198065106551</v>
      </c>
      <c r="K82" s="59">
        <v>100.31854648419065</v>
      </c>
      <c r="L82" s="59">
        <v>97.635960044395119</v>
      </c>
      <c r="M82" s="55"/>
      <c r="N82" s="56"/>
      <c r="O82" s="56"/>
      <c r="P82" s="56"/>
      <c r="Q82" s="56"/>
      <c r="R82" s="56"/>
      <c r="S82" s="56"/>
      <c r="T82" s="56"/>
      <c r="U82" s="56"/>
      <c r="V82" s="56"/>
      <c r="W82" s="56"/>
      <c r="X82" s="56"/>
    </row>
    <row r="83" spans="1:24" x14ac:dyDescent="0.2">
      <c r="A83" s="48" t="s">
        <v>129</v>
      </c>
      <c r="B83" s="59">
        <v>101.71336206896552</v>
      </c>
      <c r="C83" s="59">
        <v>98.828496042216358</v>
      </c>
      <c r="D83" s="59">
        <v>90.103926096997697</v>
      </c>
      <c r="E83" s="59">
        <v>92.700572292409021</v>
      </c>
      <c r="F83" s="59">
        <v>104.74754244861484</v>
      </c>
      <c r="G83" s="59">
        <v>93.969500924214415</v>
      </c>
      <c r="H83" s="59">
        <v>107.65900422636841</v>
      </c>
      <c r="I83" s="59">
        <v>94.387696545391947</v>
      </c>
      <c r="J83" s="59">
        <v>132.35960715185092</v>
      </c>
      <c r="K83" s="59">
        <v>101.33348929699379</v>
      </c>
      <c r="L83" s="59">
        <v>97.824166114424543</v>
      </c>
      <c r="M83" s="55"/>
      <c r="N83" s="56"/>
      <c r="O83" s="56"/>
      <c r="P83" s="56"/>
      <c r="Q83" s="56"/>
      <c r="R83" s="56"/>
      <c r="S83" s="56"/>
      <c r="T83" s="56"/>
      <c r="U83" s="56"/>
      <c r="V83" s="56"/>
      <c r="W83" s="56"/>
      <c r="X83" s="56"/>
    </row>
    <row r="84" spans="1:24" x14ac:dyDescent="0.2">
      <c r="A84" s="48" t="s">
        <v>130</v>
      </c>
      <c r="B84" s="59">
        <v>101.49904316393791</v>
      </c>
      <c r="C84" s="59">
        <v>99.254984260230856</v>
      </c>
      <c r="D84" s="59">
        <v>91.664776593331808</v>
      </c>
      <c r="E84" s="59">
        <v>92.898457583547568</v>
      </c>
      <c r="F84" s="59">
        <v>103.33480565371025</v>
      </c>
      <c r="G84" s="59">
        <v>94.416944860135814</v>
      </c>
      <c r="H84" s="59">
        <v>106.57489213067596</v>
      </c>
      <c r="I84" s="59">
        <v>95.727469522615934</v>
      </c>
      <c r="J84" s="59">
        <v>127.4406991260924</v>
      </c>
      <c r="K84" s="59">
        <v>98.114070179449087</v>
      </c>
      <c r="L84" s="59">
        <v>97.811576758945179</v>
      </c>
      <c r="M84" s="55"/>
      <c r="N84" s="56"/>
      <c r="O84" s="56"/>
      <c r="P84" s="56"/>
      <c r="Q84" s="56"/>
      <c r="R84" s="56"/>
      <c r="S84" s="56"/>
      <c r="T84" s="56"/>
      <c r="U84" s="56"/>
      <c r="V84" s="56"/>
      <c r="W84" s="56"/>
      <c r="X84" s="56"/>
    </row>
    <row r="85" spans="1:24" x14ac:dyDescent="0.2">
      <c r="A85" s="48" t="s">
        <v>131</v>
      </c>
      <c r="B85" s="59">
        <v>102.01912858660999</v>
      </c>
      <c r="C85" s="59">
        <v>99.926346801346781</v>
      </c>
      <c r="D85" s="59">
        <v>92.826382592928383</v>
      </c>
      <c r="E85" s="59">
        <v>93.367675466838378</v>
      </c>
      <c r="F85" s="59">
        <v>104.79717033270697</v>
      </c>
      <c r="G85" s="59">
        <v>94.029509321743092</v>
      </c>
      <c r="H85" s="59">
        <v>105.36781372347002</v>
      </c>
      <c r="I85" s="59">
        <v>96.469920544835418</v>
      </c>
      <c r="J85" s="59">
        <v>127.66350535780269</v>
      </c>
      <c r="K85" s="59">
        <v>96.159255652926518</v>
      </c>
      <c r="L85" s="59">
        <v>98.296013107591477</v>
      </c>
      <c r="M85" s="55"/>
      <c r="N85" s="56"/>
      <c r="O85" s="56"/>
      <c r="P85" s="56"/>
      <c r="Q85" s="56"/>
      <c r="R85" s="56"/>
      <c r="S85" s="56"/>
      <c r="T85" s="56"/>
      <c r="U85" s="56"/>
      <c r="V85" s="56"/>
      <c r="W85" s="56"/>
      <c r="X85" s="56"/>
    </row>
    <row r="86" spans="1:24" x14ac:dyDescent="0.2">
      <c r="A86" s="48" t="s">
        <v>132</v>
      </c>
      <c r="B86" s="59">
        <v>101.99363732767763</v>
      </c>
      <c r="C86" s="59">
        <v>101.33825079030558</v>
      </c>
      <c r="D86" s="59">
        <v>93.795174024241064</v>
      </c>
      <c r="E86" s="59">
        <v>94.291506615450288</v>
      </c>
      <c r="F86" s="59">
        <v>106.0452846779512</v>
      </c>
      <c r="G86" s="59">
        <v>91.23083859332732</v>
      </c>
      <c r="H86" s="59">
        <v>102.42836821784189</v>
      </c>
      <c r="I86" s="59">
        <v>97.216587784539101</v>
      </c>
      <c r="J86" s="59">
        <v>126.97776157491796</v>
      </c>
      <c r="K86" s="59">
        <v>99.385974361736515</v>
      </c>
      <c r="L86" s="59">
        <v>98.440376908913692</v>
      </c>
      <c r="M86" s="55"/>
      <c r="N86" s="56"/>
      <c r="O86" s="56"/>
      <c r="P86" s="56"/>
      <c r="Q86" s="56"/>
      <c r="R86" s="56"/>
      <c r="S86" s="56"/>
      <c r="T86" s="56"/>
      <c r="U86" s="56"/>
      <c r="V86" s="56"/>
      <c r="W86" s="56"/>
      <c r="X86" s="56"/>
    </row>
    <row r="87" spans="1:24" x14ac:dyDescent="0.2">
      <c r="A87" s="48" t="s">
        <v>133</v>
      </c>
      <c r="B87" s="59">
        <v>100.47624087204996</v>
      </c>
      <c r="C87" s="59">
        <v>102.0141305494042</v>
      </c>
      <c r="D87" s="59">
        <v>95.436551572465362</v>
      </c>
      <c r="E87" s="59">
        <v>93.937473595268258</v>
      </c>
      <c r="F87" s="59">
        <v>106.29981439021728</v>
      </c>
      <c r="G87" s="59">
        <v>91.319328665110589</v>
      </c>
      <c r="H87" s="59">
        <v>102.9521787483571</v>
      </c>
      <c r="I87" s="59">
        <v>97.427616926503333</v>
      </c>
      <c r="J87" s="59">
        <v>122.3353860729512</v>
      </c>
      <c r="K87" s="59">
        <v>97.668530435699964</v>
      </c>
      <c r="L87" s="59">
        <v>98.337623337623342</v>
      </c>
      <c r="M87" s="55"/>
      <c r="N87" s="56"/>
      <c r="O87" s="56"/>
      <c r="P87" s="56"/>
      <c r="Q87" s="56"/>
      <c r="R87" s="56"/>
      <c r="S87" s="56"/>
      <c r="T87" s="56"/>
      <c r="U87" s="56"/>
      <c r="V87" s="56"/>
      <c r="W87" s="56"/>
      <c r="X87" s="56"/>
    </row>
    <row r="88" spans="1:24" x14ac:dyDescent="0.2">
      <c r="A88" s="48" t="s">
        <v>134</v>
      </c>
      <c r="B88" s="59">
        <v>100.7171482809534</v>
      </c>
      <c r="C88" s="59">
        <v>102.35863957039064</v>
      </c>
      <c r="D88" s="59">
        <v>97.331136738056017</v>
      </c>
      <c r="E88" s="59">
        <v>93.179925031236976</v>
      </c>
      <c r="F88" s="59">
        <v>109.3805114638448</v>
      </c>
      <c r="G88" s="59">
        <v>91.049894899878296</v>
      </c>
      <c r="H88" s="59">
        <v>102.05237084217976</v>
      </c>
      <c r="I88" s="59">
        <v>98.132803005192784</v>
      </c>
      <c r="J88" s="59">
        <v>118.7434676576472</v>
      </c>
      <c r="K88" s="59">
        <v>100.25660215973484</v>
      </c>
      <c r="L88" s="59">
        <v>98.495839556219337</v>
      </c>
      <c r="M88" s="55"/>
      <c r="N88" s="56"/>
      <c r="O88" s="56"/>
      <c r="P88" s="56"/>
      <c r="Q88" s="56"/>
      <c r="R88" s="56"/>
      <c r="S88" s="56"/>
      <c r="T88" s="56"/>
      <c r="U88" s="56"/>
      <c r="V88" s="56"/>
      <c r="W88" s="56"/>
      <c r="X88" s="56"/>
    </row>
    <row r="89" spans="1:24" x14ac:dyDescent="0.2">
      <c r="A89" s="48" t="s">
        <v>135</v>
      </c>
      <c r="B89" s="59">
        <v>99.624687239366139</v>
      </c>
      <c r="C89" s="59">
        <v>101.65254680472754</v>
      </c>
      <c r="D89" s="59">
        <v>97.752439425501592</v>
      </c>
      <c r="E89" s="59">
        <v>94.708717518860013</v>
      </c>
      <c r="F89" s="59">
        <v>111.52099257782208</v>
      </c>
      <c r="G89" s="59">
        <v>90.934937124111528</v>
      </c>
      <c r="H89" s="59">
        <v>103.15885390300699</v>
      </c>
      <c r="I89" s="59">
        <v>97.313400498320874</v>
      </c>
      <c r="J89" s="59">
        <v>117.80615206035982</v>
      </c>
      <c r="K89" s="59">
        <v>103.77440820333806</v>
      </c>
      <c r="L89" s="59">
        <v>98.852040816326536</v>
      </c>
      <c r="M89" s="55"/>
      <c r="N89" s="56"/>
      <c r="O89" s="56"/>
      <c r="P89" s="56"/>
      <c r="Q89" s="56"/>
      <c r="R89" s="56"/>
      <c r="S89" s="56"/>
      <c r="T89" s="56"/>
      <c r="U89" s="56"/>
      <c r="V89" s="56"/>
      <c r="W89" s="56"/>
      <c r="X89" s="56"/>
    </row>
    <row r="90" spans="1:24" x14ac:dyDescent="0.2">
      <c r="A90" s="48" t="s">
        <v>136</v>
      </c>
      <c r="B90" s="59">
        <v>101.19672475330674</v>
      </c>
      <c r="C90" s="59">
        <v>100.8</v>
      </c>
      <c r="D90" s="59">
        <v>98.176855895196525</v>
      </c>
      <c r="E90" s="59">
        <v>95.012987012987011</v>
      </c>
      <c r="F90" s="59">
        <v>108.87450636243967</v>
      </c>
      <c r="G90" s="59">
        <v>93.007297679991282</v>
      </c>
      <c r="H90" s="59">
        <v>103.04865530691849</v>
      </c>
      <c r="I90" s="59">
        <v>97.076461769115454</v>
      </c>
      <c r="J90" s="59">
        <v>113.44213986172504</v>
      </c>
      <c r="K90" s="59">
        <v>104.40586001085185</v>
      </c>
      <c r="L90" s="59">
        <v>98.752510836240617</v>
      </c>
      <c r="M90" s="55"/>
      <c r="N90" s="56"/>
      <c r="O90" s="56"/>
      <c r="P90" s="56"/>
      <c r="Q90" s="56"/>
      <c r="R90" s="56"/>
      <c r="S90" s="56"/>
      <c r="T90" s="56"/>
      <c r="U90" s="56"/>
      <c r="V90" s="56"/>
      <c r="W90" s="56"/>
      <c r="X90" s="56"/>
    </row>
    <row r="91" spans="1:24" x14ac:dyDescent="0.2">
      <c r="A91" s="48" t="s">
        <v>137</v>
      </c>
      <c r="B91" s="59">
        <v>101.993148551853</v>
      </c>
      <c r="C91" s="59">
        <v>100.58206007691508</v>
      </c>
      <c r="D91" s="59">
        <v>100.29824367612945</v>
      </c>
      <c r="E91" s="59">
        <v>96.125077913982963</v>
      </c>
      <c r="F91" s="59">
        <v>106.73614095401804</v>
      </c>
      <c r="G91" s="59">
        <v>94.77522586263197</v>
      </c>
      <c r="H91" s="59">
        <v>97.536187249769029</v>
      </c>
      <c r="I91" s="59">
        <v>98.600427350427367</v>
      </c>
      <c r="J91" s="59">
        <v>111.71562082777035</v>
      </c>
      <c r="K91" s="59">
        <v>107.1270962047661</v>
      </c>
      <c r="L91" s="59">
        <v>99.281335869794958</v>
      </c>
      <c r="M91" s="55"/>
      <c r="N91" s="56"/>
      <c r="O91" s="56"/>
      <c r="P91" s="56"/>
      <c r="Q91" s="56"/>
      <c r="R91" s="56"/>
      <c r="S91" s="56"/>
      <c r="T91" s="56"/>
      <c r="U91" s="56"/>
      <c r="V91" s="56"/>
      <c r="W91" s="56"/>
      <c r="X91" s="56"/>
    </row>
    <row r="92" spans="1:24" x14ac:dyDescent="0.2">
      <c r="A92" s="48" t="s">
        <v>138</v>
      </c>
      <c r="B92" s="59">
        <v>102.21945654428541</v>
      </c>
      <c r="C92" s="59">
        <v>99.708969961542465</v>
      </c>
      <c r="D92" s="59">
        <v>98.511872196082734</v>
      </c>
      <c r="E92" s="59">
        <v>97.221351718374578</v>
      </c>
      <c r="F92" s="59">
        <v>104.61796809403863</v>
      </c>
      <c r="G92" s="59">
        <v>96.644295302013433</v>
      </c>
      <c r="H92" s="59">
        <v>95.897172236503863</v>
      </c>
      <c r="I92" s="59">
        <v>99.479111300095681</v>
      </c>
      <c r="J92" s="59">
        <v>111.38397729753329</v>
      </c>
      <c r="K92" s="59">
        <v>107.31895223420649</v>
      </c>
      <c r="L92" s="59">
        <v>99.492975599450716</v>
      </c>
      <c r="M92" s="55"/>
      <c r="N92" s="56"/>
      <c r="O92" s="56"/>
      <c r="P92" s="56"/>
      <c r="Q92" s="56"/>
      <c r="R92" s="56"/>
      <c r="S92" s="56"/>
      <c r="T92" s="56"/>
      <c r="U92" s="56"/>
      <c r="V92" s="56"/>
      <c r="W92" s="56"/>
      <c r="X92" s="56"/>
    </row>
    <row r="93" spans="1:24" x14ac:dyDescent="0.2">
      <c r="A93" s="48" t="s">
        <v>139</v>
      </c>
      <c r="B93" s="59">
        <v>100.40181331135381</v>
      </c>
      <c r="C93" s="59">
        <v>97.733074645154687</v>
      </c>
      <c r="D93" s="59">
        <v>97.683603757472241</v>
      </c>
      <c r="E93" s="59">
        <v>96.213831315411454</v>
      </c>
      <c r="F93" s="59">
        <v>100.31545741324921</v>
      </c>
      <c r="G93" s="59">
        <v>95.985282978032686</v>
      </c>
      <c r="H93" s="59">
        <v>97.595672209977963</v>
      </c>
      <c r="I93" s="59">
        <v>97.740349408933994</v>
      </c>
      <c r="J93" s="59">
        <v>111.62969470678674</v>
      </c>
      <c r="K93" s="59">
        <v>108.26728313518272</v>
      </c>
      <c r="L93" s="59">
        <v>98.257803588094987</v>
      </c>
      <c r="M93" s="55"/>
      <c r="N93" s="56"/>
      <c r="O93" s="56"/>
      <c r="P93" s="56"/>
      <c r="Q93" s="56"/>
      <c r="R93" s="56"/>
      <c r="S93" s="56"/>
      <c r="T93" s="56"/>
      <c r="U93" s="56"/>
      <c r="V93" s="56"/>
      <c r="W93" s="56"/>
      <c r="X93" s="56"/>
    </row>
    <row r="94" spans="1:24" x14ac:dyDescent="0.2">
      <c r="A94" s="48" t="s">
        <v>140</v>
      </c>
      <c r="B94" s="59">
        <v>99.886947584789311</v>
      </c>
      <c r="C94" s="59">
        <v>98.251208723382376</v>
      </c>
      <c r="D94" s="59">
        <v>99.075567021390953</v>
      </c>
      <c r="E94" s="59">
        <v>96.868604175194434</v>
      </c>
      <c r="F94" s="59">
        <v>101.21762460014448</v>
      </c>
      <c r="G94" s="59">
        <v>96.785983016231327</v>
      </c>
      <c r="H94" s="59">
        <v>97.324677879413784</v>
      </c>
      <c r="I94" s="59">
        <v>97.883432384527154</v>
      </c>
      <c r="J94" s="59">
        <v>108.90194798128196</v>
      </c>
      <c r="K94" s="59">
        <v>106.98391716237057</v>
      </c>
      <c r="L94" s="59">
        <v>98.701973001038425</v>
      </c>
      <c r="M94" s="55"/>
      <c r="N94" s="56"/>
      <c r="O94" s="56"/>
      <c r="P94" s="56"/>
      <c r="Q94" s="56"/>
      <c r="R94" s="56"/>
      <c r="S94" s="56"/>
      <c r="T94" s="56"/>
      <c r="U94" s="56"/>
      <c r="V94" s="56"/>
      <c r="W94" s="56"/>
      <c r="X94" s="56"/>
    </row>
    <row r="95" spans="1:24" x14ac:dyDescent="0.2">
      <c r="A95" s="48" t="s">
        <v>141</v>
      </c>
      <c r="B95" s="59">
        <v>102.85215963886326</v>
      </c>
      <c r="C95" s="59">
        <v>99.702868852459019</v>
      </c>
      <c r="D95" s="59">
        <v>99.104320337197038</v>
      </c>
      <c r="E95" s="59">
        <v>97.528458619628751</v>
      </c>
      <c r="F95" s="59">
        <v>97.92001607717043</v>
      </c>
      <c r="G95" s="59">
        <v>96.042666666666676</v>
      </c>
      <c r="H95" s="59">
        <v>98.314495340075354</v>
      </c>
      <c r="I95" s="59">
        <v>96.176650991617265</v>
      </c>
      <c r="J95" s="59">
        <v>110.7094897045658</v>
      </c>
      <c r="K95" s="59">
        <v>104.30715684141833</v>
      </c>
      <c r="L95" s="59">
        <v>98.669005365249689</v>
      </c>
      <c r="M95" s="55"/>
      <c r="N95" s="56"/>
      <c r="O95" s="56"/>
      <c r="P95" s="56"/>
      <c r="Q95" s="56"/>
      <c r="R95" s="56"/>
      <c r="S95" s="56"/>
      <c r="T95" s="56"/>
      <c r="U95" s="56"/>
      <c r="V95" s="56"/>
      <c r="W95" s="56"/>
      <c r="X95" s="56"/>
    </row>
    <row r="96" spans="1:24" x14ac:dyDescent="0.2">
      <c r="A96" s="48" t="s">
        <v>142</v>
      </c>
      <c r="B96" s="59">
        <v>102.92697956249357</v>
      </c>
      <c r="C96" s="59">
        <v>99.10530645824764</v>
      </c>
      <c r="D96" s="59">
        <v>100.83058247258012</v>
      </c>
      <c r="E96" s="59">
        <v>97.417576809227313</v>
      </c>
      <c r="F96" s="59">
        <v>96.894658012980528</v>
      </c>
      <c r="G96" s="59">
        <v>96.129837702871413</v>
      </c>
      <c r="H96" s="59">
        <v>100.75579112681588</v>
      </c>
      <c r="I96" s="59">
        <v>96.704312114989719</v>
      </c>
      <c r="J96" s="59">
        <v>105.0493138936535</v>
      </c>
      <c r="K96" s="59">
        <v>104.1765851547284</v>
      </c>
      <c r="L96" s="59">
        <v>98.4828293182983</v>
      </c>
      <c r="M96" s="55"/>
      <c r="N96" s="56"/>
      <c r="O96" s="56"/>
      <c r="P96" s="56"/>
      <c r="Q96" s="56"/>
      <c r="R96" s="56"/>
      <c r="S96" s="56"/>
      <c r="T96" s="56"/>
      <c r="U96" s="56"/>
      <c r="V96" s="56"/>
      <c r="W96" s="56"/>
      <c r="X96" s="56"/>
    </row>
    <row r="97" spans="1:24" x14ac:dyDescent="0.2">
      <c r="A97" s="48" t="s">
        <v>143</v>
      </c>
      <c r="B97" s="59">
        <v>100.8643216080402</v>
      </c>
      <c r="C97" s="59">
        <v>100.86046029442257</v>
      </c>
      <c r="D97" s="59">
        <v>100.20861583394178</v>
      </c>
      <c r="E97" s="59">
        <v>98.637241940404749</v>
      </c>
      <c r="F97" s="59">
        <v>96.059405940594061</v>
      </c>
      <c r="G97" s="59">
        <v>97.266680523799636</v>
      </c>
      <c r="H97" s="59">
        <v>101.93348026447606</v>
      </c>
      <c r="I97" s="59">
        <v>96.130202559709772</v>
      </c>
      <c r="J97" s="59">
        <v>106.05605068184258</v>
      </c>
      <c r="K97" s="59">
        <v>107.65317168218229</v>
      </c>
      <c r="L97" s="59">
        <v>98.797023142012435</v>
      </c>
      <c r="M97" s="55"/>
      <c r="N97" s="56"/>
      <c r="O97" s="56"/>
      <c r="P97" s="56"/>
      <c r="Q97" s="56"/>
      <c r="R97" s="56"/>
      <c r="S97" s="56"/>
      <c r="T97" s="56"/>
      <c r="U97" s="56"/>
      <c r="V97" s="56"/>
      <c r="W97" s="56"/>
      <c r="X97" s="56"/>
    </row>
    <row r="98" spans="1:24" x14ac:dyDescent="0.2">
      <c r="A98" s="48" t="s">
        <v>144</v>
      </c>
      <c r="B98" s="59">
        <v>101.21963511742769</v>
      </c>
      <c r="C98" s="59">
        <v>101.3214949411522</v>
      </c>
      <c r="D98" s="59">
        <v>102.19542362399505</v>
      </c>
      <c r="E98" s="59">
        <v>97.178841309823682</v>
      </c>
      <c r="F98" s="59">
        <v>99.707749672478073</v>
      </c>
      <c r="G98" s="59">
        <v>94.251824817518255</v>
      </c>
      <c r="H98" s="59">
        <v>103.04537610394884</v>
      </c>
      <c r="I98" s="59">
        <v>96.853500607041681</v>
      </c>
      <c r="J98" s="59">
        <v>105.64710821874672</v>
      </c>
      <c r="K98" s="59">
        <v>100.95487932843652</v>
      </c>
      <c r="L98" s="59">
        <v>98.94448391352887</v>
      </c>
      <c r="M98" s="55"/>
      <c r="N98" s="56"/>
      <c r="O98" s="56"/>
      <c r="P98" s="56"/>
      <c r="Q98" s="56"/>
      <c r="R98" s="56"/>
      <c r="S98" s="56"/>
      <c r="T98" s="56"/>
      <c r="U98" s="56"/>
      <c r="V98" s="56"/>
      <c r="W98" s="56"/>
      <c r="X98" s="56"/>
    </row>
    <row r="99" spans="1:24" x14ac:dyDescent="0.2">
      <c r="A99" s="48" t="s">
        <v>145</v>
      </c>
      <c r="B99" s="59">
        <v>99.919484702093399</v>
      </c>
      <c r="C99" s="59">
        <v>99.806890944201655</v>
      </c>
      <c r="D99" s="59">
        <v>101.00303951367782</v>
      </c>
      <c r="E99" s="59">
        <v>97.530864197530875</v>
      </c>
      <c r="F99" s="59">
        <v>98.207271628562793</v>
      </c>
      <c r="G99" s="59">
        <v>95.418704461523106</v>
      </c>
      <c r="H99" s="59">
        <v>103.13737435272617</v>
      </c>
      <c r="I99" s="59">
        <v>98.164389149500309</v>
      </c>
      <c r="J99" s="59">
        <v>104.81977770852811</v>
      </c>
      <c r="K99" s="59">
        <v>102.4948024948025</v>
      </c>
      <c r="L99" s="59">
        <v>99.059656218402409</v>
      </c>
      <c r="M99" s="55"/>
      <c r="N99" s="56"/>
      <c r="O99" s="56"/>
      <c r="P99" s="56"/>
      <c r="Q99" s="56"/>
      <c r="R99" s="56"/>
      <c r="S99" s="56"/>
      <c r="T99" s="56"/>
      <c r="U99" s="56"/>
      <c r="V99" s="56"/>
      <c r="W99" s="56"/>
      <c r="X99" s="56"/>
    </row>
    <row r="100" spans="1:24" x14ac:dyDescent="0.2">
      <c r="A100" s="48" t="s">
        <v>217</v>
      </c>
      <c r="B100" s="59">
        <v>103.04822102151086</v>
      </c>
      <c r="C100" s="59">
        <v>99.919175591028491</v>
      </c>
      <c r="D100" s="59">
        <v>101.56345177664976</v>
      </c>
      <c r="E100" s="59">
        <v>98.89943457189014</v>
      </c>
      <c r="F100" s="59">
        <v>100.16354901359502</v>
      </c>
      <c r="G100" s="59">
        <v>97.164480322906172</v>
      </c>
      <c r="H100" s="59">
        <v>102.48118771608705</v>
      </c>
      <c r="I100" s="59">
        <v>101.64155844155844</v>
      </c>
      <c r="J100" s="59">
        <v>104.87447698744772</v>
      </c>
      <c r="K100" s="59">
        <v>98.321914407705293</v>
      </c>
      <c r="L100" s="59">
        <v>100.25409086289257</v>
      </c>
      <c r="M100" s="55"/>
      <c r="N100" s="56"/>
      <c r="O100" s="56"/>
      <c r="P100" s="56"/>
      <c r="Q100" s="56"/>
      <c r="R100" s="56"/>
      <c r="S100" s="56"/>
      <c r="T100" s="56"/>
      <c r="U100" s="56"/>
      <c r="V100" s="56"/>
      <c r="W100" s="56"/>
      <c r="X100" s="56"/>
    </row>
    <row r="101" spans="1:24" x14ac:dyDescent="0.2">
      <c r="A101" s="48" t="s">
        <v>218</v>
      </c>
      <c r="B101" s="59">
        <v>101.66548904814778</v>
      </c>
      <c r="C101" s="59">
        <v>101.16079539719391</v>
      </c>
      <c r="D101" s="59">
        <v>103.13457218705331</v>
      </c>
      <c r="E101" s="59">
        <v>97.43666467185318</v>
      </c>
      <c r="F101" s="59">
        <v>99.959460829026042</v>
      </c>
      <c r="G101" s="59">
        <v>99.297495418448378</v>
      </c>
      <c r="H101" s="59">
        <v>101.72466578222267</v>
      </c>
      <c r="I101" s="59">
        <v>101.19901619184259</v>
      </c>
      <c r="J101" s="59">
        <v>105.59411146161936</v>
      </c>
      <c r="K101" s="59">
        <v>104.48885318337015</v>
      </c>
      <c r="L101" s="59">
        <v>100.45601945683013</v>
      </c>
      <c r="M101" s="55"/>
      <c r="N101" s="56"/>
      <c r="O101" s="56"/>
      <c r="P101" s="56"/>
      <c r="Q101" s="56"/>
      <c r="R101" s="56"/>
      <c r="S101" s="56"/>
      <c r="T101" s="56"/>
      <c r="U101" s="56"/>
      <c r="V101" s="56"/>
      <c r="W101" s="56"/>
      <c r="X101" s="56"/>
    </row>
    <row r="102" spans="1:24" x14ac:dyDescent="0.2">
      <c r="A102" s="48" t="s">
        <v>219</v>
      </c>
      <c r="B102" s="59">
        <v>100.72238386676031</v>
      </c>
      <c r="C102" s="59">
        <v>100.83375188347563</v>
      </c>
      <c r="D102" s="59">
        <v>100.55023435907889</v>
      </c>
      <c r="E102" s="59">
        <v>98.621175523349436</v>
      </c>
      <c r="F102" s="59">
        <v>97.64577331876427</v>
      </c>
      <c r="G102" s="59">
        <v>97.689603214465095</v>
      </c>
      <c r="H102" s="59">
        <v>101.59451004137652</v>
      </c>
      <c r="I102" s="59">
        <v>100.18220467658669</v>
      </c>
      <c r="J102" s="59">
        <v>102.53100223622688</v>
      </c>
      <c r="K102" s="59">
        <v>98.773189706762409</v>
      </c>
      <c r="L102" s="59">
        <v>99.86908358509568</v>
      </c>
      <c r="M102" s="55"/>
      <c r="N102" s="56"/>
      <c r="O102" s="56"/>
      <c r="P102" s="56"/>
      <c r="Q102" s="56"/>
      <c r="R102" s="56"/>
      <c r="S102" s="56"/>
      <c r="T102" s="56"/>
      <c r="U102" s="56"/>
      <c r="V102" s="56"/>
      <c r="W102" s="56"/>
      <c r="X102" s="56"/>
    </row>
    <row r="103" spans="1:24" x14ac:dyDescent="0.2">
      <c r="A103" s="48" t="s">
        <v>220</v>
      </c>
      <c r="B103" s="59">
        <v>98.27278141751043</v>
      </c>
      <c r="C103" s="59">
        <v>100.44052863436124</v>
      </c>
      <c r="D103" s="59">
        <v>100.86816071068039</v>
      </c>
      <c r="E103" s="59">
        <v>100.12044564890094</v>
      </c>
      <c r="F103" s="59">
        <v>100.10091835704915</v>
      </c>
      <c r="G103" s="59">
        <v>99.467336683417088</v>
      </c>
      <c r="H103" s="59">
        <v>99.533035270740186</v>
      </c>
      <c r="I103" s="59">
        <v>100.31256301673723</v>
      </c>
      <c r="J103" s="59">
        <v>101.3508064516129</v>
      </c>
      <c r="K103" s="59">
        <v>99.383636544388111</v>
      </c>
      <c r="L103" s="59">
        <v>100.19076305220884</v>
      </c>
      <c r="M103" s="55"/>
      <c r="N103" s="56"/>
      <c r="O103" s="56"/>
      <c r="P103" s="56"/>
      <c r="Q103" s="56"/>
      <c r="R103" s="56"/>
      <c r="S103" s="56"/>
      <c r="T103" s="56"/>
      <c r="U103" s="56"/>
      <c r="V103" s="56"/>
      <c r="W103" s="56"/>
      <c r="X103" s="56"/>
    </row>
    <row r="104" spans="1:24" x14ac:dyDescent="0.2">
      <c r="A104" s="48" t="s">
        <v>246</v>
      </c>
      <c r="B104" s="59">
        <v>100.50872817955113</v>
      </c>
      <c r="C104" s="59">
        <v>99.950124688279303</v>
      </c>
      <c r="D104" s="59">
        <v>100.12905787749429</v>
      </c>
      <c r="E104" s="59">
        <v>100.22840119165839</v>
      </c>
      <c r="F104" s="59">
        <v>101.48364957610012</v>
      </c>
      <c r="G104" s="59">
        <v>100.66872941411317</v>
      </c>
      <c r="H104" s="59">
        <v>99.750299640431479</v>
      </c>
      <c r="I104" s="59">
        <v>99.424888448190387</v>
      </c>
      <c r="J104" s="59">
        <v>97.876315013273029</v>
      </c>
      <c r="K104" s="59">
        <v>98.63795693540311</v>
      </c>
      <c r="L104" s="59">
        <v>99.920390088566023</v>
      </c>
      <c r="M104" s="55"/>
      <c r="N104" s="56"/>
      <c r="O104" s="56"/>
      <c r="P104" s="56"/>
      <c r="Q104" s="56"/>
      <c r="R104" s="56"/>
      <c r="S104" s="56"/>
      <c r="T104" s="56"/>
      <c r="U104" s="56"/>
      <c r="V104" s="56"/>
      <c r="W104" s="56"/>
      <c r="X104" s="56"/>
    </row>
    <row r="105" spans="1:24" x14ac:dyDescent="0.2">
      <c r="A105" s="48" t="s">
        <v>250</v>
      </c>
      <c r="B105" s="59">
        <v>100.51338836319709</v>
      </c>
      <c r="C105" s="59">
        <v>98.783891547049436</v>
      </c>
      <c r="D105" s="59">
        <v>98.452800626713682</v>
      </c>
      <c r="E105" s="59">
        <v>101.0067783094099</v>
      </c>
      <c r="F105" s="59">
        <v>100.77090334058111</v>
      </c>
      <c r="G105" s="59">
        <v>102.13357149945421</v>
      </c>
      <c r="H105" s="59">
        <v>99.141288067898145</v>
      </c>
      <c r="I105" s="59">
        <v>100.05928267957711</v>
      </c>
      <c r="J105" s="59">
        <v>98.322247592574215</v>
      </c>
      <c r="K105" s="59">
        <v>103.22223341053267</v>
      </c>
      <c r="L105" s="59">
        <v>100.01987676406281</v>
      </c>
    </row>
    <row r="106" spans="1:24" x14ac:dyDescent="0.2">
      <c r="A106" s="48" t="s">
        <v>251</v>
      </c>
      <c r="B106" s="59">
        <v>100.07984828825232</v>
      </c>
      <c r="C106" s="59">
        <v>99.221214511041026</v>
      </c>
      <c r="D106" s="59">
        <v>97.761622345513672</v>
      </c>
      <c r="E106" s="59">
        <v>100.66003349423703</v>
      </c>
      <c r="F106" s="59">
        <v>98.08306709265176</v>
      </c>
      <c r="G106" s="59">
        <v>105.86887206058191</v>
      </c>
      <c r="H106" s="59">
        <v>98.286401443030357</v>
      </c>
      <c r="I106" s="59">
        <v>99.408692224302754</v>
      </c>
      <c r="J106" s="59">
        <v>97.451851851851856</v>
      </c>
      <c r="K106" s="59">
        <v>93.585195128967285</v>
      </c>
      <c r="L106" s="59">
        <v>99.763616665025125</v>
      </c>
    </row>
    <row r="107" spans="1:24" x14ac:dyDescent="0.2">
      <c r="A107" s="48" t="s">
        <v>254</v>
      </c>
      <c r="B107" s="59">
        <v>103.06915699141848</v>
      </c>
      <c r="C107" s="59">
        <v>97.34047831695942</v>
      </c>
      <c r="D107" s="59">
        <v>98.848238482384829</v>
      </c>
      <c r="E107" s="59">
        <v>100.66804204735237</v>
      </c>
      <c r="F107" s="59">
        <v>97.243491577335362</v>
      </c>
      <c r="G107" s="59">
        <v>107.51924807519248</v>
      </c>
      <c r="H107" s="59">
        <v>96.694957563654512</v>
      </c>
      <c r="I107" s="59">
        <v>99.004100761570015</v>
      </c>
      <c r="J107" s="59">
        <v>95.002905287623463</v>
      </c>
      <c r="K107" s="59">
        <v>92.461407330239595</v>
      </c>
      <c r="L107" s="59">
        <v>99.439307495573487</v>
      </c>
    </row>
    <row r="108" spans="1:24" x14ac:dyDescent="0.2">
      <c r="A108" s="48" t="s">
        <v>255</v>
      </c>
      <c r="B108" s="59">
        <v>101.92595549346373</v>
      </c>
      <c r="C108" s="59">
        <v>95.893648449039887</v>
      </c>
      <c r="D108" s="59">
        <v>98.908423493044822</v>
      </c>
      <c r="E108" s="59">
        <v>100.93402811916232</v>
      </c>
      <c r="F108" s="59">
        <v>98.254917084458157</v>
      </c>
      <c r="G108" s="59">
        <v>107.00335371868219</v>
      </c>
      <c r="H108" s="59">
        <v>97.799559911982385</v>
      </c>
      <c r="I108" s="59">
        <v>99.054236633854458</v>
      </c>
      <c r="J108" s="59">
        <v>92.872018174933729</v>
      </c>
      <c r="K108" s="59">
        <v>94.739368340213119</v>
      </c>
      <c r="L108" s="59">
        <v>99.256723716381416</v>
      </c>
    </row>
    <row r="109" spans="1:24" x14ac:dyDescent="0.2">
      <c r="A109" s="48" t="s">
        <v>257</v>
      </c>
      <c r="B109" s="59">
        <v>100.68225142971808</v>
      </c>
      <c r="C109" s="59">
        <v>96.502590673575128</v>
      </c>
      <c r="D109" s="59">
        <v>97.055700357177329</v>
      </c>
      <c r="E109" s="59">
        <v>101.20410580339521</v>
      </c>
      <c r="F109" s="59">
        <v>97.042882951411997</v>
      </c>
      <c r="G109" s="59">
        <v>106.19834710743801</v>
      </c>
      <c r="H109" s="59">
        <v>95.196463654223976</v>
      </c>
      <c r="I109" s="59">
        <v>98.409485251590525</v>
      </c>
      <c r="J109" s="59">
        <v>95.832929547436777</v>
      </c>
      <c r="K109" s="59">
        <v>95.430531096487158</v>
      </c>
      <c r="L109" s="59">
        <v>99.031121550205512</v>
      </c>
    </row>
    <row r="110" spans="1:24" x14ac:dyDescent="0.2">
      <c r="A110" s="48" t="s">
        <v>258</v>
      </c>
      <c r="B110" s="59">
        <v>101.67706309438593</v>
      </c>
      <c r="C110" s="59">
        <v>97.627606038820986</v>
      </c>
      <c r="D110" s="59">
        <v>97.557827856646469</v>
      </c>
      <c r="E110" s="59">
        <v>98.883702049928957</v>
      </c>
      <c r="F110" s="59">
        <v>93.004954823666566</v>
      </c>
      <c r="G110" s="59">
        <v>106.78477954499697</v>
      </c>
      <c r="H110" s="59">
        <v>94.94437822804926</v>
      </c>
      <c r="I110" s="59">
        <v>97.699149265274556</v>
      </c>
      <c r="J110" s="59">
        <v>94.072860447185818</v>
      </c>
      <c r="K110" s="59">
        <v>89.139920488703581</v>
      </c>
      <c r="L110" s="59">
        <v>98.658255732452176</v>
      </c>
    </row>
    <row r="111" spans="1:24" x14ac:dyDescent="0.2">
      <c r="A111" s="48" t="s">
        <v>260</v>
      </c>
      <c r="B111" s="59">
        <v>99.241047568145376</v>
      </c>
      <c r="C111" s="59">
        <v>92.733777448803352</v>
      </c>
      <c r="D111" s="59">
        <v>87.197324414715723</v>
      </c>
      <c r="E111" s="59">
        <v>92.497136311569278</v>
      </c>
      <c r="F111" s="59">
        <v>87.878404053198224</v>
      </c>
      <c r="G111" s="59">
        <v>101.10993657505287</v>
      </c>
      <c r="H111" s="59">
        <v>90.62006319115325</v>
      </c>
      <c r="I111" s="59">
        <v>94.174977334542149</v>
      </c>
      <c r="J111" s="59">
        <v>103.71546149323927</v>
      </c>
      <c r="K111" s="59">
        <v>68.476022359517501</v>
      </c>
      <c r="L111" s="59">
        <v>94.393203883495133</v>
      </c>
    </row>
    <row r="112" spans="1:24" x14ac:dyDescent="0.2">
      <c r="A112" s="48" t="s">
        <v>261</v>
      </c>
      <c r="B112" s="59">
        <v>102.27439471753486</v>
      </c>
      <c r="C112" s="59">
        <v>103.57751277683136</v>
      </c>
      <c r="D112" s="59">
        <v>105.05188733036834</v>
      </c>
      <c r="E112" s="59">
        <v>117.43639213794765</v>
      </c>
      <c r="F112" s="59">
        <v>99.012113371751141</v>
      </c>
      <c r="G112" s="59">
        <v>103.81951517620695</v>
      </c>
      <c r="H112" s="59">
        <v>90.497604848958829</v>
      </c>
      <c r="I112" s="59">
        <v>98.713235294117652</v>
      </c>
      <c r="J112" s="59">
        <v>104.76878612716764</v>
      </c>
      <c r="K112" s="59">
        <v>94.231016317615328</v>
      </c>
      <c r="L112" s="59">
        <v>103.65989734434278</v>
      </c>
    </row>
    <row r="113" spans="1:24" x14ac:dyDescent="0.2">
      <c r="A113" s="48" t="s">
        <v>291</v>
      </c>
      <c r="B113" s="59">
        <v>102.06941151110153</v>
      </c>
      <c r="C113" s="59">
        <v>98.217450224121748</v>
      </c>
      <c r="D113" s="59">
        <v>92.919571835411958</v>
      </c>
      <c r="E113" s="59">
        <v>104.23494114931917</v>
      </c>
      <c r="F113" s="59">
        <v>92.798742138364773</v>
      </c>
      <c r="G113" s="59">
        <v>102.76040115182205</v>
      </c>
      <c r="H113" s="59">
        <v>92.457800761049867</v>
      </c>
      <c r="I113" s="59">
        <v>94.063098477976013</v>
      </c>
      <c r="J113" s="59">
        <v>107.48908296943232</v>
      </c>
      <c r="K113" s="59">
        <v>85.393818544366894</v>
      </c>
      <c r="L113" s="59">
        <v>98.396116914635428</v>
      </c>
    </row>
    <row r="114" spans="1:24" x14ac:dyDescent="0.2">
      <c r="B114" s="67"/>
      <c r="C114" s="67"/>
      <c r="D114" s="67"/>
      <c r="E114" s="67"/>
      <c r="F114" s="67"/>
      <c r="G114" s="67"/>
      <c r="H114" s="67"/>
      <c r="I114" s="67"/>
      <c r="J114" s="67"/>
      <c r="K114" s="67"/>
      <c r="L114" s="67"/>
    </row>
    <row r="115" spans="1:24" x14ac:dyDescent="0.2">
      <c r="B115" s="67"/>
      <c r="C115" s="67"/>
      <c r="D115" s="67"/>
      <c r="E115" s="67"/>
      <c r="F115" s="67"/>
      <c r="G115" s="67"/>
      <c r="H115" s="67"/>
      <c r="I115" s="67"/>
      <c r="J115" s="67"/>
      <c r="K115" s="67"/>
      <c r="L115" s="67"/>
    </row>
    <row r="116" spans="1:24" x14ac:dyDescent="0.2">
      <c r="A116" s="9" t="s">
        <v>287</v>
      </c>
    </row>
    <row r="117" spans="1:24" x14ac:dyDescent="0.2">
      <c r="A117" s="13" t="str">
        <f t="shared" ref="A117:A180" si="0">A7</f>
        <v>1994 Q2</v>
      </c>
      <c r="B117" s="11">
        <f>(B7/B6-1)*100</f>
        <v>2.7759094220967784</v>
      </c>
      <c r="C117" s="11">
        <f t="shared" ref="C117:L117" si="1">(C7/C6-1)*100</f>
        <v>1.0563252378697152</v>
      </c>
      <c r="D117" s="11">
        <f t="shared" si="1"/>
        <v>5.7706060534612469E-2</v>
      </c>
      <c r="E117" s="11">
        <f t="shared" si="1"/>
        <v>-0.21043463634762283</v>
      </c>
      <c r="F117" s="11">
        <f t="shared" si="1"/>
        <v>3.4191298141875048</v>
      </c>
      <c r="G117" s="11">
        <f t="shared" si="1"/>
        <v>1.0878150878150805</v>
      </c>
      <c r="H117" s="11">
        <f t="shared" si="1"/>
        <v>-0.29163840353316761</v>
      </c>
      <c r="I117" s="11">
        <f t="shared" si="1"/>
        <v>2.0481208130386674</v>
      </c>
      <c r="J117" s="11">
        <f t="shared" si="1"/>
        <v>-1.6246428084859543</v>
      </c>
      <c r="K117" s="11">
        <f t="shared" si="1"/>
        <v>-1.4058691102157295</v>
      </c>
      <c r="L117" s="11">
        <f t="shared" si="1"/>
        <v>0.86341544753334443</v>
      </c>
      <c r="N117" s="15">
        <f>'Table Q6 (a)'!B117-B117</f>
        <v>-4.2270676892108838E-5</v>
      </c>
      <c r="O117" s="15">
        <f>'Table Q6 (a)'!C117-C117</f>
        <v>8.504465900771585E-3</v>
      </c>
      <c r="P117" s="15">
        <f>'Table Q6 (a)'!D117-D117</f>
        <v>-0.17490099470781617</v>
      </c>
      <c r="Q117" s="15">
        <f>'Table Q6 (a)'!E117-E117</f>
        <v>-8.8296326822301374E-2</v>
      </c>
      <c r="R117" s="15">
        <f>'Table Q6 (a)'!F117-F117</f>
        <v>-4.0618458194319196E-2</v>
      </c>
      <c r="S117" s="15">
        <f>'Table Q6 (a)'!G117-G117</f>
        <v>2.1453271453264477E-2</v>
      </c>
      <c r="T117" s="15">
        <f>'Table Q6 (a)'!H117-H117</f>
        <v>-3.0054000174228879E-2</v>
      </c>
      <c r="U117" s="15">
        <f>'Table Q6 (a)'!I117-I117</f>
        <v>0.18454790690516365</v>
      </c>
      <c r="V117" s="15">
        <f>'Table Q6 (a)'!J117-J117</f>
        <v>6.8578150708609176E-2</v>
      </c>
      <c r="W117" s="15">
        <f>'Table Q6 (a)'!K117-K117</f>
        <v>-8.5933292466389144E-2</v>
      </c>
      <c r="X117" s="15">
        <f>'Table Q6 (a)'!L117-L117</f>
        <v>1.4715992916158882E-2</v>
      </c>
    </row>
    <row r="118" spans="1:24" x14ac:dyDescent="0.2">
      <c r="A118" s="13" t="str">
        <f t="shared" si="0"/>
        <v>1994 Q3</v>
      </c>
      <c r="B118" s="11">
        <f t="shared" ref="B118:L133" si="2">(B8/B7-1)*100</f>
        <v>1.2222794381324675</v>
      </c>
      <c r="C118" s="11">
        <f t="shared" si="2"/>
        <v>9.1138065884344144E-3</v>
      </c>
      <c r="D118" s="11">
        <f t="shared" si="2"/>
        <v>-1.1239718024881995</v>
      </c>
      <c r="E118" s="11">
        <f t="shared" si="2"/>
        <v>0.1959134626355219</v>
      </c>
      <c r="F118" s="11">
        <f t="shared" si="2"/>
        <v>-0.21011463839423206</v>
      </c>
      <c r="G118" s="11">
        <f t="shared" si="2"/>
        <v>-1.0508685812989915</v>
      </c>
      <c r="H118" s="11">
        <f t="shared" si="2"/>
        <v>0.88348574196996932</v>
      </c>
      <c r="I118" s="11">
        <f t="shared" si="2"/>
        <v>1.0503245229029012</v>
      </c>
      <c r="J118" s="11">
        <f t="shared" si="2"/>
        <v>-2.6411256216357315</v>
      </c>
      <c r="K118" s="11">
        <f t="shared" si="2"/>
        <v>-2.7607416141113839</v>
      </c>
      <c r="L118" s="11">
        <f t="shared" si="2"/>
        <v>-0.19792387224090158</v>
      </c>
      <c r="N118" s="15">
        <f>'Table Q6 (a)'!B118-B118</f>
        <v>-1.5278834632170835E-2</v>
      </c>
      <c r="O118" s="15">
        <f>'Table Q6 (a)'!C118-C118</f>
        <v>3.180272368978887E-2</v>
      </c>
      <c r="P118" s="15">
        <f>'Table Q6 (a)'!D118-D118</f>
        <v>4.3520528961082938E-2</v>
      </c>
      <c r="Q118" s="15">
        <f>'Table Q6 (a)'!E118-E118</f>
        <v>4.4679044397666345E-2</v>
      </c>
      <c r="R118" s="15">
        <f>'Table Q6 (a)'!F118-F118</f>
        <v>5.2796563172186062E-2</v>
      </c>
      <c r="S118" s="15">
        <f>'Table Q6 (a)'!G118-G118</f>
        <v>2.0406090208024974E-2</v>
      </c>
      <c r="T118" s="15">
        <f>'Table Q6 (a)'!H118-H118</f>
        <v>3.0150089005376302E-2</v>
      </c>
      <c r="U118" s="15">
        <f>'Table Q6 (a)'!I118-I118</f>
        <v>-0.18317250958916897</v>
      </c>
      <c r="V118" s="15">
        <f>'Table Q6 (a)'!J118-J118</f>
        <v>0</v>
      </c>
      <c r="W118" s="15">
        <f>'Table Q6 (a)'!K118-K118</f>
        <v>4.3435317772899662E-2</v>
      </c>
      <c r="X118" s="15">
        <f>'Table Q6 (a)'!L118-L118</f>
        <v>-1.4310593078248335E-2</v>
      </c>
    </row>
    <row r="119" spans="1:24" x14ac:dyDescent="0.2">
      <c r="A119" s="13" t="str">
        <f t="shared" si="0"/>
        <v>1994 Q4</v>
      </c>
      <c r="B119" s="11">
        <f t="shared" si="2"/>
        <v>-0.17319803071760287</v>
      </c>
      <c r="C119" s="11">
        <f t="shared" si="2"/>
        <v>1.0281707366790682</v>
      </c>
      <c r="D119" s="11">
        <f t="shared" si="2"/>
        <v>-0.3014221316960719</v>
      </c>
      <c r="E119" s="11">
        <f t="shared" si="2"/>
        <v>-0.97266626302401349</v>
      </c>
      <c r="F119" s="11">
        <f t="shared" si="2"/>
        <v>1.5929244961520705</v>
      </c>
      <c r="G119" s="11">
        <f t="shared" si="2"/>
        <v>0.43122270120019568</v>
      </c>
      <c r="H119" s="11">
        <f t="shared" si="2"/>
        <v>-2.0889109923052374</v>
      </c>
      <c r="I119" s="11">
        <f t="shared" si="2"/>
        <v>1.7996133168152184E-2</v>
      </c>
      <c r="J119" s="11">
        <f t="shared" si="2"/>
        <v>1.1033919798000724</v>
      </c>
      <c r="K119" s="11">
        <f t="shared" si="2"/>
        <v>1.7766220323568893</v>
      </c>
      <c r="L119" s="11">
        <f t="shared" si="2"/>
        <v>0.15610512352814965</v>
      </c>
      <c r="N119" s="15">
        <f>'Table Q6 (a)'!B119-B119</f>
        <v>1.5031893083761183E-2</v>
      </c>
      <c r="O119" s="15">
        <f>'Table Q6 (a)'!C119-C119</f>
        <v>1.5819350061940796E-2</v>
      </c>
      <c r="P119" s="15">
        <f>'Table Q6 (a)'!D119-D119</f>
        <v>1.182285905176883E-4</v>
      </c>
      <c r="Q119" s="15">
        <f>'Table Q6 (a)'!E119-E119</f>
        <v>-1.3802256278627745E-2</v>
      </c>
      <c r="R119" s="15">
        <f>'Table Q6 (a)'!F119-F119</f>
        <v>3.9433144454448232E-2</v>
      </c>
      <c r="S119" s="15">
        <f>'Table Q6 (a)'!G119-G119</f>
        <v>-2.6142599329759264E-4</v>
      </c>
      <c r="T119" s="15">
        <f>'Table Q6 (a)'!H119-H119</f>
        <v>1.642291604850854E-2</v>
      </c>
      <c r="U119" s="15">
        <f>'Table Q6 (a)'!I119-I119</f>
        <v>-3.9868118917096851E-2</v>
      </c>
      <c r="V119" s="15">
        <f>'Table Q6 (a)'!J119-J119</f>
        <v>0</v>
      </c>
      <c r="W119" s="15">
        <f>'Table Q6 (a)'!K119-K119</f>
        <v>3.2292980232107027E-4</v>
      </c>
      <c r="X119" s="15">
        <f>'Table Q6 (a)'!L119-L119</f>
        <v>1.1036205256331755E-4</v>
      </c>
    </row>
    <row r="120" spans="1:24" x14ac:dyDescent="0.2">
      <c r="A120" s="13" t="str">
        <f t="shared" si="0"/>
        <v>1995 Q1</v>
      </c>
      <c r="B120" s="11">
        <f t="shared" si="2"/>
        <v>-1.1568546691844706</v>
      </c>
      <c r="C120" s="11">
        <f t="shared" si="2"/>
        <v>-1.6762616055201462</v>
      </c>
      <c r="D120" s="11">
        <f t="shared" si="2"/>
        <v>-1.1812834888414003</v>
      </c>
      <c r="E120" s="11">
        <f t="shared" si="2"/>
        <v>0.37570989526869436</v>
      </c>
      <c r="F120" s="11">
        <f t="shared" si="2"/>
        <v>1.5933069340686723</v>
      </c>
      <c r="G120" s="11">
        <f t="shared" si="2"/>
        <v>-0.18584894433306687</v>
      </c>
      <c r="H120" s="11">
        <f t="shared" si="2"/>
        <v>1.9402967327071252</v>
      </c>
      <c r="I120" s="11">
        <f t="shared" si="2"/>
        <v>0.31688255307265045</v>
      </c>
      <c r="J120" s="11">
        <f t="shared" si="2"/>
        <v>-0.31647633023574873</v>
      </c>
      <c r="K120" s="11">
        <f t="shared" si="2"/>
        <v>-3.2891032458779557</v>
      </c>
      <c r="L120" s="11">
        <f t="shared" si="2"/>
        <v>-0.1794679702002755</v>
      </c>
      <c r="N120" s="15">
        <f>'Table Q6 (a)'!B120-B120</f>
        <v>8.5642627911663993E-5</v>
      </c>
      <c r="O120" s="15">
        <f>'Table Q6 (a)'!C120-C120</f>
        <v>-3.7993889820742144E-2</v>
      </c>
      <c r="P120" s="15">
        <f>'Table Q6 (a)'!D120-D120</f>
        <v>8.544020050096357E-2</v>
      </c>
      <c r="Q120" s="15">
        <f>'Table Q6 (a)'!E120-E120</f>
        <v>2.9152861192915935E-2</v>
      </c>
      <c r="R120" s="15">
        <f>'Table Q6 (a)'!F120-F120</f>
        <v>-5.3023646625294241E-2</v>
      </c>
      <c r="S120" s="15">
        <f>'Table Q6 (a)'!G120-G120</f>
        <v>-2.0320470491785869E-2</v>
      </c>
      <c r="T120" s="15">
        <f>'Table Q6 (a)'!H120-H120</f>
        <v>-1.5408417194451296E-2</v>
      </c>
      <c r="U120" s="15">
        <f>'Table Q6 (a)'!I120-I120</f>
        <v>0.11788111467543327</v>
      </c>
      <c r="V120" s="15">
        <f>'Table Q6 (a)'!J120-J120</f>
        <v>-6.5516611021876336E-2</v>
      </c>
      <c r="W120" s="15">
        <f>'Table Q6 (a)'!K120-K120</f>
        <v>5.4118057509944251E-2</v>
      </c>
      <c r="X120" s="15">
        <f>'Table Q6 (a)'!L120-L120</f>
        <v>1.4205284193780088E-2</v>
      </c>
    </row>
    <row r="121" spans="1:24" x14ac:dyDescent="0.2">
      <c r="A121" s="13" t="str">
        <f t="shared" si="0"/>
        <v>1995 Q2</v>
      </c>
      <c r="B121" s="11">
        <f t="shared" si="2"/>
        <v>0.92140207432660493</v>
      </c>
      <c r="C121" s="11">
        <f t="shared" si="2"/>
        <v>3.5012423763580713E-3</v>
      </c>
      <c r="D121" s="11">
        <f t="shared" si="2"/>
        <v>1.060492566110538</v>
      </c>
      <c r="E121" s="11">
        <f t="shared" si="2"/>
        <v>-0.49365093591621223</v>
      </c>
      <c r="F121" s="11">
        <f t="shared" si="2"/>
        <v>1.3313334344527528</v>
      </c>
      <c r="G121" s="11">
        <f t="shared" si="2"/>
        <v>-5.1325262447798892E-2</v>
      </c>
      <c r="H121" s="11">
        <f t="shared" si="2"/>
        <v>-3.1562850391260944</v>
      </c>
      <c r="I121" s="11">
        <f t="shared" si="2"/>
        <v>-0.26507157496504785</v>
      </c>
      <c r="J121" s="11">
        <f t="shared" si="2"/>
        <v>-0.15530003536452508</v>
      </c>
      <c r="K121" s="11">
        <f t="shared" si="2"/>
        <v>4.4917032971884652</v>
      </c>
      <c r="L121" s="11">
        <f t="shared" si="2"/>
        <v>-6.0587188154814786E-2</v>
      </c>
      <c r="N121" s="15">
        <f>'Table Q6 (a)'!B121-B121</f>
        <v>-1.5281859793225827E-2</v>
      </c>
      <c r="O121" s="15">
        <f>'Table Q6 (a)'!C121-C121</f>
        <v>8.1668891905195551E-3</v>
      </c>
      <c r="P121" s="15">
        <f>'Table Q6 (a)'!D121-D121</f>
        <v>-0.11649209625805845</v>
      </c>
      <c r="Q121" s="15">
        <f>'Table Q6 (a)'!E121-E121</f>
        <v>-7.1752487066678583E-2</v>
      </c>
      <c r="R121" s="15">
        <f>'Table Q6 (a)'!F121-F121</f>
        <v>-1.2996431613476744E-2</v>
      </c>
      <c r="S121" s="15">
        <f>'Table Q6 (a)'!G121-G121</f>
        <v>0</v>
      </c>
      <c r="T121" s="15">
        <f>'Table Q6 (a)'!H121-H121</f>
        <v>-2.7086707954626643E-2</v>
      </c>
      <c r="U121" s="15">
        <f>'Table Q6 (a)'!I121-I121</f>
        <v>1.8904450194801026E-2</v>
      </c>
      <c r="V121" s="15">
        <f>'Table Q6 (a)'!J121-J121</f>
        <v>9.846621605588135E-2</v>
      </c>
      <c r="W121" s="15">
        <f>'Table Q6 (a)'!K121-K121</f>
        <v>-5.7415028955754011E-2</v>
      </c>
      <c r="X121" s="15">
        <f>'Table Q6 (a)'!L121-L121</f>
        <v>-2.8287408098437439E-2</v>
      </c>
    </row>
    <row r="122" spans="1:24" x14ac:dyDescent="0.2">
      <c r="A122" s="13" t="str">
        <f t="shared" si="0"/>
        <v>1995 Q3</v>
      </c>
      <c r="B122" s="11">
        <f t="shared" si="2"/>
        <v>2.0753474618809609</v>
      </c>
      <c r="C122" s="11">
        <f t="shared" si="2"/>
        <v>-0.45012535558128786</v>
      </c>
      <c r="D122" s="11">
        <f t="shared" si="2"/>
        <v>-1.0060454173431266</v>
      </c>
      <c r="E122" s="11">
        <f t="shared" si="2"/>
        <v>1.3263881874282069</v>
      </c>
      <c r="F122" s="11">
        <f t="shared" si="2"/>
        <v>2.8086552117318142</v>
      </c>
      <c r="G122" s="11">
        <f t="shared" si="2"/>
        <v>-0.28350137736676828</v>
      </c>
      <c r="H122" s="11">
        <f t="shared" si="2"/>
        <v>2.9177923475285361</v>
      </c>
      <c r="I122" s="11">
        <f t="shared" si="2"/>
        <v>-0.30514152519361959</v>
      </c>
      <c r="J122" s="11">
        <f t="shared" si="2"/>
        <v>-2.0329968663663323</v>
      </c>
      <c r="K122" s="11">
        <f t="shared" si="2"/>
        <v>0.37235316983097455</v>
      </c>
      <c r="L122" s="11">
        <f t="shared" si="2"/>
        <v>0.34665639508728585</v>
      </c>
      <c r="N122" s="15">
        <f>'Table Q6 (a)'!B122-B122</f>
        <v>1.5484731107684446E-2</v>
      </c>
      <c r="O122" s="15">
        <f>'Table Q6 (a)'!C122-C122</f>
        <v>1.5486424618615935E-2</v>
      </c>
      <c r="P122" s="15">
        <f>'Table Q6 (a)'!D122-D122</f>
        <v>2.9088577693070494E-2</v>
      </c>
      <c r="Q122" s="15">
        <f>'Table Q6 (a)'!E122-E122</f>
        <v>5.8639085863387841E-2</v>
      </c>
      <c r="R122" s="15">
        <f>'Table Q6 (a)'!F122-F122</f>
        <v>2.6757404033661558E-2</v>
      </c>
      <c r="S122" s="15">
        <f>'Table Q6 (a)'!G122-G122</f>
        <v>1.964470028026355E-2</v>
      </c>
      <c r="T122" s="15">
        <f>'Table Q6 (a)'!H122-H122</f>
        <v>3.0104646761763831E-2</v>
      </c>
      <c r="U122" s="15">
        <f>'Table Q6 (a)'!I122-I122</f>
        <v>-7.8380963810953386E-2</v>
      </c>
      <c r="V122" s="15">
        <f>'Table Q6 (a)'!J122-J122</f>
        <v>-3.2151953768821961E-2</v>
      </c>
      <c r="W122" s="15">
        <f>'Table Q6 (a)'!K122-K122</f>
        <v>-1.3991009004366006E-2</v>
      </c>
      <c r="X122" s="15">
        <f>'Table Q6 (a)'!L122-L122</f>
        <v>1.4305171868911337E-2</v>
      </c>
    </row>
    <row r="123" spans="1:24" x14ac:dyDescent="0.2">
      <c r="A123" s="13" t="str">
        <f t="shared" si="0"/>
        <v>1995 Q4</v>
      </c>
      <c r="B123" s="11">
        <f t="shared" si="2"/>
        <v>0.52614993359636486</v>
      </c>
      <c r="C123" s="11">
        <f t="shared" si="2"/>
        <v>-0.9149829334833548</v>
      </c>
      <c r="D123" s="11">
        <f t="shared" si="2"/>
        <v>0.42012827472128755</v>
      </c>
      <c r="E123" s="11">
        <f t="shared" si="2"/>
        <v>-1.3412268129973537</v>
      </c>
      <c r="F123" s="11">
        <f t="shared" si="2"/>
        <v>0.25497442306741114</v>
      </c>
      <c r="G123" s="11">
        <f t="shared" si="2"/>
        <v>-2.9068655574679414</v>
      </c>
      <c r="H123" s="11">
        <f t="shared" si="2"/>
        <v>-0.71411194144309631</v>
      </c>
      <c r="I123" s="11">
        <f t="shared" si="2"/>
        <v>0.65467184808118972</v>
      </c>
      <c r="J123" s="11">
        <f t="shared" si="2"/>
        <v>1.3915884385894195</v>
      </c>
      <c r="K123" s="11">
        <f t="shared" si="2"/>
        <v>-2.0828235998969769</v>
      </c>
      <c r="L123" s="11">
        <f t="shared" si="2"/>
        <v>-0.47047475333328315</v>
      </c>
      <c r="N123" s="15">
        <f>'Table Q6 (a)'!B123-B123</f>
        <v>-1.5247406329987889E-2</v>
      </c>
      <c r="O123" s="15">
        <f>'Table Q6 (a)'!C123-C123</f>
        <v>-1.4559009363857012E-2</v>
      </c>
      <c r="P123" s="15">
        <f>'Table Q6 (a)'!D123-D123</f>
        <v>4.2932932139683189E-2</v>
      </c>
      <c r="Q123" s="15">
        <f>'Table Q6 (a)'!E123-E123</f>
        <v>1.4260499990070841E-2</v>
      </c>
      <c r="R123" s="15">
        <f>'Table Q6 (a)'!F123-F123</f>
        <v>-1.1731307607565356E-4</v>
      </c>
      <c r="S123" s="15">
        <f>'Table Q6 (a)'!G123-G123</f>
        <v>-3.7734930372967934E-2</v>
      </c>
      <c r="T123" s="15">
        <f>'Table Q6 (a)'!H123-H123</f>
        <v>-1.3466098669834281E-2</v>
      </c>
      <c r="U123" s="15">
        <f>'Table Q6 (a)'!I123-I123</f>
        <v>-1.9738662082779967E-2</v>
      </c>
      <c r="V123" s="15">
        <f>'Table Q6 (a)'!J123-J123</f>
        <v>0</v>
      </c>
      <c r="W123" s="15">
        <f>'Table Q6 (a)'!K123-K123</f>
        <v>4.5087303615076735E-4</v>
      </c>
      <c r="X123" s="15">
        <f>'Table Q6 (a)'!L123-L123</f>
        <v>7.0412866237656857E-5</v>
      </c>
    </row>
    <row r="124" spans="1:24" x14ac:dyDescent="0.2">
      <c r="A124" s="13" t="str">
        <f t="shared" si="0"/>
        <v>1996 Q1</v>
      </c>
      <c r="B124" s="11">
        <f t="shared" si="2"/>
        <v>-0.68263638271183202</v>
      </c>
      <c r="C124" s="11">
        <f t="shared" si="2"/>
        <v>-1.9633420326858886E-2</v>
      </c>
      <c r="D124" s="11">
        <f t="shared" si="2"/>
        <v>0.8333316733285967</v>
      </c>
      <c r="E124" s="11">
        <f t="shared" si="2"/>
        <v>0.86401106625106916</v>
      </c>
      <c r="F124" s="11">
        <f t="shared" si="2"/>
        <v>0.61497614333068107</v>
      </c>
      <c r="G124" s="11">
        <f t="shared" si="2"/>
        <v>-0.5576559546314086</v>
      </c>
      <c r="H124" s="11">
        <f t="shared" si="2"/>
        <v>1.9789957279148007</v>
      </c>
      <c r="I124" s="11">
        <f t="shared" si="2"/>
        <v>1.0181686505219334</v>
      </c>
      <c r="J124" s="11">
        <f t="shared" si="2"/>
        <v>-2.4307157286086567</v>
      </c>
      <c r="K124" s="11">
        <f t="shared" si="2"/>
        <v>-2.1683427776921671</v>
      </c>
      <c r="L124" s="11">
        <f t="shared" si="2"/>
        <v>0.40040805010344016</v>
      </c>
      <c r="N124" s="15">
        <f>'Table Q6 (a)'!B124-B124</f>
        <v>1.4946179626362799E-2</v>
      </c>
      <c r="O124" s="15">
        <f>'Table Q6 (a)'!C124-C124</f>
        <v>-7.3415752277927737E-3</v>
      </c>
      <c r="P124" s="15">
        <f>'Table Q6 (a)'!D124-D124</f>
        <v>-1.4500047695320539E-2</v>
      </c>
      <c r="Q124" s="15">
        <f>'Table Q6 (a)'!E124-E124</f>
        <v>-4.3231398944643118E-2</v>
      </c>
      <c r="R124" s="15">
        <f>'Table Q6 (a)'!F124-F124</f>
        <v>-2.5748654982082897E-2</v>
      </c>
      <c r="S124" s="15">
        <f>'Table Q6 (a)'!G124-G124</f>
        <v>1.9068522348109074E-2</v>
      </c>
      <c r="T124" s="15">
        <f>'Table Q6 (a)'!H124-H124</f>
        <v>1.4022924177226059E-2</v>
      </c>
      <c r="U124" s="15">
        <f>'Table Q6 (a)'!I124-I124</f>
        <v>0.1748054180479075</v>
      </c>
      <c r="V124" s="15">
        <f>'Table Q6 (a)'!J124-J124</f>
        <v>-6.1325760070007895E-2</v>
      </c>
      <c r="W124" s="15">
        <f>'Table Q6 (a)'!K124-K124</f>
        <v>6.6576482545299687E-2</v>
      </c>
      <c r="X124" s="15">
        <f>'Table Q6 (a)'!L124-L124</f>
        <v>1.4040051468322545E-2</v>
      </c>
    </row>
    <row r="125" spans="1:24" x14ac:dyDescent="0.2">
      <c r="A125" s="13" t="str">
        <f t="shared" si="0"/>
        <v>1996 Q2</v>
      </c>
      <c r="B125" s="11">
        <f t="shared" si="2"/>
        <v>-1.0932998806330474</v>
      </c>
      <c r="C125" s="11">
        <f t="shared" si="2"/>
        <v>-0.55148990654310115</v>
      </c>
      <c r="D125" s="11">
        <f t="shared" si="2"/>
        <v>-0.1023557410218201</v>
      </c>
      <c r="E125" s="11">
        <f t="shared" si="2"/>
        <v>0.20415819695291937</v>
      </c>
      <c r="F125" s="11">
        <f t="shared" si="2"/>
        <v>1.6395961313073748</v>
      </c>
      <c r="G125" s="11">
        <f t="shared" si="2"/>
        <v>-2.4767211812145029</v>
      </c>
      <c r="H125" s="11">
        <f t="shared" si="2"/>
        <v>0.83170149409594885</v>
      </c>
      <c r="I125" s="11">
        <f t="shared" si="2"/>
        <v>2.0155354057237451</v>
      </c>
      <c r="J125" s="11">
        <f t="shared" si="2"/>
        <v>-1.2197113414305516</v>
      </c>
      <c r="K125" s="11">
        <f t="shared" si="2"/>
        <v>-5.0003161222267334E-2</v>
      </c>
      <c r="L125" s="11">
        <f t="shared" si="2"/>
        <v>4.5804699114881942E-2</v>
      </c>
      <c r="N125" s="15">
        <f>'Table Q6 (a)'!B125-B125</f>
        <v>-9.5683613143826562E-5</v>
      </c>
      <c r="O125" s="15">
        <f>'Table Q6 (a)'!C125-C125</f>
        <v>2.9748505538773617E-2</v>
      </c>
      <c r="P125" s="15">
        <f>'Table Q6 (a)'!D125-D125</f>
        <v>-2.8494735993178644E-2</v>
      </c>
      <c r="Q125" s="15">
        <f>'Table Q6 (a)'!E125-E125</f>
        <v>-5.6395026524080905E-2</v>
      </c>
      <c r="R125" s="15">
        <f>'Table Q6 (a)'!F125-F125</f>
        <v>3.9344962360909896E-2</v>
      </c>
      <c r="S125" s="15">
        <f>'Table Q6 (a)'!G125-G125</f>
        <v>1.7910611353300077E-2</v>
      </c>
      <c r="T125" s="15">
        <f>'Table Q6 (a)'!H125-H125</f>
        <v>-1.6525495294406056E-3</v>
      </c>
      <c r="U125" s="15">
        <f>'Table Q6 (a)'!I125-I125</f>
        <v>-0.23501371181970931</v>
      </c>
      <c r="V125" s="15">
        <f>'Table Q6 (a)'!J125-J125</f>
        <v>9.2966034675878717E-2</v>
      </c>
      <c r="W125" s="15">
        <f>'Table Q6 (a)'!K125-K125</f>
        <v>3.9241116005983567E-2</v>
      </c>
      <c r="X125" s="15">
        <f>'Table Q6 (a)'!L125-L125</f>
        <v>-6.9456959663360962E-2</v>
      </c>
    </row>
    <row r="126" spans="1:24" x14ac:dyDescent="0.2">
      <c r="A126" s="13" t="str">
        <f t="shared" si="0"/>
        <v>1996 Q3</v>
      </c>
      <c r="B126" s="11">
        <f t="shared" si="2"/>
        <v>1.5623337729137488</v>
      </c>
      <c r="C126" s="11">
        <f t="shared" si="2"/>
        <v>0.67271846394745261</v>
      </c>
      <c r="D126" s="11">
        <f t="shared" si="2"/>
        <v>1.6981350664213579</v>
      </c>
      <c r="E126" s="11">
        <f t="shared" si="2"/>
        <v>-5.1682526998286793E-2</v>
      </c>
      <c r="F126" s="11">
        <f t="shared" si="2"/>
        <v>2.0691360773312351</v>
      </c>
      <c r="G126" s="11">
        <f t="shared" si="2"/>
        <v>-1.0757226330250558</v>
      </c>
      <c r="H126" s="11">
        <f t="shared" si="2"/>
        <v>4.9979969501495969</v>
      </c>
      <c r="I126" s="11">
        <f t="shared" si="2"/>
        <v>-1.1047926102437877</v>
      </c>
      <c r="J126" s="11">
        <f t="shared" si="2"/>
        <v>-3.9952652160816893</v>
      </c>
      <c r="K126" s="11">
        <f t="shared" si="2"/>
        <v>-2.4829668792229476</v>
      </c>
      <c r="L126" s="11">
        <f t="shared" si="2"/>
        <v>0.49616350256456165</v>
      </c>
      <c r="N126" s="15">
        <f>'Table Q6 (a)'!B126-B126</f>
        <v>-7.4550664774797326E-5</v>
      </c>
      <c r="O126" s="15">
        <f>'Table Q6 (a)'!C126-C126</f>
        <v>-1.5185451352106583E-2</v>
      </c>
      <c r="P126" s="15">
        <f>'Table Q6 (a)'!D126-D126</f>
        <v>-1.4565738359495484E-2</v>
      </c>
      <c r="Q126" s="15">
        <f>'Table Q6 (a)'!E126-E126</f>
        <v>5.7082264777374991E-2</v>
      </c>
      <c r="R126" s="15">
        <f>'Table Q6 (a)'!F126-F126</f>
        <v>-1.3524931852826327E-2</v>
      </c>
      <c r="S126" s="15">
        <f>'Table Q6 (a)'!G126-G126</f>
        <v>-1.8164575351975465E-2</v>
      </c>
      <c r="T126" s="15">
        <f>'Table Q6 (a)'!H126-H126</f>
        <v>-4.0485010788238185E-5</v>
      </c>
      <c r="U126" s="15">
        <f>'Table Q6 (a)'!I126-I126</f>
        <v>9.3935417353474548E-2</v>
      </c>
      <c r="V126" s="15">
        <f>'Table Q6 (a)'!J126-J126</f>
        <v>-2.9945332122260915E-2</v>
      </c>
      <c r="W126" s="15">
        <f>'Table Q6 (a)'!K126-K126</f>
        <v>-0.10140636959151683</v>
      </c>
      <c r="X126" s="15">
        <f>'Table Q6 (a)'!L126-L126</f>
        <v>2.8124071084034696E-2</v>
      </c>
    </row>
    <row r="127" spans="1:24" x14ac:dyDescent="0.2">
      <c r="A127" s="13" t="str">
        <f t="shared" si="0"/>
        <v>1996 Q4</v>
      </c>
      <c r="B127" s="11">
        <f t="shared" si="2"/>
        <v>0.11863705636225852</v>
      </c>
      <c r="C127" s="11">
        <f t="shared" si="2"/>
        <v>0.45294140458369547</v>
      </c>
      <c r="D127" s="11">
        <f t="shared" si="2"/>
        <v>-0.53030379626026747</v>
      </c>
      <c r="E127" s="11">
        <f t="shared" si="2"/>
        <v>-1.2666803907871782</v>
      </c>
      <c r="F127" s="11">
        <f t="shared" si="2"/>
        <v>0.37871144869048301</v>
      </c>
      <c r="G127" s="11">
        <f t="shared" si="2"/>
        <v>8.9553716162571462E-2</v>
      </c>
      <c r="H127" s="11">
        <f t="shared" si="2"/>
        <v>0.46904262330105251</v>
      </c>
      <c r="I127" s="11">
        <f t="shared" si="2"/>
        <v>-1.5170386404774749</v>
      </c>
      <c r="J127" s="11">
        <f t="shared" si="2"/>
        <v>5.6223521810909949</v>
      </c>
      <c r="K127" s="11">
        <f t="shared" si="2"/>
        <v>1.2904220202642369</v>
      </c>
      <c r="L127" s="11">
        <f t="shared" si="2"/>
        <v>0.20488595436889412</v>
      </c>
      <c r="N127" s="15">
        <f>'Table Q6 (a)'!B127-B127</f>
        <v>-1.4894173914958841E-2</v>
      </c>
      <c r="O127" s="15">
        <f>'Table Q6 (a)'!C127-C127</f>
        <v>-5.9768661791803623E-2</v>
      </c>
      <c r="P127" s="15">
        <f>'Table Q6 (a)'!D127-D127</f>
        <v>9.9685337044241873E-2</v>
      </c>
      <c r="Q127" s="15">
        <f>'Table Q6 (a)'!E127-E127</f>
        <v>8.3753627520177787E-2</v>
      </c>
      <c r="R127" s="15">
        <f>'Table Q6 (a)'!F127-F127</f>
        <v>-3.8086990157815137E-2</v>
      </c>
      <c r="S127" s="15">
        <f>'Table Q6 (a)'!G127-G127</f>
        <v>-8.9190477380296507E-2</v>
      </c>
      <c r="T127" s="15">
        <f>'Table Q6 (a)'!H127-H127</f>
        <v>-4.4375756708148195E-2</v>
      </c>
      <c r="U127" s="15">
        <f>'Table Q6 (a)'!I127-I127</f>
        <v>-1.9961516039834759E-2</v>
      </c>
      <c r="V127" s="15">
        <f>'Table Q6 (a)'!J127-J127</f>
        <v>-3.3037958142334567E-2</v>
      </c>
      <c r="W127" s="15">
        <f>'Table Q6 (a)'!K127-K127</f>
        <v>-4.0271927653923179E-2</v>
      </c>
      <c r="X127" s="15">
        <f>'Table Q6 (a)'!L127-L127</f>
        <v>1.394544415829202E-2</v>
      </c>
    </row>
    <row r="128" spans="1:24" x14ac:dyDescent="0.2">
      <c r="A128" s="13" t="str">
        <f t="shared" si="0"/>
        <v>1997 Q1</v>
      </c>
      <c r="B128" s="11">
        <f t="shared" si="2"/>
        <v>-2.8911340261199348</v>
      </c>
      <c r="C128" s="11">
        <f t="shared" si="2"/>
        <v>0.98020026174494568</v>
      </c>
      <c r="D128" s="11">
        <f t="shared" si="2"/>
        <v>-0.96459722794615121</v>
      </c>
      <c r="E128" s="11">
        <f t="shared" si="2"/>
        <v>-3.2053501192556677</v>
      </c>
      <c r="F128" s="11">
        <f t="shared" si="2"/>
        <v>2.5108370966321791</v>
      </c>
      <c r="G128" s="11">
        <f t="shared" si="2"/>
        <v>-2.6144385741005749</v>
      </c>
      <c r="H128" s="11">
        <f t="shared" si="2"/>
        <v>2.1423768516153796</v>
      </c>
      <c r="I128" s="11">
        <f t="shared" si="2"/>
        <v>-0.6603404021445991</v>
      </c>
      <c r="J128" s="11">
        <f t="shared" si="2"/>
        <v>-5.6260017337020019</v>
      </c>
      <c r="K128" s="11">
        <f t="shared" si="2"/>
        <v>-8.0265964258063871E-2</v>
      </c>
      <c r="L128" s="11">
        <f t="shared" si="2"/>
        <v>-0.54879969503944803</v>
      </c>
      <c r="N128" s="15">
        <f>'Table Q6 (a)'!B128-B128</f>
        <v>2.8406864406571586E-2</v>
      </c>
      <c r="O128" s="15">
        <f>'Table Q6 (a)'!C128-C128</f>
        <v>0.18900592283201956</v>
      </c>
      <c r="P128" s="15">
        <f>'Table Q6 (a)'!D128-D128</f>
        <v>-9.9183162462634922E-2</v>
      </c>
      <c r="Q128" s="15">
        <f>'Table Q6 (a)'!E128-E128</f>
        <v>-0.14694826696383112</v>
      </c>
      <c r="R128" s="15">
        <f>'Table Q6 (a)'!F128-F128</f>
        <v>7.9189522670253254E-2</v>
      </c>
      <c r="S128" s="15">
        <f>'Table Q6 (a)'!G128-G128</f>
        <v>0.22097930825063505</v>
      </c>
      <c r="T128" s="15">
        <f>'Table Q6 (a)'!H128-H128</f>
        <v>7.5466933835577343E-2</v>
      </c>
      <c r="U128" s="15">
        <f>'Table Q6 (a)'!I128-I128</f>
        <v>-0.25746371895347675</v>
      </c>
      <c r="V128" s="15">
        <f>'Table Q6 (a)'!J128-J128</f>
        <v>0.19820691596723616</v>
      </c>
      <c r="W128" s="15">
        <f>'Table Q6 (a)'!K128-K128</f>
        <v>1.2476752203371966E-2</v>
      </c>
      <c r="X128" s="15">
        <f>'Table Q6 (a)'!L128-L128</f>
        <v>-4.0397092010302504E-2</v>
      </c>
    </row>
    <row r="129" spans="1:24" x14ac:dyDescent="0.2">
      <c r="A129" s="13" t="str">
        <f t="shared" si="0"/>
        <v>1997 Q2</v>
      </c>
      <c r="B129" s="11">
        <f t="shared" si="2"/>
        <v>-0.72832078882003604</v>
      </c>
      <c r="C129" s="11">
        <f t="shared" si="2"/>
        <v>-0.8636388523689309</v>
      </c>
      <c r="D129" s="11">
        <f t="shared" si="2"/>
        <v>1.4147739965936212</v>
      </c>
      <c r="E129" s="11">
        <f t="shared" si="2"/>
        <v>1.2088409061362215</v>
      </c>
      <c r="F129" s="11">
        <f t="shared" si="2"/>
        <v>1.5787134801314995</v>
      </c>
      <c r="G129" s="11">
        <f t="shared" si="2"/>
        <v>0.49002806412605793</v>
      </c>
      <c r="H129" s="11">
        <f t="shared" si="2"/>
        <v>-2.3495707449524339</v>
      </c>
      <c r="I129" s="11">
        <f t="shared" si="2"/>
        <v>-1.1161382016546928</v>
      </c>
      <c r="J129" s="11">
        <f t="shared" si="2"/>
        <v>-5.628004382481433</v>
      </c>
      <c r="K129" s="11">
        <f t="shared" si="2"/>
        <v>0.9445652647404934</v>
      </c>
      <c r="L129" s="11">
        <f t="shared" si="2"/>
        <v>-9.1141233367242336E-2</v>
      </c>
      <c r="N129" s="15">
        <f>'Table Q6 (a)'!B129-B129</f>
        <v>-2.9031051092609506E-2</v>
      </c>
      <c r="O129" s="15">
        <f>'Table Q6 (a)'!C129-C129</f>
        <v>-0.20703259420219444</v>
      </c>
      <c r="P129" s="15">
        <f>'Table Q6 (a)'!D129-D129</f>
        <v>1.9886138098446082E-4</v>
      </c>
      <c r="Q129" s="15">
        <f>'Table Q6 (a)'!E129-E129</f>
        <v>0.12593933050710771</v>
      </c>
      <c r="R129" s="15">
        <f>'Table Q6 (a)'!F129-F129</f>
        <v>-5.1536637990934331E-2</v>
      </c>
      <c r="S129" s="15">
        <f>'Table Q6 (a)'!G129-G129</f>
        <v>-0.18923095177834082</v>
      </c>
      <c r="T129" s="15">
        <f>'Table Q6 (a)'!H129-H129</f>
        <v>-2.6811127631753973E-2</v>
      </c>
      <c r="U129" s="15">
        <f>'Table Q6 (a)'!I129-I129</f>
        <v>0.58219228637560461</v>
      </c>
      <c r="V129" s="15">
        <f>'Table Q6 (a)'!J129-J129</f>
        <v>-0.3619281207801528</v>
      </c>
      <c r="W129" s="15">
        <f>'Table Q6 (a)'!K129-K129</f>
        <v>1.6054470937776344E-3</v>
      </c>
      <c r="X129" s="15">
        <f>'Table Q6 (a)'!L129-L129</f>
        <v>9.5147570664422254E-2</v>
      </c>
    </row>
    <row r="130" spans="1:24" x14ac:dyDescent="0.2">
      <c r="A130" s="13" t="str">
        <f t="shared" si="0"/>
        <v>1997 Q3</v>
      </c>
      <c r="B130" s="11">
        <f t="shared" si="2"/>
        <v>1.6756848913360711</v>
      </c>
      <c r="C130" s="11">
        <f t="shared" si="2"/>
        <v>0.7628857354309071</v>
      </c>
      <c r="D130" s="11">
        <f t="shared" si="2"/>
        <v>-1.7622385609855518</v>
      </c>
      <c r="E130" s="11">
        <f t="shared" si="2"/>
        <v>-0.1147915493037277</v>
      </c>
      <c r="F130" s="11">
        <f t="shared" si="2"/>
        <v>1.8202655027091508</v>
      </c>
      <c r="G130" s="11">
        <f t="shared" si="2"/>
        <v>-1.8146312656116548</v>
      </c>
      <c r="H130" s="11">
        <f t="shared" si="2"/>
        <v>1.6398776655971892</v>
      </c>
      <c r="I130" s="11">
        <f t="shared" si="2"/>
        <v>1.728093593400426</v>
      </c>
      <c r="J130" s="11">
        <f t="shared" si="2"/>
        <v>-2.0088165118628654</v>
      </c>
      <c r="K130" s="11">
        <f t="shared" si="2"/>
        <v>-3.9943609606402419</v>
      </c>
      <c r="L130" s="11">
        <f t="shared" si="2"/>
        <v>0.34916861526463894</v>
      </c>
      <c r="N130" s="15">
        <f>'Table Q6 (a)'!B130-B130</f>
        <v>2.9432822374109158E-2</v>
      </c>
      <c r="O130" s="15">
        <f>'Table Q6 (a)'!C130-C130</f>
        <v>0.11262700782597168</v>
      </c>
      <c r="P130" s="15">
        <f>'Table Q6 (a)'!D130-D130</f>
        <v>-1.3681636418760856E-2</v>
      </c>
      <c r="Q130" s="15">
        <f>'Table Q6 (a)'!E130-E130</f>
        <v>-2.6463162445433674E-2</v>
      </c>
      <c r="R130" s="15">
        <f>'Table Q6 (a)'!F130-F130</f>
        <v>1.2807936190761815E-2</v>
      </c>
      <c r="S130" s="15">
        <f>'Table Q6 (a)'!G130-G130</f>
        <v>5.0069030461186159E-2</v>
      </c>
      <c r="T130" s="15">
        <f>'Table Q6 (a)'!H130-H130</f>
        <v>2.9699858785647848E-4</v>
      </c>
      <c r="U130" s="15">
        <f>'Table Q6 (a)'!I130-I130</f>
        <v>-0.35324787443395955</v>
      </c>
      <c r="V130" s="15">
        <f>'Table Q6 (a)'!J130-J130</f>
        <v>0.20180590891936134</v>
      </c>
      <c r="W130" s="15">
        <f>'Table Q6 (a)'!K130-K130</f>
        <v>4.9401501312995588E-2</v>
      </c>
      <c r="X130" s="15">
        <f>'Table Q6 (a)'!L130-L130</f>
        <v>-4.0558247758681887E-2</v>
      </c>
    </row>
    <row r="131" spans="1:24" x14ac:dyDescent="0.2">
      <c r="A131" s="13" t="str">
        <f t="shared" si="0"/>
        <v>1997 Q4</v>
      </c>
      <c r="B131" s="11">
        <f t="shared" si="2"/>
        <v>-1.0977249016347779</v>
      </c>
      <c r="C131" s="11">
        <f t="shared" si="2"/>
        <v>0.8328976406553279</v>
      </c>
      <c r="D131" s="11">
        <f t="shared" si="2"/>
        <v>0.65818878461274544</v>
      </c>
      <c r="E131" s="11">
        <f t="shared" si="2"/>
        <v>0.59863012988083941</v>
      </c>
      <c r="F131" s="11">
        <f t="shared" si="2"/>
        <v>5.364783453456945</v>
      </c>
      <c r="G131" s="11">
        <f t="shared" si="2"/>
        <v>4.9895928736782169</v>
      </c>
      <c r="H131" s="11">
        <f t="shared" si="2"/>
        <v>-1.792498834323164</v>
      </c>
      <c r="I131" s="11">
        <f t="shared" si="2"/>
        <v>-0.62181016167005554</v>
      </c>
      <c r="J131" s="11">
        <f t="shared" si="2"/>
        <v>4.5467814693830544</v>
      </c>
      <c r="K131" s="11">
        <f t="shared" si="2"/>
        <v>7.6816029922813778</v>
      </c>
      <c r="L131" s="11">
        <f t="shared" si="2"/>
        <v>1.1632492603309119</v>
      </c>
      <c r="N131" s="15">
        <f>'Table Q6 (a)'!B131-B131</f>
        <v>-1.4423872308111374E-2</v>
      </c>
      <c r="O131" s="15">
        <f>'Table Q6 (a)'!C131-C131</f>
        <v>3.0247791191473361E-2</v>
      </c>
      <c r="P131" s="15">
        <f>'Table Q6 (a)'!D131-D131</f>
        <v>-2.6919823453352976E-2</v>
      </c>
      <c r="Q131" s="15">
        <f>'Table Q6 (a)'!E131-E131</f>
        <v>-0.10667666526098518</v>
      </c>
      <c r="R131" s="15">
        <f>'Table Q6 (a)'!F131-F131</f>
        <v>8.0703915929891679E-2</v>
      </c>
      <c r="S131" s="15">
        <f>'Table Q6 (a)'!G131-G131</f>
        <v>6.8902111812096933E-2</v>
      </c>
      <c r="T131" s="15">
        <f>'Table Q6 (a)'!H131-H131</f>
        <v>4.2467957333081063E-2</v>
      </c>
      <c r="U131" s="15">
        <f>'Table Q6 (a)'!I131-I131</f>
        <v>-3.7884538302002113E-4</v>
      </c>
      <c r="V131" s="15">
        <f>'Table Q6 (a)'!J131-J131</f>
        <v>3.0365025114553745E-2</v>
      </c>
      <c r="W131" s="15">
        <f>'Table Q6 (a)'!K131-K131</f>
        <v>-3.5003096594543592E-4</v>
      </c>
      <c r="X131" s="15">
        <f>'Table Q6 (a)'!L131-L131</f>
        <v>1.3573493795826508E-2</v>
      </c>
    </row>
    <row r="132" spans="1:24" x14ac:dyDescent="0.2">
      <c r="A132" s="13" t="str">
        <f t="shared" si="0"/>
        <v>1998 Q1</v>
      </c>
      <c r="B132" s="11">
        <f t="shared" si="2"/>
        <v>-0.47114689171067203</v>
      </c>
      <c r="C132" s="11">
        <f t="shared" si="2"/>
        <v>-0.16102258716896856</v>
      </c>
      <c r="D132" s="11">
        <f t="shared" si="2"/>
        <v>-0.2825878689811101</v>
      </c>
      <c r="E132" s="11">
        <f t="shared" si="2"/>
        <v>-3.5431025561734275</v>
      </c>
      <c r="F132" s="11">
        <f t="shared" si="2"/>
        <v>-2.7069462508895747</v>
      </c>
      <c r="G132" s="11">
        <f t="shared" si="2"/>
        <v>-2.9757979463393203</v>
      </c>
      <c r="H132" s="11">
        <f t="shared" si="2"/>
        <v>19.010288892228399</v>
      </c>
      <c r="I132" s="11">
        <f t="shared" si="2"/>
        <v>-1.1290196078431292</v>
      </c>
      <c r="J132" s="11">
        <f t="shared" si="2"/>
        <v>-9.4291001551323976</v>
      </c>
      <c r="K132" s="11">
        <f t="shared" si="2"/>
        <v>-4.0352212689181428</v>
      </c>
      <c r="L132" s="11">
        <f t="shared" si="2"/>
        <v>-5.5949078969652621E-2</v>
      </c>
      <c r="N132" s="15">
        <f>'Table Q6 (a)'!B132-B132</f>
        <v>-1.4289856871263495E-2</v>
      </c>
      <c r="O132" s="15">
        <f>'Table Q6 (a)'!C132-C132</f>
        <v>-0.10420300196657406</v>
      </c>
      <c r="P132" s="15">
        <f>'Table Q6 (a)'!D132-D132</f>
        <v>0.24790178510696315</v>
      </c>
      <c r="Q132" s="15">
        <f>'Table Q6 (a)'!E132-E132</f>
        <v>0.19191878874480484</v>
      </c>
      <c r="R132" s="15">
        <f>'Table Q6 (a)'!F132-F132</f>
        <v>-8.6073884284099123E-2</v>
      </c>
      <c r="S132" s="15">
        <f>'Table Q6 (a)'!G132-G132</f>
        <v>-0.11131056900778313</v>
      </c>
      <c r="T132" s="15">
        <f>'Table Q6 (a)'!H132-H132</f>
        <v>-8.1111533825328763E-2</v>
      </c>
      <c r="U132" s="15">
        <f>'Table Q6 (a)'!I132-I132</f>
        <v>-0.12332222407375193</v>
      </c>
      <c r="V132" s="15">
        <f>'Table Q6 (a)'!J132-J132</f>
        <v>-7.6952493301595482E-2</v>
      </c>
      <c r="W132" s="15">
        <f>'Table Q6 (a)'!K132-K132</f>
        <v>5.1996570071821679E-5</v>
      </c>
      <c r="X132" s="15">
        <f>'Table Q6 (a)'!L132-L132</f>
        <v>0</v>
      </c>
    </row>
    <row r="133" spans="1:24" x14ac:dyDescent="0.2">
      <c r="A133" s="13" t="str">
        <f t="shared" si="0"/>
        <v>1998 Q2</v>
      </c>
      <c r="B133" s="11">
        <f t="shared" si="2"/>
        <v>0.16752621416675773</v>
      </c>
      <c r="C133" s="11">
        <f t="shared" si="2"/>
        <v>-1.1274960948304269</v>
      </c>
      <c r="D133" s="11">
        <f t="shared" si="2"/>
        <v>-1.7957945341591453</v>
      </c>
      <c r="E133" s="11">
        <f t="shared" si="2"/>
        <v>0.73199999107618208</v>
      </c>
      <c r="F133" s="11">
        <f t="shared" si="2"/>
        <v>-2.0505272757942561</v>
      </c>
      <c r="G133" s="11">
        <f t="shared" si="2"/>
        <v>4.1269366533933649</v>
      </c>
      <c r="H133" s="11">
        <f t="shared" si="2"/>
        <v>0.32441643273000142</v>
      </c>
      <c r="I133" s="11">
        <f t="shared" si="2"/>
        <v>3.5741431340105656</v>
      </c>
      <c r="J133" s="11">
        <f t="shared" si="2"/>
        <v>0.87420286977124562</v>
      </c>
      <c r="K133" s="11">
        <f t="shared" si="2"/>
        <v>2.5498083725227438</v>
      </c>
      <c r="L133" s="11">
        <f t="shared" si="2"/>
        <v>0.603292597000471</v>
      </c>
      <c r="N133" s="15">
        <f>'Table Q6 (a)'!B133-B133</f>
        <v>0</v>
      </c>
      <c r="O133" s="15">
        <f>'Table Q6 (a)'!C133-C133</f>
        <v>4.9171479888920899E-4</v>
      </c>
      <c r="P133" s="15">
        <f>'Table Q6 (a)'!D133-D133</f>
        <v>-0.24245048988549289</v>
      </c>
      <c r="Q133" s="15">
        <f>'Table Q6 (a)'!E133-E133</f>
        <v>-0.10577681941694728</v>
      </c>
      <c r="R133" s="15">
        <f>'Table Q6 (a)'!F133-F133</f>
        <v>-5.8606407083716672E-2</v>
      </c>
      <c r="S133" s="15">
        <f>'Table Q6 (a)'!G133-G133</f>
        <v>1.7336665801859219E-2</v>
      </c>
      <c r="T133" s="15">
        <f>'Table Q6 (a)'!H133-H133</f>
        <v>-2.6631445638458651E-2</v>
      </c>
      <c r="U133" s="15">
        <f>'Table Q6 (a)'!I133-I133</f>
        <v>0.38307232107026579</v>
      </c>
      <c r="V133" s="15">
        <f>'Table Q6 (a)'!J133-J133</f>
        <v>5.6464709135051194E-2</v>
      </c>
      <c r="W133" s="15">
        <f>'Table Q6 (a)'!K133-K133</f>
        <v>-0.15023889398952939</v>
      </c>
      <c r="X133" s="15">
        <f>'Table Q6 (a)'!L133-L133</f>
        <v>2.6471067648192736E-2</v>
      </c>
    </row>
    <row r="134" spans="1:24" x14ac:dyDescent="0.2">
      <c r="A134" s="13" t="str">
        <f t="shared" si="0"/>
        <v>1998 Q3</v>
      </c>
      <c r="B134" s="11">
        <f t="shared" ref="B134:L149" si="3">(B24/B23-1)*100</f>
        <v>0.68458610628103767</v>
      </c>
      <c r="C134" s="11">
        <f t="shared" si="3"/>
        <v>-0.55663686574698445</v>
      </c>
      <c r="D134" s="11">
        <f t="shared" si="3"/>
        <v>-0.24577359253560305</v>
      </c>
      <c r="E134" s="11">
        <f t="shared" si="3"/>
        <v>0.20307459955579699</v>
      </c>
      <c r="F134" s="11">
        <f t="shared" si="3"/>
        <v>-0.66373014828212673</v>
      </c>
      <c r="G134" s="11">
        <f t="shared" si="3"/>
        <v>2.858292387572825</v>
      </c>
      <c r="H134" s="11">
        <f t="shared" si="3"/>
        <v>1.3524783803906093</v>
      </c>
      <c r="I134" s="11">
        <f t="shared" si="3"/>
        <v>-0.29780382955753026</v>
      </c>
      <c r="J134" s="11">
        <f t="shared" si="3"/>
        <v>-5.664750225504589</v>
      </c>
      <c r="K134" s="11">
        <f t="shared" si="3"/>
        <v>7.4446105392170336</v>
      </c>
      <c r="L134" s="11">
        <f t="shared" si="3"/>
        <v>-7.9819656622626134E-3</v>
      </c>
      <c r="N134" s="15">
        <f>'Table Q6 (a)'!B134-B134</f>
        <v>2.8462073810953115E-2</v>
      </c>
      <c r="O134" s="15">
        <f>'Table Q6 (a)'!C134-C134</f>
        <v>6.6295001590943592E-2</v>
      </c>
      <c r="P134" s="15">
        <f>'Table Q6 (a)'!D134-D134</f>
        <v>4.1380215956243749E-2</v>
      </c>
      <c r="Q134" s="15">
        <f>'Table Q6 (a)'!E134-E134</f>
        <v>2.6615029872067986E-2</v>
      </c>
      <c r="R134" s="15">
        <f>'Table Q6 (a)'!F134-F134</f>
        <v>7.324576827726359E-2</v>
      </c>
      <c r="S134" s="15">
        <f>'Table Q6 (a)'!G134-G134</f>
        <v>3.3471621343172941E-2</v>
      </c>
      <c r="T134" s="15">
        <f>'Table Q6 (a)'!H134-H134</f>
        <v>5.6003062845366713E-2</v>
      </c>
      <c r="U134" s="15">
        <f>'Table Q6 (a)'!I134-I134</f>
        <v>-0.24515616002986906</v>
      </c>
      <c r="V134" s="15">
        <f>'Table Q6 (a)'!J134-J134</f>
        <v>0</v>
      </c>
      <c r="W134" s="15">
        <f>'Table Q6 (a)'!K134-K134</f>
        <v>0.11484648348740745</v>
      </c>
      <c r="X134" s="15">
        <f>'Table Q6 (a)'!L134-L134</f>
        <v>-2.6303306072439359E-2</v>
      </c>
    </row>
    <row r="135" spans="1:24" x14ac:dyDescent="0.2">
      <c r="A135" s="13" t="str">
        <f t="shared" si="0"/>
        <v>1998 Q4</v>
      </c>
      <c r="B135" s="11">
        <f t="shared" si="3"/>
        <v>0.41258851058956214</v>
      </c>
      <c r="C135" s="11">
        <f t="shared" si="3"/>
        <v>0.62697387998194021</v>
      </c>
      <c r="D135" s="11">
        <f t="shared" si="3"/>
        <v>0.14456906763740118</v>
      </c>
      <c r="E135" s="11">
        <f t="shared" si="3"/>
        <v>2.0644734357943673</v>
      </c>
      <c r="F135" s="11">
        <f t="shared" si="3"/>
        <v>0.91505648830123576</v>
      </c>
      <c r="G135" s="11">
        <f t="shared" si="3"/>
        <v>6.5647173736434583</v>
      </c>
      <c r="H135" s="11">
        <f t="shared" si="3"/>
        <v>-3.7653066103318977</v>
      </c>
      <c r="I135" s="11">
        <f t="shared" si="3"/>
        <v>1.8134622089706953</v>
      </c>
      <c r="J135" s="11">
        <f t="shared" si="3"/>
        <v>-2.5560583312586926</v>
      </c>
      <c r="K135" s="11">
        <f t="shared" si="3"/>
        <v>-4.8787924000177725</v>
      </c>
      <c r="L135" s="11">
        <f t="shared" si="3"/>
        <v>0.83480363672647773</v>
      </c>
      <c r="N135" s="15">
        <f>'Table Q6 (a)'!B135-B135</f>
        <v>-1.4366162846002339E-4</v>
      </c>
      <c r="O135" s="15">
        <f>'Table Q6 (a)'!C135-C135</f>
        <v>7.3515792284428727E-3</v>
      </c>
      <c r="P135" s="15">
        <f>'Table Q6 (a)'!D135-D135</f>
        <v>-1.3173359185447708E-2</v>
      </c>
      <c r="Q135" s="15">
        <f>'Table Q6 (a)'!E135-E135</f>
        <v>-9.2173649051652262E-2</v>
      </c>
      <c r="R135" s="15">
        <f>'Table Q6 (a)'!F135-F135</f>
        <v>4.8739653572438257E-2</v>
      </c>
      <c r="S135" s="15">
        <f>'Table Q6 (a)'!G135-G135</f>
        <v>3.4309310165392404E-2</v>
      </c>
      <c r="T135" s="15">
        <f>'Table Q6 (a)'!H135-H135</f>
        <v>2.6567655179876581E-2</v>
      </c>
      <c r="U135" s="15">
        <f>'Table Q6 (a)'!I135-I135</f>
        <v>1.7296858644999524E-2</v>
      </c>
      <c r="V135" s="15">
        <f>'Table Q6 (a)'!J135-J135</f>
        <v>0</v>
      </c>
      <c r="W135" s="15">
        <f>'Table Q6 (a)'!K135-K135</f>
        <v>1.37381974886992E-2</v>
      </c>
      <c r="X135" s="15">
        <f>'Table Q6 (a)'!L135-L135</f>
        <v>-2.6231738719229014E-2</v>
      </c>
    </row>
    <row r="136" spans="1:24" x14ac:dyDescent="0.2">
      <c r="A136" s="13" t="str">
        <f t="shared" si="0"/>
        <v>1999 Q1</v>
      </c>
      <c r="B136" s="11">
        <f t="shared" si="3"/>
        <v>0.80000155028949749</v>
      </c>
      <c r="C136" s="11">
        <f t="shared" si="3"/>
        <v>1.0564049940087195</v>
      </c>
      <c r="D136" s="11">
        <f t="shared" si="3"/>
        <v>-0.29252088229240192</v>
      </c>
      <c r="E136" s="11">
        <f t="shared" si="3"/>
        <v>-2.1711973170636667</v>
      </c>
      <c r="F136" s="11">
        <f t="shared" si="3"/>
        <v>1.1947486194125778</v>
      </c>
      <c r="G136" s="11">
        <f t="shared" si="3"/>
        <v>0.61596747064682766</v>
      </c>
      <c r="H136" s="11">
        <f t="shared" si="3"/>
        <v>-0.28675374365805251</v>
      </c>
      <c r="I136" s="11">
        <f t="shared" si="3"/>
        <v>-1.7228510058846069</v>
      </c>
      <c r="J136" s="11">
        <f t="shared" si="3"/>
        <v>-1.1375616134586819</v>
      </c>
      <c r="K136" s="11">
        <f t="shared" si="3"/>
        <v>-4.9192572780225596</v>
      </c>
      <c r="L136" s="11">
        <f t="shared" si="3"/>
        <v>-0.24349952653084372</v>
      </c>
      <c r="N136" s="15">
        <f>'Table Q6 (a)'!B136-B136</f>
        <v>-2.8342471966902316E-2</v>
      </c>
      <c r="O136" s="15">
        <f>'Table Q6 (a)'!C136-C136</f>
        <v>-6.1263685117629585E-2</v>
      </c>
      <c r="P136" s="15">
        <f>'Table Q6 (a)'!D136-D136</f>
        <v>0.17663942599072113</v>
      </c>
      <c r="Q136" s="15">
        <f>'Table Q6 (a)'!E136-E136</f>
        <v>0.13867735681807325</v>
      </c>
      <c r="R136" s="15">
        <f>'Table Q6 (a)'!F136-F136</f>
        <v>-6.0551066654457308E-2</v>
      </c>
      <c r="S136" s="15">
        <f>'Table Q6 (a)'!G136-G136</f>
        <v>-6.4457486238267414E-2</v>
      </c>
      <c r="T136" s="15">
        <f>'Table Q6 (a)'!H136-H136</f>
        <v>-3.8849839800481067E-2</v>
      </c>
      <c r="U136" s="15">
        <f>'Table Q6 (a)'!I136-I136</f>
        <v>-0.11777541540746173</v>
      </c>
      <c r="V136" s="15">
        <f>'Table Q6 (a)'!J136-J136</f>
        <v>-4.9930524437646895E-2</v>
      </c>
      <c r="W136" s="15">
        <f>'Table Q6 (a)'!K136-K136</f>
        <v>3.6711245423903804E-2</v>
      </c>
      <c r="X136" s="15">
        <f>'Table Q6 (a)'!L136-L136</f>
        <v>1.3051177260714475E-2</v>
      </c>
    </row>
    <row r="137" spans="1:24" x14ac:dyDescent="0.2">
      <c r="A137" s="13" t="str">
        <f t="shared" si="0"/>
        <v>1999 Q2</v>
      </c>
      <c r="B137" s="11">
        <f t="shared" si="3"/>
        <v>1.1019814515535575</v>
      </c>
      <c r="C137" s="11">
        <f t="shared" si="3"/>
        <v>0.84847405027759226</v>
      </c>
      <c r="D137" s="11">
        <f t="shared" si="3"/>
        <v>-9.5377206884705856E-2</v>
      </c>
      <c r="E137" s="11">
        <f t="shared" si="3"/>
        <v>-1.8564321547330231</v>
      </c>
      <c r="F137" s="11">
        <f t="shared" si="3"/>
        <v>0.63842001369698309</v>
      </c>
      <c r="G137" s="11">
        <f t="shared" si="3"/>
        <v>2.0936626576737893</v>
      </c>
      <c r="H137" s="11">
        <f t="shared" si="3"/>
        <v>-2.9354955741400235</v>
      </c>
      <c r="I137" s="11">
        <f t="shared" si="3"/>
        <v>-0.53584537221902373</v>
      </c>
      <c r="J137" s="11">
        <f t="shared" si="3"/>
        <v>-0.64369669397063012</v>
      </c>
      <c r="K137" s="11">
        <f t="shared" si="3"/>
        <v>1.2450540247494368</v>
      </c>
      <c r="L137" s="11">
        <f t="shared" si="3"/>
        <v>-0.20017729847162657</v>
      </c>
      <c r="N137" s="15">
        <f>'Table Q6 (a)'!B137-B137</f>
        <v>0</v>
      </c>
      <c r="O137" s="15">
        <f>'Table Q6 (a)'!C137-C137</f>
        <v>7.2265003504101699E-3</v>
      </c>
      <c r="P137" s="15">
        <f>'Table Q6 (a)'!D137-D137</f>
        <v>-0.18965330398923452</v>
      </c>
      <c r="Q137" s="15">
        <f>'Table Q6 (a)'!E137-E137</f>
        <v>-7.4631326377894158E-2</v>
      </c>
      <c r="R137" s="15">
        <f>'Table Q6 (a)'!F137-F137</f>
        <v>-2.3428806885128495E-2</v>
      </c>
      <c r="S137" s="15">
        <f>'Table Q6 (a)'!G137-G137</f>
        <v>1.6370673059618035E-2</v>
      </c>
      <c r="T137" s="15">
        <f>'Table Q6 (a)'!H137-H137</f>
        <v>-3.6131817734130767E-2</v>
      </c>
      <c r="U137" s="15">
        <f>'Table Q6 (a)'!I137-I137</f>
        <v>0.25109922435119225</v>
      </c>
      <c r="V137" s="15">
        <f>'Table Q6 (a)'!J137-J137</f>
        <v>5.0205307380513098E-2</v>
      </c>
      <c r="W137" s="15">
        <f>'Table Q6 (a)'!K137-K137</f>
        <v>-0.12871060886816554</v>
      </c>
      <c r="X137" s="15">
        <f>'Table Q6 (a)'!L137-L137</f>
        <v>1.2910714450409255E-2</v>
      </c>
    </row>
    <row r="138" spans="1:24" x14ac:dyDescent="0.2">
      <c r="A138" s="13" t="str">
        <f t="shared" si="0"/>
        <v>1999 Q3</v>
      </c>
      <c r="B138" s="11">
        <f t="shared" si="3"/>
        <v>2.3348037437423086</v>
      </c>
      <c r="C138" s="11">
        <f t="shared" si="3"/>
        <v>2.1824644511717617</v>
      </c>
      <c r="D138" s="11">
        <f t="shared" si="3"/>
        <v>1.0108047749715077</v>
      </c>
      <c r="E138" s="11">
        <f t="shared" si="3"/>
        <v>-1.2445938393378708</v>
      </c>
      <c r="F138" s="11">
        <f t="shared" si="3"/>
        <v>-0.20539069177355485</v>
      </c>
      <c r="G138" s="11">
        <f t="shared" si="3"/>
        <v>7.5705138124278815</v>
      </c>
      <c r="H138" s="11">
        <f t="shared" si="3"/>
        <v>-2.4292971215107761</v>
      </c>
      <c r="I138" s="11">
        <f t="shared" si="3"/>
        <v>1.2689961791381821</v>
      </c>
      <c r="J138" s="11">
        <f t="shared" si="3"/>
        <v>-0.52402650423999386</v>
      </c>
      <c r="K138" s="11">
        <f t="shared" si="3"/>
        <v>-5.9727516626472692</v>
      </c>
      <c r="L138" s="11">
        <f t="shared" si="3"/>
        <v>0.66618212923161835</v>
      </c>
      <c r="N138" s="15">
        <f>'Table Q6 (a)'!B138-B138</f>
        <v>4.2895684117816302E-2</v>
      </c>
      <c r="O138" s="15">
        <f>'Table Q6 (a)'!C138-C138</f>
        <v>3.8900481297376999E-2</v>
      </c>
      <c r="P138" s="15">
        <f>'Table Q6 (a)'!D138-D138</f>
        <v>2.7743219527764929E-2</v>
      </c>
      <c r="Q138" s="15">
        <f>'Table Q6 (a)'!E138-E138</f>
        <v>1.2692581842888018E-2</v>
      </c>
      <c r="R138" s="15">
        <f>'Table Q6 (a)'!F138-F138</f>
        <v>2.4617849121189028E-2</v>
      </c>
      <c r="S138" s="15">
        <f>'Table Q6 (a)'!G138-G138</f>
        <v>1.7061144141572449E-2</v>
      </c>
      <c r="T138" s="15">
        <f>'Table Q6 (a)'!H138-H138</f>
        <v>3.9462261472378302E-2</v>
      </c>
      <c r="U138" s="15">
        <f>'Table Q6 (a)'!I138-I138</f>
        <v>-0.13621416201596848</v>
      </c>
      <c r="V138" s="15">
        <f>'Table Q6 (a)'!J138-J138</f>
        <v>0</v>
      </c>
      <c r="W138" s="15">
        <f>'Table Q6 (a)'!K138-K138</f>
        <v>6.1624023518625393E-2</v>
      </c>
      <c r="X138" s="15">
        <f>'Table Q6 (a)'!L138-L138</f>
        <v>0</v>
      </c>
    </row>
    <row r="139" spans="1:24" x14ac:dyDescent="0.2">
      <c r="A139" s="13" t="str">
        <f t="shared" si="0"/>
        <v>1999 Q4</v>
      </c>
      <c r="B139" s="11">
        <f t="shared" si="3"/>
        <v>0.96556618600636135</v>
      </c>
      <c r="C139" s="11">
        <f t="shared" si="3"/>
        <v>0.13207507980366184</v>
      </c>
      <c r="D139" s="11">
        <f t="shared" si="3"/>
        <v>-0.13356113008533566</v>
      </c>
      <c r="E139" s="11">
        <f t="shared" si="3"/>
        <v>0.68172919062168269</v>
      </c>
      <c r="F139" s="11">
        <f t="shared" si="3"/>
        <v>-1.7598674282852111</v>
      </c>
      <c r="G139" s="11">
        <f t="shared" si="3"/>
        <v>1.8640145668797459</v>
      </c>
      <c r="H139" s="11">
        <f t="shared" si="3"/>
        <v>4.4465407155382719</v>
      </c>
      <c r="I139" s="11">
        <f t="shared" si="3"/>
        <v>3.2188430675049506</v>
      </c>
      <c r="J139" s="11">
        <f t="shared" si="3"/>
        <v>1.7827935399043149</v>
      </c>
      <c r="K139" s="11">
        <f t="shared" si="3"/>
        <v>0.27968164319440714</v>
      </c>
      <c r="L139" s="11">
        <f t="shared" si="3"/>
        <v>1.2373148996786654</v>
      </c>
      <c r="N139" s="15">
        <f>'Table Q6 (a)'!B139-B139</f>
        <v>-2.82203824210292E-2</v>
      </c>
      <c r="O139" s="15">
        <f>'Table Q6 (a)'!C139-C139</f>
        <v>3.8425017279131168E-5</v>
      </c>
      <c r="P139" s="15">
        <f>'Table Q6 (a)'!D139-D139</f>
        <v>5.0672878770807728E-5</v>
      </c>
      <c r="Q139" s="15">
        <f>'Table Q6 (a)'!E139-E139</f>
        <v>-7.539656051407384E-2</v>
      </c>
      <c r="R139" s="15">
        <f>'Table Q6 (a)'!F139-F139</f>
        <v>3.4411034758541348E-2</v>
      </c>
      <c r="S139" s="15">
        <f>'Table Q6 (a)'!G139-G139</f>
        <v>3.1992466886565651E-2</v>
      </c>
      <c r="T139" s="15">
        <f>'Table Q6 (a)'!H139-H139</f>
        <v>1.3333892025335636E-2</v>
      </c>
      <c r="U139" s="15">
        <f>'Table Q6 (a)'!I139-I139</f>
        <v>1.6533236518889716E-2</v>
      </c>
      <c r="V139" s="15">
        <f>'Table Q6 (a)'!J139-J139</f>
        <v>0</v>
      </c>
      <c r="W139" s="15">
        <f>'Table Q6 (a)'!K139-K139</f>
        <v>2.5441719499319504E-2</v>
      </c>
      <c r="X139" s="15">
        <f>'Table Q6 (a)'!L139-L139</f>
        <v>-2.5773247174054603E-2</v>
      </c>
    </row>
    <row r="140" spans="1:24" x14ac:dyDescent="0.2">
      <c r="A140" s="13" t="str">
        <f t="shared" si="0"/>
        <v>2000 Q1</v>
      </c>
      <c r="B140" s="11">
        <f t="shared" si="3"/>
        <v>-1.6437845615129842</v>
      </c>
      <c r="C140" s="11">
        <f t="shared" si="3"/>
        <v>1.3521357113696952</v>
      </c>
      <c r="D140" s="11">
        <f t="shared" si="3"/>
        <v>1.8335928904031462</v>
      </c>
      <c r="E140" s="11">
        <f t="shared" si="3"/>
        <v>0.39335419348935918</v>
      </c>
      <c r="F140" s="11">
        <f t="shared" si="3"/>
        <v>6.5974647219108729</v>
      </c>
      <c r="G140" s="11">
        <f t="shared" si="3"/>
        <v>5.0519847506909521</v>
      </c>
      <c r="H140" s="11">
        <f t="shared" si="3"/>
        <v>1.4949054382044302</v>
      </c>
      <c r="I140" s="11">
        <f t="shared" si="3"/>
        <v>-1.5024576785417909</v>
      </c>
      <c r="J140" s="11">
        <f t="shared" si="3"/>
        <v>-2.4668758329743357</v>
      </c>
      <c r="K140" s="11">
        <f t="shared" si="3"/>
        <v>6.7835722295349177</v>
      </c>
      <c r="L140" s="11">
        <f t="shared" si="3"/>
        <v>1.4401107805505964</v>
      </c>
      <c r="N140" s="15">
        <f>'Table Q6 (a)'!B140-B140</f>
        <v>-2.7427845422989261E-2</v>
      </c>
      <c r="O140" s="15">
        <f>'Table Q6 (a)'!C140-C140</f>
        <v>-4.7144743001359402E-2</v>
      </c>
      <c r="P140" s="15">
        <f>'Table Q6 (a)'!D140-D140</f>
        <v>0.10980858366163027</v>
      </c>
      <c r="Q140" s="15">
        <f>'Table Q6 (a)'!E140-E140</f>
        <v>0.1005486518494747</v>
      </c>
      <c r="R140" s="15">
        <f>'Table Q6 (a)'!F140-F140</f>
        <v>-5.0163307794859335E-2</v>
      </c>
      <c r="S140" s="15">
        <f>'Table Q6 (a)'!G140-G140</f>
        <v>-6.5684273718358277E-2</v>
      </c>
      <c r="T140" s="15">
        <f>'Table Q6 (a)'!H140-H140</f>
        <v>-2.6453490221078901E-2</v>
      </c>
      <c r="U140" s="15">
        <f>'Table Q6 (a)'!I140-I140</f>
        <v>-8.1483737856913319E-2</v>
      </c>
      <c r="V140" s="15">
        <f>'Table Q6 (a)'!J140-J140</f>
        <v>-7.055687786375886E-2</v>
      </c>
      <c r="W140" s="15">
        <f>'Table Q6 (a)'!K140-K140</f>
        <v>1.2252481493435496E-2</v>
      </c>
      <c r="X140" s="15">
        <f>'Table Q6 (a)'!L140-L140</f>
        <v>1.2852947949348881E-2</v>
      </c>
    </row>
    <row r="141" spans="1:24" x14ac:dyDescent="0.2">
      <c r="A141" s="13" t="str">
        <f t="shared" si="0"/>
        <v>2000 Q2</v>
      </c>
      <c r="B141" s="11">
        <f t="shared" si="3"/>
        <v>-0.90614699170500357</v>
      </c>
      <c r="C141" s="11">
        <f t="shared" si="3"/>
        <v>0.11209430555043642</v>
      </c>
      <c r="D141" s="11">
        <f t="shared" si="3"/>
        <v>-3.5683672512115128</v>
      </c>
      <c r="E141" s="11">
        <f t="shared" si="3"/>
        <v>-1.5245133162667068</v>
      </c>
      <c r="F141" s="11">
        <f t="shared" si="3"/>
        <v>-0.63784269259780091</v>
      </c>
      <c r="G141" s="11">
        <f t="shared" si="3"/>
        <v>4.9865160545230935</v>
      </c>
      <c r="H141" s="11">
        <f t="shared" si="3"/>
        <v>0.87065171397919805</v>
      </c>
      <c r="I141" s="11">
        <f t="shared" si="3"/>
        <v>1.2964626066205742</v>
      </c>
      <c r="J141" s="11">
        <f t="shared" si="3"/>
        <v>-0.48249470604858624</v>
      </c>
      <c r="K141" s="11">
        <f t="shared" si="3"/>
        <v>-3.0171043534720665</v>
      </c>
      <c r="L141" s="11">
        <f t="shared" si="3"/>
        <v>-0.10329728757773049</v>
      </c>
      <c r="N141" s="15">
        <f>'Table Q6 (a)'!B141-B141</f>
        <v>1.3810989966300813E-2</v>
      </c>
      <c r="O141" s="15">
        <f>'Table Q6 (a)'!C141-C141</f>
        <v>3.0899955692209602E-2</v>
      </c>
      <c r="P141" s="15">
        <f>'Table Q6 (a)'!D141-D141</f>
        <v>-0.11538703674662809</v>
      </c>
      <c r="Q141" s="15">
        <f>'Table Q6 (a)'!E141-E141</f>
        <v>-4.8723648627935212E-2</v>
      </c>
      <c r="R141" s="15">
        <f>'Table Q6 (a)'!F141-F141</f>
        <v>1.1528639873092938E-2</v>
      </c>
      <c r="S141" s="15">
        <f>'Table Q6 (a)'!G141-G141</f>
        <v>3.2700986156219969E-2</v>
      </c>
      <c r="T141" s="15">
        <f>'Table Q6 (a)'!H141-H141</f>
        <v>1.2314293261517228E-2</v>
      </c>
      <c r="U141" s="15">
        <f>'Table Q6 (a)'!I141-I141</f>
        <v>8.2048001463341791E-2</v>
      </c>
      <c r="V141" s="15">
        <f>'Table Q6 (a)'!J141-J141</f>
        <v>9.5745037651517872E-2</v>
      </c>
      <c r="W141" s="15">
        <f>'Table Q6 (a)'!K141-K141</f>
        <v>-3.3933721246681703E-2</v>
      </c>
      <c r="X141" s="15">
        <f>'Table Q6 (a)'!L141-L141</f>
        <v>-1.2498124332716021E-2</v>
      </c>
    </row>
    <row r="142" spans="1:24" x14ac:dyDescent="0.2">
      <c r="A142" s="13" t="str">
        <f t="shared" si="0"/>
        <v>2000 Q3</v>
      </c>
      <c r="B142" s="11">
        <f t="shared" si="3"/>
        <v>-4.7146613868531695E-2</v>
      </c>
      <c r="C142" s="11">
        <f t="shared" si="3"/>
        <v>0.7526754274994607</v>
      </c>
      <c r="D142" s="11">
        <f t="shared" si="3"/>
        <v>-2.9395870733646801</v>
      </c>
      <c r="E142" s="11">
        <f t="shared" si="3"/>
        <v>-1.4063260223304841</v>
      </c>
      <c r="F142" s="11">
        <f t="shared" si="3"/>
        <v>4.4917360900712966</v>
      </c>
      <c r="G142" s="11">
        <f t="shared" si="3"/>
        <v>1.9695368793163581</v>
      </c>
      <c r="H142" s="11">
        <f t="shared" si="3"/>
        <v>1.4270824716310804</v>
      </c>
      <c r="I142" s="11">
        <f t="shared" si="3"/>
        <v>0.60880977460584518</v>
      </c>
      <c r="J142" s="11">
        <f t="shared" si="3"/>
        <v>-4.7301606473520996</v>
      </c>
      <c r="K142" s="11">
        <f t="shared" si="3"/>
        <v>-0.20039941300641351</v>
      </c>
      <c r="L142" s="11">
        <f t="shared" si="3"/>
        <v>-5.8848821572643484E-2</v>
      </c>
      <c r="N142" s="15">
        <f>'Table Q6 (a)'!B142-B142</f>
        <v>4.0802634393577453E-2</v>
      </c>
      <c r="O142" s="15">
        <f>'Table Q6 (a)'!C142-C142</f>
        <v>7.4717603780971587E-3</v>
      </c>
      <c r="P142" s="15">
        <f>'Table Q6 (a)'!D142-D142</f>
        <v>2.5795891119384518E-2</v>
      </c>
      <c r="Q142" s="15">
        <f>'Table Q6 (a)'!E142-E142</f>
        <v>3.6240025436118373E-4</v>
      </c>
      <c r="R142" s="15">
        <f>'Table Q6 (a)'!F142-F142</f>
        <v>-1.9025620776602636E-4</v>
      </c>
      <c r="S142" s="15">
        <f>'Table Q6 (a)'!G142-G142</f>
        <v>-1.5198917406356038E-2</v>
      </c>
      <c r="T142" s="15">
        <f>'Table Q6 (a)'!H142-H142</f>
        <v>-1.3937915151363001E-2</v>
      </c>
      <c r="U142" s="15">
        <f>'Table Q6 (a)'!I142-I142</f>
        <v>-1.7506841889769476E-2</v>
      </c>
      <c r="V142" s="15">
        <f>'Table Q6 (a)'!J142-J142</f>
        <v>-2.2667104295181595E-2</v>
      </c>
      <c r="W142" s="15">
        <f>'Table Q6 (a)'!K142-K142</f>
        <v>-1.2415101601204181E-2</v>
      </c>
      <c r="X142" s="15">
        <f>'Table Q6 (a)'!L142-L142</f>
        <v>1.8106522293726002E-4</v>
      </c>
    </row>
    <row r="143" spans="1:24" x14ac:dyDescent="0.2">
      <c r="A143" s="13" t="str">
        <f t="shared" si="0"/>
        <v>2000 Q4</v>
      </c>
      <c r="B143" s="11">
        <f t="shared" si="3"/>
        <v>-1.5216201610912861</v>
      </c>
      <c r="C143" s="11">
        <f t="shared" si="3"/>
        <v>2.6770804319051544</v>
      </c>
      <c r="D143" s="11">
        <f t="shared" si="3"/>
        <v>2.3147372881524131</v>
      </c>
      <c r="E143" s="11">
        <f t="shared" si="3"/>
        <v>-0.94517794879621642</v>
      </c>
      <c r="F143" s="11">
        <f t="shared" si="3"/>
        <v>-4.1249439575545281</v>
      </c>
      <c r="G143" s="11">
        <f t="shared" si="3"/>
        <v>-0.41479220661836402</v>
      </c>
      <c r="H143" s="11">
        <f t="shared" si="3"/>
        <v>-5.5634601582342125</v>
      </c>
      <c r="I143" s="11">
        <f t="shared" si="3"/>
        <v>-0.6998276865044728</v>
      </c>
      <c r="J143" s="11">
        <f t="shared" si="3"/>
        <v>2.6809760754044287</v>
      </c>
      <c r="K143" s="11">
        <f t="shared" si="3"/>
        <v>0.20173546280981558</v>
      </c>
      <c r="L143" s="11">
        <f t="shared" si="3"/>
        <v>-0.1150490400198545</v>
      </c>
      <c r="N143" s="15">
        <f>'Table Q6 (a)'!B143-B143</f>
        <v>-4.0184322567560216E-2</v>
      </c>
      <c r="O143" s="15">
        <f>'Table Q6 (a)'!C143-C143</f>
        <v>-3.2922815201663624E-2</v>
      </c>
      <c r="P143" s="15">
        <f>'Table Q6 (a)'!D143-D143</f>
        <v>4.0118182180703954E-2</v>
      </c>
      <c r="Q143" s="15">
        <f>'Table Q6 (a)'!E143-E143</f>
        <v>-1.1314497062264728E-2</v>
      </c>
      <c r="R143" s="15">
        <f>'Table Q6 (a)'!F143-F143</f>
        <v>-9.6288105209563213E-3</v>
      </c>
      <c r="S143" s="15">
        <f>'Table Q6 (a)'!G143-G143</f>
        <v>-1.4204883238533306E-2</v>
      </c>
      <c r="T143" s="15">
        <f>'Table Q6 (a)'!H143-H143</f>
        <v>3.9057324178193298E-3</v>
      </c>
      <c r="U143" s="15">
        <f>'Table Q6 (a)'!I143-I143</f>
        <v>4.5307237860670035E-2</v>
      </c>
      <c r="V143" s="15">
        <f>'Table Q6 (a)'!J143-J143</f>
        <v>-2.3507549467804978E-2</v>
      </c>
      <c r="W143" s="15">
        <f>'Table Q6 (a)'!K143-K143</f>
        <v>7.7916468455008214E-4</v>
      </c>
      <c r="X143" s="15">
        <f>'Table Q6 (a)'!L143-L143</f>
        <v>1.7528266341715337E-4</v>
      </c>
    </row>
    <row r="144" spans="1:24" x14ac:dyDescent="0.2">
      <c r="A144" s="13" t="str">
        <f t="shared" si="0"/>
        <v>2001 Q1</v>
      </c>
      <c r="B144" s="11">
        <f t="shared" si="3"/>
        <v>-3.2647216487396213</v>
      </c>
      <c r="C144" s="11">
        <f t="shared" si="3"/>
        <v>-0.33132931131442112</v>
      </c>
      <c r="D144" s="11">
        <f t="shared" si="3"/>
        <v>-0.56295118165050617</v>
      </c>
      <c r="E144" s="11">
        <f t="shared" si="3"/>
        <v>2.0443575181952056</v>
      </c>
      <c r="F144" s="11">
        <f t="shared" si="3"/>
        <v>-2.8364982056164556</v>
      </c>
      <c r="G144" s="11">
        <f t="shared" si="3"/>
        <v>1.9383907063687866</v>
      </c>
      <c r="H144" s="11">
        <f t="shared" si="3"/>
        <v>3.8190340674099099</v>
      </c>
      <c r="I144" s="11">
        <f t="shared" si="3"/>
        <v>1.0166758568807444</v>
      </c>
      <c r="J144" s="11">
        <f t="shared" si="3"/>
        <v>-1.5379652895676665</v>
      </c>
      <c r="K144" s="11">
        <f t="shared" si="3"/>
        <v>0.33265888859208559</v>
      </c>
      <c r="L144" s="11">
        <f t="shared" si="3"/>
        <v>0.70137658147839677</v>
      </c>
      <c r="N144" s="15">
        <f>'Table Q6 (a)'!B144-B144</f>
        <v>0</v>
      </c>
      <c r="O144" s="15">
        <f>'Table Q6 (a)'!C144-C144</f>
        <v>3.1426106592402636E-2</v>
      </c>
      <c r="P144" s="15">
        <f>'Table Q6 (a)'!D144-D144</f>
        <v>-2.6020423608108523E-2</v>
      </c>
      <c r="Q144" s="15">
        <f>'Table Q6 (a)'!E144-E144</f>
        <v>2.5066967451992106E-2</v>
      </c>
      <c r="R144" s="15">
        <f>'Table Q6 (a)'!F144-F144</f>
        <v>3.3411572278252422E-2</v>
      </c>
      <c r="S144" s="15">
        <f>'Table Q6 (a)'!G144-G144</f>
        <v>4.4500064406127748E-2</v>
      </c>
      <c r="T144" s="15">
        <f>'Table Q6 (a)'!H144-H144</f>
        <v>3.8669707527949626E-2</v>
      </c>
      <c r="U144" s="15">
        <f>'Table Q6 (a)'!I144-I144</f>
        <v>-0.12580302689120249</v>
      </c>
      <c r="V144" s="15">
        <f>'Table Q6 (a)'!J144-J144</f>
        <v>4.700416472491753E-4</v>
      </c>
      <c r="W144" s="15">
        <f>'Table Q6 (a)'!K144-K144</f>
        <v>7.263216081436763E-2</v>
      </c>
      <c r="X144" s="15">
        <f>'Table Q6 (a)'!L144-L144</f>
        <v>7.8096151812090397E-5</v>
      </c>
    </row>
    <row r="145" spans="1:24" x14ac:dyDescent="0.2">
      <c r="A145" s="13" t="str">
        <f t="shared" si="0"/>
        <v>2001 Q2</v>
      </c>
      <c r="B145" s="11">
        <f t="shared" si="3"/>
        <v>1.6235979393031785</v>
      </c>
      <c r="C145" s="11">
        <f t="shared" si="3"/>
        <v>-1.2163327446025329</v>
      </c>
      <c r="D145" s="11">
        <f t="shared" si="3"/>
        <v>0.89179009997393255</v>
      </c>
      <c r="E145" s="11">
        <f t="shared" si="3"/>
        <v>0.84681180900729736</v>
      </c>
      <c r="F145" s="11">
        <f t="shared" si="3"/>
        <v>1.3516810508024557</v>
      </c>
      <c r="G145" s="11">
        <f t="shared" si="3"/>
        <v>-1.6710447158944763</v>
      </c>
      <c r="H145" s="11">
        <f t="shared" si="3"/>
        <v>1.4812836361291382</v>
      </c>
      <c r="I145" s="11">
        <f t="shared" si="3"/>
        <v>4.9196342877100285E-2</v>
      </c>
      <c r="J145" s="11">
        <f t="shared" si="3"/>
        <v>-8.386962284000365</v>
      </c>
      <c r="K145" s="11">
        <f t="shared" si="3"/>
        <v>7.1105535623080529</v>
      </c>
      <c r="L145" s="11">
        <f t="shared" si="3"/>
        <v>-0.18813804783825994</v>
      </c>
      <c r="N145" s="15">
        <f>'Table Q6 (a)'!B145-B145</f>
        <v>1.3890595672405581E-2</v>
      </c>
      <c r="O145" s="15">
        <f>'Table Q6 (a)'!C145-C145</f>
        <v>7.7113976364229231E-3</v>
      </c>
      <c r="P145" s="15">
        <f>'Table Q6 (a)'!D145-D145</f>
        <v>-2.5638511016201626E-2</v>
      </c>
      <c r="Q145" s="15">
        <f>'Table Q6 (a)'!E145-E145</f>
        <v>-4.9014215977782882E-2</v>
      </c>
      <c r="R145" s="15">
        <f>'Table Q6 (a)'!F145-F145</f>
        <v>-3.1467843353283342E-5</v>
      </c>
      <c r="S145" s="15">
        <f>'Table Q6 (a)'!G145-G145</f>
        <v>-1.4229950113442413E-2</v>
      </c>
      <c r="T145" s="15">
        <f>'Table Q6 (a)'!H145-H145</f>
        <v>-1.2598350400905289E-2</v>
      </c>
      <c r="U145" s="15">
        <f>'Table Q6 (a)'!I145-I145</f>
        <v>4.580387532013841E-2</v>
      </c>
      <c r="V145" s="15">
        <f>'Table Q6 (a)'!J145-J145</f>
        <v>2.0541039846632358E-2</v>
      </c>
      <c r="W145" s="15">
        <f>'Table Q6 (a)'!K145-K145</f>
        <v>-2.6082439466668106E-2</v>
      </c>
      <c r="X145" s="15">
        <f>'Table Q6 (a)'!L145-L145</f>
        <v>-2.45433788633731E-2</v>
      </c>
    </row>
    <row r="146" spans="1:24" x14ac:dyDescent="0.2">
      <c r="A146" s="13" t="str">
        <f t="shared" si="0"/>
        <v>2001 Q3</v>
      </c>
      <c r="B146" s="11">
        <f t="shared" si="3"/>
        <v>1.1899963576401884</v>
      </c>
      <c r="C146" s="11">
        <f t="shared" si="3"/>
        <v>1.6669281567683658</v>
      </c>
      <c r="D146" s="11">
        <f t="shared" si="3"/>
        <v>-1.1375289233366948</v>
      </c>
      <c r="E146" s="11">
        <f t="shared" si="3"/>
        <v>1.7117749067601329</v>
      </c>
      <c r="F146" s="11">
        <f t="shared" si="3"/>
        <v>1.1203914955526972</v>
      </c>
      <c r="G146" s="11">
        <f t="shared" si="3"/>
        <v>-0.23687842050197361</v>
      </c>
      <c r="H146" s="11">
        <f t="shared" si="3"/>
        <v>-0.12071026560569464</v>
      </c>
      <c r="I146" s="11">
        <f t="shared" si="3"/>
        <v>2.0389230668688363</v>
      </c>
      <c r="J146" s="11">
        <f t="shared" si="3"/>
        <v>-0.7582861832227894</v>
      </c>
      <c r="K146" s="11">
        <f t="shared" si="3"/>
        <v>-2.8780345115251404</v>
      </c>
      <c r="L146" s="11">
        <f t="shared" si="3"/>
        <v>0.81951741357997321</v>
      </c>
      <c r="N146" s="15">
        <f>'Table Q6 (a)'!B146-B146</f>
        <v>1.3821878661413045E-2</v>
      </c>
      <c r="O146" s="15">
        <f>'Table Q6 (a)'!C146-C146</f>
        <v>-1.6842447220488665E-2</v>
      </c>
      <c r="P146" s="15">
        <f>'Table Q6 (a)'!D146-D146</f>
        <v>1.3075980194832137E-2</v>
      </c>
      <c r="Q146" s="15">
        <f>'Table Q6 (a)'!E146-E146</f>
        <v>3.7274946430532196E-2</v>
      </c>
      <c r="R146" s="15">
        <f>'Table Q6 (a)'!F146-F146</f>
        <v>-3.380099418361926E-2</v>
      </c>
      <c r="S146" s="15">
        <f>'Table Q6 (a)'!G146-G146</f>
        <v>0</v>
      </c>
      <c r="T146" s="15">
        <f>'Table Q6 (a)'!H146-H146</f>
        <v>-2.3071768771187884E-2</v>
      </c>
      <c r="U146" s="15">
        <f>'Table Q6 (a)'!I146-I146</f>
        <v>3.4176833283439123E-4</v>
      </c>
      <c r="V146" s="15">
        <f>'Table Q6 (a)'!J146-J146</f>
        <v>0</v>
      </c>
      <c r="W146" s="15">
        <f>'Table Q6 (a)'!K146-K146</f>
        <v>-4.6158319700584372E-2</v>
      </c>
      <c r="X146" s="15">
        <f>'Table Q6 (a)'!L146-L146</f>
        <v>2.4924467524645166E-2</v>
      </c>
    </row>
    <row r="147" spans="1:24" x14ac:dyDescent="0.2">
      <c r="A147" s="13" t="str">
        <f t="shared" si="0"/>
        <v>2001 Q4</v>
      </c>
      <c r="B147" s="11">
        <f t="shared" si="3"/>
        <v>-1.1681021730124752</v>
      </c>
      <c r="C147" s="11">
        <f t="shared" si="3"/>
        <v>-0.44911490553093403</v>
      </c>
      <c r="D147" s="11">
        <f t="shared" si="3"/>
        <v>0.78829722599400576</v>
      </c>
      <c r="E147" s="11">
        <f t="shared" si="3"/>
        <v>2.4432554219798952</v>
      </c>
      <c r="F147" s="11">
        <f t="shared" si="3"/>
        <v>0.19152502248658276</v>
      </c>
      <c r="G147" s="11">
        <f t="shared" si="3"/>
        <v>0.54495854353551199</v>
      </c>
      <c r="H147" s="11">
        <f t="shared" si="3"/>
        <v>1.1011948615656575</v>
      </c>
      <c r="I147" s="11">
        <f t="shared" si="3"/>
        <v>-2.4388375072727508</v>
      </c>
      <c r="J147" s="11">
        <f t="shared" si="3"/>
        <v>0.97777777777776631</v>
      </c>
      <c r="K147" s="11">
        <f t="shared" si="3"/>
        <v>-2.3122595329808981</v>
      </c>
      <c r="L147" s="11">
        <f t="shared" si="3"/>
        <v>0.26141142132498629</v>
      </c>
      <c r="N147" s="15">
        <f>'Table Q6 (a)'!B147-B147</f>
        <v>-2.700325077239496E-2</v>
      </c>
      <c r="O147" s="15">
        <f>'Table Q6 (a)'!C147-C147</f>
        <v>-3.3067787989404795E-2</v>
      </c>
      <c r="P147" s="15">
        <f>'Table Q6 (a)'!D147-D147</f>
        <v>0.10243663885343146</v>
      </c>
      <c r="Q147" s="15">
        <f>'Table Q6 (a)'!E147-E147</f>
        <v>-2.4758155638737733E-2</v>
      </c>
      <c r="R147" s="15">
        <f>'Table Q6 (a)'!F147-F147</f>
        <v>-3.6064669515623038E-2</v>
      </c>
      <c r="S147" s="15">
        <f>'Table Q6 (a)'!G147-G147</f>
        <v>-4.1934502381546501E-2</v>
      </c>
      <c r="T147" s="15">
        <f>'Table Q6 (a)'!H147-H147</f>
        <v>-2.4917092428933252E-2</v>
      </c>
      <c r="U147" s="15">
        <f>'Table Q6 (a)'!I147-I147</f>
        <v>0.11921278413878911</v>
      </c>
      <c r="V147" s="15">
        <f>'Table Q6 (a)'!J147-J147</f>
        <v>-4.4201259696974304E-2</v>
      </c>
      <c r="W147" s="15">
        <f>'Table Q6 (a)'!K147-K147</f>
        <v>-2.082267815010086E-2</v>
      </c>
      <c r="X147" s="15">
        <f>'Table Q6 (a)'!L147-L147</f>
        <v>-2.7653171152941525E-5</v>
      </c>
    </row>
    <row r="148" spans="1:24" x14ac:dyDescent="0.2">
      <c r="A148" s="13" t="str">
        <f t="shared" si="0"/>
        <v>2002 Q1</v>
      </c>
      <c r="B148" s="11">
        <f t="shared" si="3"/>
        <v>0.96811179080220633</v>
      </c>
      <c r="C148" s="11">
        <f t="shared" si="3"/>
        <v>1.1267870935626201</v>
      </c>
      <c r="D148" s="11">
        <f t="shared" si="3"/>
        <v>1.3065019829308522</v>
      </c>
      <c r="E148" s="11">
        <f t="shared" si="3"/>
        <v>0.17293624834759935</v>
      </c>
      <c r="F148" s="11">
        <f t="shared" si="3"/>
        <v>-0.73756025131300751</v>
      </c>
      <c r="G148" s="11">
        <f t="shared" si="3"/>
        <v>1.4158432213712713</v>
      </c>
      <c r="H148" s="11">
        <f t="shared" si="3"/>
        <v>-1.9338482618358133</v>
      </c>
      <c r="I148" s="11">
        <f t="shared" si="3"/>
        <v>-1.447163555528963</v>
      </c>
      <c r="J148" s="11">
        <f t="shared" si="3"/>
        <v>0.89441535776613179</v>
      </c>
      <c r="K148" s="11">
        <f t="shared" si="3"/>
        <v>-1.1429375626871408</v>
      </c>
      <c r="L148" s="11">
        <f t="shared" si="3"/>
        <v>0.37948128345703935</v>
      </c>
      <c r="N148" s="15">
        <f>'Table Q6 (a)'!B148-B148</f>
        <v>0</v>
      </c>
      <c r="O148" s="15">
        <f>'Table Q6 (a)'!C148-C148</f>
        <v>4.9446133654673652E-2</v>
      </c>
      <c r="P148" s="15">
        <f>'Table Q6 (a)'!D148-D148</f>
        <v>-0.17938301318827232</v>
      </c>
      <c r="Q148" s="15">
        <f>'Table Q6 (a)'!E148-E148</f>
        <v>3.6419048842395441E-2</v>
      </c>
      <c r="R148" s="15">
        <f>'Table Q6 (a)'!F148-F148</f>
        <v>9.1559958260067908E-2</v>
      </c>
      <c r="S148" s="15">
        <f>'Table Q6 (a)'!G148-G148</f>
        <v>7.0323145942063903E-2</v>
      </c>
      <c r="T148" s="15">
        <f>'Table Q6 (a)'!H148-H148</f>
        <v>6.0340053317808895E-2</v>
      </c>
      <c r="U148" s="15">
        <f>'Table Q6 (a)'!I148-I148</f>
        <v>-0.13540459910634794</v>
      </c>
      <c r="V148" s="15">
        <f>'Table Q6 (a)'!J148-J148</f>
        <v>1.6378758640467339E-4</v>
      </c>
      <c r="W148" s="15">
        <f>'Table Q6 (a)'!K148-K148</f>
        <v>0.10393850022615281</v>
      </c>
      <c r="X148" s="15">
        <f>'Table Q6 (a)'!L148-L148</f>
        <v>-3.08000374094064E-6</v>
      </c>
    </row>
    <row r="149" spans="1:24" x14ac:dyDescent="0.2">
      <c r="A149" s="13" t="str">
        <f t="shared" si="0"/>
        <v>2002 Q2</v>
      </c>
      <c r="B149" s="11">
        <f t="shared" si="3"/>
        <v>3.2438870614085236</v>
      </c>
      <c r="C149" s="11">
        <f t="shared" si="3"/>
        <v>-0.1620030349325341</v>
      </c>
      <c r="D149" s="11">
        <f t="shared" si="3"/>
        <v>1.0479572863240971</v>
      </c>
      <c r="E149" s="11">
        <f t="shared" si="3"/>
        <v>0.88424543144136614</v>
      </c>
      <c r="F149" s="11">
        <f t="shared" si="3"/>
        <v>0.18061943270633041</v>
      </c>
      <c r="G149" s="11">
        <f t="shared" si="3"/>
        <v>-0.16089859026301445</v>
      </c>
      <c r="H149" s="11">
        <f t="shared" si="3"/>
        <v>-0.20538128894286301</v>
      </c>
      <c r="I149" s="11">
        <f t="shared" si="3"/>
        <v>2.5481706922452885</v>
      </c>
      <c r="J149" s="11">
        <f t="shared" si="3"/>
        <v>0.39218958767963663</v>
      </c>
      <c r="K149" s="11">
        <f t="shared" si="3"/>
        <v>-1.2030623405031027</v>
      </c>
      <c r="L149" s="11">
        <f t="shared" si="3"/>
        <v>0.66111812606479692</v>
      </c>
      <c r="N149" s="15">
        <f>'Table Q6 (a)'!B149-B149</f>
        <v>1.4052523079022272E-2</v>
      </c>
      <c r="O149" s="15">
        <f>'Table Q6 (a)'!C149-C149</f>
        <v>1.6354204384261273E-2</v>
      </c>
      <c r="P149" s="15">
        <f>'Table Q6 (a)'!D149-D149</f>
        <v>0.10239482806286837</v>
      </c>
      <c r="Q149" s="15">
        <f>'Table Q6 (a)'!E149-E149</f>
        <v>-6.1026540403319451E-2</v>
      </c>
      <c r="R149" s="15">
        <f>'Table Q6 (a)'!F149-F149</f>
        <v>-1.133649648441537E-2</v>
      </c>
      <c r="S149" s="15">
        <f>'Table Q6 (a)'!G149-G149</f>
        <v>1.1073218543211638E-4</v>
      </c>
      <c r="T149" s="15">
        <f>'Table Q6 (a)'!H149-H149</f>
        <v>-1.1704348037466783E-2</v>
      </c>
      <c r="U149" s="15">
        <f>'Table Q6 (a)'!I149-I149</f>
        <v>-4.7074036286876009E-2</v>
      </c>
      <c r="V149" s="15">
        <f>'Table Q6 (a)'!J149-J149</f>
        <v>8.737422776272652E-2</v>
      </c>
      <c r="W149" s="15">
        <f>'Table Q6 (a)'!K149-K149</f>
        <v>-1.1502728799583917E-2</v>
      </c>
      <c r="X149" s="15">
        <f>'Table Q6 (a)'!L149-L149</f>
        <v>-3.7504027110091265E-2</v>
      </c>
    </row>
    <row r="150" spans="1:24" x14ac:dyDescent="0.2">
      <c r="A150" s="13" t="str">
        <f t="shared" si="0"/>
        <v>2002 Q3</v>
      </c>
      <c r="B150" s="11">
        <f t="shared" ref="B150:L165" si="4">(B40/B39-1)*100</f>
        <v>-1.581369766765639</v>
      </c>
      <c r="C150" s="11">
        <f t="shared" si="4"/>
        <v>1.3133310264097142</v>
      </c>
      <c r="D150" s="11">
        <f t="shared" si="4"/>
        <v>2.4906539635183522</v>
      </c>
      <c r="E150" s="11">
        <f t="shared" si="4"/>
        <v>0.79325058645192126</v>
      </c>
      <c r="F150" s="11">
        <f t="shared" si="4"/>
        <v>-0.24620814839464433</v>
      </c>
      <c r="G150" s="11">
        <f t="shared" si="4"/>
        <v>0.13184622003703517</v>
      </c>
      <c r="H150" s="11">
        <f t="shared" si="4"/>
        <v>0.75290269266901078</v>
      </c>
      <c r="I150" s="11">
        <f t="shared" si="4"/>
        <v>-1.350658716958153</v>
      </c>
      <c r="J150" s="11">
        <f t="shared" si="4"/>
        <v>-3.1958413279736142</v>
      </c>
      <c r="K150" s="11">
        <f t="shared" si="4"/>
        <v>2.7009122146978592</v>
      </c>
      <c r="L150" s="11">
        <f t="shared" si="4"/>
        <v>0.11115124574219148</v>
      </c>
      <c r="N150" s="15">
        <f>'Table Q6 (a)'!B150-B150</f>
        <v>-6.7114785262667453E-5</v>
      </c>
      <c r="O150" s="15">
        <f>'Table Q6 (a)'!C150-C150</f>
        <v>-3.4021964507413571E-2</v>
      </c>
      <c r="P150" s="15">
        <f>'Table Q6 (a)'!D150-D150</f>
        <v>-3.8580113249597758E-2</v>
      </c>
      <c r="Q150" s="15">
        <f>'Table Q6 (a)'!E150-E150</f>
        <v>6.1184589720708615E-2</v>
      </c>
      <c r="R150" s="15">
        <f>'Table Q6 (a)'!F150-F150</f>
        <v>-3.2839722696242912E-2</v>
      </c>
      <c r="S150" s="15">
        <f>'Table Q6 (a)'!G150-G150</f>
        <v>-2.7745039129989379E-2</v>
      </c>
      <c r="T150" s="15">
        <f>'Table Q6 (a)'!H150-H150</f>
        <v>-2.3523998232555243E-2</v>
      </c>
      <c r="U150" s="15">
        <f>'Table Q6 (a)'!I150-I150</f>
        <v>4.508200331002632E-2</v>
      </c>
      <c r="V150" s="15">
        <f>'Table Q6 (a)'!J150-J150</f>
        <v>-4.197925354382237E-2</v>
      </c>
      <c r="W150" s="15">
        <f>'Table Q6 (a)'!K150-K150</f>
        <v>-8.4203192136578231E-2</v>
      </c>
      <c r="X150" s="15">
        <f>'Table Q6 (a)'!L150-L150</f>
        <v>2.5148861715429405E-2</v>
      </c>
    </row>
    <row r="151" spans="1:24" x14ac:dyDescent="0.2">
      <c r="A151" s="13" t="str">
        <f t="shared" si="0"/>
        <v>2002 Q4</v>
      </c>
      <c r="B151" s="11">
        <f t="shared" si="4"/>
        <v>1.6142098695520524</v>
      </c>
      <c r="C151" s="11">
        <f t="shared" si="4"/>
        <v>-0.79672944401034673</v>
      </c>
      <c r="D151" s="11">
        <f t="shared" si="4"/>
        <v>0.41135700263537078</v>
      </c>
      <c r="E151" s="11">
        <f t="shared" si="4"/>
        <v>0.1225097521315055</v>
      </c>
      <c r="F151" s="11">
        <f t="shared" si="4"/>
        <v>-2.6998446940311172</v>
      </c>
      <c r="G151" s="11">
        <f t="shared" si="4"/>
        <v>2.0600221532302454</v>
      </c>
      <c r="H151" s="11">
        <f t="shared" si="4"/>
        <v>4.414829753994054</v>
      </c>
      <c r="I151" s="11">
        <f t="shared" si="4"/>
        <v>-0.41348495160515863</v>
      </c>
      <c r="J151" s="11">
        <f t="shared" si="4"/>
        <v>0.14987656971128249</v>
      </c>
      <c r="K151" s="11">
        <f t="shared" si="4"/>
        <v>1.1817751984247282</v>
      </c>
      <c r="L151" s="11">
        <f t="shared" si="4"/>
        <v>0.44320544320544109</v>
      </c>
      <c r="N151" s="15">
        <f>'Table Q6 (a)'!B151-B151</f>
        <v>-2.7498614686627398E-2</v>
      </c>
      <c r="O151" s="15">
        <f>'Table Q6 (a)'!C151-C151</f>
        <v>-5.9055033344312946E-2</v>
      </c>
      <c r="P151" s="15">
        <f>'Table Q6 (a)'!D151-D151</f>
        <v>0.17585571308165182</v>
      </c>
      <c r="Q151" s="15">
        <f>'Table Q6 (a)'!E151-E151</f>
        <v>-2.3500990756053497E-2</v>
      </c>
      <c r="R151" s="15">
        <f>'Table Q6 (a)'!F151-F151</f>
        <v>-6.3026653753173179E-2</v>
      </c>
      <c r="S151" s="15">
        <f>'Table Q6 (a)'!G151-G151</f>
        <v>-7.0173282558583239E-2</v>
      </c>
      <c r="T151" s="15">
        <f>'Table Q6 (a)'!H151-H151</f>
        <v>-5.1241008109581543E-2</v>
      </c>
      <c r="U151" s="15">
        <f>'Table Q6 (a)'!I151-I151</f>
        <v>0.1338693028220983</v>
      </c>
      <c r="V151" s="15">
        <f>'Table Q6 (a)'!J151-J151</f>
        <v>-6.3212629856734814E-2</v>
      </c>
      <c r="W151" s="15">
        <f>'Table Q6 (a)'!K151-K151</f>
        <v>-3.8298195659214329E-2</v>
      </c>
      <c r="X151" s="15">
        <f>'Table Q6 (a)'!L151-L151</f>
        <v>1.2409317862527303E-2</v>
      </c>
    </row>
    <row r="152" spans="1:24" x14ac:dyDescent="0.2">
      <c r="A152" s="13" t="str">
        <f t="shared" si="0"/>
        <v>2003 Q1</v>
      </c>
      <c r="B152" s="11">
        <f t="shared" si="4"/>
        <v>-2.9081376857175489</v>
      </c>
      <c r="C152" s="11">
        <f t="shared" si="4"/>
        <v>1.5131185359402055</v>
      </c>
      <c r="D152" s="11">
        <f t="shared" si="4"/>
        <v>-2.5398468595498436</v>
      </c>
      <c r="E152" s="11">
        <f t="shared" si="4"/>
        <v>-1.2011412632391583</v>
      </c>
      <c r="F152" s="11">
        <f t="shared" si="4"/>
        <v>1.5866883701314283</v>
      </c>
      <c r="G152" s="11">
        <f t="shared" si="4"/>
        <v>2.8858846446303099</v>
      </c>
      <c r="H152" s="11">
        <f t="shared" si="4"/>
        <v>0.87930226976697945</v>
      </c>
      <c r="I152" s="11">
        <f t="shared" si="4"/>
        <v>2.0017136519184131</v>
      </c>
      <c r="J152" s="11">
        <f t="shared" si="4"/>
        <v>-1.4033599120224394</v>
      </c>
      <c r="K152" s="11">
        <f t="shared" si="4"/>
        <v>1.7631436806219591</v>
      </c>
      <c r="L152" s="11">
        <f t="shared" si="4"/>
        <v>0.53038848243498471</v>
      </c>
      <c r="N152" s="15">
        <f>'Table Q6 (a)'!B152-B152</f>
        <v>1.3131168828028894E-2</v>
      </c>
      <c r="O152" s="15">
        <f>'Table Q6 (a)'!C152-C152</f>
        <v>8.5604009882467302E-2</v>
      </c>
      <c r="P152" s="15">
        <f>'Table Q6 (a)'!D152-D152</f>
        <v>-0.32636996854998879</v>
      </c>
      <c r="Q152" s="15">
        <f>'Table Q6 (a)'!E152-E152</f>
        <v>1.1809559432440775E-2</v>
      </c>
      <c r="R152" s="15">
        <f>'Table Q6 (a)'!F152-F152</f>
        <v>0.12185880561714768</v>
      </c>
      <c r="S152" s="15">
        <f>'Table Q6 (a)'!G152-G152</f>
        <v>9.9074593324455229E-2</v>
      </c>
      <c r="T152" s="15">
        <f>'Table Q6 (a)'!H152-H152</f>
        <v>9.8660336860101339E-2</v>
      </c>
      <c r="U152" s="15">
        <f>'Table Q6 (a)'!I152-I152</f>
        <v>-0.12218947405870928</v>
      </c>
      <c r="V152" s="15">
        <f>'Table Q6 (a)'!J152-J152</f>
        <v>2.0896468157827197E-2</v>
      </c>
      <c r="W152" s="15">
        <f>'Table Q6 (a)'!K152-K152</f>
        <v>0.15822683084181222</v>
      </c>
      <c r="X152" s="15">
        <f>'Table Q6 (a)'!L152-L152</f>
        <v>4.239882003265194E-5</v>
      </c>
    </row>
    <row r="153" spans="1:24" x14ac:dyDescent="0.2">
      <c r="A153" s="13" t="str">
        <f t="shared" si="0"/>
        <v>2003 Q2</v>
      </c>
      <c r="B153" s="11">
        <f t="shared" si="4"/>
        <v>-2.4678807564753491</v>
      </c>
      <c r="C153" s="11">
        <f t="shared" si="4"/>
        <v>0.69186366294176072</v>
      </c>
      <c r="D153" s="11">
        <f t="shared" si="4"/>
        <v>1.6287250724609459</v>
      </c>
      <c r="E153" s="11">
        <f t="shared" si="4"/>
        <v>1.2637585943850782</v>
      </c>
      <c r="F153" s="11">
        <f t="shared" si="4"/>
        <v>2.6305516302513876</v>
      </c>
      <c r="G153" s="11">
        <f t="shared" si="4"/>
        <v>1.0938317371249395</v>
      </c>
      <c r="H153" s="11">
        <f t="shared" si="4"/>
        <v>1.152932835281506</v>
      </c>
      <c r="I153" s="11">
        <f t="shared" si="4"/>
        <v>-0.76879158751411714</v>
      </c>
      <c r="J153" s="11">
        <f t="shared" si="4"/>
        <v>-2.278620787471608</v>
      </c>
      <c r="K153" s="11">
        <f t="shared" si="4"/>
        <v>0.29578147356972284</v>
      </c>
      <c r="L153" s="11">
        <f t="shared" si="4"/>
        <v>0.22970242177260403</v>
      </c>
      <c r="N153" s="15">
        <f>'Table Q6 (a)'!B153-B153</f>
        <v>2.5894628765044114E-2</v>
      </c>
      <c r="O153" s="15">
        <f>'Table Q6 (a)'!C153-C153</f>
        <v>2.6032844452994475E-2</v>
      </c>
      <c r="P153" s="15">
        <f>'Table Q6 (a)'!D153-D153</f>
        <v>0.23952780655769335</v>
      </c>
      <c r="Q153" s="15">
        <f>'Table Q6 (a)'!E153-E153</f>
        <v>-5.9738658659047594E-2</v>
      </c>
      <c r="R153" s="15">
        <f>'Table Q6 (a)'!F153-F153</f>
        <v>-1.1128882198030432E-2</v>
      </c>
      <c r="S153" s="15">
        <f>'Table Q6 (a)'!G153-G153</f>
        <v>1.3649458382447577E-2</v>
      </c>
      <c r="T153" s="15">
        <f>'Table Q6 (a)'!H153-H153</f>
        <v>-2.3596909568701641E-2</v>
      </c>
      <c r="U153" s="15">
        <f>'Table Q6 (a)'!I153-I153</f>
        <v>-0.1306447999733451</v>
      </c>
      <c r="V153" s="15">
        <f>'Table Q6 (a)'!J153-J153</f>
        <v>0.1005135450768968</v>
      </c>
      <c r="W153" s="15">
        <f>'Table Q6 (a)'!K153-K153</f>
        <v>2.3698413643047367E-2</v>
      </c>
      <c r="X153" s="15">
        <f>'Table Q6 (a)'!L153-L153</f>
        <v>-4.8540755385140244E-2</v>
      </c>
    </row>
    <row r="154" spans="1:24" x14ac:dyDescent="0.2">
      <c r="A154" s="13" t="str">
        <f t="shared" si="0"/>
        <v>2003 Q3</v>
      </c>
      <c r="B154" s="11">
        <f t="shared" si="4"/>
        <v>1.4358588235759084</v>
      </c>
      <c r="C154" s="11">
        <f t="shared" si="4"/>
        <v>2.4189531474887449</v>
      </c>
      <c r="D154" s="11">
        <f t="shared" si="4"/>
        <v>1.6218806619555215</v>
      </c>
      <c r="E154" s="11">
        <f t="shared" si="4"/>
        <v>0.2863561059622155</v>
      </c>
      <c r="F154" s="11">
        <f t="shared" si="4"/>
        <v>0.87285963570042924</v>
      </c>
      <c r="G154" s="11">
        <f t="shared" si="4"/>
        <v>-1.4043109079033389</v>
      </c>
      <c r="H154" s="11">
        <f t="shared" si="4"/>
        <v>2.6745921438928066</v>
      </c>
      <c r="I154" s="11">
        <f t="shared" si="4"/>
        <v>2.0915532601806008</v>
      </c>
      <c r="J154" s="11">
        <f t="shared" si="4"/>
        <v>-2.8590181168577478</v>
      </c>
      <c r="K154" s="11">
        <f t="shared" si="4"/>
        <v>-0.37820031947300992</v>
      </c>
      <c r="L154" s="11">
        <f t="shared" si="4"/>
        <v>1.0077016874901812</v>
      </c>
      <c r="N154" s="15">
        <f>'Table Q6 (a)'!B154-B154</f>
        <v>-1.3483369372457865E-2</v>
      </c>
      <c r="O154" s="15">
        <f>'Table Q6 (a)'!C154-C154</f>
        <v>-5.3743018975938028E-2</v>
      </c>
      <c r="P154" s="15">
        <f>'Table Q6 (a)'!D154-D154</f>
        <v>-8.680948446697645E-2</v>
      </c>
      <c r="Q154" s="15">
        <f>'Table Q6 (a)'!E154-E154</f>
        <v>7.1913876199336535E-2</v>
      </c>
      <c r="R154" s="15">
        <f>'Table Q6 (a)'!F154-F154</f>
        <v>-5.5767834827347151E-2</v>
      </c>
      <c r="S154" s="15">
        <f>'Table Q6 (a)'!G154-G154</f>
        <v>-4.0386000447345527E-2</v>
      </c>
      <c r="T154" s="15">
        <f>'Table Q6 (a)'!H154-H154</f>
        <v>-2.4059391018393939E-2</v>
      </c>
      <c r="U154" s="15">
        <f>'Table Q6 (a)'!I154-I154</f>
        <v>0.11925728104713595</v>
      </c>
      <c r="V154" s="15">
        <f>'Table Q6 (a)'!J154-J154</f>
        <v>-5.910017149654001E-2</v>
      </c>
      <c r="W154" s="15">
        <f>'Table Q6 (a)'!K154-K154</f>
        <v>-0.11785425504505787</v>
      </c>
      <c r="X154" s="15">
        <f>'Table Q6 (a)'!L154-L154</f>
        <v>3.694907538500658E-2</v>
      </c>
    </row>
    <row r="155" spans="1:24" x14ac:dyDescent="0.2">
      <c r="A155" s="13" t="str">
        <f t="shared" si="0"/>
        <v>2003 Q4</v>
      </c>
      <c r="B155" s="11">
        <f t="shared" si="4"/>
        <v>0.30475260908724433</v>
      </c>
      <c r="C155" s="11">
        <f t="shared" si="4"/>
        <v>1.7245864708604008</v>
      </c>
      <c r="D155" s="11">
        <f t="shared" si="4"/>
        <v>1.7862411846374826</v>
      </c>
      <c r="E155" s="11">
        <f t="shared" si="4"/>
        <v>0.27025177754311791</v>
      </c>
      <c r="F155" s="11">
        <f t="shared" si="4"/>
        <v>1.2670134618476991</v>
      </c>
      <c r="G155" s="11">
        <f t="shared" si="4"/>
        <v>3.365340022488339</v>
      </c>
      <c r="H155" s="11">
        <f t="shared" si="4"/>
        <v>-1.4032510917345586</v>
      </c>
      <c r="I155" s="11">
        <f t="shared" si="4"/>
        <v>3.3622643893671755</v>
      </c>
      <c r="J155" s="11">
        <f t="shared" si="4"/>
        <v>4.485762056894349</v>
      </c>
      <c r="K155" s="11">
        <f t="shared" si="4"/>
        <v>-1.1372804212585463</v>
      </c>
      <c r="L155" s="11">
        <f t="shared" si="4"/>
        <v>1.6980503434405492</v>
      </c>
      <c r="N155" s="15">
        <f>'Table Q6 (a)'!B155-B155</f>
        <v>-2.6657506702565392E-2</v>
      </c>
      <c r="O155" s="15">
        <f>'Table Q6 (a)'!C155-C155</f>
        <v>-8.0947435742162455E-2</v>
      </c>
      <c r="P155" s="15">
        <f>'Table Q6 (a)'!D155-D155</f>
        <v>0.22208162261809772</v>
      </c>
      <c r="Q155" s="15">
        <f>'Table Q6 (a)'!E155-E155</f>
        <v>-2.3648487248961736E-2</v>
      </c>
      <c r="R155" s="15">
        <f>'Table Q6 (a)'!F155-F155</f>
        <v>-0.1017722106857688</v>
      </c>
      <c r="S155" s="15">
        <f>'Table Q6 (a)'!G155-G155</f>
        <v>-0.1134947461130853</v>
      </c>
      <c r="T155" s="15">
        <f>'Table Q6 (a)'!H155-H155</f>
        <v>-7.0231187312619348E-2</v>
      </c>
      <c r="U155" s="15">
        <f>'Table Q6 (a)'!I155-I155</f>
        <v>0.18098226284810615</v>
      </c>
      <c r="V155" s="15">
        <f>'Table Q6 (a)'!J155-J155</f>
        <v>-0.10534962901482814</v>
      </c>
      <c r="W155" s="15">
        <f>'Table Q6 (a)'!K155-K155</f>
        <v>-9.2323234102131835E-4</v>
      </c>
      <c r="X155" s="15">
        <f>'Table Q6 (a)'!L155-L155</f>
        <v>1.2182373137314961E-2</v>
      </c>
    </row>
    <row r="156" spans="1:24" x14ac:dyDescent="0.2">
      <c r="A156" s="13" t="str">
        <f t="shared" si="0"/>
        <v>2004 Q1</v>
      </c>
      <c r="B156" s="11">
        <f t="shared" si="4"/>
        <v>-1.7014800180845224</v>
      </c>
      <c r="C156" s="11">
        <f t="shared" si="4"/>
        <v>1.3106219760601112</v>
      </c>
      <c r="D156" s="11">
        <f t="shared" si="4"/>
        <v>2.0597454154762662</v>
      </c>
      <c r="E156" s="11">
        <f t="shared" si="4"/>
        <v>1.4591880897356857</v>
      </c>
      <c r="F156" s="11">
        <f t="shared" si="4"/>
        <v>7.0581577110913951</v>
      </c>
      <c r="G156" s="11">
        <f t="shared" si="4"/>
        <v>-7.1308021922700249E-2</v>
      </c>
      <c r="H156" s="11">
        <f t="shared" si="4"/>
        <v>1.1632132172110676</v>
      </c>
      <c r="I156" s="11">
        <f t="shared" si="4"/>
        <v>-1.9484991478166624</v>
      </c>
      <c r="J156" s="11">
        <f t="shared" si="4"/>
        <v>-3.9659610450870519</v>
      </c>
      <c r="K156" s="11">
        <f t="shared" si="4"/>
        <v>1.2348032599667658</v>
      </c>
      <c r="L156" s="11">
        <f t="shared" si="4"/>
        <v>0.63793197045844963</v>
      </c>
      <c r="N156" s="15">
        <f>'Table Q6 (a)'!B156-B156</f>
        <v>6.5907256077613052E-2</v>
      </c>
      <c r="O156" s="15">
        <f>'Table Q6 (a)'!C156-C156</f>
        <v>0.21529319120967561</v>
      </c>
      <c r="P156" s="15">
        <f>'Table Q6 (a)'!D156-D156</f>
        <v>-0.35429821246253379</v>
      </c>
      <c r="Q156" s="15">
        <f>'Table Q6 (a)'!E156-E156</f>
        <v>2.3889613395255971E-2</v>
      </c>
      <c r="R156" s="15">
        <f>'Table Q6 (a)'!F156-F156</f>
        <v>0.32698097220842381</v>
      </c>
      <c r="S156" s="15">
        <f>'Table Q6 (a)'!G156-G156</f>
        <v>0.26231856052298941</v>
      </c>
      <c r="T156" s="15">
        <f>'Table Q6 (a)'!H156-H156</f>
        <v>0.21624744636237203</v>
      </c>
      <c r="U156" s="15">
        <f>'Table Q6 (a)'!I156-I156</f>
        <v>-0.45471822960687636</v>
      </c>
      <c r="V156" s="15">
        <f>'Table Q6 (a)'!J156-J156</f>
        <v>0.15394293545308857</v>
      </c>
      <c r="W156" s="15">
        <f>'Table Q6 (a)'!K156-K156</f>
        <v>0.14516654820189157</v>
      </c>
      <c r="X156" s="15">
        <f>'Table Q6 (a)'!L156-L156</f>
        <v>-1.227291195164959E-2</v>
      </c>
    </row>
    <row r="157" spans="1:24" x14ac:dyDescent="0.2">
      <c r="A157" s="13" t="str">
        <f t="shared" si="0"/>
        <v>2004 Q2</v>
      </c>
      <c r="B157" s="11">
        <f t="shared" si="4"/>
        <v>-1.7760659092136422E-2</v>
      </c>
      <c r="C157" s="11">
        <f t="shared" si="4"/>
        <v>0.86213731631545887</v>
      </c>
      <c r="D157" s="11">
        <f t="shared" si="4"/>
        <v>-2.2790305140174771</v>
      </c>
      <c r="E157" s="11">
        <f t="shared" si="4"/>
        <v>-0.32615725122044914</v>
      </c>
      <c r="F157" s="11">
        <f t="shared" si="4"/>
        <v>-1.8324049161129063</v>
      </c>
      <c r="G157" s="11">
        <f t="shared" si="4"/>
        <v>1.1296380817948259</v>
      </c>
      <c r="H157" s="11">
        <f t="shared" si="4"/>
        <v>1.8036644313383032</v>
      </c>
      <c r="I157" s="11">
        <f t="shared" si="4"/>
        <v>0.46113263421432293</v>
      </c>
      <c r="J157" s="11">
        <f t="shared" si="4"/>
        <v>-1.6635377090110759</v>
      </c>
      <c r="K157" s="11">
        <f t="shared" si="4"/>
        <v>2.4298594784271321</v>
      </c>
      <c r="L157" s="11">
        <f t="shared" si="4"/>
        <v>7.7264716014413537E-2</v>
      </c>
      <c r="N157" s="15">
        <f>'Table Q6 (a)'!B157-B157</f>
        <v>-6.6948786043419251E-2</v>
      </c>
      <c r="O157" s="15">
        <f>'Table Q6 (a)'!C157-C157</f>
        <v>-0.1615707510144393</v>
      </c>
      <c r="P157" s="15">
        <f>'Table Q6 (a)'!D157-D157</f>
        <v>0.16327878697005582</v>
      </c>
      <c r="Q157" s="15">
        <f>'Table Q6 (a)'!E157-E157</f>
        <v>-8.1053966197763838E-2</v>
      </c>
      <c r="R157" s="15">
        <f>'Table Q6 (a)'!F157-F157</f>
        <v>-0.2587024718472164</v>
      </c>
      <c r="S157" s="15">
        <f>'Table Q6 (a)'!G157-G157</f>
        <v>-0.18193444381888746</v>
      </c>
      <c r="T157" s="15">
        <f>'Table Q6 (a)'!H157-H157</f>
        <v>-0.18256709605453114</v>
      </c>
      <c r="U157" s="15">
        <f>'Table Q6 (a)'!I157-I157</f>
        <v>0.46621398071076126</v>
      </c>
      <c r="V157" s="15">
        <f>'Table Q6 (a)'!J157-J157</f>
        <v>-5.829073046296207E-2</v>
      </c>
      <c r="W157" s="15">
        <f>'Table Q6 (a)'!K157-K157</f>
        <v>-0.22148930833620906</v>
      </c>
      <c r="X157" s="15">
        <f>'Table Q6 (a)'!L157-L157</f>
        <v>2.4431433961069615E-2</v>
      </c>
    </row>
    <row r="158" spans="1:24" x14ac:dyDescent="0.2">
      <c r="A158" s="13" t="str">
        <f t="shared" si="0"/>
        <v>2004 Q3</v>
      </c>
      <c r="B158" s="11">
        <f t="shared" si="4"/>
        <v>-1.726212834622054</v>
      </c>
      <c r="C158" s="11">
        <f t="shared" si="4"/>
        <v>-0.93928269410136211</v>
      </c>
      <c r="D158" s="11">
        <f t="shared" si="4"/>
        <v>2.5507866393637002E-2</v>
      </c>
      <c r="E158" s="11">
        <f t="shared" si="4"/>
        <v>0.23790522061362118</v>
      </c>
      <c r="F158" s="11">
        <f t="shared" si="4"/>
        <v>-0.7521767650294664</v>
      </c>
      <c r="G158" s="11">
        <f t="shared" si="4"/>
        <v>3.827950433066718</v>
      </c>
      <c r="H158" s="11">
        <f t="shared" si="4"/>
        <v>4.7027844430832078</v>
      </c>
      <c r="I158" s="11">
        <f t="shared" si="4"/>
        <v>0.46481713580293071</v>
      </c>
      <c r="J158" s="11">
        <f t="shared" si="4"/>
        <v>0.83101617559844243</v>
      </c>
      <c r="K158" s="11">
        <f t="shared" si="4"/>
        <v>-5.0029129372780918</v>
      </c>
      <c r="L158" s="11">
        <f t="shared" si="4"/>
        <v>0.15719233877156125</v>
      </c>
      <c r="N158" s="15">
        <f>'Table Q6 (a)'!B158-B158</f>
        <v>2.6069123646910164E-2</v>
      </c>
      <c r="O158" s="15">
        <f>'Table Q6 (a)'!C158-C158</f>
        <v>5.3053596361030131E-2</v>
      </c>
      <c r="P158" s="15">
        <f>'Table Q6 (a)'!D158-D158</f>
        <v>-2.4054020778896401E-2</v>
      </c>
      <c r="Q158" s="15">
        <f>'Table Q6 (a)'!E158-E158</f>
        <v>0.10527775081294877</v>
      </c>
      <c r="R158" s="15">
        <f>'Table Q6 (a)'!F158-F158</f>
        <v>6.8545427607602516E-2</v>
      </c>
      <c r="S158" s="15">
        <f>'Table Q6 (a)'!G158-G158</f>
        <v>2.8829085223680551E-2</v>
      </c>
      <c r="T158" s="15">
        <f>'Table Q6 (a)'!H158-H158</f>
        <v>4.9853410805411613E-2</v>
      </c>
      <c r="U158" s="15">
        <f>'Table Q6 (a)'!I158-I158</f>
        <v>-0.21693035588168375</v>
      </c>
      <c r="V158" s="15">
        <f>'Table Q6 (a)'!J158-J158</f>
        <v>0</v>
      </c>
      <c r="W158" s="15">
        <f>'Table Q6 (a)'!K158-K158</f>
        <v>0.11494152412304626</v>
      </c>
      <c r="X158" s="15">
        <f>'Table Q6 (a)'!L158-L158</f>
        <v>-1.2178581056088156E-2</v>
      </c>
    </row>
    <row r="159" spans="1:24" x14ac:dyDescent="0.2">
      <c r="A159" s="13" t="str">
        <f t="shared" si="0"/>
        <v>2004 Q4</v>
      </c>
      <c r="B159" s="11">
        <f t="shared" si="4"/>
        <v>-1.1030483996408935</v>
      </c>
      <c r="C159" s="11">
        <f t="shared" si="4"/>
        <v>1.7211505434056473</v>
      </c>
      <c r="D159" s="11">
        <f t="shared" si="4"/>
        <v>-2.4441263801647795</v>
      </c>
      <c r="E159" s="11">
        <f t="shared" si="4"/>
        <v>-1.3172190456762323</v>
      </c>
      <c r="F159" s="11">
        <f t="shared" si="4"/>
        <v>3.1637567566938918</v>
      </c>
      <c r="G159" s="11">
        <f t="shared" si="4"/>
        <v>-2.5238859338216679</v>
      </c>
      <c r="H159" s="11">
        <f t="shared" si="4"/>
        <v>1.0704664553120136</v>
      </c>
      <c r="I159" s="11">
        <f t="shared" si="4"/>
        <v>-0.44541296626610105</v>
      </c>
      <c r="J159" s="11">
        <f t="shared" si="4"/>
        <v>0.7962417375595443</v>
      </c>
      <c r="K159" s="11">
        <f t="shared" si="4"/>
        <v>1.6852728814990448</v>
      </c>
      <c r="L159" s="11">
        <f t="shared" si="4"/>
        <v>-0.15867781730424246</v>
      </c>
      <c r="N159" s="15">
        <f>'Table Q6 (a)'!B159-B159</f>
        <v>-6.0387443867604418E-5</v>
      </c>
      <c r="O159" s="15">
        <f>'Table Q6 (a)'!C159-C159</f>
        <v>-5.0943238072420627E-5</v>
      </c>
      <c r="P159" s="15">
        <f>'Table Q6 (a)'!D159-D159</f>
        <v>9.2628197717747884E-2</v>
      </c>
      <c r="Q159" s="15">
        <f>'Table Q6 (a)'!E159-E159</f>
        <v>-0.14839990119001056</v>
      </c>
      <c r="R159" s="15">
        <f>'Table Q6 (a)'!F159-F159</f>
        <v>4.1167465325564478E-4</v>
      </c>
      <c r="S159" s="15">
        <f>'Table Q6 (a)'!G159-G159</f>
        <v>2.6643737615461571E-2</v>
      </c>
      <c r="T159" s="15">
        <f>'Table Q6 (a)'!H159-H159</f>
        <v>1.2990724138006726E-2</v>
      </c>
      <c r="U159" s="15">
        <f>'Table Q6 (a)'!I159-I159</f>
        <v>0.15416831085750538</v>
      </c>
      <c r="V159" s="15">
        <f>'Table Q6 (a)'!J159-J159</f>
        <v>0</v>
      </c>
      <c r="W159" s="15">
        <f>'Table Q6 (a)'!K159-K159</f>
        <v>-6.3145982996437588E-2</v>
      </c>
      <c r="X159" s="15">
        <f>'Table Q6 (a)'!L159-L159</f>
        <v>1.2262318688061047E-2</v>
      </c>
    </row>
    <row r="160" spans="1:24" x14ac:dyDescent="0.2">
      <c r="A160" s="13" t="str">
        <f t="shared" si="0"/>
        <v>2005 Q1</v>
      </c>
      <c r="B160" s="11">
        <f t="shared" si="4"/>
        <v>-1.0030298164476981</v>
      </c>
      <c r="C160" s="11">
        <f t="shared" si="4"/>
        <v>0.1817721518987403</v>
      </c>
      <c r="D160" s="11">
        <f t="shared" si="4"/>
        <v>1.0774583277933125</v>
      </c>
      <c r="E160" s="11">
        <f t="shared" si="4"/>
        <v>-0.52958552110867751</v>
      </c>
      <c r="F160" s="11">
        <f t="shared" si="4"/>
        <v>1.3786082097277497</v>
      </c>
      <c r="G160" s="11">
        <f t="shared" si="4"/>
        <v>-4.6257890910184063E-2</v>
      </c>
      <c r="H160" s="11">
        <f t="shared" si="4"/>
        <v>-1.1538079987491123</v>
      </c>
      <c r="I160" s="11">
        <f t="shared" si="4"/>
        <v>1.4890741752224823</v>
      </c>
      <c r="J160" s="11">
        <f t="shared" si="4"/>
        <v>2.9218475326018289</v>
      </c>
      <c r="K160" s="11">
        <f t="shared" si="4"/>
        <v>4.0072715740720355</v>
      </c>
      <c r="L160" s="11">
        <f t="shared" si="4"/>
        <v>0.80551748885089314</v>
      </c>
      <c r="N160" s="15">
        <f>'Table Q6 (a)'!B160-B160</f>
        <v>-1.3044797757755244E-2</v>
      </c>
      <c r="O160" s="15">
        <f>'Table Q6 (a)'!C160-C160</f>
        <v>8.9262771278519892E-3</v>
      </c>
      <c r="P160" s="15">
        <f>'Table Q6 (a)'!D160-D160</f>
        <v>-0.23837359326368546</v>
      </c>
      <c r="Q160" s="15">
        <f>'Table Q6 (a)'!E160-E160</f>
        <v>0.28884905314484621</v>
      </c>
      <c r="R160" s="15">
        <f>'Table Q6 (a)'!F160-F160</f>
        <v>-2.3092677795899519E-2</v>
      </c>
      <c r="S160" s="15">
        <f>'Table Q6 (a)'!G160-G160</f>
        <v>-2.7313496955616579E-2</v>
      </c>
      <c r="T160" s="15">
        <f>'Table Q6 (a)'!H160-H160</f>
        <v>-4.5256875627330828E-2</v>
      </c>
      <c r="U160" s="15">
        <f>'Table Q6 (a)'!I160-I160</f>
        <v>-0.29718149527717674</v>
      </c>
      <c r="V160" s="15">
        <f>'Table Q6 (a)'!J160-J160</f>
        <v>0.11542637106460862</v>
      </c>
      <c r="W160" s="15">
        <f>'Table Q6 (a)'!K160-K160</f>
        <v>-0.12979928250311801</v>
      </c>
      <c r="X160" s="15">
        <f>'Table Q6 (a)'!L160-L160</f>
        <v>1.2177520836997857E-2</v>
      </c>
    </row>
    <row r="161" spans="1:24" x14ac:dyDescent="0.2">
      <c r="A161" s="13" t="str">
        <f t="shared" si="0"/>
        <v>2005 Q2</v>
      </c>
      <c r="B161" s="11">
        <f t="shared" si="4"/>
        <v>0.44288472513831501</v>
      </c>
      <c r="C161" s="11">
        <f t="shared" si="4"/>
        <v>1.8605131679465758</v>
      </c>
      <c r="D161" s="11">
        <f t="shared" si="4"/>
        <v>-1.4816733905238744</v>
      </c>
      <c r="E161" s="11">
        <f t="shared" si="4"/>
        <v>1.1924345926855429</v>
      </c>
      <c r="F161" s="11">
        <f t="shared" si="4"/>
        <v>-1.6027154663518339</v>
      </c>
      <c r="G161" s="11">
        <f t="shared" si="4"/>
        <v>6.0617238044202715E-2</v>
      </c>
      <c r="H161" s="11">
        <f t="shared" si="4"/>
        <v>3.031938026151737</v>
      </c>
      <c r="I161" s="11">
        <f t="shared" si="4"/>
        <v>0.19776293550981539</v>
      </c>
      <c r="J161" s="11">
        <f t="shared" si="4"/>
        <v>-2.1484980804179932</v>
      </c>
      <c r="K161" s="11">
        <f t="shared" si="4"/>
        <v>3.6161030403041972</v>
      </c>
      <c r="L161" s="11">
        <f t="shared" si="4"/>
        <v>0.64572901038562058</v>
      </c>
      <c r="N161" s="15">
        <f>'Table Q6 (a)'!B161-B161</f>
        <v>2.6174041622151201E-2</v>
      </c>
      <c r="O161" s="15">
        <f>'Table Q6 (a)'!C161-C161</f>
        <v>-8.4155609666214382E-2</v>
      </c>
      <c r="P161" s="15">
        <f>'Table Q6 (a)'!D161-D161</f>
        <v>0.24430602518877853</v>
      </c>
      <c r="Q161" s="15">
        <f>'Table Q6 (a)'!E161-E161</f>
        <v>-0.1647023164246475</v>
      </c>
      <c r="R161" s="15">
        <f>'Table Q6 (a)'!F161-F161</f>
        <v>5.5880855857171063E-2</v>
      </c>
      <c r="S161" s="15">
        <f>'Table Q6 (a)'!G161-G161</f>
        <v>-2.6739876333015111E-2</v>
      </c>
      <c r="T161" s="15">
        <f>'Table Q6 (a)'!H161-H161</f>
        <v>5.0292032048182556E-2</v>
      </c>
      <c r="U161" s="15">
        <f>'Table Q6 (a)'!I161-I161</f>
        <v>0.30467072793809447</v>
      </c>
      <c r="V161" s="15">
        <f>'Table Q6 (a)'!J161-J161</f>
        <v>-0.25104138957312561</v>
      </c>
      <c r="W161" s="15">
        <f>'Table Q6 (a)'!K161-K161</f>
        <v>0.11735275176827376</v>
      </c>
      <c r="X161" s="15">
        <f>'Table Q6 (a)'!L161-L161</f>
        <v>2.4132772811524816E-2</v>
      </c>
    </row>
    <row r="162" spans="1:24" x14ac:dyDescent="0.2">
      <c r="A162" s="13" t="str">
        <f t="shared" si="0"/>
        <v>2005 Q3</v>
      </c>
      <c r="B162" s="11">
        <f t="shared" si="4"/>
        <v>-2.1827633385154588</v>
      </c>
      <c r="C162" s="11">
        <f t="shared" si="4"/>
        <v>0.13012856065444112</v>
      </c>
      <c r="D162" s="11">
        <f t="shared" si="4"/>
        <v>-2.6954480549470583</v>
      </c>
      <c r="E162" s="11">
        <f t="shared" si="4"/>
        <v>-0.81376424087422627</v>
      </c>
      <c r="F162" s="11">
        <f t="shared" si="4"/>
        <v>0.38016072835307391</v>
      </c>
      <c r="G162" s="11">
        <f t="shared" si="4"/>
        <v>3.8861583522806997</v>
      </c>
      <c r="H162" s="11">
        <f t="shared" si="4"/>
        <v>3.560260451280306</v>
      </c>
      <c r="I162" s="11">
        <f t="shared" si="4"/>
        <v>2.1830392720791458</v>
      </c>
      <c r="J162" s="11">
        <f t="shared" si="4"/>
        <v>1.3145180023228731</v>
      </c>
      <c r="K162" s="11">
        <f t="shared" si="4"/>
        <v>-2.2100347492604144</v>
      </c>
      <c r="L162" s="11">
        <f t="shared" si="4"/>
        <v>0.42641728922712119</v>
      </c>
      <c r="N162" s="15">
        <f>'Table Q6 (a)'!B162-B162</f>
        <v>-1.2810943057905977E-2</v>
      </c>
      <c r="O162" s="15">
        <f>'Table Q6 (a)'!C162-C162</f>
        <v>6.4173052839699984E-2</v>
      </c>
      <c r="P162" s="15">
        <f>'Table Q6 (a)'!D162-D162</f>
        <v>-0.10236754699244344</v>
      </c>
      <c r="Q162" s="15">
        <f>'Table Q6 (a)'!E162-E162</f>
        <v>1.1904856795208474E-2</v>
      </c>
      <c r="R162" s="15">
        <f>'Table Q6 (a)'!F162-F162</f>
        <v>-2.2839529918217139E-2</v>
      </c>
      <c r="S162" s="15">
        <f>'Table Q6 (a)'!G162-G162</f>
        <v>4.1611893598791916E-2</v>
      </c>
      <c r="T162" s="15">
        <f>'Table Q6 (a)'!H162-H162</f>
        <v>-2.3624570055713612E-2</v>
      </c>
      <c r="U162" s="15">
        <f>'Table Q6 (a)'!I162-I162</f>
        <v>-0.167022109350623</v>
      </c>
      <c r="V162" s="15">
        <f>'Table Q6 (a)'!J162-J162</f>
        <v>0.14680603948897808</v>
      </c>
      <c r="W162" s="15">
        <f>'Table Q6 (a)'!K162-K162</f>
        <v>4.7824790043171639E-2</v>
      </c>
      <c r="X162" s="15">
        <f>'Table Q6 (a)'!L162-L162</f>
        <v>-2.4074413829366925E-2</v>
      </c>
    </row>
    <row r="163" spans="1:24" x14ac:dyDescent="0.2">
      <c r="A163" s="13" t="str">
        <f t="shared" si="0"/>
        <v>2005 Q4</v>
      </c>
      <c r="B163" s="11">
        <f t="shared" si="4"/>
        <v>6.8607742168791397E-2</v>
      </c>
      <c r="C163" s="11">
        <f t="shared" si="4"/>
        <v>1.4675429403521179</v>
      </c>
      <c r="D163" s="11">
        <f t="shared" si="4"/>
        <v>-0.2753942047668323</v>
      </c>
      <c r="E163" s="11">
        <f t="shared" si="4"/>
        <v>1.5016786753249578</v>
      </c>
      <c r="F163" s="11">
        <f t="shared" si="4"/>
        <v>1.1942551333711693</v>
      </c>
      <c r="G163" s="11">
        <f t="shared" si="4"/>
        <v>2.1849307496686343</v>
      </c>
      <c r="H163" s="11">
        <f t="shared" si="4"/>
        <v>2.3826197301864527</v>
      </c>
      <c r="I163" s="11">
        <f t="shared" si="4"/>
        <v>3.5685861635035732</v>
      </c>
      <c r="J163" s="11">
        <f t="shared" si="4"/>
        <v>-1.9535639342043054</v>
      </c>
      <c r="K163" s="11">
        <f t="shared" si="4"/>
        <v>3.5284628088126713</v>
      </c>
      <c r="L163" s="11">
        <f t="shared" si="4"/>
        <v>1.6963528413910245</v>
      </c>
      <c r="N163" s="15">
        <f>'Table Q6 (a)'!B163-B163</f>
        <v>-1.2965613856219527E-2</v>
      </c>
      <c r="O163" s="15">
        <f>'Table Q6 (a)'!C163-C163</f>
        <v>-1.9357150224696973E-2</v>
      </c>
      <c r="P163" s="15">
        <f>'Table Q6 (a)'!D163-D163</f>
        <v>0.10457372200182169</v>
      </c>
      <c r="Q163" s="15">
        <f>'Table Q6 (a)'!E163-E163</f>
        <v>-8.2311170891302687E-2</v>
      </c>
      <c r="R163" s="15">
        <f>'Table Q6 (a)'!F163-F163</f>
        <v>-4.530953942536442E-2</v>
      </c>
      <c r="S163" s="15">
        <f>'Table Q6 (a)'!G163-G163</f>
        <v>-2.7107011893856559E-2</v>
      </c>
      <c r="T163" s="15">
        <f>'Table Q6 (a)'!H163-H163</f>
        <v>-1.2336601828488725E-2</v>
      </c>
      <c r="U163" s="15">
        <f>'Table Q6 (a)'!I163-I163</f>
        <v>0.16594283096855733</v>
      </c>
      <c r="V163" s="15">
        <f>'Table Q6 (a)'!J163-J163</f>
        <v>-3.4941709218028194E-2</v>
      </c>
      <c r="W163" s="15">
        <f>'Table Q6 (a)'!K163-K163</f>
        <v>-4.9116413669292314E-2</v>
      </c>
      <c r="X163" s="15">
        <f>'Table Q6 (a)'!L163-L163</f>
        <v>-1.2100946316229155E-2</v>
      </c>
    </row>
    <row r="164" spans="1:24" x14ac:dyDescent="0.2">
      <c r="A164" s="13" t="str">
        <f t="shared" si="0"/>
        <v>2006 Q1</v>
      </c>
      <c r="B164" s="11">
        <f t="shared" si="4"/>
        <v>-1.8256605368843659</v>
      </c>
      <c r="C164" s="11">
        <f t="shared" si="4"/>
        <v>1.3358189713107205</v>
      </c>
      <c r="D164" s="11">
        <f t="shared" si="4"/>
        <v>0.63551167204485282</v>
      </c>
      <c r="E164" s="11">
        <f t="shared" si="4"/>
        <v>1.660328158332014</v>
      </c>
      <c r="F164" s="11">
        <f t="shared" si="4"/>
        <v>-1.9632302697636939</v>
      </c>
      <c r="G164" s="11">
        <f t="shared" si="4"/>
        <v>-1.5784371283104059</v>
      </c>
      <c r="H164" s="11">
        <f t="shared" si="4"/>
        <v>3.0880147293256277</v>
      </c>
      <c r="I164" s="11">
        <f t="shared" si="4"/>
        <v>-1.6812451762284408</v>
      </c>
      <c r="J164" s="11">
        <f t="shared" si="4"/>
        <v>-2.3840226082060711</v>
      </c>
      <c r="K164" s="11">
        <f t="shared" si="4"/>
        <v>-7.2258949423505641</v>
      </c>
      <c r="L164" s="11">
        <f t="shared" si="4"/>
        <v>8.2899099952626898E-2</v>
      </c>
      <c r="N164" s="15">
        <f>'Table Q6 (a)'!B164-B164</f>
        <v>2.4907862352696597E-2</v>
      </c>
      <c r="O164" s="15">
        <f>'Table Q6 (a)'!C164-C164</f>
        <v>9.3461377816961289E-3</v>
      </c>
      <c r="P164" s="15">
        <f>'Table Q6 (a)'!D164-D164</f>
        <v>-0.21002014090121257</v>
      </c>
      <c r="Q164" s="15">
        <f>'Table Q6 (a)'!E164-E164</f>
        <v>0.15337491119888913</v>
      </c>
      <c r="R164" s="15">
        <f>'Table Q6 (a)'!F164-F164</f>
        <v>9.9467377768058807E-2</v>
      </c>
      <c r="S164" s="15">
        <f>'Table Q6 (a)'!G164-G164</f>
        <v>2.6001339227443854E-2</v>
      </c>
      <c r="T164" s="15">
        <f>'Table Q6 (a)'!H164-H164</f>
        <v>5.9154282265372338E-2</v>
      </c>
      <c r="U164" s="15">
        <f>'Table Q6 (a)'!I164-I164</f>
        <v>-0.18239456389624875</v>
      </c>
      <c r="V164" s="15">
        <f>'Table Q6 (a)'!J164-J164</f>
        <v>-3.2244113514179329E-2</v>
      </c>
      <c r="W164" s="15">
        <f>'Table Q6 (a)'!K164-K164</f>
        <v>0.10054454220820297</v>
      </c>
      <c r="X164" s="15">
        <f>'Table Q6 (a)'!L164-L164</f>
        <v>2.3765737730996328E-2</v>
      </c>
    </row>
    <row r="165" spans="1:24" x14ac:dyDescent="0.2">
      <c r="A165" s="13" t="str">
        <f t="shared" si="0"/>
        <v>2006 Q2</v>
      </c>
      <c r="B165" s="11">
        <f t="shared" si="4"/>
        <v>-3.5989917629679069</v>
      </c>
      <c r="C165" s="11">
        <f t="shared" si="4"/>
        <v>1.1355642648979813</v>
      </c>
      <c r="D165" s="11">
        <f t="shared" si="4"/>
        <v>0.50717451099557831</v>
      </c>
      <c r="E165" s="11">
        <f t="shared" si="4"/>
        <v>0.49429821374034066</v>
      </c>
      <c r="F165" s="11">
        <f t="shared" si="4"/>
        <v>2.3140687939328108</v>
      </c>
      <c r="G165" s="11">
        <f t="shared" si="4"/>
        <v>-2.1831557340256769</v>
      </c>
      <c r="H165" s="11">
        <f t="shared" si="4"/>
        <v>0.42609047891035701</v>
      </c>
      <c r="I165" s="11">
        <f t="shared" si="4"/>
        <v>0.44787569323985199</v>
      </c>
      <c r="J165" s="11">
        <f t="shared" si="4"/>
        <v>-4.3147534482324446</v>
      </c>
      <c r="K165" s="11">
        <f t="shared" si="4"/>
        <v>-0.69611597490739641</v>
      </c>
      <c r="L165" s="11">
        <f t="shared" si="4"/>
        <v>-0.20068508107837779</v>
      </c>
      <c r="N165" s="15">
        <f>'Table Q6 (a)'!B165-B165</f>
        <v>-2.4451745906672873E-2</v>
      </c>
      <c r="O165" s="15">
        <f>'Table Q6 (a)'!C165-C165</f>
        <v>9.4882788502559379E-3</v>
      </c>
      <c r="P165" s="15">
        <f>'Table Q6 (a)'!D165-D165</f>
        <v>0.1865386519890766</v>
      </c>
      <c r="Q165" s="15">
        <f>'Table Q6 (a)'!E165-E165</f>
        <v>-0.16245684376570146</v>
      </c>
      <c r="R165" s="15">
        <f>'Table Q6 (a)'!F165-F165</f>
        <v>-9.1708271604495906E-2</v>
      </c>
      <c r="S165" s="15">
        <f>'Table Q6 (a)'!G165-G165</f>
        <v>-2.2125323786426065E-4</v>
      </c>
      <c r="T165" s="15">
        <f>'Table Q6 (a)'!H165-H165</f>
        <v>-7.0779672713450204E-2</v>
      </c>
      <c r="U165" s="15">
        <f>'Table Q6 (a)'!I165-I165</f>
        <v>7.9200302381510213E-2</v>
      </c>
      <c r="V165" s="15">
        <f>'Table Q6 (a)'!J165-J165</f>
        <v>9.7641509973911411E-2</v>
      </c>
      <c r="W165" s="15">
        <f>'Table Q6 (a)'!K165-K165</f>
        <v>-9.3799279611461728E-2</v>
      </c>
      <c r="X165" s="15">
        <f>'Table Q6 (a)'!L165-L165</f>
        <v>-2.3587743194375399E-2</v>
      </c>
    </row>
    <row r="166" spans="1:24" x14ac:dyDescent="0.2">
      <c r="A166" s="13" t="str">
        <f t="shared" si="0"/>
        <v>2006 Q3</v>
      </c>
      <c r="B166" s="11">
        <f t="shared" ref="B166:L181" si="5">(B56/B55-1)*100</f>
        <v>-0.61815174311810051</v>
      </c>
      <c r="C166" s="11">
        <f t="shared" si="5"/>
        <v>0.81616402906341534</v>
      </c>
      <c r="D166" s="11">
        <f t="shared" si="5"/>
        <v>-0.91175215513835672</v>
      </c>
      <c r="E166" s="11">
        <f t="shared" si="5"/>
        <v>-0.22003562222878692</v>
      </c>
      <c r="F166" s="11">
        <f t="shared" si="5"/>
        <v>-1.0217876535571602</v>
      </c>
      <c r="G166" s="11">
        <f t="shared" si="5"/>
        <v>-4.4321547752379509E-2</v>
      </c>
      <c r="H166" s="11">
        <f t="shared" si="5"/>
        <v>-3.3901556741063876</v>
      </c>
      <c r="I166" s="11">
        <f t="shared" si="5"/>
        <v>0.7554262771787057</v>
      </c>
      <c r="J166" s="11">
        <f t="shared" si="5"/>
        <v>-2.3038783621914249</v>
      </c>
      <c r="K166" s="11">
        <f t="shared" si="5"/>
        <v>-1.1179180129566757</v>
      </c>
      <c r="L166" s="11">
        <f t="shared" si="5"/>
        <v>-0.58605623315939326</v>
      </c>
      <c r="N166" s="15">
        <f>'Table Q6 (a)'!B166-B166</f>
        <v>1.2416522770708482E-2</v>
      </c>
      <c r="O166" s="15">
        <f>'Table Q6 (a)'!C166-C166</f>
        <v>-4.8011720998886176E-5</v>
      </c>
      <c r="P166" s="15">
        <f>'Table Q6 (a)'!D166-D166</f>
        <v>-5.7072806951441457E-2</v>
      </c>
      <c r="Q166" s="15">
        <f>'Table Q6 (a)'!E166-E166</f>
        <v>5.7745294194044838E-2</v>
      </c>
      <c r="R166" s="15">
        <f>'Table Q6 (a)'!F166-F166</f>
        <v>2.1965915783073164E-2</v>
      </c>
      <c r="S166" s="15">
        <f>'Table Q6 (a)'!G166-G166</f>
        <v>-4.5295012662815992E-5</v>
      </c>
      <c r="T166" s="15">
        <f>'Table Q6 (a)'!H166-H166</f>
        <v>2.4911773980884622E-2</v>
      </c>
      <c r="U166" s="15">
        <f>'Table Q6 (a)'!I166-I166</f>
        <v>-3.9610351213625883E-2</v>
      </c>
      <c r="V166" s="15">
        <f>'Table Q6 (a)'!J166-J166</f>
        <v>-3.2538258663705744E-2</v>
      </c>
      <c r="W166" s="15">
        <f>'Table Q6 (a)'!K166-K166</f>
        <v>4.6899173900816216E-2</v>
      </c>
      <c r="X166" s="15">
        <f>'Table Q6 (a)'!L166-L166</f>
        <v>7.2841505505127913E-5</v>
      </c>
    </row>
    <row r="167" spans="1:24" x14ac:dyDescent="0.2">
      <c r="A167" s="13" t="str">
        <f t="shared" si="0"/>
        <v>2006 Q4</v>
      </c>
      <c r="B167" s="11">
        <f t="shared" si="5"/>
        <v>-2.1630997790343942</v>
      </c>
      <c r="C167" s="11">
        <f t="shared" si="5"/>
        <v>0.39664609195020351</v>
      </c>
      <c r="D167" s="11">
        <f t="shared" si="5"/>
        <v>1.2780535454984809</v>
      </c>
      <c r="E167" s="11">
        <f t="shared" si="5"/>
        <v>0.19959154090329889</v>
      </c>
      <c r="F167" s="11">
        <f t="shared" si="5"/>
        <v>-0.27638750625910147</v>
      </c>
      <c r="G167" s="11">
        <f t="shared" si="5"/>
        <v>-1.1688773530316943</v>
      </c>
      <c r="H167" s="11">
        <f t="shared" si="5"/>
        <v>-2.0346376777857889</v>
      </c>
      <c r="I167" s="11">
        <f t="shared" si="5"/>
        <v>7.3870672841525042E-2</v>
      </c>
      <c r="J167" s="11">
        <f t="shared" si="5"/>
        <v>0.21315727882917912</v>
      </c>
      <c r="K167" s="11">
        <f t="shared" si="5"/>
        <v>3.7920509871207209</v>
      </c>
      <c r="L167" s="11">
        <f t="shared" si="5"/>
        <v>6.2808115559676025E-2</v>
      </c>
      <c r="N167" s="15">
        <f>'Table Q6 (a)'!B167-B167</f>
        <v>-2.4322997822590064E-2</v>
      </c>
      <c r="O167" s="15">
        <f>'Table Q6 (a)'!C167-C167</f>
        <v>-5.6545547456954282E-2</v>
      </c>
      <c r="P167" s="15">
        <f>'Table Q6 (a)'!D167-D167</f>
        <v>5.7738948836916215E-2</v>
      </c>
      <c r="Q167" s="15">
        <f>'Table Q6 (a)'!E167-E167</f>
        <v>2.332353136142995E-2</v>
      </c>
      <c r="R167" s="15">
        <f>'Table Q6 (a)'!F167-F167</f>
        <v>-5.62996999123766E-2</v>
      </c>
      <c r="S167" s="15">
        <f>'Table Q6 (a)'!G167-G167</f>
        <v>-6.2922942674081828E-2</v>
      </c>
      <c r="T167" s="15">
        <f>'Table Q6 (a)'!H167-H167</f>
        <v>-4.2459714021492179E-2</v>
      </c>
      <c r="U167" s="15">
        <f>'Table Q6 (a)'!I167-I167</f>
        <v>0.14164602755868394</v>
      </c>
      <c r="V167" s="15">
        <f>'Table Q6 (a)'!J167-J167</f>
        <v>-4.9717127804949079E-2</v>
      </c>
      <c r="W167" s="15">
        <f>'Table Q6 (a)'!K167-K167</f>
        <v>-2.5334879313021474E-2</v>
      </c>
      <c r="X167" s="15">
        <f>'Table Q6 (a)'!L167-L167</f>
        <v>-1.1589926859767452E-2</v>
      </c>
    </row>
    <row r="168" spans="1:24" x14ac:dyDescent="0.2">
      <c r="A168" s="13" t="str">
        <f t="shared" si="0"/>
        <v>2007 Q1</v>
      </c>
      <c r="B168" s="11">
        <f t="shared" si="5"/>
        <v>1.785716704291973</v>
      </c>
      <c r="C168" s="11">
        <f t="shared" si="5"/>
        <v>-0.31073955058622538</v>
      </c>
      <c r="D168" s="11">
        <f t="shared" si="5"/>
        <v>0.65337535018379356</v>
      </c>
      <c r="E168" s="11">
        <f t="shared" si="5"/>
        <v>1.2827529539491955</v>
      </c>
      <c r="F168" s="11">
        <f t="shared" si="5"/>
        <v>0.94691655999910029</v>
      </c>
      <c r="G168" s="11">
        <f t="shared" si="5"/>
        <v>3.1481989689191581</v>
      </c>
      <c r="H168" s="11">
        <f t="shared" si="5"/>
        <v>3.7869807200707761E-2</v>
      </c>
      <c r="I168" s="11">
        <f t="shared" si="5"/>
        <v>2.2692432954891206</v>
      </c>
      <c r="J168" s="11">
        <f t="shared" si="5"/>
        <v>-1.7892421995975849</v>
      </c>
      <c r="K168" s="11">
        <f t="shared" si="5"/>
        <v>-5.7851198686887262</v>
      </c>
      <c r="L168" s="11">
        <f t="shared" si="5"/>
        <v>0.89002093138677019</v>
      </c>
      <c r="N168" s="15">
        <f>'Table Q6 (a)'!B168-B168</f>
        <v>3.7931287124415292E-2</v>
      </c>
      <c r="O168" s="15">
        <f>'Table Q6 (a)'!C168-C168</f>
        <v>5.6154962529963992E-2</v>
      </c>
      <c r="P168" s="15">
        <f>'Table Q6 (a)'!D168-D168</f>
        <v>-0.1820094531390648</v>
      </c>
      <c r="Q168" s="15">
        <f>'Table Q6 (a)'!E168-E168</f>
        <v>3.0206819483513669E-4</v>
      </c>
      <c r="R168" s="15">
        <f>'Table Q6 (a)'!F168-F168</f>
        <v>0.12546652552267723</v>
      </c>
      <c r="S168" s="15">
        <f>'Table Q6 (a)'!G168-G168</f>
        <v>7.8739908102565259E-2</v>
      </c>
      <c r="T168" s="15">
        <f>'Table Q6 (a)'!H168-H168</f>
        <v>0.10131672280786486</v>
      </c>
      <c r="U168" s="15">
        <f>'Table Q6 (a)'!I168-I168</f>
        <v>-7.9433460867450734E-2</v>
      </c>
      <c r="V168" s="15">
        <f>'Table Q6 (a)'!J168-J168</f>
        <v>4.7893788447384011E-4</v>
      </c>
      <c r="W168" s="15">
        <f>'Table Q6 (a)'!K168-K168</f>
        <v>3.3961725370213358E-2</v>
      </c>
      <c r="X168" s="15">
        <f>'Table Q6 (a)'!L168-L168</f>
        <v>5.8611037850764269E-2</v>
      </c>
    </row>
    <row r="169" spans="1:24" x14ac:dyDescent="0.2">
      <c r="A169" s="13" t="str">
        <f t="shared" si="0"/>
        <v>2007 Q2</v>
      </c>
      <c r="B169" s="11">
        <f t="shared" si="5"/>
        <v>-1.2338569009368139</v>
      </c>
      <c r="C169" s="11">
        <f t="shared" si="5"/>
        <v>1.3861075853501381</v>
      </c>
      <c r="D169" s="11">
        <f t="shared" si="5"/>
        <v>-1.3393219095224174</v>
      </c>
      <c r="E169" s="11">
        <f t="shared" si="5"/>
        <v>-0.4226503902123202</v>
      </c>
      <c r="F169" s="11">
        <f t="shared" si="5"/>
        <v>1.2400146264389011</v>
      </c>
      <c r="G169" s="11">
        <f t="shared" si="5"/>
        <v>2.1743542834874008</v>
      </c>
      <c r="H169" s="11">
        <f t="shared" si="5"/>
        <v>2.0726994077754579</v>
      </c>
      <c r="I169" s="11">
        <f t="shared" si="5"/>
        <v>1.405347161226489</v>
      </c>
      <c r="J169" s="11">
        <f t="shared" si="5"/>
        <v>-2.5391515946694421</v>
      </c>
      <c r="K169" s="11">
        <f t="shared" si="5"/>
        <v>-1.1826058866904465</v>
      </c>
      <c r="L169" s="11">
        <f t="shared" si="5"/>
        <v>0.28534516766598461</v>
      </c>
      <c r="N169" s="15">
        <f>'Table Q6 (a)'!B169-B169</f>
        <v>-1.2515614778030315E-2</v>
      </c>
      <c r="O169" s="15">
        <f>'Table Q6 (a)'!C169-C169</f>
        <v>2.8615892629235695E-2</v>
      </c>
      <c r="P169" s="15">
        <f>'Table Q6 (a)'!D169-D169</f>
        <v>0.17823782648032083</v>
      </c>
      <c r="Q169" s="15">
        <f>'Table Q6 (a)'!E169-E169</f>
        <v>-0.11223151446989599</v>
      </c>
      <c r="R169" s="15">
        <f>'Table Q6 (a)'!F169-F169</f>
        <v>-4.6130894180507198E-2</v>
      </c>
      <c r="S169" s="15">
        <f>'Table Q6 (a)'!G169-G169</f>
        <v>1.2680722217361939E-2</v>
      </c>
      <c r="T169" s="15">
        <f>'Table Q6 (a)'!H169-H169</f>
        <v>-5.5065794393316381E-2</v>
      </c>
      <c r="U169" s="15">
        <f>'Table Q6 (a)'!I169-I169</f>
        <v>-0.12791197391925913</v>
      </c>
      <c r="V169" s="15">
        <f>'Table Q6 (a)'!J169-J169</f>
        <v>0.12629599707751904</v>
      </c>
      <c r="W169" s="15">
        <f>'Table Q6 (a)'!K169-K169</f>
        <v>2.3316987756782925E-2</v>
      </c>
      <c r="X169" s="15">
        <f>'Table Q6 (a)'!L169-L169</f>
        <v>-4.6401993330991154E-2</v>
      </c>
    </row>
    <row r="170" spans="1:24" x14ac:dyDescent="0.2">
      <c r="A170" s="13" t="str">
        <f t="shared" si="0"/>
        <v>2007 Q3</v>
      </c>
      <c r="B170" s="11">
        <f t="shared" si="5"/>
        <v>-0.30246041071145813</v>
      </c>
      <c r="C170" s="11">
        <f t="shared" si="5"/>
        <v>-0.33864794088180883</v>
      </c>
      <c r="D170" s="11">
        <f t="shared" si="5"/>
        <v>-1.1701391970652009</v>
      </c>
      <c r="E170" s="11">
        <f t="shared" si="5"/>
        <v>0.79922514592782878</v>
      </c>
      <c r="F170" s="11">
        <f t="shared" si="5"/>
        <v>1.327736014839398</v>
      </c>
      <c r="G170" s="11">
        <f t="shared" si="5"/>
        <v>0.75446657307991494</v>
      </c>
      <c r="H170" s="11">
        <f t="shared" si="5"/>
        <v>4.79036180824155</v>
      </c>
      <c r="I170" s="11">
        <f t="shared" si="5"/>
        <v>0.77402305693570206</v>
      </c>
      <c r="J170" s="11">
        <f t="shared" si="5"/>
        <v>-3.7332683029273617</v>
      </c>
      <c r="K170" s="11">
        <f t="shared" si="5"/>
        <v>3.6679816951869393</v>
      </c>
      <c r="L170" s="11">
        <f t="shared" si="5"/>
        <v>0.56574679055652055</v>
      </c>
      <c r="N170" s="15">
        <f>'Table Q6 (a)'!B170-B170</f>
        <v>-1.0032382879998636E-4</v>
      </c>
      <c r="O170" s="15">
        <f>'Table Q6 (a)'!C170-C170</f>
        <v>-3.7912069256917924E-2</v>
      </c>
      <c r="P170" s="15">
        <f>'Table Q6 (a)'!D170-D170</f>
        <v>-4.4333303881427533E-2</v>
      </c>
      <c r="Q170" s="15">
        <f>'Table Q6 (a)'!E170-E170</f>
        <v>8.0007855223884761E-2</v>
      </c>
      <c r="R170" s="15">
        <f>'Table Q6 (a)'!F170-F170</f>
        <v>-2.3084118012284272E-2</v>
      </c>
      <c r="S170" s="15">
        <f>'Table Q6 (a)'!G170-G170</f>
        <v>-2.5529946949887083E-2</v>
      </c>
      <c r="T170" s="15">
        <f>'Table Q6 (a)'!H170-H170</f>
        <v>1.1187121691280666E-2</v>
      </c>
      <c r="U170" s="15">
        <f>'Table Q6 (a)'!I170-I170</f>
        <v>7.6180438243866888E-2</v>
      </c>
      <c r="V170" s="15">
        <f>'Table Q6 (a)'!J170-J170</f>
        <v>-9.2402360742871448E-2</v>
      </c>
      <c r="W170" s="15">
        <f>'Table Q6 (a)'!K170-K170</f>
        <v>-2.4193227933522188E-2</v>
      </c>
      <c r="X170" s="15">
        <f>'Table Q6 (a)'!L170-L170</f>
        <v>7.0160984910749846E-5</v>
      </c>
    </row>
    <row r="171" spans="1:24" x14ac:dyDescent="0.2">
      <c r="A171" s="13" t="str">
        <f t="shared" si="0"/>
        <v>2007 Q4</v>
      </c>
      <c r="B171" s="11">
        <f t="shared" si="5"/>
        <v>-0.42440291790195595</v>
      </c>
      <c r="C171" s="11">
        <f t="shared" si="5"/>
        <v>0.97326428518353936</v>
      </c>
      <c r="D171" s="11">
        <f t="shared" si="5"/>
        <v>-2.2903461631029742E-2</v>
      </c>
      <c r="E171" s="11">
        <f t="shared" si="5"/>
        <v>-0.82192363075794805</v>
      </c>
      <c r="F171" s="11">
        <f t="shared" si="5"/>
        <v>-0.55745127681189333</v>
      </c>
      <c r="G171" s="11">
        <f t="shared" si="5"/>
        <v>-1.7524900152317668</v>
      </c>
      <c r="H171" s="11">
        <f t="shared" si="5"/>
        <v>0.57336033111026197</v>
      </c>
      <c r="I171" s="11">
        <f t="shared" si="5"/>
        <v>1.2249148811091848</v>
      </c>
      <c r="J171" s="11">
        <f t="shared" si="5"/>
        <v>3.7138267666846136</v>
      </c>
      <c r="K171" s="11">
        <f t="shared" si="5"/>
        <v>4.1646743994399937</v>
      </c>
      <c r="L171" s="11">
        <f t="shared" si="5"/>
        <v>0.60847782452315702</v>
      </c>
      <c r="N171" s="15">
        <f>'Table Q6 (a)'!B171-B171</f>
        <v>-4.8040609071775542E-2</v>
      </c>
      <c r="O171" s="15">
        <f>'Table Q6 (a)'!C171-C171</f>
        <v>-9.7095444211059423E-2</v>
      </c>
      <c r="P171" s="15">
        <f>'Table Q6 (a)'!D171-D171</f>
        <v>3.3459326343843188E-2</v>
      </c>
      <c r="Q171" s="15">
        <f>'Table Q6 (a)'!E171-E171</f>
        <v>0.10068279228093724</v>
      </c>
      <c r="R171" s="15">
        <f>'Table Q6 (a)'!F171-F171</f>
        <v>-0.10034954316311406</v>
      </c>
      <c r="S171" s="15">
        <f>'Table Q6 (a)'!G171-G171</f>
        <v>-0.12363627085397733</v>
      </c>
      <c r="T171" s="15">
        <f>'Table Q6 (a)'!H171-H171</f>
        <v>-9.450156136321386E-2</v>
      </c>
      <c r="U171" s="15">
        <f>'Table Q6 (a)'!I171-I171</f>
        <v>0.12495360434650049</v>
      </c>
      <c r="V171" s="15">
        <f>'Table Q6 (a)'!J171-J171</f>
        <v>-6.7149267459942763E-2</v>
      </c>
      <c r="W171" s="15">
        <f>'Table Q6 (a)'!K171-K171</f>
        <v>-2.3670900923522531E-2</v>
      </c>
      <c r="X171" s="15">
        <f>'Table Q6 (a)'!L171-L171</f>
        <v>-1.1471835740950453E-2</v>
      </c>
    </row>
    <row r="172" spans="1:24" x14ac:dyDescent="0.2">
      <c r="A172" s="13" t="str">
        <f t="shared" si="0"/>
        <v>2008 Q1</v>
      </c>
      <c r="B172" s="11">
        <f t="shared" si="5"/>
        <v>-2.2258232728625038</v>
      </c>
      <c r="C172" s="11">
        <f t="shared" si="5"/>
        <v>-0.69259534028948133</v>
      </c>
      <c r="D172" s="11">
        <f t="shared" si="5"/>
        <v>2.1911948932633818</v>
      </c>
      <c r="E172" s="11">
        <f t="shared" si="5"/>
        <v>-0.80612873476870739</v>
      </c>
      <c r="F172" s="11">
        <f t="shared" si="5"/>
        <v>-2.4900497654617437</v>
      </c>
      <c r="G172" s="11">
        <f t="shared" si="5"/>
        <v>0.71227064182970423</v>
      </c>
      <c r="H172" s="11">
        <f t="shared" si="5"/>
        <v>-5.5710947962319235</v>
      </c>
      <c r="I172" s="11">
        <f t="shared" si="5"/>
        <v>2.0179769990065877</v>
      </c>
      <c r="J172" s="11">
        <f t="shared" si="5"/>
        <v>2.7508144710026494</v>
      </c>
      <c r="K172" s="11">
        <f t="shared" si="5"/>
        <v>-3.9670356458396117</v>
      </c>
      <c r="L172" s="11">
        <f t="shared" si="5"/>
        <v>-0.42684477829713074</v>
      </c>
      <c r="N172" s="15">
        <f>'Table Q6 (a)'!B172-B172</f>
        <v>3.5344322229358127E-2</v>
      </c>
      <c r="O172" s="15">
        <f>'Table Q6 (a)'!C172-C172</f>
        <v>0.15235295629002499</v>
      </c>
      <c r="P172" s="15">
        <f>'Table Q6 (a)'!D172-D172</f>
        <v>-0.2631544403943753</v>
      </c>
      <c r="Q172" s="15">
        <f>'Table Q6 (a)'!E172-E172</f>
        <v>-0.1429400314123308</v>
      </c>
      <c r="R172" s="15">
        <f>'Table Q6 (a)'!F172-F172</f>
        <v>5.7482136997544231E-2</v>
      </c>
      <c r="S172" s="15">
        <f>'Table Q6 (a)'!G172-G172</f>
        <v>0.15203858095631517</v>
      </c>
      <c r="T172" s="15">
        <f>'Table Q6 (a)'!H172-H172</f>
        <v>6.1420443813986481E-2</v>
      </c>
      <c r="U172" s="15">
        <f>'Table Q6 (a)'!I172-I172</f>
        <v>9.9315913584163695E-2</v>
      </c>
      <c r="V172" s="15">
        <f>'Table Q6 (a)'!J172-J172</f>
        <v>0.18034996644753498</v>
      </c>
      <c r="W172" s="15">
        <f>'Table Q6 (a)'!K172-K172</f>
        <v>-0.28885052088558583</v>
      </c>
      <c r="X172" s="15">
        <f>'Table Q6 (a)'!L172-L172</f>
        <v>0.11302158758896841</v>
      </c>
    </row>
    <row r="173" spans="1:24" x14ac:dyDescent="0.2">
      <c r="A173" s="13" t="str">
        <f t="shared" si="0"/>
        <v>2008 Q2</v>
      </c>
      <c r="B173" s="11">
        <f t="shared" si="5"/>
        <v>-0.36480309641596653</v>
      </c>
      <c r="C173" s="11">
        <f t="shared" si="5"/>
        <v>-0.41262945290142516</v>
      </c>
      <c r="D173" s="11">
        <f t="shared" si="5"/>
        <v>-1.4870658066045261</v>
      </c>
      <c r="E173" s="11">
        <f t="shared" si="5"/>
        <v>-0.38785894981425706</v>
      </c>
      <c r="F173" s="11">
        <f t="shared" si="5"/>
        <v>0.23443680916124254</v>
      </c>
      <c r="G173" s="11">
        <f t="shared" si="5"/>
        <v>2.6656972378189092</v>
      </c>
      <c r="H173" s="11">
        <f t="shared" si="5"/>
        <v>0.28691192812573263</v>
      </c>
      <c r="I173" s="11">
        <f t="shared" si="5"/>
        <v>-0.58022641244880324</v>
      </c>
      <c r="J173" s="11">
        <f t="shared" si="5"/>
        <v>-2.7270747417889263</v>
      </c>
      <c r="K173" s="11">
        <f t="shared" si="5"/>
        <v>0.13011274249685734</v>
      </c>
      <c r="L173" s="11">
        <f t="shared" si="5"/>
        <v>-0.41074871663634438</v>
      </c>
      <c r="N173" s="15">
        <f>'Table Q6 (a)'!B173-B173</f>
        <v>7.0604840134835811E-2</v>
      </c>
      <c r="O173" s="15">
        <f>'Table Q6 (a)'!C173-C173</f>
        <v>-9.3675748210952925E-3</v>
      </c>
      <c r="P173" s="15">
        <f>'Table Q6 (a)'!D173-D173</f>
        <v>0.34298348515529042</v>
      </c>
      <c r="Q173" s="15">
        <f>'Table Q6 (a)'!E173-E173</f>
        <v>6.5919940320147141E-2</v>
      </c>
      <c r="R173" s="15">
        <f>'Table Q6 (a)'!F173-F173</f>
        <v>0.22015554699834627</v>
      </c>
      <c r="S173" s="15">
        <f>'Table Q6 (a)'!G173-G173</f>
        <v>3.9738584845738778E-2</v>
      </c>
      <c r="T173" s="15">
        <f>'Table Q6 (a)'!H173-H173</f>
        <v>0.12717582162125041</v>
      </c>
      <c r="U173" s="15">
        <f>'Table Q6 (a)'!I173-I173</f>
        <v>-0.45089585258129006</v>
      </c>
      <c r="V173" s="15">
        <f>'Table Q6 (a)'!J173-J173</f>
        <v>-0.13828841985896734</v>
      </c>
      <c r="W173" s="15">
        <f>'Table Q6 (a)'!K173-K173</f>
        <v>0.47421495398376479</v>
      </c>
      <c r="X173" s="15">
        <f>'Table Q6 (a)'!L173-L173</f>
        <v>-5.6274804212674834E-2</v>
      </c>
    </row>
    <row r="174" spans="1:24" x14ac:dyDescent="0.2">
      <c r="A174" s="13" t="str">
        <f t="shared" si="0"/>
        <v>2008 Q3</v>
      </c>
      <c r="B174" s="11">
        <f t="shared" si="5"/>
        <v>-1.2117851521244005</v>
      </c>
      <c r="C174" s="11">
        <f t="shared" si="5"/>
        <v>-0.27915298049900894</v>
      </c>
      <c r="D174" s="11">
        <f t="shared" si="5"/>
        <v>-3.3580417445133626</v>
      </c>
      <c r="E174" s="11">
        <f t="shared" si="5"/>
        <v>-3.4114650531368862</v>
      </c>
      <c r="F174" s="11">
        <f t="shared" si="5"/>
        <v>-2.5035244608595297</v>
      </c>
      <c r="G174" s="11">
        <f t="shared" si="5"/>
        <v>-2.5133872455471384</v>
      </c>
      <c r="H174" s="11">
        <f t="shared" si="5"/>
        <v>0.28198847062568255</v>
      </c>
      <c r="I174" s="11">
        <f t="shared" si="5"/>
        <v>-3.2201160735864987</v>
      </c>
      <c r="J174" s="11">
        <f t="shared" si="5"/>
        <v>-3.0013366496677962</v>
      </c>
      <c r="K174" s="11">
        <f t="shared" si="5"/>
        <v>-3.8320277663731805</v>
      </c>
      <c r="L174" s="11">
        <f t="shared" si="5"/>
        <v>-2.2733916137226529</v>
      </c>
      <c r="N174" s="15">
        <f>'Table Q6 (a)'!B174-B174</f>
        <v>-5.8391490411580094E-2</v>
      </c>
      <c r="O174" s="15">
        <f>'Table Q6 (a)'!C174-C174</f>
        <v>-4.847220883157366E-2</v>
      </c>
      <c r="P174" s="15">
        <f>'Table Q6 (a)'!D174-D174</f>
        <v>-0.12959332407571633</v>
      </c>
      <c r="Q174" s="15">
        <f>'Table Q6 (a)'!E174-E174</f>
        <v>1.0563981370748099E-2</v>
      </c>
      <c r="R174" s="15">
        <f>'Table Q6 (a)'!F174-F174</f>
        <v>-0.17196207319933876</v>
      </c>
      <c r="S174" s="15">
        <f>'Table Q6 (a)'!G174-G174</f>
        <v>-7.4303820696997036E-2</v>
      </c>
      <c r="T174" s="15">
        <f>'Table Q6 (a)'!H174-H174</f>
        <v>-0.1064839280561225</v>
      </c>
      <c r="U174" s="15">
        <f>'Table Q6 (a)'!I174-I174</f>
        <v>0.2503176476500002</v>
      </c>
      <c r="V174" s="15">
        <f>'Table Q6 (a)'!J174-J174</f>
        <v>3.0962600059947221E-2</v>
      </c>
      <c r="W174" s="15">
        <f>'Table Q6 (a)'!K174-K174</f>
        <v>-0.12030566297852596</v>
      </c>
      <c r="X174" s="15">
        <f>'Table Q6 (a)'!L174-L174</f>
        <v>-2.645916601373699E-5</v>
      </c>
    </row>
    <row r="175" spans="1:24" x14ac:dyDescent="0.2">
      <c r="A175" s="13" t="str">
        <f t="shared" si="0"/>
        <v>2008 Q4</v>
      </c>
      <c r="B175" s="11">
        <f t="shared" si="5"/>
        <v>-3.5563570615248175</v>
      </c>
      <c r="C175" s="11">
        <f t="shared" si="5"/>
        <v>-1.9907237321313609</v>
      </c>
      <c r="D175" s="11">
        <f t="shared" si="5"/>
        <v>-5.673389641279547</v>
      </c>
      <c r="E175" s="11">
        <f t="shared" si="5"/>
        <v>-3.2727877662991678</v>
      </c>
      <c r="F175" s="11">
        <f t="shared" si="5"/>
        <v>-4.1818035556052564</v>
      </c>
      <c r="G175" s="11">
        <f t="shared" si="5"/>
        <v>1.4165851461014123</v>
      </c>
      <c r="H175" s="11">
        <f t="shared" si="5"/>
        <v>3.0175208836338063</v>
      </c>
      <c r="I175" s="11">
        <f t="shared" si="5"/>
        <v>-0.68431490227801595</v>
      </c>
      <c r="J175" s="11">
        <f t="shared" si="5"/>
        <v>-1.5314253707411907</v>
      </c>
      <c r="K175" s="11">
        <f t="shared" si="5"/>
        <v>-4.5929699865076667</v>
      </c>
      <c r="L175" s="11">
        <f t="shared" si="5"/>
        <v>-1.6187183909826208</v>
      </c>
      <c r="N175" s="15">
        <f>'Table Q6 (a)'!B175-B175</f>
        <v>-3.3782076933619454E-2</v>
      </c>
      <c r="O175" s="15">
        <f>'Table Q6 (a)'!C175-C175</f>
        <v>1.869814661611402E-2</v>
      </c>
      <c r="P175" s="15">
        <f>'Table Q6 (a)'!D175-D175</f>
        <v>-5.2657399250888304E-2</v>
      </c>
      <c r="Q175" s="15">
        <f>'Table Q6 (a)'!E175-E175</f>
        <v>-5.4610550810052505E-2</v>
      </c>
      <c r="R175" s="15">
        <f>'Table Q6 (a)'!F175-F175</f>
        <v>-2.2114085622160218E-2</v>
      </c>
      <c r="S175" s="15">
        <f>'Table Q6 (a)'!G175-G175</f>
        <v>0</v>
      </c>
      <c r="T175" s="15">
        <f>'Table Q6 (a)'!H175-H175</f>
        <v>-1.0223974981782291E-2</v>
      </c>
      <c r="U175" s="15">
        <f>'Table Q6 (a)'!I175-I175</f>
        <v>7.4299375454334182E-2</v>
      </c>
      <c r="V175" s="15">
        <f>'Table Q6 (a)'!J175-J175</f>
        <v>-1.0839041140187078E-4</v>
      </c>
      <c r="W175" s="15">
        <f>'Table Q6 (a)'!K175-K175</f>
        <v>3.2268443071092889E-2</v>
      </c>
      <c r="X175" s="15">
        <f>'Table Q6 (a)'!L175-L175</f>
        <v>-4.476277002369855E-2</v>
      </c>
    </row>
    <row r="176" spans="1:24" x14ac:dyDescent="0.2">
      <c r="A176" s="13" t="str">
        <f t="shared" si="0"/>
        <v>2009 Q1</v>
      </c>
      <c r="B176" s="11">
        <f t="shared" si="5"/>
        <v>-5.9640378375926062</v>
      </c>
      <c r="C176" s="11">
        <f t="shared" si="5"/>
        <v>-1.6579976634460314</v>
      </c>
      <c r="D176" s="11">
        <f t="shared" si="5"/>
        <v>-6.565987641420346</v>
      </c>
      <c r="E176" s="11">
        <f t="shared" si="5"/>
        <v>0.16681458205907163</v>
      </c>
      <c r="F176" s="11">
        <f t="shared" si="5"/>
        <v>-2.5562485513019428</v>
      </c>
      <c r="G176" s="11">
        <f t="shared" si="5"/>
        <v>-5.2176822967633818</v>
      </c>
      <c r="H176" s="11">
        <f t="shared" si="5"/>
        <v>1.4390243110536716</v>
      </c>
      <c r="I176" s="11">
        <f t="shared" si="5"/>
        <v>-0.36056829024805337</v>
      </c>
      <c r="J176" s="11">
        <f t="shared" si="5"/>
        <v>3.8524442597082986</v>
      </c>
      <c r="K176" s="11">
        <f t="shared" si="5"/>
        <v>2.0633224583790799</v>
      </c>
      <c r="L176" s="11">
        <f t="shared" si="5"/>
        <v>-1.3885983118093859</v>
      </c>
      <c r="N176" s="15">
        <f>'Table Q6 (a)'!B176-B176</f>
        <v>2.1932585927086912E-2</v>
      </c>
      <c r="O176" s="15">
        <f>'Table Q6 (a)'!C176-C176</f>
        <v>-7.0658063889839084E-4</v>
      </c>
      <c r="P176" s="15">
        <f>'Table Q6 (a)'!D176-D176</f>
        <v>5.2001382397470763E-2</v>
      </c>
      <c r="Q176" s="15">
        <f>'Table Q6 (a)'!E176-E176</f>
        <v>2.1667574350958674E-2</v>
      </c>
      <c r="R176" s="15">
        <f>'Table Q6 (a)'!F176-F176</f>
        <v>2.1461007828360579E-2</v>
      </c>
      <c r="S176" s="15">
        <f>'Table Q6 (a)'!G176-G176</f>
        <v>0</v>
      </c>
      <c r="T176" s="15">
        <f>'Table Q6 (a)'!H176-H176</f>
        <v>1.0287218930837838E-2</v>
      </c>
      <c r="U176" s="15">
        <f>'Table Q6 (a)'!I176-I176</f>
        <v>-3.5203524364746386E-2</v>
      </c>
      <c r="V176" s="15">
        <f>'Table Q6 (a)'!J176-J176</f>
        <v>-5.0862441904886424E-4</v>
      </c>
      <c r="W176" s="15">
        <f>'Table Q6 (a)'!K176-K176</f>
        <v>-0.13980094859873393</v>
      </c>
      <c r="X176" s="15">
        <f>'Table Q6 (a)'!L176-L176</f>
        <v>0.1028831834550048</v>
      </c>
    </row>
    <row r="177" spans="1:24" x14ac:dyDescent="0.2">
      <c r="A177" s="13" t="str">
        <f t="shared" si="0"/>
        <v>2009 Q2</v>
      </c>
      <c r="B177" s="11">
        <f t="shared" si="5"/>
        <v>1.2403475691356469</v>
      </c>
      <c r="C177" s="11">
        <f t="shared" si="5"/>
        <v>0.55177424826027277</v>
      </c>
      <c r="D177" s="11">
        <f t="shared" si="5"/>
        <v>-0.20269000952477523</v>
      </c>
      <c r="E177" s="11">
        <f t="shared" si="5"/>
        <v>0.20220258446532746</v>
      </c>
      <c r="F177" s="11">
        <f t="shared" si="5"/>
        <v>-6.4272762454723136</v>
      </c>
      <c r="G177" s="11">
        <f t="shared" si="5"/>
        <v>-1.4434980892630622</v>
      </c>
      <c r="H177" s="11">
        <f t="shared" si="5"/>
        <v>-2.0654285383672533</v>
      </c>
      <c r="I177" s="11">
        <f t="shared" si="5"/>
        <v>-0.2479127388560709</v>
      </c>
      <c r="J177" s="11">
        <f t="shared" si="5"/>
        <v>-2.5006002411965378</v>
      </c>
      <c r="K177" s="11">
        <f t="shared" si="5"/>
        <v>1.3709764530145385</v>
      </c>
      <c r="L177" s="11">
        <f t="shared" si="5"/>
        <v>-0.63729891112423998</v>
      </c>
      <c r="N177" s="15">
        <f>'Table Q6 (a)'!B177-B177</f>
        <v>1.1642174283466034E-2</v>
      </c>
      <c r="O177" s="15">
        <f>'Table Q6 (a)'!C177-C177</f>
        <v>-2.0826601343482132E-2</v>
      </c>
      <c r="P177" s="15">
        <f>'Table Q6 (a)'!D177-D177</f>
        <v>-2.3644316927695641E-4</v>
      </c>
      <c r="Q177" s="15">
        <f>'Table Q6 (a)'!E177-E177</f>
        <v>2.2568149588209074E-2</v>
      </c>
      <c r="R177" s="15">
        <f>'Table Q6 (a)'!F177-F177</f>
        <v>1.135095392239549E-2</v>
      </c>
      <c r="S177" s="15">
        <f>'Table Q6 (a)'!G177-G177</f>
        <v>0</v>
      </c>
      <c r="T177" s="15">
        <f>'Table Q6 (a)'!H177-H177</f>
        <v>3.5115459051660025E-5</v>
      </c>
      <c r="U177" s="15">
        <f>'Table Q6 (a)'!I177-I177</f>
        <v>-3.8388893164398308E-2</v>
      </c>
      <c r="V177" s="15">
        <f>'Table Q6 (a)'!J177-J177</f>
        <v>5.0097382394698187E-4</v>
      </c>
      <c r="W177" s="15">
        <f>'Table Q6 (a)'!K177-K177</f>
        <v>-2.6722356579966799E-3</v>
      </c>
      <c r="X177" s="15">
        <f>'Table Q6 (a)'!L177-L177</f>
        <v>-9.6203030153230173E-5</v>
      </c>
    </row>
    <row r="178" spans="1:24" x14ac:dyDescent="0.2">
      <c r="A178" s="13" t="str">
        <f t="shared" si="0"/>
        <v>2009 Q3</v>
      </c>
      <c r="B178" s="11">
        <f t="shared" si="5"/>
        <v>0.78335436547329884</v>
      </c>
      <c r="C178" s="11">
        <f t="shared" si="5"/>
        <v>0.91391869101868917</v>
      </c>
      <c r="D178" s="11">
        <f t="shared" si="5"/>
        <v>2.8815993448308319</v>
      </c>
      <c r="E178" s="11">
        <f t="shared" si="5"/>
        <v>0.36375272417825677</v>
      </c>
      <c r="F178" s="11">
        <f t="shared" si="5"/>
        <v>-0.16218757357260305</v>
      </c>
      <c r="G178" s="11">
        <f t="shared" si="5"/>
        <v>0.62468336751875242</v>
      </c>
      <c r="H178" s="11">
        <f t="shared" si="5"/>
        <v>-0.84363082899515662</v>
      </c>
      <c r="I178" s="11">
        <f t="shared" si="5"/>
        <v>-0.42378040812816042</v>
      </c>
      <c r="J178" s="11">
        <f t="shared" si="5"/>
        <v>-3.6164942522376897</v>
      </c>
      <c r="K178" s="11">
        <f t="shared" si="5"/>
        <v>-2.160505028019688</v>
      </c>
      <c r="L178" s="11">
        <f t="shared" si="5"/>
        <v>-0.30863552443657349</v>
      </c>
      <c r="N178" s="15">
        <f>'Table Q6 (a)'!B178-B178</f>
        <v>-5.0418479924374537E-5</v>
      </c>
      <c r="O178" s="15">
        <f>'Table Q6 (a)'!C178-C178</f>
        <v>-5.5040353006408083E-4</v>
      </c>
      <c r="P178" s="15">
        <f>'Table Q6 (a)'!D178-D178</f>
        <v>-1.2051327825579605E-2</v>
      </c>
      <c r="Q178" s="15">
        <f>'Table Q6 (a)'!E178-E178</f>
        <v>-2.3183848643326677E-2</v>
      </c>
      <c r="R178" s="15">
        <f>'Table Q6 (a)'!F178-F178</f>
        <v>-1.0136083943546037E-2</v>
      </c>
      <c r="S178" s="15">
        <f>'Table Q6 (a)'!G178-G178</f>
        <v>0</v>
      </c>
      <c r="T178" s="15">
        <f>'Table Q6 (a)'!H178-H178</f>
        <v>-9.6153841894208725E-4</v>
      </c>
      <c r="U178" s="15">
        <f>'Table Q6 (a)'!I178-I178</f>
        <v>9.6229805679470815E-6</v>
      </c>
      <c r="V178" s="15">
        <f>'Table Q6 (a)'!J178-J178</f>
        <v>6.5114344133254676E-4</v>
      </c>
      <c r="W178" s="15">
        <f>'Table Q6 (a)'!K178-K178</f>
        <v>4.6923139097432287E-2</v>
      </c>
      <c r="X178" s="15">
        <f>'Table Q6 (a)'!L178-L178</f>
        <v>-2.3218408349090502E-2</v>
      </c>
    </row>
    <row r="179" spans="1:24" x14ac:dyDescent="0.2">
      <c r="A179" s="13" t="str">
        <f t="shared" si="0"/>
        <v>2009 Q4</v>
      </c>
      <c r="B179" s="11">
        <f t="shared" si="5"/>
        <v>-1.6595501045998606</v>
      </c>
      <c r="C179" s="11">
        <f t="shared" si="5"/>
        <v>1.4700640681186705</v>
      </c>
      <c r="D179" s="11">
        <f t="shared" si="5"/>
        <v>8.3077416384114144E-2</v>
      </c>
      <c r="E179" s="11">
        <f t="shared" si="5"/>
        <v>1.6220598136625464</v>
      </c>
      <c r="F179" s="11">
        <f t="shared" si="5"/>
        <v>1.0476612914764871</v>
      </c>
      <c r="G179" s="11">
        <f t="shared" si="5"/>
        <v>2.0060167114138494</v>
      </c>
      <c r="H179" s="11">
        <f t="shared" si="5"/>
        <v>-0.40756307472278319</v>
      </c>
      <c r="I179" s="11">
        <f t="shared" si="5"/>
        <v>-0.7875591415729466</v>
      </c>
      <c r="J179" s="11">
        <f t="shared" si="5"/>
        <v>-0.81510083395446298</v>
      </c>
      <c r="K179" s="11">
        <f t="shared" si="5"/>
        <v>-0.2904115442492472</v>
      </c>
      <c r="L179" s="11">
        <f t="shared" si="5"/>
        <v>0.51925404756181237</v>
      </c>
      <c r="N179" s="15">
        <f>'Table Q6 (a)'!B179-B179</f>
        <v>-7.8084219334861871E-5</v>
      </c>
      <c r="O179" s="15">
        <f>'Table Q6 (a)'!C179-C179</f>
        <v>5.7775524031633552E-5</v>
      </c>
      <c r="P179" s="15">
        <f>'Table Q6 (a)'!D179-D179</f>
        <v>2.2805343134590927E-2</v>
      </c>
      <c r="Q179" s="15">
        <f>'Table Q6 (a)'!E179-E179</f>
        <v>3.4933597934627691E-2</v>
      </c>
      <c r="R179" s="15">
        <f>'Table Q6 (a)'!F179-F179</f>
        <v>1.8838591444580999E-4</v>
      </c>
      <c r="S179" s="15">
        <f>'Table Q6 (a)'!G179-G179</f>
        <v>-1.2585566528233727E-2</v>
      </c>
      <c r="T179" s="15">
        <f>'Table Q6 (a)'!H179-H179</f>
        <v>9.6450272587755848E-3</v>
      </c>
      <c r="U179" s="15">
        <f>'Table Q6 (a)'!I179-I179</f>
        <v>2.4784372860786608E-2</v>
      </c>
      <c r="V179" s="15">
        <f>'Table Q6 (a)'!J179-J179</f>
        <v>-1.0907099623480576E-5</v>
      </c>
      <c r="W179" s="15">
        <f>'Table Q6 (a)'!K179-K179</f>
        <v>-3.5527590863027037E-2</v>
      </c>
      <c r="X179" s="15">
        <f>'Table Q6 (a)'!L179-L179</f>
        <v>-8.1396147717516243E-2</v>
      </c>
    </row>
    <row r="180" spans="1:24" x14ac:dyDescent="0.2">
      <c r="A180" s="13" t="str">
        <f t="shared" si="0"/>
        <v>2010 Q1</v>
      </c>
      <c r="B180" s="11">
        <f t="shared" si="5"/>
        <v>1.2726119908739397</v>
      </c>
      <c r="C180" s="11">
        <f t="shared" si="5"/>
        <v>1.0728892610260887</v>
      </c>
      <c r="D180" s="11">
        <f t="shared" si="5"/>
        <v>6.4270907366826613</v>
      </c>
      <c r="E180" s="11">
        <f t="shared" si="5"/>
        <v>0.70907551715904127</v>
      </c>
      <c r="F180" s="11">
        <f t="shared" si="5"/>
        <v>-0.5624273665473134</v>
      </c>
      <c r="G180" s="11">
        <f t="shared" si="5"/>
        <v>2.185406349548713</v>
      </c>
      <c r="H180" s="11">
        <f t="shared" si="5"/>
        <v>-3.2949496297284608</v>
      </c>
      <c r="I180" s="11">
        <f t="shared" si="5"/>
        <v>2.193939280002466</v>
      </c>
      <c r="J180" s="11">
        <f t="shared" si="5"/>
        <v>0.81818335890193605</v>
      </c>
      <c r="K180" s="11">
        <f t="shared" si="5"/>
        <v>4.2152704888689163</v>
      </c>
      <c r="L180" s="11">
        <f t="shared" si="5"/>
        <v>1.2091821711966766</v>
      </c>
      <c r="N180" s="15">
        <f>'Table Q6 (a)'!B180-B180</f>
        <v>-1.1513484764757997E-2</v>
      </c>
      <c r="O180" s="15">
        <f>'Table Q6 (a)'!C180-C180</f>
        <v>1.062102892270822E-2</v>
      </c>
      <c r="P180" s="15">
        <f>'Table Q6 (a)'!D180-D180</f>
        <v>-2.530374995810547E-2</v>
      </c>
      <c r="Q180" s="15">
        <f>'Table Q6 (a)'!E180-E180</f>
        <v>-2.3971785894638664E-2</v>
      </c>
      <c r="R180" s="15">
        <f>'Table Q6 (a)'!F180-F180</f>
        <v>1.0038344740048721E-2</v>
      </c>
      <c r="S180" s="15">
        <f>'Table Q6 (a)'!G180-G180</f>
        <v>1.2609255472550984E-2</v>
      </c>
      <c r="T180" s="15">
        <f>'Table Q6 (a)'!H180-H180</f>
        <v>8.7556835837165892E-5</v>
      </c>
      <c r="U180" s="15">
        <f>'Table Q6 (a)'!I180-I180</f>
        <v>1.1969607437833929E-2</v>
      </c>
      <c r="V180" s="15">
        <f>'Table Q6 (a)'!J180-J180</f>
        <v>-1.5340232493832318E-2</v>
      </c>
      <c r="W180" s="15">
        <f>'Table Q6 (a)'!K180-K180</f>
        <v>-1.2595336773668642E-2</v>
      </c>
      <c r="X180" s="15">
        <f>'Table Q6 (a)'!L180-L180</f>
        <v>9.3995114309364247E-2</v>
      </c>
    </row>
    <row r="181" spans="1:24" x14ac:dyDescent="0.2">
      <c r="A181" s="13" t="str">
        <f t="shared" ref="A181:A215" si="6">A71</f>
        <v>2010 Q2</v>
      </c>
      <c r="B181" s="11">
        <f t="shared" si="5"/>
        <v>-2.740886682924637</v>
      </c>
      <c r="C181" s="11">
        <f t="shared" si="5"/>
        <v>2.628883530467685</v>
      </c>
      <c r="D181" s="11">
        <f t="shared" si="5"/>
        <v>4.7124310973770678</v>
      </c>
      <c r="E181" s="11">
        <f t="shared" si="5"/>
        <v>-0.7899640587588852</v>
      </c>
      <c r="F181" s="11">
        <f t="shared" si="5"/>
        <v>2.6911885102327782</v>
      </c>
      <c r="G181" s="11">
        <f t="shared" si="5"/>
        <v>8.1074943029024737E-2</v>
      </c>
      <c r="H181" s="11">
        <f t="shared" si="5"/>
        <v>-1.4700615624125946</v>
      </c>
      <c r="I181" s="11">
        <f t="shared" si="5"/>
        <v>1.9718982677527253</v>
      </c>
      <c r="J181" s="11">
        <f t="shared" si="5"/>
        <v>0.26239855940957124</v>
      </c>
      <c r="K181" s="11">
        <f t="shared" si="5"/>
        <v>0.97990379847596731</v>
      </c>
      <c r="L181" s="11">
        <f t="shared" si="5"/>
        <v>0.71810871069211135</v>
      </c>
      <c r="N181" s="15">
        <f>'Table Q6 (a)'!B181-B181</f>
        <v>2.1589148350065201E-2</v>
      </c>
      <c r="O181" s="15">
        <f>'Table Q6 (a)'!C181-C181</f>
        <v>-2.1792725018165982E-2</v>
      </c>
      <c r="P181" s="15">
        <f>'Table Q6 (a)'!D181-D181</f>
        <v>1.2399123385842259E-2</v>
      </c>
      <c r="Q181" s="15">
        <f>'Table Q6 (a)'!E181-E181</f>
        <v>8.5292288992677712E-4</v>
      </c>
      <c r="R181" s="15">
        <f>'Table Q6 (a)'!F181-F181</f>
        <v>-1.1725443296128901E-2</v>
      </c>
      <c r="S181" s="15">
        <f>'Table Q6 (a)'!G181-G181</f>
        <v>0</v>
      </c>
      <c r="T181" s="15">
        <f>'Table Q6 (a)'!H181-H181</f>
        <v>9.9900291862242696E-4</v>
      </c>
      <c r="U181" s="15">
        <f>'Table Q6 (a)'!I181-I181</f>
        <v>-3.8066012415272077E-2</v>
      </c>
      <c r="V181" s="15">
        <f>'Table Q6 (a)'!J181-J181</f>
        <v>1.5384906512827534E-2</v>
      </c>
      <c r="W181" s="15">
        <f>'Table Q6 (a)'!K181-K181</f>
        <v>-3.4854388260541214E-2</v>
      </c>
      <c r="X181" s="15">
        <f>'Table Q6 (a)'!L181-L181</f>
        <v>-5.8592331975115819E-2</v>
      </c>
    </row>
    <row r="182" spans="1:24" x14ac:dyDescent="0.2">
      <c r="A182" s="13" t="str">
        <f t="shared" si="6"/>
        <v>2010 Q3</v>
      </c>
      <c r="B182" s="11">
        <f t="shared" ref="B182:L197" si="7">(B72/B71-1)*100</f>
        <v>-1.599034370576935</v>
      </c>
      <c r="C182" s="11">
        <f t="shared" si="7"/>
        <v>0.68441889000463441</v>
      </c>
      <c r="D182" s="11">
        <f t="shared" si="7"/>
        <v>2.7005758936837987</v>
      </c>
      <c r="E182" s="11">
        <f t="shared" si="7"/>
        <v>0.22012935436288572</v>
      </c>
      <c r="F182" s="11">
        <f t="shared" si="7"/>
        <v>1.3930219640537533</v>
      </c>
      <c r="G182" s="11">
        <f t="shared" si="7"/>
        <v>0.14848678967118722</v>
      </c>
      <c r="H182" s="11">
        <f t="shared" si="7"/>
        <v>1.7220291647690456</v>
      </c>
      <c r="I182" s="11">
        <f t="shared" si="7"/>
        <v>2.5872127135417422</v>
      </c>
      <c r="J182" s="11">
        <f t="shared" si="7"/>
        <v>-0.85436912414755817</v>
      </c>
      <c r="K182" s="11">
        <f t="shared" si="7"/>
        <v>-2.6770987500277066</v>
      </c>
      <c r="L182" s="11">
        <f t="shared" si="7"/>
        <v>0.82709039089392533</v>
      </c>
      <c r="N182" s="15">
        <f>'Table Q6 (a)'!B182-B182</f>
        <v>-6.5245063007868254E-5</v>
      </c>
      <c r="O182" s="15">
        <f>'Table Q6 (a)'!C182-C182</f>
        <v>1.0763349713238668E-2</v>
      </c>
      <c r="P182" s="15">
        <f>'Table Q6 (a)'!D182-D182</f>
        <v>-2.0407760215057635E-4</v>
      </c>
      <c r="Q182" s="15">
        <f>'Table Q6 (a)'!E182-E182</f>
        <v>2.3358143458684921E-2</v>
      </c>
      <c r="R182" s="15">
        <f>'Table Q6 (a)'!F182-F182</f>
        <v>1.1563321911745028E-2</v>
      </c>
      <c r="S182" s="15">
        <f>'Table Q6 (a)'!G182-G182</f>
        <v>0</v>
      </c>
      <c r="T182" s="15">
        <f>'Table Q6 (a)'!H182-H182</f>
        <v>-1.1792425681322882E-2</v>
      </c>
      <c r="U182" s="15">
        <f>'Table Q6 (a)'!I182-I182</f>
        <v>1.5795574965782322E-4</v>
      </c>
      <c r="V182" s="15">
        <f>'Table Q6 (a)'!J182-J182</f>
        <v>1.6122534319817916E-4</v>
      </c>
      <c r="W182" s="15">
        <f>'Table Q6 (a)'!K182-K182</f>
        <v>0.12537615515459954</v>
      </c>
      <c r="X182" s="15">
        <f>'Table Q6 (a)'!L182-L182</f>
        <v>-5.7973451437276502E-2</v>
      </c>
    </row>
    <row r="183" spans="1:24" x14ac:dyDescent="0.2">
      <c r="A183" s="13" t="str">
        <f t="shared" si="6"/>
        <v>2010 Q4</v>
      </c>
      <c r="B183" s="11">
        <f t="shared" si="7"/>
        <v>0.53574701222369736</v>
      </c>
      <c r="C183" s="11">
        <f t="shared" si="7"/>
        <v>-0.18046191249415644</v>
      </c>
      <c r="D183" s="11">
        <f t="shared" si="7"/>
        <v>-2.1132290901833106</v>
      </c>
      <c r="E183" s="11">
        <f t="shared" si="7"/>
        <v>-0.78406032459364949</v>
      </c>
      <c r="F183" s="11">
        <f t="shared" si="7"/>
        <v>0.77211071830234346</v>
      </c>
      <c r="G183" s="11">
        <f t="shared" si="7"/>
        <v>-0.41650274590189218</v>
      </c>
      <c r="H183" s="11">
        <f t="shared" si="7"/>
        <v>-4.131206980411795</v>
      </c>
      <c r="I183" s="11">
        <f t="shared" si="7"/>
        <v>1.0283393934318319E-2</v>
      </c>
      <c r="J183" s="11">
        <f t="shared" si="7"/>
        <v>-1.9802196375567238</v>
      </c>
      <c r="K183" s="11">
        <f t="shared" si="7"/>
        <v>1.2398170680698151</v>
      </c>
      <c r="L183" s="11">
        <f t="shared" si="7"/>
        <v>-0.77492284130649125</v>
      </c>
      <c r="N183" s="15">
        <f>'Table Q6 (a)'!B183-B183</f>
        <v>1.0807896769060577E-2</v>
      </c>
      <c r="O183" s="15">
        <f>'Table Q6 (a)'!C183-C183</f>
        <v>2.1131670094487465E-2</v>
      </c>
      <c r="P183" s="15">
        <f>'Table Q6 (a)'!D183-D183</f>
        <v>-2.3509282182510027E-2</v>
      </c>
      <c r="Q183" s="15">
        <f>'Table Q6 (a)'!E183-E183</f>
        <v>1.4762799928069725E-4</v>
      </c>
      <c r="R183" s="15">
        <f>'Table Q6 (a)'!F183-F183</f>
        <v>2.239456986465882E-2</v>
      </c>
      <c r="S183" s="15">
        <f>'Table Q6 (a)'!G183-G183</f>
        <v>2.4097639988884811E-2</v>
      </c>
      <c r="T183" s="15">
        <f>'Table Q6 (a)'!H183-H183</f>
        <v>1.529248205512701E-3</v>
      </c>
      <c r="U183" s="15">
        <f>'Table Q6 (a)'!I183-I183</f>
        <v>1.2211258413841186E-2</v>
      </c>
      <c r="V183" s="15">
        <f>'Table Q6 (a)'!J183-J183</f>
        <v>1.4259496706781061E-2</v>
      </c>
      <c r="W183" s="15">
        <f>'Table Q6 (a)'!K183-K183</f>
        <v>-0.11996997875971527</v>
      </c>
      <c r="X183" s="15">
        <f>'Table Q6 (a)'!L183-L183</f>
        <v>2.2838994806961832E-2</v>
      </c>
    </row>
    <row r="184" spans="1:24" x14ac:dyDescent="0.2">
      <c r="A184" s="13" t="str">
        <f t="shared" si="6"/>
        <v>2011 Q1</v>
      </c>
      <c r="B184" s="11">
        <f t="shared" si="7"/>
        <v>-1.5476211970750109</v>
      </c>
      <c r="C184" s="11">
        <f t="shared" si="7"/>
        <v>1.0343340003712953</v>
      </c>
      <c r="D184" s="11">
        <f t="shared" si="7"/>
        <v>2.540209531558113</v>
      </c>
      <c r="E184" s="11">
        <f t="shared" si="7"/>
        <v>0.49327747932090826</v>
      </c>
      <c r="F184" s="11">
        <f t="shared" si="7"/>
        <v>2.0795690800910149</v>
      </c>
      <c r="G184" s="11">
        <f t="shared" si="7"/>
        <v>-0.76058143436500414</v>
      </c>
      <c r="H184" s="11">
        <f t="shared" si="7"/>
        <v>-2.0323209607770454</v>
      </c>
      <c r="I184" s="11">
        <f t="shared" si="7"/>
        <v>2.2625469152241839</v>
      </c>
      <c r="J184" s="11">
        <f t="shared" si="7"/>
        <v>-6.0575057661679921</v>
      </c>
      <c r="K184" s="11">
        <f t="shared" si="7"/>
        <v>5.0008506825476307</v>
      </c>
      <c r="L184" s="11">
        <f t="shared" si="7"/>
        <v>0.59057364597501216</v>
      </c>
      <c r="N184" s="15">
        <f>'Table Q6 (a)'!B184-B184</f>
        <v>-4.3065675797815395E-2</v>
      </c>
      <c r="O184" s="15">
        <f>'Table Q6 (a)'!C184-C184</f>
        <v>-2.1155378354853482E-2</v>
      </c>
      <c r="P184" s="15">
        <f>'Table Q6 (a)'!D184-D184</f>
        <v>3.6618170272917361E-2</v>
      </c>
      <c r="Q184" s="15">
        <f>'Table Q6 (a)'!E184-E184</f>
        <v>-9.0493236885169637E-2</v>
      </c>
      <c r="R184" s="15">
        <f>'Table Q6 (a)'!F184-F184</f>
        <v>-4.6395783308361693E-2</v>
      </c>
      <c r="S184" s="15">
        <f>'Table Q6 (a)'!G184-G184</f>
        <v>-3.6020119509383441E-2</v>
      </c>
      <c r="T184" s="15">
        <f>'Table Q6 (a)'!H184-H184</f>
        <v>7.5993028343379621E-4</v>
      </c>
      <c r="U184" s="15">
        <f>'Table Q6 (a)'!I184-I184</f>
        <v>2.5282781215119066E-2</v>
      </c>
      <c r="V184" s="15">
        <f>'Table Q6 (a)'!J184-J184</f>
        <v>-1.3225748871459331E-2</v>
      </c>
      <c r="W184" s="15">
        <f>'Table Q6 (a)'!K184-K184</f>
        <v>1.2653049280531015E-2</v>
      </c>
      <c r="X184" s="15">
        <f>'Table Q6 (a)'!L184-L184</f>
        <v>-4.598293998219205E-2</v>
      </c>
    </row>
    <row r="185" spans="1:24" x14ac:dyDescent="0.2">
      <c r="A185" s="13" t="str">
        <f t="shared" si="6"/>
        <v>2011 Q2</v>
      </c>
      <c r="B185" s="11">
        <f t="shared" si="7"/>
        <v>-2.2353837010795075</v>
      </c>
      <c r="C185" s="11">
        <f t="shared" si="7"/>
        <v>2.0409045223214406</v>
      </c>
      <c r="D185" s="11">
        <f t="shared" si="7"/>
        <v>0.48564171817502277</v>
      </c>
      <c r="E185" s="11">
        <f t="shared" si="7"/>
        <v>0.86524339136486716</v>
      </c>
      <c r="F185" s="11">
        <f t="shared" si="7"/>
        <v>1.7119433639832593</v>
      </c>
      <c r="G185" s="11">
        <f t="shared" si="7"/>
        <v>0.1485833761317279</v>
      </c>
      <c r="H185" s="11">
        <f t="shared" si="7"/>
        <v>-0.24630283798345864</v>
      </c>
      <c r="I185" s="11">
        <f t="shared" si="7"/>
        <v>1.8494178986591336</v>
      </c>
      <c r="J185" s="11">
        <f t="shared" si="7"/>
        <v>-1.1867995218344474</v>
      </c>
      <c r="K185" s="11">
        <f t="shared" si="7"/>
        <v>-1.1074958002704749</v>
      </c>
      <c r="L185" s="11">
        <f t="shared" si="7"/>
        <v>0.80083895762177448</v>
      </c>
      <c r="N185" s="15">
        <f>'Table Q6 (a)'!B185-B185</f>
        <v>3.2217533437783885E-2</v>
      </c>
      <c r="O185" s="15">
        <f>'Table Q6 (a)'!C185-C185</f>
        <v>-6.8315344703417935E-4</v>
      </c>
      <c r="P185" s="15">
        <f>'Table Q6 (a)'!D185-D185</f>
        <v>-2.4438226238254757E-2</v>
      </c>
      <c r="Q185" s="15">
        <f>'Table Q6 (a)'!E185-E185</f>
        <v>0.18231446055898548</v>
      </c>
      <c r="R185" s="15">
        <f>'Table Q6 (a)'!F185-F185</f>
        <v>-2.3719899413521262E-4</v>
      </c>
      <c r="S185" s="15">
        <f>'Table Q6 (a)'!G185-G185</f>
        <v>1.2125993870459872E-2</v>
      </c>
      <c r="T185" s="15">
        <f>'Table Q6 (a)'!H185-H185</f>
        <v>1.0725411535961182E-2</v>
      </c>
      <c r="U185" s="15">
        <f>'Table Q6 (a)'!I185-I185</f>
        <v>-1.2477180009606847E-2</v>
      </c>
      <c r="V185" s="15">
        <f>'Table Q6 (a)'!J185-J185</f>
        <v>1.39134329031676E-2</v>
      </c>
      <c r="W185" s="15">
        <f>'Table Q6 (a)'!K185-K185</f>
        <v>-0.19404202760145983</v>
      </c>
      <c r="X185" s="15">
        <f>'Table Q6 (a)'!L185-L185</f>
        <v>6.9227604962152078E-2</v>
      </c>
    </row>
    <row r="186" spans="1:24" x14ac:dyDescent="0.2">
      <c r="A186" s="13" t="str">
        <f t="shared" si="6"/>
        <v>2011 Q3</v>
      </c>
      <c r="B186" s="11">
        <f t="shared" si="7"/>
        <v>0.96983737367322131</v>
      </c>
      <c r="C186" s="11">
        <f t="shared" si="7"/>
        <v>6.1637042249884644E-2</v>
      </c>
      <c r="D186" s="11">
        <f t="shared" si="7"/>
        <v>-2.8897777090280852</v>
      </c>
      <c r="E186" s="11">
        <f t="shared" si="7"/>
        <v>1.1716318079317833</v>
      </c>
      <c r="F186" s="11">
        <f t="shared" si="7"/>
        <v>2.624654613780919E-3</v>
      </c>
      <c r="G186" s="11">
        <f t="shared" si="7"/>
        <v>1.5439821780192098</v>
      </c>
      <c r="H186" s="11">
        <f t="shared" si="7"/>
        <v>1.8293819045074988</v>
      </c>
      <c r="I186" s="11">
        <f t="shared" si="7"/>
        <v>-1.9192698727672153</v>
      </c>
      <c r="J186" s="11">
        <f t="shared" si="7"/>
        <v>1.2425962065187646</v>
      </c>
      <c r="K186" s="11">
        <f t="shared" si="7"/>
        <v>-3.7856005425675909</v>
      </c>
      <c r="L186" s="11">
        <f t="shared" si="7"/>
        <v>-0.2279322356346869</v>
      </c>
      <c r="N186" s="15">
        <f>'Table Q6 (a)'!B186-B186</f>
        <v>-1.106530562233754E-2</v>
      </c>
      <c r="O186" s="15">
        <f>'Table Q6 (a)'!C186-C186</f>
        <v>1.0444602195303077E-2</v>
      </c>
      <c r="P186" s="15">
        <f>'Table Q6 (a)'!D186-D186</f>
        <v>1.2207698752075835E-2</v>
      </c>
      <c r="Q186" s="15">
        <f>'Table Q6 (a)'!E186-E186</f>
        <v>-8.0366256473141107E-2</v>
      </c>
      <c r="R186" s="15">
        <f>'Table Q6 (a)'!F186-F186</f>
        <v>1.1236938839820354E-2</v>
      </c>
      <c r="S186" s="15">
        <f>'Table Q6 (a)'!G186-G186</f>
        <v>0</v>
      </c>
      <c r="T186" s="15">
        <f>'Table Q6 (a)'!H186-H186</f>
        <v>-1.0145429633356962E-2</v>
      </c>
      <c r="U186" s="15">
        <f>'Table Q6 (a)'!I186-I186</f>
        <v>-3.6812074718506338E-2</v>
      </c>
      <c r="V186" s="15">
        <f>'Table Q6 (a)'!J186-J186</f>
        <v>-1.386315160982754E-2</v>
      </c>
      <c r="W186" s="15">
        <f>'Table Q6 (a)'!K186-K186</f>
        <v>0.23668249811934494</v>
      </c>
      <c r="X186" s="15">
        <f>'Table Q6 (a)'!L186-L186</f>
        <v>-5.6848457752411985E-2</v>
      </c>
    </row>
    <row r="187" spans="1:24" x14ac:dyDescent="0.2">
      <c r="A187" s="13" t="str">
        <f t="shared" si="6"/>
        <v>2011 Q4</v>
      </c>
      <c r="B187" s="11">
        <f t="shared" si="7"/>
        <v>-2.3936830936571174</v>
      </c>
      <c r="C187" s="11">
        <f t="shared" si="7"/>
        <v>-0.29009215564534951</v>
      </c>
      <c r="D187" s="11">
        <f t="shared" si="7"/>
        <v>1.5224401059826587</v>
      </c>
      <c r="E187" s="11">
        <f t="shared" si="7"/>
        <v>-1.5482998164408235</v>
      </c>
      <c r="F187" s="11">
        <f t="shared" si="7"/>
        <v>-1.4872853907572758</v>
      </c>
      <c r="G187" s="11">
        <f t="shared" si="7"/>
        <v>-2.4547046711995368</v>
      </c>
      <c r="H187" s="11">
        <f t="shared" si="7"/>
        <v>8.598998453130946E-2</v>
      </c>
      <c r="I187" s="11">
        <f t="shared" si="7"/>
        <v>0.21631896942508888</v>
      </c>
      <c r="J187" s="11">
        <f t="shared" si="7"/>
        <v>5.3008146214630569</v>
      </c>
      <c r="K187" s="11">
        <f t="shared" si="7"/>
        <v>1.5351386635855446</v>
      </c>
      <c r="L187" s="11">
        <f t="shared" si="7"/>
        <v>-0.16883450024737234</v>
      </c>
      <c r="N187" s="15">
        <f>'Table Q6 (a)'!B187-B187</f>
        <v>1.0453314939795622E-2</v>
      </c>
      <c r="O187" s="15">
        <f>'Table Q6 (a)'!C187-C187</f>
        <v>1.0586031083659186E-2</v>
      </c>
      <c r="P187" s="15">
        <f>'Table Q6 (a)'!D187-D187</f>
        <v>-1.2595645407609268E-2</v>
      </c>
      <c r="Q187" s="15">
        <f>'Table Q6 (a)'!E187-E187</f>
        <v>-3.2787792008404093E-2</v>
      </c>
      <c r="R187" s="15">
        <f>'Table Q6 (a)'!F187-F187</f>
        <v>2.2884270488088276E-2</v>
      </c>
      <c r="S187" s="15">
        <f>'Table Q6 (a)'!G187-G187</f>
        <v>2.2860392624513004E-2</v>
      </c>
      <c r="T187" s="15">
        <f>'Table Q6 (a)'!H187-H187</f>
        <v>6.7990730927558474E-4</v>
      </c>
      <c r="U187" s="15">
        <f>'Table Q6 (a)'!I187-I187</f>
        <v>2.392601835214947E-2</v>
      </c>
      <c r="V187" s="15">
        <f>'Table Q6 (a)'!J187-J187</f>
        <v>1.4420818217142362E-2</v>
      </c>
      <c r="W187" s="15">
        <f>'Table Q6 (a)'!K187-K187</f>
        <v>-4.8951551141529492E-2</v>
      </c>
      <c r="X187" s="15">
        <f>'Table Q6 (a)'!L187-L187</f>
        <v>3.4104320888350692E-2</v>
      </c>
    </row>
    <row r="188" spans="1:24" x14ac:dyDescent="0.2">
      <c r="A188" s="13" t="str">
        <f t="shared" si="6"/>
        <v>2012 Q1</v>
      </c>
      <c r="B188" s="11">
        <f t="shared" si="7"/>
        <v>-2.9535709701389523</v>
      </c>
      <c r="C188" s="11">
        <f t="shared" si="7"/>
        <v>-0.51060686015831358</v>
      </c>
      <c r="D188" s="11">
        <f t="shared" si="7"/>
        <v>-5.2606036985086142</v>
      </c>
      <c r="E188" s="11">
        <f t="shared" si="7"/>
        <v>-0.22076248533998699</v>
      </c>
      <c r="F188" s="11">
        <f t="shared" si="7"/>
        <v>-2.2351017106449045</v>
      </c>
      <c r="G188" s="11">
        <f t="shared" si="7"/>
        <v>4.55225584024046</v>
      </c>
      <c r="H188" s="11">
        <f t="shared" si="7"/>
        <v>-2.1504832936720897</v>
      </c>
      <c r="I188" s="11">
        <f t="shared" si="7"/>
        <v>1.8541254031357868</v>
      </c>
      <c r="J188" s="11">
        <f t="shared" si="7"/>
        <v>0.23056985636400462</v>
      </c>
      <c r="K188" s="11">
        <f t="shared" si="7"/>
        <v>1.6420709982377213</v>
      </c>
      <c r="L188" s="11">
        <f t="shared" si="7"/>
        <v>-0.17376138981931577</v>
      </c>
      <c r="N188" s="15">
        <f>'Table Q6 (a)'!B188-B188</f>
        <v>-3.1859687866853115E-2</v>
      </c>
      <c r="O188" s="15">
        <f>'Table Q6 (a)'!C188-C188</f>
        <v>-2.0842044437829887E-2</v>
      </c>
      <c r="P188" s="15">
        <f>'Table Q6 (a)'!D188-D188</f>
        <v>1.1644735965099073E-2</v>
      </c>
      <c r="Q188" s="15">
        <f>'Table Q6 (a)'!E188-E188</f>
        <v>-2.1718581327567765E-2</v>
      </c>
      <c r="R188" s="15">
        <f>'Table Q6 (a)'!F188-F188</f>
        <v>-3.2510862942891627E-2</v>
      </c>
      <c r="S188" s="15">
        <f>'Table Q6 (a)'!G188-G188</f>
        <v>-2.4496779718896633E-2</v>
      </c>
      <c r="T188" s="15">
        <f>'Table Q6 (a)'!H188-H188</f>
        <v>2.0120722163052829E-2</v>
      </c>
      <c r="U188" s="15">
        <f>'Table Q6 (a)'!I188-I188</f>
        <v>2.3519892580514679E-2</v>
      </c>
      <c r="V188" s="15">
        <f>'Table Q6 (a)'!J188-J188</f>
        <v>-2.8353767993327672E-2</v>
      </c>
      <c r="W188" s="15">
        <f>'Table Q6 (a)'!K188-K188</f>
        <v>3.522817537207068E-2</v>
      </c>
      <c r="X188" s="15">
        <f>'Table Q6 (a)'!L188-L188</f>
        <v>6.0121662459611258E-5</v>
      </c>
    </row>
    <row r="189" spans="1:24" x14ac:dyDescent="0.2">
      <c r="A189" s="13" t="str">
        <f t="shared" si="6"/>
        <v>2012 Q2</v>
      </c>
      <c r="B189" s="11">
        <f t="shared" si="7"/>
        <v>-1.4530276971345568</v>
      </c>
      <c r="C189" s="11">
        <f t="shared" si="7"/>
        <v>-2.3710195613630858</v>
      </c>
      <c r="D189" s="11">
        <f t="shared" si="7"/>
        <v>-1.9825442615287736</v>
      </c>
      <c r="E189" s="11">
        <f t="shared" si="7"/>
        <v>4.9946939297651483E-2</v>
      </c>
      <c r="F189" s="11">
        <f t="shared" si="7"/>
        <v>-0.43083631550364654</v>
      </c>
      <c r="G189" s="11">
        <f t="shared" si="7"/>
        <v>-2.8578923518546184</v>
      </c>
      <c r="H189" s="11">
        <f t="shared" si="7"/>
        <v>3.8356622561574349</v>
      </c>
      <c r="I189" s="11">
        <f t="shared" si="7"/>
        <v>-1.2680841265388598</v>
      </c>
      <c r="J189" s="11">
        <f t="shared" si="7"/>
        <v>-4.5530568054583327</v>
      </c>
      <c r="K189" s="11">
        <f t="shared" si="7"/>
        <v>1.2033758398875882</v>
      </c>
      <c r="L189" s="11">
        <f t="shared" si="7"/>
        <v>-0.84296112692804348</v>
      </c>
      <c r="N189" s="15">
        <f>'Table Q6 (a)'!B189-B189</f>
        <v>2.1591627144268433E-2</v>
      </c>
      <c r="O189" s="15">
        <f>'Table Q6 (a)'!C189-C189</f>
        <v>1.0639319369054601E-2</v>
      </c>
      <c r="P189" s="15">
        <f>'Table Q6 (a)'!D189-D189</f>
        <v>-1.1935005797580889E-2</v>
      </c>
      <c r="Q189" s="15">
        <f>'Table Q6 (a)'!E189-E189</f>
        <v>0.10057027170891075</v>
      </c>
      <c r="R189" s="15">
        <f>'Table Q6 (a)'!F189-F189</f>
        <v>1.7939598035976445E-4</v>
      </c>
      <c r="S189" s="15">
        <f>'Table Q6 (a)'!G189-G189</f>
        <v>0</v>
      </c>
      <c r="T189" s="15">
        <f>'Table Q6 (a)'!H189-H189</f>
        <v>2.851657732838575E-4</v>
      </c>
      <c r="U189" s="15">
        <f>'Table Q6 (a)'!I189-I189</f>
        <v>-1.1935231971893501E-2</v>
      </c>
      <c r="V189" s="15">
        <f>'Table Q6 (a)'!J189-J189</f>
        <v>1.4090594013071112E-2</v>
      </c>
      <c r="W189" s="15">
        <f>'Table Q6 (a)'!K189-K189</f>
        <v>-0.13530269794739258</v>
      </c>
      <c r="X189" s="15">
        <f>'Table Q6 (a)'!L189-L189</f>
        <v>3.3515436850428681E-2</v>
      </c>
    </row>
    <row r="190" spans="1:24" x14ac:dyDescent="0.2">
      <c r="A190" s="13" t="str">
        <f t="shared" si="6"/>
        <v>2012 Q3</v>
      </c>
      <c r="B190" s="11">
        <f t="shared" si="7"/>
        <v>-1.3505031601770967</v>
      </c>
      <c r="C190" s="11">
        <f t="shared" si="7"/>
        <v>0.42176855059545826</v>
      </c>
      <c r="D190" s="11">
        <f t="shared" si="7"/>
        <v>-2.8167458836042991</v>
      </c>
      <c r="E190" s="11">
        <f t="shared" si="7"/>
        <v>0.19317686979574145</v>
      </c>
      <c r="F190" s="11">
        <f t="shared" si="7"/>
        <v>-0.68009239616472206</v>
      </c>
      <c r="G190" s="11">
        <f t="shared" si="7"/>
        <v>0.61551994263679966</v>
      </c>
      <c r="H190" s="11">
        <f t="shared" si="7"/>
        <v>-1.0804714961494932</v>
      </c>
      <c r="I190" s="11">
        <f t="shared" si="7"/>
        <v>2.0890309237036275</v>
      </c>
      <c r="J190" s="11">
        <f t="shared" si="7"/>
        <v>0.94497378291042988</v>
      </c>
      <c r="K190" s="11">
        <f t="shared" si="7"/>
        <v>8.4149896910636244</v>
      </c>
      <c r="L190" s="11">
        <f t="shared" si="7"/>
        <v>0.38473066838429215</v>
      </c>
      <c r="N190" s="15">
        <f>'Table Q6 (a)'!B190-B190</f>
        <v>-1.0555926850397412E-4</v>
      </c>
      <c r="O190" s="15">
        <f>'Table Q6 (a)'!C190-C190</f>
        <v>3.278152604924145E-5</v>
      </c>
      <c r="P190" s="15">
        <f>'Table Q6 (a)'!D190-D190</f>
        <v>2.3549704129677274E-2</v>
      </c>
      <c r="Q190" s="15">
        <f>'Table Q6 (a)'!E190-E190</f>
        <v>-4.4256361413164136E-2</v>
      </c>
      <c r="R190" s="15">
        <f>'Table Q6 (a)'!F190-F190</f>
        <v>5.3601025217231424E-4</v>
      </c>
      <c r="S190" s="15">
        <f>'Table Q6 (a)'!G190-G190</f>
        <v>0</v>
      </c>
      <c r="T190" s="15">
        <f>'Table Q6 (a)'!H190-H190</f>
        <v>-1.9370401673302062E-2</v>
      </c>
      <c r="U190" s="15">
        <f>'Table Q6 (a)'!I190-I190</f>
        <v>-2.4098199688915578E-2</v>
      </c>
      <c r="V190" s="15">
        <f>'Table Q6 (a)'!J190-J190</f>
        <v>1.2997007368120705E-4</v>
      </c>
      <c r="W190" s="15">
        <f>'Table Q6 (a)'!K190-K190</f>
        <v>0.14402280756824482</v>
      </c>
      <c r="X190" s="15">
        <f>'Table Q6 (a)'!L190-L190</f>
        <v>-3.3771234630353142E-2</v>
      </c>
    </row>
    <row r="191" spans="1:24" x14ac:dyDescent="0.2">
      <c r="A191" s="13" t="str">
        <f t="shared" si="6"/>
        <v>2012 Q4</v>
      </c>
      <c r="B191" s="11">
        <f t="shared" si="7"/>
        <v>-0.33500802781745165</v>
      </c>
      <c r="C191" s="11">
        <f t="shared" si="7"/>
        <v>-0.44865595103525946</v>
      </c>
      <c r="D191" s="11">
        <f t="shared" si="7"/>
        <v>-0.97755766868061755</v>
      </c>
      <c r="E191" s="11">
        <f t="shared" si="7"/>
        <v>-0.76185903880859884</v>
      </c>
      <c r="F191" s="11">
        <f t="shared" si="7"/>
        <v>0.83039097029351527</v>
      </c>
      <c r="G191" s="11">
        <f t="shared" si="7"/>
        <v>2.8919828389714519</v>
      </c>
      <c r="H191" s="11">
        <f t="shared" si="7"/>
        <v>-1.7108916488416837</v>
      </c>
      <c r="I191" s="11">
        <f t="shared" si="7"/>
        <v>2.1060469366523726</v>
      </c>
      <c r="J191" s="11">
        <f t="shared" si="7"/>
        <v>-1.8039767504963278</v>
      </c>
      <c r="K191" s="11">
        <f t="shared" si="7"/>
        <v>-8.7241566269863231</v>
      </c>
      <c r="L191" s="11">
        <f t="shared" si="7"/>
        <v>-1.4956740670790669E-2</v>
      </c>
      <c r="N191" s="15">
        <f>'Table Q6 (a)'!B191-B191</f>
        <v>1.8772871757111176E-4</v>
      </c>
      <c r="O191" s="15">
        <f>'Table Q6 (a)'!C191-C191</f>
        <v>1.0181913587992142E-2</v>
      </c>
      <c r="P191" s="15">
        <f>'Table Q6 (a)'!D191-D191</f>
        <v>2.009422963911156E-4</v>
      </c>
      <c r="Q191" s="15">
        <f>'Table Q6 (a)'!E191-E191</f>
        <v>-3.2205546488528469E-2</v>
      </c>
      <c r="R191" s="15">
        <f>'Table Q6 (a)'!F191-F191</f>
        <v>3.3359299676849474E-2</v>
      </c>
      <c r="S191" s="15">
        <f>'Table Q6 (a)'!G191-G191</f>
        <v>1.2291480449055925E-2</v>
      </c>
      <c r="T191" s="15">
        <f>'Table Q6 (a)'!H191-H191</f>
        <v>-3.675687858306631E-4</v>
      </c>
      <c r="U191" s="15">
        <f>'Table Q6 (a)'!I191-I191</f>
        <v>2.3923254238278346E-2</v>
      </c>
      <c r="V191" s="15">
        <f>'Table Q6 (a)'!J191-J191</f>
        <v>1.3161241556025605E-2</v>
      </c>
      <c r="W191" s="15">
        <f>'Table Q6 (a)'!K191-K191</f>
        <v>-4.1072708895173449E-2</v>
      </c>
      <c r="X191" s="15">
        <f>'Table Q6 (a)'!L191-L191</f>
        <v>1.1141636200062699E-2</v>
      </c>
    </row>
    <row r="192" spans="1:24" x14ac:dyDescent="0.2">
      <c r="A192" s="13" t="str">
        <f t="shared" si="6"/>
        <v>2013 Q1</v>
      </c>
      <c r="B192" s="11">
        <f t="shared" si="7"/>
        <v>-1.0052419924240108</v>
      </c>
      <c r="C192" s="11">
        <f t="shared" si="7"/>
        <v>-0.80648311542460549</v>
      </c>
      <c r="D192" s="11">
        <f t="shared" si="7"/>
        <v>-1.1325730499406883</v>
      </c>
      <c r="E192" s="11">
        <f t="shared" si="7"/>
        <v>0.46064786428043902</v>
      </c>
      <c r="F192" s="11">
        <f t="shared" si="7"/>
        <v>0.87349786107737692</v>
      </c>
      <c r="G192" s="11">
        <f t="shared" si="7"/>
        <v>-0.43919706989890006</v>
      </c>
      <c r="H192" s="11">
        <f t="shared" si="7"/>
        <v>2.4370731833328385</v>
      </c>
      <c r="I192" s="11">
        <f t="shared" si="7"/>
        <v>0.20063356010955324</v>
      </c>
      <c r="J192" s="11">
        <f t="shared" si="7"/>
        <v>0.2577667214706425</v>
      </c>
      <c r="K192" s="11">
        <f t="shared" si="7"/>
        <v>2.4222119412641074</v>
      </c>
      <c r="L192" s="11">
        <f t="shared" si="7"/>
        <v>0.20768139233500182</v>
      </c>
      <c r="N192" s="15">
        <f>'Table Q6 (a)'!B192-B192</f>
        <v>-2.1556047217530239E-2</v>
      </c>
      <c r="O192" s="15">
        <f>'Table Q6 (a)'!C192-C192</f>
        <v>-2.0852100067392243E-2</v>
      </c>
      <c r="P192" s="15">
        <f>'Table Q6 (a)'!D192-D192</f>
        <v>-2.301638774639958E-2</v>
      </c>
      <c r="Q192" s="15">
        <f>'Table Q6 (a)'!E192-E192</f>
        <v>8.7524628107060742E-2</v>
      </c>
      <c r="R192" s="15">
        <f>'Table Q6 (a)'!F192-F192</f>
        <v>-2.2412969274276939E-2</v>
      </c>
      <c r="S192" s="15">
        <f>'Table Q6 (a)'!G192-G192</f>
        <v>-2.3423324019677949E-2</v>
      </c>
      <c r="T192" s="15">
        <f>'Table Q6 (a)'!H192-H192</f>
        <v>3.1223994319806714E-2</v>
      </c>
      <c r="U192" s="15">
        <f>'Table Q6 (a)'!I192-I192</f>
        <v>-2.6103211918648839E-4</v>
      </c>
      <c r="V192" s="15">
        <f>'Table Q6 (a)'!J192-J192</f>
        <v>-1.3105590421136348E-2</v>
      </c>
      <c r="W192" s="15">
        <f>'Table Q6 (a)'!K192-K192</f>
        <v>-4.9689836678168398E-2</v>
      </c>
      <c r="X192" s="15">
        <f>'Table Q6 (a)'!L192-L192</f>
        <v>3.3376600885648422E-2</v>
      </c>
    </row>
    <row r="193" spans="1:24" x14ac:dyDescent="0.2">
      <c r="A193" s="13" t="str">
        <f t="shared" si="6"/>
        <v>2013 Q2</v>
      </c>
      <c r="B193" s="11">
        <f t="shared" si="7"/>
        <v>-0.82492021073805599</v>
      </c>
      <c r="C193" s="11">
        <f t="shared" si="7"/>
        <v>0.55286393505313836</v>
      </c>
      <c r="D193" s="11">
        <f t="shared" si="7"/>
        <v>0.70646001224254906</v>
      </c>
      <c r="E193" s="11">
        <f t="shared" si="7"/>
        <v>1.1487887733132807</v>
      </c>
      <c r="F193" s="11">
        <f t="shared" si="7"/>
        <v>1.0361033778634843</v>
      </c>
      <c r="G193" s="11">
        <f t="shared" si="7"/>
        <v>-0.65588095801362156</v>
      </c>
      <c r="H193" s="11">
        <f t="shared" si="7"/>
        <v>-1.250147900696108</v>
      </c>
      <c r="I193" s="11">
        <f t="shared" si="7"/>
        <v>0.80273532833561312</v>
      </c>
      <c r="J193" s="11">
        <f t="shared" si="7"/>
        <v>-3.8447492540120032</v>
      </c>
      <c r="K193" s="11">
        <f t="shared" si="7"/>
        <v>1.0117200142678362</v>
      </c>
      <c r="L193" s="11">
        <f t="shared" si="7"/>
        <v>0.19276306592759251</v>
      </c>
      <c r="N193" s="15">
        <f>'Table Q6 (a)'!B193-B193</f>
        <v>1.0710051813100918E-2</v>
      </c>
      <c r="O193" s="15">
        <f>'Table Q6 (a)'!C193-C193</f>
        <v>-1.3392481226226494E-4</v>
      </c>
      <c r="P193" s="15">
        <f>'Table Q6 (a)'!D193-D193</f>
        <v>3.3748381724763021E-4</v>
      </c>
      <c r="Q193" s="15">
        <f>'Table Q6 (a)'!E193-E193</f>
        <v>-3.2805044763728475E-2</v>
      </c>
      <c r="R193" s="15">
        <f>'Table Q6 (a)'!F193-F193</f>
        <v>-4.2938672073500328E-4</v>
      </c>
      <c r="S193" s="15">
        <f>'Table Q6 (a)'!G193-G193</f>
        <v>1.1508818239325258E-2</v>
      </c>
      <c r="T193" s="15">
        <f>'Table Q6 (a)'!H193-H193</f>
        <v>-2.7641352510210382E-4</v>
      </c>
      <c r="U193" s="15">
        <f>'Table Q6 (a)'!I193-I193</f>
        <v>-1.2121572398404723E-2</v>
      </c>
      <c r="V193" s="15">
        <f>'Table Q6 (a)'!J193-J193</f>
        <v>1.2570957085378254E-2</v>
      </c>
      <c r="W193" s="15">
        <f>'Table Q6 (a)'!K193-K193</f>
        <v>3.6921468527584267E-2</v>
      </c>
      <c r="X193" s="15">
        <f>'Table Q6 (a)'!L193-L193</f>
        <v>-1.1230736408007758E-2</v>
      </c>
    </row>
    <row r="194" spans="1:24" x14ac:dyDescent="0.2">
      <c r="A194" s="13" t="str">
        <f t="shared" si="6"/>
        <v>2013 Q3</v>
      </c>
      <c r="B194" s="11">
        <f t="shared" si="7"/>
        <v>-0.21070870205066594</v>
      </c>
      <c r="C194" s="11">
        <f t="shared" si="7"/>
        <v>0.43154377036387359</v>
      </c>
      <c r="D194" s="11">
        <f t="shared" si="7"/>
        <v>1.7322780082344558</v>
      </c>
      <c r="E194" s="11">
        <f t="shared" si="7"/>
        <v>0.21346717311987451</v>
      </c>
      <c r="F194" s="11">
        <f t="shared" si="7"/>
        <v>-1.3487063866893356</v>
      </c>
      <c r="G194" s="11">
        <f t="shared" si="7"/>
        <v>0.47615868076416046</v>
      </c>
      <c r="H194" s="11">
        <f t="shared" si="7"/>
        <v>-1.0069869245799001</v>
      </c>
      <c r="I194" s="11">
        <f t="shared" si="7"/>
        <v>1.4194360348434687</v>
      </c>
      <c r="J194" s="11">
        <f t="shared" si="7"/>
        <v>-3.7163211130683216</v>
      </c>
      <c r="K194" s="11">
        <f t="shared" si="7"/>
        <v>-3.177053449831424</v>
      </c>
      <c r="L194" s="11">
        <f t="shared" si="7"/>
        <v>-1.2869371628110304E-2</v>
      </c>
      <c r="N194" s="15">
        <f>'Table Q6 (a)'!B194-B194</f>
        <v>1.0610238309205489E-2</v>
      </c>
      <c r="O194" s="15">
        <f>'Table Q6 (a)'!C194-C194</f>
        <v>2.1317143022514529E-2</v>
      </c>
      <c r="P194" s="15">
        <f>'Table Q6 (a)'!D194-D194</f>
        <v>2.3702552709115032E-2</v>
      </c>
      <c r="Q194" s="15">
        <f>'Table Q6 (a)'!E194-E194</f>
        <v>-3.2101587260346953E-2</v>
      </c>
      <c r="R194" s="15">
        <f>'Table Q6 (a)'!F194-F194</f>
        <v>-1.0381521005153882E-2</v>
      </c>
      <c r="S194" s="15">
        <f>'Table Q6 (a)'!G194-G194</f>
        <v>0</v>
      </c>
      <c r="T194" s="15">
        <f>'Table Q6 (a)'!H194-H194</f>
        <v>-3.0311569599428267E-2</v>
      </c>
      <c r="U194" s="15">
        <f>'Table Q6 (a)'!I194-I194</f>
        <v>-1.1812457959203826E-2</v>
      </c>
      <c r="V194" s="15">
        <f>'Table Q6 (a)'!J194-J194</f>
        <v>-1.201893382686281E-2</v>
      </c>
      <c r="W194" s="15">
        <f>'Table Q6 (a)'!K194-K194</f>
        <v>3.6269740778771542E-2</v>
      </c>
      <c r="X194" s="15">
        <f>'Table Q6 (a)'!L194-L194</f>
        <v>-2.2086841313984085E-2</v>
      </c>
    </row>
    <row r="195" spans="1:24" x14ac:dyDescent="0.2">
      <c r="A195" s="13" t="str">
        <f t="shared" si="6"/>
        <v>2013 Q4</v>
      </c>
      <c r="B195" s="11">
        <f t="shared" si="7"/>
        <v>0.51240426161658359</v>
      </c>
      <c r="C195" s="11">
        <f t="shared" si="7"/>
        <v>0.67640184129769132</v>
      </c>
      <c r="D195" s="11">
        <f t="shared" si="7"/>
        <v>1.2672326740619244</v>
      </c>
      <c r="E195" s="11">
        <f t="shared" si="7"/>
        <v>0.50508683943306654</v>
      </c>
      <c r="F195" s="11">
        <f t="shared" si="7"/>
        <v>1.4151714611021937</v>
      </c>
      <c r="G195" s="11">
        <f t="shared" si="7"/>
        <v>-0.41034534528378019</v>
      </c>
      <c r="H195" s="11">
        <f t="shared" si="7"/>
        <v>-1.1326104892753652</v>
      </c>
      <c r="I195" s="11">
        <f t="shared" si="7"/>
        <v>0.77558826731973785</v>
      </c>
      <c r="J195" s="11">
        <f t="shared" si="7"/>
        <v>0.17483130054853913</v>
      </c>
      <c r="K195" s="11">
        <f t="shared" si="7"/>
        <v>-1.9923895960561433</v>
      </c>
      <c r="L195" s="11">
        <f t="shared" si="7"/>
        <v>0.49527506323734372</v>
      </c>
      <c r="N195" s="15">
        <f>'Table Q6 (a)'!B195-B195</f>
        <v>-1.0685988120529011E-2</v>
      </c>
      <c r="O195" s="15">
        <f>'Table Q6 (a)'!C195-C195</f>
        <v>-5.7788353191590147E-5</v>
      </c>
      <c r="P195" s="15">
        <f>'Table Q6 (a)'!D195-D195</f>
        <v>7.8079205101388993E-6</v>
      </c>
      <c r="Q195" s="15">
        <f>'Table Q6 (a)'!E195-E195</f>
        <v>-4.3190590913066984E-2</v>
      </c>
      <c r="R195" s="15">
        <f>'Table Q6 (a)'!F195-F195</f>
        <v>3.3566313863864217E-2</v>
      </c>
      <c r="S195" s="15">
        <f>'Table Q6 (a)'!G195-G195</f>
        <v>0</v>
      </c>
      <c r="T195" s="15">
        <f>'Table Q6 (a)'!H195-H195</f>
        <v>-2.3421334924833559E-4</v>
      </c>
      <c r="U195" s="15">
        <f>'Table Q6 (a)'!I195-I195</f>
        <v>3.4249740747616109E-2</v>
      </c>
      <c r="V195" s="15">
        <f>'Table Q6 (a)'!J195-J195</f>
        <v>1.6787907684001624E-4</v>
      </c>
      <c r="W195" s="15">
        <f>'Table Q6 (a)'!K195-K195</f>
        <v>-5.2094295338034335E-3</v>
      </c>
      <c r="X195" s="15">
        <f>'Table Q6 (a)'!L195-L195</f>
        <v>-1.0975892864051318E-2</v>
      </c>
    </row>
    <row r="196" spans="1:24" x14ac:dyDescent="0.2">
      <c r="A196" s="13" t="str">
        <f t="shared" si="6"/>
        <v>2014 Q1</v>
      </c>
      <c r="B196" s="11">
        <f t="shared" si="7"/>
        <v>-2.4986744432664576E-2</v>
      </c>
      <c r="C196" s="11">
        <f t="shared" si="7"/>
        <v>1.4129446679019164</v>
      </c>
      <c r="D196" s="11">
        <f t="shared" si="7"/>
        <v>1.0436595763524625</v>
      </c>
      <c r="E196" s="11">
        <f t="shared" si="7"/>
        <v>0.989455016409857</v>
      </c>
      <c r="F196" s="11">
        <f t="shared" si="7"/>
        <v>1.1909809599646159</v>
      </c>
      <c r="G196" s="11">
        <f t="shared" si="7"/>
        <v>-2.9763749152826979</v>
      </c>
      <c r="H196" s="11">
        <f t="shared" si="7"/>
        <v>-2.7896996262468554</v>
      </c>
      <c r="I196" s="11">
        <f t="shared" si="7"/>
        <v>0.77398969076236668</v>
      </c>
      <c r="J196" s="11">
        <f t="shared" si="7"/>
        <v>-0.53714942337106386</v>
      </c>
      <c r="K196" s="11">
        <f t="shared" si="7"/>
        <v>3.3555986752397349</v>
      </c>
      <c r="L196" s="11">
        <f t="shared" si="7"/>
        <v>0.14686638527667828</v>
      </c>
      <c r="N196" s="15">
        <f>'Table Q6 (a)'!B196-B196</f>
        <v>1.0602928545511148E-2</v>
      </c>
      <c r="O196" s="15">
        <f>'Table Q6 (a)'!C196-C196</f>
        <v>-4.27496371295355E-2</v>
      </c>
      <c r="P196" s="15">
        <f>'Table Q6 (a)'!D196-D196</f>
        <v>-4.4703202781026796E-2</v>
      </c>
      <c r="Q196" s="15">
        <f>'Table Q6 (a)'!E196-E196</f>
        <v>8.6704833669393189E-2</v>
      </c>
      <c r="R196" s="15">
        <f>'Table Q6 (a)'!F196-F196</f>
        <v>-3.322334061912624E-2</v>
      </c>
      <c r="S196" s="15">
        <f>'Table Q6 (a)'!G196-G196</f>
        <v>1.0937168874392E-2</v>
      </c>
      <c r="T196" s="15">
        <f>'Table Q6 (a)'!H196-H196</f>
        <v>3.0722834277807642E-2</v>
      </c>
      <c r="U196" s="15">
        <f>'Table Q6 (a)'!I196-I196</f>
        <v>-2.3132491106925279E-2</v>
      </c>
      <c r="V196" s="15">
        <f>'Table Q6 (a)'!J196-J196</f>
        <v>1.6373865188157311E-4</v>
      </c>
      <c r="W196" s="15">
        <f>'Table Q6 (a)'!K196-K196</f>
        <v>0.20106453825141646</v>
      </c>
      <c r="X196" s="15">
        <f>'Table Q6 (a)'!L196-L196</f>
        <v>6.5207460235128245E-2</v>
      </c>
    </row>
    <row r="197" spans="1:24" x14ac:dyDescent="0.2">
      <c r="A197" s="13" t="str">
        <f t="shared" si="6"/>
        <v>2014 Q2</v>
      </c>
      <c r="B197" s="11">
        <f t="shared" si="7"/>
        <v>-1.4877363876657279</v>
      </c>
      <c r="C197" s="11">
        <f t="shared" si="7"/>
        <v>0.66695423872786819</v>
      </c>
      <c r="D197" s="11">
        <f t="shared" si="7"/>
        <v>1.7499594891738024</v>
      </c>
      <c r="E197" s="11">
        <f t="shared" si="7"/>
        <v>-0.37546650052574515</v>
      </c>
      <c r="F197" s="11">
        <f t="shared" si="7"/>
        <v>0.24001983024426465</v>
      </c>
      <c r="G197" s="11">
        <f t="shared" si="7"/>
        <v>9.6995789085885242E-2</v>
      </c>
      <c r="H197" s="11">
        <f t="shared" si="7"/>
        <v>0.51139204853989373</v>
      </c>
      <c r="I197" s="11">
        <f t="shared" si="7"/>
        <v>0.21707112620732438</v>
      </c>
      <c r="J197" s="11">
        <f t="shared" si="7"/>
        <v>-3.6560539770011058</v>
      </c>
      <c r="K197" s="11">
        <f t="shared" si="7"/>
        <v>-1.728054624474018</v>
      </c>
      <c r="L197" s="11">
        <f t="shared" si="7"/>
        <v>-0.10438152973085701</v>
      </c>
      <c r="N197" s="15">
        <f>'Table Q6 (a)'!B197-B197</f>
        <v>-1.0446687551679545E-2</v>
      </c>
      <c r="O197" s="15">
        <f>'Table Q6 (a)'!C197-C197</f>
        <v>5.3025015638863415E-2</v>
      </c>
      <c r="P197" s="15">
        <f>'Table Q6 (a)'!D197-D197</f>
        <v>1.181179454796677E-2</v>
      </c>
      <c r="Q197" s="15">
        <f>'Table Q6 (a)'!E197-E197</f>
        <v>-1.0521125092322059E-2</v>
      </c>
      <c r="R197" s="15">
        <f>'Table Q6 (a)'!F197-F197</f>
        <v>3.6669920653320531E-4</v>
      </c>
      <c r="S197" s="15">
        <f>'Table Q6 (a)'!G197-G197</f>
        <v>-1.1282348488395044E-2</v>
      </c>
      <c r="T197" s="15">
        <f>'Table Q6 (a)'!H197-H197</f>
        <v>2.5283565880940273E-4</v>
      </c>
      <c r="U197" s="15">
        <f>'Table Q6 (a)'!I197-I197</f>
        <v>-4.0005359422945475E-4</v>
      </c>
      <c r="V197" s="15">
        <f>'Table Q6 (a)'!J197-J197</f>
        <v>2.9806856290948147E-4</v>
      </c>
      <c r="W197" s="15">
        <f>'Table Q6 (a)'!K197-K197</f>
        <v>-5.3604783752259078E-2</v>
      </c>
      <c r="X197" s="15">
        <f>'Table Q6 (a)'!L197-L197</f>
        <v>-5.2825752148155658E-4</v>
      </c>
    </row>
    <row r="198" spans="1:24" x14ac:dyDescent="0.2">
      <c r="A198" s="13" t="str">
        <f t="shared" si="6"/>
        <v>2014 Q3</v>
      </c>
      <c r="B198" s="11">
        <f t="shared" ref="B198:L213" si="8">(B88/B87-1)*100</f>
        <v>0.23976554736977462</v>
      </c>
      <c r="C198" s="11">
        <f t="shared" si="8"/>
        <v>0.33770715795062856</v>
      </c>
      <c r="D198" s="11">
        <f t="shared" si="8"/>
        <v>1.9851777273742766</v>
      </c>
      <c r="E198" s="11">
        <f t="shared" si="8"/>
        <v>-0.80643915046639814</v>
      </c>
      <c r="F198" s="11">
        <f t="shared" si="8"/>
        <v>2.8981208399090352</v>
      </c>
      <c r="G198" s="11">
        <f t="shared" si="8"/>
        <v>-0.29504571394777246</v>
      </c>
      <c r="H198" s="11">
        <f t="shared" si="8"/>
        <v>-0.87400569576746578</v>
      </c>
      <c r="I198" s="11">
        <f t="shared" si="8"/>
        <v>0.72380511905718592</v>
      </c>
      <c r="J198" s="11">
        <f t="shared" si="8"/>
        <v>-2.936123823700576</v>
      </c>
      <c r="K198" s="11">
        <f t="shared" si="8"/>
        <v>2.6498522220918863</v>
      </c>
      <c r="L198" s="11">
        <f t="shared" si="8"/>
        <v>0.16089083020929262</v>
      </c>
      <c r="N198" s="15">
        <f>'Table Q6 (a)'!B198-B198</f>
        <v>0</v>
      </c>
      <c r="O198" s="15">
        <f>'Table Q6 (a)'!C198-C198</f>
        <v>-1.0547381407133294E-2</v>
      </c>
      <c r="P198" s="15">
        <f>'Table Q6 (a)'!D198-D198</f>
        <v>4.4858226403077239E-2</v>
      </c>
      <c r="Q198" s="15">
        <f>'Table Q6 (a)'!E198-E198</f>
        <v>2.0807243077425319E-2</v>
      </c>
      <c r="R198" s="15">
        <f>'Table Q6 (a)'!F198-F198</f>
        <v>-2.3205563674499885E-2</v>
      </c>
      <c r="S198" s="15">
        <f>'Table Q6 (a)'!G198-G198</f>
        <v>0</v>
      </c>
      <c r="T198" s="15">
        <f>'Table Q6 (a)'!H198-H198</f>
        <v>-3.0041214558307328E-2</v>
      </c>
      <c r="U198" s="15">
        <f>'Table Q6 (a)'!I198-I198</f>
        <v>-2.2523394042361922E-2</v>
      </c>
      <c r="V198" s="15">
        <f>'Table Q6 (a)'!J198-J198</f>
        <v>2.2290604994035235E-4</v>
      </c>
      <c r="W198" s="15">
        <f>'Table Q6 (a)'!K198-K198</f>
        <v>-5.442606401679928E-2</v>
      </c>
      <c r="X198" s="15">
        <f>'Table Q6 (a)'!L198-L198</f>
        <v>-2.1663360178347801E-2</v>
      </c>
    </row>
    <row r="199" spans="1:24" x14ac:dyDescent="0.2">
      <c r="A199" s="13" t="str">
        <f t="shared" si="6"/>
        <v>2014 Q4</v>
      </c>
      <c r="B199" s="11">
        <f t="shared" si="8"/>
        <v>-1.0846822613958529</v>
      </c>
      <c r="C199" s="11">
        <f t="shared" si="8"/>
        <v>-0.68982234291764533</v>
      </c>
      <c r="D199" s="11">
        <f t="shared" si="8"/>
        <v>0.43285499539515992</v>
      </c>
      <c r="E199" s="11">
        <f t="shared" si="8"/>
        <v>1.6406886860131475</v>
      </c>
      <c r="F199" s="11">
        <f t="shared" si="8"/>
        <v>1.9569126943466575</v>
      </c>
      <c r="G199" s="11">
        <f t="shared" si="8"/>
        <v>-0.12625799941139437</v>
      </c>
      <c r="H199" s="11">
        <f t="shared" si="8"/>
        <v>1.0842306275651081</v>
      </c>
      <c r="I199" s="11">
        <f t="shared" si="8"/>
        <v>-0.83499348003801543</v>
      </c>
      <c r="J199" s="11">
        <f t="shared" si="8"/>
        <v>-0.78936181987693255</v>
      </c>
      <c r="K199" s="11">
        <f t="shared" si="8"/>
        <v>3.5088023809129565</v>
      </c>
      <c r="L199" s="11">
        <f t="shared" si="8"/>
        <v>0.3616409197709114</v>
      </c>
      <c r="N199" s="15">
        <f>'Table Q6 (a)'!B199-B199</f>
        <v>0</v>
      </c>
      <c r="O199" s="15">
        <f>'Table Q6 (a)'!C199-C199</f>
        <v>1.0525901936075943E-2</v>
      </c>
      <c r="P199" s="15">
        <f>'Table Q6 (a)'!D199-D199</f>
        <v>-1.1009959986352236E-2</v>
      </c>
      <c r="Q199" s="15">
        <f>'Table Q6 (a)'!E199-E199</f>
        <v>-0.10633014729770629</v>
      </c>
      <c r="R199" s="15">
        <f>'Table Q6 (a)'!F199-F199</f>
        <v>5.6068711140988547E-2</v>
      </c>
      <c r="S199" s="15">
        <f>'Table Q6 (a)'!G199-G199</f>
        <v>0</v>
      </c>
      <c r="T199" s="15">
        <f>'Table Q6 (a)'!H199-H199</f>
        <v>-1.1579360021940488E-4</v>
      </c>
      <c r="U199" s="15">
        <f>'Table Q6 (a)'!I199-I199</f>
        <v>4.2779958955441177E-2</v>
      </c>
      <c r="V199" s="15">
        <f>'Table Q6 (a)'!J199-J199</f>
        <v>5.3488319995409483E-6</v>
      </c>
      <c r="W199" s="15">
        <f>'Table Q6 (a)'!K199-K199</f>
        <v>-7.9411345566016145E-2</v>
      </c>
      <c r="X199" s="15">
        <f>'Table Q6 (a)'!L199-L199</f>
        <v>-3.2119151137099955E-2</v>
      </c>
    </row>
    <row r="200" spans="1:24" x14ac:dyDescent="0.2">
      <c r="A200" s="13" t="str">
        <f t="shared" si="6"/>
        <v>2015 Q1</v>
      </c>
      <c r="B200" s="11">
        <f t="shared" si="8"/>
        <v>1.5779597984217464</v>
      </c>
      <c r="C200" s="11">
        <f t="shared" si="8"/>
        <v>-0.83868710772713184</v>
      </c>
      <c r="D200" s="11">
        <f t="shared" si="8"/>
        <v>0.43417481158449789</v>
      </c>
      <c r="E200" s="11">
        <f t="shared" si="8"/>
        <v>0.32126873016351531</v>
      </c>
      <c r="F200" s="11">
        <f t="shared" si="8"/>
        <v>-2.3730834475272689</v>
      </c>
      <c r="G200" s="11">
        <f t="shared" si="8"/>
        <v>2.2789486872920151</v>
      </c>
      <c r="H200" s="11">
        <f t="shared" si="8"/>
        <v>-0.10682417642222664</v>
      </c>
      <c r="I200" s="11">
        <f t="shared" si="8"/>
        <v>-0.24348006337473471</v>
      </c>
      <c r="J200" s="11">
        <f t="shared" si="8"/>
        <v>-3.7044009351895446</v>
      </c>
      <c r="K200" s="11">
        <f t="shared" si="8"/>
        <v>0.60848509612940749</v>
      </c>
      <c r="L200" s="11">
        <f t="shared" si="8"/>
        <v>-0.10068581211272187</v>
      </c>
      <c r="N200" s="15">
        <f>'Table Q6 (a)'!B200-B200</f>
        <v>2.1330944938768859E-2</v>
      </c>
      <c r="O200" s="15">
        <f>'Table Q6 (a)'!C200-C200</f>
        <v>-5.1411358370700988E-2</v>
      </c>
      <c r="P200" s="15">
        <f>'Table Q6 (a)'!D200-D200</f>
        <v>-4.378693487032681E-2</v>
      </c>
      <c r="Q200" s="15">
        <f>'Table Q6 (a)'!E200-E200</f>
        <v>3.2045130564983815E-2</v>
      </c>
      <c r="R200" s="15">
        <f>'Table Q6 (a)'!F200-F200</f>
        <v>-2.11983294790552E-2</v>
      </c>
      <c r="S200" s="15">
        <f>'Table Q6 (a)'!G200-G200</f>
        <v>2.2285422962675661E-2</v>
      </c>
      <c r="T200" s="15">
        <f>'Table Q6 (a)'!H200-H200</f>
        <v>3.9877887307426807E-2</v>
      </c>
      <c r="U200" s="15">
        <f>'Table Q6 (a)'!I200-I200</f>
        <v>-2.1991924688624653E-2</v>
      </c>
      <c r="V200" s="15">
        <f>'Table Q6 (a)'!J200-J200</f>
        <v>1.1177666751560622E-2</v>
      </c>
      <c r="W200" s="15">
        <f>'Table Q6 (a)'!K200-K200</f>
        <v>4.416216610541035E-2</v>
      </c>
      <c r="X200" s="15">
        <f>'Table Q6 (a)'!L200-L200</f>
        <v>-1.0560181203800312E-2</v>
      </c>
    </row>
    <row r="201" spans="1:24" x14ac:dyDescent="0.2">
      <c r="A201" s="13" t="str">
        <f t="shared" si="6"/>
        <v>2015 Q2</v>
      </c>
      <c r="B201" s="11">
        <f t="shared" si="8"/>
        <v>0.7870055088124106</v>
      </c>
      <c r="C201" s="11">
        <f t="shared" si="8"/>
        <v>-0.21621024115566767</v>
      </c>
      <c r="D201" s="11">
        <f t="shared" si="8"/>
        <v>2.1607819496659131</v>
      </c>
      <c r="E201" s="11">
        <f t="shared" si="8"/>
        <v>1.1704619925736459</v>
      </c>
      <c r="F201" s="11">
        <f t="shared" si="8"/>
        <v>-1.9640643892364307</v>
      </c>
      <c r="G201" s="11">
        <f t="shared" si="8"/>
        <v>1.9008488868514029</v>
      </c>
      <c r="H201" s="11">
        <f t="shared" si="8"/>
        <v>-5.3493837845153935</v>
      </c>
      <c r="I201" s="11">
        <f t="shared" si="8"/>
        <v>1.5698610698610782</v>
      </c>
      <c r="J201" s="11">
        <f t="shared" si="8"/>
        <v>-1.5219379994587112</v>
      </c>
      <c r="K201" s="11">
        <f t="shared" si="8"/>
        <v>2.6064017801600503</v>
      </c>
      <c r="L201" s="11">
        <f t="shared" si="8"/>
        <v>0.53550540545879155</v>
      </c>
      <c r="N201" s="15">
        <f>'Table Q6 (a)'!B201-B201</f>
        <v>-3.1619802759252913E-2</v>
      </c>
      <c r="O201" s="15">
        <f>'Table Q6 (a)'!C201-C201</f>
        <v>7.2581883241584766E-2</v>
      </c>
      <c r="P201" s="15">
        <f>'Table Q6 (a)'!D201-D201</f>
        <v>1.0620952602446998E-2</v>
      </c>
      <c r="Q201" s="15">
        <f>'Table Q6 (a)'!E201-E201</f>
        <v>-0.14683012653897709</v>
      </c>
      <c r="R201" s="15">
        <f>'Table Q6 (a)'!F201-F201</f>
        <v>-2.0164547025403046E-2</v>
      </c>
      <c r="S201" s="15">
        <f>'Table Q6 (a)'!G201-G201</f>
        <v>-2.2198202567658143E-2</v>
      </c>
      <c r="T201" s="15">
        <f>'Table Q6 (a)'!H201-H201</f>
        <v>1.9425471571509867E-2</v>
      </c>
      <c r="U201" s="15">
        <f>'Table Q6 (a)'!I201-I201</f>
        <v>-7.6721713715421913E-5</v>
      </c>
      <c r="V201" s="15">
        <f>'Table Q6 (a)'!J201-J201</f>
        <v>-1.0955396818379537E-2</v>
      </c>
      <c r="W201" s="15">
        <f>'Table Q6 (a)'!K201-K201</f>
        <v>-0.26048767609099244</v>
      </c>
      <c r="X201" s="15">
        <f>'Table Q6 (a)'!L201-L201</f>
        <v>-9.5522346176402095E-2</v>
      </c>
    </row>
    <row r="202" spans="1:24" x14ac:dyDescent="0.2">
      <c r="A202" s="13" t="str">
        <f t="shared" si="6"/>
        <v>2015 Q3</v>
      </c>
      <c r="B202" s="11">
        <f t="shared" si="8"/>
        <v>0.22188548509938233</v>
      </c>
      <c r="C202" s="11">
        <f t="shared" si="8"/>
        <v>-0.86803761496331289</v>
      </c>
      <c r="D202" s="11">
        <f t="shared" si="8"/>
        <v>-1.7810595824738873</v>
      </c>
      <c r="E202" s="11">
        <f t="shared" si="8"/>
        <v>1.1404659722331845</v>
      </c>
      <c r="F202" s="11">
        <f t="shared" si="8"/>
        <v>-1.9844945123994262</v>
      </c>
      <c r="G202" s="11">
        <f t="shared" si="8"/>
        <v>1.9721076076257615</v>
      </c>
      <c r="H202" s="11">
        <f t="shared" si="8"/>
        <v>-1.6804173501963948</v>
      </c>
      <c r="I202" s="11">
        <f t="shared" si="8"/>
        <v>0.89115632992691207</v>
      </c>
      <c r="J202" s="11">
        <f t="shared" si="8"/>
        <v>-0.29686406232155571</v>
      </c>
      <c r="K202" s="11">
        <f t="shared" si="8"/>
        <v>0.17909197228092033</v>
      </c>
      <c r="L202" s="11">
        <f t="shared" si="8"/>
        <v>0.21317171833115101</v>
      </c>
      <c r="N202" s="15">
        <f>'Table Q6 (a)'!B202-B202</f>
        <v>3.1199096742584587E-2</v>
      </c>
      <c r="O202" s="15">
        <f>'Table Q6 (a)'!C202-C202</f>
        <v>-3.0904695745093136E-2</v>
      </c>
      <c r="P202" s="15">
        <f>'Table Q6 (a)'!D202-D202</f>
        <v>6.4905965891470796E-2</v>
      </c>
      <c r="Q202" s="15">
        <f>'Table Q6 (a)'!E202-E202</f>
        <v>-1.1702928415568969E-2</v>
      </c>
      <c r="R202" s="15">
        <f>'Table Q6 (a)'!F202-F202</f>
        <v>1.4579317470841957E-3</v>
      </c>
      <c r="S202" s="15">
        <f>'Table Q6 (a)'!G202-G202</f>
        <v>0</v>
      </c>
      <c r="T202" s="15">
        <f>'Table Q6 (a)'!H202-H202</f>
        <v>-8.0829958834460758E-2</v>
      </c>
      <c r="U202" s="15">
        <f>'Table Q6 (a)'!I202-I202</f>
        <v>-2.161409179106677E-2</v>
      </c>
      <c r="V202" s="15">
        <f>'Table Q6 (a)'!J202-J202</f>
        <v>2.106479884411705E-4</v>
      </c>
      <c r="W202" s="15">
        <f>'Table Q6 (a)'!K202-K202</f>
        <v>-0.13098189961247009</v>
      </c>
      <c r="X202" s="15">
        <f>'Table Q6 (a)'!L202-L202</f>
        <v>-9.5023085546630526E-2</v>
      </c>
    </row>
    <row r="203" spans="1:24" x14ac:dyDescent="0.2">
      <c r="A203" s="13" t="str">
        <f t="shared" si="6"/>
        <v>2015 Q4</v>
      </c>
      <c r="B203" s="11">
        <f t="shared" si="8"/>
        <v>-1.7781773591646233</v>
      </c>
      <c r="C203" s="11">
        <f t="shared" si="8"/>
        <v>-1.9816625496681728</v>
      </c>
      <c r="D203" s="11">
        <f t="shared" si="8"/>
        <v>-0.84078032438756889</v>
      </c>
      <c r="E203" s="11">
        <f t="shared" si="8"/>
        <v>-1.0363159791088372</v>
      </c>
      <c r="F203" s="11">
        <f t="shared" si="8"/>
        <v>-4.1125924725683767</v>
      </c>
      <c r="G203" s="11">
        <f t="shared" si="8"/>
        <v>-0.68189469634118982</v>
      </c>
      <c r="H203" s="11">
        <f t="shared" si="8"/>
        <v>1.7711679436023697</v>
      </c>
      <c r="I203" s="11">
        <f t="shared" si="8"/>
        <v>-1.7478663293607588</v>
      </c>
      <c r="J203" s="11">
        <f t="shared" si="8"/>
        <v>0.22060391019893544</v>
      </c>
      <c r="K203" s="11">
        <f t="shared" si="8"/>
        <v>0.8836565035657884</v>
      </c>
      <c r="L203" s="11">
        <f t="shared" si="8"/>
        <v>-1.2414665496872979</v>
      </c>
      <c r="N203" s="15">
        <f>'Table Q6 (a)'!B203-B203</f>
        <v>-1.3436929651167162E-4</v>
      </c>
      <c r="O203" s="15">
        <f>'Table Q6 (a)'!C203-C203</f>
        <v>-5.9647522434558287E-2</v>
      </c>
      <c r="P203" s="15">
        <f>'Table Q6 (a)'!D203-D203</f>
        <v>-6.4012448960759638E-2</v>
      </c>
      <c r="Q203" s="15">
        <f>'Table Q6 (a)'!E203-E203</f>
        <v>0.24763272249761492</v>
      </c>
      <c r="R203" s="15">
        <f>'Table Q6 (a)'!F203-F203</f>
        <v>5.0619801045126422E-2</v>
      </c>
      <c r="S203" s="15">
        <f>'Table Q6 (a)'!G203-G203</f>
        <v>1.0748712695196616E-2</v>
      </c>
      <c r="T203" s="15">
        <f>'Table Q6 (a)'!H203-H203</f>
        <v>2.6916330145176914E-3</v>
      </c>
      <c r="U203" s="15">
        <f>'Table Q6 (a)'!I203-I203</f>
        <v>1.0114529455051979E-2</v>
      </c>
      <c r="V203" s="15">
        <f>'Table Q6 (a)'!J203-J203</f>
        <v>-1.1070835808468793E-2</v>
      </c>
      <c r="W203" s="15">
        <f>'Table Q6 (a)'!K203-K203</f>
        <v>0.29932620311765579</v>
      </c>
      <c r="X203" s="15">
        <f>'Table Q6 (a)'!L203-L203</f>
        <v>0.1879446062325596</v>
      </c>
    </row>
    <row r="204" spans="1:24" x14ac:dyDescent="0.2">
      <c r="A204" s="13" t="str">
        <f t="shared" si="6"/>
        <v>2016 Q1</v>
      </c>
      <c r="B204" s="11">
        <f t="shared" si="8"/>
        <v>-0.51280520698152587</v>
      </c>
      <c r="C204" s="11">
        <f t="shared" si="8"/>
        <v>0.53015223363115371</v>
      </c>
      <c r="D204" s="11">
        <f t="shared" si="8"/>
        <v>1.4249712442782725</v>
      </c>
      <c r="E204" s="11">
        <f t="shared" si="8"/>
        <v>0.68053922271995582</v>
      </c>
      <c r="F204" s="11">
        <f t="shared" si="8"/>
        <v>0.89933018316290525</v>
      </c>
      <c r="G204" s="11">
        <f t="shared" si="8"/>
        <v>0.83419042311090319</v>
      </c>
      <c r="H204" s="11">
        <f t="shared" si="8"/>
        <v>-0.27767043807140901</v>
      </c>
      <c r="I204" s="11">
        <f t="shared" si="8"/>
        <v>0.14639089839398878</v>
      </c>
      <c r="J204" s="11">
        <f t="shared" si="8"/>
        <v>-2.4435673076681264</v>
      </c>
      <c r="K204" s="11">
        <f t="shared" si="8"/>
        <v>-1.1853682254220232</v>
      </c>
      <c r="L204" s="11">
        <f t="shared" si="8"/>
        <v>0.45204492337873603</v>
      </c>
      <c r="N204" s="15">
        <f>'Table Q6 (a)'!B204-B204</f>
        <v>-1.0276410548781811E-2</v>
      </c>
      <c r="O204" s="15">
        <f>'Table Q6 (a)'!C204-C204</f>
        <v>0.11318365302086519</v>
      </c>
      <c r="P204" s="15">
        <f>'Table Q6 (a)'!D204-D204</f>
        <v>3.2401113431235196E-2</v>
      </c>
      <c r="Q204" s="15">
        <f>'Table Q6 (a)'!E204-E204</f>
        <v>-0.27758067924676944</v>
      </c>
      <c r="R204" s="15">
        <f>'Table Q6 (a)'!F204-F204</f>
        <v>-4.1769153170645446E-2</v>
      </c>
      <c r="S204" s="15">
        <f>'Table Q6 (a)'!G204-G204</f>
        <v>-1.0911610261121751E-2</v>
      </c>
      <c r="T204" s="15">
        <f>'Table Q6 (a)'!H204-H204</f>
        <v>0.10972137749041266</v>
      </c>
      <c r="U204" s="15">
        <f>'Table Q6 (a)'!I204-I204</f>
        <v>2.0822183745727862E-2</v>
      </c>
      <c r="V204" s="15">
        <f>'Table Q6 (a)'!J204-J204</f>
        <v>3.2046988065637105E-2</v>
      </c>
      <c r="W204" s="15">
        <f>'Table Q6 (a)'!K204-K204</f>
        <v>-0.46528110802366296</v>
      </c>
      <c r="X204" s="15">
        <f>'Table Q6 (a)'!L204-L204</f>
        <v>-0.14582312609221493</v>
      </c>
    </row>
    <row r="205" spans="1:24" x14ac:dyDescent="0.2">
      <c r="A205" s="13" t="str">
        <f t="shared" si="6"/>
        <v>2016 Q2</v>
      </c>
      <c r="B205" s="11">
        <f t="shared" si="8"/>
        <v>2.9685680919991242</v>
      </c>
      <c r="C205" s="11">
        <f t="shared" si="8"/>
        <v>1.4774984938492386</v>
      </c>
      <c r="D205" s="11">
        <f t="shared" si="8"/>
        <v>2.9021601057177548E-2</v>
      </c>
      <c r="E205" s="11">
        <f t="shared" si="8"/>
        <v>0.68118504447625128</v>
      </c>
      <c r="F205" s="11">
        <f t="shared" si="8"/>
        <v>-3.2579390555756427</v>
      </c>
      <c r="G205" s="11">
        <f t="shared" si="8"/>
        <v>-0.76799999999999091</v>
      </c>
      <c r="H205" s="11">
        <f t="shared" si="8"/>
        <v>1.0170261872204378</v>
      </c>
      <c r="I205" s="11">
        <f t="shared" si="8"/>
        <v>-1.7436877225605829</v>
      </c>
      <c r="J205" s="11">
        <f t="shared" si="8"/>
        <v>1.6597882377590745</v>
      </c>
      <c r="K205" s="11">
        <f t="shared" si="8"/>
        <v>-2.502021230807705</v>
      </c>
      <c r="L205" s="11">
        <f t="shared" si="8"/>
        <v>-3.3401192282533909E-2</v>
      </c>
      <c r="N205" s="15">
        <f>'Table Q6 (a)'!B205-B205</f>
        <v>-2.1144546589790814E-2</v>
      </c>
      <c r="O205" s="15">
        <f>'Table Q6 (a)'!C205-C205</f>
        <v>-2.0921852622302062E-2</v>
      </c>
      <c r="P205" s="15">
        <f>'Table Q6 (a)'!D205-D205</f>
        <v>-3.1396289990637261E-2</v>
      </c>
      <c r="Q205" s="15">
        <f>'Table Q6 (a)'!E205-E205</f>
        <v>0.12321842616587197</v>
      </c>
      <c r="R205" s="15">
        <f>'Table Q6 (a)'!F205-F205</f>
        <v>-8.4067760383610413E-3</v>
      </c>
      <c r="S205" s="15">
        <f>'Table Q6 (a)'!G205-G205</f>
        <v>1.0585875826751856E-2</v>
      </c>
      <c r="T205" s="15">
        <f>'Table Q6 (a)'!H205-H205</f>
        <v>1.0097364535499587E-2</v>
      </c>
      <c r="U205" s="15">
        <f>'Table Q6 (a)'!I205-I205</f>
        <v>-8.0046047997717196E-4</v>
      </c>
      <c r="V205" s="15">
        <f>'Table Q6 (a)'!J205-J205</f>
        <v>-2.2437124950158704E-2</v>
      </c>
      <c r="W205" s="15">
        <f>'Table Q6 (a)'!K205-K205</f>
        <v>0.21882197189088126</v>
      </c>
      <c r="X205" s="15">
        <f>'Table Q6 (a)'!L205-L205</f>
        <v>6.2823800438949196E-2</v>
      </c>
    </row>
    <row r="206" spans="1:24" x14ac:dyDescent="0.2">
      <c r="A206" s="13" t="str">
        <f t="shared" si="6"/>
        <v>2016 Q3</v>
      </c>
      <c r="B206" s="11">
        <f t="shared" si="8"/>
        <v>7.2745116770533969E-2</v>
      </c>
      <c r="C206" s="11">
        <f t="shared" si="8"/>
        <v>-0.59934322962728048</v>
      </c>
      <c r="D206" s="11">
        <f t="shared" si="8"/>
        <v>1.7418636538846899</v>
      </c>
      <c r="E206" s="11">
        <f t="shared" si="8"/>
        <v>-0.11369174902464696</v>
      </c>
      <c r="F206" s="11">
        <f t="shared" si="8"/>
        <v>-1.0471383740192852</v>
      </c>
      <c r="G206" s="11">
        <f t="shared" si="8"/>
        <v>9.0762823680523574E-2</v>
      </c>
      <c r="H206" s="11">
        <f t="shared" si="8"/>
        <v>2.483149385343375</v>
      </c>
      <c r="I206" s="11">
        <f t="shared" si="8"/>
        <v>0.54863744779223289</v>
      </c>
      <c r="J206" s="11">
        <f t="shared" si="8"/>
        <v>-5.1126383348137345</v>
      </c>
      <c r="K206" s="11">
        <f t="shared" si="8"/>
        <v>-0.12517998826144794</v>
      </c>
      <c r="L206" s="11">
        <f t="shared" si="8"/>
        <v>-0.1886874670137928</v>
      </c>
      <c r="N206" s="15">
        <f>'Table Q6 (a)'!B206-B206</f>
        <v>3.0828512074676517E-2</v>
      </c>
      <c r="O206" s="15">
        <f>'Table Q6 (a)'!C206-C206</f>
        <v>-2.0404593498601908E-2</v>
      </c>
      <c r="P206" s="15">
        <f>'Table Q6 (a)'!D206-D206</f>
        <v>7.5409836745610193E-2</v>
      </c>
      <c r="Q206" s="15">
        <f>'Table Q6 (a)'!E206-E206</f>
        <v>7.1909679612869315E-2</v>
      </c>
      <c r="R206" s="15">
        <f>'Table Q6 (a)'!F206-F206</f>
        <v>-1.9370175045430038E-2</v>
      </c>
      <c r="S206" s="15">
        <f>'Table Q6 (a)'!G206-G206</f>
        <v>-1.0676348034532879E-2</v>
      </c>
      <c r="T206" s="15">
        <f>'Table Q6 (a)'!H206-H206</f>
        <v>-0.13083182389641568</v>
      </c>
      <c r="U206" s="15">
        <f>'Table Q6 (a)'!I206-I206</f>
        <v>-4.1115778960443272E-2</v>
      </c>
      <c r="V206" s="15">
        <f>'Table Q6 (a)'!J206-J206</f>
        <v>-9.7239967968842933E-3</v>
      </c>
      <c r="W206" s="15">
        <f>'Table Q6 (a)'!K206-K206</f>
        <v>0.22859917457627166</v>
      </c>
      <c r="X206" s="15">
        <f>'Table Q6 (a)'!L206-L206</f>
        <v>5.9802818036525096E-4</v>
      </c>
    </row>
    <row r="207" spans="1:24" x14ac:dyDescent="0.2">
      <c r="A207" s="13" t="str">
        <f t="shared" si="6"/>
        <v>2016 Q4</v>
      </c>
      <c r="B207" s="11">
        <f t="shared" si="8"/>
        <v>-2.004001247506737</v>
      </c>
      <c r="C207" s="11">
        <f t="shared" si="8"/>
        <v>1.7709988484969408</v>
      </c>
      <c r="D207" s="11">
        <f t="shared" si="8"/>
        <v>-0.61684324674755597</v>
      </c>
      <c r="E207" s="11">
        <f t="shared" si="8"/>
        <v>1.2519969918425522</v>
      </c>
      <c r="F207" s="11">
        <f t="shared" si="8"/>
        <v>-0.86202076514328985</v>
      </c>
      <c r="G207" s="11">
        <f t="shared" si="8"/>
        <v>1.1826118176149425</v>
      </c>
      <c r="H207" s="11">
        <f t="shared" si="8"/>
        <v>1.1688550350201554</v>
      </c>
      <c r="I207" s="11">
        <f t="shared" si="8"/>
        <v>-0.59367523818097956</v>
      </c>
      <c r="J207" s="11">
        <f t="shared" si="8"/>
        <v>0.95834684766074041</v>
      </c>
      <c r="K207" s="11">
        <f t="shared" si="8"/>
        <v>3.3372053060582552</v>
      </c>
      <c r="L207" s="11">
        <f t="shared" si="8"/>
        <v>0.31903411578342311</v>
      </c>
      <c r="N207" s="15">
        <f>'Table Q6 (a)'!B207-B207</f>
        <v>-4.3097988009499488E-4</v>
      </c>
      <c r="O207" s="15">
        <f>'Table Q6 (a)'!C207-C207</f>
        <v>-8.4621634766079978E-5</v>
      </c>
      <c r="P207" s="15">
        <f>'Table Q6 (a)'!D207-D207</f>
        <v>-4.2110483786450548E-2</v>
      </c>
      <c r="Q207" s="15">
        <f>'Table Q6 (a)'!E207-E207</f>
        <v>-3.0677338780504826E-2</v>
      </c>
      <c r="R207" s="15">
        <f>'Table Q6 (a)'!F207-F207</f>
        <v>0.13816752476200067</v>
      </c>
      <c r="S207" s="15">
        <f>'Table Q6 (a)'!G207-G207</f>
        <v>1.0516849788744231E-2</v>
      </c>
      <c r="T207" s="15">
        <f>'Table Q6 (a)'!H207-H207</f>
        <v>1.7999787998079775E-2</v>
      </c>
      <c r="U207" s="15">
        <f>'Table Q6 (a)'!I207-I207</f>
        <v>4.0087236520536251E-2</v>
      </c>
      <c r="V207" s="15">
        <f>'Table Q6 (a)'!J207-J207</f>
        <v>1.0804557905963463E-2</v>
      </c>
      <c r="W207" s="15">
        <f>'Table Q6 (a)'!K207-K207</f>
        <v>8.9348487490070738E-2</v>
      </c>
      <c r="X207" s="15">
        <f>'Table Q6 (a)'!L207-L207</f>
        <v>9.2554721377968718E-2</v>
      </c>
    </row>
    <row r="208" spans="1:24" x14ac:dyDescent="0.2">
      <c r="A208" s="13" t="str">
        <f t="shared" si="6"/>
        <v>2017 Q1</v>
      </c>
      <c r="B208" s="11">
        <f t="shared" si="8"/>
        <v>0.35226877425322822</v>
      </c>
      <c r="C208" s="11">
        <f t="shared" si="8"/>
        <v>0.45710147007442803</v>
      </c>
      <c r="D208" s="11">
        <f t="shared" si="8"/>
        <v>1.9826716231123864</v>
      </c>
      <c r="E208" s="11">
        <f t="shared" si="8"/>
        <v>-1.4785496855865166</v>
      </c>
      <c r="F208" s="11">
        <f t="shared" si="8"/>
        <v>3.7980078016933039</v>
      </c>
      <c r="G208" s="11">
        <f t="shared" si="8"/>
        <v>-3.0995770494539387</v>
      </c>
      <c r="H208" s="11">
        <f t="shared" si="8"/>
        <v>1.0908053336233126</v>
      </c>
      <c r="I208" s="11">
        <f t="shared" si="8"/>
        <v>0.7524149830878013</v>
      </c>
      <c r="J208" s="11">
        <f t="shared" si="8"/>
        <v>-0.38559088375130779</v>
      </c>
      <c r="K208" s="11">
        <f t="shared" si="8"/>
        <v>-6.2221040486579611</v>
      </c>
      <c r="L208" s="11">
        <f t="shared" si="8"/>
        <v>0.14925629014597153</v>
      </c>
      <c r="N208" s="15">
        <f>'Table Q6 (a)'!B208-B208</f>
        <v>-1.0057187578182969E-2</v>
      </c>
      <c r="O208" s="15">
        <f>'Table Q6 (a)'!C208-C208</f>
        <v>-4.1421094903903999E-2</v>
      </c>
      <c r="P208" s="15">
        <f>'Table Q6 (a)'!D208-D208</f>
        <v>-2.0890470813106354E-2</v>
      </c>
      <c r="Q208" s="15">
        <f>'Table Q6 (a)'!E208-E208</f>
        <v>5.0360755603029439E-2</v>
      </c>
      <c r="R208" s="15">
        <f>'Table Q6 (a)'!F208-F208</f>
        <v>-0.15566410699359157</v>
      </c>
      <c r="S208" s="15">
        <f>'Table Q6 (a)'!G208-G208</f>
        <v>9.5785144838211878E-3</v>
      </c>
      <c r="T208" s="15">
        <f>'Table Q6 (a)'!H208-H208</f>
        <v>0.13224742268831413</v>
      </c>
      <c r="U208" s="15">
        <f>'Table Q6 (a)'!I208-I208</f>
        <v>-4.0613691417146214E-2</v>
      </c>
      <c r="V208" s="15">
        <f>'Table Q6 (a)'!J208-J208</f>
        <v>1.0696275004418165E-2</v>
      </c>
      <c r="W208" s="15">
        <f>'Table Q6 (a)'!K208-K208</f>
        <v>0.14990734485890123</v>
      </c>
      <c r="X208" s="15">
        <f>'Table Q6 (a)'!L208-L208</f>
        <v>-3.0483742783093959E-2</v>
      </c>
    </row>
    <row r="209" spans="1:24" x14ac:dyDescent="0.2">
      <c r="A209" s="13" t="str">
        <f t="shared" si="6"/>
        <v>2017 Q2</v>
      </c>
      <c r="B209" s="11">
        <f t="shared" si="8"/>
        <v>-1.2844843926042127</v>
      </c>
      <c r="C209" s="11">
        <f t="shared" si="8"/>
        <v>-1.4948496346507967</v>
      </c>
      <c r="D209" s="11">
        <f t="shared" si="8"/>
        <v>-1.1667685969034558</v>
      </c>
      <c r="E209" s="11">
        <f t="shared" si="8"/>
        <v>0.36224231835084719</v>
      </c>
      <c r="F209" s="11">
        <f t="shared" si="8"/>
        <v>-1.5048760490975699</v>
      </c>
      <c r="G209" s="11">
        <f t="shared" si="8"/>
        <v>1.2380446174533599</v>
      </c>
      <c r="H209" s="11">
        <f t="shared" si="8"/>
        <v>8.9279356586091652E-2</v>
      </c>
      <c r="I209" s="11">
        <f t="shared" si="8"/>
        <v>1.3534756454257835</v>
      </c>
      <c r="J209" s="11">
        <f t="shared" si="8"/>
        <v>-0.78310757782938945</v>
      </c>
      <c r="K209" s="11">
        <f t="shared" si="8"/>
        <v>1.5253578396702938</v>
      </c>
      <c r="L209" s="11">
        <f t="shared" si="8"/>
        <v>0.1164009354722495</v>
      </c>
      <c r="N209" s="15">
        <f>'Table Q6 (a)'!B209-B209</f>
        <v>-2.9814429381058716E-2</v>
      </c>
      <c r="O209" s="15">
        <f>'Table Q6 (a)'!C209-C209</f>
        <v>0.11098714410121557</v>
      </c>
      <c r="P209" s="15">
        <f>'Table Q6 (a)'!D209-D209</f>
        <v>-9.4894710921722414E-3</v>
      </c>
      <c r="Q209" s="15">
        <f>'Table Q6 (a)'!E209-E209</f>
        <v>8.0744197019932962E-2</v>
      </c>
      <c r="R209" s="15">
        <f>'Table Q6 (a)'!F209-F209</f>
        <v>2.9795810038135695E-2</v>
      </c>
      <c r="S209" s="15">
        <f>'Table Q6 (a)'!G209-G209</f>
        <v>-3.0628321723846774E-2</v>
      </c>
      <c r="T209" s="15">
        <f>'Table Q6 (a)'!H209-H209</f>
        <v>3.0517081955183656E-2</v>
      </c>
      <c r="U209" s="15">
        <f>'Table Q6 (a)'!I209-I209</f>
        <v>3.1017079152939608E-2</v>
      </c>
      <c r="V209" s="15">
        <f>'Table Q6 (a)'!J209-J209</f>
        <v>-1.0305036603874829E-2</v>
      </c>
      <c r="W209" s="15">
        <f>'Table Q6 (a)'!K209-K209</f>
        <v>-8.5225903747887521E-2</v>
      </c>
      <c r="X209" s="15">
        <f>'Table Q6 (a)'!L209-L209</f>
        <v>6.0870463980799983E-2</v>
      </c>
    </row>
    <row r="210" spans="1:24" x14ac:dyDescent="0.2">
      <c r="A210" s="13" t="str">
        <f t="shared" si="6"/>
        <v>2017 Q3</v>
      </c>
      <c r="B210" s="11">
        <f t="shared" si="8"/>
        <v>3.1312574606901622</v>
      </c>
      <c r="C210" s="11">
        <f t="shared" si="8"/>
        <v>0.11250189818017287</v>
      </c>
      <c r="D210" s="11">
        <f t="shared" si="8"/>
        <v>0.55484692903331467</v>
      </c>
      <c r="E210" s="11">
        <f t="shared" si="8"/>
        <v>1.403217725608874</v>
      </c>
      <c r="F210" s="11">
        <f t="shared" si="8"/>
        <v>1.9919883248882053</v>
      </c>
      <c r="G210" s="11">
        <f t="shared" si="8"/>
        <v>1.8295950162339869</v>
      </c>
      <c r="H210" s="11">
        <f t="shared" si="8"/>
        <v>-0.63622584999593057</v>
      </c>
      <c r="I210" s="11">
        <f t="shared" si="8"/>
        <v>3.5421901182133952</v>
      </c>
      <c r="J210" s="11">
        <f t="shared" si="8"/>
        <v>5.2184120320997174E-2</v>
      </c>
      <c r="K210" s="11">
        <f t="shared" si="8"/>
        <v>-4.0713167746323613</v>
      </c>
      <c r="L210" s="11">
        <f t="shared" si="8"/>
        <v>1.205773056446624</v>
      </c>
      <c r="N210" s="15">
        <f>'Table Q6 (a)'!B210-B210</f>
        <v>5.2316936606100484E-2</v>
      </c>
      <c r="O210" s="15">
        <f>'Table Q6 (a)'!C210-C210</f>
        <v>-6.1050412784746655E-2</v>
      </c>
      <c r="P210" s="15">
        <f>'Table Q6 (a)'!D210-D210</f>
        <v>7.1399298698393565E-2</v>
      </c>
      <c r="Q210" s="15">
        <f>'Table Q6 (a)'!E210-E210</f>
        <v>3.0331388913840129E-4</v>
      </c>
      <c r="R210" s="15">
        <f>'Table Q6 (a)'!F210-F210</f>
        <v>-6.3394621406076546E-2</v>
      </c>
      <c r="S210" s="15">
        <f>'Table Q6 (a)'!G210-G210</f>
        <v>3.0720725409216776E-2</v>
      </c>
      <c r="T210" s="15">
        <f>'Table Q6 (a)'!H210-H210</f>
        <v>-0.2218442193126724</v>
      </c>
      <c r="U210" s="15">
        <f>'Table Q6 (a)'!I210-I210</f>
        <v>-4.2430416398131499E-2</v>
      </c>
      <c r="V210" s="15">
        <f>'Table Q6 (a)'!J210-J210</f>
        <v>-1.0536342457845294E-2</v>
      </c>
      <c r="W210" s="15">
        <f>'Table Q6 (a)'!K210-K210</f>
        <v>7.6262492875179166E-2</v>
      </c>
      <c r="X210" s="15">
        <f>'Table Q6 (a)'!L210-L210</f>
        <v>-2.0415315654309651E-2</v>
      </c>
    </row>
    <row r="211" spans="1:24" x14ac:dyDescent="0.2">
      <c r="A211" s="13" t="str">
        <f t="shared" si="6"/>
        <v>2017 Q4</v>
      </c>
      <c r="B211" s="11">
        <f t="shared" si="8"/>
        <v>-1.3418300283654983</v>
      </c>
      <c r="C211" s="11">
        <f t="shared" si="8"/>
        <v>1.2426241497902168</v>
      </c>
      <c r="D211" s="11">
        <f t="shared" si="8"/>
        <v>1.5469348303153829</v>
      </c>
      <c r="E211" s="11">
        <f t="shared" si="8"/>
        <v>-1.4790477886642228</v>
      </c>
      <c r="F211" s="11">
        <f t="shared" si="8"/>
        <v>-0.20375494536567507</v>
      </c>
      <c r="G211" s="11">
        <f t="shared" si="8"/>
        <v>2.1952621868130962</v>
      </c>
      <c r="H211" s="11">
        <f t="shared" si="8"/>
        <v>-0.73820566557077916</v>
      </c>
      <c r="I211" s="11">
        <f t="shared" si="8"/>
        <v>-0.43539498655985609</v>
      </c>
      <c r="J211" s="11">
        <f t="shared" si="8"/>
        <v>0.68618647247964404</v>
      </c>
      <c r="K211" s="11">
        <f t="shared" si="8"/>
        <v>6.2721915178469922</v>
      </c>
      <c r="L211" s="11">
        <f t="shared" si="8"/>
        <v>0.20141681222138885</v>
      </c>
      <c r="N211" s="15">
        <f>'Table Q6 (a)'!B211-B211</f>
        <v>-1.0258980255584138E-2</v>
      </c>
      <c r="O211" s="15">
        <f>'Table Q6 (a)'!C211-C211</f>
        <v>-3.0648624868745422E-2</v>
      </c>
      <c r="P211" s="15">
        <f>'Table Q6 (a)'!D211-D211</f>
        <v>1.7689388474018131E-4</v>
      </c>
      <c r="Q211" s="15">
        <f>'Table Q6 (a)'!E211-E211</f>
        <v>-0.13805295088621383</v>
      </c>
      <c r="R211" s="15">
        <f>'Table Q6 (a)'!F211-F211</f>
        <v>0.24407838407894955</v>
      </c>
      <c r="S211" s="15">
        <f>'Table Q6 (a)'!G211-G211</f>
        <v>-2.0624674507918606E-2</v>
      </c>
      <c r="T211" s="15">
        <f>'Table Q6 (a)'!H211-H211</f>
        <v>5.0057066017450413E-2</v>
      </c>
      <c r="U211" s="15">
        <f>'Table Q6 (a)'!I211-I211</f>
        <v>6.1392743965482666E-2</v>
      </c>
      <c r="V211" s="15">
        <f>'Table Q6 (a)'!J211-J211</f>
        <v>-1.0694774441266652E-2</v>
      </c>
      <c r="W211" s="15">
        <f>'Table Q6 (a)'!K211-K211</f>
        <v>-0.16965841732299314</v>
      </c>
      <c r="X211" s="15">
        <f>'Table Q6 (a)'!L211-L211</f>
        <v>-1.0184105784372122E-2</v>
      </c>
    </row>
    <row r="212" spans="1:24" x14ac:dyDescent="0.2">
      <c r="A212" s="13" t="str">
        <f t="shared" si="6"/>
        <v>2018 Q1</v>
      </c>
      <c r="B212" s="11">
        <f t="shared" si="8"/>
        <v>-0.92765518586235274</v>
      </c>
      <c r="C212" s="11">
        <f t="shared" si="8"/>
        <v>-0.32329076934813905</v>
      </c>
      <c r="D212" s="11">
        <f t="shared" si="8"/>
        <v>-2.5057919698229347</v>
      </c>
      <c r="E212" s="11">
        <f t="shared" si="8"/>
        <v>1.2156726171667076</v>
      </c>
      <c r="F212" s="11">
        <f t="shared" si="8"/>
        <v>-2.3146258403886177</v>
      </c>
      <c r="G212" s="11">
        <f t="shared" si="8"/>
        <v>-1.6192676332947631</v>
      </c>
      <c r="H212" s="11">
        <f t="shared" si="8"/>
        <v>-0.12794904740683899</v>
      </c>
      <c r="I212" s="11">
        <f t="shared" si="8"/>
        <v>-1.0047642294548909</v>
      </c>
      <c r="J212" s="11">
        <f t="shared" si="8"/>
        <v>-2.9008333731808889</v>
      </c>
      <c r="K212" s="11">
        <f t="shared" si="8"/>
        <v>-5.470117914469963</v>
      </c>
      <c r="L212" s="11">
        <f t="shared" si="8"/>
        <v>-0.58427148010447016</v>
      </c>
      <c r="N212" s="15">
        <f>'Table Q6 (a)'!B212-B212</f>
        <v>-2.9937506304633654E-2</v>
      </c>
      <c r="O212" s="15">
        <f>'Table Q6 (a)'!C212-C212</f>
        <v>1.4549293295695875E-4</v>
      </c>
      <c r="P212" s="15">
        <f>'Table Q6 (a)'!D212-D212</f>
        <v>-8.9413965505202864E-2</v>
      </c>
      <c r="Q212" s="15">
        <f>'Table Q6 (a)'!E212-E212</f>
        <v>0.1316579274349472</v>
      </c>
      <c r="R212" s="15">
        <f>'Table Q6 (a)'!F212-F212</f>
        <v>-0.25429820778277712</v>
      </c>
      <c r="S212" s="15">
        <f>'Table Q6 (a)'!G212-G212</f>
        <v>1.9769061060315174E-2</v>
      </c>
      <c r="T212" s="15">
        <f>'Table Q6 (a)'!H212-H212</f>
        <v>0.19280608487622919</v>
      </c>
      <c r="U212" s="15">
        <f>'Table Q6 (a)'!I212-I212</f>
        <v>-6.0739793504149819E-2</v>
      </c>
      <c r="V212" s="15">
        <f>'Table Q6 (a)'!J212-J212</f>
        <v>5.0380509045155897E-2</v>
      </c>
      <c r="W212" s="15">
        <f>'Table Q6 (a)'!K212-K212</f>
        <v>-0.11240239599424839</v>
      </c>
      <c r="X212" s="15">
        <f>'Table Q6 (a)'!L212-L212</f>
        <v>-4.0030492659526296E-2</v>
      </c>
    </row>
    <row r="213" spans="1:24" x14ac:dyDescent="0.2">
      <c r="A213" s="13" t="str">
        <f t="shared" si="6"/>
        <v>2018 Q2</v>
      </c>
      <c r="B213" s="11">
        <f t="shared" si="8"/>
        <v>-2.4320338292333488</v>
      </c>
      <c r="C213" s="11">
        <f t="shared" si="8"/>
        <v>-0.38997185145782653</v>
      </c>
      <c r="D213" s="11">
        <f t="shared" si="8"/>
        <v>0.31618658437546632</v>
      </c>
      <c r="E213" s="11">
        <f t="shared" si="8"/>
        <v>1.5202314488702573</v>
      </c>
      <c r="F213" s="11">
        <f t="shared" si="8"/>
        <v>2.514338260469362</v>
      </c>
      <c r="G213" s="11">
        <f t="shared" si="8"/>
        <v>1.8197775509940506</v>
      </c>
      <c r="H213" s="11">
        <f t="shared" si="8"/>
        <v>-2.0291202445848255</v>
      </c>
      <c r="I213" s="11">
        <f t="shared" si="8"/>
        <v>0.13012125314206813</v>
      </c>
      <c r="J213" s="11">
        <f t="shared" si="8"/>
        <v>-1.1510623702817857</v>
      </c>
      <c r="K213" s="11">
        <f t="shared" si="8"/>
        <v>0.61802887953501529</v>
      </c>
      <c r="L213" s="11">
        <f t="shared" si="8"/>
        <v>0.32210115039161824</v>
      </c>
      <c r="N213" s="15">
        <f>'Table Q6 (a)'!B213-B213</f>
        <v>-6.7638199705000179E-2</v>
      </c>
      <c r="O213" s="15">
        <f>'Table Q6 (a)'!C213-C213</f>
        <v>9.9898895746930449E-2</v>
      </c>
      <c r="P213" s="15">
        <f>'Table Q6 (a)'!D213-D213</f>
        <v>1.069100885526808E-2</v>
      </c>
      <c r="Q213" s="15">
        <f>'Table Q6 (a)'!E213-E213</f>
        <v>-3.0683012961585376E-2</v>
      </c>
      <c r="R213" s="15">
        <f>'Table Q6 (a)'!F213-F213</f>
        <v>0.11148709150687885</v>
      </c>
      <c r="S213" s="15">
        <f>'Table Q6 (a)'!G213-G213</f>
        <v>-2.0401223958144143E-2</v>
      </c>
      <c r="T213" s="15">
        <f>'Table Q6 (a)'!H213-H213</f>
        <v>6.686383975857968E-2</v>
      </c>
      <c r="U213" s="15">
        <f>'Table Q6 (a)'!I213-I213</f>
        <v>2.0233491276999693E-2</v>
      </c>
      <c r="V213" s="15">
        <f>'Table Q6 (a)'!J213-J213</f>
        <v>-4.0016485359284371E-2</v>
      </c>
      <c r="W213" s="15">
        <f>'Table Q6 (a)'!K213-K213</f>
        <v>0.17065494529711067</v>
      </c>
      <c r="X213" s="15">
        <f>'Table Q6 (a)'!L213-L213</f>
        <v>4.0411722517785797E-2</v>
      </c>
    </row>
    <row r="214" spans="1:24" x14ac:dyDescent="0.2">
      <c r="A214" s="13" t="str">
        <f t="shared" si="6"/>
        <v>2018 Q3</v>
      </c>
      <c r="B214" s="11">
        <f t="shared" ref="B214:L223" si="9">(B104/B103-1)*100</f>
        <v>2.2752452202826179</v>
      </c>
      <c r="C214" s="11">
        <f t="shared" si="9"/>
        <v>-0.4882530515815775</v>
      </c>
      <c r="D214" s="11">
        <f t="shared" si="9"/>
        <v>-0.73274145972191951</v>
      </c>
      <c r="E214" s="11">
        <f t="shared" si="9"/>
        <v>0.10782567142781918</v>
      </c>
      <c r="F214" s="11">
        <f t="shared" si="9"/>
        <v>1.381337196247201</v>
      </c>
      <c r="G214" s="11">
        <f t="shared" si="9"/>
        <v>1.2078263787436594</v>
      </c>
      <c r="H214" s="11">
        <f t="shared" si="9"/>
        <v>0.21828367747482869</v>
      </c>
      <c r="I214" s="11">
        <f t="shared" si="9"/>
        <v>-0.88490867130842643</v>
      </c>
      <c r="J214" s="11">
        <f t="shared" si="9"/>
        <v>-3.4281833169217735</v>
      </c>
      <c r="K214" s="11">
        <f t="shared" si="9"/>
        <v>-0.75030420994098845</v>
      </c>
      <c r="L214" s="11">
        <f t="shared" si="9"/>
        <v>-0.26985817395354106</v>
      </c>
      <c r="N214" s="15">
        <f>'Table Q6 (a)'!B214-B214</f>
        <v>0.12207596079270022</v>
      </c>
      <c r="O214" s="15">
        <f>'Table Q6 (a)'!C214-C214</f>
        <v>-6.9741913159671043E-2</v>
      </c>
      <c r="P214" s="15">
        <f>'Table Q6 (a)'!D214-D214</f>
        <v>8.9559320406340515E-2</v>
      </c>
      <c r="Q214" s="15">
        <f>'Table Q6 (a)'!E214-E214</f>
        <v>2.9728625600289327E-2</v>
      </c>
      <c r="R214" s="15">
        <f>'Table Q6 (a)'!F214-F214</f>
        <v>-4.0896067621654097E-2</v>
      </c>
      <c r="S214" s="15">
        <f>'Table Q6 (a)'!G214-G214</f>
        <v>-5.4465241916545892E-5</v>
      </c>
      <c r="T214" s="15">
        <f>'Table Q6 (a)'!H214-H214</f>
        <v>-0.34883823166488304</v>
      </c>
      <c r="U214" s="15">
        <f>'Table Q6 (a)'!I214-I214</f>
        <v>-4.9285792814623974E-2</v>
      </c>
      <c r="V214" s="15">
        <f>'Table Q6 (a)'!J214-J214</f>
        <v>5.7472007603565078E-2</v>
      </c>
      <c r="W214" s="15">
        <f>'Table Q6 (a)'!K214-K214</f>
        <v>0.22885625523344499</v>
      </c>
      <c r="X214" s="15">
        <f>'Table Q6 (a)'!L214-L214</f>
        <v>2.9782045140169799E-2</v>
      </c>
    </row>
    <row r="215" spans="1:24" x14ac:dyDescent="0.2">
      <c r="A215" s="13" t="str">
        <f t="shared" si="6"/>
        <v>2018 Q4</v>
      </c>
      <c r="B215" s="11">
        <f t="shared" si="9"/>
        <v>4.6365959756711206E-3</v>
      </c>
      <c r="C215" s="11">
        <f t="shared" si="9"/>
        <v>-1.166815093895146</v>
      </c>
      <c r="D215" s="11">
        <f t="shared" si="9"/>
        <v>-1.674096697116112</v>
      </c>
      <c r="E215" s="11">
        <f t="shared" si="9"/>
        <v>0.77660334645375251</v>
      </c>
      <c r="F215" s="11">
        <f t="shared" si="9"/>
        <v>-0.70232617618322113</v>
      </c>
      <c r="G215" s="11">
        <f t="shared" si="9"/>
        <v>1.4551113278833849</v>
      </c>
      <c r="H215" s="11">
        <f t="shared" si="9"/>
        <v>-0.61053608332870546</v>
      </c>
      <c r="I215" s="11">
        <f t="shared" si="9"/>
        <v>0.63806381006632495</v>
      </c>
      <c r="J215" s="11">
        <f t="shared" si="9"/>
        <v>0.45560826359341</v>
      </c>
      <c r="K215" s="11">
        <f t="shared" si="9"/>
        <v>4.647578495701965</v>
      </c>
      <c r="L215" s="11">
        <f t="shared" si="9"/>
        <v>9.9565939853318852E-2</v>
      </c>
      <c r="N215" s="15">
        <f>'Table Q6 (a)'!B215-B215</f>
        <v>3.6566878591770546E-4</v>
      </c>
      <c r="O215" s="15">
        <f>'Table Q6 (a)'!C215-C215</f>
        <v>-4.9234425080268984E-2</v>
      </c>
      <c r="P215" s="15">
        <f>'Table Q6 (a)'!D215-D215</f>
        <v>3.8012182701352426E-2</v>
      </c>
      <c r="Q215" s="15">
        <f>'Table Q6 (a)'!E215-E215</f>
        <v>-0.13032314383298882</v>
      </c>
      <c r="R215" s="15">
        <f>'Table Q6 (a)'!F215-F215</f>
        <v>0.31638405404998959</v>
      </c>
      <c r="S215" s="15">
        <f>'Table Q6 (a)'!G215-G215</f>
        <v>-1.0066988621537654E-2</v>
      </c>
      <c r="T215" s="15">
        <f>'Table Q6 (a)'!H215-H215</f>
        <v>0.12899200397685773</v>
      </c>
      <c r="U215" s="15">
        <f>'Table Q6 (a)'!I215-I215</f>
        <v>8.9677693567824512E-2</v>
      </c>
      <c r="V215" s="15">
        <f>'Table Q6 (a)'!J215-J215</f>
        <v>-9.928409843089625E-2</v>
      </c>
      <c r="W215" s="15">
        <f>'Table Q6 (a)'!K215-K215</f>
        <v>-0.17805095865974785</v>
      </c>
      <c r="X215" s="15">
        <f>'Table Q6 (a)'!L215-L215</f>
        <v>-2.9881464312575545E-2</v>
      </c>
    </row>
    <row r="216" spans="1:24" x14ac:dyDescent="0.2">
      <c r="A216" s="13" t="s">
        <v>251</v>
      </c>
      <c r="B216" s="11">
        <f t="shared" si="9"/>
        <v>-0.43132569899863027</v>
      </c>
      <c r="C216" s="11">
        <f t="shared" si="9"/>
        <v>0.4427067583010702</v>
      </c>
      <c r="D216" s="11">
        <f t="shared" si="9"/>
        <v>-0.70204024344683313</v>
      </c>
      <c r="E216" s="11">
        <f t="shared" si="9"/>
        <v>-0.34328865941125608</v>
      </c>
      <c r="F216" s="11">
        <f t="shared" si="9"/>
        <v>-2.66727414246265</v>
      </c>
      <c r="G216" s="11">
        <f t="shared" si="9"/>
        <v>3.657270088853859</v>
      </c>
      <c r="H216" s="11">
        <f t="shared" si="9"/>
        <v>-0.86229122248473455</v>
      </c>
      <c r="I216" s="11">
        <f t="shared" si="9"/>
        <v>-0.65020499632978401</v>
      </c>
      <c r="J216" s="11">
        <f t="shared" si="9"/>
        <v>-0.88524801053072588</v>
      </c>
      <c r="K216" s="11">
        <f t="shared" si="9"/>
        <v>-9.3362039970954829</v>
      </c>
      <c r="L216" s="11">
        <f t="shared" si="9"/>
        <v>-0.25620917294487677</v>
      </c>
      <c r="N216" s="15">
        <f>'Table Q6 (a)'!B216-B216</f>
        <v>-1.0281200167994164E-2</v>
      </c>
      <c r="O216" s="15">
        <f>'Table Q6 (a)'!C216-C216</f>
        <v>1.0450291330110772E-2</v>
      </c>
      <c r="P216" s="15">
        <f>'Table Q6 (a)'!D216-D216</f>
        <v>-0.15366013680148116</v>
      </c>
      <c r="Q216" s="15">
        <f>'Table Q6 (a)'!E216-E216</f>
        <v>7.9579676822960632E-2</v>
      </c>
      <c r="R216" s="15">
        <f>'Table Q6 (a)'!F216-F216</f>
        <v>-0.40949601829501914</v>
      </c>
      <c r="S216" s="15">
        <f>'Table Q6 (a)'!G216-G216</f>
        <v>8.2643973811746818E-2</v>
      </c>
      <c r="T216" s="15">
        <f>'Table Q6 (a)'!H216-H216</f>
        <v>0.33851310734365203</v>
      </c>
      <c r="U216" s="15">
        <f>'Table Q6 (a)'!I216-I216</f>
        <v>-8.8210448377523676E-2</v>
      </c>
      <c r="V216" s="15">
        <f>'Table Q6 (a)'!J216-J216</f>
        <v>0.11784237507248552</v>
      </c>
      <c r="W216" s="15">
        <f>'Table Q6 (a)'!K216-K216</f>
        <v>-0.15756296536020287</v>
      </c>
      <c r="X216" s="15">
        <f>'Table Q6 (a)'!L216-L216</f>
        <v>-4.9098145037274055E-2</v>
      </c>
    </row>
    <row r="217" spans="1:24" x14ac:dyDescent="0.2">
      <c r="A217" s="13" t="str">
        <f>A107</f>
        <v>2019 Q2</v>
      </c>
      <c r="B217" s="11">
        <f t="shared" si="9"/>
        <v>2.9869236957237311</v>
      </c>
      <c r="C217" s="11">
        <f t="shared" si="9"/>
        <v>-1.8954980579000358</v>
      </c>
      <c r="D217" s="11">
        <f t="shared" si="9"/>
        <v>1.1114956061498038</v>
      </c>
      <c r="E217" s="11">
        <f t="shared" si="9"/>
        <v>7.9560405826795133E-3</v>
      </c>
      <c r="F217" s="11">
        <f t="shared" si="9"/>
        <v>-0.8559841573095528</v>
      </c>
      <c r="G217" s="11">
        <f t="shared" si="9"/>
        <v>1.5588869348359236</v>
      </c>
      <c r="H217" s="11">
        <f t="shared" si="9"/>
        <v>-1.6191903010085218</v>
      </c>
      <c r="I217" s="11">
        <f t="shared" si="9"/>
        <v>-0.40699807399118271</v>
      </c>
      <c r="J217" s="11">
        <f t="shared" si="9"/>
        <v>-2.5129810441686939</v>
      </c>
      <c r="K217" s="11">
        <f t="shared" si="9"/>
        <v>-1.2008179255052376</v>
      </c>
      <c r="L217" s="11">
        <f t="shared" si="9"/>
        <v>-0.3250775987207466</v>
      </c>
      <c r="N217" s="15">
        <f>'Table Q6 (a)'!B217-B217</f>
        <v>-0.24865713230977082</v>
      </c>
      <c r="O217" s="15">
        <f>'Table Q6 (a)'!C217-C217</f>
        <v>6.791141909672227E-2</v>
      </c>
      <c r="P217" s="15">
        <f>'Table Q6 (a)'!D217-D217</f>
        <v>4.8003635024285174E-2</v>
      </c>
      <c r="Q217" s="15">
        <f>'Table Q6 (a)'!E217-E217</f>
        <v>1.9678892603658404E-2</v>
      </c>
      <c r="R217" s="15">
        <f>'Table Q6 (a)'!F217-F217</f>
        <v>0.144265664021892</v>
      </c>
      <c r="S217" s="15">
        <f>'Table Q6 (a)'!G217-G217</f>
        <v>3.0743261752785855E-2</v>
      </c>
      <c r="T217" s="15">
        <f>'Table Q6 (a)'!H217-H217</f>
        <v>0.16675387263695995</v>
      </c>
      <c r="U217" s="15">
        <f>'Table Q6 (a)'!I217-I217</f>
        <v>0.26350335251756896</v>
      </c>
      <c r="V217" s="15">
        <f>'Table Q6 (a)'!J217-J217</f>
        <v>-2.0014127597189901E-2</v>
      </c>
      <c r="W217" s="15">
        <f>'Table Q6 (a)'!K217-K217</f>
        <v>0.40516932519792936</v>
      </c>
      <c r="X217" s="15">
        <f>'Table Q6 (a)'!L217-L217</f>
        <v>0.15710850636370122</v>
      </c>
    </row>
    <row r="218" spans="1:24" x14ac:dyDescent="0.2">
      <c r="A218" s="13" t="str">
        <f t="shared" ref="A218:A221" si="10">A108</f>
        <v>2019 Q3</v>
      </c>
      <c r="B218" s="11">
        <f t="shared" si="9"/>
        <v>-1.1091596470997889</v>
      </c>
      <c r="C218" s="11">
        <f t="shared" si="9"/>
        <v>-1.4863599326154664</v>
      </c>
      <c r="D218" s="11">
        <f t="shared" si="9"/>
        <v>6.0886275348970287E-2</v>
      </c>
      <c r="E218" s="11">
        <f t="shared" si="9"/>
        <v>0.26422096466804934</v>
      </c>
      <c r="F218" s="11">
        <f t="shared" si="9"/>
        <v>1.0400958364585655</v>
      </c>
      <c r="G218" s="11">
        <f t="shared" si="9"/>
        <v>-0.47981581507108295</v>
      </c>
      <c r="H218" s="11">
        <f t="shared" si="9"/>
        <v>1.1423577569706467</v>
      </c>
      <c r="I218" s="11">
        <f t="shared" si="9"/>
        <v>5.0640197626949934E-2</v>
      </c>
      <c r="J218" s="11">
        <f t="shared" si="9"/>
        <v>-2.2429704715223431</v>
      </c>
      <c r="K218" s="11">
        <f t="shared" si="9"/>
        <v>2.4636884466158415</v>
      </c>
      <c r="L218" s="11">
        <f t="shared" si="9"/>
        <v>-0.18361328511886654</v>
      </c>
      <c r="N218" s="15">
        <f>'Table Q6 (a)'!B218-B218</f>
        <v>2.4219136476877345E-3</v>
      </c>
      <c r="O218" s="15">
        <f>'Table Q6 (a)'!C218-C218</f>
        <v>-0.14556823110384309</v>
      </c>
      <c r="P218" s="15">
        <f>'Table Q6 (a)'!D218-D218</f>
        <v>-0.12540610029974086</v>
      </c>
      <c r="Q218" s="15">
        <f>'Table Q6 (a)'!E218-E218</f>
        <v>-1.9706020555254611E-2</v>
      </c>
      <c r="R218" s="15">
        <f>'Table Q6 (a)'!F218-F218</f>
        <v>3.8757636695319064E-2</v>
      </c>
      <c r="S218" s="15">
        <f>'Table Q6 (a)'!G218-G218</f>
        <v>4.7808754221201344E-2</v>
      </c>
      <c r="T218" s="15">
        <f>'Table Q6 (a)'!H218-H218</f>
        <v>-0.24252689029782282</v>
      </c>
      <c r="U218" s="15">
        <f>'Table Q6 (a)'!I218-I218</f>
        <v>6.517547165962867E-2</v>
      </c>
      <c r="V218" s="15">
        <f>'Table Q6 (a)'!J218-J218</f>
        <v>0.1103594707751232</v>
      </c>
      <c r="W218" s="15">
        <f>'Table Q6 (a)'!K218-K218</f>
        <v>-0.35013045556115951</v>
      </c>
      <c r="X218" s="15">
        <f>'Table Q6 (a)'!L218-L218</f>
        <v>2.8702071969544107E-2</v>
      </c>
    </row>
    <row r="219" spans="1:24" x14ac:dyDescent="0.2">
      <c r="A219" s="13" t="str">
        <f t="shared" si="10"/>
        <v>2019 Q4</v>
      </c>
      <c r="B219" s="11">
        <f t="shared" si="9"/>
        <v>-1.2202034876439338</v>
      </c>
      <c r="C219" s="11">
        <f t="shared" si="9"/>
        <v>0.63501830870356102</v>
      </c>
      <c r="D219" s="11">
        <f t="shared" si="9"/>
        <v>-1.8731702219455304</v>
      </c>
      <c r="E219" s="11">
        <f t="shared" si="9"/>
        <v>0.26757842648867936</v>
      </c>
      <c r="F219" s="11">
        <f t="shared" si="9"/>
        <v>-1.2335607916744928</v>
      </c>
      <c r="G219" s="11">
        <f t="shared" si="9"/>
        <v>-0.75231904727078858</v>
      </c>
      <c r="H219" s="11">
        <f t="shared" si="9"/>
        <v>-2.6616645924594562</v>
      </c>
      <c r="I219" s="11">
        <f t="shared" si="9"/>
        <v>-0.65090742624891451</v>
      </c>
      <c r="J219" s="11">
        <f t="shared" si="9"/>
        <v>3.1881630556642726</v>
      </c>
      <c r="K219" s="11">
        <f t="shared" si="9"/>
        <v>0.72954123336779197</v>
      </c>
      <c r="L219" s="11">
        <f t="shared" si="9"/>
        <v>-0.22729157051419868</v>
      </c>
      <c r="N219" s="15">
        <f>'Table Q6 (a)'!B219-B219</f>
        <v>0.31636955942103695</v>
      </c>
      <c r="O219" s="15">
        <f>'Table Q6 (a)'!C219-C219</f>
        <v>0.12895903369107842</v>
      </c>
      <c r="P219" s="15">
        <f>'Table Q6 (a)'!D219-D219</f>
        <v>0.38941955402551631</v>
      </c>
      <c r="Q219" s="15">
        <f>'Table Q6 (a)'!E219-E219</f>
        <v>-9.8891871576323176E-2</v>
      </c>
      <c r="R219" s="15">
        <f>'Table Q6 (a)'!F219-F219</f>
        <v>0.51914476694103762</v>
      </c>
      <c r="S219" s="15">
        <f>'Table Q6 (a)'!G219-G219</f>
        <v>9.7510488014374008E-2</v>
      </c>
      <c r="T219" s="15">
        <f>'Table Q6 (a)'!H219-H219</f>
        <v>0.15948940525579713</v>
      </c>
      <c r="U219" s="15">
        <f>'Table Q6 (a)'!I219-I219</f>
        <v>-6.7519589097775334E-2</v>
      </c>
      <c r="V219" s="15">
        <f>'Table Q6 (a)'!J219-J219</f>
        <v>-0.49465062877933619</v>
      </c>
      <c r="W219" s="15">
        <f>'Table Q6 (a)'!K219-K219</f>
        <v>-0.34135277085931559</v>
      </c>
      <c r="X219" s="15">
        <f>'Table Q6 (a)'!L219-L219</f>
        <v>-1.9458079570200404E-2</v>
      </c>
    </row>
    <row r="220" spans="1:24" x14ac:dyDescent="0.2">
      <c r="A220" s="13" t="str">
        <f t="shared" si="10"/>
        <v>2020 Q1</v>
      </c>
      <c r="B220" s="11">
        <f t="shared" si="9"/>
        <v>0.98807053928693378</v>
      </c>
      <c r="C220" s="11">
        <f t="shared" si="9"/>
        <v>1.165787734187651</v>
      </c>
      <c r="D220" s="11">
        <f t="shared" si="9"/>
        <v>0.51736013198735442</v>
      </c>
      <c r="E220" s="11">
        <f t="shared" si="9"/>
        <v>-2.2927960630115152</v>
      </c>
      <c r="F220" s="11">
        <f t="shared" si="9"/>
        <v>-4.1609729687927421</v>
      </c>
      <c r="G220" s="11">
        <f t="shared" si="9"/>
        <v>0.55220486338236618</v>
      </c>
      <c r="H220" s="11">
        <f t="shared" si="9"/>
        <v>-0.26480545232262509</v>
      </c>
      <c r="I220" s="11">
        <f t="shared" si="9"/>
        <v>-0.72181658556585981</v>
      </c>
      <c r="J220" s="11">
        <f t="shared" si="9"/>
        <v>-1.8366015821103865</v>
      </c>
      <c r="K220" s="11">
        <f t="shared" si="9"/>
        <v>-6.5918218577483483</v>
      </c>
      <c r="L220" s="11">
        <f t="shared" si="9"/>
        <v>-0.37651377861483981</v>
      </c>
      <c r="N220" s="15">
        <f>'Table Q6 (a)'!B220-B220</f>
        <v>-1.8351479835300943</v>
      </c>
      <c r="O220" s="15">
        <f>'Table Q6 (a)'!C220-C220</f>
        <v>-0.76281898936803039</v>
      </c>
      <c r="P220" s="15">
        <f>'Table Q6 (a)'!D220-D220</f>
        <v>-1.1110208144545775</v>
      </c>
      <c r="Q220" s="15">
        <f>'Table Q6 (a)'!E220-E220</f>
        <v>0.22533794861920864</v>
      </c>
      <c r="R220" s="15">
        <f>'Table Q6 (a)'!F220-F220</f>
        <v>0.12365564215186531</v>
      </c>
      <c r="S220" s="15">
        <f>'Table Q6 (a)'!G220-G220</f>
        <v>-0.39855297862558814</v>
      </c>
      <c r="T220" s="15">
        <f>'Table Q6 (a)'!H220-H220</f>
        <v>0.95788024551587414</v>
      </c>
      <c r="U220" s="15">
        <f>'Table Q6 (a)'!I220-I220</f>
        <v>0.9719618016983067</v>
      </c>
      <c r="V220" s="15">
        <f>'Table Q6 (a)'!J220-J220</f>
        <v>5.8382963284564493E-2</v>
      </c>
      <c r="W220" s="15">
        <f>'Table Q6 (a)'!K220-K220</f>
        <v>0.19898856584403823</v>
      </c>
      <c r="X220" s="15">
        <f>'Table Q6 (a)'!L220-L220</f>
        <v>-0.34563392248333491</v>
      </c>
    </row>
    <row r="221" spans="1:24" x14ac:dyDescent="0.2">
      <c r="A221" s="13" t="str">
        <f t="shared" si="10"/>
        <v>2020 Q2</v>
      </c>
      <c r="B221" s="11">
        <f t="shared" si="9"/>
        <v>-2.3958358474410524</v>
      </c>
      <c r="C221" s="11">
        <f t="shared" si="9"/>
        <v>-5.0127507869768273</v>
      </c>
      <c r="D221" s="11">
        <f t="shared" si="9"/>
        <v>-10.619858672083893</v>
      </c>
      <c r="E221" s="11">
        <f t="shared" si="9"/>
        <v>-6.4586636684930472</v>
      </c>
      <c r="F221" s="11">
        <f t="shared" si="9"/>
        <v>-5.5121265100209538</v>
      </c>
      <c r="G221" s="11">
        <f t="shared" si="9"/>
        <v>-5.3142807375023189</v>
      </c>
      <c r="H221" s="11">
        <f t="shared" si="9"/>
        <v>-4.5545772352201137</v>
      </c>
      <c r="I221" s="11">
        <f t="shared" si="9"/>
        <v>-3.6071674699679424</v>
      </c>
      <c r="J221" s="11">
        <f t="shared" si="9"/>
        <v>10.250141220556364</v>
      </c>
      <c r="K221" s="11">
        <f t="shared" si="9"/>
        <v>-23.181418623550098</v>
      </c>
      <c r="L221" s="11">
        <f t="shared" si="9"/>
        <v>-4.3230562078081842</v>
      </c>
      <c r="N221" s="15">
        <f>'Table Q6 (a)'!B221-B221</f>
        <v>1.1898625761426307</v>
      </c>
      <c r="O221" s="15">
        <f>'Table Q6 (a)'!C221-C221</f>
        <v>0.80667735358821435</v>
      </c>
      <c r="P221" s="15">
        <f>'Table Q6 (a)'!D221-D221</f>
        <v>0.72057703560164477</v>
      </c>
      <c r="Q221" s="15">
        <f>'Table Q6 (a)'!E221-E221</f>
        <v>-0.54003552808882294</v>
      </c>
      <c r="R221" s="15">
        <f>'Table Q6 (a)'!F221-F221</f>
        <v>-0.54093082309286622</v>
      </c>
      <c r="S221" s="15">
        <f>'Table Q6 (a)'!G221-G221</f>
        <v>0.96194266218017077</v>
      </c>
      <c r="T221" s="15">
        <f>'Table Q6 (a)'!H221-H221</f>
        <v>-2.6662185251291604E-2</v>
      </c>
      <c r="U221" s="15">
        <f>'Table Q6 (a)'!I221-I221</f>
        <v>0.43392594989635214</v>
      </c>
      <c r="V221" s="15">
        <f>'Table Q6 (a)'!J221-J221</f>
        <v>-0.19421162004193882</v>
      </c>
      <c r="W221" s="15">
        <f>'Table Q6 (a)'!K221-K221</f>
        <v>-0.76101166339724813</v>
      </c>
      <c r="X221" s="15">
        <f>'Table Q6 (a)'!L221-L221</f>
        <v>-2.343373226023715E-2</v>
      </c>
    </row>
    <row r="222" spans="1:24" x14ac:dyDescent="0.2">
      <c r="A222" s="13" t="s">
        <v>261</v>
      </c>
      <c r="B222" s="11">
        <f t="shared" si="9"/>
        <v>3.056544871018807</v>
      </c>
      <c r="C222" s="11">
        <f t="shared" si="9"/>
        <v>11.693404093254633</v>
      </c>
      <c r="D222" s="11">
        <f t="shared" si="9"/>
        <v>20.476044460647948</v>
      </c>
      <c r="E222" s="11">
        <f t="shared" si="9"/>
        <v>26.962192367093895</v>
      </c>
      <c r="F222" s="11">
        <f t="shared" si="9"/>
        <v>12.669448698468621</v>
      </c>
      <c r="G222" s="11">
        <f t="shared" si="9"/>
        <v>2.6798341418627913</v>
      </c>
      <c r="H222" s="11">
        <f t="shared" si="9"/>
        <v>-0.13513380799140551</v>
      </c>
      <c r="I222" s="11">
        <f t="shared" si="9"/>
        <v>4.8189636865576757</v>
      </c>
      <c r="J222" s="11">
        <f t="shared" si="9"/>
        <v>1.0155907506587347</v>
      </c>
      <c r="K222" s="11">
        <f t="shared" si="9"/>
        <v>37.611696869419767</v>
      </c>
      <c r="L222" s="11">
        <f t="shared" si="9"/>
        <v>9.8171193259687151</v>
      </c>
      <c r="N222" s="15">
        <f>'Table Q6 (a)'!B222-B222</f>
        <v>-1.7020621106916822</v>
      </c>
      <c r="O222" s="15">
        <f>'Table Q6 (a)'!C222-C222</f>
        <v>-0.63995964115637349</v>
      </c>
      <c r="P222" s="15">
        <f>'Table Q6 (a)'!D222-D222</f>
        <v>-0.42595448113178591</v>
      </c>
      <c r="Q222" s="15">
        <f>'Table Q6 (a)'!E222-E222</f>
        <v>-0.75747529918670509</v>
      </c>
      <c r="R222" s="15">
        <f>'Table Q6 (a)'!F222-F222</f>
        <v>-0.28493551094918956</v>
      </c>
      <c r="S222" s="15">
        <f>'Table Q6 (a)'!G222-G222</f>
        <v>-1.3333732110224261</v>
      </c>
      <c r="T222" s="15">
        <f>'Table Q6 (a)'!H222-H222</f>
        <v>-0.23983333882391378</v>
      </c>
      <c r="U222" s="15">
        <f>'Table Q6 (a)'!I222-I222</f>
        <v>-1.8219264866103702</v>
      </c>
      <c r="V222" s="15">
        <f>'Table Q6 (a)'!J222-J222</f>
        <v>-1.2673171576663922</v>
      </c>
      <c r="W222" s="15">
        <f>'Table Q6 (a)'!K222-K222</f>
        <v>-4.0214799100700915</v>
      </c>
      <c r="X222" s="15">
        <f>'Table Q6 (a)'!L222-L222</f>
        <v>-0.58549619570580447</v>
      </c>
    </row>
    <row r="223" spans="1:24" x14ac:dyDescent="0.2">
      <c r="A223" s="13" t="s">
        <v>291</v>
      </c>
      <c r="B223" s="11">
        <f t="shared" si="9"/>
        <v>-0.20042475636199431</v>
      </c>
      <c r="C223" s="11">
        <f t="shared" si="9"/>
        <v>-5.1749288132245663</v>
      </c>
      <c r="D223" s="11">
        <f t="shared" si="9"/>
        <v>-11.548879133225419</v>
      </c>
      <c r="E223" s="11">
        <f t="shared" si="9"/>
        <v>-11.241362875931404</v>
      </c>
      <c r="F223" s="11">
        <f t="shared" si="9"/>
        <v>-6.2753647223523279</v>
      </c>
      <c r="G223" s="11">
        <f t="shared" si="9"/>
        <v>-1.0201492682636037</v>
      </c>
      <c r="H223" s="11">
        <f t="shared" si="9"/>
        <v>2.1660196591529957</v>
      </c>
      <c r="I223" s="11">
        <f t="shared" si="9"/>
        <v>-4.7107531247319372</v>
      </c>
      <c r="J223" s="11">
        <f t="shared" si="9"/>
        <v>2.5964764342719437</v>
      </c>
      <c r="K223" s="11">
        <f t="shared" si="9"/>
        <v>-9.3782261070619821</v>
      </c>
      <c r="L223" s="11">
        <f t="shared" si="9"/>
        <v>-5.0779332842881946</v>
      </c>
      <c r="N223" s="15">
        <f>'Table Q6 (a)'!B223-B223</f>
        <v>-0.99808641806840015</v>
      </c>
      <c r="O223" s="15">
        <f>'Table Q6 (a)'!C223-C223</f>
        <v>0.33328246674932949</v>
      </c>
      <c r="P223" s="15">
        <f>'Table Q6 (a)'!D223-D223</f>
        <v>0.26866101569656919</v>
      </c>
      <c r="Q223" s="15">
        <f>'Table Q6 (a)'!E223-E223</f>
        <v>0.16202397692681814</v>
      </c>
      <c r="R223" s="15">
        <f>'Table Q6 (a)'!F223-F223</f>
        <v>-8.9481236915456286E-2</v>
      </c>
      <c r="S223" s="15">
        <f>'Table Q6 (a)'!G223-G223</f>
        <v>0.92968998378120116</v>
      </c>
      <c r="T223" s="15">
        <f>'Table Q6 (a)'!H223-H223</f>
        <v>-0.32349222931944421</v>
      </c>
      <c r="U223" s="15">
        <f>'Table Q6 (a)'!I223-I223</f>
        <v>6.9826159439188018E-3</v>
      </c>
      <c r="V223" s="15">
        <f>'Table Q6 (a)'!J223-J223</f>
        <v>-0.27644166164682016</v>
      </c>
      <c r="W223" s="15">
        <f>'Table Q6 (a)'!K223-K223</f>
        <v>-1.2368265104332981</v>
      </c>
      <c r="X223" s="15">
        <f>'Table Q6 (a)'!L223-L223</f>
        <v>-0.13812614938512002</v>
      </c>
    </row>
    <row r="226" spans="1:24" x14ac:dyDescent="0.2">
      <c r="A226" s="9" t="s">
        <v>288</v>
      </c>
    </row>
    <row r="227" spans="1:24" x14ac:dyDescent="0.2">
      <c r="A227" s="13" t="str">
        <f t="shared" ref="A227:A290" si="11">A10</f>
        <v>1995 Q1</v>
      </c>
      <c r="B227" s="15">
        <f>(B10/B6-1)*100</f>
        <v>2.6505206720513597</v>
      </c>
      <c r="C227" s="15">
        <f t="shared" ref="C227:L227" si="12">(C10/C6-1)*100</f>
        <v>0.39312033545730873</v>
      </c>
      <c r="D227" s="15">
        <f t="shared" si="12"/>
        <v>-2.5302781026382837</v>
      </c>
      <c r="E227" s="15">
        <f t="shared" si="12"/>
        <v>-0.61545452277804724</v>
      </c>
      <c r="F227" s="15">
        <f t="shared" si="12"/>
        <v>6.5162730689256598</v>
      </c>
      <c r="G227" s="15">
        <f t="shared" si="12"/>
        <v>0.27014973619472471</v>
      </c>
      <c r="H227" s="15">
        <f t="shared" si="12"/>
        <v>0.39901084527105279</v>
      </c>
      <c r="I227" s="15">
        <f t="shared" si="12"/>
        <v>3.4653428150061227</v>
      </c>
      <c r="J227" s="15">
        <f t="shared" si="12"/>
        <v>-3.4725187791872725</v>
      </c>
      <c r="K227" s="15">
        <f t="shared" si="12"/>
        <v>-5.6338702070589335</v>
      </c>
      <c r="L227" s="15">
        <f t="shared" si="12"/>
        <v>0.63998272646415</v>
      </c>
      <c r="N227" s="15">
        <f>'Table Q6 (a)'!B227-B227</f>
        <v>7.0588964229401086E-6</v>
      </c>
      <c r="O227" s="15">
        <f>'Table Q6 (a)'!C227-C227</f>
        <v>1.7287199534887776E-2</v>
      </c>
      <c r="P227" s="15">
        <f>'Table Q6 (a)'!D227-D227</f>
        <v>-4.3271556846691261E-2</v>
      </c>
      <c r="Q227" s="15">
        <f>'Table Q6 (a)'!E227-E227</f>
        <v>-2.8657596735071067E-2</v>
      </c>
      <c r="R227" s="15">
        <f>'Table Q6 (a)'!F227-F227</f>
        <v>2.2589911865544821E-4</v>
      </c>
      <c r="S227" s="15">
        <f>'Table Q6 (a)'!G227-G227</f>
        <v>2.1279743152868846E-2</v>
      </c>
      <c r="T227" s="15">
        <f>'Table Q6 (a)'!H227-H227</f>
        <v>1.396302411138528E-3</v>
      </c>
      <c r="U227" s="15">
        <f>'Table Q6 (a)'!I227-I227</f>
        <v>7.9511014886635145E-2</v>
      </c>
      <c r="V227" s="15">
        <f>'Table Q6 (a)'!J227-J227</f>
        <v>3.8034430327793523E-3</v>
      </c>
      <c r="W227" s="15">
        <f>'Table Q6 (a)'!K227-K227</f>
        <v>1.294992861162747E-2</v>
      </c>
      <c r="X227" s="15">
        <f>'Table Q6 (a)'!L227-L227</f>
        <v>1.4683394036518749E-2</v>
      </c>
    </row>
    <row r="228" spans="1:24" x14ac:dyDescent="0.2">
      <c r="A228" s="13" t="str">
        <f t="shared" si="11"/>
        <v>1995 Q2</v>
      </c>
      <c r="B228" s="15">
        <f t="shared" ref="B228:L243" si="13">(B11/B7-1)*100</f>
        <v>0.79827586186993482</v>
      </c>
      <c r="C228" s="15">
        <f t="shared" si="13"/>
        <v>-0.6527942653638763</v>
      </c>
      <c r="D228" s="15">
        <f t="shared" si="13"/>
        <v>-1.5534285858026742</v>
      </c>
      <c r="E228" s="15">
        <f t="shared" si="13"/>
        <v>-0.89752132106292182</v>
      </c>
      <c r="F228" s="15">
        <f t="shared" si="13"/>
        <v>4.3659524300293739</v>
      </c>
      <c r="G228" s="15">
        <f t="shared" si="13"/>
        <v>-0.85977649074147067</v>
      </c>
      <c r="H228" s="15">
        <f t="shared" si="13"/>
        <v>-2.4854783192260088</v>
      </c>
      <c r="I228" s="15">
        <f t="shared" si="13"/>
        <v>1.1200253166040675</v>
      </c>
      <c r="J228" s="15">
        <f t="shared" si="13"/>
        <v>-2.0307760400651076</v>
      </c>
      <c r="K228" s="15">
        <f t="shared" si="13"/>
        <v>1.0797261864770036E-2</v>
      </c>
      <c r="L228" s="15">
        <f t="shared" si="13"/>
        <v>-0.28197305782351467</v>
      </c>
      <c r="N228" s="15">
        <f>'Table Q6 (a)'!B228-B228</f>
        <v>-1.5214834092369678E-2</v>
      </c>
      <c r="O228" s="15">
        <f>'Table Q6 (a)'!C228-C228</f>
        <v>1.6859734821361716E-2</v>
      </c>
      <c r="P228" s="15">
        <f>'Table Q6 (a)'!D228-D228</f>
        <v>1.4977022168671805E-2</v>
      </c>
      <c r="Q228" s="15">
        <f>'Table Q6 (a)'!E228-E228</f>
        <v>-1.2339462172850091E-2</v>
      </c>
      <c r="R228" s="15">
        <f>'Table Q6 (a)'!F228-F228</f>
        <v>2.7836929573799019E-2</v>
      </c>
      <c r="S228" s="15">
        <f>'Table Q6 (a)'!G228-G228</f>
        <v>0</v>
      </c>
      <c r="T228" s="15">
        <f>'Table Q6 (a)'!H228-H228</f>
        <v>3.4752602216747697E-3</v>
      </c>
      <c r="U228" s="15">
        <f>'Table Q6 (a)'!I228-I228</f>
        <v>-8.5823887973957014E-2</v>
      </c>
      <c r="V228" s="15">
        <f>'Table Q6 (a)'!J228-J228</f>
        <v>3.2163238332216793E-2</v>
      </c>
      <c r="W228" s="15">
        <f>'Table Q6 (a)'!K228-K228</f>
        <v>4.5972210481304288E-2</v>
      </c>
      <c r="X228" s="15">
        <f>'Table Q6 (a)'!L228-L228</f>
        <v>-2.82247458087026E-2</v>
      </c>
    </row>
    <row r="229" spans="1:24" x14ac:dyDescent="0.2">
      <c r="A229" s="13" t="str">
        <f t="shared" si="11"/>
        <v>1995 Q3</v>
      </c>
      <c r="B229" s="15">
        <f t="shared" si="13"/>
        <v>1.6477705231643158</v>
      </c>
      <c r="C229" s="15">
        <f t="shared" si="13"/>
        <v>-1.1089939634605028</v>
      </c>
      <c r="D229" s="15">
        <f t="shared" si="13"/>
        <v>-1.4360144004997299</v>
      </c>
      <c r="E229" s="15">
        <f t="shared" si="13"/>
        <v>0.22061656938729968</v>
      </c>
      <c r="F229" s="15">
        <f t="shared" si="13"/>
        <v>7.5231540786112827</v>
      </c>
      <c r="G229" s="15">
        <f t="shared" si="13"/>
        <v>-9.092733541542497E-2</v>
      </c>
      <c r="H229" s="15">
        <f t="shared" si="13"/>
        <v>-0.51910657726951248</v>
      </c>
      <c r="I229" s="15">
        <f t="shared" si="13"/>
        <v>-0.23637568207111048</v>
      </c>
      <c r="J229" s="15">
        <f t="shared" si="13"/>
        <v>-1.4188348831662756</v>
      </c>
      <c r="K229" s="15">
        <f t="shared" si="13"/>
        <v>3.2331923360392256</v>
      </c>
      <c r="L229" s="15">
        <f t="shared" si="13"/>
        <v>0.26214858650071005</v>
      </c>
      <c r="N229" s="15">
        <f>'Table Q6 (a)'!B229-B229</f>
        <v>1.5419868101207435E-2</v>
      </c>
      <c r="O229" s="15">
        <f>'Table Q6 (a)'!C229-C229</f>
        <v>7.2145737777251639E-4</v>
      </c>
      <c r="P229" s="15">
        <f>'Table Q6 (a)'!D229-D229</f>
        <v>5.7808860588481892E-4</v>
      </c>
      <c r="Q229" s="15">
        <f>'Table Q6 (a)'!E229-E229</f>
        <v>8.2282704312319765E-4</v>
      </c>
      <c r="R229" s="15">
        <f>'Table Q6 (a)'!F229-F229</f>
        <v>-2.1703044388310389E-4</v>
      </c>
      <c r="S229" s="15">
        <f>'Table Q6 (a)'!G229-G229</f>
        <v>-9.2122864397969906E-4</v>
      </c>
      <c r="T229" s="15">
        <f>'Table Q6 (a)'!H229-H229</f>
        <v>2.9139091781149595E-3</v>
      </c>
      <c r="U229" s="15">
        <f>'Table Q6 (a)'!I229-I229</f>
        <v>1.783132511384844E-2</v>
      </c>
      <c r="V229" s="15">
        <f>'Table Q6 (a)'!J229-J229</f>
        <v>0</v>
      </c>
      <c r="W229" s="15">
        <f>'Table Q6 (a)'!K229-K229</f>
        <v>-1.3049831184774874E-2</v>
      </c>
      <c r="X229" s="15">
        <f>'Table Q6 (a)'!L229-L229</f>
        <v>2.8692589630896492E-4</v>
      </c>
    </row>
    <row r="230" spans="1:24" x14ac:dyDescent="0.2">
      <c r="A230" s="13" t="str">
        <f t="shared" si="11"/>
        <v>1995 Q4</v>
      </c>
      <c r="B230" s="15">
        <f t="shared" si="13"/>
        <v>2.3598754888658258</v>
      </c>
      <c r="C230" s="15">
        <f t="shared" si="13"/>
        <v>-3.0110418766787328</v>
      </c>
      <c r="D230" s="15">
        <f t="shared" si="13"/>
        <v>-0.72267540020448662</v>
      </c>
      <c r="E230" s="15">
        <f t="shared" si="13"/>
        <v>-0.15238514809395864</v>
      </c>
      <c r="F230" s="15">
        <f t="shared" si="13"/>
        <v>6.1071045596979623</v>
      </c>
      <c r="G230" s="15">
        <f t="shared" si="13"/>
        <v>-3.4116606036771024</v>
      </c>
      <c r="H230" s="15">
        <f t="shared" si="13"/>
        <v>0.87773456955644313</v>
      </c>
      <c r="I230" s="15">
        <f t="shared" si="13"/>
        <v>0.39868080066787215</v>
      </c>
      <c r="J230" s="15">
        <f t="shared" si="13"/>
        <v>-1.1378280629828819</v>
      </c>
      <c r="K230" s="15">
        <f t="shared" si="13"/>
        <v>-0.68148753158580044</v>
      </c>
      <c r="L230" s="15">
        <f t="shared" si="13"/>
        <v>-0.36509470174126424</v>
      </c>
      <c r="N230" s="15">
        <f>'Table Q6 (a)'!B230-B230</f>
        <v>-1.541100203084067E-2</v>
      </c>
      <c r="O230" s="15">
        <f>'Table Q6 (a)'!C230-C230</f>
        <v>-2.8725926680128744E-2</v>
      </c>
      <c r="P230" s="15">
        <f>'Table Q6 (a)'!D230-D230</f>
        <v>4.2909087134324064E-2</v>
      </c>
      <c r="Q230" s="15">
        <f>'Table Q6 (a)'!E230-E230</f>
        <v>2.9172874332794585E-2</v>
      </c>
      <c r="R230" s="15">
        <f>'Table Q6 (a)'!F230-F230</f>
        <v>-4.1507538620311202E-2</v>
      </c>
      <c r="S230" s="15">
        <f>'Table Q6 (a)'!G230-G230</f>
        <v>-3.8177683091522585E-2</v>
      </c>
      <c r="T230" s="15">
        <f>'Table Q6 (a)'!H230-H230</f>
        <v>-2.7643460126069996E-2</v>
      </c>
      <c r="U230" s="15">
        <f>'Table Q6 (a)'!I230-I230</f>
        <v>3.8287977222606351E-2</v>
      </c>
      <c r="V230" s="15">
        <f>'Table Q6 (a)'!J230-J230</f>
        <v>0</v>
      </c>
      <c r="W230" s="15">
        <f>'Table Q6 (a)'!K230-K230</f>
        <v>-1.2412794971772279E-2</v>
      </c>
      <c r="X230" s="15">
        <f>'Table Q6 (a)'!L230-L230</f>
        <v>2.4583048513493466E-4</v>
      </c>
    </row>
    <row r="231" spans="1:24" x14ac:dyDescent="0.2">
      <c r="A231" s="13" t="str">
        <f t="shared" si="11"/>
        <v>1996 Q1</v>
      </c>
      <c r="B231" s="15">
        <f t="shared" si="13"/>
        <v>2.8509659392498499</v>
      </c>
      <c r="C231" s="15">
        <f t="shared" si="13"/>
        <v>-1.3769030176069674</v>
      </c>
      <c r="D231" s="15">
        <f t="shared" si="13"/>
        <v>1.3012893957341065</v>
      </c>
      <c r="E231" s="15">
        <f t="shared" si="13"/>
        <v>0.33334698075329072</v>
      </c>
      <c r="F231" s="15">
        <f t="shared" si="13"/>
        <v>5.0853064645323354</v>
      </c>
      <c r="G231" s="15">
        <f t="shared" si="13"/>
        <v>-3.7714514882441486</v>
      </c>
      <c r="H231" s="15">
        <f t="shared" si="13"/>
        <v>0.91603019054040669</v>
      </c>
      <c r="I231" s="15">
        <f t="shared" si="13"/>
        <v>1.1005387258332444</v>
      </c>
      <c r="J231" s="15">
        <f t="shared" si="13"/>
        <v>-3.2346469877472361</v>
      </c>
      <c r="K231" s="15">
        <f t="shared" si="13"/>
        <v>0.4694919988451618</v>
      </c>
      <c r="L231" s="15">
        <f t="shared" si="13"/>
        <v>0.21370297838374519</v>
      </c>
      <c r="N231" s="15">
        <f>'Table Q6 (a)'!B231-B231</f>
        <v>-9.8436375783883534E-5</v>
      </c>
      <c r="O231" s="15">
        <f>'Table Q6 (a)'!C231-C231</f>
        <v>1.6605211951570276E-3</v>
      </c>
      <c r="P231" s="15">
        <f>'Table Q6 (a)'!D231-D231</f>
        <v>-5.8326005493913868E-2</v>
      </c>
      <c r="Q231" s="15">
        <f>'Table Q6 (a)'!E231-E231</f>
        <v>-4.2829840661662288E-2</v>
      </c>
      <c r="R231" s="15">
        <f>'Table Q6 (a)'!F231-F231</f>
        <v>-1.3150645955439799E-2</v>
      </c>
      <c r="S231" s="15">
        <f>'Table Q6 (a)'!G231-G231</f>
        <v>0</v>
      </c>
      <c r="T231" s="15">
        <f>'Table Q6 (a)'!H231-H231</f>
        <v>1.4728215655512855E-3</v>
      </c>
      <c r="U231" s="15">
        <f>'Table Q6 (a)'!I231-I231</f>
        <v>9.4657099878325823E-2</v>
      </c>
      <c r="V231" s="15">
        <f>'Table Q6 (a)'!J231-J231</f>
        <v>2.7800210590900321E-3</v>
      </c>
      <c r="W231" s="15">
        <f>'Table Q6 (a)'!K231-K231</f>
        <v>-4.1468745048955924E-4</v>
      </c>
      <c r="X231" s="15">
        <f>'Table Q6 (a)'!L231-L231</f>
        <v>0</v>
      </c>
    </row>
    <row r="232" spans="1:24" x14ac:dyDescent="0.2">
      <c r="A232" s="13" t="str">
        <f t="shared" si="11"/>
        <v>1996 Q2</v>
      </c>
      <c r="B232" s="15">
        <f t="shared" si="13"/>
        <v>0.79774394779668079</v>
      </c>
      <c r="C232" s="15">
        <f t="shared" si="13"/>
        <v>-1.9242333132892364</v>
      </c>
      <c r="D232" s="15">
        <f t="shared" si="13"/>
        <v>0.13567037000954407</v>
      </c>
      <c r="E232" s="15">
        <f t="shared" si="13"/>
        <v>1.0369556098811294</v>
      </c>
      <c r="F232" s="15">
        <f t="shared" si="13"/>
        <v>5.404989220819223</v>
      </c>
      <c r="G232" s="15">
        <f t="shared" si="13"/>
        <v>-6.106573283926819</v>
      </c>
      <c r="H232" s="15">
        <f t="shared" si="13"/>
        <v>5.0717130817708789</v>
      </c>
      <c r="I232" s="15">
        <f t="shared" si="13"/>
        <v>3.4123726842126167</v>
      </c>
      <c r="J232" s="15">
        <f t="shared" si="13"/>
        <v>-4.26623039496058</v>
      </c>
      <c r="K232" s="15">
        <f t="shared" si="13"/>
        <v>-3.8973900241860204</v>
      </c>
      <c r="L232" s="15">
        <f t="shared" si="13"/>
        <v>0.32038686505244662</v>
      </c>
      <c r="N232" s="15">
        <f>'Table Q6 (a)'!B232-B232</f>
        <v>1.5071433006563772E-2</v>
      </c>
      <c r="O232" s="15">
        <f>'Table Q6 (a)'!C232-C232</f>
        <v>2.2978334706535986E-2</v>
      </c>
      <c r="P232" s="15">
        <f>'Table Q6 (a)'!D232-D232</f>
        <v>2.9258718467772837E-2</v>
      </c>
      <c r="Q232" s="15">
        <f>'Table Q6 (a)'!E232-E232</f>
        <v>-2.713302759462799E-2</v>
      </c>
      <c r="R232" s="15">
        <f>'Table Q6 (a)'!F232-F232</f>
        <v>4.1130979144443636E-2</v>
      </c>
      <c r="S232" s="15">
        <f>'Table Q6 (a)'!G232-G232</f>
        <v>1.7243971848667883E-2</v>
      </c>
      <c r="T232" s="15">
        <f>'Table Q6 (a)'!H232-H232</f>
        <v>2.920761433136132E-2</v>
      </c>
      <c r="U232" s="15">
        <f>'Table Q6 (a)'!I232-I232</f>
        <v>-0.1612040104196355</v>
      </c>
      <c r="V232" s="15">
        <f>'Table Q6 (a)'!J232-J232</f>
        <v>-1.5586973470700372E-3</v>
      </c>
      <c r="W232" s="15">
        <f>'Table Q6 (a)'!K232-K232</f>
        <v>9.0188816327441135E-2</v>
      </c>
      <c r="X232" s="15">
        <f>'Table Q6 (a)'!L232-L232</f>
        <v>-4.1264027254017677E-2</v>
      </c>
    </row>
    <row r="233" spans="1:24" x14ac:dyDescent="0.2">
      <c r="A233" s="13" t="str">
        <f t="shared" si="11"/>
        <v>1996 Q3</v>
      </c>
      <c r="B233" s="15">
        <f t="shared" si="13"/>
        <v>0.29115128122219058</v>
      </c>
      <c r="C233" s="15">
        <f t="shared" si="13"/>
        <v>-0.81801626517075121</v>
      </c>
      <c r="D233" s="15">
        <f t="shared" si="13"/>
        <v>2.871038672900772</v>
      </c>
      <c r="E233" s="15">
        <f t="shared" si="13"/>
        <v>-0.33717873055578718</v>
      </c>
      <c r="F233" s="15">
        <f t="shared" si="13"/>
        <v>4.64679423976877</v>
      </c>
      <c r="G233" s="15">
        <f t="shared" si="13"/>
        <v>-6.8525317706218498</v>
      </c>
      <c r="H233" s="15">
        <f t="shared" si="13"/>
        <v>7.1954533619735583</v>
      </c>
      <c r="I233" s="15">
        <f t="shared" si="13"/>
        <v>2.5829034689527131</v>
      </c>
      <c r="J233" s="15">
        <f t="shared" si="13"/>
        <v>-6.1837673215384363</v>
      </c>
      <c r="K233" s="15">
        <f t="shared" si="13"/>
        <v>-6.6312475094843499</v>
      </c>
      <c r="L233" s="15">
        <f t="shared" si="13"/>
        <v>0.46985483339354595</v>
      </c>
      <c r="N233" s="15">
        <f>'Table Q6 (a)'!B233-B233</f>
        <v>-2.9196806790032781E-4</v>
      </c>
      <c r="O233" s="15">
        <f>'Table Q6 (a)'!C233-C233</f>
        <v>-7.1546630929453237E-3</v>
      </c>
      <c r="P233" s="15">
        <f>'Table Q6 (a)'!D233-D233</f>
        <v>-1.4903513374231458E-2</v>
      </c>
      <c r="Q233" s="15">
        <f>'Table Q6 (a)'!E233-E233</f>
        <v>-2.7520510938561227E-2</v>
      </c>
      <c r="R233" s="15">
        <f>'Table Q6 (a)'!F233-F233</f>
        <v>-2.7251932142036139E-4</v>
      </c>
      <c r="S233" s="15">
        <f>'Table Q6 (a)'!G233-G233</f>
        <v>-1.8346950606540346E-2</v>
      </c>
      <c r="T233" s="15">
        <f>'Table Q6 (a)'!H233-H233</f>
        <v>-1.5988210945616643E-3</v>
      </c>
      <c r="U233" s="15">
        <f>'Table Q6 (a)'!I233-I233</f>
        <v>1.8041035664229099E-2</v>
      </c>
      <c r="V233" s="15">
        <f>'Table Q6 (a)'!J233-J233</f>
        <v>0</v>
      </c>
      <c r="W233" s="15">
        <f>'Table Q6 (a)'!K233-K233</f>
        <v>3.4546831168098535E-3</v>
      </c>
      <c r="X233" s="15">
        <f>'Table Q6 (a)'!L233-L233</f>
        <v>-2.7539172090862429E-2</v>
      </c>
    </row>
    <row r="234" spans="1:24" x14ac:dyDescent="0.2">
      <c r="A234" s="13" t="str">
        <f t="shared" si="11"/>
        <v>1996 Q4</v>
      </c>
      <c r="B234" s="15">
        <f t="shared" si="13"/>
        <v>-0.11540895854358357</v>
      </c>
      <c r="C234" s="15">
        <f t="shared" si="13"/>
        <v>0.55124675223949815</v>
      </c>
      <c r="D234" s="15">
        <f t="shared" si="13"/>
        <v>1.8974098197048095</v>
      </c>
      <c r="E234" s="15">
        <f t="shared" si="13"/>
        <v>-0.26187365110860172</v>
      </c>
      <c r="F234" s="15">
        <f t="shared" si="13"/>
        <v>4.7759517517499406</v>
      </c>
      <c r="G234" s="15">
        <f t="shared" si="13"/>
        <v>-3.9778808419550615</v>
      </c>
      <c r="H234" s="15">
        <f t="shared" si="13"/>
        <v>8.4728633992412696</v>
      </c>
      <c r="I234" s="15">
        <f t="shared" si="13"/>
        <v>0.36958973676382012</v>
      </c>
      <c r="J234" s="15">
        <f t="shared" si="13"/>
        <v>-2.2691002195970533</v>
      </c>
      <c r="K234" s="15">
        <f t="shared" si="13"/>
        <v>-3.4146950415945954</v>
      </c>
      <c r="L234" s="15">
        <f t="shared" si="13"/>
        <v>1.1515961769280603</v>
      </c>
      <c r="N234" s="15">
        <f>'Table Q6 (a)'!B234-B234</f>
        <v>0</v>
      </c>
      <c r="O234" s="15">
        <f>'Table Q6 (a)'!C234-C234</f>
        <v>-5.2309511110681939E-2</v>
      </c>
      <c r="P234" s="15">
        <f>'Table Q6 (a)'!D234-D234</f>
        <v>4.3757834162461151E-2</v>
      </c>
      <c r="Q234" s="15">
        <f>'Table Q6 (a)'!E234-E234</f>
        <v>4.2618644206426914E-2</v>
      </c>
      <c r="R234" s="15">
        <f>'Table Q6 (a)'!F234-F234</f>
        <v>-3.9905643549609238E-2</v>
      </c>
      <c r="S234" s="15">
        <f>'Table Q6 (a)'!G234-G234</f>
        <v>-6.7169687984336424E-2</v>
      </c>
      <c r="T234" s="15">
        <f>'Table Q6 (a)'!H234-H234</f>
        <v>-3.4820689216939371E-2</v>
      </c>
      <c r="U234" s="15">
        <f>'Table Q6 (a)'!I234-I234</f>
        <v>1.6990378786396754E-2</v>
      </c>
      <c r="V234" s="15">
        <f>'Table Q6 (a)'!J234-J234</f>
        <v>-3.0569565148685918E-2</v>
      </c>
      <c r="W234" s="15">
        <f>'Table Q6 (a)'!K234-K234</f>
        <v>-3.5273528037949031E-2</v>
      </c>
      <c r="X234" s="15">
        <f>'Table Q6 (a)'!L234-L234</f>
        <v>-1.3724252160529637E-2</v>
      </c>
    </row>
    <row r="235" spans="1:24" x14ac:dyDescent="0.2">
      <c r="A235" s="13" t="str">
        <f t="shared" si="11"/>
        <v>1997 Q1</v>
      </c>
      <c r="B235" s="15">
        <f t="shared" si="13"/>
        <v>-2.336519909272039</v>
      </c>
      <c r="C235" s="15">
        <f t="shared" si="13"/>
        <v>1.5567894074275834</v>
      </c>
      <c r="D235" s="15">
        <f t="shared" si="13"/>
        <v>8.0507660075546106E-2</v>
      </c>
      <c r="E235" s="15">
        <f t="shared" si="13"/>
        <v>-4.2858109880121953</v>
      </c>
      <c r="F235" s="15">
        <f t="shared" si="13"/>
        <v>6.7502168501004212</v>
      </c>
      <c r="G235" s="15">
        <f t="shared" si="13"/>
        <v>-5.9639223785338924</v>
      </c>
      <c r="H235" s="15">
        <f t="shared" si="13"/>
        <v>8.6466483849305895</v>
      </c>
      <c r="I235" s="15">
        <f t="shared" si="13"/>
        <v>-1.2981425854129869</v>
      </c>
      <c r="J235" s="15">
        <f t="shared" si="13"/>
        <v>-5.4696789536266337</v>
      </c>
      <c r="K235" s="15">
        <f t="shared" si="13"/>
        <v>-1.3532198348133573</v>
      </c>
      <c r="L235" s="15">
        <f t="shared" si="13"/>
        <v>0.19528653248126471</v>
      </c>
      <c r="N235" s="15">
        <f>'Table Q6 (a)'!B235-B235</f>
        <v>1.3869727991477898E-2</v>
      </c>
      <c r="O235" s="15">
        <f>'Table Q6 (a)'!C235-C235</f>
        <v>0.14462157445001012</v>
      </c>
      <c r="P235" s="15">
        <f>'Table Q6 (a)'!D235-D235</f>
        <v>-4.2909647514588478E-2</v>
      </c>
      <c r="Q235" s="15">
        <f>'Table Q6 (a)'!E235-E235</f>
        <v>-6.3473943962944368E-2</v>
      </c>
      <c r="R235" s="15">
        <f>'Table Q6 (a)'!F235-F235</f>
        <v>6.9111884533268331E-2</v>
      </c>
      <c r="S235" s="15">
        <f>'Table Q6 (a)'!G235-G235</f>
        <v>0.12939260766627925</v>
      </c>
      <c r="T235" s="15">
        <f>'Table Q6 (a)'!H235-H235</f>
        <v>3.0426346458089171E-2</v>
      </c>
      <c r="U235" s="15">
        <f>'Table Q6 (a)'!I235-I235</f>
        <v>-0.40923496550157035</v>
      </c>
      <c r="V235" s="15">
        <f>'Table Q6 (a)'!J235-J235</f>
        <v>0.22846394469274767</v>
      </c>
      <c r="W235" s="15">
        <f>'Table Q6 (a)'!K235-K235</f>
        <v>-9.0782499582997556E-2</v>
      </c>
      <c r="X235" s="15">
        <f>'Table Q6 (a)'!L235-L235</f>
        <v>-6.8290135313842093E-2</v>
      </c>
    </row>
    <row r="236" spans="1:24" x14ac:dyDescent="0.2">
      <c r="A236" s="13" t="str">
        <f t="shared" si="11"/>
        <v>1997 Q2</v>
      </c>
      <c r="B236" s="15">
        <f t="shared" si="13"/>
        <v>-1.9761284674001289</v>
      </c>
      <c r="C236" s="15">
        <f t="shared" si="13"/>
        <v>1.2380229952893229</v>
      </c>
      <c r="D236" s="15">
        <f t="shared" si="13"/>
        <v>1.600414515267512</v>
      </c>
      <c r="E236" s="15">
        <f t="shared" si="13"/>
        <v>-3.3261463148672177</v>
      </c>
      <c r="F236" s="15">
        <f t="shared" si="13"/>
        <v>6.6862729103091212</v>
      </c>
      <c r="G236" s="15">
        <f t="shared" si="13"/>
        <v>-3.1032570512670943</v>
      </c>
      <c r="H236" s="15">
        <f t="shared" si="13"/>
        <v>5.2188120869100851</v>
      </c>
      <c r="I236" s="15">
        <f t="shared" si="13"/>
        <v>-4.3280928830335297</v>
      </c>
      <c r="J236" s="15">
        <f t="shared" si="13"/>
        <v>-9.6883076101737196</v>
      </c>
      <c r="K236" s="15">
        <f t="shared" si="13"/>
        <v>-0.37161927475092282</v>
      </c>
      <c r="L236" s="15">
        <f t="shared" si="13"/>
        <v>5.8135984432095E-2</v>
      </c>
      <c r="N236" s="15">
        <f>'Table Q6 (a)'!B236-B236</f>
        <v>-1.4654488194454363E-2</v>
      </c>
      <c r="O236" s="15">
        <f>'Table Q6 (a)'!C236-C236</f>
        <v>-9.7809615287047791E-2</v>
      </c>
      <c r="P236" s="15">
        <f>'Table Q6 (a)'!D236-D236</f>
        <v>-1.4385839956831958E-2</v>
      </c>
      <c r="Q236" s="15">
        <f>'Table Q6 (a)'!E236-E236</f>
        <v>0.11057648133264708</v>
      </c>
      <c r="R236" s="15">
        <f>'Table Q6 (a)'!F236-F236</f>
        <v>-2.6380882035015318E-2</v>
      </c>
      <c r="S236" s="15">
        <f>'Table Q6 (a)'!G236-G236</f>
        <v>-6.7169928140842217E-2</v>
      </c>
      <c r="T236" s="15">
        <f>'Table Q6 (a)'!H236-H236</f>
        <v>2.2936631673964314E-3</v>
      </c>
      <c r="U236" s="15">
        <f>'Table Q6 (a)'!I236-I236</f>
        <v>0.38556181655491351</v>
      </c>
      <c r="V236" s="15">
        <f>'Table Q6 (a)'!J236-J236</f>
        <v>-0.21371998508425882</v>
      </c>
      <c r="W236" s="15">
        <f>'Table Q6 (a)'!K236-K236</f>
        <v>-0.12916692459834511</v>
      </c>
      <c r="X236" s="15">
        <f>'Table Q6 (a)'!L236-L236</f>
        <v>9.6560687744973173E-2</v>
      </c>
    </row>
    <row r="237" spans="1:24" x14ac:dyDescent="0.2">
      <c r="A237" s="13" t="str">
        <f t="shared" si="11"/>
        <v>1997 Q3</v>
      </c>
      <c r="B237" s="15">
        <f t="shared" si="13"/>
        <v>-1.8667265360192475</v>
      </c>
      <c r="C237" s="15">
        <f t="shared" si="13"/>
        <v>1.3286965803791517</v>
      </c>
      <c r="D237" s="15">
        <f t="shared" si="13"/>
        <v>-1.8566340795038716</v>
      </c>
      <c r="E237" s="15">
        <f t="shared" si="13"/>
        <v>-3.3871877865279787</v>
      </c>
      <c r="F237" s="15">
        <f t="shared" si="13"/>
        <v>6.4261445790243288</v>
      </c>
      <c r="G237" s="15">
        <f t="shared" si="13"/>
        <v>-3.8270211437632207</v>
      </c>
      <c r="H237" s="15">
        <f t="shared" si="13"/>
        <v>1.8536305384039276</v>
      </c>
      <c r="I237" s="15">
        <f t="shared" si="13"/>
        <v>-1.5875391908830361</v>
      </c>
      <c r="J237" s="15">
        <f t="shared" si="13"/>
        <v>-7.8196545200176821</v>
      </c>
      <c r="K237" s="15">
        <f t="shared" si="13"/>
        <v>-1.9157366473830151</v>
      </c>
      <c r="L237" s="15">
        <f t="shared" si="13"/>
        <v>-8.8218203726508904E-2</v>
      </c>
      <c r="N237" s="15">
        <f>'Table Q6 (a)'!B237-B237</f>
        <v>1.3804327157529439E-2</v>
      </c>
      <c r="O237" s="15">
        <f>'Table Q6 (a)'!C237-C237</f>
        <v>3.054180263868389E-2</v>
      </c>
      <c r="P237" s="15">
        <f>'Table Q6 (a)'!D237-D237</f>
        <v>-1.3508231887415789E-2</v>
      </c>
      <c r="Q237" s="15">
        <f>'Table Q6 (a)'!E237-E237</f>
        <v>2.9686943606055394E-2</v>
      </c>
      <c r="R237" s="15">
        <f>'Table Q6 (a)'!F237-F237</f>
        <v>1.1698624863498708E-3</v>
      </c>
      <c r="S237" s="15">
        <f>'Table Q6 (a)'!G237-G237</f>
        <v>0</v>
      </c>
      <c r="T237" s="15">
        <f>'Table Q6 (a)'!H237-H237</f>
        <v>2.5572089012992905E-3</v>
      </c>
      <c r="U237" s="15">
        <f>'Table Q6 (a)'!I237-I237</f>
        <v>-3.9944216410936484E-2</v>
      </c>
      <c r="V237" s="15">
        <f>'Table Q6 (a)'!J237-J237</f>
        <v>0</v>
      </c>
      <c r="W237" s="15">
        <f>'Table Q6 (a)'!K237-K237</f>
        <v>2.5263158952271159E-2</v>
      </c>
      <c r="X237" s="15">
        <f>'Table Q6 (a)'!L237-L237</f>
        <v>2.8030635669662463E-2</v>
      </c>
    </row>
    <row r="238" spans="1:24" x14ac:dyDescent="0.2">
      <c r="A238" s="13" t="str">
        <f t="shared" si="11"/>
        <v>1997 Q4</v>
      </c>
      <c r="B238" s="15">
        <f t="shared" si="13"/>
        <v>-3.0589679025103678</v>
      </c>
      <c r="C238" s="15">
        <f t="shared" si="13"/>
        <v>1.7119652992478418</v>
      </c>
      <c r="D238" s="15">
        <f t="shared" si="13"/>
        <v>-0.68398887488295701</v>
      </c>
      <c r="E238" s="15">
        <f t="shared" si="13"/>
        <v>-1.5619387645524396</v>
      </c>
      <c r="F238" s="15">
        <f t="shared" si="13"/>
        <v>11.712608336152197</v>
      </c>
      <c r="G238" s="15">
        <f t="shared" si="13"/>
        <v>0.88127602405987382</v>
      </c>
      <c r="H238" s="15">
        <f t="shared" si="13"/>
        <v>-0.43907776315520453</v>
      </c>
      <c r="I238" s="15">
        <f t="shared" si="13"/>
        <v>-0.6929515752221338</v>
      </c>
      <c r="J238" s="15">
        <f t="shared" si="13"/>
        <v>-8.7583429486127962</v>
      </c>
      <c r="K238" s="15">
        <f t="shared" si="13"/>
        <v>4.2731434568794802</v>
      </c>
      <c r="L238" s="15">
        <f t="shared" si="13"/>
        <v>0.8673418430204638</v>
      </c>
      <c r="N238" s="15">
        <f>'Table Q6 (a)'!B238-B238</f>
        <v>1.3920309031811851E-2</v>
      </c>
      <c r="O238" s="15">
        <f>'Table Q6 (a)'!C238-C238</f>
        <v>0.1217682363982231</v>
      </c>
      <c r="P238" s="15">
        <f>'Table Q6 (a)'!D238-D238</f>
        <v>-0.13961824837842585</v>
      </c>
      <c r="Q238" s="15">
        <f>'Table Q6 (a)'!E238-E238</f>
        <v>-0.15753935911742012</v>
      </c>
      <c r="R238" s="15">
        <f>'Table Q6 (a)'!F238-F238</f>
        <v>0.12923140980092285</v>
      </c>
      <c r="S238" s="15">
        <f>'Table Q6 (a)'!G238-G238</f>
        <v>0.1562411375693129</v>
      </c>
      <c r="T238" s="15">
        <f>'Table Q6 (a)'!H238-H238</f>
        <v>8.9568159646347123E-2</v>
      </c>
      <c r="U238" s="15">
        <f>'Table Q6 (a)'!I238-I238</f>
        <v>-2.0561354604009541E-2</v>
      </c>
      <c r="V238" s="15">
        <f>'Table Q6 (a)'!J238-J238</f>
        <v>5.5057622022181008E-2</v>
      </c>
      <c r="W238" s="15">
        <f>'Table Q6 (a)'!K238-K238</f>
        <v>6.8003025808249795E-2</v>
      </c>
      <c r="X238" s="15">
        <f>'Table Q6 (a)'!L238-L238</f>
        <v>2.7794803483893737E-2</v>
      </c>
    </row>
    <row r="239" spans="1:24" x14ac:dyDescent="0.2">
      <c r="A239" s="13" t="str">
        <f t="shared" si="11"/>
        <v>1998 Q1</v>
      </c>
      <c r="B239" s="15">
        <f t="shared" si="13"/>
        <v>-0.64316324739904784</v>
      </c>
      <c r="C239" s="15">
        <f t="shared" si="13"/>
        <v>0.56247244315756895</v>
      </c>
      <c r="D239" s="15">
        <f t="shared" si="13"/>
        <v>-4.7100664013477456E-5</v>
      </c>
      <c r="E239" s="15">
        <f t="shared" si="13"/>
        <v>-1.9054256732678909</v>
      </c>
      <c r="F239" s="15">
        <f t="shared" si="13"/>
        <v>6.0264564716900226</v>
      </c>
      <c r="G239" s="15">
        <f t="shared" si="13"/>
        <v>0.50694543499778533</v>
      </c>
      <c r="H239" s="15">
        <f t="shared" si="13"/>
        <v>16.002529831438906</v>
      </c>
      <c r="I239" s="15">
        <f t="shared" si="13"/>
        <v>-1.1614769231486743</v>
      </c>
      <c r="J239" s="15">
        <f t="shared" si="13"/>
        <v>-12.435213784599641</v>
      </c>
      <c r="K239" s="15">
        <f t="shared" si="13"/>
        <v>0.14587444612681466</v>
      </c>
      <c r="L239" s="15">
        <f t="shared" si="13"/>
        <v>1.3672104360210158</v>
      </c>
      <c r="N239" s="15">
        <f>'Table Q6 (a)'!B239-B239</f>
        <v>-2.9055954599377376E-2</v>
      </c>
      <c r="O239" s="15">
        <f>'Table Q6 (a)'!C239-C239</f>
        <v>-0.17259270975249486</v>
      </c>
      <c r="P239" s="15">
        <f>'Table Q6 (a)'!D239-D239</f>
        <v>0.20803246855336521</v>
      </c>
      <c r="Q239" s="15">
        <f>'Table Q6 (a)'!E239-E239</f>
        <v>0.18708099938143929</v>
      </c>
      <c r="R239" s="15">
        <f>'Table Q6 (a)'!F239-F239</f>
        <v>-5.3119467170192891E-2</v>
      </c>
      <c r="S239" s="15">
        <f>'Table Q6 (a)'!G239-G239</f>
        <v>-0.18746005098386753</v>
      </c>
      <c r="T239" s="15">
        <f>'Table Q6 (a)'!H239-H239</f>
        <v>-6.0435894382250055E-2</v>
      </c>
      <c r="U239" s="15">
        <f>'Table Q6 (a)'!I239-I239</f>
        <v>0.11273652076739804</v>
      </c>
      <c r="V239" s="15">
        <f>'Table Q6 (a)'!J239-J239</f>
        <v>-0.20507968107756902</v>
      </c>
      <c r="W239" s="15">
        <f>'Table Q6 (a)'!K239-K239</f>
        <v>5.2854083835107701E-2</v>
      </c>
      <c r="X239" s="15">
        <f>'Table Q6 (a)'!L239-L239</f>
        <v>6.9136004935210771E-2</v>
      </c>
    </row>
    <row r="240" spans="1:24" x14ac:dyDescent="0.2">
      <c r="A240" s="13" t="str">
        <f t="shared" si="11"/>
        <v>1998 Q2</v>
      </c>
      <c r="B240" s="15">
        <f t="shared" si="13"/>
        <v>0.25345223385737636</v>
      </c>
      <c r="C240" s="15">
        <f t="shared" si="13"/>
        <v>0.29481952179961635</v>
      </c>
      <c r="D240" s="15">
        <f t="shared" si="13"/>
        <v>-3.1658255094996979</v>
      </c>
      <c r="E240" s="15">
        <f t="shared" si="13"/>
        <v>-2.3675938610032254</v>
      </c>
      <c r="F240" s="15">
        <f t="shared" si="13"/>
        <v>2.2383051568113377</v>
      </c>
      <c r="G240" s="15">
        <f t="shared" si="13"/>
        <v>4.1444662932893728</v>
      </c>
      <c r="H240" s="15">
        <f t="shared" si="13"/>
        <v>19.17905736659009</v>
      </c>
      <c r="I240" s="15">
        <f t="shared" si="13"/>
        <v>3.5266538961902905</v>
      </c>
      <c r="J240" s="15">
        <f t="shared" si="13"/>
        <v>-6.4020215833950118</v>
      </c>
      <c r="K240" s="15">
        <f t="shared" si="13"/>
        <v>1.7384165934515527</v>
      </c>
      <c r="L240" s="15">
        <f t="shared" si="13"/>
        <v>2.0717807923014142</v>
      </c>
      <c r="N240" s="15">
        <f>'Table Q6 (a)'!B240-B240</f>
        <v>0</v>
      </c>
      <c r="O240" s="15">
        <f>'Table Q6 (a)'!C240-C240</f>
        <v>3.7895602304938159E-2</v>
      </c>
      <c r="P240" s="15">
        <f>'Table Q6 (a)'!D240-D240</f>
        <v>-3.8308627667915651E-2</v>
      </c>
      <c r="Q240" s="15">
        <f>'Table Q6 (a)'!E240-E240</f>
        <v>-3.7959696911271656E-2</v>
      </c>
      <c r="R240" s="15">
        <f>'Table Q6 (a)'!F240-F240</f>
        <v>-6.0522925965922347E-2</v>
      </c>
      <c r="S240" s="15">
        <f>'Table Q6 (a)'!G240-G240</f>
        <v>1.921142276308796E-2</v>
      </c>
      <c r="T240" s="15">
        <f>'Table Q6 (a)'!H240-H240</f>
        <v>-6.1005488257180218E-2</v>
      </c>
      <c r="U240" s="15">
        <f>'Table Q6 (a)'!I240-I240</f>
        <v>-0.10747729168238962</v>
      </c>
      <c r="V240" s="15">
        <f>'Table Q6 (a)'!J240-J240</f>
        <v>0.19275841392062354</v>
      </c>
      <c r="W240" s="15">
        <f>'Table Q6 (a)'!K240-K240</f>
        <v>-9.7050790145547516E-2</v>
      </c>
      <c r="X240" s="15">
        <f>'Table Q6 (a)'!L240-L240</f>
        <v>-7.1440991500359985E-4</v>
      </c>
    </row>
    <row r="241" spans="1:24" x14ac:dyDescent="0.2">
      <c r="A241" s="13" t="str">
        <f t="shared" si="11"/>
        <v>1998 Q3</v>
      </c>
      <c r="B241" s="15">
        <f t="shared" si="13"/>
        <v>-0.72378312789838084</v>
      </c>
      <c r="C241" s="15">
        <f t="shared" si="13"/>
        <v>-1.0185736008185176</v>
      </c>
      <c r="D241" s="15">
        <f t="shared" si="13"/>
        <v>-1.6710272647862956</v>
      </c>
      <c r="E241" s="15">
        <f t="shared" si="13"/>
        <v>-2.0568968376435404</v>
      </c>
      <c r="F241" s="15">
        <f t="shared" si="13"/>
        <v>-0.25588894217656311</v>
      </c>
      <c r="G241" s="15">
        <f t="shared" si="13"/>
        <v>9.1010005118112645</v>
      </c>
      <c r="H241" s="15">
        <f t="shared" si="13"/>
        <v>18.842063888386139</v>
      </c>
      <c r="I241" s="15">
        <f t="shared" si="13"/>
        <v>1.4649384552812394</v>
      </c>
      <c r="J241" s="15">
        <f t="shared" si="13"/>
        <v>-9.8940500765849251</v>
      </c>
      <c r="K241" s="15">
        <f t="shared" si="13"/>
        <v>13.860442544197827</v>
      </c>
      <c r="L241" s="15">
        <f t="shared" si="13"/>
        <v>1.7084992991982517</v>
      </c>
      <c r="N241" s="15">
        <f>'Table Q6 (a)'!B241-B241</f>
        <v>-6.7408702163485046E-4</v>
      </c>
      <c r="O241" s="15">
        <f>'Table Q6 (a)'!C241-C241</f>
        <v>-7.2164018393827689E-3</v>
      </c>
      <c r="P241" s="15">
        <f>'Table Q6 (a)'!D241-D241</f>
        <v>1.5569375379231865E-2</v>
      </c>
      <c r="Q241" s="15">
        <f>'Table Q6 (a)'!E241-E241</f>
        <v>1.3876451295491421E-2</v>
      </c>
      <c r="R241" s="15">
        <f>'Table Q6 (a)'!F241-F241</f>
        <v>1.909519549991856E-3</v>
      </c>
      <c r="S241" s="15">
        <f>'Table Q6 (a)'!G241-G241</f>
        <v>0</v>
      </c>
      <c r="T241" s="15">
        <f>'Table Q6 (a)'!H241-H241</f>
        <v>4.453183911135028E-3</v>
      </c>
      <c r="U241" s="15">
        <f>'Table Q6 (a)'!I241-I241</f>
        <v>-2.2421379631598626E-3</v>
      </c>
      <c r="V241" s="15">
        <f>'Table Q6 (a)'!J241-J241</f>
        <v>0</v>
      </c>
      <c r="W241" s="15">
        <f>'Table Q6 (a)'!K241-K241</f>
        <v>-4.5591649199639761E-2</v>
      </c>
      <c r="X241" s="15">
        <f>'Table Q6 (a)'!L241-L241</f>
        <v>1.36466522607126E-2</v>
      </c>
    </row>
    <row r="242" spans="1:24" x14ac:dyDescent="0.2">
      <c r="A242" s="13" t="str">
        <f t="shared" si="11"/>
        <v>1998 Q4</v>
      </c>
      <c r="B242" s="15">
        <f t="shared" si="13"/>
        <v>0.79224066131884374</v>
      </c>
      <c r="C242" s="15">
        <f t="shared" si="13"/>
        <v>-1.2207162351954071</v>
      </c>
      <c r="D242" s="15">
        <f t="shared" si="13"/>
        <v>-2.1727618951878358</v>
      </c>
      <c r="E242" s="15">
        <f t="shared" si="13"/>
        <v>-0.62974776070702232</v>
      </c>
      <c r="F242" s="15">
        <f t="shared" si="13"/>
        <v>-4.4682457282135157</v>
      </c>
      <c r="G242" s="15">
        <f t="shared" si="13"/>
        <v>10.737807114953712</v>
      </c>
      <c r="H242" s="15">
        <f t="shared" si="13"/>
        <v>16.454745761225851</v>
      </c>
      <c r="I242" s="15">
        <f t="shared" si="13"/>
        <v>3.9513468071629809</v>
      </c>
      <c r="J242" s="15">
        <f t="shared" si="13"/>
        <v>-16.015789248231204</v>
      </c>
      <c r="K242" s="15">
        <f t="shared" si="13"/>
        <v>0.57932359577543835</v>
      </c>
      <c r="L242" s="15">
        <f t="shared" si="13"/>
        <v>1.3782834182093806</v>
      </c>
      <c r="N242" s="15">
        <f>'Table Q6 (a)'!B242-B242</f>
        <v>1.3872942763670792E-2</v>
      </c>
      <c r="O242" s="15">
        <f>'Table Q6 (a)'!C242-C242</f>
        <v>-2.9608466696173785E-2</v>
      </c>
      <c r="P242" s="15">
        <f>'Table Q6 (a)'!D242-D242</f>
        <v>2.8789782932026053E-2</v>
      </c>
      <c r="Q242" s="15">
        <f>'Table Q6 (a)'!E242-E242</f>
        <v>2.9731012937728174E-2</v>
      </c>
      <c r="R242" s="15">
        <f>'Table Q6 (a)'!F242-F242</f>
        <v>-2.5183637253811675E-2</v>
      </c>
      <c r="S242" s="15">
        <f>'Table Q6 (a)'!G242-G242</f>
        <v>-3.6997376578495889E-2</v>
      </c>
      <c r="T242" s="15">
        <f>'Table Q6 (a)'!H242-H242</f>
        <v>-1.3837878150567917E-2</v>
      </c>
      <c r="U242" s="15">
        <f>'Table Q6 (a)'!I242-I242</f>
        <v>1.5758926055120526E-2</v>
      </c>
      <c r="V242" s="15">
        <f>'Table Q6 (a)'!J242-J242</f>
        <v>-2.438565933557868E-2</v>
      </c>
      <c r="W242" s="15">
        <f>'Table Q6 (a)'!K242-K242</f>
        <v>-2.5426115284843398E-2</v>
      </c>
      <c r="X242" s="15">
        <f>'Table Q6 (a)'!L242-L242</f>
        <v>-2.6373122637401991E-2</v>
      </c>
    </row>
    <row r="243" spans="1:24" x14ac:dyDescent="0.2">
      <c r="A243" s="13" t="str">
        <f t="shared" si="11"/>
        <v>1999 Q1</v>
      </c>
      <c r="B243" s="15">
        <f t="shared" si="13"/>
        <v>2.0795246566738701</v>
      </c>
      <c r="C243" s="15">
        <f t="shared" si="13"/>
        <v>-1.6210463797206032E-2</v>
      </c>
      <c r="D243" s="15">
        <f t="shared" si="13"/>
        <v>-2.1825066251957237</v>
      </c>
      <c r="E243" s="15">
        <f t="shared" si="13"/>
        <v>0.78359408701451638</v>
      </c>
      <c r="F243" s="15">
        <f t="shared" si="13"/>
        <v>-0.63718337350143761</v>
      </c>
      <c r="G243" s="15">
        <f t="shared" si="13"/>
        <v>14.837240220607018</v>
      </c>
      <c r="H243" s="15">
        <f t="shared" si="13"/>
        <v>-2.4279257709868718</v>
      </c>
      <c r="I243" s="15">
        <f t="shared" si="13"/>
        <v>3.3270020969360603</v>
      </c>
      <c r="J243" s="15">
        <f t="shared" si="13"/>
        <v>-8.3272455599926793</v>
      </c>
      <c r="K243" s="15">
        <f t="shared" si="13"/>
        <v>-0.34722200778599666</v>
      </c>
      <c r="L243" s="15">
        <f t="shared" si="13"/>
        <v>1.1880415553586099</v>
      </c>
      <c r="N243" s="15">
        <f>'Table Q6 (a)'!B243-B243</f>
        <v>0</v>
      </c>
      <c r="O243" s="15">
        <f>'Table Q6 (a)'!C243-C243</f>
        <v>1.3803779185017628E-2</v>
      </c>
      <c r="P243" s="15">
        <f>'Table Q6 (a)'!D243-D243</f>
        <v>-4.0947622586529064E-2</v>
      </c>
      <c r="Q243" s="15">
        <f>'Table Q6 (a)'!E243-E243</f>
        <v>-2.7410464632326992E-2</v>
      </c>
      <c r="R243" s="15">
        <f>'Table Q6 (a)'!F243-F243</f>
        <v>2.2741886961941127E-3</v>
      </c>
      <c r="S243" s="15">
        <f>'Table Q6 (a)'!G243-G243</f>
        <v>1.9858821299822083E-2</v>
      </c>
      <c r="T243" s="15">
        <f>'Table Q6 (a)'!H243-H243</f>
        <v>1.6906618499545889E-2</v>
      </c>
      <c r="U243" s="15">
        <f>'Table Q6 (a)'!I243-I243</f>
        <v>2.0724430339891242E-2</v>
      </c>
      <c r="V243" s="15">
        <f>'Table Q6 (a)'!J243-J243</f>
        <v>4.9888770802688498E-3</v>
      </c>
      <c r="W243" s="15">
        <f>'Table Q6 (a)'!K243-K243</f>
        <v>1.3220919274736787E-2</v>
      </c>
      <c r="X243" s="15">
        <f>'Table Q6 (a)'!L243-L243</f>
        <v>-1.308860969544412E-2</v>
      </c>
    </row>
    <row r="244" spans="1:24" x14ac:dyDescent="0.2">
      <c r="A244" s="13" t="str">
        <f t="shared" si="11"/>
        <v>1999 Q2</v>
      </c>
      <c r="B244" s="15">
        <f t="shared" ref="B244:L259" si="14">(B27/B23-1)*100</f>
        <v>3.0318167821820285</v>
      </c>
      <c r="C244" s="15">
        <f t="shared" si="14"/>
        <v>1.9819687601029923</v>
      </c>
      <c r="D244" s="15">
        <f t="shared" si="14"/>
        <v>-0.48878526310063286</v>
      </c>
      <c r="E244" s="15">
        <f t="shared" si="14"/>
        <v>-1.8061638322973805</v>
      </c>
      <c r="F244" s="15">
        <f t="shared" si="14"/>
        <v>2.0905635863656569</v>
      </c>
      <c r="G244" s="15">
        <f t="shared" si="14"/>
        <v>12.59482743304947</v>
      </c>
      <c r="H244" s="15">
        <f t="shared" si="14"/>
        <v>-5.5984039818185334</v>
      </c>
      <c r="I244" s="15">
        <f t="shared" si="14"/>
        <v>-0.77317945563638579</v>
      </c>
      <c r="J244" s="15">
        <f t="shared" si="14"/>
        <v>-9.7066867849324723</v>
      </c>
      <c r="K244" s="15">
        <f t="shared" si="14"/>
        <v>-1.6151170669430948</v>
      </c>
      <c r="L244" s="15">
        <f t="shared" si="14"/>
        <v>0.37990155245444246</v>
      </c>
      <c r="N244" s="15">
        <f>'Table Q6 (a)'!B244-B244</f>
        <v>0</v>
      </c>
      <c r="O244" s="15">
        <f>'Table Q6 (a)'!C244-C244</f>
        <v>2.0881097552094552E-2</v>
      </c>
      <c r="P244" s="15">
        <f>'Table Q6 (a)'!D244-D244</f>
        <v>1.5230852275793794E-2</v>
      </c>
      <c r="Q244" s="15">
        <f>'Table Q6 (a)'!E244-E244</f>
        <v>1.7580234134562112E-3</v>
      </c>
      <c r="R244" s="15">
        <f>'Table Q6 (a)'!F244-F244</f>
        <v>3.967710684809056E-2</v>
      </c>
      <c r="S244" s="15">
        <f>'Table Q6 (a)'!G244-G244</f>
        <v>1.8779034727511856E-2</v>
      </c>
      <c r="T244" s="15">
        <f>'Table Q6 (a)'!H244-H244</f>
        <v>6.2714869521247607E-3</v>
      </c>
      <c r="U244" s="15">
        <f>'Table Q6 (a)'!I244-I244</f>
        <v>-9.6185498055345597E-2</v>
      </c>
      <c r="V244" s="15">
        <f>'Table Q6 (a)'!J244-J244</f>
        <v>0</v>
      </c>
      <c r="W244" s="15">
        <f>'Table Q6 (a)'!K244-K244</f>
        <v>3.2145811713746308E-2</v>
      </c>
      <c r="X244" s="15">
        <f>'Table Q6 (a)'!L244-L244</f>
        <v>-2.6405340405766253E-2</v>
      </c>
    </row>
    <row r="245" spans="1:24" x14ac:dyDescent="0.2">
      <c r="A245" s="13" t="str">
        <f t="shared" si="11"/>
        <v>1999 Q3</v>
      </c>
      <c r="B245" s="15">
        <f t="shared" si="14"/>
        <v>4.7205054668050916</v>
      </c>
      <c r="C245" s="15">
        <f t="shared" si="14"/>
        <v>4.7909942810484552</v>
      </c>
      <c r="D245" s="15">
        <f t="shared" si="14"/>
        <v>0.76473194881157003</v>
      </c>
      <c r="E245" s="15">
        <f t="shared" si="14"/>
        <v>-3.2248041093743685</v>
      </c>
      <c r="F245" s="15">
        <f t="shared" si="14"/>
        <v>2.5616114070526885</v>
      </c>
      <c r="G245" s="15">
        <f t="shared" si="14"/>
        <v>17.753106321820699</v>
      </c>
      <c r="H245" s="15">
        <f t="shared" si="14"/>
        <v>-9.1208204916749089</v>
      </c>
      <c r="I245" s="15">
        <f t="shared" si="14"/>
        <v>0.78615012047427157</v>
      </c>
      <c r="J245" s="15">
        <f t="shared" si="14"/>
        <v>-4.7862251523417161</v>
      </c>
      <c r="K245" s="15">
        <f t="shared" si="14"/>
        <v>-13.901127532019153</v>
      </c>
      <c r="L245" s="15">
        <f t="shared" si="14"/>
        <v>1.0566808275002781</v>
      </c>
      <c r="N245" s="15">
        <f>'Table Q6 (a)'!B245-B245</f>
        <v>1.4288689863528603E-2</v>
      </c>
      <c r="O245" s="15">
        <f>'Table Q6 (a)'!C245-C245</f>
        <v>-8.4964332802472953E-3</v>
      </c>
      <c r="P245" s="15">
        <f>'Table Q6 (a)'!D245-D245</f>
        <v>1.3026455789821867E-3</v>
      </c>
      <c r="Q245" s="15">
        <f>'Table Q6 (a)'!E245-E245</f>
        <v>-1.1530563465356192E-2</v>
      </c>
      <c r="R245" s="15">
        <f>'Table Q6 (a)'!F245-F245</f>
        <v>-1.0445838955241982E-2</v>
      </c>
      <c r="S245" s="15">
        <f>'Table Q6 (a)'!G245-G245</f>
        <v>0</v>
      </c>
      <c r="T245" s="15">
        <f>'Table Q6 (a)'!H245-H245</f>
        <v>-7.4160568040095853E-3</v>
      </c>
      <c r="U245" s="15">
        <f>'Table Q6 (a)'!I245-I245</f>
        <v>1.4727367007671965E-2</v>
      </c>
      <c r="V245" s="15">
        <f>'Table Q6 (a)'!J245-J245</f>
        <v>0</v>
      </c>
      <c r="W245" s="15">
        <f>'Table Q6 (a)'!K245-K245</f>
        <v>-7.4444148597248017E-3</v>
      </c>
      <c r="X245" s="15">
        <f>'Table Q6 (a)'!L245-L245</f>
        <v>0</v>
      </c>
    </row>
    <row r="246" spans="1:24" x14ac:dyDescent="0.2">
      <c r="A246" s="13" t="str">
        <f t="shared" si="11"/>
        <v>1999 Q4</v>
      </c>
      <c r="B246" s="15">
        <f t="shared" si="14"/>
        <v>5.2972070790277215</v>
      </c>
      <c r="C246" s="15">
        <f t="shared" si="14"/>
        <v>4.2756161936478021</v>
      </c>
      <c r="D246" s="15">
        <f t="shared" si="14"/>
        <v>0.48487938085581828</v>
      </c>
      <c r="E246" s="15">
        <f t="shared" si="14"/>
        <v>-4.535890530423714</v>
      </c>
      <c r="F246" s="15">
        <f t="shared" si="14"/>
        <v>-0.156957227035881</v>
      </c>
      <c r="G246" s="15">
        <f t="shared" si="14"/>
        <v>12.558869701726859</v>
      </c>
      <c r="H246" s="15">
        <f t="shared" si="14"/>
        <v>-1.3659670086290765</v>
      </c>
      <c r="I246" s="15">
        <f t="shared" si="14"/>
        <v>2.177350489379859</v>
      </c>
      <c r="J246" s="15">
        <f t="shared" si="14"/>
        <v>-0.54667512918435968</v>
      </c>
      <c r="K246" s="15">
        <f t="shared" si="14"/>
        <v>-9.2319395561508024</v>
      </c>
      <c r="L246" s="15">
        <f t="shared" si="14"/>
        <v>1.4600777773884799</v>
      </c>
      <c r="N246" s="15">
        <f>'Table Q6 (a)'!B246-B246</f>
        <v>-1.4917106298661942E-2</v>
      </c>
      <c r="O246" s="15">
        <f>'Table Q6 (a)'!C246-C246</f>
        <v>-1.6031604251520726E-2</v>
      </c>
      <c r="P246" s="15">
        <f>'Table Q6 (a)'!D246-D246</f>
        <v>1.4570056460350145E-2</v>
      </c>
      <c r="Q246" s="15">
        <f>'Table Q6 (a)'!E246-E246</f>
        <v>3.3608215893483617E-3</v>
      </c>
      <c r="R246" s="15">
        <f>'Table Q6 (a)'!F246-F246</f>
        <v>-2.3410611403151815E-2</v>
      </c>
      <c r="S246" s="15">
        <f>'Table Q6 (a)'!G246-G246</f>
        <v>-8.8748294064799893E-4</v>
      </c>
      <c r="T246" s="15">
        <f>'Table Q6 (a)'!H246-H246</f>
        <v>-2.2681836397442368E-2</v>
      </c>
      <c r="U246" s="15">
        <f>'Table Q6 (a)'!I246-I246</f>
        <v>1.3938414656178288E-2</v>
      </c>
      <c r="V246" s="15">
        <f>'Table Q6 (a)'!J246-J246</f>
        <v>0</v>
      </c>
      <c r="W246" s="15">
        <f>'Table Q6 (a)'!K246-K246</f>
        <v>2.0686496426378653E-3</v>
      </c>
      <c r="X246" s="15">
        <f>'Table Q6 (a)'!L246-L246</f>
        <v>5.6458926123159614E-4</v>
      </c>
    </row>
    <row r="247" spans="1:24" x14ac:dyDescent="0.2">
      <c r="A247" s="13" t="str">
        <f t="shared" si="11"/>
        <v>2000 Q1</v>
      </c>
      <c r="B247" s="15">
        <f t="shared" si="14"/>
        <v>2.7443911235345286</v>
      </c>
      <c r="C247" s="15">
        <f t="shared" si="14"/>
        <v>4.5807675868923203</v>
      </c>
      <c r="D247" s="15">
        <f t="shared" si="14"/>
        <v>2.6275700585238093</v>
      </c>
      <c r="E247" s="15">
        <f t="shared" si="14"/>
        <v>-2.0333287139689959</v>
      </c>
      <c r="F247" s="15">
        <f t="shared" si="14"/>
        <v>5.1735922557308411</v>
      </c>
      <c r="G247" s="15">
        <f t="shared" si="14"/>
        <v>17.521432837292416</v>
      </c>
      <c r="H247" s="15">
        <f t="shared" si="14"/>
        <v>0.39640897571537881</v>
      </c>
      <c r="I247" s="15">
        <f t="shared" si="14"/>
        <v>2.4064902892612761</v>
      </c>
      <c r="J247" s="15">
        <f t="shared" si="14"/>
        <v>-1.8839344673768799</v>
      </c>
      <c r="K247" s="15">
        <f t="shared" si="14"/>
        <v>1.9400717859577643</v>
      </c>
      <c r="L247" s="15">
        <f t="shared" si="14"/>
        <v>3.1724396975896241</v>
      </c>
      <c r="N247" s="15">
        <f>'Table Q6 (a)'!B247-B247</f>
        <v>-1.4317780256889456E-2</v>
      </c>
      <c r="O247" s="15">
        <f>'Table Q6 (a)'!C247-C247</f>
        <v>-1.3181370325021646E-3</v>
      </c>
      <c r="P247" s="15">
        <f>'Table Q6 (a)'!D247-D247</f>
        <v>-5.6151585940522608E-2</v>
      </c>
      <c r="Q247" s="15">
        <f>'Table Q6 (a)'!E247-E247</f>
        <v>-3.7249395853311551E-2</v>
      </c>
      <c r="R247" s="15">
        <f>'Table Q6 (a)'!F247-F247</f>
        <v>-1.1216992745688437E-2</v>
      </c>
      <c r="S247" s="15">
        <f>'Table Q6 (a)'!G247-G247</f>
        <v>8.8128942303811186E-4</v>
      </c>
      <c r="T247" s="15">
        <f>'Table Q6 (a)'!H247-H247</f>
        <v>-1.0136212356037788E-2</v>
      </c>
      <c r="U247" s="15">
        <f>'Table Q6 (a)'!I247-I247</f>
        <v>5.2027006074140125E-2</v>
      </c>
      <c r="V247" s="15">
        <f>'Table Q6 (a)'!J247-J247</f>
        <v>-2.1435843842843028E-2</v>
      </c>
      <c r="W247" s="15">
        <f>'Table Q6 (a)'!K247-K247</f>
        <v>-2.5329629505033147E-2</v>
      </c>
      <c r="X247" s="15">
        <f>'Table Q6 (a)'!L247-L247</f>
        <v>1.4852781526908387E-4</v>
      </c>
    </row>
    <row r="248" spans="1:24" x14ac:dyDescent="0.2">
      <c r="A248" s="13" t="str">
        <f t="shared" si="11"/>
        <v>2000 Q2</v>
      </c>
      <c r="B248" s="15">
        <f t="shared" si="14"/>
        <v>0.70364047514770434</v>
      </c>
      <c r="C248" s="15">
        <f t="shared" si="14"/>
        <v>3.8171352199750874</v>
      </c>
      <c r="D248" s="15">
        <f t="shared" si="14"/>
        <v>-0.94007795537036642</v>
      </c>
      <c r="E248" s="15">
        <f t="shared" si="14"/>
        <v>-1.7020081347850713</v>
      </c>
      <c r="F248" s="15">
        <f t="shared" si="14"/>
        <v>3.8398160153569005</v>
      </c>
      <c r="G248" s="15">
        <f t="shared" si="14"/>
        <v>20.851436554819003</v>
      </c>
      <c r="H248" s="15">
        <f t="shared" si="14"/>
        <v>4.3332087566456234</v>
      </c>
      <c r="I248" s="15">
        <f t="shared" si="14"/>
        <v>4.2930013639712383</v>
      </c>
      <c r="J248" s="15">
        <f t="shared" si="14"/>
        <v>-1.7247447201272137</v>
      </c>
      <c r="K248" s="15">
        <f t="shared" si="14"/>
        <v>-2.3513450661959423</v>
      </c>
      <c r="L248" s="15">
        <f t="shared" si="14"/>
        <v>3.2725936538921863</v>
      </c>
      <c r="N248" s="15">
        <f>'Table Q6 (a)'!B248-B248</f>
        <v>0</v>
      </c>
      <c r="O248" s="15">
        <f>'Table Q6 (a)'!C248-C248</f>
        <v>2.3293718833317101E-2</v>
      </c>
      <c r="P248" s="15">
        <f>'Table Q6 (a)'!D248-D248</f>
        <v>1.5412333478370677E-2</v>
      </c>
      <c r="Q248" s="15">
        <f>'Table Q6 (a)'!E248-E248</f>
        <v>-1.1252509243298014E-2</v>
      </c>
      <c r="R248" s="15">
        <f>'Table Q6 (a)'!F248-F248</f>
        <v>2.5152092356717226E-2</v>
      </c>
      <c r="S248" s="15">
        <f>'Table Q6 (a)'!G248-G248</f>
        <v>1.9167555361597977E-2</v>
      </c>
      <c r="T248" s="15">
        <f>'Table Q6 (a)'!H248-H248</f>
        <v>4.105487942660524E-2</v>
      </c>
      <c r="U248" s="15">
        <f>'Table Q6 (a)'!I248-I248</f>
        <v>-0.12546950453540262</v>
      </c>
      <c r="V248" s="15">
        <f>'Table Q6 (a)'!J248-J248</f>
        <v>2.3387733288882107E-2</v>
      </c>
      <c r="W248" s="15">
        <f>'Table Q6 (a)'!K248-K248</f>
        <v>6.5800743387323113E-2</v>
      </c>
      <c r="X248" s="15">
        <f>'Table Q6 (a)'!L248-L248</f>
        <v>-2.612842344185129E-2</v>
      </c>
    </row>
    <row r="249" spans="1:24" x14ac:dyDescent="0.2">
      <c r="A249" s="13" t="str">
        <f t="shared" si="11"/>
        <v>2000 Q3</v>
      </c>
      <c r="B249" s="15">
        <f t="shared" si="14"/>
        <v>-1.6403428391033814</v>
      </c>
      <c r="C249" s="15">
        <f t="shared" si="14"/>
        <v>2.3644730513350476</v>
      </c>
      <c r="D249" s="15">
        <f t="shared" si="14"/>
        <v>-4.814173498057162</v>
      </c>
      <c r="E249" s="15">
        <f t="shared" si="14"/>
        <v>-1.8629912082816946</v>
      </c>
      <c r="F249" s="15">
        <f t="shared" si="14"/>
        <v>8.7273423477774124</v>
      </c>
      <c r="G249" s="15">
        <f t="shared" si="14"/>
        <v>14.558949101823959</v>
      </c>
      <c r="H249" s="15">
        <f t="shared" si="14"/>
        <v>8.456869294760283</v>
      </c>
      <c r="I249" s="15">
        <f t="shared" si="14"/>
        <v>3.6131010570049193</v>
      </c>
      <c r="J249" s="15">
        <f t="shared" si="14"/>
        <v>-5.8801089968422264</v>
      </c>
      <c r="K249" s="15">
        <f t="shared" si="14"/>
        <v>3.6433260844393356</v>
      </c>
      <c r="L249" s="15">
        <f t="shared" si="14"/>
        <v>2.5287904700902697</v>
      </c>
      <c r="N249" s="15">
        <f>'Table Q6 (a)'!B249-B249</f>
        <v>-1.0767086945362436E-3</v>
      </c>
      <c r="O249" s="15">
        <f>'Table Q6 (a)'!C249-C249</f>
        <v>-8.4057963255945722E-3</v>
      </c>
      <c r="P249" s="15">
        <f>'Table Q6 (a)'!D249-D249</f>
        <v>1.3964004206679093E-2</v>
      </c>
      <c r="Q249" s="15">
        <f>'Table Q6 (a)'!E249-E249</f>
        <v>-2.3483484382680331E-2</v>
      </c>
      <c r="R249" s="15">
        <f>'Table Q6 (a)'!F249-F249</f>
        <v>-6.8331993252712664E-4</v>
      </c>
      <c r="S249" s="15">
        <f>'Table Q6 (a)'!G249-G249</f>
        <v>-1.7075413489608948E-2</v>
      </c>
      <c r="T249" s="15">
        <f>'Table Q6 (a)'!H249-H249</f>
        <v>-1.6090909398757347E-2</v>
      </c>
      <c r="U249" s="15">
        <f>'Table Q6 (a)'!I249-I249</f>
        <v>-3.2967578229348149E-3</v>
      </c>
      <c r="V249" s="15">
        <f>'Table Q6 (a)'!J249-J249</f>
        <v>0</v>
      </c>
      <c r="W249" s="15">
        <f>'Table Q6 (a)'!K249-K249</f>
        <v>-1.0980743259092485E-2</v>
      </c>
      <c r="X249" s="15">
        <f>'Table Q6 (a)'!L249-L249</f>
        <v>-2.5754531642818712E-2</v>
      </c>
    </row>
    <row r="250" spans="1:24" x14ac:dyDescent="0.2">
      <c r="A250" s="13" t="str">
        <f t="shared" si="11"/>
        <v>2000 Q4</v>
      </c>
      <c r="B250" s="15">
        <f t="shared" si="14"/>
        <v>-4.0633352080571168</v>
      </c>
      <c r="C250" s="15">
        <f t="shared" si="14"/>
        <v>4.9662181122765103</v>
      </c>
      <c r="D250" s="15">
        <f t="shared" si="14"/>
        <v>-2.4806236979394214</v>
      </c>
      <c r="E250" s="15">
        <f t="shared" si="14"/>
        <v>-3.4487784362908447</v>
      </c>
      <c r="F250" s="15">
        <f t="shared" si="14"/>
        <v>6.1097920784021209</v>
      </c>
      <c r="G250" s="15">
        <f t="shared" si="14"/>
        <v>11.996143087471744</v>
      </c>
      <c r="H250" s="15">
        <f t="shared" si="14"/>
        <v>-1.9374754960736484</v>
      </c>
      <c r="I250" s="15">
        <f t="shared" si="14"/>
        <v>-0.32053757696783869</v>
      </c>
      <c r="J250" s="15">
        <f t="shared" si="14"/>
        <v>-5.0495477653992538</v>
      </c>
      <c r="K250" s="15">
        <f t="shared" si="14"/>
        <v>3.5627653840236473</v>
      </c>
      <c r="L250" s="15">
        <f t="shared" si="14"/>
        <v>1.1591745419114563</v>
      </c>
      <c r="N250" s="15">
        <f>'Table Q6 (a)'!B250-B250</f>
        <v>-1.3385888766859644E-2</v>
      </c>
      <c r="O250" s="15">
        <f>'Table Q6 (a)'!C250-C250</f>
        <v>-4.2313756225320631E-2</v>
      </c>
      <c r="P250" s="15">
        <f>'Table Q6 (a)'!D250-D250</f>
        <v>5.2500337174732348E-2</v>
      </c>
      <c r="Q250" s="15">
        <f>'Table Q6 (a)'!E250-E250</f>
        <v>3.8202092833861112E-2</v>
      </c>
      <c r="R250" s="15">
        <f>'Table Q6 (a)'!F250-F250</f>
        <v>-4.8474094142747504E-2</v>
      </c>
      <c r="S250" s="15">
        <f>'Table Q6 (a)'!G250-G250</f>
        <v>-6.7819590212668146E-2</v>
      </c>
      <c r="T250" s="15">
        <f>'Table Q6 (a)'!H250-H250</f>
        <v>-2.3009641409865722E-2</v>
      </c>
      <c r="U250" s="15">
        <f>'Table Q6 (a)'!I250-I250</f>
        <v>2.6336720969222238E-2</v>
      </c>
      <c r="V250" s="15">
        <f>'Table Q6 (a)'!J250-J250</f>
        <v>-2.173774089618874E-2</v>
      </c>
      <c r="W250" s="15">
        <f>'Table Q6 (a)'!K250-K250</f>
        <v>-3.6432413146259002E-2</v>
      </c>
      <c r="X250" s="15">
        <f>'Table Q6 (a)'!L250-L250</f>
        <v>5.2046716747522481E-4</v>
      </c>
    </row>
    <row r="251" spans="1:24" x14ac:dyDescent="0.2">
      <c r="A251" s="13" t="str">
        <f t="shared" si="11"/>
        <v>2001 Q1</v>
      </c>
      <c r="B251" s="15">
        <f t="shared" si="14"/>
        <v>-5.6443974448747376</v>
      </c>
      <c r="C251" s="15">
        <f t="shared" si="14"/>
        <v>3.2227229652312284</v>
      </c>
      <c r="D251" s="15">
        <f t="shared" si="14"/>
        <v>-4.7756373231446103</v>
      </c>
      <c r="E251" s="15">
        <f t="shared" si="14"/>
        <v>-1.8609603074247749</v>
      </c>
      <c r="F251" s="15">
        <f t="shared" si="14"/>
        <v>-3.2810114207876495</v>
      </c>
      <c r="G251" s="15">
        <f t="shared" si="14"/>
        <v>8.6767338927595805</v>
      </c>
      <c r="H251" s="15">
        <f t="shared" si="14"/>
        <v>0.30805515068874634</v>
      </c>
      <c r="I251" s="15">
        <f t="shared" si="14"/>
        <v>2.2288242717089179</v>
      </c>
      <c r="J251" s="15">
        <f t="shared" si="14"/>
        <v>-4.145234723699609</v>
      </c>
      <c r="K251" s="15">
        <f t="shared" si="14"/>
        <v>-2.6935754640300291</v>
      </c>
      <c r="L251" s="15">
        <f t="shared" si="14"/>
        <v>0.42248625155965058</v>
      </c>
      <c r="N251" s="15">
        <f>'Table Q6 (a)'!B251-B251</f>
        <v>1.3150606627887029E-2</v>
      </c>
      <c r="O251" s="15">
        <f>'Table Q6 (a)'!C251-C251</f>
        <v>3.895565930100986E-2</v>
      </c>
      <c r="P251" s="15">
        <f>'Table Q6 (a)'!D251-D251</f>
        <v>-7.6266195310070728E-2</v>
      </c>
      <c r="Q251" s="15">
        <f>'Table Q6 (a)'!E251-E251</f>
        <v>-3.5307974676490606E-2</v>
      </c>
      <c r="R251" s="15">
        <f>'Table Q6 (a)'!F251-F251</f>
        <v>3.4590336905115926E-2</v>
      </c>
      <c r="S251" s="15">
        <f>'Table Q6 (a)'!G251-G251</f>
        <v>4.9585041400957763E-2</v>
      </c>
      <c r="T251" s="15">
        <f>'Table Q6 (a)'!H251-H251</f>
        <v>3.9971229467572478E-2</v>
      </c>
      <c r="U251" s="15">
        <f>'Table Q6 (a)'!I251-I251</f>
        <v>-1.5778488080209208E-2</v>
      </c>
      <c r="V251" s="15">
        <f>'Table Q6 (a)'!J251-J251</f>
        <v>4.789009100383268E-2</v>
      </c>
      <c r="W251" s="15">
        <f>'Table Q6 (a)'!K251-K251</f>
        <v>2.5017225397871989E-2</v>
      </c>
      <c r="X251" s="15">
        <f>'Table Q6 (a)'!L251-L251</f>
        <v>-1.2127916232218539E-2</v>
      </c>
    </row>
    <row r="252" spans="1:24" x14ac:dyDescent="0.2">
      <c r="A252" s="13" t="str">
        <f t="shared" si="11"/>
        <v>2001 Q2</v>
      </c>
      <c r="B252" s="15">
        <f t="shared" si="14"/>
        <v>-3.2356142557089185</v>
      </c>
      <c r="C252" s="15">
        <f t="shared" si="14"/>
        <v>1.8530197507629964</v>
      </c>
      <c r="D252" s="15">
        <f t="shared" si="14"/>
        <v>-0.37131864577096829</v>
      </c>
      <c r="E252" s="15">
        <f t="shared" si="14"/>
        <v>0.50226305333582744</v>
      </c>
      <c r="F252" s="15">
        <f t="shared" si="14"/>
        <v>-1.3444117189445604</v>
      </c>
      <c r="G252" s="15">
        <f t="shared" si="14"/>
        <v>1.7851635519950948</v>
      </c>
      <c r="H252" s="15">
        <f t="shared" si="14"/>
        <v>0.91528133078191409</v>
      </c>
      <c r="I252" s="15">
        <f t="shared" si="14"/>
        <v>0.97007781190974196</v>
      </c>
      <c r="J252" s="15">
        <f t="shared" si="14"/>
        <v>-11.758778512610746</v>
      </c>
      <c r="K252" s="15">
        <f t="shared" si="14"/>
        <v>7.4678676867268257</v>
      </c>
      <c r="L252" s="15">
        <f t="shared" si="14"/>
        <v>0.33719895128345723</v>
      </c>
      <c r="N252" s="15">
        <f>'Table Q6 (a)'!B252-B252</f>
        <v>1.3226405924593454E-2</v>
      </c>
      <c r="O252" s="15">
        <f>'Table Q6 (a)'!C252-C252</f>
        <v>1.4950830701776496E-2</v>
      </c>
      <c r="P252" s="15">
        <f>'Table Q6 (a)'!D252-D252</f>
        <v>1.4138526866491752E-2</v>
      </c>
      <c r="Q252" s="15">
        <f>'Table Q6 (a)'!E252-E252</f>
        <v>-3.5278384799108942E-2</v>
      </c>
      <c r="R252" s="15">
        <f>'Table Q6 (a)'!F252-F252</f>
        <v>2.3802874932876694E-2</v>
      </c>
      <c r="S252" s="15">
        <f>'Table Q6 (a)'!G252-G252</f>
        <v>0</v>
      </c>
      <c r="T252" s="15">
        <f>'Table Q6 (a)'!H252-H252</f>
        <v>1.5358506683060824E-2</v>
      </c>
      <c r="U252" s="15">
        <f>'Table Q6 (a)'!I252-I252</f>
        <v>-5.1108114606868149E-2</v>
      </c>
      <c r="V252" s="15">
        <f>'Table Q6 (a)'!J252-J252</f>
        <v>-2.0994818341023347E-2</v>
      </c>
      <c r="W252" s="15">
        <f>'Table Q6 (a)'!K252-K252</f>
        <v>3.9069547655290471E-2</v>
      </c>
      <c r="X252" s="15">
        <f>'Table Q6 (a)'!L252-L252</f>
        <v>-2.4236991118464779E-2</v>
      </c>
    </row>
    <row r="253" spans="1:24" x14ac:dyDescent="0.2">
      <c r="A253" s="13" t="str">
        <f t="shared" si="11"/>
        <v>2001 Q3</v>
      </c>
      <c r="B253" s="15">
        <f t="shared" si="14"/>
        <v>-2.0379357937099662</v>
      </c>
      <c r="C253" s="15">
        <f t="shared" si="14"/>
        <v>2.7772572550903041</v>
      </c>
      <c r="D253" s="15">
        <f t="shared" si="14"/>
        <v>1.4784228893967688</v>
      </c>
      <c r="E253" s="15">
        <f t="shared" si="14"/>
        <v>3.6807245829598489</v>
      </c>
      <c r="F253" s="15">
        <f t="shared" si="14"/>
        <v>-4.5274575435798052</v>
      </c>
      <c r="G253" s="15">
        <f t="shared" si="14"/>
        <v>-0.41726228054966841</v>
      </c>
      <c r="H253" s="15">
        <f t="shared" si="14"/>
        <v>-0.62470124304078167</v>
      </c>
      <c r="I253" s="15">
        <f t="shared" si="14"/>
        <v>2.4053263823196058</v>
      </c>
      <c r="J253" s="15">
        <f t="shared" si="14"/>
        <v>-8.0799326502596696</v>
      </c>
      <c r="K253" s="15">
        <f t="shared" si="14"/>
        <v>4.5844920741149098</v>
      </c>
      <c r="L253" s="15">
        <f t="shared" si="14"/>
        <v>1.2190459847567281</v>
      </c>
      <c r="N253" s="15">
        <f>'Table Q6 (a)'!B253-B253</f>
        <v>-1.3211657251166464E-2</v>
      </c>
      <c r="O253" s="15">
        <f>'Table Q6 (a)'!C253-C253</f>
        <v>-9.5635819572725822E-3</v>
      </c>
      <c r="P253" s="15">
        <f>'Table Q6 (a)'!D253-D253</f>
        <v>8.5461051488877615E-4</v>
      </c>
      <c r="Q253" s="15">
        <f>'Table Q6 (a)'!E253-E253</f>
        <v>1.2079880407744881E-3</v>
      </c>
      <c r="R253" s="15">
        <f>'Table Q6 (a)'!F253-F253</f>
        <v>-8.7121043471629633E-3</v>
      </c>
      <c r="S253" s="15">
        <f>'Table Q6 (a)'!G253-G253</f>
        <v>1.4845369367832983E-2</v>
      </c>
      <c r="T253" s="15">
        <f>'Table Q6 (a)'!H253-H253</f>
        <v>5.8220543246667589E-3</v>
      </c>
      <c r="U253" s="15">
        <f>'Table Q6 (a)'!I253-I253</f>
        <v>-3.367818201003292E-2</v>
      </c>
      <c r="V253" s="15">
        <f>'Table Q6 (a)'!J253-J253</f>
        <v>0</v>
      </c>
      <c r="W253" s="15">
        <f>'Table Q6 (a)'!K253-K253</f>
        <v>1.3087730103666928E-3</v>
      </c>
      <c r="X253" s="15">
        <f>'Table Q6 (a)'!L253-L253</f>
        <v>3.8380682509941977E-4</v>
      </c>
    </row>
    <row r="254" spans="1:24" x14ac:dyDescent="0.2">
      <c r="A254" s="13" t="str">
        <f t="shared" si="11"/>
        <v>2001 Q4</v>
      </c>
      <c r="B254" s="15">
        <f t="shared" si="14"/>
        <v>-1.686271277062712</v>
      </c>
      <c r="C254" s="15">
        <f t="shared" si="14"/>
        <v>-0.35198815268515649</v>
      </c>
      <c r="D254" s="15">
        <f t="shared" si="14"/>
        <v>-3.5540145144152824E-2</v>
      </c>
      <c r="E254" s="15">
        <f t="shared" si="14"/>
        <v>7.2273992405706089</v>
      </c>
      <c r="F254" s="15">
        <f t="shared" si="14"/>
        <v>-0.22911045550769726</v>
      </c>
      <c r="G254" s="15">
        <f t="shared" si="14"/>
        <v>0.54246466430862839</v>
      </c>
      <c r="H254" s="15">
        <f t="shared" si="14"/>
        <v>6.3884960301164861</v>
      </c>
      <c r="I254" s="15">
        <f t="shared" si="14"/>
        <v>0.6119370645688349</v>
      </c>
      <c r="J254" s="15">
        <f t="shared" si="14"/>
        <v>-9.60463672117573</v>
      </c>
      <c r="K254" s="15">
        <f t="shared" si="14"/>
        <v>1.9605366256663759</v>
      </c>
      <c r="L254" s="15">
        <f t="shared" si="14"/>
        <v>1.600534571196266</v>
      </c>
      <c r="N254" s="15">
        <f>'Table Q6 (a)'!B254-B254</f>
        <v>0</v>
      </c>
      <c r="O254" s="15">
        <f>'Table Q6 (a)'!C254-C254</f>
        <v>-1.0421151097550485E-2</v>
      </c>
      <c r="P254" s="15">
        <f>'Table Q6 (a)'!D254-D254</f>
        <v>6.3220629809568329E-2</v>
      </c>
      <c r="Q254" s="15">
        <f>'Table Q6 (a)'!E254-E254</f>
        <v>-1.2418775675304694E-2</v>
      </c>
      <c r="R254" s="15">
        <f>'Table Q6 (a)'!F254-F254</f>
        <v>-3.4997763208122201E-2</v>
      </c>
      <c r="S254" s="15">
        <f>'Table Q6 (a)'!G254-G254</f>
        <v>-1.2611644251947496E-2</v>
      </c>
      <c r="T254" s="15">
        <f>'Table Q6 (a)'!H254-H254</f>
        <v>-2.4387823543170484E-2</v>
      </c>
      <c r="U254" s="15">
        <f>'Table Q6 (a)'!I254-I254</f>
        <v>4.3886019442229696E-2</v>
      </c>
      <c r="V254" s="15">
        <f>'Table Q6 (a)'!J254-J254</f>
        <v>-1.8878405265409626E-2</v>
      </c>
      <c r="W254" s="15">
        <f>'Table Q6 (a)'!K254-K254</f>
        <v>-2.1250459124866339E-2</v>
      </c>
      <c r="X254" s="15">
        <f>'Table Q6 (a)'!L254-L254</f>
        <v>1.7893718664563352E-4</v>
      </c>
    </row>
    <row r="255" spans="1:24" x14ac:dyDescent="0.2">
      <c r="A255" s="13" t="str">
        <f t="shared" si="11"/>
        <v>2002 Q1</v>
      </c>
      <c r="B255" s="15">
        <f t="shared" si="14"/>
        <v>2.6156302173786949</v>
      </c>
      <c r="C255" s="15">
        <f t="shared" si="14"/>
        <v>1.1058260208558046</v>
      </c>
      <c r="D255" s="15">
        <f t="shared" si="14"/>
        <v>1.8438285412970101</v>
      </c>
      <c r="E255" s="15">
        <f t="shared" si="14"/>
        <v>5.2609246551094335</v>
      </c>
      <c r="F255" s="15">
        <f t="shared" si="14"/>
        <v>1.9261526106867599</v>
      </c>
      <c r="G255" s="15">
        <f t="shared" si="14"/>
        <v>2.7072850863962827E-2</v>
      </c>
      <c r="H255" s="15">
        <f t="shared" si="14"/>
        <v>0.49323313979441341</v>
      </c>
      <c r="I255" s="15">
        <f t="shared" si="14"/>
        <v>-1.8420305976593276</v>
      </c>
      <c r="J255" s="15">
        <f t="shared" si="14"/>
        <v>-7.3715330391854632</v>
      </c>
      <c r="K255" s="15">
        <f t="shared" si="14"/>
        <v>0.4609989110084145</v>
      </c>
      <c r="L255" s="15">
        <f t="shared" si="14"/>
        <v>1.2757650847685875</v>
      </c>
      <c r="N255" s="15">
        <f>'Table Q6 (a)'!B255-B255</f>
        <v>0</v>
      </c>
      <c r="O255" s="15">
        <f>'Table Q6 (a)'!C255-C255</f>
        <v>6.975656543928288E-3</v>
      </c>
      <c r="P255" s="15">
        <f>'Table Q6 (a)'!D255-D255</f>
        <v>-8.9412477181083361E-2</v>
      </c>
      <c r="Q255" s="15">
        <f>'Table Q6 (a)'!E255-E255</f>
        <v>2.1622747456984115E-4</v>
      </c>
      <c r="R255" s="15">
        <f>'Table Q6 (a)'!F255-F255</f>
        <v>2.3172934548276736E-2</v>
      </c>
      <c r="S255" s="15">
        <f>'Table Q6 (a)'!G255-G255</f>
        <v>1.3133024519129677E-2</v>
      </c>
      <c r="T255" s="15">
        <f>'Table Q6 (a)'!H255-H255</f>
        <v>1.3513876869986063E-3</v>
      </c>
      <c r="U255" s="15">
        <f>'Table Q6 (a)'!I255-I255</f>
        <v>3.0175177424796029E-2</v>
      </c>
      <c r="V255" s="15">
        <f>'Table Q6 (a)'!J255-J255</f>
        <v>-1.9636534311972653E-2</v>
      </c>
      <c r="W255" s="15">
        <f>'Table Q6 (a)'!K255-K255</f>
        <v>1.1931235025031128E-2</v>
      </c>
      <c r="X255" s="15">
        <f>'Table Q6 (a)'!L255-L255</f>
        <v>9.6716019726272862E-5</v>
      </c>
    </row>
    <row r="256" spans="1:24" x14ac:dyDescent="0.2">
      <c r="A256" s="13" t="str">
        <f t="shared" si="11"/>
        <v>2002 Q2</v>
      </c>
      <c r="B256" s="15">
        <f t="shared" si="14"/>
        <v>4.2517363263014474</v>
      </c>
      <c r="C256" s="15">
        <f t="shared" si="14"/>
        <v>2.1849404043996934</v>
      </c>
      <c r="D256" s="15">
        <f t="shared" si="14"/>
        <v>2.0014693576078546</v>
      </c>
      <c r="E256" s="15">
        <f t="shared" si="14"/>
        <v>5.2999967649750568</v>
      </c>
      <c r="F256" s="15">
        <f t="shared" si="14"/>
        <v>0.74845329711785702</v>
      </c>
      <c r="G256" s="15">
        <f t="shared" si="14"/>
        <v>1.563298839307925</v>
      </c>
      <c r="H256" s="15">
        <f t="shared" si="14"/>
        <v>-1.1770099382467425</v>
      </c>
      <c r="I256" s="15">
        <f t="shared" si="14"/>
        <v>0.60970571496306025</v>
      </c>
      <c r="J256" s="15">
        <f t="shared" si="14"/>
        <v>1.5049260256345676</v>
      </c>
      <c r="K256" s="15">
        <f t="shared" si="14"/>
        <v>-7.3364975109758817</v>
      </c>
      <c r="L256" s="15">
        <f t="shared" si="14"/>
        <v>2.1374769803569116</v>
      </c>
      <c r="N256" s="15">
        <f>'Table Q6 (a)'!B256-B256</f>
        <v>-6.0117636180301304E-5</v>
      </c>
      <c r="O256" s="15">
        <f>'Table Q6 (a)'!C256-C256</f>
        <v>1.5811767329743098E-2</v>
      </c>
      <c r="P256" s="15">
        <f>'Table Q6 (a)'!D256-D256</f>
        <v>3.9650006421920736E-2</v>
      </c>
      <c r="Q256" s="15">
        <f>'Table Q6 (a)'!E256-E256</f>
        <v>-1.2308925066673027E-2</v>
      </c>
      <c r="R256" s="15">
        <f>'Table Q6 (a)'!F256-F256</f>
        <v>1.1533123613149954E-2</v>
      </c>
      <c r="S256" s="15">
        <f>'Table Q6 (a)'!G256-G256</f>
        <v>2.8149473070770981E-2</v>
      </c>
      <c r="T256" s="15">
        <f>'Table Q6 (a)'!H256-H256</f>
        <v>2.0069667962641091E-3</v>
      </c>
      <c r="U256" s="15">
        <f>'Table Q6 (a)'!I256-I256</f>
        <v>-6.1301937547852958E-2</v>
      </c>
      <c r="V256" s="15">
        <f>'Table Q6 (a)'!J256-J256</f>
        <v>4.4036844262751451E-2</v>
      </c>
      <c r="W256" s="15">
        <f>'Table Q6 (a)'!K256-K256</f>
        <v>2.2785253404678407E-2</v>
      </c>
      <c r="X256" s="15">
        <f>'Table Q6 (a)'!L256-L256</f>
        <v>-1.2844501170472533E-2</v>
      </c>
    </row>
    <row r="257" spans="1:24" x14ac:dyDescent="0.2">
      <c r="A257" s="13" t="str">
        <f t="shared" si="11"/>
        <v>2002 Q3</v>
      </c>
      <c r="B257" s="15">
        <f t="shared" si="14"/>
        <v>1.3965160390700948</v>
      </c>
      <c r="C257" s="15">
        <f t="shared" si="14"/>
        <v>1.8295416297150702</v>
      </c>
      <c r="D257" s="15">
        <f t="shared" si="14"/>
        <v>5.7448512650898564</v>
      </c>
      <c r="E257" s="15">
        <f t="shared" si="14"/>
        <v>4.3490684378893141</v>
      </c>
      <c r="F257" s="15">
        <f t="shared" si="14"/>
        <v>-0.61311975820543818</v>
      </c>
      <c r="G257" s="15">
        <f t="shared" si="14"/>
        <v>1.9386769375828283</v>
      </c>
      <c r="H257" s="15">
        <f t="shared" si="14"/>
        <v>-0.31263610336083048</v>
      </c>
      <c r="I257" s="15">
        <f t="shared" si="14"/>
        <v>-2.7323995867966633</v>
      </c>
      <c r="J257" s="15">
        <f t="shared" si="14"/>
        <v>-0.98821768516569319</v>
      </c>
      <c r="K257" s="15">
        <f t="shared" si="14"/>
        <v>-2.0136568821704115</v>
      </c>
      <c r="L257" s="15">
        <f t="shared" si="14"/>
        <v>1.41985072090558</v>
      </c>
      <c r="N257" s="15">
        <f>'Table Q6 (a)'!B257-B257</f>
        <v>-1.3975795481813158E-2</v>
      </c>
      <c r="O257" s="15">
        <f>'Table Q6 (a)'!C257-C257</f>
        <v>-1.5747046736347414E-3</v>
      </c>
      <c r="P257" s="15">
        <f>'Table Q6 (a)'!D257-D257</f>
        <v>-1.2700009977839599E-2</v>
      </c>
      <c r="Q257" s="15">
        <f>'Table Q6 (a)'!E257-E257</f>
        <v>1.2891731964326247E-2</v>
      </c>
      <c r="R257" s="15">
        <f>'Table Q6 (a)'!F257-F257</f>
        <v>1.1880093634542011E-2</v>
      </c>
      <c r="S257" s="15">
        <f>'Table Q6 (a)'!G257-G257</f>
        <v>0</v>
      </c>
      <c r="T257" s="15">
        <f>'Table Q6 (a)'!H257-H257</f>
        <v>1.7766793870888087E-3</v>
      </c>
      <c r="U257" s="15">
        <f>'Table Q6 (a)'!I257-I257</f>
        <v>-1.5167840288621282E-2</v>
      </c>
      <c r="V257" s="15">
        <f>'Table Q6 (a)'!J257-J257</f>
        <v>0</v>
      </c>
      <c r="W257" s="15">
        <f>'Table Q6 (a)'!K257-K257</f>
        <v>-9.698915322309265E-3</v>
      </c>
      <c r="X257" s="15">
        <f>'Table Q6 (a)'!L257-L257</f>
        <v>-1.2349667386812868E-2</v>
      </c>
    </row>
    <row r="258" spans="1:24" x14ac:dyDescent="0.2">
      <c r="A258" s="13" t="str">
        <f t="shared" si="11"/>
        <v>2002 Q4</v>
      </c>
      <c r="B258" s="15">
        <f t="shared" si="14"/>
        <v>4.2510271215493223</v>
      </c>
      <c r="C258" s="15">
        <f t="shared" si="14"/>
        <v>1.4739704152191502</v>
      </c>
      <c r="D258" s="15">
        <f t="shared" si="14"/>
        <v>5.3493739234545146</v>
      </c>
      <c r="E258" s="15">
        <f t="shared" si="14"/>
        <v>1.9851485513880496</v>
      </c>
      <c r="F258" s="15">
        <f t="shared" si="14"/>
        <v>-3.4812686928164305</v>
      </c>
      <c r="G258" s="15">
        <f t="shared" si="14"/>
        <v>3.4747418192614399</v>
      </c>
      <c r="H258" s="15">
        <f t="shared" si="14"/>
        <v>2.9546598746384101</v>
      </c>
      <c r="I258" s="15">
        <f t="shared" si="14"/>
        <v>-0.71314132821225229</v>
      </c>
      <c r="J258" s="15">
        <f t="shared" si="14"/>
        <v>-1.8000000000000016</v>
      </c>
      <c r="K258" s="15">
        <f t="shared" si="14"/>
        <v>1.4910580843172649</v>
      </c>
      <c r="L258" s="15">
        <f t="shared" si="14"/>
        <v>1.6037452252786633</v>
      </c>
      <c r="N258" s="15">
        <f>'Table Q6 (a)'!B258-B258</f>
        <v>-1.4097501977228255E-2</v>
      </c>
      <c r="O258" s="15">
        <f>'Table Q6 (a)'!C258-C258</f>
        <v>-2.8277851865721182E-2</v>
      </c>
      <c r="P258" s="15">
        <f>'Table Q6 (a)'!D258-D258</f>
        <v>6.4691192131816067E-2</v>
      </c>
      <c r="Q258" s="15">
        <f>'Table Q6 (a)'!E258-E258</f>
        <v>1.3309190382071456E-2</v>
      </c>
      <c r="R258" s="15">
        <f>'Table Q6 (a)'!F258-F258</f>
        <v>-1.6253933066334714E-2</v>
      </c>
      <c r="S258" s="15">
        <f>'Table Q6 (a)'!G258-G258</f>
        <v>-2.8001244738518061E-2</v>
      </c>
      <c r="T258" s="15">
        <f>'Table Q6 (a)'!H258-H258</f>
        <v>-2.3322283535809341E-2</v>
      </c>
      <c r="U258" s="15">
        <f>'Table Q6 (a)'!I258-I258</f>
        <v>-3.3544082789882523E-3</v>
      </c>
      <c r="V258" s="15">
        <f>'Table Q6 (a)'!J258-J258</f>
        <v>-1.9004889263352087E-2</v>
      </c>
      <c r="W258" s="15">
        <f>'Table Q6 (a)'!K258-K258</f>
        <v>-2.6829622365820427E-2</v>
      </c>
      <c r="X258" s="15">
        <f>'Table Q6 (a)'!L258-L258</f>
        <v>2.0713260382443366E-4</v>
      </c>
    </row>
    <row r="259" spans="1:24" x14ac:dyDescent="0.2">
      <c r="A259" s="13" t="str">
        <f t="shared" si="11"/>
        <v>2003 Q1</v>
      </c>
      <c r="B259" s="15">
        <f t="shared" si="14"/>
        <v>0.24874380517099226</v>
      </c>
      <c r="C259" s="15">
        <f t="shared" si="14"/>
        <v>1.8616281909776378</v>
      </c>
      <c r="D259" s="15">
        <f t="shared" si="14"/>
        <v>1.3495275708993892</v>
      </c>
      <c r="E259" s="15">
        <f t="shared" si="14"/>
        <v>0.58621282694373278</v>
      </c>
      <c r="F259" s="15">
        <f t="shared" si="14"/>
        <v>-1.2212645185058268</v>
      </c>
      <c r="G259" s="15">
        <f t="shared" si="14"/>
        <v>4.9746273588740175</v>
      </c>
      <c r="H259" s="15">
        <f t="shared" si="14"/>
        <v>5.9080433920280173</v>
      </c>
      <c r="I259" s="15">
        <f t="shared" si="14"/>
        <v>2.7614231412245616</v>
      </c>
      <c r="J259" s="15">
        <f t="shared" si="14"/>
        <v>-4.036412498086495</v>
      </c>
      <c r="K259" s="15">
        <f t="shared" si="14"/>
        <v>4.4745703695366901</v>
      </c>
      <c r="L259" s="15">
        <f t="shared" si="14"/>
        <v>1.75649294225797</v>
      </c>
      <c r="N259" s="15">
        <f>'Table Q6 (a)'!B259-B259</f>
        <v>0</v>
      </c>
      <c r="O259" s="15">
        <f>'Table Q6 (a)'!C259-C259</f>
        <v>7.678892895546241E-3</v>
      </c>
      <c r="P259" s="15">
        <f>'Table Q6 (a)'!D259-D259</f>
        <v>-9.8082374784036475E-2</v>
      </c>
      <c r="Q259" s="15">
        <f>'Table Q6 (a)'!E259-E259</f>
        <v>-1.1413749996158629E-2</v>
      </c>
      <c r="R259" s="15">
        <f>'Table Q6 (a)'!F259-F259</f>
        <v>1.0712366932164041E-2</v>
      </c>
      <c r="S259" s="15">
        <f>'Table Q6 (a)'!G259-G259</f>
        <v>-1.3928127735596263E-4</v>
      </c>
      <c r="T259" s="15">
        <f>'Table Q6 (a)'!H259-H259</f>
        <v>1.4389669282288686E-2</v>
      </c>
      <c r="U259" s="15">
        <f>'Table Q6 (a)'!I259-I259</f>
        <v>1.4639832757379345E-2</v>
      </c>
      <c r="V259" s="15">
        <f>'Table Q6 (a)'!J259-J259</f>
        <v>1.6066291015697232E-3</v>
      </c>
      <c r="W259" s="15">
        <f>'Table Q6 (a)'!K259-K259</f>
        <v>2.4910484112949938E-2</v>
      </c>
      <c r="X259" s="15">
        <f>'Table Q6 (a)'!L259-L259</f>
        <v>2.5348228198662781E-4</v>
      </c>
    </row>
    <row r="260" spans="1:24" x14ac:dyDescent="0.2">
      <c r="A260" s="13" t="str">
        <f t="shared" si="11"/>
        <v>2003 Q2</v>
      </c>
      <c r="B260" s="15">
        <f t="shared" ref="B260:L275" si="15">(B43/B39-1)*100</f>
        <v>-5.2973235209176188</v>
      </c>
      <c r="C260" s="15">
        <f t="shared" si="15"/>
        <v>2.7328020400880337</v>
      </c>
      <c r="D260" s="15">
        <f t="shared" si="15"/>
        <v>1.9320286162850309</v>
      </c>
      <c r="E260" s="15">
        <f t="shared" si="15"/>
        <v>0.96460483072222658</v>
      </c>
      <c r="F260" s="15">
        <f t="shared" si="15"/>
        <v>1.1943843950193767</v>
      </c>
      <c r="G260" s="15">
        <f t="shared" si="15"/>
        <v>6.2938985331294273</v>
      </c>
      <c r="H260" s="15">
        <f t="shared" si="15"/>
        <v>7.3495679257794766</v>
      </c>
      <c r="I260" s="15">
        <f t="shared" si="15"/>
        <v>-0.5624368757110032</v>
      </c>
      <c r="J260" s="15">
        <f t="shared" si="15"/>
        <v>-6.5894053772088128</v>
      </c>
      <c r="K260" s="15">
        <f t="shared" si="15"/>
        <v>6.0595492892880909</v>
      </c>
      <c r="L260" s="15">
        <f t="shared" si="15"/>
        <v>1.3203826557220077</v>
      </c>
      <c r="N260" s="15">
        <f>'Table Q6 (a)'!B260-B260</f>
        <v>1.2251769338223362E-2</v>
      </c>
      <c r="O260" s="15">
        <f>'Table Q6 (a)'!C260-C260</f>
        <v>1.7475819535150983E-2</v>
      </c>
      <c r="P260" s="15">
        <f>'Table Q6 (a)'!D260-D260</f>
        <v>3.803483875792768E-2</v>
      </c>
      <c r="Q260" s="15">
        <f>'Table Q6 (a)'!E260-E260</f>
        <v>-9.9429703896314336E-3</v>
      </c>
      <c r="R260" s="15">
        <f>'Table Q6 (a)'!F260-F260</f>
        <v>1.1452510682996575E-2</v>
      </c>
      <c r="S260" s="15">
        <f>'Table Q6 (a)'!G260-G260</f>
        <v>1.4092601918114234E-2</v>
      </c>
      <c r="T260" s="15">
        <f>'Table Q6 (a)'!H260-H260</f>
        <v>2.1303434783126463E-3</v>
      </c>
      <c r="U260" s="15">
        <f>'Table Q6 (a)'!I260-I260</f>
        <v>-7.1155360059227402E-2</v>
      </c>
      <c r="V260" s="15">
        <f>'Table Q6 (a)'!J260-J260</f>
        <v>1.6332926273244119E-2</v>
      </c>
      <c r="W260" s="15">
        <f>'Table Q6 (a)'!K260-K260</f>
        <v>6.2710283455991167E-2</v>
      </c>
      <c r="X260" s="15">
        <f>'Table Q6 (a)'!L260-L260</f>
        <v>-1.1071163715770105E-2</v>
      </c>
    </row>
    <row r="261" spans="1:24" x14ac:dyDescent="0.2">
      <c r="A261" s="13" t="str">
        <f t="shared" si="11"/>
        <v>2003 Q3</v>
      </c>
      <c r="B261" s="15">
        <f t="shared" si="15"/>
        <v>-2.3940152511581103</v>
      </c>
      <c r="C261" s="15">
        <f t="shared" si="15"/>
        <v>3.8539147045837607</v>
      </c>
      <c r="D261" s="15">
        <f t="shared" si="15"/>
        <v>1.067990563922816</v>
      </c>
      <c r="E261" s="15">
        <f t="shared" si="15"/>
        <v>0.45684860085821732</v>
      </c>
      <c r="F261" s="15">
        <f t="shared" si="15"/>
        <v>2.3296131758587135</v>
      </c>
      <c r="G261" s="15">
        <f t="shared" si="15"/>
        <v>4.6632072390787149</v>
      </c>
      <c r="H261" s="15">
        <f t="shared" si="15"/>
        <v>9.3970774938726631</v>
      </c>
      <c r="I261" s="15">
        <f t="shared" si="15"/>
        <v>2.9072788498288649</v>
      </c>
      <c r="J261" s="15">
        <f t="shared" si="15"/>
        <v>-6.2643898317539133</v>
      </c>
      <c r="K261" s="15">
        <f t="shared" si="15"/>
        <v>2.8797402638097047</v>
      </c>
      <c r="L261" s="15">
        <f t="shared" si="15"/>
        <v>2.2277624300798271</v>
      </c>
      <c r="N261" s="15">
        <f>'Table Q6 (a)'!B261-B261</f>
        <v>-2.8202822862644084E-4</v>
      </c>
      <c r="O261" s="15">
        <f>'Table Q6 (a)'!C261-C261</f>
        <v>-1.964278710220313E-3</v>
      </c>
      <c r="P261" s="15">
        <f>'Table Q6 (a)'!D261-D261</f>
        <v>-1.0615522278900613E-2</v>
      </c>
      <c r="Q261" s="15">
        <f>'Table Q6 (a)'!E261-E261</f>
        <v>1.1549885638562074E-3</v>
      </c>
      <c r="R261" s="15">
        <f>'Table Q6 (a)'!F261-F261</f>
        <v>-1.1314640996906711E-2</v>
      </c>
      <c r="S261" s="15">
        <f>'Table Q6 (a)'!G261-G261</f>
        <v>0</v>
      </c>
      <c r="T261" s="15">
        <f>'Table Q6 (a)'!H261-H261</f>
        <v>2.0785626094319554E-3</v>
      </c>
      <c r="U261" s="15">
        <f>'Table Q6 (a)'!I261-I261</f>
        <v>-5.4167092531365313E-4</v>
      </c>
      <c r="V261" s="15">
        <f>'Table Q6 (a)'!J261-J261</f>
        <v>0</v>
      </c>
      <c r="W261" s="15">
        <f>'Table Q6 (a)'!K261-K261</f>
        <v>2.3418739599079252E-2</v>
      </c>
      <c r="X261" s="15">
        <f>'Table Q6 (a)'!L261-L261</f>
        <v>5.4027085780727901E-4</v>
      </c>
    </row>
    <row r="262" spans="1:24" x14ac:dyDescent="0.2">
      <c r="A262" s="13" t="str">
        <f t="shared" si="11"/>
        <v>2003 Q4</v>
      </c>
      <c r="B262" s="15">
        <f t="shared" si="15"/>
        <v>-3.6518202919911258</v>
      </c>
      <c r="C262" s="15">
        <f t="shared" si="15"/>
        <v>6.4934297780158357</v>
      </c>
      <c r="D262" s="15">
        <f t="shared" si="15"/>
        <v>2.4518657119245502</v>
      </c>
      <c r="E262" s="15">
        <f t="shared" si="15"/>
        <v>0.60508398084921922</v>
      </c>
      <c r="F262" s="15">
        <f t="shared" si="15"/>
        <v>6.5015187533791652</v>
      </c>
      <c r="G262" s="15">
        <f t="shared" si="15"/>
        <v>6.0018190851345299</v>
      </c>
      <c r="H262" s="15">
        <f t="shared" si="15"/>
        <v>3.3013816751334524</v>
      </c>
      <c r="I262" s="15">
        <f t="shared" si="15"/>
        <v>6.8089325035356696</v>
      </c>
      <c r="J262" s="15">
        <f t="shared" si="15"/>
        <v>-2.2062033847856544</v>
      </c>
      <c r="K262" s="15">
        <f t="shared" si="15"/>
        <v>0.52176779947543661</v>
      </c>
      <c r="L262" s="15">
        <f t="shared" si="15"/>
        <v>3.5049019417251914</v>
      </c>
      <c r="N262" s="15">
        <f>'Table Q6 (a)'!B262-B262</f>
        <v>1.8927695489834306E-4</v>
      </c>
      <c r="O262" s="15">
        <f>'Table Q6 (a)'!C262-C262</f>
        <v>-2.3373945364313364E-2</v>
      </c>
      <c r="P262" s="15">
        <f>'Table Q6 (a)'!D262-D262</f>
        <v>3.3261939804729579E-2</v>
      </c>
      <c r="Q262" s="15">
        <f>'Table Q6 (a)'!E262-E262</f>
        <v>1.0434701311679007E-3</v>
      </c>
      <c r="R262" s="15">
        <f>'Table Q6 (a)'!F262-F262</f>
        <v>-4.9842329346505565E-2</v>
      </c>
      <c r="S262" s="15">
        <f>'Table Q6 (a)'!G262-G262</f>
        <v>-4.3535985000087152E-2</v>
      </c>
      <c r="T262" s="15">
        <f>'Table Q6 (a)'!H262-H262</f>
        <v>-2.0936671450866307E-2</v>
      </c>
      <c r="U262" s="15">
        <f>'Table Q6 (a)'!I262-I262</f>
        <v>4.2818411921663468E-2</v>
      </c>
      <c r="V262" s="15">
        <f>'Table Q6 (a)'!J262-J262</f>
        <v>-3.6900107802562143E-2</v>
      </c>
      <c r="W262" s="15">
        <f>'Table Q6 (a)'!K262-K262</f>
        <v>6.0014143003184195E-2</v>
      </c>
      <c r="X262" s="15">
        <f>'Table Q6 (a)'!L262-L262</f>
        <v>1.5830467126054515E-4</v>
      </c>
    </row>
    <row r="263" spans="1:24" x14ac:dyDescent="0.2">
      <c r="A263" s="13" t="str">
        <f t="shared" si="11"/>
        <v>2004 Q1</v>
      </c>
      <c r="B263" s="15">
        <f t="shared" si="15"/>
        <v>-2.4544051118102539</v>
      </c>
      <c r="C263" s="15">
        <f t="shared" si="15"/>
        <v>6.2809985820197811</v>
      </c>
      <c r="D263" s="15">
        <f t="shared" si="15"/>
        <v>7.287039830843467</v>
      </c>
      <c r="E263" s="15">
        <f t="shared" si="15"/>
        <v>3.3140490579242066</v>
      </c>
      <c r="F263" s="15">
        <f t="shared" si="15"/>
        <v>12.237701357360177</v>
      </c>
      <c r="G263" s="15">
        <f t="shared" si="15"/>
        <v>2.9550668205011066</v>
      </c>
      <c r="H263" s="15">
        <f t="shared" si="15"/>
        <v>3.5921092325588821</v>
      </c>
      <c r="I263" s="15">
        <f t="shared" si="15"/>
        <v>2.6725508958569621</v>
      </c>
      <c r="J263" s="15">
        <f t="shared" si="15"/>
        <v>-4.747938009710218</v>
      </c>
      <c r="K263" s="15">
        <f t="shared" si="15"/>
        <v>-1.2756620684228892E-4</v>
      </c>
      <c r="L263" s="15">
        <f t="shared" si="15"/>
        <v>3.6156274482150419</v>
      </c>
      <c r="N263" s="15">
        <f>'Table Q6 (a)'!B263-B263</f>
        <v>5.239457225094668E-2</v>
      </c>
      <c r="O263" s="15">
        <f>'Table Q6 (a)'!C263-C263</f>
        <v>0.11275899150686719</v>
      </c>
      <c r="P263" s="15">
        <f>'Table Q6 (a)'!D263-D263</f>
        <v>2.161632466421981E-2</v>
      </c>
      <c r="Q263" s="15">
        <f>'Table Q6 (a)'!E263-E263</f>
        <v>1.3047353509287873E-2</v>
      </c>
      <c r="R263" s="15">
        <f>'Table Q6 (a)'!F263-F263</f>
        <v>0.15529169278729427</v>
      </c>
      <c r="S263" s="15">
        <f>'Table Q6 (a)'!G263-G263</f>
        <v>0.12860226372226613</v>
      </c>
      <c r="T263" s="15">
        <f>'Table Q6 (a)'!H263-H263</f>
        <v>9.898871874824966E-2</v>
      </c>
      <c r="U263" s="15">
        <f>'Table Q6 (a)'!I263-I263</f>
        <v>-0.31256059268418568</v>
      </c>
      <c r="V263" s="15">
        <f>'Table Q6 (a)'!J263-J263</f>
        <v>9.648269335158588E-2</v>
      </c>
      <c r="W263" s="15">
        <f>'Table Q6 (a)'!K263-K263</f>
        <v>4.7624626044373564E-2</v>
      </c>
      <c r="X263" s="15">
        <f>'Table Q6 (a)'!L263-L263</f>
        <v>-1.2521285401079219E-2</v>
      </c>
    </row>
    <row r="264" spans="1:24" x14ac:dyDescent="0.2">
      <c r="A264" s="13" t="str">
        <f t="shared" si="11"/>
        <v>2004 Q2</v>
      </c>
      <c r="B264" s="15">
        <f t="shared" si="15"/>
        <v>-3.9464905840613795E-3</v>
      </c>
      <c r="C264" s="15">
        <f t="shared" si="15"/>
        <v>6.4607236685803038</v>
      </c>
      <c r="D264" s="15">
        <f t="shared" si="15"/>
        <v>3.1617147423235847</v>
      </c>
      <c r="E264" s="15">
        <f t="shared" si="15"/>
        <v>1.6919421368409182</v>
      </c>
      <c r="F264" s="15">
        <f t="shared" si="15"/>
        <v>7.356971632488829</v>
      </c>
      <c r="G264" s="15">
        <f t="shared" si="15"/>
        <v>2.9915323945598038</v>
      </c>
      <c r="H264" s="15">
        <f t="shared" si="15"/>
        <v>4.2585324067595076</v>
      </c>
      <c r="I264" s="15">
        <f t="shared" si="15"/>
        <v>3.9451289413498625</v>
      </c>
      <c r="J264" s="15">
        <f t="shared" si="15"/>
        <v>-4.1483974384368576</v>
      </c>
      <c r="K264" s="15">
        <f t="shared" si="15"/>
        <v>2.1276541322262421</v>
      </c>
      <c r="L264" s="15">
        <f t="shared" si="15"/>
        <v>3.4580401447784404</v>
      </c>
      <c r="N264" s="15">
        <f>'Table Q6 (a)'!B264-B264</f>
        <v>-3.9821443478527119E-2</v>
      </c>
      <c r="O264" s="15">
        <f>'Table Q6 (a)'!C264-C264</f>
        <v>-8.5272649517365018E-2</v>
      </c>
      <c r="P264" s="15">
        <f>'Table Q6 (a)'!D264-D264</f>
        <v>-4.983401303266799E-2</v>
      </c>
      <c r="Q264" s="15">
        <f>'Table Q6 (a)'!E264-E264</f>
        <v>-9.8775809382001256E-3</v>
      </c>
      <c r="R264" s="15">
        <f>'Table Q6 (a)'!F264-F264</f>
        <v>-0.12314403720175005</v>
      </c>
      <c r="S264" s="15">
        <f>'Table Q6 (a)'!G264-G264</f>
        <v>-7.0763786868033307E-2</v>
      </c>
      <c r="T264" s="15">
        <f>'Table Q6 (a)'!H264-H264</f>
        <v>-6.321597105578558E-2</v>
      </c>
      <c r="U264" s="15">
        <f>'Table Q6 (a)'!I264-I264</f>
        <v>0.30172742591600965</v>
      </c>
      <c r="V264" s="15">
        <f>'Table Q6 (a)'!J264-J264</f>
        <v>-5.8315718451561693E-2</v>
      </c>
      <c r="W264" s="15">
        <f>'Table Q6 (a)'!K264-K264</f>
        <v>-0.19638788583518085</v>
      </c>
      <c r="X264" s="15">
        <f>'Table Q6 (a)'!L264-L264</f>
        <v>6.2886153117092114E-2</v>
      </c>
    </row>
    <row r="265" spans="1:24" x14ac:dyDescent="0.2">
      <c r="A265" s="13" t="str">
        <f t="shared" si="11"/>
        <v>2004 Q3</v>
      </c>
      <c r="B265" s="15">
        <f t="shared" si="15"/>
        <v>-3.1211349326291882</v>
      </c>
      <c r="C265" s="15">
        <f t="shared" si="15"/>
        <v>2.9699613930608493</v>
      </c>
      <c r="D265" s="15">
        <f t="shared" si="15"/>
        <v>1.541152773922505</v>
      </c>
      <c r="E265" s="15">
        <f t="shared" si="15"/>
        <v>1.6428121771867366</v>
      </c>
      <c r="F265" s="15">
        <f t="shared" si="15"/>
        <v>5.6274778181469642</v>
      </c>
      <c r="G265" s="15">
        <f t="shared" si="15"/>
        <v>8.4570716930575607</v>
      </c>
      <c r="H265" s="15">
        <f t="shared" si="15"/>
        <v>6.3180132202400152</v>
      </c>
      <c r="I265" s="15">
        <f t="shared" si="15"/>
        <v>2.2888577729500703</v>
      </c>
      <c r="J265" s="15">
        <f t="shared" si="15"/>
        <v>-0.50734199939943547</v>
      </c>
      <c r="K265" s="15">
        <f t="shared" si="15"/>
        <v>-2.6133870074316889</v>
      </c>
      <c r="L265" s="15">
        <f t="shared" si="15"/>
        <v>2.5868983518933852</v>
      </c>
      <c r="N265" s="15">
        <f>'Table Q6 (a)'!B265-B265</f>
        <v>-1.3598241277446022E-5</v>
      </c>
      <c r="O265" s="15">
        <f>'Table Q6 (a)'!C265-C265</f>
        <v>2.6672606826072531E-2</v>
      </c>
      <c r="P265" s="15">
        <f>'Table Q6 (a)'!D265-D265</f>
        <v>1.329400102452194E-2</v>
      </c>
      <c r="Q265" s="15">
        <f>'Table Q6 (a)'!E265-E265</f>
        <v>2.3966359937643844E-2</v>
      </c>
      <c r="R265" s="15">
        <f>'Table Q6 (a)'!F265-F265</f>
        <v>1.0109661445922846E-2</v>
      </c>
      <c r="S265" s="15">
        <f>'Table Q6 (a)'!G265-G265</f>
        <v>0</v>
      </c>
      <c r="T265" s="15">
        <f>'Table Q6 (a)'!H265-H265</f>
        <v>1.1042810450345719E-2</v>
      </c>
      <c r="U265" s="15">
        <f>'Table Q6 (a)'!I265-I265</f>
        <v>-4.4026732763202681E-2</v>
      </c>
      <c r="V265" s="15">
        <f>'Table Q6 (a)'!J265-J265</f>
        <v>0</v>
      </c>
      <c r="W265" s="15">
        <f>'Table Q6 (a)'!K265-K265</f>
        <v>4.5599043491206803E-2</v>
      </c>
      <c r="X265" s="15">
        <f>'Table Q6 (a)'!L265-L265</f>
        <v>1.2343765762312664E-2</v>
      </c>
    </row>
    <row r="266" spans="1:24" x14ac:dyDescent="0.2">
      <c r="A266" s="13" t="str">
        <f t="shared" si="11"/>
        <v>2004 Q4</v>
      </c>
      <c r="B266" s="15">
        <f t="shared" si="15"/>
        <v>-4.4808527966252569</v>
      </c>
      <c r="C266" s="15">
        <f t="shared" si="15"/>
        <v>2.9664834008699792</v>
      </c>
      <c r="D266" s="15">
        <f t="shared" si="15"/>
        <v>-2.6790286001811991</v>
      </c>
      <c r="E266" s="15">
        <f t="shared" si="15"/>
        <v>3.3611084531415258E-2</v>
      </c>
      <c r="F266" s="15">
        <f t="shared" si="15"/>
        <v>7.6058931328097712</v>
      </c>
      <c r="G266" s="15">
        <f t="shared" si="15"/>
        <v>2.277745028808531</v>
      </c>
      <c r="H266" s="15">
        <f t="shared" si="15"/>
        <v>8.9854514246653139</v>
      </c>
      <c r="I266" s="15">
        <f t="shared" si="15"/>
        <v>-1.4792772401187926</v>
      </c>
      <c r="J266" s="15">
        <f t="shared" si="15"/>
        <v>-4.0205496947978041</v>
      </c>
      <c r="K266" s="15">
        <f t="shared" si="15"/>
        <v>0.16702311397527314</v>
      </c>
      <c r="L266" s="15">
        <f t="shared" si="15"/>
        <v>0.71394225833825153</v>
      </c>
      <c r="N266" s="15">
        <f>'Table Q6 (a)'!B266-B266</f>
        <v>2.5320656653772033E-2</v>
      </c>
      <c r="O266" s="15">
        <f>'Table Q6 (a)'!C266-C266</f>
        <v>0.10864225421098883</v>
      </c>
      <c r="P266" s="15">
        <f>'Table Q6 (a)'!D266-D266</f>
        <v>-0.10694701848023014</v>
      </c>
      <c r="Q266" s="15">
        <f>'Table Q6 (a)'!E266-E266</f>
        <v>-0.10331152303514335</v>
      </c>
      <c r="R266" s="15">
        <f>'Table Q6 (a)'!F266-F266</f>
        <v>0.11899075660339875</v>
      </c>
      <c r="S266" s="15">
        <f>'Table Q6 (a)'!G266-G266</f>
        <v>0.14041093819667783</v>
      </c>
      <c r="T266" s="15">
        <f>'Table Q6 (a)'!H266-H266</f>
        <v>0.10303389712860067</v>
      </c>
      <c r="U266" s="15">
        <f>'Table Q6 (a)'!I266-I266</f>
        <v>-6.2299124804232608E-2</v>
      </c>
      <c r="V266" s="15">
        <f>'Table Q6 (a)'!J266-J266</f>
        <v>9.6870660380710572E-2</v>
      </c>
      <c r="W266" s="15">
        <f>'Table Q6 (a)'!K266-K266</f>
        <v>-1.4396098810176561E-2</v>
      </c>
      <c r="X266" s="15">
        <f>'Table Q6 (a)'!L266-L266</f>
        <v>1.2423407556472199E-2</v>
      </c>
    </row>
    <row r="267" spans="1:24" x14ac:dyDescent="0.2">
      <c r="A267" s="13" t="str">
        <f t="shared" si="11"/>
        <v>2005 Q1</v>
      </c>
      <c r="B267" s="15">
        <f t="shared" si="15"/>
        <v>-3.8021511474381819</v>
      </c>
      <c r="C267" s="15">
        <f t="shared" si="15"/>
        <v>1.8191832025842292</v>
      </c>
      <c r="D267" s="15">
        <f t="shared" si="15"/>
        <v>-3.6157067505884433</v>
      </c>
      <c r="E267" s="15">
        <f t="shared" si="15"/>
        <v>-1.927218778865758</v>
      </c>
      <c r="F267" s="15">
        <f t="shared" si="15"/>
        <v>1.8972856828711526</v>
      </c>
      <c r="G267" s="15">
        <f t="shared" si="15"/>
        <v>2.3033840205927802</v>
      </c>
      <c r="H267" s="15">
        <f t="shared" si="15"/>
        <v>6.4892712900965543</v>
      </c>
      <c r="I267" s="15">
        <f t="shared" si="15"/>
        <v>1.9747464656117764</v>
      </c>
      <c r="J267" s="15">
        <f t="shared" si="15"/>
        <v>2.8633436443588289</v>
      </c>
      <c r="K267" s="15">
        <f t="shared" si="15"/>
        <v>2.9102486526133786</v>
      </c>
      <c r="L267" s="15">
        <f t="shared" si="15"/>
        <v>0.88165435150471261</v>
      </c>
      <c r="N267" s="15">
        <f>'Table Q6 (a)'!B267-B267</f>
        <v>-5.1642919797378894E-2</v>
      </c>
      <c r="O267" s="15">
        <f>'Table Q6 (a)'!C267-C267</f>
        <v>-9.9648707104571521E-2</v>
      </c>
      <c r="P267" s="15">
        <f>'Table Q6 (a)'!D267-D267</f>
        <v>1.6281693966724298E-3</v>
      </c>
      <c r="Q267" s="15">
        <f>'Table Q6 (a)'!E267-E267</f>
        <v>0.16008000478286988</v>
      </c>
      <c r="R267" s="15">
        <f>'Table Q6 (a)'!F267-F267</f>
        <v>-0.22110147241130029</v>
      </c>
      <c r="S267" s="15">
        <f>'Table Q6 (a)'!G267-G267</f>
        <v>-0.15569137025821522</v>
      </c>
      <c r="T267" s="15">
        <f>'Table Q6 (a)'!H267-H267</f>
        <v>-0.1753859065678931</v>
      </c>
      <c r="U267" s="15">
        <f>'Table Q6 (a)'!I267-I267</f>
        <v>0.11052694392965634</v>
      </c>
      <c r="V267" s="15">
        <f>'Table Q6 (a)'!J267-J267</f>
        <v>5.4318255135088478E-2</v>
      </c>
      <c r="W267" s="15">
        <f>'Table Q6 (a)'!K267-K267</f>
        <v>-0.29035482761656795</v>
      </c>
      <c r="X267" s="15">
        <f>'Table Q6 (a)'!L267-L267</f>
        <v>3.6939456005646853E-2</v>
      </c>
    </row>
    <row r="268" spans="1:24" x14ac:dyDescent="0.2">
      <c r="A268" s="13" t="str">
        <f t="shared" si="11"/>
        <v>2005 Q2</v>
      </c>
      <c r="B268" s="15">
        <f t="shared" si="15"/>
        <v>-3.3589414800117789</v>
      </c>
      <c r="C268" s="15">
        <f t="shared" si="15"/>
        <v>2.8270322968728667</v>
      </c>
      <c r="D268" s="15">
        <f t="shared" si="15"/>
        <v>-2.8292562761450979</v>
      </c>
      <c r="E268" s="15">
        <f t="shared" si="15"/>
        <v>-0.43302008476138187</v>
      </c>
      <c r="F268" s="15">
        <f t="shared" si="15"/>
        <v>2.1357017453268679</v>
      </c>
      <c r="G268" s="15">
        <f t="shared" si="15"/>
        <v>1.2219557471544684</v>
      </c>
      <c r="H268" s="15">
        <f t="shared" si="15"/>
        <v>7.7740773016204967</v>
      </c>
      <c r="I268" s="15">
        <f t="shared" si="15"/>
        <v>1.7074086649331521</v>
      </c>
      <c r="J268" s="15">
        <f t="shared" si="15"/>
        <v>2.3560583081189357</v>
      </c>
      <c r="K268" s="15">
        <f t="shared" si="15"/>
        <v>4.102055617271394</v>
      </c>
      <c r="L268" s="15">
        <f t="shared" si="15"/>
        <v>1.4546877834101801</v>
      </c>
      <c r="N268" s="15">
        <f>'Table Q6 (a)'!B268-B268</f>
        <v>3.8025936616759015E-2</v>
      </c>
      <c r="O268" s="15">
        <f>'Table Q6 (a)'!C268-C268</f>
        <v>-2.0821104799595425E-2</v>
      </c>
      <c r="P268" s="15">
        <f>'Table Q6 (a)'!D268-D268</f>
        <v>8.0116513581485194E-2</v>
      </c>
      <c r="Q268" s="15">
        <f>'Table Q6 (a)'!E268-E268</f>
        <v>8.1230823476419189E-2</v>
      </c>
      <c r="R268" s="15">
        <f>'Table Q6 (a)'!F268-F268</f>
        <v>0.1056975105282687</v>
      </c>
      <c r="S268" s="15">
        <f>'Table Q6 (a)'!G268-G268</f>
        <v>1.0477597950142581E-3</v>
      </c>
      <c r="T268" s="15">
        <f>'Table Q6 (a)'!H268-H268</f>
        <v>6.8414846719155875E-2</v>
      </c>
      <c r="U268" s="15">
        <f>'Table Q6 (a)'!I268-I268</f>
        <v>-5.1923179890533966E-2</v>
      </c>
      <c r="V268" s="15">
        <f>'Table Q6 (a)'!J268-J268</f>
        <v>-0.14810064504702236</v>
      </c>
      <c r="W268" s="15">
        <f>'Table Q6 (a)'!K268-K268</f>
        <v>4.9064313193381004E-2</v>
      </c>
      <c r="X268" s="15">
        <f>'Table Q6 (a)'!L268-L268</f>
        <v>3.670827381010433E-2</v>
      </c>
    </row>
    <row r="269" spans="1:24" x14ac:dyDescent="0.2">
      <c r="A269" s="13" t="str">
        <f t="shared" si="11"/>
        <v>2005 Q3</v>
      </c>
      <c r="B269" s="15">
        <f t="shared" si="15"/>
        <v>-3.8079068169214469</v>
      </c>
      <c r="C269" s="15">
        <f t="shared" si="15"/>
        <v>3.9371028538207176</v>
      </c>
      <c r="D269" s="15">
        <f t="shared" si="15"/>
        <v>-5.4725551321695542</v>
      </c>
      <c r="E269" s="15">
        <f t="shared" si="15"/>
        <v>-1.4776503762561011</v>
      </c>
      <c r="F269" s="15">
        <f t="shared" si="15"/>
        <v>3.3009875997617844</v>
      </c>
      <c r="G269" s="15">
        <f t="shared" si="15"/>
        <v>1.2787026962971071</v>
      </c>
      <c r="H269" s="15">
        <f t="shared" si="15"/>
        <v>6.5980391507109992</v>
      </c>
      <c r="I269" s="15">
        <f t="shared" si="15"/>
        <v>3.4468825023777017</v>
      </c>
      <c r="J269" s="15">
        <f t="shared" si="15"/>
        <v>2.8468729705646956</v>
      </c>
      <c r="K269" s="15">
        <f t="shared" si="15"/>
        <v>7.1626164139336757</v>
      </c>
      <c r="L269" s="15">
        <f t="shared" si="15"/>
        <v>1.7274004329379755</v>
      </c>
      <c r="N269" s="15">
        <f>'Table Q6 (a)'!B269-B269</f>
        <v>-2.7061866209043828E-4</v>
      </c>
      <c r="O269" s="15">
        <f>'Table Q6 (a)'!C269-C269</f>
        <v>-1.0106250321229027E-2</v>
      </c>
      <c r="P269" s="15">
        <f>'Table Q6 (a)'!D269-D269</f>
        <v>1.1413291574617901E-3</v>
      </c>
      <c r="Q269" s="15">
        <f>'Table Q6 (a)'!E269-E269</f>
        <v>-1.1250730271672449E-2</v>
      </c>
      <c r="R269" s="15">
        <f>'Table Q6 (a)'!F269-F269</f>
        <v>1.2021958182684145E-2</v>
      </c>
      <c r="S269" s="15">
        <f>'Table Q6 (a)'!G269-G269</f>
        <v>1.3491235206664065E-2</v>
      </c>
      <c r="T269" s="15">
        <f>'Table Q6 (a)'!H269-H269</f>
        <v>-7.4169874718421624E-3</v>
      </c>
      <c r="U269" s="15">
        <f>'Table Q6 (a)'!I269-I269</f>
        <v>1.5600038909102665E-3</v>
      </c>
      <c r="V269" s="15">
        <f>'Table Q6 (a)'!J269-J269</f>
        <v>0</v>
      </c>
      <c r="W269" s="15">
        <f>'Table Q6 (a)'!K269-K269</f>
        <v>-2.6688859145140853E-2</v>
      </c>
      <c r="X269" s="15">
        <f>'Table Q6 (a)'!L269-L269</f>
        <v>2.4784358736251733E-2</v>
      </c>
    </row>
    <row r="270" spans="1:24" x14ac:dyDescent="0.2">
      <c r="A270" s="13" t="str">
        <f t="shared" si="11"/>
        <v>2005 Q4</v>
      </c>
      <c r="B270" s="15">
        <f t="shared" si="15"/>
        <v>-2.6682957879898384</v>
      </c>
      <c r="C270" s="15">
        <f t="shared" si="15"/>
        <v>3.677970516226492</v>
      </c>
      <c r="D270" s="15">
        <f t="shared" si="15"/>
        <v>-3.3711469489790535</v>
      </c>
      <c r="E270" s="15">
        <f t="shared" si="15"/>
        <v>1.3366645846345948</v>
      </c>
      <c r="F270" s="15">
        <f t="shared" si="15"/>
        <v>1.3288660992972323</v>
      </c>
      <c r="G270" s="15">
        <f t="shared" si="15"/>
        <v>6.1712125127512341</v>
      </c>
      <c r="H270" s="15">
        <f t="shared" si="15"/>
        <v>7.9819544631889894</v>
      </c>
      <c r="I270" s="15">
        <f t="shared" si="15"/>
        <v>7.6178173504247271</v>
      </c>
      <c r="J270" s="15">
        <f t="shared" si="15"/>
        <v>4.1124365830236265E-2</v>
      </c>
      <c r="K270" s="15">
        <f t="shared" si="15"/>
        <v>9.1050909686208659</v>
      </c>
      <c r="L270" s="15">
        <f t="shared" si="15"/>
        <v>3.6174740267868488</v>
      </c>
      <c r="N270" s="15">
        <f>'Table Q6 (a)'!B270-B270</f>
        <v>-1.282536621585173E-2</v>
      </c>
      <c r="O270" s="15">
        <f>'Table Q6 (a)'!C270-C270</f>
        <v>-2.9806059848658251E-2</v>
      </c>
      <c r="P270" s="15">
        <f>'Table Q6 (a)'!D270-D270</f>
        <v>1.0737166155494471E-2</v>
      </c>
      <c r="Q270" s="15">
        <f>'Table Q6 (a)'!E270-E270</f>
        <v>5.8739082184477986E-2</v>
      </c>
      <c r="R270" s="15">
        <f>'Table Q6 (a)'!F270-F270</f>
        <v>-3.3986861478219055E-2</v>
      </c>
      <c r="S270" s="15">
        <f>'Table Q6 (a)'!G270-G270</f>
        <v>-4.3033918151169637E-2</v>
      </c>
      <c r="T270" s="15">
        <f>'Table Q6 (a)'!H270-H270</f>
        <v>-3.4398313546923909E-2</v>
      </c>
      <c r="U270" s="15">
        <f>'Table Q6 (a)'!I270-I270</f>
        <v>7.3898995583077109E-3</v>
      </c>
      <c r="V270" s="15">
        <f>'Table Q6 (a)'!J270-J270</f>
        <v>-3.565257461362048E-2</v>
      </c>
      <c r="W270" s="15">
        <f>'Table Q6 (a)'!K270-K270</f>
        <v>-1.1175133935582338E-2</v>
      </c>
      <c r="X270" s="15">
        <f>'Table Q6 (a)'!L270-L270</f>
        <v>1.8617936643483546E-4</v>
      </c>
    </row>
    <row r="271" spans="1:24" x14ac:dyDescent="0.2">
      <c r="A271" s="13" t="str">
        <f t="shared" si="11"/>
        <v>2006 Q1</v>
      </c>
      <c r="B271" s="15">
        <f t="shared" si="15"/>
        <v>-3.4770887218422586</v>
      </c>
      <c r="C271" s="15">
        <f t="shared" si="15"/>
        <v>4.8722918937314175</v>
      </c>
      <c r="D271" s="15">
        <f t="shared" si="15"/>
        <v>-3.7936427176816667</v>
      </c>
      <c r="E271" s="15">
        <f t="shared" si="15"/>
        <v>3.5676651204761045</v>
      </c>
      <c r="F271" s="15">
        <f t="shared" si="15"/>
        <v>-2.0113326841910362</v>
      </c>
      <c r="G271" s="15">
        <f t="shared" si="15"/>
        <v>4.5437263977831543</v>
      </c>
      <c r="H271" s="15">
        <f t="shared" si="15"/>
        <v>12.61582350144279</v>
      </c>
      <c r="I271" s="15">
        <f t="shared" si="15"/>
        <v>4.256048099107046</v>
      </c>
      <c r="J271" s="15">
        <f t="shared" si="15"/>
        <v>-5.1162375291490374</v>
      </c>
      <c r="K271" s="15">
        <f t="shared" si="15"/>
        <v>-2.6786587259099548</v>
      </c>
      <c r="L271" s="15">
        <f t="shared" si="15"/>
        <v>2.8746982937896348</v>
      </c>
      <c r="N271" s="15">
        <f>'Table Q6 (a)'!B271-B271</f>
        <v>2.4488877655259866E-2</v>
      </c>
      <c r="O271" s="15">
        <f>'Table Q6 (a)'!C271-C271</f>
        <v>-2.9821436985377758E-2</v>
      </c>
      <c r="P271" s="15">
        <f>'Table Q6 (a)'!D271-D271</f>
        <v>3.6864028921934633E-2</v>
      </c>
      <c r="Q271" s="15">
        <f>'Table Q6 (a)'!E271-E271</f>
        <v>-8.4127291094193701E-2</v>
      </c>
      <c r="R271" s="15">
        <f>'Table Q6 (a)'!F271-F271</f>
        <v>8.8859442737088123E-2</v>
      </c>
      <c r="S271" s="15">
        <f>'Table Q6 (a)'!G271-G271</f>
        <v>1.3804796830529931E-2</v>
      </c>
      <c r="T271" s="15">
        <f>'Table Q6 (a)'!H271-H271</f>
        <v>8.0324610900973425E-2</v>
      </c>
      <c r="U271" s="15">
        <f>'Table Q6 (a)'!I271-I271</f>
        <v>0.11937004959703401</v>
      </c>
      <c r="V271" s="15">
        <f>'Table Q6 (a)'!J271-J271</f>
        <v>-0.1713645597164577</v>
      </c>
      <c r="W271" s="15">
        <f>'Table Q6 (a)'!K271-K271</f>
        <v>0.21722010121510982</v>
      </c>
      <c r="X271" s="15">
        <f>'Table Q6 (a)'!L271-L271</f>
        <v>1.2184614271459893E-2</v>
      </c>
    </row>
    <row r="272" spans="1:24" x14ac:dyDescent="0.2">
      <c r="A272" s="13" t="str">
        <f t="shared" si="11"/>
        <v>2006 Q2</v>
      </c>
      <c r="B272" s="15">
        <f t="shared" si="15"/>
        <v>-7.3612233395042974</v>
      </c>
      <c r="C272" s="15">
        <f t="shared" si="15"/>
        <v>4.1259079358654471</v>
      </c>
      <c r="D272" s="15">
        <f t="shared" si="15"/>
        <v>-1.8514679124575051</v>
      </c>
      <c r="E272" s="15">
        <f t="shared" si="15"/>
        <v>2.8531417967310624</v>
      </c>
      <c r="F272" s="15">
        <f t="shared" si="15"/>
        <v>1.8891862340681742</v>
      </c>
      <c r="G272" s="15">
        <f t="shared" si="15"/>
        <v>2.1994235724990929</v>
      </c>
      <c r="H272" s="15">
        <f t="shared" si="15"/>
        <v>9.7675836927602067</v>
      </c>
      <c r="I272" s="15">
        <f t="shared" si="15"/>
        <v>4.5162911118865168</v>
      </c>
      <c r="J272" s="15">
        <f t="shared" si="15"/>
        <v>-7.2167925103064583</v>
      </c>
      <c r="K272" s="15">
        <f t="shared" si="15"/>
        <v>-6.7289069606344842</v>
      </c>
      <c r="L272" s="15">
        <f t="shared" si="15"/>
        <v>2.0095389358402604</v>
      </c>
      <c r="N272" s="15">
        <f>'Table Q6 (a)'!B272-B272</f>
        <v>-2.4134108808248733E-2</v>
      </c>
      <c r="O272" s="15">
        <f>'Table Q6 (a)'!C272-C272</f>
        <v>6.6238821711284146E-2</v>
      </c>
      <c r="P272" s="15">
        <f>'Table Q6 (a)'!D272-D272</f>
        <v>-2.349165403967568E-2</v>
      </c>
      <c r="Q272" s="15">
        <f>'Table Q6 (a)'!E272-E272</f>
        <v>-8.2410751221906331E-2</v>
      </c>
      <c r="R272" s="15">
        <f>'Table Q6 (a)'!F272-F272</f>
        <v>-5.6845346031142441E-2</v>
      </c>
      <c r="S272" s="15">
        <f>'Table Q6 (a)'!G272-G272</f>
        <v>4.0586329592406933E-2</v>
      </c>
      <c r="T272" s="15">
        <f>'Table Q6 (a)'!H272-H272</f>
        <v>-5.2679736083494078E-2</v>
      </c>
      <c r="U272" s="15">
        <f>'Table Q6 (a)'!I272-I272</f>
        <v>-0.11528100853011036</v>
      </c>
      <c r="V272" s="15">
        <f>'Table Q6 (a)'!J272-J272</f>
        <v>0.16540113282447244</v>
      </c>
      <c r="W272" s="15">
        <f>'Table Q6 (a)'!K272-K272</f>
        <v>1.4230062112218889E-2</v>
      </c>
      <c r="X272" s="15">
        <f>'Table Q6 (a)'!L272-L272</f>
        <v>-3.6481884229844219E-2</v>
      </c>
    </row>
    <row r="273" spans="1:24" x14ac:dyDescent="0.2">
      <c r="A273" s="13" t="str">
        <f t="shared" si="11"/>
        <v>2006 Q3</v>
      </c>
      <c r="B273" s="15">
        <f t="shared" si="15"/>
        <v>-5.8794425297678305</v>
      </c>
      <c r="C273" s="15">
        <f t="shared" si="15"/>
        <v>4.8393202429416249</v>
      </c>
      <c r="D273" s="15">
        <f t="shared" si="15"/>
        <v>-5.2300959243933853E-2</v>
      </c>
      <c r="E273" s="15">
        <f t="shared" si="15"/>
        <v>3.4688205079447698</v>
      </c>
      <c r="F273" s="15">
        <f t="shared" si="15"/>
        <v>0.46616221479447439</v>
      </c>
      <c r="G273" s="15">
        <f t="shared" si="15"/>
        <v>-1.6672395760651715</v>
      </c>
      <c r="H273" s="15">
        <f t="shared" si="15"/>
        <v>2.4005649114409389</v>
      </c>
      <c r="I273" s="15">
        <f t="shared" si="15"/>
        <v>3.0560799414902862</v>
      </c>
      <c r="J273" s="15">
        <f t="shared" si="15"/>
        <v>-10.530497468770406</v>
      </c>
      <c r="K273" s="15">
        <f t="shared" si="15"/>
        <v>-5.6872569154539647</v>
      </c>
      <c r="L273" s="15">
        <f t="shared" si="15"/>
        <v>0.9811047848345078</v>
      </c>
      <c r="N273" s="15">
        <f>'Table Q6 (a)'!B273-B273</f>
        <v>-4.372748841356966E-4</v>
      </c>
      <c r="O273" s="15">
        <f>'Table Q6 (a)'!C273-C273</f>
        <v>-5.4811267993226664E-4</v>
      </c>
      <c r="P273" s="15">
        <f>'Table Q6 (a)'!D273-D273</f>
        <v>2.3696817772900225E-2</v>
      </c>
      <c r="Q273" s="15">
        <f>'Table Q6 (a)'!E273-E273</f>
        <v>-3.5486524158279131E-2</v>
      </c>
      <c r="R273" s="15">
        <f>'Table Q6 (a)'!F273-F273</f>
        <v>-1.0911114163758562E-2</v>
      </c>
      <c r="S273" s="15">
        <f>'Table Q6 (a)'!G273-G273</f>
        <v>-3.8112254491240449E-4</v>
      </c>
      <c r="T273" s="15">
        <f>'Table Q6 (a)'!H273-H273</f>
        <v>6.082977924704025E-4</v>
      </c>
      <c r="U273" s="15">
        <f>'Table Q6 (a)'!I273-I273</f>
        <v>1.4332024132412968E-2</v>
      </c>
      <c r="V273" s="15">
        <f>'Table Q6 (a)'!J273-J273</f>
        <v>0</v>
      </c>
      <c r="W273" s="15">
        <f>'Table Q6 (a)'!K273-K273</f>
        <v>1.299718260240379E-2</v>
      </c>
      <c r="X273" s="15">
        <f>'Table Q6 (a)'!L273-L273</f>
        <v>-1.1835572525176197E-2</v>
      </c>
    </row>
    <row r="274" spans="1:24" x14ac:dyDescent="0.2">
      <c r="A274" s="13" t="str">
        <f t="shared" si="11"/>
        <v>2006 Q4</v>
      </c>
      <c r="B274" s="15">
        <f t="shared" si="15"/>
        <v>-7.9784979752813401</v>
      </c>
      <c r="C274" s="15">
        <f t="shared" si="15"/>
        <v>3.7328373777483437</v>
      </c>
      <c r="D274" s="15">
        <f t="shared" si="15"/>
        <v>1.5046219985450859</v>
      </c>
      <c r="E274" s="15">
        <f t="shared" si="15"/>
        <v>2.1414984207098531</v>
      </c>
      <c r="F274" s="15">
        <f t="shared" si="15"/>
        <v>-0.99389914736841556</v>
      </c>
      <c r="G274" s="15">
        <f t="shared" si="15"/>
        <v>-4.8946157288033536</v>
      </c>
      <c r="H274" s="15">
        <f t="shared" si="15"/>
        <v>-2.0174667342392483</v>
      </c>
      <c r="I274" s="15">
        <f t="shared" si="15"/>
        <v>-0.42134204831908439</v>
      </c>
      <c r="J274" s="15">
        <f t="shared" si="15"/>
        <v>-8.5533172995302174</v>
      </c>
      <c r="K274" s="15">
        <f t="shared" si="15"/>
        <v>-5.4471323790083677</v>
      </c>
      <c r="L274" s="15">
        <f t="shared" si="15"/>
        <v>-0.64095093811910031</v>
      </c>
      <c r="N274" s="15">
        <f>'Table Q6 (a)'!B274-B274</f>
        <v>-1.1383164525580192E-2</v>
      </c>
      <c r="O274" s="15">
        <f>'Table Q6 (a)'!C274-C274</f>
        <v>-3.9184755175791786E-2</v>
      </c>
      <c r="P274" s="15">
        <f>'Table Q6 (a)'!D274-D274</f>
        <v>-2.4466846714532586E-2</v>
      </c>
      <c r="Q274" s="15">
        <f>'Table Q6 (a)'!E274-E274</f>
        <v>7.1624206435783044E-2</v>
      </c>
      <c r="R274" s="15">
        <f>'Table Q6 (a)'!F274-F274</f>
        <v>-2.2321294296634431E-2</v>
      </c>
      <c r="S274" s="15">
        <f>'Table Q6 (a)'!G274-G274</f>
        <v>-3.5699729288662496E-2</v>
      </c>
      <c r="T274" s="15">
        <f>'Table Q6 (a)'!H274-H274</f>
        <v>-3.008256715850699E-2</v>
      </c>
      <c r="U274" s="15">
        <f>'Table Q6 (a)'!I274-I274</f>
        <v>-4.7292725578462758E-3</v>
      </c>
      <c r="V274" s="15">
        <f>'Table Q6 (a)'!J274-J274</f>
        <v>-1.2782820059431543E-2</v>
      </c>
      <c r="W274" s="15">
        <f>'Table Q6 (a)'!K274-K274</f>
        <v>3.4822125175659302E-2</v>
      </c>
      <c r="X274" s="15">
        <f>'Table Q6 (a)'!L274-L274</f>
        <v>-1.1331042197582075E-2</v>
      </c>
    </row>
    <row r="275" spans="1:24" x14ac:dyDescent="0.2">
      <c r="A275" s="13" t="str">
        <f t="shared" si="11"/>
        <v>2007 Q1</v>
      </c>
      <c r="B275" s="15">
        <f t="shared" si="15"/>
        <v>-4.5934550004234627</v>
      </c>
      <c r="C275" s="15">
        <f t="shared" si="15"/>
        <v>2.0473308202571872</v>
      </c>
      <c r="D275" s="15">
        <f t="shared" si="15"/>
        <v>1.5226399513220912</v>
      </c>
      <c r="E275" s="15">
        <f t="shared" si="15"/>
        <v>1.7621361085786047</v>
      </c>
      <c r="F275" s="15">
        <f t="shared" si="15"/>
        <v>1.9450215383730152</v>
      </c>
      <c r="G275" s="15">
        <f t="shared" si="15"/>
        <v>-0.32723710545057294</v>
      </c>
      <c r="H275" s="15">
        <f t="shared" si="15"/>
        <v>-4.9165518226678468</v>
      </c>
      <c r="I275" s="15">
        <f t="shared" si="15"/>
        <v>3.5797698552270107</v>
      </c>
      <c r="J275" s="15">
        <f t="shared" si="15"/>
        <v>-7.9961267990020897</v>
      </c>
      <c r="K275" s="15">
        <f t="shared" si="15"/>
        <v>-3.978733252690525</v>
      </c>
      <c r="L275" s="15">
        <f t="shared" si="15"/>
        <v>0.16033338087619864</v>
      </c>
      <c r="N275" s="15">
        <f>'Table Q6 (a)'!B275-B275</f>
        <v>-4.5778775685789697E-4</v>
      </c>
      <c r="O275" s="15">
        <f>'Table Q6 (a)'!C275-C275</f>
        <v>9.5008528341100629E-3</v>
      </c>
      <c r="P275" s="15">
        <f>'Table Q6 (a)'!D275-D275</f>
        <v>3.8713367658482767E-3</v>
      </c>
      <c r="Q275" s="15">
        <f>'Table Q6 (a)'!E275-E275</f>
        <v>-8.174328404479958E-2</v>
      </c>
      <c r="R275" s="15">
        <f>'Table Q6 (a)'!F275-F275</f>
        <v>2.6168827376160664E-4</v>
      </c>
      <c r="S275" s="15">
        <f>'Table Q6 (a)'!G275-G275</f>
        <v>1.2308990418619103E-2</v>
      </c>
      <c r="T275" s="15">
        <f>'Table Q6 (a)'!H275-H275</f>
        <v>1.2508653790776592E-2</v>
      </c>
      <c r="U275" s="15">
        <f>'Table Q6 (a)'!I275-I275</f>
        <v>0.10698609598351894</v>
      </c>
      <c r="V275" s="15">
        <f>'Table Q6 (a)'!J275-J275</f>
        <v>1.798418635970922E-2</v>
      </c>
      <c r="W275" s="15">
        <f>'Table Q6 (a)'!K275-K275</f>
        <v>-3.4038252947121261E-2</v>
      </c>
      <c r="X275" s="15">
        <f>'Table Q6 (a)'!L275-L275</f>
        <v>2.2968496316422282E-2</v>
      </c>
    </row>
    <row r="276" spans="1:24" x14ac:dyDescent="0.2">
      <c r="A276" s="13" t="str">
        <f t="shared" si="11"/>
        <v>2007 Q2</v>
      </c>
      <c r="B276" s="15">
        <f t="shared" ref="B276:L291" si="16">(B59/B55-1)*100</f>
        <v>-2.2527186349945105</v>
      </c>
      <c r="C276" s="15">
        <f t="shared" si="16"/>
        <v>2.3001328616836902</v>
      </c>
      <c r="D276" s="15">
        <f t="shared" si="16"/>
        <v>-0.34251238415765606</v>
      </c>
      <c r="E276" s="15">
        <f t="shared" si="16"/>
        <v>0.83361926435385758</v>
      </c>
      <c r="F276" s="15">
        <f t="shared" si="16"/>
        <v>0.87484148855918598</v>
      </c>
      <c r="G276" s="15">
        <f t="shared" si="16"/>
        <v>4.1129497155966366</v>
      </c>
      <c r="H276" s="15">
        <f t="shared" si="16"/>
        <v>-3.357542067240249</v>
      </c>
      <c r="I276" s="15">
        <f t="shared" si="16"/>
        <v>4.567094610604383</v>
      </c>
      <c r="J276" s="15">
        <f t="shared" si="16"/>
        <v>-6.28883906470874</v>
      </c>
      <c r="K276" s="15">
        <f t="shared" si="16"/>
        <v>-4.4491416163491948</v>
      </c>
      <c r="L276" s="15">
        <f t="shared" si="16"/>
        <v>0.64812181696889404</v>
      </c>
      <c r="N276" s="15">
        <f>'Table Q6 (a)'!B276-B276</f>
        <v>1.1940786875752618E-2</v>
      </c>
      <c r="O276" s="15">
        <f>'Table Q6 (a)'!C276-C276</f>
        <v>2.8800713080423535E-2</v>
      </c>
      <c r="P276" s="15">
        <f>'Table Q6 (a)'!D276-D276</f>
        <v>-1.1138727970205764E-3</v>
      </c>
      <c r="Q276" s="15">
        <f>'Table Q6 (a)'!E276-E276</f>
        <v>-3.1599265773674112E-2</v>
      </c>
      <c r="R276" s="15">
        <f>'Table Q6 (a)'!F276-F276</f>
        <v>4.4752670451475574E-2</v>
      </c>
      <c r="S276" s="15">
        <f>'Table Q6 (a)'!G276-G276</f>
        <v>2.6015794683376114E-2</v>
      </c>
      <c r="T276" s="15">
        <f>'Table Q6 (a)'!H276-H276</f>
        <v>2.870380422768104E-2</v>
      </c>
      <c r="U276" s="15">
        <f>'Table Q6 (a)'!I276-I276</f>
        <v>-0.10639482770946618</v>
      </c>
      <c r="V276" s="15">
        <f>'Table Q6 (a)'!J276-J276</f>
        <v>4.410649044435111E-2</v>
      </c>
      <c r="W276" s="15">
        <f>'Table Q6 (a)'!K276-K276</f>
        <v>7.8995631119105347E-2</v>
      </c>
      <c r="X276" s="15">
        <f>'Table Q6 (a)'!L276-L276</f>
        <v>2.8825373388219333E-4</v>
      </c>
    </row>
    <row r="277" spans="1:24" x14ac:dyDescent="0.2">
      <c r="A277" s="13" t="str">
        <f t="shared" si="11"/>
        <v>2007 Q3</v>
      </c>
      <c r="B277" s="15">
        <f t="shared" si="16"/>
        <v>-1.9422195847707435</v>
      </c>
      <c r="C277" s="15">
        <f t="shared" si="16"/>
        <v>1.1283225761663518</v>
      </c>
      <c r="D277" s="15">
        <f t="shared" si="16"/>
        <v>-0.60238380171703243</v>
      </c>
      <c r="E277" s="15">
        <f t="shared" si="16"/>
        <v>1.8636432062174135</v>
      </c>
      <c r="F277" s="15">
        <f t="shared" si="16"/>
        <v>3.2693869345159943</v>
      </c>
      <c r="G277" s="15">
        <f t="shared" si="16"/>
        <v>4.9449603501636297</v>
      </c>
      <c r="H277" s="15">
        <f t="shared" si="16"/>
        <v>4.825736998908936</v>
      </c>
      <c r="I277" s="15">
        <f t="shared" si="16"/>
        <v>4.5863949232540557</v>
      </c>
      <c r="J277" s="15">
        <f t="shared" si="16"/>
        <v>-7.6599251275945024</v>
      </c>
      <c r="K277" s="15">
        <f t="shared" si="16"/>
        <v>0.17552663559059489</v>
      </c>
      <c r="L277" s="15">
        <f t="shared" si="16"/>
        <v>1.8142239415561701</v>
      </c>
      <c r="N277" s="15">
        <f>'Table Q6 (a)'!B277-B277</f>
        <v>-3.7101909898806795E-4</v>
      </c>
      <c r="O277" s="15">
        <f>'Table Q6 (a)'!C277-C277</f>
        <v>-9.9619813347162633E-3</v>
      </c>
      <c r="P277" s="15">
        <f>'Table Q6 (a)'!D277-D277</f>
        <v>1.1559196040311637E-2</v>
      </c>
      <c r="Q277" s="15">
        <f>'Table Q6 (a)'!E277-E277</f>
        <v>-1.0040035280844961E-2</v>
      </c>
      <c r="R277" s="15">
        <f>'Table Q6 (a)'!F277-F277</f>
        <v>-6.399958195846267E-4</v>
      </c>
      <c r="S277" s="15">
        <f>'Table Q6 (a)'!G277-G277</f>
        <v>-3.2715780746706002E-4</v>
      </c>
      <c r="T277" s="15">
        <f>'Table Q6 (a)'!H277-H277</f>
        <v>1.5294279955102574E-2</v>
      </c>
      <c r="U277" s="15">
        <f>'Table Q6 (a)'!I277-I277</f>
        <v>1.3689318707221787E-2</v>
      </c>
      <c r="V277" s="15">
        <f>'Table Q6 (a)'!J277-J277</f>
        <v>-1.4464297442418506E-2</v>
      </c>
      <c r="W277" s="15">
        <f>'Table Q6 (a)'!K277-K277</f>
        <v>1.190321913071557E-2</v>
      </c>
      <c r="X277" s="15">
        <f>'Table Q6 (a)'!L277-L277</f>
        <v>2.8802520222193095E-4</v>
      </c>
    </row>
    <row r="278" spans="1:24" x14ac:dyDescent="0.2">
      <c r="A278" s="13" t="str">
        <f t="shared" si="11"/>
        <v>2007 Q4</v>
      </c>
      <c r="B278" s="15">
        <f t="shared" si="16"/>
        <v>-0.19959737747968775</v>
      </c>
      <c r="C278" s="15">
        <f t="shared" si="16"/>
        <v>1.7091430808192865</v>
      </c>
      <c r="D278" s="15">
        <f t="shared" si="16"/>
        <v>-1.8791858408383044</v>
      </c>
      <c r="E278" s="15">
        <f t="shared" si="16"/>
        <v>0.82516335439724031</v>
      </c>
      <c r="F278" s="15">
        <f t="shared" si="16"/>
        <v>2.9783296558167249</v>
      </c>
      <c r="G278" s="15">
        <f t="shared" si="16"/>
        <v>4.3252445556439145</v>
      </c>
      <c r="H278" s="15">
        <f t="shared" si="16"/>
        <v>7.6163693907438379</v>
      </c>
      <c r="I278" s="15">
        <f t="shared" si="16"/>
        <v>5.7893419395992352</v>
      </c>
      <c r="J278" s="15">
        <f t="shared" si="16"/>
        <v>-4.4342799988544401</v>
      </c>
      <c r="K278" s="15">
        <f t="shared" si="16"/>
        <v>0.5351663788158767</v>
      </c>
      <c r="L278" s="15">
        <f t="shared" si="16"/>
        <v>2.3694445973903688</v>
      </c>
      <c r="N278" s="15">
        <f>'Table Q6 (a)'!B278-B278</f>
        <v>-2.3721255587905166E-2</v>
      </c>
      <c r="O278" s="15">
        <f>'Table Q6 (a)'!C278-C278</f>
        <v>-5.0556325034101235E-2</v>
      </c>
      <c r="P278" s="15">
        <f>'Table Q6 (a)'!D278-D278</f>
        <v>-1.1679720855972686E-2</v>
      </c>
      <c r="Q278" s="15">
        <f>'Table Q6 (a)'!E278-E278</f>
        <v>6.8921911927954937E-2</v>
      </c>
      <c r="R278" s="15">
        <f>'Table Q6 (a)'!F278-F278</f>
        <v>-4.6444167169146233E-2</v>
      </c>
      <c r="S278" s="15">
        <f>'Table Q6 (a)'!G278-G278</f>
        <v>-6.5230045405817449E-2</v>
      </c>
      <c r="T278" s="15">
        <f>'Table Q6 (a)'!H278-H278</f>
        <v>-3.8806894528975455E-2</v>
      </c>
      <c r="U278" s="15">
        <f>'Table Q6 (a)'!I278-I278</f>
        <v>-5.2764521832893152E-3</v>
      </c>
      <c r="V278" s="15">
        <f>'Table Q6 (a)'!J278-J278</f>
        <v>-2.9436804862448263E-2</v>
      </c>
      <c r="W278" s="15">
        <f>'Table Q6 (a)'!K278-K278</f>
        <v>1.3640351927834971E-2</v>
      </c>
      <c r="X278" s="15">
        <f>'Table Q6 (a)'!L278-L278</f>
        <v>4.7408513619284776E-4</v>
      </c>
    </row>
    <row r="279" spans="1:24" x14ac:dyDescent="0.2">
      <c r="A279" s="13" t="str">
        <f t="shared" si="11"/>
        <v>2008 Q1</v>
      </c>
      <c r="B279" s="15">
        <f t="shared" si="16"/>
        <v>-4.1328929106777323</v>
      </c>
      <c r="C279" s="15">
        <f t="shared" si="16"/>
        <v>1.3195502101722267</v>
      </c>
      <c r="D279" s="15">
        <f t="shared" si="16"/>
        <v>-0.38005970550634149</v>
      </c>
      <c r="E279" s="15">
        <f t="shared" si="16"/>
        <v>-1.2542808880864675</v>
      </c>
      <c r="F279" s="15">
        <f t="shared" si="16"/>
        <v>-0.5278007277585206</v>
      </c>
      <c r="G279" s="15">
        <f t="shared" si="16"/>
        <v>1.861519342950646</v>
      </c>
      <c r="H279" s="15">
        <f t="shared" si="16"/>
        <v>1.5824903424800141</v>
      </c>
      <c r="I279" s="15">
        <f t="shared" si="16"/>
        <v>5.5294270785917421</v>
      </c>
      <c r="J279" s="15">
        <f t="shared" si="16"/>
        <v>-1.6497321179820279E-2</v>
      </c>
      <c r="K279" s="15">
        <f t="shared" si="16"/>
        <v>2.4752144856551084</v>
      </c>
      <c r="L279" s="15">
        <f t="shared" si="16"/>
        <v>1.0332687292004872</v>
      </c>
      <c r="N279" s="15">
        <f>'Table Q6 (a)'!B279-B279</f>
        <v>-2.3856440733959872E-2</v>
      </c>
      <c r="O279" s="15">
        <f>'Table Q6 (a)'!C279-C279</f>
        <v>4.7899677703533428E-2</v>
      </c>
      <c r="P279" s="15">
        <f>'Table Q6 (a)'!D279-D279</f>
        <v>-8.8379888806633389E-2</v>
      </c>
      <c r="Q279" s="15">
        <f>'Table Q6 (a)'!E279-E279</f>
        <v>-7.5185334778948842E-2</v>
      </c>
      <c r="R279" s="15">
        <f>'Table Q6 (a)'!F279-F279</f>
        <v>-0.10974763408591048</v>
      </c>
      <c r="S279" s="15">
        <f>'Table Q6 (a)'!G279-G279</f>
        <v>1.2220763409298563E-2</v>
      </c>
      <c r="T279" s="15">
        <f>'Table Q6 (a)'!H279-H279</f>
        <v>-7.3388212972402833E-2</v>
      </c>
      <c r="U279" s="15">
        <f>'Table Q6 (a)'!I279-I279</f>
        <v>0.17957089630531442</v>
      </c>
      <c r="V279" s="15">
        <f>'Table Q6 (a)'!J279-J279</f>
        <v>0.14415279123715097</v>
      </c>
      <c r="W279" s="15">
        <f>'Table Q6 (a)'!K279-K279</f>
        <v>-0.33118589305547452</v>
      </c>
      <c r="X279" s="15">
        <f>'Table Q6 (a)'!L279-L279</f>
        <v>5.642030045311941E-2</v>
      </c>
    </row>
    <row r="280" spans="1:24" x14ac:dyDescent="0.2">
      <c r="A280" s="13" t="str">
        <f t="shared" si="11"/>
        <v>2008 Q2</v>
      </c>
      <c r="B280" s="15">
        <f t="shared" si="16"/>
        <v>-3.2893480325425384</v>
      </c>
      <c r="C280" s="15">
        <f t="shared" si="16"/>
        <v>-0.47800600342048361</v>
      </c>
      <c r="D280" s="15">
        <f t="shared" si="16"/>
        <v>-0.52924009318519039</v>
      </c>
      <c r="E280" s="15">
        <f t="shared" si="16"/>
        <v>-1.2197800119885471</v>
      </c>
      <c r="F280" s="15">
        <f t="shared" si="16"/>
        <v>-1.5158195204569958</v>
      </c>
      <c r="G280" s="15">
        <f t="shared" si="16"/>
        <v>2.3513579154342823</v>
      </c>
      <c r="H280" s="15">
        <f t="shared" si="16"/>
        <v>-0.19472080661027125</v>
      </c>
      <c r="I280" s="15">
        <f t="shared" si="16"/>
        <v>3.4631017070193781</v>
      </c>
      <c r="J280" s="15">
        <f t="shared" si="16"/>
        <v>-0.20928462798932568</v>
      </c>
      <c r="K280" s="15">
        <f t="shared" si="16"/>
        <v>3.8365246506553596</v>
      </c>
      <c r="L280" s="15">
        <f t="shared" si="16"/>
        <v>0.33198340824069916</v>
      </c>
      <c r="N280" s="15">
        <f>'Table Q6 (a)'!B280-B280</f>
        <v>5.6711329271907918E-2</v>
      </c>
      <c r="O280" s="15">
        <f>'Table Q6 (a)'!C280-C280</f>
        <v>9.5915568616544711E-3</v>
      </c>
      <c r="P280" s="15">
        <f>'Table Q6 (a)'!D280-D280</f>
        <v>7.7921405604997052E-2</v>
      </c>
      <c r="Q280" s="15">
        <f>'Table Q6 (a)'!E280-E280</f>
        <v>0.10155557453098707</v>
      </c>
      <c r="R280" s="15">
        <f>'Table Q6 (a)'!F280-F280</f>
        <v>0.1523596618418499</v>
      </c>
      <c r="S280" s="15">
        <f>'Table Q6 (a)'!G280-G280</f>
        <v>3.9193644501422931E-2</v>
      </c>
      <c r="T280" s="15">
        <f>'Table Q6 (a)'!H280-H280</f>
        <v>0.10827033333981051</v>
      </c>
      <c r="U280" s="15">
        <f>'Table Q6 (a)'!I280-I280</f>
        <v>-0.16367595917101685</v>
      </c>
      <c r="V280" s="15">
        <f>'Table Q6 (a)'!J280-J280</f>
        <v>-0.12734771105817888</v>
      </c>
      <c r="W280" s="15">
        <f>'Table Q6 (a)'!K280-K280</f>
        <v>0.13006169109057719</v>
      </c>
      <c r="X280" s="15">
        <f>'Table Q6 (a)'!L280-L280</f>
        <v>4.5747260505968335E-2</v>
      </c>
    </row>
    <row r="281" spans="1:24" x14ac:dyDescent="0.2">
      <c r="A281" s="13" t="str">
        <f t="shared" si="11"/>
        <v>2008 Q3</v>
      </c>
      <c r="B281" s="15">
        <f t="shared" si="16"/>
        <v>-4.1714298668031002</v>
      </c>
      <c r="C281" s="15">
        <f t="shared" si="16"/>
        <v>-0.41859423579233557</v>
      </c>
      <c r="D281" s="15">
        <f t="shared" si="16"/>
        <v>-2.7313309109662787</v>
      </c>
      <c r="E281" s="15">
        <f t="shared" si="16"/>
        <v>-5.3461302251258669</v>
      </c>
      <c r="F281" s="15">
        <f t="shared" si="16"/>
        <v>-5.2395635119107826</v>
      </c>
      <c r="G281" s="15">
        <f t="shared" si="16"/>
        <v>-0.96828921468095075</v>
      </c>
      <c r="H281" s="15">
        <f t="shared" si="16"/>
        <v>-4.4886220004259458</v>
      </c>
      <c r="I281" s="15">
        <f t="shared" si="16"/>
        <v>-0.63761800781950706</v>
      </c>
      <c r="J281" s="15">
        <f t="shared" si="16"/>
        <v>0.5494404475853587</v>
      </c>
      <c r="K281" s="15">
        <f t="shared" si="16"/>
        <v>-3.6756782937914068</v>
      </c>
      <c r="L281" s="15">
        <f t="shared" si="16"/>
        <v>-2.5005554667014152</v>
      </c>
      <c r="N281" s="15">
        <f>'Table Q6 (a)'!B281-B281</f>
        <v>-3.8482128420547212E-4</v>
      </c>
      <c r="O281" s="15">
        <f>'Table Q6 (a)'!C281-C281</f>
        <v>-9.3050866120103493E-4</v>
      </c>
      <c r="P281" s="15">
        <f>'Table Q6 (a)'!D281-D281</f>
        <v>-1.071134459535994E-2</v>
      </c>
      <c r="Q281" s="15">
        <f>'Table Q6 (a)'!E281-E281</f>
        <v>3.2520432478088779E-2</v>
      </c>
      <c r="R281" s="15">
        <f>'Table Q6 (a)'!F281-F281</f>
        <v>7.9213743178208063E-4</v>
      </c>
      <c r="S281" s="15">
        <f>'Table Q6 (a)'!G281-G281</f>
        <v>-1.2497691921398157E-2</v>
      </c>
      <c r="T281" s="15">
        <f>'Table Q6 (a)'!H281-H281</f>
        <v>-8.1117151149667777E-3</v>
      </c>
      <c r="U281" s="15">
        <f>'Table Q6 (a)'!I281-I281</f>
        <v>2.4270244746515957E-2</v>
      </c>
      <c r="V281" s="15">
        <f>'Table Q6 (a)'!J281-J281</f>
        <v>2.525092615224267E-4</v>
      </c>
      <c r="W281" s="15">
        <f>'Table Q6 (a)'!K281-K281</f>
        <v>2.2484668932343244E-2</v>
      </c>
      <c r="X281" s="15">
        <f>'Table Q6 (a)'!L281-L281</f>
        <v>4.4361276816984319E-2</v>
      </c>
    </row>
    <row r="282" spans="1:24" x14ac:dyDescent="0.2">
      <c r="A282" s="13" t="str">
        <f t="shared" si="11"/>
        <v>2008 Q4</v>
      </c>
      <c r="B282" s="15">
        <f t="shared" si="16"/>
        <v>-7.1855286631042574</v>
      </c>
      <c r="C282" s="15">
        <f t="shared" si="16"/>
        <v>-3.3417253786942491</v>
      </c>
      <c r="D282" s="15">
        <f t="shared" si="16"/>
        <v>-8.2287427125728563</v>
      </c>
      <c r="E282" s="15">
        <f t="shared" si="16"/>
        <v>-7.6851932843623461</v>
      </c>
      <c r="F282" s="15">
        <f t="shared" si="16"/>
        <v>-8.6932682724463088</v>
      </c>
      <c r="G282" s="15">
        <f t="shared" si="16"/>
        <v>2.2260811554459137</v>
      </c>
      <c r="H282" s="15">
        <f t="shared" si="16"/>
        <v>-2.1674790888719153</v>
      </c>
      <c r="I282" s="15">
        <f t="shared" si="16"/>
        <v>-2.5117180677759032</v>
      </c>
      <c r="J282" s="15">
        <f t="shared" si="16"/>
        <v>-4.5357751294188953</v>
      </c>
      <c r="K282" s="15">
        <f t="shared" si="16"/>
        <v>-11.774145073284625</v>
      </c>
      <c r="L282" s="15">
        <f t="shared" si="16"/>
        <v>-4.6589261982139423</v>
      </c>
      <c r="N282" s="15">
        <f>'Table Q6 (a)'!B282-B282</f>
        <v>1.1900975775247957E-2</v>
      </c>
      <c r="O282" s="15">
        <f>'Table Q6 (a)'!C282-C282</f>
        <v>0.1105895484056596</v>
      </c>
      <c r="P282" s="15">
        <f>'Table Q6 (a)'!D282-D282</f>
        <v>-9.2013491039422135E-2</v>
      </c>
      <c r="Q282" s="15">
        <f>'Table Q6 (a)'!E282-E282</f>
        <v>-0.11402013636961872</v>
      </c>
      <c r="R282" s="15">
        <f>'Table Q6 (a)'!F282-F282</f>
        <v>7.1902294614979212E-2</v>
      </c>
      <c r="S282" s="15">
        <f>'Table Q6 (a)'!G282-G282</f>
        <v>0.11588798720230109</v>
      </c>
      <c r="T282" s="15">
        <f>'Table Q6 (a)'!H282-H282</f>
        <v>7.3978290386467194E-2</v>
      </c>
      <c r="U282" s="15">
        <f>'Table Q6 (a)'!I282-I282</f>
        <v>-2.354941422673118E-2</v>
      </c>
      <c r="V282" s="15">
        <f>'Table Q6 (a)'!J282-J282</f>
        <v>6.1982868415788595E-2</v>
      </c>
      <c r="W282" s="15">
        <f>'Table Q6 (a)'!K282-K282</f>
        <v>7.0505777210371434E-2</v>
      </c>
      <c r="X282" s="15">
        <f>'Table Q6 (a)'!L282-L282</f>
        <v>1.0852464719436128E-2</v>
      </c>
    </row>
    <row r="283" spans="1:24" x14ac:dyDescent="0.2">
      <c r="A283" s="13" t="str">
        <f t="shared" si="11"/>
        <v>2009 Q1</v>
      </c>
      <c r="B283" s="15">
        <f t="shared" si="16"/>
        <v>-10.734118077849054</v>
      </c>
      <c r="C283" s="15">
        <f t="shared" si="16"/>
        <v>-4.2813745739528013</v>
      </c>
      <c r="D283" s="15">
        <f t="shared" si="16"/>
        <v>-16.092998065911544</v>
      </c>
      <c r="E283" s="15">
        <f t="shared" si="16"/>
        <v>-6.7797232881559255</v>
      </c>
      <c r="F283" s="15">
        <f t="shared" si="16"/>
        <v>-8.755255739005996</v>
      </c>
      <c r="G283" s="15">
        <f t="shared" si="16"/>
        <v>-3.7930051632853123</v>
      </c>
      <c r="H283" s="15">
        <f t="shared" si="16"/>
        <v>5.0953142546820596</v>
      </c>
      <c r="I283" s="15">
        <f t="shared" si="16"/>
        <v>-4.7846536872469425</v>
      </c>
      <c r="J283" s="15">
        <f t="shared" si="16"/>
        <v>-3.5122675843492157</v>
      </c>
      <c r="K283" s="15">
        <f t="shared" si="16"/>
        <v>-6.2340318128332299</v>
      </c>
      <c r="L283" s="15">
        <f t="shared" si="16"/>
        <v>-5.5798030591867604</v>
      </c>
      <c r="N283" s="15">
        <f>'Table Q6 (a)'!B283-B283</f>
        <v>0</v>
      </c>
      <c r="O283" s="15">
        <f>'Table Q6 (a)'!C283-C283</f>
        <v>-3.7963021671704844E-2</v>
      </c>
      <c r="P283" s="15">
        <f>'Table Q6 (a)'!D283-D283</f>
        <v>0.17905531994610691</v>
      </c>
      <c r="Q283" s="15">
        <f>'Table Q6 (a)'!E283-E283</f>
        <v>3.9390268954786478E-2</v>
      </c>
      <c r="R283" s="15">
        <f>'Table Q6 (a)'!F283-F283</f>
        <v>3.8153756071546141E-2</v>
      </c>
      <c r="S283" s="15">
        <f>'Table Q6 (a)'!G283-G283</f>
        <v>-3.6118256101880242E-2</v>
      </c>
      <c r="T283" s="15">
        <f>'Table Q6 (a)'!H283-H283</f>
        <v>2.176381900109714E-2</v>
      </c>
      <c r="U283" s="15">
        <f>'Table Q6 (a)'!I283-I283</f>
        <v>-0.14918091743651996</v>
      </c>
      <c r="V283" s="15">
        <f>'Table Q6 (a)'!J283-J283</f>
        <v>-0.1069945525114524</v>
      </c>
      <c r="W283" s="15">
        <f>'Table Q6 (a)'!K283-K283</f>
        <v>0.22911578335540561</v>
      </c>
      <c r="X283" s="15">
        <f>'Table Q6 (a)'!L283-L283</f>
        <v>2.0942314028715714E-3</v>
      </c>
    </row>
    <row r="284" spans="1:24" x14ac:dyDescent="0.2">
      <c r="A284" s="13" t="str">
        <f t="shared" si="11"/>
        <v>2009 Q2</v>
      </c>
      <c r="B284" s="15">
        <f t="shared" si="16"/>
        <v>-9.2960199535782948</v>
      </c>
      <c r="C284" s="15">
        <f t="shared" si="16"/>
        <v>-3.3544357851900908</v>
      </c>
      <c r="D284" s="15">
        <f t="shared" si="16"/>
        <v>-14.999049100001116</v>
      </c>
      <c r="E284" s="15">
        <f t="shared" si="16"/>
        <v>-6.2275245408682345</v>
      </c>
      <c r="F284" s="15">
        <f t="shared" si="16"/>
        <v>-14.819501953782034</v>
      </c>
      <c r="G284" s="15">
        <f t="shared" si="16"/>
        <v>-7.6436908767409157</v>
      </c>
      <c r="H284" s="15">
        <f t="shared" si="16"/>
        <v>2.6301873920933749</v>
      </c>
      <c r="I284" s="15">
        <f t="shared" si="16"/>
        <v>-4.4663934420882567</v>
      </c>
      <c r="J284" s="15">
        <f t="shared" si="16"/>
        <v>-3.2876211994058102</v>
      </c>
      <c r="K284" s="15">
        <f t="shared" si="16"/>
        <v>-5.0720358456037946</v>
      </c>
      <c r="L284" s="15">
        <f t="shared" si="16"/>
        <v>-5.7945944518809629</v>
      </c>
      <c r="N284" s="15">
        <f>'Table Q6 (a)'!B284-B284</f>
        <v>-5.3807210433497232E-2</v>
      </c>
      <c r="O284" s="15">
        <f>'Table Q6 (a)'!C284-C284</f>
        <v>-4.9254026961642605E-2</v>
      </c>
      <c r="P284" s="15">
        <f>'Table Q6 (a)'!D284-D284</f>
        <v>-0.11435395017744909</v>
      </c>
      <c r="Q284" s="15">
        <f>'Table Q6 (a)'!E284-E284</f>
        <v>-1.3020534309511334E-3</v>
      </c>
      <c r="R284" s="15">
        <f>'Table Q6 (a)'!F284-F284</f>
        <v>-0.14082641681949326</v>
      </c>
      <c r="S284" s="15">
        <f>'Table Q6 (a)'!G284-G284</f>
        <v>-7.0393528295165098E-2</v>
      </c>
      <c r="T284" s="15">
        <f>'Table Q6 (a)'!H284-H284</f>
        <v>-0.10871937521599317</v>
      </c>
      <c r="U284" s="15">
        <f>'Table Q6 (a)'!I284-I284</f>
        <v>0.24800841214033209</v>
      </c>
      <c r="V284" s="15">
        <f>'Table Q6 (a)'!J284-J284</f>
        <v>3.0788004381843148E-2</v>
      </c>
      <c r="W284" s="15">
        <f>'Table Q6 (a)'!K284-K284</f>
        <v>-0.21909342265350507</v>
      </c>
      <c r="X284" s="15">
        <f>'Table Q6 (a)'!L284-L284</f>
        <v>5.5262042048120463E-2</v>
      </c>
    </row>
    <row r="285" spans="1:24" x14ac:dyDescent="0.2">
      <c r="A285" s="13" t="str">
        <f t="shared" si="11"/>
        <v>2009 Q3</v>
      </c>
      <c r="B285" s="15">
        <f t="shared" si="16"/>
        <v>-7.4641506838209697</v>
      </c>
      <c r="C285" s="15">
        <f t="shared" si="16"/>
        <v>-2.1981571504931186</v>
      </c>
      <c r="D285" s="15">
        <f t="shared" si="16"/>
        <v>-9.5110039957531196</v>
      </c>
      <c r="E285" s="15">
        <f t="shared" si="16"/>
        <v>-2.5623740489292501</v>
      </c>
      <c r="F285" s="15">
        <f t="shared" si="16"/>
        <v>-12.773928090211772</v>
      </c>
      <c r="G285" s="15">
        <f t="shared" si="16"/>
        <v>-4.6707635034109689</v>
      </c>
      <c r="H285" s="15">
        <f t="shared" si="16"/>
        <v>1.4782106372040138</v>
      </c>
      <c r="I285" s="15">
        <f t="shared" si="16"/>
        <v>-1.7060674277392884</v>
      </c>
      <c r="J285" s="15">
        <f t="shared" si="16"/>
        <v>-3.9009632087377399</v>
      </c>
      <c r="K285" s="15">
        <f t="shared" si="16"/>
        <v>-3.4220660385644863</v>
      </c>
      <c r="L285" s="15">
        <f t="shared" si="16"/>
        <v>-3.9006307990880895</v>
      </c>
      <c r="N285" s="15">
        <f>'Table Q6 (a)'!B285-B285</f>
        <v>-2.4445949117168908E-4</v>
      </c>
      <c r="O285" s="15">
        <f>'Table Q6 (a)'!C285-C285</f>
        <v>-2.8384241065104732E-3</v>
      </c>
      <c r="P285" s="15">
        <f>'Table Q6 (a)'!D285-D285</f>
        <v>-1.0994899045169149E-2</v>
      </c>
      <c r="Q285" s="15">
        <f>'Table Q6 (a)'!E285-E285</f>
        <v>-3.4513623442344876E-2</v>
      </c>
      <c r="R285" s="15">
        <f>'Table Q6 (a)'!F285-F285</f>
        <v>7.9944427762157488E-4</v>
      </c>
      <c r="S285" s="15">
        <f>'Table Q6 (a)'!G285-G285</f>
        <v>0</v>
      </c>
      <c r="T285" s="15">
        <f>'Table Q6 (a)'!H285-H285</f>
        <v>-7.2870463494467685E-4</v>
      </c>
      <c r="U285" s="15">
        <f>'Table Q6 (a)'!I285-I285</f>
        <v>9.4770320259174312E-4</v>
      </c>
      <c r="V285" s="15">
        <f>'Table Q6 (a)'!J285-J285</f>
        <v>5.6656338727201216E-4</v>
      </c>
      <c r="W285" s="15">
        <f>'Table Q6 (a)'!K285-K285</f>
        <v>-5.5941806048120934E-2</v>
      </c>
      <c r="X285" s="15">
        <f>'Table Q6 (a)'!L285-L285</f>
        <v>3.4004140406329597E-2</v>
      </c>
    </row>
    <row r="286" spans="1:24" x14ac:dyDescent="0.2">
      <c r="A286" s="13" t="str">
        <f t="shared" si="11"/>
        <v>2009 Q4</v>
      </c>
      <c r="B286" s="15">
        <f t="shared" si="16"/>
        <v>-5.6442003231750082</v>
      </c>
      <c r="C286" s="15">
        <f t="shared" si="16"/>
        <v>1.2553060058969834</v>
      </c>
      <c r="D286" s="15">
        <f t="shared" si="16"/>
        <v>-3.9887349075440337</v>
      </c>
      <c r="E286" s="15">
        <f t="shared" si="16"/>
        <v>2.3684237748670345</v>
      </c>
      <c r="F286" s="15">
        <f t="shared" si="16"/>
        <v>-8.0133951880299481</v>
      </c>
      <c r="G286" s="15">
        <f t="shared" si="16"/>
        <v>-4.1167115107583303</v>
      </c>
      <c r="H286" s="15">
        <f t="shared" si="16"/>
        <v>-1.8956949702588877</v>
      </c>
      <c r="I286" s="15">
        <f t="shared" si="16"/>
        <v>-1.8082494978296726</v>
      </c>
      <c r="J286" s="15">
        <f t="shared" si="16"/>
        <v>-3.2018762332805317</v>
      </c>
      <c r="K286" s="15">
        <f t="shared" si="16"/>
        <v>0.93329650697211441</v>
      </c>
      <c r="L286" s="15">
        <f t="shared" si="16"/>
        <v>-1.8122477311628638</v>
      </c>
      <c r="N286" s="15">
        <f>'Table Q6 (a)'!B286-B286</f>
        <v>3.273803145031895E-2</v>
      </c>
      <c r="O286" s="15">
        <f>'Table Q6 (a)'!C286-C286</f>
        <v>-2.219418750171176E-2</v>
      </c>
      <c r="P286" s="15">
        <f>'Table Q6 (a)'!D286-D286</f>
        <v>6.3842470360386816E-2</v>
      </c>
      <c r="Q286" s="15">
        <f>'Table Q6 (a)'!E286-E286</f>
        <v>5.674505051271872E-2</v>
      </c>
      <c r="R286" s="15">
        <f>'Table Q6 (a)'!F286-F286</f>
        <v>2.2249489654813104E-2</v>
      </c>
      <c r="S286" s="15">
        <f>'Table Q6 (a)'!G286-G286</f>
        <v>-1.1830140467517403E-2</v>
      </c>
      <c r="T286" s="15">
        <f>'Table Q6 (a)'!H286-H286</f>
        <v>1.8534566254302387E-2</v>
      </c>
      <c r="U286" s="15">
        <f>'Table Q6 (a)'!I286-I286</f>
        <v>-4.7946328308090536E-2</v>
      </c>
      <c r="V286" s="15">
        <f>'Table Q6 (a)'!J286-J286</f>
        <v>6.6659262051294021E-4</v>
      </c>
      <c r="W286" s="15">
        <f>'Table Q6 (a)'!K286-K286</f>
        <v>-0.12850145417828696</v>
      </c>
      <c r="X286" s="15">
        <f>'Table Q6 (a)'!L286-L286</f>
        <v>-1.1856892113693007E-4</v>
      </c>
    </row>
    <row r="287" spans="1:24" x14ac:dyDescent="0.2">
      <c r="A287" s="13" t="str">
        <f t="shared" si="11"/>
        <v>2010 Q1</v>
      </c>
      <c r="B287" s="15">
        <f t="shared" si="16"/>
        <v>1.6170629833761385</v>
      </c>
      <c r="C287" s="15">
        <f t="shared" si="16"/>
        <v>4.0670932853405173</v>
      </c>
      <c r="D287" s="15">
        <f t="shared" si="16"/>
        <v>9.3627402248685385</v>
      </c>
      <c r="E287" s="15">
        <f t="shared" si="16"/>
        <v>2.9226032946259695</v>
      </c>
      <c r="F287" s="15">
        <f t="shared" si="16"/>
        <v>-6.1312340575205511</v>
      </c>
      <c r="G287" s="15">
        <f t="shared" si="16"/>
        <v>3.3723698029974436</v>
      </c>
      <c r="H287" s="15">
        <f t="shared" si="16"/>
        <v>-6.4740436545406173</v>
      </c>
      <c r="I287" s="15">
        <f t="shared" si="16"/>
        <v>0.70914312163661286</v>
      </c>
      <c r="J287" s="15">
        <f t="shared" si="16"/>
        <v>-6.030030778033268</v>
      </c>
      <c r="K287" s="15">
        <f t="shared" si="16"/>
        <v>3.0614185727376952</v>
      </c>
      <c r="L287" s="15">
        <f t="shared" si="16"/>
        <v>0.77437229600958446</v>
      </c>
      <c r="N287" s="15">
        <f>'Table Q6 (a)'!B287-B287</f>
        <v>0</v>
      </c>
      <c r="O287" s="15">
        <f>'Table Q6 (a)'!C287-C287</f>
        <v>-1.1129597646286626E-2</v>
      </c>
      <c r="P287" s="15">
        <f>'Table Q6 (a)'!D287-D287</f>
        <v>-1.4157259835712921E-2</v>
      </c>
      <c r="Q287" s="15">
        <f>'Table Q6 (a)'!E287-E287</f>
        <v>1.0274077205041365E-2</v>
      </c>
      <c r="R287" s="15">
        <f>'Table Q6 (a)'!F287-F287</f>
        <v>1.1507013561317336E-2</v>
      </c>
      <c r="S287" s="15">
        <f>'Table Q6 (a)'!G287-G287</f>
        <v>0</v>
      </c>
      <c r="T287" s="15">
        <f>'Table Q6 (a)'!H287-H287</f>
        <v>8.268715551418282E-3</v>
      </c>
      <c r="U287" s="15">
        <f>'Table Q6 (a)'!I287-I287</f>
        <v>-1.8047886624961151E-3</v>
      </c>
      <c r="V287" s="15">
        <f>'Table Q6 (a)'!J287-J287</f>
        <v>-1.3191048032068942E-2</v>
      </c>
      <c r="W287" s="15">
        <f>'Table Q6 (a)'!K287-K287</f>
        <v>-2.4861784928331687E-3</v>
      </c>
      <c r="X287" s="15">
        <f>'Table Q6 (a)'!L287-L287</f>
        <v>-1.1658197637176571E-2</v>
      </c>
    </row>
    <row r="288" spans="1:24" x14ac:dyDescent="0.2">
      <c r="A288" s="13" t="str">
        <f t="shared" si="11"/>
        <v>2010 Q2</v>
      </c>
      <c r="B288" s="15">
        <f t="shared" si="16"/>
        <v>-2.3789854445188441</v>
      </c>
      <c r="C288" s="15">
        <f t="shared" si="16"/>
        <v>6.2168189073035007</v>
      </c>
      <c r="D288" s="15">
        <f t="shared" si="16"/>
        <v>14.748968699756059</v>
      </c>
      <c r="E288" s="15">
        <f t="shared" si="16"/>
        <v>1.9035002091758457</v>
      </c>
      <c r="F288" s="15">
        <f t="shared" si="16"/>
        <v>3.0160793855875001</v>
      </c>
      <c r="G288" s="15">
        <f t="shared" si="16"/>
        <v>4.9714396180819298</v>
      </c>
      <c r="H288" s="15">
        <f t="shared" si="16"/>
        <v>-5.9054776724606572</v>
      </c>
      <c r="I288" s="15">
        <f t="shared" si="16"/>
        <v>2.9502517591160293</v>
      </c>
      <c r="J288" s="15">
        <f t="shared" si="16"/>
        <v>-3.367051181281</v>
      </c>
      <c r="K288" s="15">
        <f t="shared" si="16"/>
        <v>2.6638244688628854</v>
      </c>
      <c r="L288" s="15">
        <f t="shared" si="16"/>
        <v>2.1490365392007327</v>
      </c>
      <c r="N288" s="15">
        <f>'Table Q6 (a)'!B288-B288</f>
        <v>1.0442313135194947E-2</v>
      </c>
      <c r="O288" s="15">
        <f>'Table Q6 (a)'!C288-C288</f>
        <v>-1.1914200237916894E-2</v>
      </c>
      <c r="P288" s="15">
        <f>'Table Q6 (a)'!D288-D288</f>
        <v>-9.968520063399211E-4</v>
      </c>
      <c r="Q288" s="15">
        <f>'Table Q6 (a)'!E288-E288</f>
        <v>-1.1900132587361334E-2</v>
      </c>
      <c r="R288" s="15">
        <f>'Table Q6 (a)'!F288-F288</f>
        <v>-1.1630714863786196E-2</v>
      </c>
      <c r="S288" s="15">
        <f>'Table Q6 (a)'!G288-G288</f>
        <v>0</v>
      </c>
      <c r="T288" s="15">
        <f>'Table Q6 (a)'!H288-H288</f>
        <v>9.2393573359439429E-3</v>
      </c>
      <c r="U288" s="15">
        <f>'Table Q6 (a)'!I288-I288</f>
        <v>-6.5606132577666898E-4</v>
      </c>
      <c r="V288" s="15">
        <f>'Table Q6 (a)'!J288-J288</f>
        <v>7.6450903844227369E-4</v>
      </c>
      <c r="W288" s="15">
        <f>'Table Q6 (a)'!K288-K288</f>
        <v>-3.5205957162243173E-2</v>
      </c>
      <c r="X288" s="15">
        <f>'Table Q6 (a)'!L288-L288</f>
        <v>-7.1136288882844845E-2</v>
      </c>
    </row>
    <row r="289" spans="1:24" x14ac:dyDescent="0.2">
      <c r="A289" s="13" t="str">
        <f t="shared" si="11"/>
        <v>2010 Q3</v>
      </c>
      <c r="B289" s="15">
        <f t="shared" si="16"/>
        <v>-4.6866205390543314</v>
      </c>
      <c r="C289" s="15">
        <f t="shared" si="16"/>
        <v>5.9752591787767706</v>
      </c>
      <c r="D289" s="15">
        <f t="shared" si="16"/>
        <v>14.5470642342163</v>
      </c>
      <c r="E289" s="15">
        <f t="shared" si="16"/>
        <v>1.7576734171442121</v>
      </c>
      <c r="F289" s="15">
        <f t="shared" si="16"/>
        <v>4.6207979315532777</v>
      </c>
      <c r="G289" s="15">
        <f t="shared" si="16"/>
        <v>4.4746724368597057</v>
      </c>
      <c r="H289" s="15">
        <f t="shared" si="16"/>
        <v>-3.4707924012424507</v>
      </c>
      <c r="I289" s="15">
        <f t="shared" si="16"/>
        <v>6.0632691159848928</v>
      </c>
      <c r="J289" s="15">
        <f t="shared" si="16"/>
        <v>-0.59777760005075287</v>
      </c>
      <c r="K289" s="15">
        <f t="shared" si="16"/>
        <v>2.1217582285052883</v>
      </c>
      <c r="L289" s="15">
        <f t="shared" si="16"/>
        <v>3.3127612874165102</v>
      </c>
      <c r="N289" s="15">
        <f>'Table Q6 (a)'!B289-B289</f>
        <v>1.0179952838229589E-2</v>
      </c>
      <c r="O289" s="15">
        <f>'Table Q6 (a)'!C289-C289</f>
        <v>1.8583859717757889E-5</v>
      </c>
      <c r="P289" s="15">
        <f>'Table Q6 (a)'!D289-D289</f>
        <v>1.2196509857886895E-2</v>
      </c>
      <c r="Q289" s="15">
        <f>'Table Q6 (a)'!E289-E289</f>
        <v>3.5344630024813917E-2</v>
      </c>
      <c r="R289" s="15">
        <f>'Table Q6 (a)'!F289-F289</f>
        <v>1.0740963829269923E-2</v>
      </c>
      <c r="S289" s="15">
        <f>'Table Q6 (a)'!G289-G289</f>
        <v>0</v>
      </c>
      <c r="T289" s="15">
        <f>'Table Q6 (a)'!H289-H289</f>
        <v>-7.7705190061339025E-4</v>
      </c>
      <c r="U289" s="15">
        <f>'Table Q6 (a)'!I289-I289</f>
        <v>-5.2284232294752542E-4</v>
      </c>
      <c r="V289" s="15">
        <f>'Table Q6 (a)'!J289-J289</f>
        <v>2.765229287993165E-4</v>
      </c>
      <c r="W289" s="15">
        <f>'Table Q6 (a)'!K289-K289</f>
        <v>4.7493435034140496E-2</v>
      </c>
      <c r="X289" s="15">
        <f>'Table Q6 (a)'!L289-L289</f>
        <v>-0.10727113691662016</v>
      </c>
    </row>
    <row r="290" spans="1:24" x14ac:dyDescent="0.2">
      <c r="A290" s="13" t="str">
        <f t="shared" si="11"/>
        <v>2010 Q4</v>
      </c>
      <c r="B290" s="15">
        <f t="shared" si="16"/>
        <v>-2.5588980469579137</v>
      </c>
      <c r="C290" s="15">
        <f t="shared" si="16"/>
        <v>4.2514510765238267</v>
      </c>
      <c r="D290" s="15">
        <f t="shared" si="16"/>
        <v>12.033347939910799</v>
      </c>
      <c r="E290" s="15">
        <f t="shared" si="16"/>
        <v>-0.65165766392258906</v>
      </c>
      <c r="F290" s="15">
        <f t="shared" si="16"/>
        <v>4.3355036410419823</v>
      </c>
      <c r="G290" s="15">
        <f t="shared" si="16"/>
        <v>1.9935253934357133</v>
      </c>
      <c r="H290" s="15">
        <f t="shared" si="16"/>
        <v>-7.0799057706219521</v>
      </c>
      <c r="I290" s="15">
        <f t="shared" si="16"/>
        <v>6.9162043610358603</v>
      </c>
      <c r="J290" s="15">
        <f t="shared" si="16"/>
        <v>-1.7654492860817772</v>
      </c>
      <c r="K290" s="15">
        <f t="shared" si="16"/>
        <v>3.6890060609536146</v>
      </c>
      <c r="L290" s="15">
        <f t="shared" si="16"/>
        <v>1.9826182292509875</v>
      </c>
      <c r="N290" s="15">
        <f>'Table Q6 (a)'!B290-B290</f>
        <v>2.0960923040636015E-2</v>
      </c>
      <c r="O290" s="15">
        <f>'Table Q6 (a)'!C290-C290</f>
        <v>2.2028814170260702E-2</v>
      </c>
      <c r="P290" s="15">
        <f>'Table Q6 (a)'!D290-D290</f>
        <v>-4.0499997119258779E-2</v>
      </c>
      <c r="Q290" s="15">
        <f>'Table Q6 (a)'!E290-E290</f>
        <v>5.0348856116544383E-4</v>
      </c>
      <c r="R290" s="15">
        <f>'Table Q6 (a)'!F290-F290</f>
        <v>3.3705938084538367E-2</v>
      </c>
      <c r="S290" s="15">
        <f>'Table Q6 (a)'!G290-G290</f>
        <v>3.7269452561417005E-2</v>
      </c>
      <c r="T290" s="15">
        <f>'Table Q6 (a)'!H290-H290</f>
        <v>-8.263842725220627E-3</v>
      </c>
      <c r="U290" s="15">
        <f>'Table Q6 (a)'!I290-I290</f>
        <v>-1.417795667424393E-2</v>
      </c>
      <c r="V290" s="15">
        <f>'Table Q6 (a)'!J290-J290</f>
        <v>1.45748591563577E-2</v>
      </c>
      <c r="W290" s="15">
        <f>'Table Q6 (a)'!K290-K290</f>
        <v>-3.7775080699864461E-2</v>
      </c>
      <c r="X290" s="15">
        <f>'Table Q6 (a)'!L290-L290</f>
        <v>1.4053539618696931E-4</v>
      </c>
    </row>
    <row r="291" spans="1:24" x14ac:dyDescent="0.2">
      <c r="A291" s="13" t="str">
        <f t="shared" ref="A291:A322" si="17">A74</f>
        <v>2011 Q1</v>
      </c>
      <c r="B291" s="15">
        <f t="shared" si="16"/>
        <v>-5.2724315896994778</v>
      </c>
      <c r="C291" s="15">
        <f t="shared" si="16"/>
        <v>4.2116833217947347</v>
      </c>
      <c r="D291" s="15">
        <f t="shared" si="16"/>
        <v>7.9417175905271531</v>
      </c>
      <c r="E291" s="15">
        <f t="shared" si="16"/>
        <v>-0.86453994120000432</v>
      </c>
      <c r="F291" s="15">
        <f t="shared" si="16"/>
        <v>7.1076351661544246</v>
      </c>
      <c r="G291" s="15">
        <f t="shared" si="16"/>
        <v>-0.9469304953388713</v>
      </c>
      <c r="H291" s="15">
        <f t="shared" si="16"/>
        <v>-5.8666953493827112</v>
      </c>
      <c r="I291" s="15">
        <f t="shared" si="16"/>
        <v>6.987982276632132</v>
      </c>
      <c r="J291" s="15">
        <f t="shared" si="16"/>
        <v>-8.4649375088099887</v>
      </c>
      <c r="K291" s="15">
        <f t="shared" si="16"/>
        <v>4.4706192456779759</v>
      </c>
      <c r="L291" s="15">
        <f t="shared" si="16"/>
        <v>1.3592823252583042</v>
      </c>
      <c r="N291" s="15">
        <f>'Table Q6 (a)'!B291-B291</f>
        <v>-1.0299833468563335E-2</v>
      </c>
      <c r="O291" s="15">
        <f>'Table Q6 (a)'!C291-C291</f>
        <v>-1.0754609238294854E-2</v>
      </c>
      <c r="P291" s="15">
        <f>'Table Q6 (a)'!D291-D291</f>
        <v>2.5182144891733316E-2</v>
      </c>
      <c r="Q291" s="15">
        <f>'Table Q6 (a)'!E291-E291</f>
        <v>-6.5186876285250328E-2</v>
      </c>
      <c r="R291" s="15">
        <f>'Table Q6 (a)'!F291-F291</f>
        <v>-2.4905444568368296E-2</v>
      </c>
      <c r="S291" s="15">
        <f>'Table Q6 (a)'!G291-G291</f>
        <v>-1.199189703445791E-2</v>
      </c>
      <c r="T291" s="15">
        <f>'Table Q6 (a)'!H291-H291</f>
        <v>-7.7268385987867561E-3</v>
      </c>
      <c r="U291" s="15">
        <f>'Table Q6 (a)'!I291-I291</f>
        <v>-2.7099766779503653E-4</v>
      </c>
      <c r="V291" s="15">
        <f>'Table Q6 (a)'!J291-J291</f>
        <v>1.4622102460826625E-2</v>
      </c>
      <c r="W291" s="15">
        <f>'Table Q6 (a)'!K291-K291</f>
        <v>-1.2850618664050906E-2</v>
      </c>
      <c r="X291" s="15">
        <f>'Table Q6 (a)'!L291-L291</f>
        <v>-0.14019903667801259</v>
      </c>
    </row>
    <row r="292" spans="1:24" x14ac:dyDescent="0.2">
      <c r="A292" s="13" t="str">
        <f t="shared" si="17"/>
        <v>2011 Q2</v>
      </c>
      <c r="B292" s="15">
        <f t="shared" ref="B292:L307" si="18">(B75/B71-1)*100</f>
        <v>-4.7800862797208072</v>
      </c>
      <c r="C292" s="15">
        <f t="shared" si="18"/>
        <v>3.6146361739651578</v>
      </c>
      <c r="D292" s="15">
        <f t="shared" si="18"/>
        <v>3.5845758385590454</v>
      </c>
      <c r="E292" s="15">
        <f t="shared" si="18"/>
        <v>0.78942329451494597</v>
      </c>
      <c r="F292" s="15">
        <f t="shared" si="18"/>
        <v>6.0862755598989127</v>
      </c>
      <c r="G292" s="15">
        <f t="shared" si="18"/>
        <v>-0.88011549040334369</v>
      </c>
      <c r="H292" s="15">
        <f t="shared" si="18"/>
        <v>-4.6975435702155117</v>
      </c>
      <c r="I292" s="15">
        <f t="shared" si="18"/>
        <v>6.8594769944865241</v>
      </c>
      <c r="J292" s="15">
        <f t="shared" si="18"/>
        <v>-9.7879902068778719</v>
      </c>
      <c r="K292" s="15">
        <f t="shared" si="18"/>
        <v>2.3110615466587436</v>
      </c>
      <c r="L292" s="15">
        <f t="shared" si="18"/>
        <v>1.4425392346932409</v>
      </c>
      <c r="N292" s="15">
        <f>'Table Q6 (a)'!B292-B292</f>
        <v>-1.1430162811798539E-4</v>
      </c>
      <c r="O292" s="15">
        <f>'Table Q6 (a)'!C292-C292</f>
        <v>1.0617687211977866E-2</v>
      </c>
      <c r="P292" s="15">
        <f>'Table Q6 (a)'!D292-D292</f>
        <v>-1.32961157965239E-2</v>
      </c>
      <c r="Q292" s="15">
        <f>'Table Q6 (a)'!E292-E292</f>
        <v>0.11491568914063777</v>
      </c>
      <c r="R292" s="15">
        <f>'Table Q6 (a)'!F292-F292</f>
        <v>-1.280365552496221E-2</v>
      </c>
      <c r="S292" s="15">
        <f>'Table Q6 (a)'!G292-G292</f>
        <v>0</v>
      </c>
      <c r="T292" s="15">
        <f>'Table Q6 (a)'!H292-H292</f>
        <v>1.4568765109963522E-3</v>
      </c>
      <c r="U292" s="15">
        <f>'Table Q6 (a)'!I292-I292</f>
        <v>2.6538865761716046E-2</v>
      </c>
      <c r="V292" s="15">
        <f>'Table Q6 (a)'!J292-J292</f>
        <v>1.3270375079887486E-2</v>
      </c>
      <c r="W292" s="15">
        <f>'Table Q6 (a)'!K292-K292</f>
        <v>-0.17805764349845266</v>
      </c>
      <c r="X292" s="15">
        <f>'Table Q6 (a)'!L292-L292</f>
        <v>-1.1735312396909947E-2</v>
      </c>
    </row>
    <row r="293" spans="1:24" x14ac:dyDescent="0.2">
      <c r="A293" s="13" t="str">
        <f t="shared" si="17"/>
        <v>2011 Q3</v>
      </c>
      <c r="B293" s="15">
        <f t="shared" si="18"/>
        <v>-2.2942595982311964</v>
      </c>
      <c r="C293" s="15">
        <f t="shared" si="18"/>
        <v>2.9737295145012332</v>
      </c>
      <c r="D293" s="15">
        <f t="shared" si="18"/>
        <v>-2.0538969906871429</v>
      </c>
      <c r="E293" s="15">
        <f t="shared" si="18"/>
        <v>1.7463306960154412</v>
      </c>
      <c r="F293" s="15">
        <f t="shared" si="18"/>
        <v>4.6315199046301991</v>
      </c>
      <c r="G293" s="15">
        <f t="shared" si="18"/>
        <v>0.50104708289873123</v>
      </c>
      <c r="H293" s="15">
        <f t="shared" si="18"/>
        <v>-4.5969657515704583</v>
      </c>
      <c r="I293" s="15">
        <f t="shared" si="18"/>
        <v>2.1653210707612391</v>
      </c>
      <c r="J293" s="15">
        <f t="shared" si="18"/>
        <v>-7.8799741372360117</v>
      </c>
      <c r="K293" s="15">
        <f t="shared" si="18"/>
        <v>1.1457449185628299</v>
      </c>
      <c r="L293" s="15">
        <f t="shared" si="18"/>
        <v>0.38107674708005579</v>
      </c>
      <c r="N293" s="15">
        <f>'Table Q6 (a)'!B293-B293</f>
        <v>-1.0760088346162267E-2</v>
      </c>
      <c r="O293" s="15">
        <f>'Table Q6 (a)'!C293-C293</f>
        <v>1.0292502907360834E-2</v>
      </c>
      <c r="P293" s="15">
        <f>'Table Q6 (a)'!D293-D293</f>
        <v>-6.6535032161585406E-5</v>
      </c>
      <c r="Q293" s="15">
        <f>'Table Q6 (a)'!E293-E293</f>
        <v>1.1375286757742131E-2</v>
      </c>
      <c r="R293" s="15">
        <f>'Table Q6 (a)'!F293-F293</f>
        <v>-1.2803622089307964E-2</v>
      </c>
      <c r="S293" s="15">
        <f>'Table Q6 (a)'!G293-G293</f>
        <v>0</v>
      </c>
      <c r="T293" s="15">
        <f>'Table Q6 (a)'!H293-H293</f>
        <v>3.0133336561650736E-3</v>
      </c>
      <c r="U293" s="15">
        <f>'Table Q6 (a)'!I293-I293</f>
        <v>-1.3138871409190678E-2</v>
      </c>
      <c r="V293" s="15">
        <f>'Table Q6 (a)'!J293-J293</f>
        <v>7.8539293777346586E-4</v>
      </c>
      <c r="W293" s="15">
        <f>'Table Q6 (a)'!K293-K293</f>
        <v>-5.7875618657354799E-2</v>
      </c>
      <c r="X293" s="15">
        <f>'Table Q6 (a)'!L293-L293</f>
        <v>-1.109073604290689E-2</v>
      </c>
    </row>
    <row r="294" spans="1:24" x14ac:dyDescent="0.2">
      <c r="A294" s="13" t="str">
        <f t="shared" si="17"/>
        <v>2011 Q4</v>
      </c>
      <c r="B294" s="15">
        <f t="shared" si="18"/>
        <v>-5.1412284223203653</v>
      </c>
      <c r="C294" s="15">
        <f t="shared" si="18"/>
        <v>2.8606350720588702</v>
      </c>
      <c r="D294" s="15">
        <f t="shared" si="18"/>
        <v>1.5839758933160919</v>
      </c>
      <c r="E294" s="15">
        <f t="shared" si="18"/>
        <v>0.96260013495002017</v>
      </c>
      <c r="F294" s="15">
        <f t="shared" si="18"/>
        <v>2.2855925714382108</v>
      </c>
      <c r="G294" s="15">
        <f t="shared" si="18"/>
        <v>-1.555934578792828</v>
      </c>
      <c r="H294" s="15">
        <f t="shared" si="18"/>
        <v>-0.40025716886581408</v>
      </c>
      <c r="I294" s="15">
        <f t="shared" si="18"/>
        <v>2.3757963339809507</v>
      </c>
      <c r="J294" s="15">
        <f t="shared" si="18"/>
        <v>-1.0371811645477513</v>
      </c>
      <c r="K294" s="15">
        <f t="shared" si="18"/>
        <v>1.4407921009267799</v>
      </c>
      <c r="L294" s="15">
        <f t="shared" si="18"/>
        <v>0.99422618491886716</v>
      </c>
      <c r="N294" s="15">
        <f>'Table Q6 (a)'!B294-B294</f>
        <v>-1.0485093274537505E-2</v>
      </c>
      <c r="O294" s="15">
        <f>'Table Q6 (a)'!C294-C294</f>
        <v>-5.7251650666945153E-4</v>
      </c>
      <c r="P294" s="15">
        <f>'Table Q6 (a)'!D294-D294</f>
        <v>1.1727771914382679E-2</v>
      </c>
      <c r="Q294" s="15">
        <f>'Table Q6 (a)'!E294-E294</f>
        <v>-2.2490295121957438E-2</v>
      </c>
      <c r="R294" s="15">
        <f>'Table Q6 (a)'!F294-F294</f>
        <v>-1.1487118399977625E-2</v>
      </c>
      <c r="S294" s="15">
        <f>'Table Q6 (a)'!G294-G294</f>
        <v>-7.5070833859269825E-4</v>
      </c>
      <c r="T294" s="15">
        <f>'Table Q6 (a)'!H294-H294</f>
        <v>2.2337154832685613E-3</v>
      </c>
      <c r="U294" s="15">
        <f>'Table Q6 (a)'!I294-I294</f>
        <v>-1.2274403554446423E-3</v>
      </c>
      <c r="V294" s="15">
        <f>'Table Q6 (a)'!J294-J294</f>
        <v>0</v>
      </c>
      <c r="W294" s="15">
        <f>'Table Q6 (a)'!K294-K294</f>
        <v>1.3301372015472879E-2</v>
      </c>
      <c r="X294" s="15">
        <f>'Table Q6 (a)'!L294-L294</f>
        <v>9.3125357736312253E-5</v>
      </c>
    </row>
    <row r="295" spans="1:24" x14ac:dyDescent="0.2">
      <c r="A295" s="13" t="str">
        <f t="shared" si="17"/>
        <v>2012 Q1</v>
      </c>
      <c r="B295" s="15">
        <f t="shared" si="18"/>
        <v>-6.4958596663223673</v>
      </c>
      <c r="C295" s="15">
        <f t="shared" si="18"/>
        <v>1.2877677924837405</v>
      </c>
      <c r="D295" s="15">
        <f t="shared" si="18"/>
        <v>-6.1440912398749941</v>
      </c>
      <c r="E295" s="15">
        <f t="shared" si="18"/>
        <v>0.24522546829865988</v>
      </c>
      <c r="F295" s="15">
        <f t="shared" si="18"/>
        <v>-2.0377863628403547</v>
      </c>
      <c r="G295" s="15">
        <f t="shared" si="18"/>
        <v>3.7143230244152559</v>
      </c>
      <c r="H295" s="15">
        <f t="shared" si="18"/>
        <v>-0.52038799246082457</v>
      </c>
      <c r="I295" s="15">
        <f t="shared" si="18"/>
        <v>1.9669225204366647</v>
      </c>
      <c r="J295" s="15">
        <f t="shared" si="18"/>
        <v>5.5869317433693944</v>
      </c>
      <c r="K295" s="15">
        <f t="shared" si="18"/>
        <v>-1.8041080065875792</v>
      </c>
      <c r="L295" s="15">
        <f t="shared" si="18"/>
        <v>0.22682400509086431</v>
      </c>
      <c r="N295" s="15">
        <f>'Table Q6 (a)'!B295-B295</f>
        <v>-1.2761667240823726E-4</v>
      </c>
      <c r="O295" s="15">
        <f>'Table Q6 (a)'!C295-C295</f>
        <v>-5.7410592255724424E-4</v>
      </c>
      <c r="P295" s="15">
        <f>'Table Q6 (a)'!D295-D295</f>
        <v>-1.1139888980737922E-2</v>
      </c>
      <c r="Q295" s="15">
        <f>'Table Q6 (a)'!E295-E295</f>
        <v>4.6165795962371803E-2</v>
      </c>
      <c r="R295" s="15">
        <f>'Table Q6 (a)'!F295-F295</f>
        <v>9.5044823346102092E-4</v>
      </c>
      <c r="S295" s="15">
        <f>'Table Q6 (a)'!G295-G295</f>
        <v>1.2557733747953215E-2</v>
      </c>
      <c r="T295" s="15">
        <f>'Table Q6 (a)'!H295-H295</f>
        <v>2.1915569241648392E-2</v>
      </c>
      <c r="U295" s="15">
        <f>'Table Q6 (a)'!I295-I295</f>
        <v>-2.8858603674741801E-3</v>
      </c>
      <c r="V295" s="15">
        <f>'Table Q6 (a)'!J295-J295</f>
        <v>-1.5005999563455497E-2</v>
      </c>
      <c r="W295" s="15">
        <f>'Table Q6 (a)'!K295-K295</f>
        <v>3.5076861588367869E-2</v>
      </c>
      <c r="X295" s="15">
        <f>'Table Q6 (a)'!L295-L295</f>
        <v>4.5990463543810201E-2</v>
      </c>
    </row>
    <row r="296" spans="1:24" x14ac:dyDescent="0.2">
      <c r="A296" s="13" t="str">
        <f t="shared" si="17"/>
        <v>2012 Q2</v>
      </c>
      <c r="B296" s="15">
        <f t="shared" si="18"/>
        <v>-5.7475978886655898</v>
      </c>
      <c r="C296" s="15">
        <f t="shared" si="18"/>
        <v>-3.091593054994346</v>
      </c>
      <c r="D296" s="15">
        <f t="shared" si="18"/>
        <v>-8.4494339152375471</v>
      </c>
      <c r="E296" s="15">
        <f t="shared" si="18"/>
        <v>-0.56505936236262988</v>
      </c>
      <c r="F296" s="15">
        <f t="shared" si="18"/>
        <v>-4.1015699638288545</v>
      </c>
      <c r="G296" s="15">
        <f t="shared" si="18"/>
        <v>0.60080324903963866</v>
      </c>
      <c r="H296" s="15">
        <f t="shared" si="18"/>
        <v>3.5503614167959219</v>
      </c>
      <c r="I296" s="15">
        <f t="shared" si="18"/>
        <v>-1.1541761958757113</v>
      </c>
      <c r="J296" s="15">
        <f t="shared" si="18"/>
        <v>1.9899145805141849</v>
      </c>
      <c r="K296" s="15">
        <f t="shared" si="18"/>
        <v>0.49048554045520998</v>
      </c>
      <c r="L296" s="15">
        <f t="shared" si="18"/>
        <v>-1.4076153852696893</v>
      </c>
      <c r="N296" s="15">
        <f>'Table Q6 (a)'!B296-B296</f>
        <v>-1.0534618901680837E-2</v>
      </c>
      <c r="O296" s="15">
        <f>'Table Q6 (a)'!C296-C296</f>
        <v>1.0660313388211051E-2</v>
      </c>
      <c r="P296" s="15">
        <f>'Table Q6 (a)'!D296-D296</f>
        <v>2.5275439362637542E-4</v>
      </c>
      <c r="Q296" s="15">
        <f>'Table Q6 (a)'!E296-E296</f>
        <v>-3.3877213164568154E-2</v>
      </c>
      <c r="R296" s="15">
        <f>'Table Q6 (a)'!F296-F296</f>
        <v>1.3268536122481578E-3</v>
      </c>
      <c r="S296" s="15">
        <f>'Table Q6 (a)'!G296-G296</f>
        <v>0</v>
      </c>
      <c r="T296" s="15">
        <f>'Table Q6 (a)'!H296-H296</f>
        <v>1.1961897882084571E-2</v>
      </c>
      <c r="U296" s="15">
        <f>'Table Q6 (a)'!I296-I296</f>
        <v>-2.6372926627327153E-3</v>
      </c>
      <c r="V296" s="15">
        <f>'Table Q6 (a)'!J296-J296</f>
        <v>-1.3799203704567553E-2</v>
      </c>
      <c r="W296" s="15">
        <f>'Table Q6 (a)'!K296-K296</f>
        <v>9.8870428704844748E-2</v>
      </c>
      <c r="X296" s="15">
        <f>'Table Q6 (a)'!L296-L296</f>
        <v>1.0862000447631193E-2</v>
      </c>
    </row>
    <row r="297" spans="1:24" x14ac:dyDescent="0.2">
      <c r="A297" s="13" t="str">
        <f t="shared" si="17"/>
        <v>2012 Q3</v>
      </c>
      <c r="B297" s="15">
        <f t="shared" si="18"/>
        <v>-7.9135681895022847</v>
      </c>
      <c r="C297" s="15">
        <f t="shared" si="18"/>
        <v>-2.7428103267072124</v>
      </c>
      <c r="D297" s="15">
        <f t="shared" si="18"/>
        <v>-8.3805832340011595</v>
      </c>
      <c r="E297" s="15">
        <f t="shared" si="18"/>
        <v>-1.5267183467196799</v>
      </c>
      <c r="F297" s="15">
        <f t="shared" si="18"/>
        <v>-4.7562677135599802</v>
      </c>
      <c r="G297" s="15">
        <f t="shared" si="18"/>
        <v>-0.31903507778627826</v>
      </c>
      <c r="H297" s="15">
        <f t="shared" si="18"/>
        <v>0.59132969459132489</v>
      </c>
      <c r="I297" s="15">
        <f t="shared" si="18"/>
        <v>2.885391961579109</v>
      </c>
      <c r="J297" s="15">
        <f t="shared" si="18"/>
        <v>1.6900952683035264</v>
      </c>
      <c r="K297" s="15">
        <f t="shared" si="18"/>
        <v>13.233310350167482</v>
      </c>
      <c r="L297" s="15">
        <f t="shared" si="18"/>
        <v>-0.80219647368739988</v>
      </c>
      <c r="N297" s="15">
        <f>'Table Q6 (a)'!B297-B297</f>
        <v>-2.9931470414457095E-4</v>
      </c>
      <c r="O297" s="15">
        <f>'Table Q6 (a)'!C297-C297</f>
        <v>5.7850322440211599E-4</v>
      </c>
      <c r="P297" s="15">
        <f>'Table Q6 (a)'!D297-D297</f>
        <v>1.0935640215636866E-2</v>
      </c>
      <c r="Q297" s="15">
        <f>'Table Q6 (a)'!E297-E297</f>
        <v>1.1923286371451347E-3</v>
      </c>
      <c r="R297" s="15">
        <f>'Table Q6 (a)'!F297-F297</f>
        <v>-8.869388196808714E-3</v>
      </c>
      <c r="S297" s="15">
        <f>'Table Q6 (a)'!G297-G297</f>
        <v>0</v>
      </c>
      <c r="T297" s="15">
        <f>'Table Q6 (a)'!H297-H297</f>
        <v>1.942302473212365E-3</v>
      </c>
      <c r="U297" s="15">
        <f>'Table Q6 (a)'!I297-I297</f>
        <v>1.1589125162059233E-2</v>
      </c>
      <c r="V297" s="15">
        <f>'Table Q6 (a)'!J297-J297</f>
        <v>2.967417852772769E-4</v>
      </c>
      <c r="W297" s="15">
        <f>'Table Q6 (a)'!K297-K297</f>
        <v>-1.6528013628590799E-2</v>
      </c>
      <c r="X297" s="15">
        <f>'Table Q6 (a)'!L297-L297</f>
        <v>3.4093770030674264E-2</v>
      </c>
    </row>
    <row r="298" spans="1:24" x14ac:dyDescent="0.2">
      <c r="A298" s="13" t="str">
        <f t="shared" si="17"/>
        <v>2012 Q4</v>
      </c>
      <c r="B298" s="15">
        <f t="shared" si="18"/>
        <v>-5.9713164267160446</v>
      </c>
      <c r="C298" s="15">
        <f t="shared" si="18"/>
        <v>-2.8974736842105386</v>
      </c>
      <c r="D298" s="15">
        <f t="shared" si="18"/>
        <v>-10.636718309082415</v>
      </c>
      <c r="E298" s="15">
        <f t="shared" si="18"/>
        <v>-0.74010517442286705</v>
      </c>
      <c r="F298" s="15">
        <f t="shared" si="18"/>
        <v>-2.515499628606388</v>
      </c>
      <c r="G298" s="15">
        <f t="shared" si="18"/>
        <v>5.1447135156739154</v>
      </c>
      <c r="H298" s="15">
        <f t="shared" si="18"/>
        <v>-1.2146244937292883</v>
      </c>
      <c r="I298" s="15">
        <f t="shared" si="18"/>
        <v>4.8254492756803602</v>
      </c>
      <c r="J298" s="15">
        <f t="shared" si="18"/>
        <v>-5.1710758828711239</v>
      </c>
      <c r="K298" s="15">
        <f t="shared" si="18"/>
        <v>1.7920104917967361</v>
      </c>
      <c r="L298" s="15">
        <f t="shared" si="18"/>
        <v>-0.64929496557484256</v>
      </c>
      <c r="N298" s="15">
        <f>'Table Q6 (a)'!B298-B298</f>
        <v>-1.0197586198934516E-2</v>
      </c>
      <c r="O298" s="15">
        <f>'Table Q6 (a)'!C298-C298</f>
        <v>1.9986466377464041E-4</v>
      </c>
      <c r="P298" s="15">
        <f>'Table Q6 (a)'!D298-D298</f>
        <v>2.1937521789272552E-2</v>
      </c>
      <c r="Q298" s="15">
        <f>'Table Q6 (a)'!E298-E298</f>
        <v>2.0464868898506516E-3</v>
      </c>
      <c r="R298" s="15">
        <f>'Table Q6 (a)'!F298-F298</f>
        <v>5.2572651151328031E-4</v>
      </c>
      <c r="S298" s="15">
        <f>'Table Q6 (a)'!G298-G298</f>
        <v>-1.207794482904756E-2</v>
      </c>
      <c r="T298" s="15">
        <f>'Table Q6 (a)'!H298-H298</f>
        <v>8.6692196501481078E-4</v>
      </c>
      <c r="U298" s="15">
        <f>'Table Q6 (a)'!I298-I298</f>
        <v>1.1341699869538147E-2</v>
      </c>
      <c r="V298" s="15">
        <f>'Table Q6 (a)'!J298-J298</f>
        <v>0</v>
      </c>
      <c r="W298" s="15">
        <f>'Table Q6 (a)'!K298-K298</f>
        <v>-1.1586320781753479E-2</v>
      </c>
      <c r="X298" s="15">
        <f>'Table Q6 (a)'!L298-L298</f>
        <v>1.1277038028878472E-2</v>
      </c>
    </row>
    <row r="299" spans="1:24" x14ac:dyDescent="0.2">
      <c r="A299" s="13" t="str">
        <f t="shared" si="17"/>
        <v>2013 Q1</v>
      </c>
      <c r="B299" s="15">
        <f t="shared" si="18"/>
        <v>-4.0835724800959312</v>
      </c>
      <c r="C299" s="15">
        <f t="shared" si="18"/>
        <v>-3.1862515222945254</v>
      </c>
      <c r="D299" s="15">
        <f t="shared" si="18"/>
        <v>-6.7429383180977247</v>
      </c>
      <c r="E299" s="15">
        <f t="shared" si="18"/>
        <v>-6.2241509384874938E-2</v>
      </c>
      <c r="F299" s="15">
        <f t="shared" si="18"/>
        <v>0.58418421913992713</v>
      </c>
      <c r="G299" s="15">
        <f t="shared" si="18"/>
        <v>0.12497594955642732</v>
      </c>
      <c r="H299" s="15">
        <f t="shared" si="18"/>
        <v>3.4168085934394243</v>
      </c>
      <c r="I299" s="15">
        <f t="shared" si="18"/>
        <v>3.1237211951252508</v>
      </c>
      <c r="J299" s="15">
        <f t="shared" si="18"/>
        <v>-5.1453447166100119</v>
      </c>
      <c r="K299" s="15">
        <f t="shared" si="18"/>
        <v>2.5733022765636715</v>
      </c>
      <c r="L299" s="15">
        <f t="shared" si="18"/>
        <v>-0.26966922924603898</v>
      </c>
      <c r="N299" s="15">
        <f>'Table Q6 (a)'!B299-B299</f>
        <v>2.029895193818021E-4</v>
      </c>
      <c r="O299" s="15">
        <f>'Table Q6 (a)'!C299-C299</f>
        <v>1.2894491366877148E-4</v>
      </c>
      <c r="P299" s="15">
        <f>'Table Q6 (a)'!D299-D299</f>
        <v>-1.0283500642615628E-2</v>
      </c>
      <c r="Q299" s="15">
        <f>'Table Q6 (a)'!E299-E299</f>
        <v>0.11090855457447368</v>
      </c>
      <c r="R299" s="15">
        <f>'Table Q6 (a)'!F299-F299</f>
        <v>1.1645899940049276E-2</v>
      </c>
      <c r="S299" s="15">
        <f>'Table Q6 (a)'!G299-G299</f>
        <v>-1.1597935358431677E-2</v>
      </c>
      <c r="T299" s="15">
        <f>'Table Q6 (a)'!H299-H299</f>
        <v>1.1162656542285099E-2</v>
      </c>
      <c r="U299" s="15">
        <f>'Table Q6 (a)'!I299-I299</f>
        <v>-1.2921177146685281E-2</v>
      </c>
      <c r="V299" s="15">
        <f>'Table Q6 (a)'!J299-J299</f>
        <v>1.4437782974397351E-2</v>
      </c>
      <c r="W299" s="15">
        <f>'Table Q6 (a)'!K299-K299</f>
        <v>-9.6950052942279541E-2</v>
      </c>
      <c r="X299" s="15">
        <f>'Table Q6 (a)'!L299-L299</f>
        <v>4.4481415777319899E-2</v>
      </c>
    </row>
    <row r="300" spans="1:24" x14ac:dyDescent="0.2">
      <c r="A300" s="13" t="str">
        <f t="shared" si="17"/>
        <v>2013 Q2</v>
      </c>
      <c r="B300" s="15">
        <f t="shared" si="18"/>
        <v>-3.4722312609207329</v>
      </c>
      <c r="C300" s="15">
        <f t="shared" si="18"/>
        <v>-0.28678335077065853</v>
      </c>
      <c r="D300" s="15">
        <f t="shared" si="18"/>
        <v>-4.1845303739955213</v>
      </c>
      <c r="E300" s="15">
        <f t="shared" si="18"/>
        <v>1.03536816644898</v>
      </c>
      <c r="F300" s="15">
        <f t="shared" si="18"/>
        <v>2.0660780796081024</v>
      </c>
      <c r="G300" s="15">
        <f t="shared" si="18"/>
        <v>2.3946028208155612</v>
      </c>
      <c r="H300" s="15">
        <f t="shared" si="18"/>
        <v>-1.6484863553844153</v>
      </c>
      <c r="I300" s="15">
        <f t="shared" si="18"/>
        <v>5.2866550977106463</v>
      </c>
      <c r="J300" s="15">
        <f t="shared" si="18"/>
        <v>-4.4414325076027268</v>
      </c>
      <c r="K300" s="15">
        <f t="shared" si="18"/>
        <v>2.3790521265937503</v>
      </c>
      <c r="L300" s="15">
        <f t="shared" si="18"/>
        <v>0.77204316469694501</v>
      </c>
      <c r="N300" s="15">
        <f>'Table Q6 (a)'!B300-B300</f>
        <v>-1.0518444888196754E-2</v>
      </c>
      <c r="O300" s="15">
        <f>'Table Q6 (a)'!C300-C300</f>
        <v>-1.0865269240856179E-2</v>
      </c>
      <c r="P300" s="15">
        <f>'Table Q6 (a)'!D300-D300</f>
        <v>1.4224965781188814E-3</v>
      </c>
      <c r="Q300" s="15">
        <f>'Table Q6 (a)'!E300-E300</f>
        <v>-2.2216455110091182E-2</v>
      </c>
      <c r="R300" s="15">
        <f>'Table Q6 (a)'!F300-F300</f>
        <v>1.1199748416723665E-2</v>
      </c>
      <c r="S300" s="15">
        <f>'Table Q6 (a)'!G300-G300</f>
        <v>0</v>
      </c>
      <c r="T300" s="15">
        <f>'Table Q6 (a)'!H300-H300</f>
        <v>1.0070455684918489E-2</v>
      </c>
      <c r="U300" s="15">
        <f>'Table Q6 (a)'!I300-I300</f>
        <v>-1.3125350784815026E-2</v>
      </c>
      <c r="V300" s="15">
        <f>'Table Q6 (a)'!J300-J300</f>
        <v>1.293079397730601E-2</v>
      </c>
      <c r="W300" s="15">
        <f>'Table Q6 (a)'!K300-K300</f>
        <v>7.7597677807528243E-2</v>
      </c>
      <c r="X300" s="15">
        <f>'Table Q6 (a)'!L300-L300</f>
        <v>-4.1584315435549968E-4</v>
      </c>
    </row>
    <row r="301" spans="1:24" x14ac:dyDescent="0.2">
      <c r="A301" s="13" t="str">
        <f t="shared" si="17"/>
        <v>2013 Q3</v>
      </c>
      <c r="B301" s="15">
        <f t="shared" si="18"/>
        <v>-2.3569512099463785</v>
      </c>
      <c r="C301" s="15">
        <f t="shared" si="18"/>
        <v>-0.27707710260723717</v>
      </c>
      <c r="D301" s="15">
        <f t="shared" si="18"/>
        <v>0.30046927434317361</v>
      </c>
      <c r="E301" s="15">
        <f t="shared" si="18"/>
        <v>1.0558290234714773</v>
      </c>
      <c r="F301" s="15">
        <f t="shared" si="18"/>
        <v>1.378977080338073</v>
      </c>
      <c r="G301" s="15">
        <f t="shared" si="18"/>
        <v>2.2527773741430002</v>
      </c>
      <c r="H301" s="15">
        <f t="shared" si="18"/>
        <v>-1.5754237462847875</v>
      </c>
      <c r="I301" s="15">
        <f t="shared" si="18"/>
        <v>4.5960872131815211</v>
      </c>
      <c r="J301" s="15">
        <f t="shared" si="18"/>
        <v>-8.8540015165092463</v>
      </c>
      <c r="K301" s="15">
        <f t="shared" si="18"/>
        <v>-8.5676111748301587</v>
      </c>
      <c r="L301" s="15">
        <f t="shared" si="18"/>
        <v>0.37290907201532608</v>
      </c>
      <c r="N301" s="15">
        <f>'Table Q6 (a)'!B301-B301</f>
        <v>-1.5458793386491365E-4</v>
      </c>
      <c r="O301" s="15">
        <f>'Table Q6 (a)'!C301-C301</f>
        <v>1.026554430851867E-2</v>
      </c>
      <c r="P301" s="15">
        <f>'Table Q6 (a)'!D301-D301</f>
        <v>5.5317504248364457E-4</v>
      </c>
      <c r="Q301" s="15">
        <f>'Table Q6 (a)'!E301-E301</f>
        <v>-9.9522511251670664E-3</v>
      </c>
      <c r="R301" s="15">
        <f>'Table Q6 (a)'!F301-F301</f>
        <v>-9.2507697346810858E-5</v>
      </c>
      <c r="S301" s="15">
        <f>'Table Q6 (a)'!G301-G301</f>
        <v>0</v>
      </c>
      <c r="T301" s="15">
        <f>'Table Q6 (a)'!H301-H301</f>
        <v>-7.8933821759941125E-4</v>
      </c>
      <c r="U301" s="15">
        <f>'Table Q6 (a)'!I301-I301</f>
        <v>-5.3032340217029628E-4</v>
      </c>
      <c r="V301" s="15">
        <f>'Table Q6 (a)'!J301-J301</f>
        <v>8.3719413963478928E-4</v>
      </c>
      <c r="W301" s="15">
        <f>'Table Q6 (a)'!K301-K301</f>
        <v>-1.7861597636159132E-2</v>
      </c>
      <c r="X301" s="15">
        <f>'Table Q6 (a)'!L301-L301</f>
        <v>1.1184857262303005E-2</v>
      </c>
    </row>
    <row r="302" spans="1:24" x14ac:dyDescent="0.2">
      <c r="A302" s="13" t="str">
        <f t="shared" si="17"/>
        <v>2013 Q4</v>
      </c>
      <c r="B302" s="15">
        <f t="shared" si="18"/>
        <v>-1.5267307093959515</v>
      </c>
      <c r="C302" s="15">
        <f t="shared" si="18"/>
        <v>0.84991975064214742</v>
      </c>
      <c r="D302" s="15">
        <f t="shared" si="18"/>
        <v>2.5742318628910299</v>
      </c>
      <c r="E302" s="15">
        <f t="shared" si="18"/>
        <v>2.3459808220994915</v>
      </c>
      <c r="F302" s="15">
        <f t="shared" si="18"/>
        <v>1.9669391759346899</v>
      </c>
      <c r="G302" s="15">
        <f t="shared" si="18"/>
        <v>-1.0290354486254594</v>
      </c>
      <c r="H302" s="15">
        <f t="shared" si="18"/>
        <v>-0.99634556518588546</v>
      </c>
      <c r="I302" s="15">
        <f t="shared" si="18"/>
        <v>3.2331829074513596</v>
      </c>
      <c r="J302" s="15">
        <f t="shared" si="18"/>
        <v>-7.0172628212834649</v>
      </c>
      <c r="K302" s="15">
        <f t="shared" si="18"/>
        <v>-1.8242986190960098</v>
      </c>
      <c r="L302" s="15">
        <f t="shared" si="18"/>
        <v>0.88512018669664183</v>
      </c>
      <c r="N302" s="15">
        <f>'Table Q6 (a)'!B302-B302</f>
        <v>-1.0810546634165696E-2</v>
      </c>
      <c r="O302" s="15">
        <f>'Table Q6 (a)'!C302-C302</f>
        <v>8.9339625919393484E-6</v>
      </c>
      <c r="P302" s="15">
        <f>'Table Q6 (a)'!D302-D302</f>
        <v>3.6547344370863044E-4</v>
      </c>
      <c r="Q302" s="15">
        <f>'Table Q6 (a)'!E302-E302</f>
        <v>-2.0849304416947767E-2</v>
      </c>
      <c r="R302" s="15">
        <f>'Table Q6 (a)'!F302-F302</f>
        <v>-7.9432961119785261E-5</v>
      </c>
      <c r="S302" s="15">
        <f>'Table Q6 (a)'!G302-G302</f>
        <v>-1.1821663228794854E-2</v>
      </c>
      <c r="T302" s="15">
        <f>'Table Q6 (a)'!H302-H302</f>
        <v>-6.5827805123541694E-4</v>
      </c>
      <c r="U302" s="15">
        <f>'Table Q6 (a)'!I302-I302</f>
        <v>1.0371621292937228E-2</v>
      </c>
      <c r="V302" s="15">
        <f>'Table Q6 (a)'!J302-J302</f>
        <v>-1.1451076007219285E-2</v>
      </c>
      <c r="W302" s="15">
        <f>'Table Q6 (a)'!K302-K302</f>
        <v>1.9790173746059292E-2</v>
      </c>
      <c r="X302" s="15">
        <f>'Table Q6 (a)'!L302-L302</f>
        <v>-1.1018470968404692E-2</v>
      </c>
    </row>
    <row r="303" spans="1:24" x14ac:dyDescent="0.2">
      <c r="A303" s="13" t="str">
        <f t="shared" si="17"/>
        <v>2014 Q1</v>
      </c>
      <c r="B303" s="15">
        <f t="shared" si="18"/>
        <v>-0.55163929090293884</v>
      </c>
      <c r="C303" s="15">
        <f t="shared" si="18"/>
        <v>3.1064090946108402</v>
      </c>
      <c r="D303" s="15">
        <f t="shared" si="18"/>
        <v>4.8320572851075827</v>
      </c>
      <c r="E303" s="15">
        <f t="shared" si="18"/>
        <v>2.8847120347783362</v>
      </c>
      <c r="F303" s="15">
        <f t="shared" si="18"/>
        <v>2.2878637053706408</v>
      </c>
      <c r="G303" s="15">
        <f t="shared" si="18"/>
        <v>-3.5511820284627849</v>
      </c>
      <c r="H303" s="15">
        <f t="shared" si="18"/>
        <v>-6.0479308259516635</v>
      </c>
      <c r="I303" s="15">
        <f t="shared" si="18"/>
        <v>3.8238915307784005</v>
      </c>
      <c r="J303" s="15">
        <f t="shared" si="18"/>
        <v>-7.7544972659751803</v>
      </c>
      <c r="K303" s="15">
        <f t="shared" si="18"/>
        <v>-0.9296108796802538</v>
      </c>
      <c r="L303" s="15">
        <f t="shared" si="18"/>
        <v>0.82389404902947216</v>
      </c>
      <c r="N303" s="15">
        <f>'Table Q6 (a)'!B303-B303</f>
        <v>2.1287776780443135E-2</v>
      </c>
      <c r="O303" s="15">
        <f>'Table Q6 (a)'!C303-C303</f>
        <v>-2.1784295914750729E-2</v>
      </c>
      <c r="P303" s="15">
        <f>'Table Q6 (a)'!D303-D303</f>
        <v>-2.1605965980286967E-2</v>
      </c>
      <c r="Q303" s="15">
        <f>'Table Q6 (a)'!E303-E303</f>
        <v>-2.2262190205535326E-2</v>
      </c>
      <c r="R303" s="15">
        <f>'Table Q6 (a)'!F303-F303</f>
        <v>-1.0938334150623064E-2</v>
      </c>
      <c r="S303" s="15">
        <f>'Table Q6 (a)'!G303-G303</f>
        <v>2.2047035593963926E-2</v>
      </c>
      <c r="T303" s="15">
        <f>'Table Q6 (a)'!H303-H303</f>
        <v>4.3040007330308327E-4</v>
      </c>
      <c r="U303" s="15">
        <f>'Table Q6 (a)'!I303-I303</f>
        <v>-1.31335797073584E-2</v>
      </c>
      <c r="V303" s="15">
        <f>'Table Q6 (a)'!J303-J303</f>
        <v>8.4990170312693181E-4</v>
      </c>
      <c r="W303" s="15">
        <f>'Table Q6 (a)'!K303-K303</f>
        <v>0.26092790652317843</v>
      </c>
      <c r="X303" s="15">
        <f>'Table Q6 (a)'!L303-L303</f>
        <v>2.104047789750485E-2</v>
      </c>
    </row>
    <row r="304" spans="1:24" x14ac:dyDescent="0.2">
      <c r="A304" s="13" t="str">
        <f t="shared" si="17"/>
        <v>2014 Q2</v>
      </c>
      <c r="B304" s="15">
        <f t="shared" si="18"/>
        <v>-1.2162818844556056</v>
      </c>
      <c r="C304" s="15">
        <f t="shared" si="18"/>
        <v>3.2233967274246877</v>
      </c>
      <c r="D304" s="15">
        <f t="shared" si="18"/>
        <v>5.9183053463475632</v>
      </c>
      <c r="E304" s="15">
        <f t="shared" si="18"/>
        <v>1.3342973751635956</v>
      </c>
      <c r="F304" s="15">
        <f t="shared" si="18"/>
        <v>1.481917289242296</v>
      </c>
      <c r="G304" s="15">
        <f t="shared" si="18"/>
        <v>-2.8202472430295944</v>
      </c>
      <c r="H304" s="15">
        <f t="shared" si="18"/>
        <v>-4.3719756761956834</v>
      </c>
      <c r="I304" s="15">
        <f t="shared" si="18"/>
        <v>3.2206744018267841</v>
      </c>
      <c r="J304" s="15">
        <f t="shared" si="18"/>
        <v>-7.5734744871215458</v>
      </c>
      <c r="K304" s="15">
        <f t="shared" si="18"/>
        <v>-3.6167301518181816</v>
      </c>
      <c r="L304" s="15">
        <f t="shared" si="18"/>
        <v>0.5248776898319818</v>
      </c>
      <c r="N304" s="15">
        <f>'Table Q6 (a)'!B304-B304</f>
        <v>0</v>
      </c>
      <c r="O304" s="15">
        <f>'Table Q6 (a)'!C304-C304</f>
        <v>3.2688613186304671E-2</v>
      </c>
      <c r="P304" s="15">
        <f>'Table Q6 (a)'!D304-D304</f>
        <v>-9.891609946244273E-3</v>
      </c>
      <c r="Q304" s="15">
        <f>'Table Q6 (a)'!E304-E304</f>
        <v>2.3920199931914965E-4</v>
      </c>
      <c r="R304" s="15">
        <f>'Table Q6 (a)'!F304-F304</f>
        <v>-1.0049707563664079E-2</v>
      </c>
      <c r="S304" s="15">
        <f>'Table Q6 (a)'!G304-G304</f>
        <v>0</v>
      </c>
      <c r="T304" s="15">
        <f>'Table Q6 (a)'!H304-H304</f>
        <v>9.4630818701091357E-4</v>
      </c>
      <c r="U304" s="15">
        <f>'Table Q6 (a)'!I304-I304</f>
        <v>-1.0570615334604128E-3</v>
      </c>
      <c r="V304" s="15">
        <f>'Table Q6 (a)'!J304-J304</f>
        <v>-1.0944526407685728E-2</v>
      </c>
      <c r="W304" s="15">
        <f>'Table Q6 (a)'!K304-K304</f>
        <v>0.16584732953895953</v>
      </c>
      <c r="X304" s="15">
        <f>'Table Q6 (a)'!L304-L304</f>
        <v>3.1717900367556062E-2</v>
      </c>
    </row>
    <row r="305" spans="1:24" x14ac:dyDescent="0.2">
      <c r="A305" s="13" t="str">
        <f t="shared" si="17"/>
        <v>2014 Q3</v>
      </c>
      <c r="B305" s="15">
        <f t="shared" si="18"/>
        <v>-0.77034704821958844</v>
      </c>
      <c r="C305" s="15">
        <f t="shared" si="18"/>
        <v>3.1269515916928503</v>
      </c>
      <c r="D305" s="15">
        <f t="shared" si="18"/>
        <v>6.1816112527747213</v>
      </c>
      <c r="E305" s="15">
        <f t="shared" si="18"/>
        <v>0.30298398381509717</v>
      </c>
      <c r="F305" s="15">
        <f t="shared" si="18"/>
        <v>5.8505996811902605</v>
      </c>
      <c r="G305" s="15">
        <f t="shared" si="18"/>
        <v>-3.5661500859250239</v>
      </c>
      <c r="H305" s="15">
        <f t="shared" si="18"/>
        <v>-4.2435147698305471</v>
      </c>
      <c r="I305" s="15">
        <f t="shared" si="18"/>
        <v>2.5126888808113534</v>
      </c>
      <c r="J305" s="15">
        <f t="shared" si="18"/>
        <v>-6.8245321377592099</v>
      </c>
      <c r="K305" s="15">
        <f t="shared" si="18"/>
        <v>2.1837153186766045</v>
      </c>
      <c r="L305" s="15">
        <f t="shared" si="18"/>
        <v>0.69957240231441897</v>
      </c>
      <c r="N305" s="15">
        <f>'Table Q6 (a)'!B305-B305</f>
        <v>-1.0549612263643926E-2</v>
      </c>
      <c r="O305" s="15">
        <f>'Table Q6 (a)'!C305-C305</f>
        <v>-7.5187445092161909E-5</v>
      </c>
      <c r="P305" s="15">
        <f>'Table Q6 (a)'!D305-D305</f>
        <v>1.2041461924772179E-2</v>
      </c>
      <c r="Q305" s="15">
        <f>'Table Q6 (a)'!E305-E305</f>
        <v>5.3424153227554783E-2</v>
      </c>
      <c r="R305" s="15">
        <f>'Table Q6 (a)'!F305-F305</f>
        <v>-2.3214684810390906E-2</v>
      </c>
      <c r="S305" s="15">
        <f>'Table Q6 (a)'!G305-G305</f>
        <v>0</v>
      </c>
      <c r="T305" s="15">
        <f>'Table Q6 (a)'!H305-H305</f>
        <v>1.2481741098575583E-3</v>
      </c>
      <c r="U305" s="15">
        <f>'Table Q6 (a)'!I305-I305</f>
        <v>-1.2034603547728118E-2</v>
      </c>
      <c r="V305" s="15">
        <f>'Table Q6 (a)'!J305-J305</f>
        <v>8.1178218623900733E-4</v>
      </c>
      <c r="W305" s="15">
        <f>'Table Q6 (a)'!K305-K305</f>
        <v>8.3246993715957451E-2</v>
      </c>
      <c r="X305" s="15">
        <f>'Table Q6 (a)'!L305-L305</f>
        <v>3.2237617885688685E-2</v>
      </c>
    </row>
    <row r="306" spans="1:24" x14ac:dyDescent="0.2">
      <c r="A306" s="13" t="str">
        <f t="shared" si="17"/>
        <v>2014 Q4</v>
      </c>
      <c r="B306" s="15">
        <f t="shared" si="18"/>
        <v>-2.3470513622463218</v>
      </c>
      <c r="C306" s="15">
        <f t="shared" si="18"/>
        <v>1.7274723420164895</v>
      </c>
      <c r="D306" s="15">
        <f t="shared" si="18"/>
        <v>5.3067422159230881</v>
      </c>
      <c r="E306" s="15">
        <f t="shared" si="18"/>
        <v>1.4363022805445436</v>
      </c>
      <c r="F306" s="15">
        <f t="shared" si="18"/>
        <v>6.4160341579534208</v>
      </c>
      <c r="G306" s="15">
        <f t="shared" si="18"/>
        <v>-3.2910649220159072</v>
      </c>
      <c r="H306" s="15">
        <f t="shared" si="18"/>
        <v>-2.0964274975471042</v>
      </c>
      <c r="I306" s="15">
        <f t="shared" si="18"/>
        <v>0.87434502767465005</v>
      </c>
      <c r="J306" s="15">
        <f t="shared" si="18"/>
        <v>-7.7213556605825957</v>
      </c>
      <c r="K306" s="15">
        <f t="shared" si="18"/>
        <v>7.9193131214507106</v>
      </c>
      <c r="L306" s="15">
        <f t="shared" si="18"/>
        <v>0.56566659334031932</v>
      </c>
      <c r="N306" s="15">
        <f>'Table Q6 (a)'!B306-B306</f>
        <v>0</v>
      </c>
      <c r="O306" s="15">
        <f>'Table Q6 (a)'!C306-C306</f>
        <v>1.0766334264245003E-2</v>
      </c>
      <c r="P306" s="15">
        <f>'Table Q6 (a)'!D306-D306</f>
        <v>3.8855907766865982E-4</v>
      </c>
      <c r="Q306" s="15">
        <f>'Table Q6 (a)'!E306-E306</f>
        <v>-8.5579720225714695E-3</v>
      </c>
      <c r="R306" s="15">
        <f>'Table Q6 (a)'!F306-F306</f>
        <v>-5.2110209347588921E-5</v>
      </c>
      <c r="S306" s="15">
        <f>'Table Q6 (a)'!G306-G306</f>
        <v>0</v>
      </c>
      <c r="T306" s="15">
        <f>'Table Q6 (a)'!H306-H306</f>
        <v>1.395942971049724E-3</v>
      </c>
      <c r="U306" s="15">
        <f>'Table Q6 (a)'!I306-I306</f>
        <v>-2.6124228237556224E-3</v>
      </c>
      <c r="V306" s="15">
        <f>'Table Q6 (a)'!J306-J306</f>
        <v>6.5429658037086114E-4</v>
      </c>
      <c r="W306" s="15">
        <f>'Table Q6 (a)'!K306-K306</f>
        <v>1.0793996715330323E-2</v>
      </c>
      <c r="X306" s="15">
        <f>'Table Q6 (a)'!L306-L306</f>
        <v>1.0984780621869916E-2</v>
      </c>
    </row>
    <row r="307" spans="1:24" x14ac:dyDescent="0.2">
      <c r="A307" s="13" t="str">
        <f t="shared" si="17"/>
        <v>2015 Q1</v>
      </c>
      <c r="B307" s="15">
        <f t="shared" si="18"/>
        <v>-0.78133557666016928</v>
      </c>
      <c r="C307" s="15">
        <f t="shared" si="18"/>
        <v>-0.5311427680149694</v>
      </c>
      <c r="D307" s="15">
        <f t="shared" si="18"/>
        <v>4.6715429834620625</v>
      </c>
      <c r="E307" s="15">
        <f t="shared" si="18"/>
        <v>0.76515947558155606</v>
      </c>
      <c r="F307" s="15">
        <f t="shared" si="18"/>
        <v>2.6679372808329216</v>
      </c>
      <c r="G307" s="15">
        <f t="shared" si="18"/>
        <v>1.9472133700126903</v>
      </c>
      <c r="H307" s="15">
        <f t="shared" si="18"/>
        <v>0.60558134418131626</v>
      </c>
      <c r="I307" s="15">
        <f t="shared" si="18"/>
        <v>-0.144137969267355</v>
      </c>
      <c r="J307" s="15">
        <f t="shared" si="18"/>
        <v>-10.659836451130689</v>
      </c>
      <c r="K307" s="15">
        <f t="shared" si="18"/>
        <v>5.0508994668044371</v>
      </c>
      <c r="L307" s="15">
        <f t="shared" si="18"/>
        <v>0.31707916723615615</v>
      </c>
      <c r="N307" s="15">
        <f>'Table Q6 (a)'!B307-B307</f>
        <v>1.0311695827747158E-2</v>
      </c>
      <c r="O307" s="15">
        <f>'Table Q6 (a)'!C307-C307</f>
        <v>8.8152483496140022E-4</v>
      </c>
      <c r="P307" s="15">
        <f>'Table Q6 (a)'!D307-D307</f>
        <v>1.060420314646926E-3</v>
      </c>
      <c r="Q307" s="15">
        <f>'Table Q6 (a)'!E307-E307</f>
        <v>-6.2775512081136853E-2</v>
      </c>
      <c r="R307" s="15">
        <f>'Table Q6 (a)'!F307-F307</f>
        <v>1.1368811148693148E-2</v>
      </c>
      <c r="S307" s="15">
        <f>'Table Q6 (a)'!G307-G307</f>
        <v>1.0719743660647651E-2</v>
      </c>
      <c r="T307" s="15">
        <f>'Table Q6 (a)'!H307-H307</f>
        <v>9.7983324388817294E-3</v>
      </c>
      <c r="U307" s="15">
        <f>'Table Q6 (a)'!I307-I307</f>
        <v>-1.6779501480712611E-3</v>
      </c>
      <c r="V307" s="15">
        <f>'Table Q6 (a)'!J307-J307</f>
        <v>1.0856746086862046E-2</v>
      </c>
      <c r="W307" s="15">
        <f>'Table Q6 (a)'!K307-K307</f>
        <v>-0.14745179251980378</v>
      </c>
      <c r="X307" s="15">
        <f>'Table Q6 (a)'!L307-L307</f>
        <v>-6.4923889046331063E-2</v>
      </c>
    </row>
    <row r="308" spans="1:24" x14ac:dyDescent="0.2">
      <c r="A308" s="13" t="str">
        <f t="shared" si="17"/>
        <v>2015 Q2</v>
      </c>
      <c r="B308" s="15">
        <f t="shared" ref="B308:L323" si="19">(B91/B87-1)*100</f>
        <v>1.5097177866504108</v>
      </c>
      <c r="C308" s="15">
        <f t="shared" si="19"/>
        <v>-1.4037961846820601</v>
      </c>
      <c r="D308" s="15">
        <f t="shared" si="19"/>
        <v>5.0941615382787298</v>
      </c>
      <c r="E308" s="15">
        <f t="shared" si="19"/>
        <v>2.3287876871588509</v>
      </c>
      <c r="F308" s="15">
        <f t="shared" si="19"/>
        <v>0.41046785105292027</v>
      </c>
      <c r="G308" s="15">
        <f t="shared" si="19"/>
        <v>3.784409333751193</v>
      </c>
      <c r="H308" s="15">
        <f t="shared" si="19"/>
        <v>-5.2606866259977014</v>
      </c>
      <c r="I308" s="15">
        <f t="shared" si="19"/>
        <v>1.2037761580566686</v>
      </c>
      <c r="J308" s="15">
        <f t="shared" si="19"/>
        <v>-8.6808613485292447</v>
      </c>
      <c r="K308" s="15">
        <f t="shared" si="19"/>
        <v>9.6843535239768741</v>
      </c>
      <c r="L308" s="15">
        <f t="shared" si="19"/>
        <v>0.95966579234030291</v>
      </c>
      <c r="N308" s="15">
        <f>'Table Q6 (a)'!B308-B308</f>
        <v>-1.0536611769418336E-2</v>
      </c>
      <c r="O308" s="15">
        <f>'Table Q6 (a)'!C308-C308</f>
        <v>2.0647319622912885E-2</v>
      </c>
      <c r="P308" s="15">
        <f>'Table Q6 (a)'!D308-D308</f>
        <v>-2.0925850585662431E-4</v>
      </c>
      <c r="Q308" s="15">
        <f>'Table Q6 (a)'!E308-E308</f>
        <v>-0.2013828866566536</v>
      </c>
      <c r="R308" s="15">
        <f>'Table Q6 (a)'!F308-F308</f>
        <v>-9.9036938278507236E-3</v>
      </c>
      <c r="S308" s="15">
        <f>'Table Q6 (a)'!G308-G308</f>
        <v>0</v>
      </c>
      <c r="T308" s="15">
        <f>'Table Q6 (a)'!H308-H308</f>
        <v>2.8434177227632418E-2</v>
      </c>
      <c r="U308" s="15">
        <f>'Table Q6 (a)'!I308-I308</f>
        <v>-1.3730571138514946E-3</v>
      </c>
      <c r="V308" s="15">
        <f>'Table Q6 (a)'!J308-J308</f>
        <v>6.5448711522542169E-4</v>
      </c>
      <c r="W308" s="15">
        <f>'Table Q6 (a)'!K308-K308</f>
        <v>-0.37239426865762759</v>
      </c>
      <c r="X308" s="15">
        <f>'Table Q6 (a)'!L308-L308</f>
        <v>-0.16067000232518058</v>
      </c>
    </row>
    <row r="309" spans="1:24" x14ac:dyDescent="0.2">
      <c r="A309" s="13" t="str">
        <f t="shared" si="17"/>
        <v>2015 Q3</v>
      </c>
      <c r="B309" s="15">
        <f t="shared" si="19"/>
        <v>1.491611199258025</v>
      </c>
      <c r="C309" s="15">
        <f t="shared" si="19"/>
        <v>-2.5886135454409098</v>
      </c>
      <c r="D309" s="15">
        <f t="shared" si="19"/>
        <v>1.2131117518994872</v>
      </c>
      <c r="E309" s="15">
        <f t="shared" si="19"/>
        <v>4.3372289533209818</v>
      </c>
      <c r="F309" s="15">
        <f t="shared" si="19"/>
        <v>-4.3541059609877646</v>
      </c>
      <c r="G309" s="15">
        <f t="shared" si="19"/>
        <v>6.1443238438517067</v>
      </c>
      <c r="H309" s="15">
        <f t="shared" si="19"/>
        <v>-6.0314116711650767</v>
      </c>
      <c r="I309" s="15">
        <f t="shared" si="19"/>
        <v>1.3719248341776735</v>
      </c>
      <c r="J309" s="15">
        <f t="shared" si="19"/>
        <v>-6.1978065027814999</v>
      </c>
      <c r="K309" s="15">
        <f t="shared" si="19"/>
        <v>7.0442743144431441</v>
      </c>
      <c r="L309" s="15">
        <f t="shared" si="19"/>
        <v>1.012363616294909</v>
      </c>
      <c r="N309" s="15">
        <f>'Table Q6 (a)'!B309-B309</f>
        <v>2.1056350871218044E-2</v>
      </c>
      <c r="O309" s="15">
        <f>'Table Q6 (a)'!C309-C309</f>
        <v>2.6434097145644486E-4</v>
      </c>
      <c r="P309" s="15">
        <f>'Table Q6 (a)'!D309-D309</f>
        <v>2.2154560961329395E-2</v>
      </c>
      <c r="Q309" s="15">
        <f>'Table Q6 (a)'!E309-E309</f>
        <v>-0.2392205810920256</v>
      </c>
      <c r="R309" s="15">
        <f>'Table Q6 (a)'!F309-F309</f>
        <v>1.3561892068247872E-2</v>
      </c>
      <c r="S309" s="15">
        <f>'Table Q6 (a)'!G309-G309</f>
        <v>0</v>
      </c>
      <c r="T309" s="15">
        <f>'Table Q6 (a)'!H309-H309</f>
        <v>-2.0601307197831709E-2</v>
      </c>
      <c r="U309" s="15">
        <f>'Table Q6 (a)'!I309-I309</f>
        <v>-4.2390266954406286E-4</v>
      </c>
      <c r="V309" s="15">
        <f>'Table Q6 (a)'!J309-J309</f>
        <v>6.5504828995521791E-4</v>
      </c>
      <c r="W309" s="15">
        <f>'Table Q6 (a)'!K309-K309</f>
        <v>-0.44639425900325769</v>
      </c>
      <c r="X309" s="15">
        <f>'Table Q6 (a)'!L309-L309</f>
        <v>-0.23458554166007062</v>
      </c>
    </row>
    <row r="310" spans="1:24" x14ac:dyDescent="0.2">
      <c r="A310" s="13" t="str">
        <f t="shared" si="17"/>
        <v>2015 Q4</v>
      </c>
      <c r="B310" s="15">
        <f t="shared" si="19"/>
        <v>0.78005371311278271</v>
      </c>
      <c r="C310" s="15">
        <f t="shared" si="19"/>
        <v>-3.8557540197217799</v>
      </c>
      <c r="D310" s="15">
        <f t="shared" si="19"/>
        <v>-7.0418363402391382E-2</v>
      </c>
      <c r="E310" s="15">
        <f t="shared" si="19"/>
        <v>1.5892030174009308</v>
      </c>
      <c r="F310" s="15">
        <f t="shared" si="19"/>
        <v>-10.047915558815868</v>
      </c>
      <c r="G310" s="15">
        <f t="shared" si="19"/>
        <v>5.5538014471030461</v>
      </c>
      <c r="H310" s="15">
        <f t="shared" si="19"/>
        <v>-5.3928300698839582</v>
      </c>
      <c r="I310" s="15">
        <f t="shared" si="19"/>
        <v>0.43873598952128834</v>
      </c>
      <c r="J310" s="15">
        <f t="shared" si="19"/>
        <v>-5.2428988177191993</v>
      </c>
      <c r="K310" s="15">
        <f t="shared" si="19"/>
        <v>4.3294633133837968</v>
      </c>
      <c r="L310" s="15">
        <f t="shared" si="19"/>
        <v>-0.60113804765616896</v>
      </c>
      <c r="N310" s="15">
        <f>'Table Q6 (a)'!B310-B310</f>
        <v>2.0770827228577815E-2</v>
      </c>
      <c r="O310" s="15">
        <f>'Table Q6 (a)'!C310-C310</f>
        <v>-6.8429421309323946E-2</v>
      </c>
      <c r="P310" s="15">
        <f>'Table Q6 (a)'!D310-D310</f>
        <v>-3.1698955982173427E-2</v>
      </c>
      <c r="Q310" s="15">
        <f>'Table Q6 (a)'!E310-E310</f>
        <v>0.12710887553482042</v>
      </c>
      <c r="R310" s="15">
        <f>'Table Q6 (a)'!F310-F310</f>
        <v>1.0774901828192185E-2</v>
      </c>
      <c r="S310" s="15">
        <f>'Table Q6 (a)'!G310-G310</f>
        <v>1.1423571585189585E-2</v>
      </c>
      <c r="T310" s="15">
        <f>'Table Q6 (a)'!H310-H310</f>
        <v>-1.8131342292216246E-2</v>
      </c>
      <c r="U310" s="15">
        <f>'Table Q6 (a)'!I310-I310</f>
        <v>-3.3395456449891725E-2</v>
      </c>
      <c r="V310" s="15">
        <f>'Table Q6 (a)'!J310-J310</f>
        <v>-9.8107763904948797E-3</v>
      </c>
      <c r="W310" s="15">
        <f>'Table Q6 (a)'!K310-K310</f>
        <v>-4.6808777279871983E-2</v>
      </c>
      <c r="X310" s="15">
        <f>'Table Q6 (a)'!L310-L310</f>
        <v>-1.0306808580706761E-2</v>
      </c>
    </row>
    <row r="311" spans="1:24" x14ac:dyDescent="0.2">
      <c r="A311" s="13" t="str">
        <f t="shared" si="17"/>
        <v>2016 Q1</v>
      </c>
      <c r="B311" s="15">
        <f t="shared" si="19"/>
        <v>-1.2942881024167074</v>
      </c>
      <c r="C311" s="15">
        <f t="shared" si="19"/>
        <v>-2.5285627744222383</v>
      </c>
      <c r="D311" s="15">
        <f t="shared" si="19"/>
        <v>0.91540019080851298</v>
      </c>
      <c r="E311" s="15">
        <f t="shared" si="19"/>
        <v>1.9530142357842006</v>
      </c>
      <c r="F311" s="15">
        <f t="shared" si="19"/>
        <v>-7.0327591078169327</v>
      </c>
      <c r="G311" s="15">
        <f t="shared" si="19"/>
        <v>4.0627837067595651</v>
      </c>
      <c r="H311" s="15">
        <f t="shared" si="19"/>
        <v>-5.5546357305260363</v>
      </c>
      <c r="I311" s="15">
        <f t="shared" si="19"/>
        <v>0.83127320537390581</v>
      </c>
      <c r="J311" s="15">
        <f t="shared" si="19"/>
        <v>-4.0022093077379584</v>
      </c>
      <c r="K311" s="15">
        <f t="shared" si="19"/>
        <v>2.4692648010856466</v>
      </c>
      <c r="L311" s="15">
        <f t="shared" si="19"/>
        <v>-5.1176253417994921E-2</v>
      </c>
      <c r="N311" s="15">
        <f>'Table Q6 (a)'!B311-B311</f>
        <v>-1.058004854064265E-2</v>
      </c>
      <c r="O311" s="15">
        <f>'Table Q6 (a)'!C311-C311</f>
        <v>9.0870141069121502E-2</v>
      </c>
      <c r="P311" s="15">
        <f>'Table Q6 (a)'!D311-D311</f>
        <v>4.4232451719694588E-2</v>
      </c>
      <c r="Q311" s="15">
        <f>'Table Q6 (a)'!E311-E311</f>
        <v>-0.18638338635748042</v>
      </c>
      <c r="R311" s="15">
        <f>'Table Q6 (a)'!F311-F311</f>
        <v>-7.1690663606798211E-3</v>
      </c>
      <c r="S311" s="15">
        <f>'Table Q6 (a)'!G311-G311</f>
        <v>-2.2669161029686968E-2</v>
      </c>
      <c r="T311" s="15">
        <f>'Table Q6 (a)'!H311-H311</f>
        <v>4.8072766181417315E-2</v>
      </c>
      <c r="U311" s="15">
        <f>'Table Q6 (a)'!I311-I311</f>
        <v>9.6626293779156214E-3</v>
      </c>
      <c r="V311" s="15">
        <f>'Table Q6 (a)'!J311-J311</f>
        <v>1.0448170515042765E-2</v>
      </c>
      <c r="W311" s="15">
        <f>'Table Q6 (a)'!K311-K311</f>
        <v>-0.57297455558746879</v>
      </c>
      <c r="X311" s="15">
        <f>'Table Q6 (a)'!L311-L311</f>
        <v>-0.14489130694913532</v>
      </c>
    </row>
    <row r="312" spans="1:24" x14ac:dyDescent="0.2">
      <c r="A312" s="13" t="str">
        <f t="shared" si="17"/>
        <v>2016 Q2</v>
      </c>
      <c r="B312" s="15">
        <f t="shared" si="19"/>
        <v>0.84222430546256888</v>
      </c>
      <c r="C312" s="15">
        <f t="shared" si="19"/>
        <v>-0.87410341743223707</v>
      </c>
      <c r="D312" s="15">
        <f t="shared" si="19"/>
        <v>-1.1903731263606887</v>
      </c>
      <c r="E312" s="15">
        <f t="shared" si="19"/>
        <v>1.4599527366849996</v>
      </c>
      <c r="F312" s="15">
        <f t="shared" si="19"/>
        <v>-8.259737328001771</v>
      </c>
      <c r="G312" s="15">
        <f t="shared" si="19"/>
        <v>1.3373123540446619</v>
      </c>
      <c r="H312" s="15">
        <f t="shared" si="19"/>
        <v>0.79796854096136904</v>
      </c>
      <c r="I312" s="15">
        <f t="shared" si="19"/>
        <v>-2.4581803790727608</v>
      </c>
      <c r="J312" s="15">
        <f t="shared" si="19"/>
        <v>-0.90061811924734281</v>
      </c>
      <c r="K312" s="15">
        <f t="shared" si="19"/>
        <v>-2.6323306271250457</v>
      </c>
      <c r="L312" s="15">
        <f t="shared" si="19"/>
        <v>-0.61676295869782516</v>
      </c>
      <c r="N312" s="15">
        <f>'Table Q6 (a)'!B312-B312</f>
        <v>1.2242502092085772E-4</v>
      </c>
      <c r="O312" s="15">
        <f>'Table Q6 (a)'!C312-C312</f>
        <v>-1.4674942089287768E-4</v>
      </c>
      <c r="P312" s="15">
        <f>'Table Q6 (a)'!D312-D312</f>
        <v>2.0095505711137385E-3</v>
      </c>
      <c r="Q312" s="15">
        <f>'Table Q6 (a)'!E312-E312</f>
        <v>8.583735723206587E-2</v>
      </c>
      <c r="R312" s="15">
        <f>'Table Q6 (a)'!F312-F312</f>
        <v>3.8244465923717996E-3</v>
      </c>
      <c r="S312" s="15">
        <f>'Table Q6 (a)'!G312-G312</f>
        <v>1.0810466434185706E-2</v>
      </c>
      <c r="T312" s="15">
        <f>'Table Q6 (a)'!H312-H312</f>
        <v>4.0691378383206356E-2</v>
      </c>
      <c r="U312" s="15">
        <f>'Table Q6 (a)'!I312-I312</f>
        <v>8.6263717783863214E-3</v>
      </c>
      <c r="V312" s="15">
        <f>'Table Q6 (a)'!J312-J312</f>
        <v>-6.4153368928288046E-5</v>
      </c>
      <c r="W312" s="15">
        <f>'Table Q6 (a)'!K312-K312</f>
        <v>-8.015596955235349E-2</v>
      </c>
      <c r="X312" s="15">
        <f>'Table Q6 (a)'!L312-L312</f>
        <v>1.2734880233267187E-2</v>
      </c>
    </row>
    <row r="313" spans="1:24" x14ac:dyDescent="0.2">
      <c r="A313" s="13" t="str">
        <f t="shared" si="17"/>
        <v>2016 Q3</v>
      </c>
      <c r="B313" s="15">
        <f t="shared" si="19"/>
        <v>0.69216080981768791</v>
      </c>
      <c r="C313" s="15">
        <f t="shared" si="19"/>
        <v>-0.60542547328255036</v>
      </c>
      <c r="D313" s="15">
        <f t="shared" si="19"/>
        <v>2.3537368895823141</v>
      </c>
      <c r="E313" s="15">
        <f t="shared" si="19"/>
        <v>0.20183332918590757</v>
      </c>
      <c r="F313" s="15">
        <f t="shared" si="19"/>
        <v>-7.3823935044463829</v>
      </c>
      <c r="G313" s="15">
        <f t="shared" si="19"/>
        <v>-0.53232071022334404</v>
      </c>
      <c r="H313" s="15">
        <f t="shared" si="19"/>
        <v>5.0664881737384038</v>
      </c>
      <c r="I313" s="15">
        <f t="shared" si="19"/>
        <v>-2.7893284819717645</v>
      </c>
      <c r="J313" s="15">
        <f t="shared" si="19"/>
        <v>-5.6872303876870811</v>
      </c>
      <c r="K313" s="15">
        <f t="shared" si="19"/>
        <v>-2.9280635098080099</v>
      </c>
      <c r="L313" s="15">
        <f t="shared" si="19"/>
        <v>-1.0152940698237467</v>
      </c>
      <c r="N313" s="15">
        <f>'Table Q6 (a)'!B313-B313</f>
        <v>-2.0381970968763596E-4</v>
      </c>
      <c r="O313" s="15">
        <f>'Table Q6 (a)'!C313-C313</f>
        <v>1.0439358460723192E-2</v>
      </c>
      <c r="P313" s="15">
        <f>'Table Q6 (a)'!D313-D313</f>
        <v>1.0301353410202552E-2</v>
      </c>
      <c r="Q313" s="15">
        <f>'Table Q6 (a)'!E313-E313</f>
        <v>0.1685846471868091</v>
      </c>
      <c r="R313" s="15">
        <f>'Table Q6 (a)'!F313-F313</f>
        <v>-1.5647181750655825E-2</v>
      </c>
      <c r="S313" s="15">
        <f>'Table Q6 (a)'!G313-G313</f>
        <v>0</v>
      </c>
      <c r="T313" s="15">
        <f>'Table Q6 (a)'!H313-H313</f>
        <v>-5.3971091701354723E-3</v>
      </c>
      <c r="U313" s="15">
        <f>'Table Q6 (a)'!I313-I313</f>
        <v>-1.0333865368117312E-2</v>
      </c>
      <c r="V313" s="15">
        <f>'Table Q6 (a)'!J313-J313</f>
        <v>-9.9253999104815804E-3</v>
      </c>
      <c r="W313" s="15">
        <f>'Table Q6 (a)'!K313-K313</f>
        <v>0.26935989944878447</v>
      </c>
      <c r="X313" s="15">
        <f>'Table Q6 (a)'!L313-L313</f>
        <v>0.10723688990740277</v>
      </c>
    </row>
    <row r="314" spans="1:24" x14ac:dyDescent="0.2">
      <c r="A314" s="13" t="str">
        <f t="shared" si="17"/>
        <v>2016 Q4</v>
      </c>
      <c r="B314" s="15">
        <f t="shared" si="19"/>
        <v>0.46065731427789025</v>
      </c>
      <c r="C314" s="15">
        <f t="shared" si="19"/>
        <v>3.1999255734280974</v>
      </c>
      <c r="D314" s="15">
        <f t="shared" si="19"/>
        <v>2.5848883326813121</v>
      </c>
      <c r="E314" s="15">
        <f t="shared" si="19"/>
        <v>2.5187757226388774</v>
      </c>
      <c r="F314" s="15">
        <f t="shared" si="19"/>
        <v>-4.2426676629927051</v>
      </c>
      <c r="G314" s="15">
        <f t="shared" si="19"/>
        <v>1.334993767805237</v>
      </c>
      <c r="H314" s="15">
        <f t="shared" si="19"/>
        <v>4.4446725518374031</v>
      </c>
      <c r="I314" s="15">
        <f t="shared" si="19"/>
        <v>-1.6473716934319094</v>
      </c>
      <c r="J314" s="15">
        <f t="shared" si="19"/>
        <v>-4.9929761427586321</v>
      </c>
      <c r="K314" s="15">
        <f t="shared" si="19"/>
        <v>-0.56721793991417746</v>
      </c>
      <c r="L314" s="15">
        <f t="shared" si="19"/>
        <v>0.54878038611356761</v>
      </c>
      <c r="N314" s="15">
        <f>'Table Q6 (a)'!B314-B314</f>
        <v>-5.0773812376725402E-4</v>
      </c>
      <c r="O314" s="15">
        <f>'Table Q6 (a)'!C314-C314</f>
        <v>7.3598697617338615E-2</v>
      </c>
      <c r="P314" s="15">
        <f>'Table Q6 (a)'!D314-D314</f>
        <v>3.309838960252609E-2</v>
      </c>
      <c r="Q314" s="15">
        <f>'Table Q6 (a)'!E314-E314</f>
        <v>-0.11487166020354156</v>
      </c>
      <c r="R314" s="15">
        <f>'Table Q6 (a)'!F314-F314</f>
        <v>6.6669459375134466E-2</v>
      </c>
      <c r="S314" s="15">
        <f>'Table Q6 (a)'!G314-G314</f>
        <v>-4.3425540827701781E-4</v>
      </c>
      <c r="T314" s="15">
        <f>'Table Q6 (a)'!H314-H314</f>
        <v>1.0453875743343666E-2</v>
      </c>
      <c r="U314" s="15">
        <f>'Table Q6 (a)'!I314-I314</f>
        <v>1.9076001484563676E-2</v>
      </c>
      <c r="V314" s="15">
        <f>'Table Q6 (a)'!J314-J314</f>
        <v>1.0664212308076237E-2</v>
      </c>
      <c r="W314" s="15">
        <f>'Table Q6 (a)'!K314-K314</f>
        <v>6.6902156200032703E-2</v>
      </c>
      <c r="X314" s="15">
        <f>'Table Q6 (a)'!L314-L314</f>
        <v>1.0427126452960955E-2</v>
      </c>
    </row>
    <row r="315" spans="1:24" x14ac:dyDescent="0.2">
      <c r="A315" s="13" t="str">
        <f t="shared" si="17"/>
        <v>2017 Q1</v>
      </c>
      <c r="B315" s="15">
        <f t="shared" si="19"/>
        <v>1.3341958732967729</v>
      </c>
      <c r="C315" s="15">
        <f t="shared" si="19"/>
        <v>3.1249348050403469</v>
      </c>
      <c r="D315" s="15">
        <f t="shared" si="19"/>
        <v>3.1489666891641566</v>
      </c>
      <c r="E315" s="15">
        <f t="shared" si="19"/>
        <v>0.3202659285439502</v>
      </c>
      <c r="F315" s="15">
        <f t="shared" si="19"/>
        <v>-1.4917114817020183</v>
      </c>
      <c r="G315" s="15">
        <f t="shared" si="19"/>
        <v>-2.6183111642189782</v>
      </c>
      <c r="H315" s="15">
        <f t="shared" si="19"/>
        <v>5.8779523849265214</v>
      </c>
      <c r="I315" s="15">
        <f t="shared" si="19"/>
        <v>-1.052202351711029</v>
      </c>
      <c r="J315" s="15">
        <f t="shared" si="19"/>
        <v>-2.9887801117154278</v>
      </c>
      <c r="K315" s="15">
        <f t="shared" si="19"/>
        <v>-5.635461846834156</v>
      </c>
      <c r="L315" s="15">
        <f t="shared" si="19"/>
        <v>0.24570016699452246</v>
      </c>
      <c r="N315" s="15">
        <f>'Table Q6 (a)'!B315-B315</f>
        <v>-2.0052331719533356E-4</v>
      </c>
      <c r="O315" s="15">
        <f>'Table Q6 (a)'!C315-C315</f>
        <v>-8.5015539068478141E-2</v>
      </c>
      <c r="P315" s="15">
        <f>'Table Q6 (a)'!D315-D315</f>
        <v>-2.0801023911820593E-2</v>
      </c>
      <c r="Q315" s="15">
        <f>'Table Q6 (a)'!E315-E315</f>
        <v>0.21599744962972345</v>
      </c>
      <c r="R315" s="15">
        <f>'Table Q6 (a)'!F315-F315</f>
        <v>-3.8485888142580915E-2</v>
      </c>
      <c r="S315" s="15">
        <f>'Table Q6 (a)'!G315-G315</f>
        <v>1.9748872203551038E-2</v>
      </c>
      <c r="T315" s="15">
        <f>'Table Q6 (a)'!H315-H315</f>
        <v>3.259110838880197E-2</v>
      </c>
      <c r="U315" s="15">
        <f>'Table Q6 (a)'!I315-I315</f>
        <v>-4.1266936773343144E-2</v>
      </c>
      <c r="V315" s="15">
        <f>'Table Q6 (a)'!J315-J315</f>
        <v>-1.0557320697390793E-2</v>
      </c>
      <c r="W315" s="15">
        <f>'Table Q6 (a)'!K315-K315</f>
        <v>0.66188249690593004</v>
      </c>
      <c r="X315" s="15">
        <f>'Table Q6 (a)'!L315-L315</f>
        <v>0.12558532355386731</v>
      </c>
    </row>
    <row r="316" spans="1:24" x14ac:dyDescent="0.2">
      <c r="A316" s="13" t="str">
        <f t="shared" si="17"/>
        <v>2017 Q2</v>
      </c>
      <c r="B316" s="15">
        <f t="shared" si="19"/>
        <v>-2.8513498861541975</v>
      </c>
      <c r="C316" s="15">
        <f t="shared" si="19"/>
        <v>0.10433209489344453</v>
      </c>
      <c r="D316" s="15">
        <f t="shared" si="19"/>
        <v>1.9158793178950084</v>
      </c>
      <c r="E316" s="15">
        <f t="shared" si="19"/>
        <v>2.466539445178384E-3</v>
      </c>
      <c r="F316" s="15">
        <f t="shared" si="19"/>
        <v>0.29335733683497622</v>
      </c>
      <c r="G316" s="15">
        <f t="shared" si="19"/>
        <v>-0.64967188729686542</v>
      </c>
      <c r="H316" s="15">
        <f t="shared" si="19"/>
        <v>4.9055624971355405</v>
      </c>
      <c r="I316" s="15">
        <f t="shared" si="19"/>
        <v>2.0667575106730451</v>
      </c>
      <c r="J316" s="15">
        <f t="shared" si="19"/>
        <v>-5.3199703221058154</v>
      </c>
      <c r="K316" s="15">
        <f t="shared" si="19"/>
        <v>-1.737516774013137</v>
      </c>
      <c r="L316" s="15">
        <f t="shared" si="19"/>
        <v>0.39592053422108364</v>
      </c>
      <c r="N316" s="15">
        <f>'Table Q6 (a)'!B316-B316</f>
        <v>-9.5859208366522175E-3</v>
      </c>
      <c r="O316" s="15">
        <f>'Table Q6 (a)'!C316-C316</f>
        <v>5.0819830138681965E-2</v>
      </c>
      <c r="P316" s="15">
        <f>'Table Q6 (a)'!D316-D316</f>
        <v>1.6532027099058766E-3</v>
      </c>
      <c r="Q316" s="15">
        <f>'Table Q6 (a)'!E316-E316</f>
        <v>0.17334125391785804</v>
      </c>
      <c r="R316" s="15">
        <f>'Table Q6 (a)'!F316-F316</f>
        <v>-1.3998226526812374E-4</v>
      </c>
      <c r="S316" s="15">
        <f>'Table Q6 (a)'!G316-G316</f>
        <v>-2.0511513116894253E-2</v>
      </c>
      <c r="T316" s="15">
        <f>'Table Q6 (a)'!H316-H316</f>
        <v>5.3795766823494517E-2</v>
      </c>
      <c r="U316" s="15">
        <f>'Table Q6 (a)'!I316-I316</f>
        <v>-1.051396867806087E-2</v>
      </c>
      <c r="V316" s="15">
        <f>'Table Q6 (a)'!J316-J316</f>
        <v>7.6042640882967305E-4</v>
      </c>
      <c r="W316" s="15">
        <f>'Table Q6 (a)'!K316-K316</f>
        <v>0.38475629716506754</v>
      </c>
      <c r="X316" s="15">
        <f>'Table Q6 (a)'!L316-L316</f>
        <v>0.12371903909351722</v>
      </c>
    </row>
    <row r="317" spans="1:24" x14ac:dyDescent="0.2">
      <c r="A317" s="13" t="str">
        <f t="shared" si="17"/>
        <v>2017 Q3</v>
      </c>
      <c r="B317" s="15">
        <f t="shared" si="19"/>
        <v>0.11779366258743984</v>
      </c>
      <c r="C317" s="15">
        <f t="shared" si="19"/>
        <v>0.82121650380420075</v>
      </c>
      <c r="D317" s="15">
        <f t="shared" si="19"/>
        <v>0.72683236186692479</v>
      </c>
      <c r="E317" s="15">
        <f t="shared" si="19"/>
        <v>1.521140035709112</v>
      </c>
      <c r="F317" s="15">
        <f t="shared" si="19"/>
        <v>3.3736545106300531</v>
      </c>
      <c r="G317" s="15">
        <f t="shared" si="19"/>
        <v>1.0762970631790214</v>
      </c>
      <c r="H317" s="15">
        <f t="shared" si="19"/>
        <v>1.7124540137841926</v>
      </c>
      <c r="I317" s="15">
        <f t="shared" si="19"/>
        <v>5.1055079329843212</v>
      </c>
      <c r="J317" s="15">
        <f t="shared" si="19"/>
        <v>-0.16643317288371762</v>
      </c>
      <c r="K317" s="15">
        <f t="shared" si="19"/>
        <v>-5.6199487997494302</v>
      </c>
      <c r="L317" s="15">
        <f t="shared" si="19"/>
        <v>1.7985485965980041</v>
      </c>
      <c r="N317" s="15">
        <f>'Table Q6 (a)'!B317-B317</f>
        <v>1.0058857503691954E-2</v>
      </c>
      <c r="O317" s="15">
        <f>'Table Q6 (a)'!C317-C317</f>
        <v>1.0368286353745759E-2</v>
      </c>
      <c r="P317" s="15">
        <f>'Table Q6 (a)'!D317-D317</f>
        <v>-1.4999035683915807E-3</v>
      </c>
      <c r="Q317" s="15">
        <f>'Table Q6 (a)'!E317-E317</f>
        <v>0.10311701414063013</v>
      </c>
      <c r="R317" s="15">
        <f>'Table Q6 (a)'!F317-F317</f>
        <v>-4.4170702623635982E-2</v>
      </c>
      <c r="S317" s="15">
        <f>'Table Q6 (a)'!G317-G317</f>
        <v>2.0402966706312142E-2</v>
      </c>
      <c r="T317" s="15">
        <f>'Table Q6 (a)'!H317-H317</f>
        <v>-4.5255942488720002E-2</v>
      </c>
      <c r="U317" s="15">
        <f>'Table Q6 (a)'!I317-I317</f>
        <v>-1.0918918339175576E-2</v>
      </c>
      <c r="V317" s="15">
        <f>'Table Q6 (a)'!J317-J317</f>
        <v>5.1934659848207332E-4</v>
      </c>
      <c r="W317" s="15">
        <f>'Table Q6 (a)'!K317-K317</f>
        <v>0.22833433399132019</v>
      </c>
      <c r="X317" s="15">
        <f>'Table Q6 (a)'!L317-L317</f>
        <v>0.10427675777986423</v>
      </c>
    </row>
    <row r="318" spans="1:24" x14ac:dyDescent="0.2">
      <c r="A318" s="13" t="str">
        <f t="shared" si="17"/>
        <v>2017 Q4</v>
      </c>
      <c r="B318" s="15">
        <f t="shared" si="19"/>
        <v>0.79430211529198935</v>
      </c>
      <c r="C318" s="15">
        <f t="shared" si="19"/>
        <v>0.29777288532555346</v>
      </c>
      <c r="D318" s="15">
        <f t="shared" si="19"/>
        <v>2.9198650522827441</v>
      </c>
      <c r="E318" s="15">
        <f t="shared" si="19"/>
        <v>-1.2171642727773602</v>
      </c>
      <c r="F318" s="15">
        <f t="shared" si="19"/>
        <v>4.0600447715072097</v>
      </c>
      <c r="G318" s="15">
        <f t="shared" si="19"/>
        <v>2.087883418774461</v>
      </c>
      <c r="H318" s="15">
        <f t="shared" si="19"/>
        <v>-0.20485367684062172</v>
      </c>
      <c r="I318" s="15">
        <f t="shared" si="19"/>
        <v>5.2728627394542427</v>
      </c>
      <c r="J318" s="15">
        <f t="shared" si="19"/>
        <v>-0.43556140102650742</v>
      </c>
      <c r="K318" s="15">
        <f t="shared" si="19"/>
        <v>-2.9393639308221697</v>
      </c>
      <c r="L318" s="15">
        <f t="shared" si="19"/>
        <v>1.6791966620623988</v>
      </c>
      <c r="N318" s="15">
        <f>'Table Q6 (a)'!B318-B318</f>
        <v>8.7954258742861668E-5</v>
      </c>
      <c r="O318" s="15">
        <f>'Table Q6 (a)'!C318-C318</f>
        <v>-1.9967881321480974E-2</v>
      </c>
      <c r="P318" s="15">
        <f>'Table Q6 (a)'!D318-D318</f>
        <v>4.2273687984240027E-2</v>
      </c>
      <c r="Q318" s="15">
        <f>'Table Q6 (a)'!E318-E318</f>
        <v>-8.2981295897011087E-3</v>
      </c>
      <c r="R318" s="15">
        <f>'Table Q6 (a)'!F318-F318</f>
        <v>6.4816217889540617E-2</v>
      </c>
      <c r="S318" s="15">
        <f>'Table Q6 (a)'!G318-G318</f>
        <v>-1.0609840305408902E-2</v>
      </c>
      <c r="T318" s="15">
        <f>'Table Q6 (a)'!H318-H318</f>
        <v>-1.1852487056884797E-2</v>
      </c>
      <c r="U318" s="15">
        <f>'Table Q6 (a)'!I318-I318</f>
        <v>1.1511820618603785E-2</v>
      </c>
      <c r="V318" s="15">
        <f>'Table Q6 (a)'!J318-J318</f>
        <v>-2.0710897514963911E-2</v>
      </c>
      <c r="W318" s="15">
        <f>'Table Q6 (a)'!K318-K318</f>
        <v>-4.4257484564047544E-3</v>
      </c>
      <c r="X318" s="15">
        <f>'Table Q6 (a)'!L318-L318</f>
        <v>0</v>
      </c>
    </row>
    <row r="319" spans="1:24" x14ac:dyDescent="0.2">
      <c r="A319" s="13" t="str">
        <f t="shared" si="17"/>
        <v>2018 Q1</v>
      </c>
      <c r="B319" s="15">
        <f t="shared" si="19"/>
        <v>-0.49125967515146751</v>
      </c>
      <c r="C319" s="15">
        <f t="shared" si="19"/>
        <v>-0.48138162386949235</v>
      </c>
      <c r="D319" s="15">
        <f t="shared" si="19"/>
        <v>-1.6098463185291623</v>
      </c>
      <c r="E319" s="15">
        <f t="shared" si="19"/>
        <v>1.4842060206576635</v>
      </c>
      <c r="F319" s="15">
        <f t="shared" si="19"/>
        <v>-2.0680201493735617</v>
      </c>
      <c r="G319" s="15">
        <f t="shared" si="19"/>
        <v>3.6474396157345046</v>
      </c>
      <c r="H319" s="15">
        <f t="shared" si="19"/>
        <v>-1.4079875462909897</v>
      </c>
      <c r="I319" s="15">
        <f t="shared" si="19"/>
        <v>3.4368443563546291</v>
      </c>
      <c r="J319" s="15">
        <f t="shared" si="19"/>
        <v>-2.949542145600248</v>
      </c>
      <c r="K319" s="15">
        <f t="shared" si="19"/>
        <v>-2.1610541622029134</v>
      </c>
      <c r="L319" s="15">
        <f t="shared" si="19"/>
        <v>0.93446307969513587</v>
      </c>
      <c r="N319" s="15">
        <f>'Table Q6 (a)'!B319-B319</f>
        <v>-2.0011924738949638E-2</v>
      </c>
      <c r="O319" s="15">
        <f>'Table Q6 (a)'!C319-C319</f>
        <v>2.1375418061875262E-2</v>
      </c>
      <c r="P319" s="15">
        <f>'Table Q6 (a)'!D319-D319</f>
        <v>-2.9711100797846779E-2</v>
      </c>
      <c r="Q319" s="15">
        <f>'Table Q6 (a)'!E319-E319</f>
        <v>7.1559290247580343E-2</v>
      </c>
      <c r="R319" s="15">
        <f>'Table Q6 (a)'!F319-F319</f>
        <v>-4.7303782168062192E-2</v>
      </c>
      <c r="S319" s="15">
        <f>'Table Q6 (a)'!G319-G319</f>
        <v>-1.921422617678914E-4</v>
      </c>
      <c r="T319" s="15">
        <f>'Table Q6 (a)'!H319-H319</f>
        <v>4.9559407151589241E-2</v>
      </c>
      <c r="U319" s="15">
        <f>'Table Q6 (a)'!I319-I319</f>
        <v>-1.0469316230388159E-2</v>
      </c>
      <c r="V319" s="15">
        <f>'Table Q6 (a)'!J319-J319</f>
        <v>1.9733724655224272E-2</v>
      </c>
      <c r="W319" s="15">
        <f>'Table Q6 (a)'!K319-K319</f>
        <v>-0.27674971358864209</v>
      </c>
      <c r="X319" s="15">
        <f>'Table Q6 (a)'!L319-L319</f>
        <v>-9.9222962872902443E-3</v>
      </c>
    </row>
    <row r="320" spans="1:24" x14ac:dyDescent="0.2">
      <c r="A320" s="13" t="str">
        <f t="shared" si="17"/>
        <v>2018 Q2</v>
      </c>
      <c r="B320" s="15">
        <f t="shared" si="19"/>
        <v>-1.6480302010088987</v>
      </c>
      <c r="C320" s="15">
        <f t="shared" si="19"/>
        <v>0.63486366939717875</v>
      </c>
      <c r="D320" s="15">
        <f t="shared" si="19"/>
        <v>-0.1335393505451532</v>
      </c>
      <c r="E320" s="15">
        <f t="shared" si="19"/>
        <v>2.6551404754553865</v>
      </c>
      <c r="F320" s="15">
        <f t="shared" si="19"/>
        <v>1.9282143746427005</v>
      </c>
      <c r="G320" s="15">
        <f t="shared" si="19"/>
        <v>4.243017388196213</v>
      </c>
      <c r="H320" s="15">
        <f t="shared" si="19"/>
        <v>-3.4946973438157114</v>
      </c>
      <c r="I320" s="15">
        <f t="shared" si="19"/>
        <v>2.1883433349392467</v>
      </c>
      <c r="J320" s="15">
        <f t="shared" si="19"/>
        <v>-3.309462520099371</v>
      </c>
      <c r="K320" s="15">
        <f t="shared" si="19"/>
        <v>-3.0354377731223514</v>
      </c>
      <c r="L320" s="15">
        <f t="shared" si="19"/>
        <v>1.1418440937374319</v>
      </c>
      <c r="N320" s="15">
        <f>'Table Q6 (a)'!B320-B320</f>
        <v>-5.826024793028628E-2</v>
      </c>
      <c r="O320" s="15">
        <f>'Table Q6 (a)'!C320-C320</f>
        <v>9.1665052462275298E-3</v>
      </c>
      <c r="P320" s="15">
        <f>'Table Q6 (a)'!D320-D320</f>
        <v>-9.9293151426205206E-3</v>
      </c>
      <c r="Q320" s="15">
        <f>'Table Q6 (a)'!E320-E320</f>
        <v>-4.1218687201549642E-2</v>
      </c>
      <c r="R320" s="15">
        <f>'Table Q6 (a)'!F320-F320</f>
        <v>3.0718403081175794E-2</v>
      </c>
      <c r="S320" s="15">
        <f>'Table Q6 (a)'!G320-G320</f>
        <v>1.0460637392784022E-2</v>
      </c>
      <c r="T320" s="15">
        <f>'Table Q6 (a)'!H320-H320</f>
        <v>8.4956952026871146E-2</v>
      </c>
      <c r="U320" s="15">
        <f>'Table Q6 (a)'!I320-I320</f>
        <v>-2.0961797243490565E-2</v>
      </c>
      <c r="V320" s="15">
        <f>'Table Q6 (a)'!J320-J320</f>
        <v>-9.448471913220402E-3</v>
      </c>
      <c r="W320" s="15">
        <f>'Table Q6 (a)'!K320-K320</f>
        <v>-2.8910125887571247E-2</v>
      </c>
      <c r="X320" s="15">
        <f>'Table Q6 (a)'!L320-L320</f>
        <v>-3.0680033597718648E-2</v>
      </c>
    </row>
    <row r="321" spans="1:24" x14ac:dyDescent="0.2">
      <c r="A321" s="13" t="str">
        <f t="shared" si="17"/>
        <v>2018 Q3</v>
      </c>
      <c r="B321" s="15">
        <f t="shared" si="19"/>
        <v>-2.4643732970699439</v>
      </c>
      <c r="C321" s="15">
        <f t="shared" si="19"/>
        <v>3.0974131909866642E-2</v>
      </c>
      <c r="D321" s="15">
        <f t="shared" si="19"/>
        <v>-1.4123130654419613</v>
      </c>
      <c r="E321" s="15">
        <f t="shared" si="19"/>
        <v>1.3437555285538361</v>
      </c>
      <c r="F321" s="15">
        <f t="shared" si="19"/>
        <v>1.3179450763330269</v>
      </c>
      <c r="G321" s="15">
        <f t="shared" si="19"/>
        <v>3.606512461715794</v>
      </c>
      <c r="H321" s="15">
        <f t="shared" si="19"/>
        <v>-2.6647701266121149</v>
      </c>
      <c r="I321" s="15">
        <f t="shared" si="19"/>
        <v>-2.1808697420185541</v>
      </c>
      <c r="J321" s="15">
        <f t="shared" si="19"/>
        <v>-6.6728933246668731</v>
      </c>
      <c r="K321" s="15">
        <f t="shared" si="19"/>
        <v>0.32143650741716101</v>
      </c>
      <c r="L321" s="15">
        <f t="shared" si="19"/>
        <v>-0.33285502013370438</v>
      </c>
      <c r="N321" s="15">
        <f>'Table Q6 (a)'!B321-B321</f>
        <v>9.0901356740613615E-3</v>
      </c>
      <c r="O321" s="15">
        <f>'Table Q6 (a)'!C321-C321</f>
        <v>0</v>
      </c>
      <c r="P321" s="15">
        <f>'Table Q6 (a)'!D321-D321</f>
        <v>9.1262023383387181E-3</v>
      </c>
      <c r="Q321" s="15">
        <f>'Table Q6 (a)'!E321-E321</f>
        <v>-1.0911665076784871E-2</v>
      </c>
      <c r="R321" s="15">
        <f>'Table Q6 (a)'!F321-F321</f>
        <v>5.2660062756926251E-2</v>
      </c>
      <c r="S321" s="15">
        <f>'Table Q6 (a)'!G321-G321</f>
        <v>-2.0909487883269406E-2</v>
      </c>
      <c r="T321" s="15">
        <f>'Table Q6 (a)'!H321-H321</f>
        <v>-3.6179216591869512E-2</v>
      </c>
      <c r="U321" s="15">
        <f>'Table Q6 (a)'!I321-I321</f>
        <v>-2.8623490789436712E-2</v>
      </c>
      <c r="V321" s="15">
        <f>'Table Q6 (a)'!J321-J321</f>
        <v>5.624983860796906E-2</v>
      </c>
      <c r="W321" s="15">
        <f>'Table Q6 (a)'!K321-K321</f>
        <v>0.12149630641122844</v>
      </c>
      <c r="X321" s="15">
        <f>'Table Q6 (a)'!L321-L321</f>
        <v>1.9630403249704109E-2</v>
      </c>
    </row>
    <row r="322" spans="1:24" x14ac:dyDescent="0.2">
      <c r="A322" s="13" t="str">
        <f t="shared" si="17"/>
        <v>2018 Q4</v>
      </c>
      <c r="B322" s="15">
        <f t="shared" si="19"/>
        <v>-1.1332269147941276</v>
      </c>
      <c r="C322" s="15">
        <f t="shared" si="19"/>
        <v>-2.3496294595271694</v>
      </c>
      <c r="D322" s="15">
        <f t="shared" si="19"/>
        <v>-4.539478335013003</v>
      </c>
      <c r="E322" s="15">
        <f t="shared" si="19"/>
        <v>3.6640351448606445</v>
      </c>
      <c r="F322" s="15">
        <f t="shared" si="19"/>
        <v>0.81177159703071933</v>
      </c>
      <c r="G322" s="15">
        <f t="shared" si="19"/>
        <v>2.8561405995733979</v>
      </c>
      <c r="H322" s="15">
        <f t="shared" si="19"/>
        <v>-2.5395784733814208</v>
      </c>
      <c r="I322" s="15">
        <f t="shared" si="19"/>
        <v>-1.1262298341961019</v>
      </c>
      <c r="J322" s="15">
        <f t="shared" si="19"/>
        <v>-6.8866187407507828</v>
      </c>
      <c r="K322" s="15">
        <f t="shared" si="19"/>
        <v>-1.212205641318187</v>
      </c>
      <c r="L322" s="15">
        <f t="shared" si="19"/>
        <v>-0.43416282580731602</v>
      </c>
      <c r="N322" s="15">
        <f>'Table Q6 (a)'!B322-B322</f>
        <v>1.9858474712741714E-2</v>
      </c>
      <c r="O322" s="15">
        <f>'Table Q6 (a)'!C322-C322</f>
        <v>-1.9089815376027719E-2</v>
      </c>
      <c r="P322" s="15">
        <f>'Table Q6 (a)'!D322-D322</f>
        <v>4.5578211947838732E-2</v>
      </c>
      <c r="Q322" s="15">
        <f>'Table Q6 (a)'!E322-E322</f>
        <v>5.5605429838401221E-5</v>
      </c>
      <c r="R322" s="15">
        <f>'Table Q6 (a)'!F322-F322</f>
        <v>0.12689973409392152</v>
      </c>
      <c r="S322" s="15">
        <f>'Table Q6 (a)'!G322-G322</f>
        <v>-1.0206007203783507E-2</v>
      </c>
      <c r="T322" s="15">
        <f>'Table Q6 (a)'!H322-H322</f>
        <v>4.1046297852120883E-2</v>
      </c>
      <c r="U322" s="15">
        <f>'Table Q6 (a)'!I322-I322</f>
        <v>-1.8179757653058459E-3</v>
      </c>
      <c r="V322" s="15">
        <f>'Table Q6 (a)'!J322-J322</f>
        <v>-2.6074310177571114E-2</v>
      </c>
      <c r="W322" s="15">
        <f>'Table Q6 (a)'!K322-K322</f>
        <v>0.10923881161960525</v>
      </c>
      <c r="X322" s="15">
        <f>'Table Q6 (a)'!L322-L322</f>
        <v>1.9666567485643327E-6</v>
      </c>
    </row>
    <row r="323" spans="1:24" x14ac:dyDescent="0.2">
      <c r="A323" s="13" t="s">
        <v>251</v>
      </c>
      <c r="B323" s="15">
        <f t="shared" si="19"/>
        <v>-0.63792729464977604</v>
      </c>
      <c r="C323" s="15">
        <f t="shared" si="19"/>
        <v>-1.5992039791379198</v>
      </c>
      <c r="D323" s="15">
        <f t="shared" si="19"/>
        <v>-2.773352077536384</v>
      </c>
      <c r="E323" s="15">
        <f t="shared" si="19"/>
        <v>2.0673632818388743</v>
      </c>
      <c r="F323" s="15">
        <f t="shared" si="19"/>
        <v>0.44783686894458441</v>
      </c>
      <c r="G323" s="15">
        <f t="shared" si="19"/>
        <v>8.3727117082871949</v>
      </c>
      <c r="H323" s="15">
        <f t="shared" si="19"/>
        <v>-3.2561883481684872</v>
      </c>
      <c r="I323" s="15">
        <f t="shared" si="19"/>
        <v>-0.77210563970021573</v>
      </c>
      <c r="J323" s="15">
        <f t="shared" si="19"/>
        <v>-4.9537703461367659</v>
      </c>
      <c r="K323" s="15">
        <f t="shared" si="19"/>
        <v>-5.2524319536477737</v>
      </c>
      <c r="L323" s="15">
        <f t="shared" si="19"/>
        <v>-0.10560517457907093</v>
      </c>
      <c r="N323" s="15">
        <f>'Table Q6 (a)'!B323-B323</f>
        <v>3.9733095477045843E-2</v>
      </c>
      <c r="O323" s="15">
        <f>'Table Q6 (a)'!C323-C323</f>
        <v>-9.1442895577054095E-3</v>
      </c>
      <c r="P323" s="15">
        <f>'Table Q6 (a)'!D323-D323</f>
        <v>-1.4950360371390747E-2</v>
      </c>
      <c r="Q323" s="15">
        <f>'Table Q6 (a)'!E323-E323</f>
        <v>-5.1139790128273965E-2</v>
      </c>
      <c r="R323" s="15">
        <f>'Table Q6 (a)'!F323-F323</f>
        <v>-3.5294509961025788E-2</v>
      </c>
      <c r="S323" s="15">
        <f>'Table Q6 (a)'!G323-G323</f>
        <v>5.3853822367999626E-2</v>
      </c>
      <c r="T323" s="15">
        <f>'Table Q6 (a)'!H323-H323</f>
        <v>0.18410025009275577</v>
      </c>
      <c r="U323" s="15">
        <f>'Table Q6 (a)'!I323-I323</f>
        <v>-2.9060368808253578E-2</v>
      </c>
      <c r="V323" s="15">
        <f>'Table Q6 (a)'!J323-J323</f>
        <v>3.7023364767930111E-2</v>
      </c>
      <c r="W323" s="15">
        <f>'Table Q6 (a)'!K323-K323</f>
        <v>5.2652847756862187E-2</v>
      </c>
      <c r="X323" s="15">
        <f>'Table Q6 (a)'!L323-L323</f>
        <v>-8.9506793709892563E-3</v>
      </c>
    </row>
    <row r="324" spans="1:24" x14ac:dyDescent="0.2">
      <c r="A324" s="13" t="str">
        <f>A107</f>
        <v>2019 Q2</v>
      </c>
      <c r="B324" s="15">
        <f t="shared" ref="B324:L330" si="20">(B107/B103-1)*100</f>
        <v>4.8806755082373421</v>
      </c>
      <c r="C324" s="15">
        <f t="shared" si="20"/>
        <v>-3.0864536054833969</v>
      </c>
      <c r="D324" s="15">
        <f t="shared" si="20"/>
        <v>-2.0025369889407285</v>
      </c>
      <c r="E324" s="15">
        <f t="shared" si="20"/>
        <v>0.54693763586683986</v>
      </c>
      <c r="F324" s="15">
        <f t="shared" si="20"/>
        <v>-2.8545460187704319</v>
      </c>
      <c r="G324" s="15">
        <f t="shared" si="20"/>
        <v>8.0950306505168435</v>
      </c>
      <c r="H324" s="15">
        <f t="shared" si="20"/>
        <v>-2.8513927053121724</v>
      </c>
      <c r="I324" s="15">
        <f t="shared" si="20"/>
        <v>-1.3043852293444957</v>
      </c>
      <c r="J324" s="15">
        <f t="shared" si="20"/>
        <v>-6.2632961554381472</v>
      </c>
      <c r="K324" s="15">
        <f t="shared" si="20"/>
        <v>-6.9651599144863408</v>
      </c>
      <c r="L324" s="15">
        <f t="shared" si="20"/>
        <v>-0.75002478646037929</v>
      </c>
      <c r="N324" s="15">
        <f>'Table Q6 (a)'!B324-B324</f>
        <v>-0.13877941655282555</v>
      </c>
      <c r="O324" s="15">
        <f>'Table Q6 (a)'!C324-C324</f>
        <v>-3.9080718034523176E-2</v>
      </c>
      <c r="P324" s="15">
        <f>'Table Q6 (a)'!D324-D324</f>
        <v>2.10030438359321E-2</v>
      </c>
      <c r="Q324" s="15">
        <f>'Table Q6 (a)'!E324-E324</f>
        <v>-2.141756146878393E-4</v>
      </c>
      <c r="R324" s="15">
        <f>'Table Q6 (a)'!F324-F324</f>
        <v>1.5237736387452294E-3</v>
      </c>
      <c r="S324" s="15">
        <f>'Table Q6 (a)'!G324-G324</f>
        <v>0.10813417398201075</v>
      </c>
      <c r="T324" s="15">
        <f>'Table Q6 (a)'!H324-H324</f>
        <v>0.28335319048100605</v>
      </c>
      <c r="U324" s="15">
        <f>'Table Q6 (a)'!I324-I324</f>
        <v>0.2121615959282952</v>
      </c>
      <c r="V324" s="15">
        <f>'Table Q6 (a)'!J324-J324</f>
        <v>5.5230868614764006E-2</v>
      </c>
      <c r="W324" s="15">
        <f>'Table Q6 (a)'!K324-K324</f>
        <v>0.27518311800992556</v>
      </c>
      <c r="X324" s="15">
        <f>'Table Q6 (a)'!L324-L324</f>
        <v>0.10750858959615028</v>
      </c>
    </row>
    <row r="325" spans="1:24" x14ac:dyDescent="0.2">
      <c r="A325" s="13" t="str">
        <f t="shared" ref="A325:A328" si="21">A108</f>
        <v>2019 Q3</v>
      </c>
      <c r="B325" s="15">
        <f t="shared" si="20"/>
        <v>1.4100539720101057</v>
      </c>
      <c r="C325" s="15">
        <f t="shared" si="20"/>
        <v>-4.0585004289795501</v>
      </c>
      <c r="D325" s="15">
        <f t="shared" si="20"/>
        <v>-1.2190610900812526</v>
      </c>
      <c r="E325" s="15">
        <f t="shared" si="20"/>
        <v>0.70401893985578834</v>
      </c>
      <c r="F325" s="15">
        <f t="shared" si="20"/>
        <v>-3.1815297391535102</v>
      </c>
      <c r="G325" s="15">
        <f t="shared" si="20"/>
        <v>6.2925442105370877</v>
      </c>
      <c r="H325" s="15">
        <f t="shared" si="20"/>
        <v>-1.9556229259269364</v>
      </c>
      <c r="I325" s="15">
        <f t="shared" si="20"/>
        <v>-0.37279580608136076</v>
      </c>
      <c r="J325" s="15">
        <f t="shared" si="20"/>
        <v>-5.1128782664740307</v>
      </c>
      <c r="K325" s="15">
        <f t="shared" si="20"/>
        <v>-3.9524222888589811</v>
      </c>
      <c r="L325" s="15">
        <f t="shared" si="20"/>
        <v>-0.66419513734519153</v>
      </c>
      <c r="N325" s="15">
        <f>'Table Q6 (a)'!B325-B325</f>
        <v>-0.25244866538962629</v>
      </c>
      <c r="O325" s="15">
        <f>'Table Q6 (a)'!C325-C325</f>
        <v>-0.1132387129784922</v>
      </c>
      <c r="P325" s="15">
        <f>'Table Q6 (a)'!D325-D325</f>
        <v>-0.19160521212715498</v>
      </c>
      <c r="Q325" s="15">
        <f>'Table Q6 (a)'!E325-E325</f>
        <v>-4.9897783713714894E-2</v>
      </c>
      <c r="R325" s="15">
        <f>'Table Q6 (a)'!F325-F325</f>
        <v>7.7744325201600795E-2</v>
      </c>
      <c r="S325" s="15">
        <f>'Table Q6 (a)'!G325-G325</f>
        <v>0.15750154728420007</v>
      </c>
      <c r="T325" s="15">
        <f>'Table Q6 (a)'!H325-H325</f>
        <v>0.3928205100088622</v>
      </c>
      <c r="U325" s="15">
        <f>'Table Q6 (a)'!I325-I325</f>
        <v>0.328907336308637</v>
      </c>
      <c r="V325" s="15">
        <f>'Table Q6 (a)'!J325-J325</f>
        <v>0.10655858787482764</v>
      </c>
      <c r="W325" s="15">
        <f>'Table Q6 (a)'!K325-K325</f>
        <v>-0.26594167364142374</v>
      </c>
      <c r="X325" s="15">
        <f>'Table Q6 (a)'!L325-L325</f>
        <v>0.10650029358877378</v>
      </c>
    </row>
    <row r="326" spans="1:24" x14ac:dyDescent="0.2">
      <c r="A326" s="13" t="str">
        <f t="shared" si="21"/>
        <v>2019 Q4</v>
      </c>
      <c r="B326" s="15">
        <f t="shared" si="20"/>
        <v>0.16800057113866007</v>
      </c>
      <c r="C326" s="15">
        <f t="shared" si="20"/>
        <v>-2.309385505821826</v>
      </c>
      <c r="D326" s="15">
        <f t="shared" si="20"/>
        <v>-1.4190558934260245</v>
      </c>
      <c r="E326" s="15">
        <f t="shared" si="20"/>
        <v>0.19536064538248077</v>
      </c>
      <c r="F326" s="15">
        <f t="shared" si="20"/>
        <v>-3.69950081381063</v>
      </c>
      <c r="G326" s="15">
        <f t="shared" si="20"/>
        <v>3.9798623981396108</v>
      </c>
      <c r="H326" s="15">
        <f t="shared" si="20"/>
        <v>-3.978992497023548</v>
      </c>
      <c r="I326" s="15">
        <f t="shared" si="20"/>
        <v>-1.6488199633309164</v>
      </c>
      <c r="J326" s="15">
        <f t="shared" si="20"/>
        <v>-2.5317953017638728</v>
      </c>
      <c r="K326" s="15">
        <f t="shared" si="20"/>
        <v>-7.5484728983305054</v>
      </c>
      <c r="L326" s="15">
        <f t="shared" si="20"/>
        <v>-0.9885587203728341</v>
      </c>
      <c r="N326" s="15">
        <f>'Table Q6 (a)'!B326-B326</f>
        <v>7.0293792866182869E-2</v>
      </c>
      <c r="O326" s="15">
        <f>'Table Q6 (a)'!C326-C326</f>
        <v>5.8429341800547707E-2</v>
      </c>
      <c r="P326" s="15">
        <f>'Table Q6 (a)'!D326-D326</f>
        <v>0.16107253751349582</v>
      </c>
      <c r="Q326" s="15">
        <f>'Table Q6 (a)'!E326-E326</f>
        <v>-1.887034438048385E-2</v>
      </c>
      <c r="R326" s="15">
        <f>'Table Q6 (a)'!F326-F326</f>
        <v>0.2762034912956679</v>
      </c>
      <c r="S326" s="15">
        <f>'Table Q6 (a)'!G326-G326</f>
        <v>0.26672986830742484</v>
      </c>
      <c r="T326" s="15">
        <f>'Table Q6 (a)'!H326-H326</f>
        <v>0.41751293355456465</v>
      </c>
      <c r="U326" s="15">
        <f>'Table Q6 (a)'!I326-I326</f>
        <v>0.16984142187683737</v>
      </c>
      <c r="V326" s="15">
        <f>'Table Q6 (a)'!J326-J326</f>
        <v>-0.26222618405177256</v>
      </c>
      <c r="W326" s="15">
        <f>'Table Q6 (a)'!K326-K326</f>
        <v>-0.41181794944281602</v>
      </c>
      <c r="X326" s="15">
        <f>'Table Q6 (a)'!L326-L326</f>
        <v>0.11641361081232704</v>
      </c>
    </row>
    <row r="327" spans="1:24" x14ac:dyDescent="0.2">
      <c r="A327" s="13" t="str">
        <f t="shared" si="21"/>
        <v>2020 Q1</v>
      </c>
      <c r="B327" s="15">
        <f t="shared" si="20"/>
        <v>1.5959404749828154</v>
      </c>
      <c r="C327" s="15">
        <f t="shared" si="20"/>
        <v>-1.6061166758271295</v>
      </c>
      <c r="D327" s="15">
        <f t="shared" si="20"/>
        <v>-0.20846062491367556</v>
      </c>
      <c r="E327" s="15">
        <f t="shared" si="20"/>
        <v>-1.7646839392416513</v>
      </c>
      <c r="F327" s="15">
        <f t="shared" si="20"/>
        <v>-5.1773587628415774</v>
      </c>
      <c r="G327" s="15">
        <f t="shared" si="20"/>
        <v>0.86513388363196331</v>
      </c>
      <c r="H327" s="15">
        <f t="shared" si="20"/>
        <v>-3.4002905446876452</v>
      </c>
      <c r="I327" s="15">
        <f t="shared" si="20"/>
        <v>-1.7197117483155666</v>
      </c>
      <c r="J327" s="15">
        <f t="shared" si="20"/>
        <v>-3.4673444787923002</v>
      </c>
      <c r="K327" s="15">
        <f t="shared" si="20"/>
        <v>-4.7499763548473517</v>
      </c>
      <c r="L327" s="15">
        <f t="shared" si="20"/>
        <v>-1.1079800126777672</v>
      </c>
      <c r="N327" s="15">
        <f>'Table Q6 (a)'!B327-B327</f>
        <v>-1.765885683629087</v>
      </c>
      <c r="O327" s="15">
        <f>'Table Q6 (a)'!C327-C327</f>
        <v>-0.69367676669455092</v>
      </c>
      <c r="P327" s="15">
        <f>'Table Q6 (a)'!D327-D327</f>
        <v>-0.7885462724536052</v>
      </c>
      <c r="Q327" s="15">
        <f>'Table Q6 (a)'!E327-E327</f>
        <v>0.12946402358779974</v>
      </c>
      <c r="R327" s="15">
        <f>'Table Q6 (a)'!F327-F327</f>
        <v>0.79694849432732084</v>
      </c>
      <c r="S327" s="15">
        <f>'Table Q6 (a)'!G327-G327</f>
        <v>-0.2223195304306369</v>
      </c>
      <c r="T327" s="15">
        <f>'Table Q6 (a)'!H327-H327</f>
        <v>1.0185049004799218</v>
      </c>
      <c r="U327" s="15">
        <f>'Table Q6 (a)'!I327-I327</f>
        <v>1.2219184913399461</v>
      </c>
      <c r="V327" s="15">
        <f>'Table Q6 (a)'!J327-J327</f>
        <v>-0.31684627320346381</v>
      </c>
      <c r="W327" s="15">
        <f>'Table Q6 (a)'!K327-K327</f>
        <v>-5.6840709308203508E-2</v>
      </c>
      <c r="X327" s="15">
        <f>'Table Q6 (a)'!L327-L327</f>
        <v>-0.17863543525666881</v>
      </c>
    </row>
    <row r="328" spans="1:24" x14ac:dyDescent="0.2">
      <c r="A328" s="13" t="str">
        <f t="shared" si="21"/>
        <v>2020 Q2</v>
      </c>
      <c r="B328" s="15">
        <f t="shared" si="20"/>
        <v>-3.7141173315231812</v>
      </c>
      <c r="C328" s="15">
        <f t="shared" si="20"/>
        <v>-4.7325644457547833</v>
      </c>
      <c r="D328" s="15">
        <f t="shared" si="20"/>
        <v>-11.786668378258803</v>
      </c>
      <c r="E328" s="15">
        <f t="shared" si="20"/>
        <v>-8.1166828812858522</v>
      </c>
      <c r="F328" s="15">
        <f t="shared" si="20"/>
        <v>-9.6305545720654315</v>
      </c>
      <c r="G328" s="15">
        <f t="shared" si="20"/>
        <v>-5.9610828896955459</v>
      </c>
      <c r="H328" s="15">
        <f t="shared" si="20"/>
        <v>-6.2825348141883675</v>
      </c>
      <c r="I328" s="15">
        <f t="shared" si="20"/>
        <v>-4.8777004082464881</v>
      </c>
      <c r="J328" s="15">
        <f t="shared" si="20"/>
        <v>9.1708313332506499</v>
      </c>
      <c r="K328" s="15">
        <f t="shared" si="20"/>
        <v>-25.940968954814569</v>
      </c>
      <c r="L328" s="15">
        <f t="shared" si="20"/>
        <v>-5.0745562687099177</v>
      </c>
      <c r="N328" s="15">
        <f>'Table Q6 (a)'!B328-B328</f>
        <v>-0.28841812787000531</v>
      </c>
      <c r="O328" s="15">
        <f>'Table Q6 (a)'!C328-C328</f>
        <v>6.5724669450428763E-2</v>
      </c>
      <c r="P328" s="15">
        <f>'Table Q6 (a)'!D328-D328</f>
        <v>-3.3369625103784273E-2</v>
      </c>
      <c r="Q328" s="15">
        <f>'Table Q6 (a)'!E328-E328</f>
        <v>-0.42806570547410239</v>
      </c>
      <c r="R328" s="15">
        <f>'Table Q6 (a)'!F328-F328</f>
        <v>0.10616738371196455</v>
      </c>
      <c r="S328" s="15">
        <f>'Table Q6 (a)'!G328-G328</f>
        <v>0.71730814393765652</v>
      </c>
      <c r="T328" s="15">
        <f>'Table Q6 (a)'!H328-H328</f>
        <v>0.80145224075875987</v>
      </c>
      <c r="U328" s="15">
        <f>'Table Q6 (a)'!I328-I328</f>
        <v>1.3609101265678492</v>
      </c>
      <c r="V328" s="15">
        <f>'Table Q6 (a)'!J328-J328</f>
        <v>-0.52770284360368258</v>
      </c>
      <c r="W328" s="15">
        <f>'Table Q6 (a)'!K328-K328</f>
        <v>-1.0767268902006428</v>
      </c>
      <c r="X328" s="15">
        <f>'Table Q6 (a)'!L328-L328</f>
        <v>-0.34375851007902902</v>
      </c>
    </row>
    <row r="329" spans="1:24" x14ac:dyDescent="0.2">
      <c r="A329" s="13" t="s">
        <v>261</v>
      </c>
      <c r="B329" s="15">
        <f t="shared" si="20"/>
        <v>0.34185524421546098</v>
      </c>
      <c r="C329" s="15">
        <f t="shared" si="20"/>
        <v>8.0129022641941319</v>
      </c>
      <c r="D329" s="15">
        <f t="shared" si="20"/>
        <v>6.2112645418471724</v>
      </c>
      <c r="E329" s="15">
        <f t="shared" si="20"/>
        <v>16.349653656250297</v>
      </c>
      <c r="F329" s="15">
        <f t="shared" si="20"/>
        <v>0.77064467587113494</v>
      </c>
      <c r="G329" s="15">
        <f t="shared" si="20"/>
        <v>-2.9754567794629483</v>
      </c>
      <c r="H329" s="15">
        <f t="shared" si="20"/>
        <v>-7.4662453180721506</v>
      </c>
      <c r="I329" s="15">
        <f t="shared" si="20"/>
        <v>-0.34425719820272427</v>
      </c>
      <c r="J329" s="15">
        <f t="shared" si="20"/>
        <v>12.809851864988175</v>
      </c>
      <c r="K329" s="15">
        <f t="shared" si="20"/>
        <v>-0.53657949330238042</v>
      </c>
      <c r="L329" s="15">
        <f t="shared" si="20"/>
        <v>4.436146452449008</v>
      </c>
      <c r="N329" s="15">
        <f>'Table Q6 (a)'!B329-B329</f>
        <v>-1.9552397982480429</v>
      </c>
      <c r="O329" s="15">
        <f>'Table Q6 (a)'!C329-C329</f>
        <v>-0.38574626010154844</v>
      </c>
      <c r="P329" s="15">
        <f>'Table Q6 (a)'!D329-D329</f>
        <v>-0.28279595847777728</v>
      </c>
      <c r="Q329" s="15">
        <f>'Table Q6 (a)'!E329-E329</f>
        <v>-1.2103451821946951</v>
      </c>
      <c r="R329" s="15">
        <f>'Table Q6 (a)'!F329-F329</f>
        <v>-0.17534356395276784</v>
      </c>
      <c r="S329" s="15">
        <f>'Table Q6 (a)'!G329-G329</f>
        <v>-0.5757970200200524</v>
      </c>
      <c r="T329" s="15">
        <f>'Table Q6 (a)'!H329-H329</f>
        <v>0.79098306032119226</v>
      </c>
      <c r="U329" s="15">
        <f>'Table Q6 (a)'!I329-I329</f>
        <v>-0.39585390117802266</v>
      </c>
      <c r="V329" s="15">
        <f>'Table Q6 (a)'!J329-J329</f>
        <v>-2.0787430104680418</v>
      </c>
      <c r="W329" s="15">
        <f>'Table Q6 (a)'!K329-K329</f>
        <v>-3.9842105166612689</v>
      </c>
      <c r="X329" s="15">
        <f>'Table Q6 (a)'!L329-L329</f>
        <v>-0.96274459926655176</v>
      </c>
    </row>
    <row r="330" spans="1:24" x14ac:dyDescent="0.2">
      <c r="A330" s="13" t="s">
        <v>291</v>
      </c>
      <c r="B330" s="15">
        <f t="shared" si="20"/>
        <v>1.3777602920925558</v>
      </c>
      <c r="C330" s="15">
        <f t="shared" si="20"/>
        <v>1.7770088228483027</v>
      </c>
      <c r="D330" s="15">
        <f t="shared" si="20"/>
        <v>-4.2616028801439665</v>
      </c>
      <c r="E330" s="15">
        <f t="shared" si="20"/>
        <v>2.9947750853229538</v>
      </c>
      <c r="F330" s="15">
        <f t="shared" si="20"/>
        <v>-4.3734694229686122</v>
      </c>
      <c r="G330" s="15">
        <f t="shared" si="20"/>
        <v>-3.2372876313582211</v>
      </c>
      <c r="H330" s="15">
        <f t="shared" si="20"/>
        <v>-2.8768536015387869</v>
      </c>
      <c r="I330" s="15">
        <f t="shared" si="20"/>
        <v>-4.4166339885862378</v>
      </c>
      <c r="J330" s="15">
        <f t="shared" si="20"/>
        <v>12.162993948991009</v>
      </c>
      <c r="K330" s="15">
        <f t="shared" si="20"/>
        <v>-10.517297176070862</v>
      </c>
      <c r="L330" s="15">
        <f t="shared" si="20"/>
        <v>-0.64121725133462482</v>
      </c>
      <c r="N330" s="15">
        <f>'Table Q6 (a)'!B330-B330</f>
        <v>-3.2837121376013245</v>
      </c>
      <c r="O330" s="15">
        <f>'Table Q6 (a)'!C330-C330</f>
        <v>-0.137283557145218</v>
      </c>
      <c r="P330" s="15">
        <f>'Table Q6 (a)'!D330-D330</f>
        <v>-0.34346794241665357</v>
      </c>
      <c r="Q330" s="15">
        <f>'Table Q6 (a)'!E330-E330</f>
        <v>-0.78455570092617055</v>
      </c>
      <c r="R330" s="15">
        <f>'Table Q6 (a)'!F330-F330</f>
        <v>-0.75619655417072895</v>
      </c>
      <c r="S330" s="15">
        <f>'Table Q6 (a)'!G330-G330</f>
        <v>0.23392929799438411</v>
      </c>
      <c r="T330" s="15">
        <f>'Table Q6 (a)'!H330-H330</f>
        <v>0.36033266013608678</v>
      </c>
      <c r="U330" s="15">
        <f>'Table Q6 (a)'!I330-I330</f>
        <v>-0.30795016553690857</v>
      </c>
      <c r="V330" s="15">
        <f>'Table Q6 (a)'!J330-J330</f>
        <v>-1.8345940272091141</v>
      </c>
      <c r="W330" s="15">
        <f>'Table Q6 (a)'!K330-K330</f>
        <v>-4.4686758573022498</v>
      </c>
      <c r="X330" s="15">
        <f>'Table Q6 (a)'!L330-L330</f>
        <v>-1.0400138158795924</v>
      </c>
    </row>
  </sheetData>
  <hyperlinks>
    <hyperlink ref="A1" location="Contents!A1" display="Back to Contents" xr:uid="{185B8172-1B71-4D80-B89E-A7BA008FA4E9}"/>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08"/>
  <sheetViews>
    <sheetView workbookViewId="0">
      <pane xSplit="1" ySplit="4" topLeftCell="B5" activePane="bottomRight" state="frozen"/>
      <selection pane="topRight" activeCell="B1" sqref="B1"/>
      <selection pane="bottomLeft" activeCell="A5" sqref="A5"/>
      <selection pane="bottomRight"/>
    </sheetView>
  </sheetViews>
  <sheetFormatPr defaultColWidth="8.7109375" defaultRowHeight="12" x14ac:dyDescent="0.2"/>
  <cols>
    <col min="1" max="1" width="20.7109375" style="13" customWidth="1"/>
    <col min="2" max="2" width="8.7109375" style="13" customWidth="1"/>
    <col min="3" max="16384" width="8.7109375" style="13"/>
  </cols>
  <sheetData>
    <row r="1" spans="1:21" ht="12.75" x14ac:dyDescent="0.2">
      <c r="A1" s="26" t="s">
        <v>183</v>
      </c>
      <c r="B1" s="9" t="s">
        <v>208</v>
      </c>
    </row>
    <row r="2" spans="1:21" x14ac:dyDescent="0.2">
      <c r="B2" s="9" t="s">
        <v>146</v>
      </c>
    </row>
    <row r="3" spans="1:21" x14ac:dyDescent="0.2">
      <c r="A3" s="18"/>
      <c r="B3" s="9"/>
    </row>
    <row r="4" spans="1:21" x14ac:dyDescent="0.2">
      <c r="B4" s="13" t="s">
        <v>13</v>
      </c>
      <c r="C4" s="13" t="s">
        <v>15</v>
      </c>
      <c r="D4" s="13" t="s">
        <v>0</v>
      </c>
      <c r="E4" s="13" t="s">
        <v>17</v>
      </c>
      <c r="F4" s="13" t="s">
        <v>19</v>
      </c>
      <c r="G4" s="13" t="s">
        <v>1</v>
      </c>
      <c r="H4" s="13" t="s">
        <v>22</v>
      </c>
      <c r="I4" s="13" t="s">
        <v>2</v>
      </c>
      <c r="J4" s="13" t="s">
        <v>25</v>
      </c>
      <c r="K4" s="13" t="s">
        <v>147</v>
      </c>
      <c r="L4" s="13" t="s">
        <v>4</v>
      </c>
      <c r="M4" s="13" t="s">
        <v>29</v>
      </c>
      <c r="N4" s="13" t="s">
        <v>31</v>
      </c>
      <c r="O4" s="13" t="s">
        <v>33</v>
      </c>
      <c r="P4" s="13" t="s">
        <v>35</v>
      </c>
      <c r="Q4" s="13" t="s">
        <v>37</v>
      </c>
      <c r="R4" s="13" t="s">
        <v>39</v>
      </c>
      <c r="S4" s="13" t="s">
        <v>41</v>
      </c>
      <c r="T4" s="13" t="s">
        <v>43</v>
      </c>
      <c r="U4" s="13" t="s">
        <v>10</v>
      </c>
    </row>
    <row r="5" spans="1:21" x14ac:dyDescent="0.2">
      <c r="A5" s="17" t="str">
        <f>Base_year</f>
        <v>2018=100</v>
      </c>
    </row>
    <row r="6" spans="1:21" x14ac:dyDescent="0.2">
      <c r="A6" s="13">
        <v>1970</v>
      </c>
      <c r="B6" s="34">
        <v>55.59</v>
      </c>
      <c r="C6" s="34">
        <v>181.27</v>
      </c>
      <c r="D6" s="34">
        <v>80.19</v>
      </c>
      <c r="E6" s="34">
        <v>36.299999999999997</v>
      </c>
      <c r="F6" s="34">
        <v>48.83</v>
      </c>
      <c r="G6" s="34">
        <v>62.02</v>
      </c>
      <c r="H6" s="34">
        <v>32.630000000000003</v>
      </c>
      <c r="I6" s="34">
        <v>28.68</v>
      </c>
      <c r="J6" s="34">
        <v>41.65</v>
      </c>
      <c r="K6" s="34">
        <v>10.97</v>
      </c>
      <c r="L6" s="34">
        <v>21.59</v>
      </c>
      <c r="M6" s="34">
        <v>18.14</v>
      </c>
      <c r="N6" s="34">
        <v>7.83</v>
      </c>
      <c r="O6" s="34">
        <v>7.53</v>
      </c>
      <c r="P6" s="34"/>
      <c r="Q6" s="34">
        <v>63.95</v>
      </c>
      <c r="R6" s="34">
        <v>27.15</v>
      </c>
      <c r="S6" s="34">
        <v>24.99</v>
      </c>
      <c r="T6" s="34">
        <v>28.64</v>
      </c>
      <c r="U6" s="34">
        <v>33.81</v>
      </c>
    </row>
    <row r="7" spans="1:21" x14ac:dyDescent="0.2">
      <c r="A7" s="13">
        <v>1971</v>
      </c>
      <c r="B7" s="34">
        <v>58.46</v>
      </c>
      <c r="C7" s="34">
        <v>177.51</v>
      </c>
      <c r="D7" s="34">
        <v>79.42</v>
      </c>
      <c r="E7" s="34">
        <v>38.03</v>
      </c>
      <c r="F7" s="34">
        <v>50.3</v>
      </c>
      <c r="G7" s="34">
        <v>63.12</v>
      </c>
      <c r="H7" s="34">
        <v>33.82</v>
      </c>
      <c r="I7" s="34">
        <v>30.72</v>
      </c>
      <c r="J7" s="34">
        <v>43.38</v>
      </c>
      <c r="K7" s="34">
        <v>11.72</v>
      </c>
      <c r="L7" s="34">
        <v>22.55</v>
      </c>
      <c r="M7" s="34">
        <v>19.27</v>
      </c>
      <c r="N7" s="34">
        <v>8.82</v>
      </c>
      <c r="O7" s="34">
        <v>8.48</v>
      </c>
      <c r="P7" s="34"/>
      <c r="Q7" s="34">
        <v>70.62</v>
      </c>
      <c r="R7" s="34">
        <v>29.37</v>
      </c>
      <c r="S7" s="34">
        <v>26.52</v>
      </c>
      <c r="T7" s="34">
        <v>30.38</v>
      </c>
      <c r="U7" s="34">
        <v>34.840000000000003</v>
      </c>
    </row>
    <row r="8" spans="1:21" x14ac:dyDescent="0.2">
      <c r="A8" s="13">
        <v>1972</v>
      </c>
      <c r="B8" s="34">
        <v>60.34</v>
      </c>
      <c r="C8" s="34">
        <v>142.76</v>
      </c>
      <c r="D8" s="34">
        <v>81.06</v>
      </c>
      <c r="E8" s="34">
        <v>41</v>
      </c>
      <c r="F8" s="34">
        <v>53.77</v>
      </c>
      <c r="G8" s="34">
        <v>64.33</v>
      </c>
      <c r="H8" s="34">
        <v>35.520000000000003</v>
      </c>
      <c r="I8" s="34">
        <v>33.03</v>
      </c>
      <c r="J8" s="34">
        <v>45.94</v>
      </c>
      <c r="K8" s="34">
        <v>12.57</v>
      </c>
      <c r="L8" s="34">
        <v>22.83</v>
      </c>
      <c r="M8" s="34">
        <v>20.37</v>
      </c>
      <c r="N8" s="34">
        <v>9.75</v>
      </c>
      <c r="O8" s="34">
        <v>9.3699999999999992</v>
      </c>
      <c r="P8" s="34"/>
      <c r="Q8" s="34">
        <v>75.430000000000007</v>
      </c>
      <c r="R8" s="34">
        <v>31.03</v>
      </c>
      <c r="S8" s="34">
        <v>27.66</v>
      </c>
      <c r="T8" s="34">
        <v>31.69</v>
      </c>
      <c r="U8" s="34">
        <v>36.19</v>
      </c>
    </row>
    <row r="9" spans="1:21" x14ac:dyDescent="0.2">
      <c r="A9" s="13">
        <v>1973</v>
      </c>
      <c r="B9" s="34">
        <v>62.33</v>
      </c>
      <c r="C9" s="34">
        <v>159.93</v>
      </c>
      <c r="D9" s="34">
        <v>88.59</v>
      </c>
      <c r="E9" s="34">
        <v>43.68</v>
      </c>
      <c r="F9" s="34">
        <v>60.17</v>
      </c>
      <c r="G9" s="34">
        <v>65.83</v>
      </c>
      <c r="H9" s="34">
        <v>36.46</v>
      </c>
      <c r="I9" s="34">
        <v>36.35</v>
      </c>
      <c r="J9" s="34">
        <v>47.3</v>
      </c>
      <c r="K9" s="34">
        <v>13.79</v>
      </c>
      <c r="L9" s="34">
        <v>24.03</v>
      </c>
      <c r="M9" s="34">
        <v>21.39</v>
      </c>
      <c r="N9" s="34">
        <v>11</v>
      </c>
      <c r="O9" s="34">
        <v>10.58</v>
      </c>
      <c r="P9" s="34"/>
      <c r="Q9" s="34">
        <v>81.62</v>
      </c>
      <c r="R9" s="34">
        <v>32.130000000000003</v>
      </c>
      <c r="S9" s="34">
        <v>29.13</v>
      </c>
      <c r="T9" s="34">
        <v>33.4</v>
      </c>
      <c r="U9" s="34">
        <v>38.770000000000003</v>
      </c>
    </row>
    <row r="10" spans="1:21" x14ac:dyDescent="0.2">
      <c r="A10" s="13">
        <v>1974</v>
      </c>
      <c r="B10" s="34">
        <v>63.02</v>
      </c>
      <c r="C10" s="34">
        <v>135.03</v>
      </c>
      <c r="D10" s="34">
        <v>87.52</v>
      </c>
      <c r="E10" s="34">
        <v>43.87</v>
      </c>
      <c r="F10" s="34">
        <v>57.02</v>
      </c>
      <c r="G10" s="34">
        <v>59.01</v>
      </c>
      <c r="H10" s="34">
        <v>33.76</v>
      </c>
      <c r="I10" s="34">
        <v>35.28</v>
      </c>
      <c r="J10" s="34">
        <v>45.18</v>
      </c>
      <c r="K10" s="34">
        <v>13.45</v>
      </c>
      <c r="L10" s="34">
        <v>24.51</v>
      </c>
      <c r="M10" s="34">
        <v>21.28</v>
      </c>
      <c r="N10" s="34">
        <v>11.49</v>
      </c>
      <c r="O10" s="34">
        <v>11.04</v>
      </c>
      <c r="P10" s="34"/>
      <c r="Q10" s="34">
        <v>82.53</v>
      </c>
      <c r="R10" s="34">
        <v>33.96</v>
      </c>
      <c r="S10" s="34">
        <v>28.6</v>
      </c>
      <c r="T10" s="34">
        <v>32.81</v>
      </c>
      <c r="U10" s="34">
        <v>37.68</v>
      </c>
    </row>
    <row r="11" spans="1:21" x14ac:dyDescent="0.2">
      <c r="A11" s="13">
        <v>1975</v>
      </c>
      <c r="B11" s="34">
        <v>58.16</v>
      </c>
      <c r="C11" s="34">
        <v>152.41</v>
      </c>
      <c r="D11" s="34">
        <v>81.45</v>
      </c>
      <c r="E11" s="34">
        <v>44.73</v>
      </c>
      <c r="F11" s="34">
        <v>55.03</v>
      </c>
      <c r="G11" s="34">
        <v>55.9</v>
      </c>
      <c r="H11" s="34">
        <v>32.5</v>
      </c>
      <c r="I11" s="34">
        <v>34.880000000000003</v>
      </c>
      <c r="J11" s="34">
        <v>44.29</v>
      </c>
      <c r="K11" s="34">
        <v>13.28</v>
      </c>
      <c r="L11" s="34">
        <v>26.43</v>
      </c>
      <c r="M11" s="34">
        <v>21.69</v>
      </c>
      <c r="N11" s="34">
        <v>11.37</v>
      </c>
      <c r="O11" s="34">
        <v>10.93</v>
      </c>
      <c r="P11" s="34"/>
      <c r="Q11" s="34">
        <v>85.13</v>
      </c>
      <c r="R11" s="34">
        <v>37.18</v>
      </c>
      <c r="S11" s="34">
        <v>29.47</v>
      </c>
      <c r="T11" s="34">
        <v>33.79</v>
      </c>
      <c r="U11" s="34">
        <v>36.61</v>
      </c>
    </row>
    <row r="12" spans="1:21" x14ac:dyDescent="0.2">
      <c r="A12" s="13">
        <v>1976</v>
      </c>
      <c r="B12" s="34">
        <v>53.41</v>
      </c>
      <c r="C12" s="34">
        <v>143.16</v>
      </c>
      <c r="D12" s="34">
        <v>82.99</v>
      </c>
      <c r="E12" s="34">
        <v>45.5</v>
      </c>
      <c r="F12" s="34">
        <v>57.65</v>
      </c>
      <c r="G12" s="34">
        <v>55.2</v>
      </c>
      <c r="H12" s="34">
        <v>33.61</v>
      </c>
      <c r="I12" s="34">
        <v>35.58</v>
      </c>
      <c r="J12" s="34">
        <v>45.11</v>
      </c>
      <c r="K12" s="34">
        <v>13.73</v>
      </c>
      <c r="L12" s="34">
        <v>27.08</v>
      </c>
      <c r="M12" s="34">
        <v>22.77</v>
      </c>
      <c r="N12" s="34">
        <v>11.95</v>
      </c>
      <c r="O12" s="34">
        <v>11.49</v>
      </c>
      <c r="P12" s="34"/>
      <c r="Q12" s="34">
        <v>91.5</v>
      </c>
      <c r="R12" s="34">
        <v>39.44</v>
      </c>
      <c r="S12" s="34">
        <v>31.44</v>
      </c>
      <c r="T12" s="34">
        <v>35.659999999999997</v>
      </c>
      <c r="U12" s="34">
        <v>37.380000000000003</v>
      </c>
    </row>
    <row r="13" spans="1:21" x14ac:dyDescent="0.2">
      <c r="A13" s="13">
        <v>1977</v>
      </c>
      <c r="B13" s="34">
        <v>60.34</v>
      </c>
      <c r="C13" s="34">
        <v>139.19999999999999</v>
      </c>
      <c r="D13" s="34">
        <v>84.53</v>
      </c>
      <c r="E13" s="34">
        <v>47.42</v>
      </c>
      <c r="F13" s="34">
        <v>59.12</v>
      </c>
      <c r="G13" s="34">
        <v>54.89</v>
      </c>
      <c r="H13" s="34">
        <v>33.840000000000003</v>
      </c>
      <c r="I13" s="34">
        <v>36.97</v>
      </c>
      <c r="J13" s="34">
        <v>46.04</v>
      </c>
      <c r="K13" s="34">
        <v>14.36</v>
      </c>
      <c r="L13" s="34">
        <v>27.34</v>
      </c>
      <c r="M13" s="34">
        <v>23.88</v>
      </c>
      <c r="N13" s="34">
        <v>12.35</v>
      </c>
      <c r="O13" s="34">
        <v>11.87</v>
      </c>
      <c r="P13" s="34"/>
      <c r="Q13" s="34">
        <v>93.68</v>
      </c>
      <c r="R13" s="34">
        <v>40.479999999999997</v>
      </c>
      <c r="S13" s="34">
        <v>33.14</v>
      </c>
      <c r="T13" s="34">
        <v>37.21</v>
      </c>
      <c r="U13" s="34">
        <v>38.200000000000003</v>
      </c>
    </row>
    <row r="14" spans="1:21" x14ac:dyDescent="0.2">
      <c r="A14" s="13">
        <v>1978</v>
      </c>
      <c r="B14" s="34">
        <v>64.900000000000006</v>
      </c>
      <c r="C14" s="34">
        <v>139.51</v>
      </c>
      <c r="D14" s="34">
        <v>85.02</v>
      </c>
      <c r="E14" s="34">
        <v>48.37</v>
      </c>
      <c r="F14" s="34">
        <v>60.8</v>
      </c>
      <c r="G14" s="34">
        <v>58.71</v>
      </c>
      <c r="H14" s="34">
        <v>36.65</v>
      </c>
      <c r="I14" s="34">
        <v>38.82</v>
      </c>
      <c r="J14" s="34">
        <v>49.5</v>
      </c>
      <c r="K14" s="34">
        <v>15.09</v>
      </c>
      <c r="L14" s="34">
        <v>28.92</v>
      </c>
      <c r="M14" s="34">
        <v>24.27</v>
      </c>
      <c r="N14" s="34">
        <v>13.3</v>
      </c>
      <c r="O14" s="34">
        <v>12.79</v>
      </c>
      <c r="P14" s="34"/>
      <c r="Q14" s="34">
        <v>97.31</v>
      </c>
      <c r="R14" s="34">
        <v>41.44</v>
      </c>
      <c r="S14" s="34">
        <v>34.85</v>
      </c>
      <c r="T14" s="34">
        <v>38.770000000000003</v>
      </c>
      <c r="U14" s="34">
        <v>39.82</v>
      </c>
    </row>
    <row r="15" spans="1:21" x14ac:dyDescent="0.2">
      <c r="A15" s="13">
        <v>1979</v>
      </c>
      <c r="B15" s="34">
        <v>63.91</v>
      </c>
      <c r="C15" s="34">
        <v>167.85</v>
      </c>
      <c r="D15" s="34">
        <v>84.82</v>
      </c>
      <c r="E15" s="34">
        <v>50.86</v>
      </c>
      <c r="F15" s="34">
        <v>59.86</v>
      </c>
      <c r="G15" s="34">
        <v>59.11</v>
      </c>
      <c r="H15" s="34">
        <v>38.21</v>
      </c>
      <c r="I15" s="34">
        <v>40.86</v>
      </c>
      <c r="J15" s="34">
        <v>51.28</v>
      </c>
      <c r="K15" s="34">
        <v>15.96</v>
      </c>
      <c r="L15" s="34">
        <v>30.78</v>
      </c>
      <c r="M15" s="34">
        <v>24.89</v>
      </c>
      <c r="N15" s="34">
        <v>14.45</v>
      </c>
      <c r="O15" s="34">
        <v>13.89</v>
      </c>
      <c r="P15" s="34"/>
      <c r="Q15" s="34">
        <v>100.85</v>
      </c>
      <c r="R15" s="34">
        <v>43.16</v>
      </c>
      <c r="S15" s="34">
        <v>36.229999999999997</v>
      </c>
      <c r="T15" s="34">
        <v>39.96</v>
      </c>
      <c r="U15" s="34">
        <v>41.2</v>
      </c>
    </row>
    <row r="16" spans="1:21" x14ac:dyDescent="0.2">
      <c r="A16" s="13">
        <v>1980</v>
      </c>
      <c r="B16" s="34">
        <v>70.95</v>
      </c>
      <c r="C16" s="34">
        <v>170.5</v>
      </c>
      <c r="D16" s="34">
        <v>77.59</v>
      </c>
      <c r="E16" s="34">
        <v>50.86</v>
      </c>
      <c r="F16" s="34">
        <v>52.72</v>
      </c>
      <c r="G16" s="34">
        <v>55.8</v>
      </c>
      <c r="H16" s="34">
        <v>36.119999999999997</v>
      </c>
      <c r="I16" s="34">
        <v>39.82</v>
      </c>
      <c r="J16" s="34">
        <v>50.59</v>
      </c>
      <c r="K16" s="34">
        <v>16.579999999999998</v>
      </c>
      <c r="L16" s="34">
        <v>30.74</v>
      </c>
      <c r="M16" s="34">
        <v>25.38</v>
      </c>
      <c r="N16" s="34">
        <v>15</v>
      </c>
      <c r="O16" s="34">
        <v>14.42</v>
      </c>
      <c r="P16" s="34"/>
      <c r="Q16" s="34">
        <v>101.86</v>
      </c>
      <c r="R16" s="34">
        <v>44.66</v>
      </c>
      <c r="S16" s="34">
        <v>38.76</v>
      </c>
      <c r="T16" s="34">
        <v>42.42</v>
      </c>
      <c r="U16" s="34">
        <v>39.89</v>
      </c>
    </row>
    <row r="17" spans="1:21" x14ac:dyDescent="0.2">
      <c r="A17" s="13">
        <v>1981</v>
      </c>
      <c r="B17" s="34">
        <v>72.83</v>
      </c>
      <c r="C17" s="34">
        <v>177.91</v>
      </c>
      <c r="D17" s="34">
        <v>72.760000000000005</v>
      </c>
      <c r="E17" s="34">
        <v>52.3</v>
      </c>
      <c r="F17" s="34">
        <v>50.83</v>
      </c>
      <c r="G17" s="34">
        <v>51.48</v>
      </c>
      <c r="H17" s="34">
        <v>36.090000000000003</v>
      </c>
      <c r="I17" s="34">
        <v>40.19</v>
      </c>
      <c r="J17" s="34">
        <v>50.02</v>
      </c>
      <c r="K17" s="34">
        <v>16.95</v>
      </c>
      <c r="L17" s="34">
        <v>31.59</v>
      </c>
      <c r="M17" s="34">
        <v>26.29</v>
      </c>
      <c r="N17" s="34">
        <v>15.59</v>
      </c>
      <c r="O17" s="34">
        <v>14.99</v>
      </c>
      <c r="P17" s="34"/>
      <c r="Q17" s="34">
        <v>102.64</v>
      </c>
      <c r="R17" s="34">
        <v>46.96</v>
      </c>
      <c r="S17" s="34">
        <v>38.840000000000003</v>
      </c>
      <c r="T17" s="34">
        <v>42.23</v>
      </c>
      <c r="U17" s="34">
        <v>39.36</v>
      </c>
    </row>
    <row r="18" spans="1:21" x14ac:dyDescent="0.2">
      <c r="A18" s="13">
        <v>1982</v>
      </c>
      <c r="B18" s="34">
        <v>78.87</v>
      </c>
      <c r="C18" s="34">
        <v>190.71</v>
      </c>
      <c r="D18" s="34">
        <v>72.66</v>
      </c>
      <c r="E18" s="34">
        <v>51.63</v>
      </c>
      <c r="F18" s="34">
        <v>48.83</v>
      </c>
      <c r="G18" s="34">
        <v>55.6</v>
      </c>
      <c r="H18" s="34">
        <v>37.200000000000003</v>
      </c>
      <c r="I18" s="34">
        <v>39.49</v>
      </c>
      <c r="J18" s="34">
        <v>50.35</v>
      </c>
      <c r="K18" s="34">
        <v>17.59</v>
      </c>
      <c r="L18" s="34">
        <v>32.68</v>
      </c>
      <c r="M18" s="34">
        <v>26.76</v>
      </c>
      <c r="N18" s="34">
        <v>16.89</v>
      </c>
      <c r="O18" s="34">
        <v>16.239999999999998</v>
      </c>
      <c r="P18" s="34"/>
      <c r="Q18" s="34">
        <v>103.88</v>
      </c>
      <c r="R18" s="34">
        <v>48.07</v>
      </c>
      <c r="S18" s="34">
        <v>39.119999999999997</v>
      </c>
      <c r="T18" s="34">
        <v>42.23</v>
      </c>
      <c r="U18" s="34">
        <v>40.39</v>
      </c>
    </row>
    <row r="19" spans="1:21" x14ac:dyDescent="0.2">
      <c r="A19" s="13">
        <v>1983</v>
      </c>
      <c r="B19" s="34">
        <v>74.61</v>
      </c>
      <c r="C19" s="34">
        <v>192.34</v>
      </c>
      <c r="D19" s="34">
        <v>74.209999999999994</v>
      </c>
      <c r="E19" s="34">
        <v>53.55</v>
      </c>
      <c r="F19" s="34">
        <v>47.36</v>
      </c>
      <c r="G19" s="34">
        <v>59.11</v>
      </c>
      <c r="H19" s="34">
        <v>39.99</v>
      </c>
      <c r="I19" s="34">
        <v>41.33</v>
      </c>
      <c r="J19" s="34">
        <v>51.4</v>
      </c>
      <c r="K19" s="34">
        <v>18.82</v>
      </c>
      <c r="L19" s="34">
        <v>34.32</v>
      </c>
      <c r="M19" s="34">
        <v>27.58</v>
      </c>
      <c r="N19" s="34">
        <v>18.89</v>
      </c>
      <c r="O19" s="34">
        <v>18.16</v>
      </c>
      <c r="P19" s="34"/>
      <c r="Q19" s="34">
        <v>106.98</v>
      </c>
      <c r="R19" s="34">
        <v>50.04</v>
      </c>
      <c r="S19" s="34">
        <v>41.57</v>
      </c>
      <c r="T19" s="34">
        <v>44.55</v>
      </c>
      <c r="U19" s="34">
        <v>42.21</v>
      </c>
    </row>
    <row r="20" spans="1:21" x14ac:dyDescent="0.2">
      <c r="A20" s="13">
        <v>1984</v>
      </c>
      <c r="B20" s="34">
        <v>90.17</v>
      </c>
      <c r="C20" s="34">
        <v>180.96</v>
      </c>
      <c r="D20" s="34">
        <v>76.91</v>
      </c>
      <c r="E20" s="34">
        <v>43.3</v>
      </c>
      <c r="F20" s="34">
        <v>44.32</v>
      </c>
      <c r="G20" s="34">
        <v>61.92</v>
      </c>
      <c r="H20" s="34">
        <v>41.8</v>
      </c>
      <c r="I20" s="34">
        <v>42.53</v>
      </c>
      <c r="J20" s="34">
        <v>51.94</v>
      </c>
      <c r="K20" s="34">
        <v>20.09</v>
      </c>
      <c r="L20" s="34">
        <v>34.880000000000003</v>
      </c>
      <c r="M20" s="34">
        <v>27.55</v>
      </c>
      <c r="N20" s="34">
        <v>20.13</v>
      </c>
      <c r="O20" s="34">
        <v>19.350000000000001</v>
      </c>
      <c r="P20" s="34"/>
      <c r="Q20" s="34">
        <v>106.15</v>
      </c>
      <c r="R20" s="34">
        <v>49.53</v>
      </c>
      <c r="S20" s="34">
        <v>43.76</v>
      </c>
      <c r="T20" s="34">
        <v>46.55</v>
      </c>
      <c r="U20" s="34">
        <v>43.35</v>
      </c>
    </row>
    <row r="21" spans="1:21" x14ac:dyDescent="0.2">
      <c r="A21" s="13">
        <v>1985</v>
      </c>
      <c r="B21" s="34">
        <v>85.41</v>
      </c>
      <c r="C21" s="34">
        <v>198.94</v>
      </c>
      <c r="D21" s="34">
        <v>79.13</v>
      </c>
      <c r="E21" s="34">
        <v>54.31</v>
      </c>
      <c r="F21" s="34">
        <v>49.36</v>
      </c>
      <c r="G21" s="34">
        <v>62.12</v>
      </c>
      <c r="H21" s="34">
        <v>44.15</v>
      </c>
      <c r="I21" s="34">
        <v>45.28</v>
      </c>
      <c r="J21" s="34">
        <v>55.99</v>
      </c>
      <c r="K21" s="34">
        <v>21.37</v>
      </c>
      <c r="L21" s="34">
        <v>34.89</v>
      </c>
      <c r="M21" s="34">
        <v>28.28</v>
      </c>
      <c r="N21" s="34">
        <v>22.27</v>
      </c>
      <c r="O21" s="34">
        <v>21.41</v>
      </c>
      <c r="P21" s="34"/>
      <c r="Q21" s="34">
        <v>108.44</v>
      </c>
      <c r="R21" s="34">
        <v>50.48</v>
      </c>
      <c r="S21" s="34">
        <v>46.84</v>
      </c>
      <c r="T21" s="34">
        <v>49.68</v>
      </c>
      <c r="U21" s="34">
        <v>45.48</v>
      </c>
    </row>
    <row r="22" spans="1:21" x14ac:dyDescent="0.2">
      <c r="A22" s="13">
        <v>1986</v>
      </c>
      <c r="B22" s="34">
        <v>85.51</v>
      </c>
      <c r="C22" s="34">
        <v>198.74</v>
      </c>
      <c r="D22" s="34">
        <v>80.19</v>
      </c>
      <c r="E22" s="34">
        <v>63.89</v>
      </c>
      <c r="F22" s="34">
        <v>53.45</v>
      </c>
      <c r="G22" s="34">
        <v>64.73</v>
      </c>
      <c r="H22" s="34">
        <v>46.18</v>
      </c>
      <c r="I22" s="34">
        <v>46.51</v>
      </c>
      <c r="J22" s="34">
        <v>59.42</v>
      </c>
      <c r="K22" s="34">
        <v>22.83</v>
      </c>
      <c r="L22" s="34">
        <v>35.630000000000003</v>
      </c>
      <c r="M22" s="34">
        <v>28.17</v>
      </c>
      <c r="N22" s="34">
        <v>23.99</v>
      </c>
      <c r="O22" s="34">
        <v>23.05</v>
      </c>
      <c r="P22" s="34"/>
      <c r="Q22" s="34">
        <v>109.84</v>
      </c>
      <c r="R22" s="34">
        <v>50.86</v>
      </c>
      <c r="S22" s="34">
        <v>49.18</v>
      </c>
      <c r="T22" s="34">
        <v>52.63</v>
      </c>
      <c r="U22" s="34">
        <v>47.18</v>
      </c>
    </row>
    <row r="23" spans="1:21" x14ac:dyDescent="0.2">
      <c r="A23" s="13">
        <v>1987</v>
      </c>
      <c r="B23" s="34">
        <v>83.53</v>
      </c>
      <c r="C23" s="34">
        <v>198.94</v>
      </c>
      <c r="D23" s="34">
        <v>84.05</v>
      </c>
      <c r="E23" s="34">
        <v>65.81</v>
      </c>
      <c r="F23" s="34">
        <v>56.29</v>
      </c>
      <c r="G23" s="34">
        <v>72.260000000000005</v>
      </c>
      <c r="H23" s="34">
        <v>50.02</v>
      </c>
      <c r="I23" s="34">
        <v>50.57</v>
      </c>
      <c r="J23" s="34">
        <v>63.71</v>
      </c>
      <c r="K23" s="34">
        <v>24.41</v>
      </c>
      <c r="L23" s="34">
        <v>39.97</v>
      </c>
      <c r="M23" s="34">
        <v>28.47</v>
      </c>
      <c r="N23" s="34">
        <v>25.49</v>
      </c>
      <c r="O23" s="34">
        <v>24.5</v>
      </c>
      <c r="P23" s="34"/>
      <c r="Q23" s="34">
        <v>110.71</v>
      </c>
      <c r="R23" s="34">
        <v>52.59</v>
      </c>
      <c r="S23" s="34">
        <v>54.23</v>
      </c>
      <c r="T23" s="34">
        <v>58.87</v>
      </c>
      <c r="U23" s="34">
        <v>50.31</v>
      </c>
    </row>
    <row r="24" spans="1:21" x14ac:dyDescent="0.2">
      <c r="A24" s="13">
        <v>1988</v>
      </c>
      <c r="B24" s="34">
        <v>84.03</v>
      </c>
      <c r="C24" s="34">
        <v>182.08</v>
      </c>
      <c r="D24" s="34">
        <v>90.13</v>
      </c>
      <c r="E24" s="34">
        <v>65.81</v>
      </c>
      <c r="F24" s="34">
        <v>58.91</v>
      </c>
      <c r="G24" s="34">
        <v>78.48</v>
      </c>
      <c r="H24" s="34">
        <v>53.89</v>
      </c>
      <c r="I24" s="34">
        <v>53.73</v>
      </c>
      <c r="J24" s="34">
        <v>67.959999999999994</v>
      </c>
      <c r="K24" s="34">
        <v>26.2</v>
      </c>
      <c r="L24" s="34">
        <v>44.27</v>
      </c>
      <c r="M24" s="34">
        <v>28.94</v>
      </c>
      <c r="N24" s="34">
        <v>28.6</v>
      </c>
      <c r="O24" s="34">
        <v>27.49</v>
      </c>
      <c r="P24" s="34"/>
      <c r="Q24" s="34">
        <v>113.52</v>
      </c>
      <c r="R24" s="34">
        <v>54.6</v>
      </c>
      <c r="S24" s="34">
        <v>58.04</v>
      </c>
      <c r="T24" s="34">
        <v>63.97</v>
      </c>
      <c r="U24" s="34">
        <v>53.71</v>
      </c>
    </row>
    <row r="25" spans="1:21" x14ac:dyDescent="0.2">
      <c r="A25" s="13">
        <v>1989</v>
      </c>
      <c r="B25" s="34">
        <v>88.68</v>
      </c>
      <c r="C25" s="34">
        <v>160.84</v>
      </c>
      <c r="D25" s="34">
        <v>93.8</v>
      </c>
      <c r="E25" s="34">
        <v>66.569999999999993</v>
      </c>
      <c r="F25" s="34">
        <v>58.81</v>
      </c>
      <c r="G25" s="34">
        <v>82.69</v>
      </c>
      <c r="H25" s="34">
        <v>56.06</v>
      </c>
      <c r="I25" s="34">
        <v>56.28</v>
      </c>
      <c r="J25" s="34">
        <v>70.34</v>
      </c>
      <c r="K25" s="34">
        <v>26.83</v>
      </c>
      <c r="L25" s="34">
        <v>44.53</v>
      </c>
      <c r="M25" s="34">
        <v>29.38</v>
      </c>
      <c r="N25" s="34">
        <v>29.71</v>
      </c>
      <c r="O25" s="34">
        <v>28.56</v>
      </c>
      <c r="P25" s="34"/>
      <c r="Q25" s="34">
        <v>116.33</v>
      </c>
      <c r="R25" s="34">
        <v>56.33</v>
      </c>
      <c r="S25" s="34">
        <v>58.21</v>
      </c>
      <c r="T25" s="34">
        <v>65.59</v>
      </c>
      <c r="U25" s="34">
        <v>55.3</v>
      </c>
    </row>
    <row r="26" spans="1:21" x14ac:dyDescent="0.2">
      <c r="A26" s="13">
        <v>1990</v>
      </c>
      <c r="B26" s="34">
        <v>89.97</v>
      </c>
      <c r="C26" s="34">
        <v>153.83000000000001</v>
      </c>
      <c r="D26" s="34">
        <v>93.7</v>
      </c>
      <c r="E26" s="34">
        <v>68.3</v>
      </c>
      <c r="F26" s="34">
        <v>59.65</v>
      </c>
      <c r="G26" s="34">
        <v>85.1</v>
      </c>
      <c r="H26" s="34">
        <v>55.32</v>
      </c>
      <c r="I26" s="34">
        <v>56.13</v>
      </c>
      <c r="J26" s="34">
        <v>70.959999999999994</v>
      </c>
      <c r="K26" s="34">
        <v>26.71</v>
      </c>
      <c r="L26" s="34">
        <v>47.49</v>
      </c>
      <c r="M26" s="34">
        <v>29.6</v>
      </c>
      <c r="N26" s="34">
        <v>31.05</v>
      </c>
      <c r="O26" s="34">
        <v>29.85</v>
      </c>
      <c r="P26" s="34"/>
      <c r="Q26" s="34">
        <v>117.43</v>
      </c>
      <c r="R26" s="34">
        <v>56.67</v>
      </c>
      <c r="S26" s="34">
        <v>58.35</v>
      </c>
      <c r="T26" s="34">
        <v>65.53</v>
      </c>
      <c r="U26" s="34">
        <v>55.86</v>
      </c>
    </row>
    <row r="27" spans="1:21" x14ac:dyDescent="0.2">
      <c r="A27" s="13">
        <v>1991</v>
      </c>
      <c r="B27" s="34">
        <v>94.49</v>
      </c>
      <c r="C27" s="34">
        <v>160.81</v>
      </c>
      <c r="D27" s="34">
        <v>88.98</v>
      </c>
      <c r="E27" s="34">
        <v>72.5</v>
      </c>
      <c r="F27" s="34">
        <v>58.63</v>
      </c>
      <c r="G27" s="34">
        <v>79.260000000000005</v>
      </c>
      <c r="H27" s="34">
        <v>54.38</v>
      </c>
      <c r="I27" s="34">
        <v>54.94</v>
      </c>
      <c r="J27" s="34">
        <v>66.78</v>
      </c>
      <c r="K27" s="34">
        <v>26.24</v>
      </c>
      <c r="L27" s="34">
        <v>48.12</v>
      </c>
      <c r="M27" s="34">
        <v>29.43</v>
      </c>
      <c r="N27" s="34">
        <v>30.96</v>
      </c>
      <c r="O27" s="34">
        <v>29.66</v>
      </c>
      <c r="P27" s="34"/>
      <c r="Q27" s="34">
        <v>122.51</v>
      </c>
      <c r="R27" s="34">
        <v>61.02</v>
      </c>
      <c r="S27" s="34">
        <v>58.65</v>
      </c>
      <c r="T27" s="34">
        <v>65.8</v>
      </c>
      <c r="U27" s="34">
        <v>54.81</v>
      </c>
    </row>
    <row r="28" spans="1:21" x14ac:dyDescent="0.2">
      <c r="A28" s="13">
        <v>1992</v>
      </c>
      <c r="B28" s="34">
        <v>96.87</v>
      </c>
      <c r="C28" s="34">
        <v>165.5</v>
      </c>
      <c r="D28" s="34">
        <v>88.9</v>
      </c>
      <c r="E28" s="34">
        <v>74.3</v>
      </c>
      <c r="F28" s="34">
        <v>59.37</v>
      </c>
      <c r="G28" s="34">
        <v>75.44</v>
      </c>
      <c r="H28" s="34">
        <v>56.69</v>
      </c>
      <c r="I28" s="34">
        <v>56.56</v>
      </c>
      <c r="J28" s="34">
        <v>63.79</v>
      </c>
      <c r="K28" s="34">
        <v>26.43</v>
      </c>
      <c r="L28" s="34">
        <v>46.57</v>
      </c>
      <c r="M28" s="34">
        <v>29.34</v>
      </c>
      <c r="N28" s="34">
        <v>30.47</v>
      </c>
      <c r="O28" s="34">
        <v>29.36</v>
      </c>
      <c r="P28" s="34"/>
      <c r="Q28" s="34">
        <v>127.46</v>
      </c>
      <c r="R28" s="34">
        <v>62.96</v>
      </c>
      <c r="S28" s="34">
        <v>59.52</v>
      </c>
      <c r="T28" s="34">
        <v>66.5</v>
      </c>
      <c r="U28" s="34">
        <v>54.99</v>
      </c>
    </row>
    <row r="29" spans="1:21" x14ac:dyDescent="0.2">
      <c r="A29" s="13">
        <v>1993</v>
      </c>
      <c r="B29" s="34">
        <v>87.98</v>
      </c>
      <c r="C29" s="34">
        <v>176.61</v>
      </c>
      <c r="D29" s="34">
        <v>90.2</v>
      </c>
      <c r="E29" s="34">
        <v>78.150000000000006</v>
      </c>
      <c r="F29" s="34">
        <v>62.15</v>
      </c>
      <c r="G29" s="34">
        <v>73.3</v>
      </c>
      <c r="H29" s="34">
        <v>61.07</v>
      </c>
      <c r="I29" s="34">
        <v>58.24</v>
      </c>
      <c r="J29" s="34">
        <v>64.59</v>
      </c>
      <c r="K29" s="34">
        <v>27.15</v>
      </c>
      <c r="L29" s="34">
        <v>47.85</v>
      </c>
      <c r="M29" s="34">
        <v>30.23</v>
      </c>
      <c r="N29" s="34">
        <v>30.99</v>
      </c>
      <c r="O29" s="34">
        <v>29.94</v>
      </c>
      <c r="P29" s="34"/>
      <c r="Q29" s="34">
        <v>128.31</v>
      </c>
      <c r="R29" s="34">
        <v>65.56</v>
      </c>
      <c r="S29" s="34">
        <v>63.41</v>
      </c>
      <c r="T29" s="34">
        <v>70.73</v>
      </c>
      <c r="U29" s="34">
        <v>56.52</v>
      </c>
    </row>
    <row r="30" spans="1:21" x14ac:dyDescent="0.2">
      <c r="A30" s="13">
        <v>1994</v>
      </c>
      <c r="B30" s="34">
        <v>85.89</v>
      </c>
      <c r="C30" s="34">
        <v>203.11</v>
      </c>
      <c r="D30" s="34">
        <v>94.45</v>
      </c>
      <c r="E30" s="34">
        <v>75.680000000000007</v>
      </c>
      <c r="F30" s="34">
        <v>64.260000000000005</v>
      </c>
      <c r="G30" s="34">
        <v>72.099999999999994</v>
      </c>
      <c r="H30" s="34">
        <v>64.2</v>
      </c>
      <c r="I30" s="34">
        <v>61.83</v>
      </c>
      <c r="J30" s="34">
        <v>65.81</v>
      </c>
      <c r="K30" s="34">
        <v>28.42</v>
      </c>
      <c r="L30" s="34">
        <v>48.2</v>
      </c>
      <c r="M30" s="34">
        <v>31.9</v>
      </c>
      <c r="N30" s="34">
        <v>32.520000000000003</v>
      </c>
      <c r="O30" s="34">
        <v>31.44</v>
      </c>
      <c r="P30" s="34"/>
      <c r="Q30" s="34">
        <v>132.61000000000001</v>
      </c>
      <c r="R30" s="34">
        <v>66.790000000000006</v>
      </c>
      <c r="S30" s="34">
        <v>66.540000000000006</v>
      </c>
      <c r="T30" s="34">
        <v>74.16</v>
      </c>
      <c r="U30" s="34">
        <v>58.68</v>
      </c>
    </row>
    <row r="31" spans="1:21" x14ac:dyDescent="0.2">
      <c r="A31" s="13">
        <v>1995</v>
      </c>
      <c r="B31" s="34">
        <v>83.16</v>
      </c>
      <c r="C31" s="34">
        <v>209.93</v>
      </c>
      <c r="D31" s="34">
        <v>95.88</v>
      </c>
      <c r="E31" s="34">
        <v>77.680000000000007</v>
      </c>
      <c r="F31" s="34">
        <v>66.02</v>
      </c>
      <c r="G31" s="34">
        <v>71.8</v>
      </c>
      <c r="H31" s="34">
        <v>65.17</v>
      </c>
      <c r="I31" s="34">
        <v>65.59</v>
      </c>
      <c r="J31" s="34">
        <v>67.209999999999994</v>
      </c>
      <c r="K31" s="34">
        <v>29.59</v>
      </c>
      <c r="L31" s="34">
        <v>49.15</v>
      </c>
      <c r="M31" s="34">
        <v>33.090000000000003</v>
      </c>
      <c r="N31" s="34">
        <v>33.630000000000003</v>
      </c>
      <c r="O31" s="34">
        <v>32.72</v>
      </c>
      <c r="P31" s="34"/>
      <c r="Q31" s="34">
        <v>133.33000000000001</v>
      </c>
      <c r="R31" s="34">
        <v>68.739999999999995</v>
      </c>
      <c r="S31" s="34">
        <v>69.400000000000006</v>
      </c>
      <c r="T31" s="34">
        <v>77.260000000000005</v>
      </c>
      <c r="U31" s="34">
        <v>60.01</v>
      </c>
    </row>
    <row r="32" spans="1:21" x14ac:dyDescent="0.2">
      <c r="A32" s="13">
        <v>1996</v>
      </c>
      <c r="B32" s="34">
        <v>79.61</v>
      </c>
      <c r="C32" s="34">
        <v>216.61</v>
      </c>
      <c r="D32" s="34">
        <v>96.63</v>
      </c>
      <c r="E32" s="34">
        <v>82.95</v>
      </c>
      <c r="F32" s="34">
        <v>68.08</v>
      </c>
      <c r="G32" s="34">
        <v>72.959999999999994</v>
      </c>
      <c r="H32" s="34">
        <v>66.790000000000006</v>
      </c>
      <c r="I32" s="34">
        <v>69.11</v>
      </c>
      <c r="J32" s="34">
        <v>65.53</v>
      </c>
      <c r="K32" s="34">
        <v>30.36</v>
      </c>
      <c r="L32" s="34">
        <v>51.28</v>
      </c>
      <c r="M32" s="34">
        <v>34.520000000000003</v>
      </c>
      <c r="N32" s="34">
        <v>34.96</v>
      </c>
      <c r="O32" s="34">
        <v>34.020000000000003</v>
      </c>
      <c r="P32" s="34"/>
      <c r="Q32" s="34">
        <v>133.9</v>
      </c>
      <c r="R32" s="34">
        <v>69.69</v>
      </c>
      <c r="S32" s="34">
        <v>70.260000000000005</v>
      </c>
      <c r="T32" s="34">
        <v>78.36</v>
      </c>
      <c r="U32" s="34">
        <v>61.4</v>
      </c>
    </row>
    <row r="33" spans="1:21" x14ac:dyDescent="0.2">
      <c r="A33" s="13">
        <v>1997</v>
      </c>
      <c r="B33" s="34">
        <v>80.849999999999994</v>
      </c>
      <c r="C33" s="34">
        <v>214.43</v>
      </c>
      <c r="D33" s="34">
        <v>98.31</v>
      </c>
      <c r="E33" s="34">
        <v>83.77</v>
      </c>
      <c r="F33" s="34">
        <v>69.55</v>
      </c>
      <c r="G33" s="34">
        <v>73.5</v>
      </c>
      <c r="H33" s="34">
        <v>68.03</v>
      </c>
      <c r="I33" s="34">
        <v>75.94</v>
      </c>
      <c r="J33" s="34">
        <v>66.81</v>
      </c>
      <c r="K33" s="34">
        <v>31.96</v>
      </c>
      <c r="L33" s="34">
        <v>54.37</v>
      </c>
      <c r="M33" s="34">
        <v>36.520000000000003</v>
      </c>
      <c r="N33" s="34">
        <v>36.729999999999997</v>
      </c>
      <c r="O33" s="34">
        <v>35.950000000000003</v>
      </c>
      <c r="P33" s="34"/>
      <c r="Q33" s="34">
        <v>132.05000000000001</v>
      </c>
      <c r="R33" s="34">
        <v>69.16</v>
      </c>
      <c r="S33" s="34">
        <v>72.099999999999994</v>
      </c>
      <c r="T33" s="34">
        <v>79.67</v>
      </c>
      <c r="U33" s="34">
        <v>63.29</v>
      </c>
    </row>
    <row r="34" spans="1:21" x14ac:dyDescent="0.2">
      <c r="A34" s="13">
        <v>1998</v>
      </c>
      <c r="B34" s="34">
        <v>83.69</v>
      </c>
      <c r="C34" s="34">
        <v>213.8</v>
      </c>
      <c r="D34" s="34">
        <v>98.63</v>
      </c>
      <c r="E34" s="34">
        <v>85.03</v>
      </c>
      <c r="F34" s="34">
        <v>74.2</v>
      </c>
      <c r="G34" s="34">
        <v>74.58</v>
      </c>
      <c r="H34" s="34">
        <v>69.33</v>
      </c>
      <c r="I34" s="34">
        <v>79.849999999999994</v>
      </c>
      <c r="J34" s="34">
        <v>67.349999999999994</v>
      </c>
      <c r="K34" s="34">
        <v>35.21</v>
      </c>
      <c r="L34" s="34">
        <v>66.86</v>
      </c>
      <c r="M34" s="34">
        <v>36.950000000000003</v>
      </c>
      <c r="N34" s="34">
        <v>40.85</v>
      </c>
      <c r="O34" s="34">
        <v>37.49</v>
      </c>
      <c r="P34" s="34"/>
      <c r="Q34" s="34">
        <v>123.97</v>
      </c>
      <c r="R34" s="34">
        <v>68.73</v>
      </c>
      <c r="S34" s="34">
        <v>76.459999999999994</v>
      </c>
      <c r="T34" s="34">
        <v>80.55</v>
      </c>
      <c r="U34" s="34">
        <v>66.16</v>
      </c>
    </row>
    <row r="35" spans="1:21" x14ac:dyDescent="0.2">
      <c r="A35" s="13">
        <v>1999</v>
      </c>
      <c r="B35" s="34">
        <v>89.44</v>
      </c>
      <c r="C35" s="34">
        <v>227.63</v>
      </c>
      <c r="D35" s="34">
        <v>98.96</v>
      </c>
      <c r="E35" s="34">
        <v>88.87</v>
      </c>
      <c r="F35" s="34">
        <v>74.95</v>
      </c>
      <c r="G35" s="34">
        <v>75.53</v>
      </c>
      <c r="H35" s="34">
        <v>69.33</v>
      </c>
      <c r="I35" s="34">
        <v>84.1</v>
      </c>
      <c r="J35" s="34">
        <v>70.77</v>
      </c>
      <c r="K35" s="34">
        <v>41.27</v>
      </c>
      <c r="L35" s="34">
        <v>66.95</v>
      </c>
      <c r="M35" s="34">
        <v>38.57</v>
      </c>
      <c r="N35" s="34">
        <v>42.54</v>
      </c>
      <c r="O35" s="34">
        <v>40.72</v>
      </c>
      <c r="P35" s="34"/>
      <c r="Q35" s="34">
        <v>124.58</v>
      </c>
      <c r="R35" s="34">
        <v>70.02</v>
      </c>
      <c r="S35" s="34">
        <v>73.14</v>
      </c>
      <c r="T35" s="34">
        <v>79.010000000000005</v>
      </c>
      <c r="U35" s="34">
        <v>68.25</v>
      </c>
    </row>
    <row r="36" spans="1:21" x14ac:dyDescent="0.2">
      <c r="A36" s="13">
        <v>2000</v>
      </c>
      <c r="B36" s="34">
        <v>90.73</v>
      </c>
      <c r="C36" s="34">
        <v>226.34</v>
      </c>
      <c r="D36" s="34">
        <v>100.7</v>
      </c>
      <c r="E36" s="34">
        <v>92.86</v>
      </c>
      <c r="F36" s="34">
        <v>75.98</v>
      </c>
      <c r="G36" s="34">
        <v>76.19</v>
      </c>
      <c r="H36" s="34">
        <v>68.739999999999995</v>
      </c>
      <c r="I36" s="34">
        <v>89.52</v>
      </c>
      <c r="J36" s="34">
        <v>72.31</v>
      </c>
      <c r="K36" s="34">
        <v>50.44</v>
      </c>
      <c r="L36" s="34">
        <v>69.39</v>
      </c>
      <c r="M36" s="34">
        <v>41.56</v>
      </c>
      <c r="N36" s="34">
        <v>45.18</v>
      </c>
      <c r="O36" s="34">
        <v>44.23</v>
      </c>
      <c r="P36" s="34"/>
      <c r="Q36" s="34">
        <v>125.82</v>
      </c>
      <c r="R36" s="34">
        <v>72.63</v>
      </c>
      <c r="S36" s="34">
        <v>76.08</v>
      </c>
      <c r="T36" s="34">
        <v>82.45</v>
      </c>
      <c r="U36" s="34">
        <v>71.17</v>
      </c>
    </row>
    <row r="37" spans="1:21" x14ac:dyDescent="0.2">
      <c r="A37" s="13">
        <v>2001</v>
      </c>
      <c r="B37" s="34">
        <v>85.51</v>
      </c>
      <c r="C37" s="34">
        <v>212.77</v>
      </c>
      <c r="D37" s="34">
        <v>99.28</v>
      </c>
      <c r="E37" s="34">
        <v>95.05</v>
      </c>
      <c r="F37" s="34">
        <v>77.33</v>
      </c>
      <c r="G37" s="34">
        <v>77.540000000000006</v>
      </c>
      <c r="H37" s="34">
        <v>71.739999999999995</v>
      </c>
      <c r="I37" s="34">
        <v>89.52</v>
      </c>
      <c r="J37" s="34">
        <v>75.91</v>
      </c>
      <c r="K37" s="34">
        <v>54.86</v>
      </c>
      <c r="L37" s="34">
        <v>72.8</v>
      </c>
      <c r="M37" s="34">
        <v>43.76</v>
      </c>
      <c r="N37" s="34">
        <v>48.54</v>
      </c>
      <c r="O37" s="34">
        <v>46.96</v>
      </c>
      <c r="P37" s="34"/>
      <c r="Q37" s="34">
        <v>115.35</v>
      </c>
      <c r="R37" s="34">
        <v>73.67</v>
      </c>
      <c r="S37" s="34">
        <v>76.540000000000006</v>
      </c>
      <c r="T37" s="34">
        <v>90.75</v>
      </c>
      <c r="U37" s="34">
        <v>73.13</v>
      </c>
    </row>
    <row r="38" spans="1:21" x14ac:dyDescent="0.2">
      <c r="A38" s="13">
        <v>2002</v>
      </c>
      <c r="B38" s="34">
        <v>96.48</v>
      </c>
      <c r="C38" s="34">
        <v>211.05</v>
      </c>
      <c r="D38" s="34">
        <v>96.84</v>
      </c>
      <c r="E38" s="34">
        <v>98.01</v>
      </c>
      <c r="F38" s="34">
        <v>81.55</v>
      </c>
      <c r="G38" s="34">
        <v>81.99</v>
      </c>
      <c r="H38" s="34">
        <v>75.510000000000005</v>
      </c>
      <c r="I38" s="34">
        <v>90.94</v>
      </c>
      <c r="J38" s="34">
        <v>78.37</v>
      </c>
      <c r="K38" s="34">
        <v>57.3</v>
      </c>
      <c r="L38" s="34">
        <v>74.650000000000006</v>
      </c>
      <c r="M38" s="34">
        <v>46.92</v>
      </c>
      <c r="N38" s="34">
        <v>47.95</v>
      </c>
      <c r="O38" s="34">
        <v>45.86</v>
      </c>
      <c r="P38" s="34"/>
      <c r="Q38" s="34">
        <v>115.55</v>
      </c>
      <c r="R38" s="34">
        <v>75.239999999999995</v>
      </c>
      <c r="S38" s="34">
        <v>79.47</v>
      </c>
      <c r="T38" s="34">
        <v>87.59</v>
      </c>
      <c r="U38" s="34">
        <v>74.569999999999993</v>
      </c>
    </row>
    <row r="39" spans="1:21" x14ac:dyDescent="0.2">
      <c r="A39" s="13">
        <v>2003</v>
      </c>
      <c r="B39" s="34">
        <v>92.59</v>
      </c>
      <c r="C39" s="34">
        <v>200.11</v>
      </c>
      <c r="D39" s="34">
        <v>96.53</v>
      </c>
      <c r="E39" s="34">
        <v>101.05</v>
      </c>
      <c r="F39" s="34">
        <v>84.08</v>
      </c>
      <c r="G39" s="34">
        <v>85.93</v>
      </c>
      <c r="H39" s="34">
        <v>77.209999999999994</v>
      </c>
      <c r="I39" s="34">
        <v>94.29</v>
      </c>
      <c r="J39" s="34">
        <v>80.86</v>
      </c>
      <c r="K39" s="34">
        <v>60.97</v>
      </c>
      <c r="L39" s="34">
        <v>81.400000000000006</v>
      </c>
      <c r="M39" s="34">
        <v>51.65</v>
      </c>
      <c r="N39" s="34">
        <v>52.4</v>
      </c>
      <c r="O39" s="34">
        <v>47.02</v>
      </c>
      <c r="P39" s="34"/>
      <c r="Q39" s="34">
        <v>113.96</v>
      </c>
      <c r="R39" s="34">
        <v>77.239999999999995</v>
      </c>
      <c r="S39" s="34">
        <v>84.24</v>
      </c>
      <c r="T39" s="34">
        <v>86.55</v>
      </c>
      <c r="U39" s="34">
        <v>77.180000000000007</v>
      </c>
    </row>
    <row r="40" spans="1:21" x14ac:dyDescent="0.2">
      <c r="A40" s="13">
        <v>2004</v>
      </c>
      <c r="B40" s="34">
        <v>90.37</v>
      </c>
      <c r="C40" s="34">
        <v>186.09</v>
      </c>
      <c r="D40" s="34">
        <v>98.32</v>
      </c>
      <c r="E40" s="34">
        <v>101.9</v>
      </c>
      <c r="F40" s="34">
        <v>85.23</v>
      </c>
      <c r="G40" s="34">
        <v>90.49</v>
      </c>
      <c r="H40" s="34">
        <v>79.84</v>
      </c>
      <c r="I40" s="34">
        <v>98.15</v>
      </c>
      <c r="J40" s="34">
        <v>81.349999999999994</v>
      </c>
      <c r="K40" s="34">
        <v>62.85</v>
      </c>
      <c r="L40" s="34">
        <v>85.88</v>
      </c>
      <c r="M40" s="34">
        <v>54.25</v>
      </c>
      <c r="N40" s="34">
        <v>54.61</v>
      </c>
      <c r="O40" s="34">
        <v>48.42</v>
      </c>
      <c r="P40" s="34"/>
      <c r="Q40" s="34">
        <v>113.47</v>
      </c>
      <c r="R40" s="34">
        <v>79</v>
      </c>
      <c r="S40" s="34">
        <v>83.73</v>
      </c>
      <c r="T40" s="34">
        <v>84.25</v>
      </c>
      <c r="U40" s="34">
        <v>79.34</v>
      </c>
    </row>
    <row r="41" spans="1:21" x14ac:dyDescent="0.2">
      <c r="A41" s="13">
        <v>2005</v>
      </c>
      <c r="B41" s="34">
        <v>97.53</v>
      </c>
      <c r="C41" s="34">
        <v>174.42</v>
      </c>
      <c r="D41" s="34">
        <v>98.43</v>
      </c>
      <c r="E41" s="34">
        <v>97.5</v>
      </c>
      <c r="F41" s="34">
        <v>87.85</v>
      </c>
      <c r="G41" s="34">
        <v>88.29</v>
      </c>
      <c r="H41" s="34">
        <v>79.05</v>
      </c>
      <c r="I41" s="34">
        <v>101.11</v>
      </c>
      <c r="J41" s="34">
        <v>84.27</v>
      </c>
      <c r="K41" s="34">
        <v>66.92</v>
      </c>
      <c r="L41" s="34">
        <v>95.49</v>
      </c>
      <c r="M41" s="34">
        <v>59.99</v>
      </c>
      <c r="N41" s="34">
        <v>60.33</v>
      </c>
      <c r="O41" s="34">
        <v>51.51</v>
      </c>
      <c r="P41" s="34"/>
      <c r="Q41" s="34">
        <v>130.72999999999999</v>
      </c>
      <c r="R41" s="34">
        <v>81.98</v>
      </c>
      <c r="S41" s="34">
        <v>87.41</v>
      </c>
      <c r="T41" s="34">
        <v>88.49</v>
      </c>
      <c r="U41" s="34">
        <v>82.22</v>
      </c>
    </row>
    <row r="42" spans="1:21" x14ac:dyDescent="0.2">
      <c r="A42" s="13">
        <v>2006</v>
      </c>
      <c r="B42" s="34">
        <v>91.55</v>
      </c>
      <c r="C42" s="34">
        <v>163.83000000000001</v>
      </c>
      <c r="D42" s="34">
        <v>100.79</v>
      </c>
      <c r="E42" s="34">
        <v>100.09</v>
      </c>
      <c r="F42" s="34">
        <v>86.03</v>
      </c>
      <c r="G42" s="34">
        <v>88.98</v>
      </c>
      <c r="H42" s="34">
        <v>81.87</v>
      </c>
      <c r="I42" s="34">
        <v>101.74</v>
      </c>
      <c r="J42" s="34">
        <v>88.65</v>
      </c>
      <c r="K42" s="34">
        <v>68.959999999999994</v>
      </c>
      <c r="L42" s="34">
        <v>101.5</v>
      </c>
      <c r="M42" s="34">
        <v>64.72</v>
      </c>
      <c r="N42" s="34">
        <v>64.77</v>
      </c>
      <c r="O42" s="34">
        <v>55.01</v>
      </c>
      <c r="P42" s="34"/>
      <c r="Q42" s="34">
        <v>126.57</v>
      </c>
      <c r="R42" s="34">
        <v>84.01</v>
      </c>
      <c r="S42" s="34">
        <v>86.4</v>
      </c>
      <c r="T42" s="34">
        <v>86.5</v>
      </c>
      <c r="U42" s="34">
        <v>84.79</v>
      </c>
    </row>
    <row r="43" spans="1:21" x14ac:dyDescent="0.2">
      <c r="A43" s="13">
        <v>2007</v>
      </c>
      <c r="B43" s="34">
        <v>87.84</v>
      </c>
      <c r="C43" s="34">
        <v>158.44</v>
      </c>
      <c r="D43" s="34">
        <v>101.3</v>
      </c>
      <c r="E43" s="34">
        <v>105.79</v>
      </c>
      <c r="F43" s="34">
        <v>87.85</v>
      </c>
      <c r="G43" s="34">
        <v>90.9</v>
      </c>
      <c r="H43" s="34">
        <v>84.98</v>
      </c>
      <c r="I43" s="34">
        <v>102.93</v>
      </c>
      <c r="J43" s="34">
        <v>90.06</v>
      </c>
      <c r="K43" s="34">
        <v>72.83</v>
      </c>
      <c r="L43" s="34">
        <v>107.98</v>
      </c>
      <c r="M43" s="34">
        <v>67.13</v>
      </c>
      <c r="N43" s="34">
        <v>70.14</v>
      </c>
      <c r="O43" s="34">
        <v>62.93</v>
      </c>
      <c r="P43" s="34"/>
      <c r="Q43" s="34">
        <v>118.88</v>
      </c>
      <c r="R43" s="34">
        <v>84.06</v>
      </c>
      <c r="S43" s="34">
        <v>85.19</v>
      </c>
      <c r="T43" s="34">
        <v>86.42</v>
      </c>
      <c r="U43" s="34">
        <v>87.82</v>
      </c>
    </row>
    <row r="44" spans="1:21" x14ac:dyDescent="0.2">
      <c r="A44" s="13">
        <v>2008</v>
      </c>
      <c r="B44" s="34">
        <v>94.03</v>
      </c>
      <c r="C44" s="34">
        <v>151.91999999999999</v>
      </c>
      <c r="D44" s="34">
        <v>98.49</v>
      </c>
      <c r="E44" s="34">
        <v>104.49</v>
      </c>
      <c r="F44" s="34">
        <v>86.76</v>
      </c>
      <c r="G44" s="34">
        <v>88.52</v>
      </c>
      <c r="H44" s="34">
        <v>82.8</v>
      </c>
      <c r="I44" s="34">
        <v>101.15</v>
      </c>
      <c r="J44" s="34">
        <v>87.88</v>
      </c>
      <c r="K44" s="34">
        <v>73.83</v>
      </c>
      <c r="L44" s="34">
        <v>109.34</v>
      </c>
      <c r="M44" s="34">
        <v>71.34</v>
      </c>
      <c r="N44" s="34">
        <v>71.45</v>
      </c>
      <c r="O44" s="34">
        <v>64.45</v>
      </c>
      <c r="P44" s="34"/>
      <c r="Q44" s="34">
        <v>125.13</v>
      </c>
      <c r="R44" s="34">
        <v>82.54</v>
      </c>
      <c r="S44" s="34">
        <v>83.08</v>
      </c>
      <c r="T44" s="34">
        <v>87.66</v>
      </c>
      <c r="U44" s="34">
        <v>87.44</v>
      </c>
    </row>
    <row r="45" spans="1:21" x14ac:dyDescent="0.2">
      <c r="A45" s="13">
        <v>2009</v>
      </c>
      <c r="B45" s="34">
        <v>88.58</v>
      </c>
      <c r="C45" s="34">
        <v>135.82</v>
      </c>
      <c r="D45" s="34">
        <v>90.01</v>
      </c>
      <c r="E45" s="34">
        <v>106.57</v>
      </c>
      <c r="F45" s="34">
        <v>80.319999999999993</v>
      </c>
      <c r="G45" s="34">
        <v>76.84</v>
      </c>
      <c r="H45" s="34">
        <v>78.17</v>
      </c>
      <c r="I45" s="34">
        <v>89.59</v>
      </c>
      <c r="J45" s="34">
        <v>82.87</v>
      </c>
      <c r="K45" s="34">
        <v>71.52</v>
      </c>
      <c r="L45" s="34">
        <v>110.34</v>
      </c>
      <c r="M45" s="34">
        <v>75.540000000000006</v>
      </c>
      <c r="N45" s="34">
        <v>65.81</v>
      </c>
      <c r="O45" s="34">
        <v>56.13</v>
      </c>
      <c r="P45" s="34"/>
      <c r="Q45" s="34">
        <v>119.95</v>
      </c>
      <c r="R45" s="34">
        <v>84.02</v>
      </c>
      <c r="S45" s="34">
        <v>76.209999999999994</v>
      </c>
      <c r="T45" s="34">
        <v>85.2</v>
      </c>
      <c r="U45" s="34">
        <v>82.15</v>
      </c>
    </row>
    <row r="46" spans="1:21" x14ac:dyDescent="0.2">
      <c r="A46" s="13">
        <v>2010</v>
      </c>
      <c r="B46" s="34">
        <v>88.17</v>
      </c>
      <c r="C46" s="34">
        <v>132.46</v>
      </c>
      <c r="D46" s="34">
        <v>94.19</v>
      </c>
      <c r="E46" s="34">
        <v>110.3</v>
      </c>
      <c r="F46" s="34">
        <v>81.33</v>
      </c>
      <c r="G46" s="34">
        <v>83.39</v>
      </c>
      <c r="H46" s="34">
        <v>79.06</v>
      </c>
      <c r="I46" s="34">
        <v>89.98</v>
      </c>
      <c r="J46" s="34">
        <v>84.91</v>
      </c>
      <c r="K46" s="34">
        <v>74.849999999999994</v>
      </c>
      <c r="L46" s="34">
        <v>103.47</v>
      </c>
      <c r="M46" s="34">
        <v>78.36</v>
      </c>
      <c r="N46" s="34">
        <v>68.349999999999994</v>
      </c>
      <c r="O46" s="34">
        <v>63.1</v>
      </c>
      <c r="P46" s="34"/>
      <c r="Q46" s="34">
        <v>114.46</v>
      </c>
      <c r="R46" s="34">
        <v>90.2</v>
      </c>
      <c r="S46" s="34">
        <v>78.849999999999994</v>
      </c>
      <c r="T46" s="34">
        <v>86.76</v>
      </c>
      <c r="U46" s="34">
        <v>84.33</v>
      </c>
    </row>
    <row r="47" spans="1:21" x14ac:dyDescent="0.2">
      <c r="A47" s="13">
        <v>2011</v>
      </c>
      <c r="B47" s="34">
        <v>98.86</v>
      </c>
      <c r="C47" s="34">
        <v>114.41</v>
      </c>
      <c r="D47" s="34">
        <v>96.31</v>
      </c>
      <c r="E47" s="34">
        <v>103.5</v>
      </c>
      <c r="F47" s="34">
        <v>86.79</v>
      </c>
      <c r="G47" s="34">
        <v>84.21</v>
      </c>
      <c r="H47" s="34">
        <v>80.19</v>
      </c>
      <c r="I47" s="34">
        <v>93.32</v>
      </c>
      <c r="J47" s="34">
        <v>87.06</v>
      </c>
      <c r="K47" s="34">
        <v>76.48</v>
      </c>
      <c r="L47" s="34">
        <v>102.34</v>
      </c>
      <c r="M47" s="34">
        <v>82.21</v>
      </c>
      <c r="N47" s="34">
        <v>72.23</v>
      </c>
      <c r="O47" s="34">
        <v>68.760000000000005</v>
      </c>
      <c r="P47" s="34"/>
      <c r="Q47" s="34">
        <v>105.36</v>
      </c>
      <c r="R47" s="34">
        <v>93.78</v>
      </c>
      <c r="S47" s="34">
        <v>81.66</v>
      </c>
      <c r="T47" s="34">
        <v>88.51</v>
      </c>
      <c r="U47" s="34">
        <v>85.96</v>
      </c>
    </row>
    <row r="48" spans="1:21" x14ac:dyDescent="0.2">
      <c r="A48" s="13">
        <v>2012</v>
      </c>
      <c r="B48" s="34">
        <v>90.44</v>
      </c>
      <c r="C48" s="34">
        <v>100.56</v>
      </c>
      <c r="D48" s="34">
        <v>95.18</v>
      </c>
      <c r="E48" s="34">
        <v>102.68</v>
      </c>
      <c r="F48" s="34">
        <v>85.98</v>
      </c>
      <c r="G48" s="34">
        <v>78.12</v>
      </c>
      <c r="H48" s="34">
        <v>80.94</v>
      </c>
      <c r="I48" s="34">
        <v>92.56</v>
      </c>
      <c r="J48" s="34">
        <v>90.75</v>
      </c>
      <c r="K48" s="34">
        <v>78.959999999999994</v>
      </c>
      <c r="L48" s="34">
        <v>104.7</v>
      </c>
      <c r="M48" s="34">
        <v>86.86</v>
      </c>
      <c r="N48" s="34">
        <v>76.069999999999993</v>
      </c>
      <c r="O48" s="34">
        <v>74.61</v>
      </c>
      <c r="P48" s="34"/>
      <c r="Q48" s="34">
        <v>111.66</v>
      </c>
      <c r="R48" s="34">
        <v>96.27</v>
      </c>
      <c r="S48" s="34">
        <v>88.04</v>
      </c>
      <c r="T48" s="34">
        <v>85.64</v>
      </c>
      <c r="U48" s="34">
        <v>86.94</v>
      </c>
    </row>
    <row r="49" spans="1:21" x14ac:dyDescent="0.2">
      <c r="A49" s="13">
        <v>2013</v>
      </c>
      <c r="B49" s="34">
        <v>91.01</v>
      </c>
      <c r="C49" s="34">
        <v>95.13</v>
      </c>
      <c r="D49" s="34">
        <v>94.15</v>
      </c>
      <c r="E49" s="34">
        <v>102.09</v>
      </c>
      <c r="F49" s="34">
        <v>89.18</v>
      </c>
      <c r="G49" s="34">
        <v>79.38</v>
      </c>
      <c r="H49" s="34">
        <v>85.24</v>
      </c>
      <c r="I49" s="34">
        <v>93.97</v>
      </c>
      <c r="J49" s="34">
        <v>89.29</v>
      </c>
      <c r="K49" s="34">
        <v>81.8</v>
      </c>
      <c r="L49" s="34">
        <v>104.2</v>
      </c>
      <c r="M49" s="34">
        <v>90.82</v>
      </c>
      <c r="N49" s="34">
        <v>81.5</v>
      </c>
      <c r="O49" s="34">
        <v>79.88</v>
      </c>
      <c r="P49" s="34"/>
      <c r="Q49" s="34">
        <v>111.2</v>
      </c>
      <c r="R49" s="34">
        <v>97.38</v>
      </c>
      <c r="S49" s="34">
        <v>89.12</v>
      </c>
      <c r="T49" s="34">
        <v>88.49</v>
      </c>
      <c r="U49" s="34">
        <v>88.98</v>
      </c>
    </row>
    <row r="50" spans="1:21" x14ac:dyDescent="0.2">
      <c r="A50" s="13">
        <v>2014</v>
      </c>
      <c r="B50" s="34">
        <v>103.43</v>
      </c>
      <c r="C50" s="34">
        <v>94.41</v>
      </c>
      <c r="D50" s="34">
        <v>96.83</v>
      </c>
      <c r="E50" s="34">
        <v>97.63</v>
      </c>
      <c r="F50" s="34">
        <v>89.5</v>
      </c>
      <c r="G50" s="34">
        <v>87.23</v>
      </c>
      <c r="H50" s="34">
        <v>88.76</v>
      </c>
      <c r="I50" s="34">
        <v>98.44</v>
      </c>
      <c r="J50" s="34">
        <v>91.29</v>
      </c>
      <c r="K50" s="34">
        <v>82.14</v>
      </c>
      <c r="L50" s="34">
        <v>101.37</v>
      </c>
      <c r="M50" s="34">
        <v>95.04</v>
      </c>
      <c r="N50" s="34">
        <v>85.35</v>
      </c>
      <c r="O50" s="34">
        <v>87.29</v>
      </c>
      <c r="P50" s="34"/>
      <c r="Q50" s="34">
        <v>107.43</v>
      </c>
      <c r="R50" s="34">
        <v>98.57</v>
      </c>
      <c r="S50" s="34">
        <v>94.5</v>
      </c>
      <c r="T50" s="34">
        <v>96.33</v>
      </c>
      <c r="U50" s="34">
        <v>91.98</v>
      </c>
    </row>
    <row r="51" spans="1:21" x14ac:dyDescent="0.2">
      <c r="A51" s="13">
        <v>2015</v>
      </c>
      <c r="B51" s="34">
        <v>103.41</v>
      </c>
      <c r="C51" s="34">
        <v>96.54</v>
      </c>
      <c r="D51" s="34">
        <v>96.36</v>
      </c>
      <c r="E51" s="34">
        <v>99.7</v>
      </c>
      <c r="F51" s="34">
        <v>93.02</v>
      </c>
      <c r="G51" s="34">
        <v>90.57</v>
      </c>
      <c r="H51" s="34">
        <v>91.88</v>
      </c>
      <c r="I51" s="34">
        <v>99.22</v>
      </c>
      <c r="J51" s="34">
        <v>95.89</v>
      </c>
      <c r="K51" s="34">
        <v>87.25</v>
      </c>
      <c r="L51" s="34">
        <v>96.52</v>
      </c>
      <c r="M51" s="34">
        <v>100.02</v>
      </c>
      <c r="N51" s="34">
        <v>89.4</v>
      </c>
      <c r="O51" s="34">
        <v>91.93</v>
      </c>
      <c r="P51" s="34"/>
      <c r="Q51" s="34">
        <v>103.35</v>
      </c>
      <c r="R51" s="34">
        <v>98.87</v>
      </c>
      <c r="S51" s="34">
        <v>97.11</v>
      </c>
      <c r="T51" s="34">
        <v>101.53</v>
      </c>
      <c r="U51" s="34">
        <v>94.07</v>
      </c>
    </row>
    <row r="52" spans="1:21" x14ac:dyDescent="0.2">
      <c r="A52" s="13">
        <v>2016</v>
      </c>
      <c r="B52" s="34">
        <v>97.24</v>
      </c>
      <c r="C52" s="34">
        <v>94.33</v>
      </c>
      <c r="D52" s="34">
        <v>96.62</v>
      </c>
      <c r="E52" s="34">
        <v>103.32</v>
      </c>
      <c r="F52" s="34">
        <v>99.5</v>
      </c>
      <c r="G52" s="34">
        <v>94.24</v>
      </c>
      <c r="H52" s="34">
        <v>95.13</v>
      </c>
      <c r="I52" s="34">
        <v>97.4</v>
      </c>
      <c r="J52" s="34">
        <v>97.07</v>
      </c>
      <c r="K52" s="34">
        <v>91.52</v>
      </c>
      <c r="L52" s="34">
        <v>100.63</v>
      </c>
      <c r="M52" s="34">
        <v>100.38</v>
      </c>
      <c r="N52" s="34">
        <v>92.13</v>
      </c>
      <c r="O52" s="34">
        <v>93.02</v>
      </c>
      <c r="P52" s="34"/>
      <c r="Q52" s="34">
        <v>99.43</v>
      </c>
      <c r="R52" s="34">
        <v>98.49</v>
      </c>
      <c r="S52" s="34">
        <v>96.42</v>
      </c>
      <c r="T52" s="34">
        <v>97.84</v>
      </c>
      <c r="U52" s="34">
        <v>95.91</v>
      </c>
    </row>
    <row r="53" spans="1:21" x14ac:dyDescent="0.2">
      <c r="A53" s="13">
        <v>2017</v>
      </c>
      <c r="B53" s="34">
        <v>103.38</v>
      </c>
      <c r="C53" s="34">
        <v>95.01</v>
      </c>
      <c r="D53" s="34">
        <v>98.86</v>
      </c>
      <c r="E53" s="34">
        <v>101.18</v>
      </c>
      <c r="F53" s="34">
        <v>101.13</v>
      </c>
      <c r="G53" s="34">
        <v>99.97</v>
      </c>
      <c r="H53" s="34">
        <v>96.95</v>
      </c>
      <c r="I53" s="34">
        <v>98.27</v>
      </c>
      <c r="J53" s="34">
        <v>98.62</v>
      </c>
      <c r="K53" s="34">
        <v>95.6</v>
      </c>
      <c r="L53" s="34">
        <v>100.89</v>
      </c>
      <c r="M53" s="34">
        <v>100.81</v>
      </c>
      <c r="N53" s="34">
        <v>95.56</v>
      </c>
      <c r="O53" s="34">
        <v>96.56</v>
      </c>
      <c r="P53" s="34"/>
      <c r="Q53" s="34">
        <v>101.05</v>
      </c>
      <c r="R53" s="34">
        <v>100.11</v>
      </c>
      <c r="S53" s="34">
        <v>100.42</v>
      </c>
      <c r="T53" s="34">
        <v>98.62</v>
      </c>
      <c r="U53" s="34">
        <v>98.31</v>
      </c>
    </row>
    <row r="54" spans="1:21" x14ac:dyDescent="0.2">
      <c r="A54" s="13">
        <v>2018</v>
      </c>
      <c r="B54" s="34">
        <v>100</v>
      </c>
      <c r="C54" s="34">
        <v>100</v>
      </c>
      <c r="D54" s="34">
        <v>100</v>
      </c>
      <c r="E54" s="34">
        <v>100</v>
      </c>
      <c r="F54" s="34">
        <v>100</v>
      </c>
      <c r="G54" s="34">
        <v>100</v>
      </c>
      <c r="H54" s="34">
        <v>100</v>
      </c>
      <c r="I54" s="34">
        <v>100</v>
      </c>
      <c r="J54" s="34">
        <v>100</v>
      </c>
      <c r="K54" s="34">
        <v>100</v>
      </c>
      <c r="L54" s="34">
        <v>100</v>
      </c>
      <c r="M54" s="34">
        <v>100</v>
      </c>
      <c r="N54" s="34">
        <v>100</v>
      </c>
      <c r="O54" s="34">
        <v>100</v>
      </c>
      <c r="P54" s="34"/>
      <c r="Q54" s="34">
        <v>100</v>
      </c>
      <c r="R54" s="34">
        <v>100</v>
      </c>
      <c r="S54" s="34">
        <v>100</v>
      </c>
      <c r="T54" s="34">
        <v>100</v>
      </c>
      <c r="U54" s="34">
        <v>100</v>
      </c>
    </row>
    <row r="55" spans="1:21" x14ac:dyDescent="0.2">
      <c r="A55" s="13">
        <v>2019</v>
      </c>
      <c r="B55" s="34">
        <v>106.28</v>
      </c>
      <c r="C55" s="34">
        <v>99.1</v>
      </c>
      <c r="D55" s="34">
        <v>98.24</v>
      </c>
      <c r="E55" s="34">
        <v>101.13</v>
      </c>
      <c r="F55" s="34">
        <v>100.62</v>
      </c>
      <c r="G55" s="34">
        <v>101.81</v>
      </c>
      <c r="H55" s="34">
        <v>102.45</v>
      </c>
      <c r="I55" s="34">
        <v>101.72</v>
      </c>
      <c r="J55" s="34">
        <v>102.46</v>
      </c>
      <c r="K55" s="34">
        <v>107.55</v>
      </c>
      <c r="L55" s="34">
        <v>97.4</v>
      </c>
      <c r="M55" s="34">
        <v>100.13</v>
      </c>
      <c r="N55" s="34">
        <v>101.97</v>
      </c>
      <c r="O55" s="34">
        <v>102.47</v>
      </c>
      <c r="P55" s="34"/>
      <c r="Q55" s="34">
        <v>99.52</v>
      </c>
      <c r="R55" s="34">
        <v>97.42</v>
      </c>
      <c r="S55" s="34">
        <v>102.11</v>
      </c>
      <c r="T55" s="34">
        <v>96.81</v>
      </c>
      <c r="U55" s="34">
        <v>101.27</v>
      </c>
    </row>
    <row r="56" spans="1:21" x14ac:dyDescent="0.2">
      <c r="A56" s="13">
        <v>2020</v>
      </c>
      <c r="B56" s="34">
        <v>96.42</v>
      </c>
      <c r="C56" s="34">
        <v>91.57</v>
      </c>
      <c r="D56" s="34">
        <v>88.91</v>
      </c>
      <c r="E56" s="34">
        <v>97.09</v>
      </c>
      <c r="F56" s="34">
        <v>99.08</v>
      </c>
      <c r="G56" s="34">
        <v>87.55</v>
      </c>
      <c r="H56" s="34">
        <v>95.68</v>
      </c>
      <c r="I56" s="34">
        <v>84.46</v>
      </c>
      <c r="J56" s="34">
        <v>58.95</v>
      </c>
      <c r="K56" s="34">
        <v>101.79</v>
      </c>
      <c r="L56" s="34">
        <v>93.68</v>
      </c>
      <c r="M56" s="34">
        <v>95</v>
      </c>
      <c r="N56" s="34">
        <v>96</v>
      </c>
      <c r="O56" s="34">
        <v>84.61</v>
      </c>
      <c r="P56" s="34"/>
      <c r="Q56" s="34">
        <v>97.8</v>
      </c>
      <c r="R56" s="34">
        <v>91.67</v>
      </c>
      <c r="S56" s="34">
        <v>70.5</v>
      </c>
      <c r="T56" s="34">
        <v>69.739999999999995</v>
      </c>
      <c r="U56" s="34">
        <v>90.61</v>
      </c>
    </row>
    <row r="57" spans="1:21" x14ac:dyDescent="0.2">
      <c r="B57" s="34"/>
      <c r="C57" s="34"/>
      <c r="D57" s="34"/>
      <c r="E57" s="34"/>
      <c r="F57" s="34"/>
      <c r="G57" s="34"/>
      <c r="H57" s="34"/>
      <c r="I57" s="34"/>
      <c r="J57" s="34"/>
      <c r="K57" s="34"/>
      <c r="L57" s="34"/>
      <c r="M57" s="34"/>
      <c r="N57" s="34"/>
      <c r="O57" s="34"/>
      <c r="P57" s="34"/>
      <c r="Q57" s="34"/>
      <c r="R57" s="34"/>
      <c r="S57" s="34"/>
      <c r="T57" s="34"/>
      <c r="U57" s="34"/>
    </row>
    <row r="58" spans="1:21" x14ac:dyDescent="0.2">
      <c r="A58" s="9" t="s">
        <v>286</v>
      </c>
    </row>
    <row r="59" spans="1:21" x14ac:dyDescent="0.2">
      <c r="A59" s="13">
        <v>1971</v>
      </c>
      <c r="B59" s="11">
        <f>(B7/B6-1)*100</f>
        <v>5.1627990645799482</v>
      </c>
      <c r="C59" s="11">
        <f t="shared" ref="C59:U59" si="0">(C7/C6-1)*100</f>
        <v>-2.0742538754344508</v>
      </c>
      <c r="D59" s="11">
        <f t="shared" si="0"/>
        <v>-0.96021947873798918</v>
      </c>
      <c r="E59" s="11">
        <f t="shared" si="0"/>
        <v>4.7658402203856864</v>
      </c>
      <c r="F59" s="11">
        <f t="shared" si="0"/>
        <v>3.0104443989350749</v>
      </c>
      <c r="G59" s="11">
        <f t="shared" si="0"/>
        <v>1.7736214124475902</v>
      </c>
      <c r="H59" s="11">
        <f t="shared" si="0"/>
        <v>3.6469506589028367</v>
      </c>
      <c r="I59" s="11">
        <f t="shared" si="0"/>
        <v>7.1129707112970619</v>
      </c>
      <c r="J59" s="11">
        <f t="shared" si="0"/>
        <v>4.153661464585845</v>
      </c>
      <c r="K59" s="11">
        <f t="shared" si="0"/>
        <v>6.836827711941651</v>
      </c>
      <c r="L59" s="11">
        <f t="shared" si="0"/>
        <v>4.4465030106530801</v>
      </c>
      <c r="M59" s="11">
        <f t="shared" si="0"/>
        <v>6.2293274531422194</v>
      </c>
      <c r="N59" s="11">
        <f t="shared" si="0"/>
        <v>12.643678160919535</v>
      </c>
      <c r="O59" s="11">
        <f t="shared" si="0"/>
        <v>12.616201859229758</v>
      </c>
      <c r="P59" s="11"/>
      <c r="Q59" s="11">
        <f t="shared" si="0"/>
        <v>10.430023455824866</v>
      </c>
      <c r="R59" s="11">
        <f t="shared" si="0"/>
        <v>8.1767955801105074</v>
      </c>
      <c r="S59" s="11">
        <f t="shared" si="0"/>
        <v>6.1224489795918435</v>
      </c>
      <c r="T59" s="11">
        <f t="shared" si="0"/>
        <v>6.0754189944133952</v>
      </c>
      <c r="U59" s="11">
        <f t="shared" si="0"/>
        <v>3.0464359656906304</v>
      </c>
    </row>
    <row r="60" spans="1:21" x14ac:dyDescent="0.2">
      <c r="A60" s="13">
        <v>1972</v>
      </c>
      <c r="B60" s="11">
        <f t="shared" ref="B60:U60" si="1">(B8/B7-1)*100</f>
        <v>3.2158741019500559</v>
      </c>
      <c r="C60" s="11">
        <f t="shared" si="1"/>
        <v>-19.576361895104498</v>
      </c>
      <c r="D60" s="11">
        <f t="shared" si="1"/>
        <v>2.0649710400402865</v>
      </c>
      <c r="E60" s="11">
        <f t="shared" si="1"/>
        <v>7.8096239810675705</v>
      </c>
      <c r="F60" s="11">
        <f t="shared" si="1"/>
        <v>6.8986083499006146</v>
      </c>
      <c r="G60" s="11">
        <f t="shared" si="1"/>
        <v>1.916983523447402</v>
      </c>
      <c r="H60" s="11">
        <f t="shared" si="1"/>
        <v>5.0266114725014965</v>
      </c>
      <c r="I60" s="11">
        <f t="shared" si="1"/>
        <v>7.51953125</v>
      </c>
      <c r="J60" s="11">
        <f t="shared" si="1"/>
        <v>5.9013370216689509</v>
      </c>
      <c r="K60" s="11">
        <f t="shared" si="1"/>
        <v>7.2525597269624598</v>
      </c>
      <c r="L60" s="11">
        <f t="shared" si="1"/>
        <v>1.2416851441241494</v>
      </c>
      <c r="M60" s="11">
        <f t="shared" si="1"/>
        <v>5.7083549558899938</v>
      </c>
      <c r="N60" s="11">
        <f t="shared" si="1"/>
        <v>10.544217687074831</v>
      </c>
      <c r="O60" s="11">
        <f t="shared" si="1"/>
        <v>10.495283018867907</v>
      </c>
      <c r="P60" s="11"/>
      <c r="Q60" s="11">
        <f t="shared" si="1"/>
        <v>6.8111016709147654</v>
      </c>
      <c r="R60" s="11">
        <f t="shared" si="1"/>
        <v>5.6520258767449816</v>
      </c>
      <c r="S60" s="11">
        <f t="shared" si="1"/>
        <v>4.2986425339366585</v>
      </c>
      <c r="T60" s="11">
        <f t="shared" si="1"/>
        <v>4.3120473996050013</v>
      </c>
      <c r="U60" s="11">
        <f t="shared" si="1"/>
        <v>3.8748564867967739</v>
      </c>
    </row>
    <row r="61" spans="1:21" x14ac:dyDescent="0.2">
      <c r="A61" s="13">
        <v>1973</v>
      </c>
      <c r="B61" s="11">
        <f t="shared" ref="B61:U61" si="2">(B9/B8-1)*100</f>
        <v>3.2979781239641959</v>
      </c>
      <c r="C61" s="11">
        <f t="shared" si="2"/>
        <v>12.02717848136734</v>
      </c>
      <c r="D61" s="11">
        <f t="shared" si="2"/>
        <v>9.289415247964472</v>
      </c>
      <c r="E61" s="11">
        <f t="shared" si="2"/>
        <v>6.5365853658536643</v>
      </c>
      <c r="F61" s="11">
        <f t="shared" si="2"/>
        <v>11.902547889157521</v>
      </c>
      <c r="G61" s="11">
        <f t="shared" si="2"/>
        <v>2.3317270324887396</v>
      </c>
      <c r="H61" s="11">
        <f t="shared" si="2"/>
        <v>2.6463963963963888</v>
      </c>
      <c r="I61" s="11">
        <f t="shared" si="2"/>
        <v>10.051468362095072</v>
      </c>
      <c r="J61" s="11">
        <f t="shared" si="2"/>
        <v>2.9603831084022536</v>
      </c>
      <c r="K61" s="11">
        <f t="shared" si="2"/>
        <v>9.7056483691328577</v>
      </c>
      <c r="L61" s="11">
        <f t="shared" si="2"/>
        <v>5.2562417871222289</v>
      </c>
      <c r="M61" s="11">
        <f t="shared" si="2"/>
        <v>5.0073637702503726</v>
      </c>
      <c r="N61" s="11">
        <f t="shared" si="2"/>
        <v>12.820512820512819</v>
      </c>
      <c r="O61" s="11">
        <f t="shared" si="2"/>
        <v>12.913553895410889</v>
      </c>
      <c r="P61" s="11"/>
      <c r="Q61" s="11">
        <f t="shared" si="2"/>
        <v>8.206283971894468</v>
      </c>
      <c r="R61" s="11">
        <f t="shared" si="2"/>
        <v>3.5449564937157563</v>
      </c>
      <c r="S61" s="11">
        <f t="shared" si="2"/>
        <v>5.3145336225596473</v>
      </c>
      <c r="T61" s="11">
        <f t="shared" si="2"/>
        <v>5.3960239823288125</v>
      </c>
      <c r="U61" s="11">
        <f t="shared" si="2"/>
        <v>7.1290411715943858</v>
      </c>
    </row>
    <row r="62" spans="1:21" x14ac:dyDescent="0.2">
      <c r="A62" s="13">
        <v>1974</v>
      </c>
      <c r="B62" s="11">
        <f t="shared" ref="B62:U62" si="3">(B10/B9-1)*100</f>
        <v>1.1070110701107083</v>
      </c>
      <c r="C62" s="11">
        <f t="shared" si="3"/>
        <v>-15.569311573813549</v>
      </c>
      <c r="D62" s="11">
        <f t="shared" si="3"/>
        <v>-1.2078112653798434</v>
      </c>
      <c r="E62" s="11">
        <f t="shared" si="3"/>
        <v>0.43498168498168344</v>
      </c>
      <c r="F62" s="11">
        <f t="shared" si="3"/>
        <v>-5.2351670267575141</v>
      </c>
      <c r="G62" s="11">
        <f t="shared" si="3"/>
        <v>-10.360018228771073</v>
      </c>
      <c r="H62" s="11">
        <f t="shared" si="3"/>
        <v>-7.4053757542512422</v>
      </c>
      <c r="I62" s="11">
        <f t="shared" si="3"/>
        <v>-2.9436038514442875</v>
      </c>
      <c r="J62" s="11">
        <f t="shared" si="3"/>
        <v>-4.4820295983086673</v>
      </c>
      <c r="K62" s="11">
        <f t="shared" si="3"/>
        <v>-2.4655547498187103</v>
      </c>
      <c r="L62" s="11">
        <f t="shared" si="3"/>
        <v>1.9975031210986316</v>
      </c>
      <c r="M62" s="11">
        <f t="shared" si="3"/>
        <v>-0.51425899953249088</v>
      </c>
      <c r="N62" s="11">
        <f t="shared" si="3"/>
        <v>4.4545454545454666</v>
      </c>
      <c r="O62" s="11">
        <f t="shared" si="3"/>
        <v>4.3478260869565188</v>
      </c>
      <c r="P62" s="11"/>
      <c r="Q62" s="11">
        <f t="shared" si="3"/>
        <v>1.1149228130360234</v>
      </c>
      <c r="R62" s="11">
        <f t="shared" si="3"/>
        <v>5.6956115779645211</v>
      </c>
      <c r="S62" s="11">
        <f t="shared" si="3"/>
        <v>-1.8194301407483571</v>
      </c>
      <c r="T62" s="11">
        <f t="shared" si="3"/>
        <v>-1.7664670658682491</v>
      </c>
      <c r="U62" s="11">
        <f t="shared" si="3"/>
        <v>-2.811452153727112</v>
      </c>
    </row>
    <row r="63" spans="1:21" x14ac:dyDescent="0.2">
      <c r="A63" s="13">
        <v>1975</v>
      </c>
      <c r="B63" s="11">
        <f t="shared" ref="B63:U63" si="4">(B11/B10-1)*100</f>
        <v>-7.711837511900999</v>
      </c>
      <c r="C63" s="11">
        <f t="shared" si="4"/>
        <v>12.871213804339776</v>
      </c>
      <c r="D63" s="11">
        <f t="shared" si="4"/>
        <v>-6.9355575868372821</v>
      </c>
      <c r="E63" s="11">
        <f t="shared" si="4"/>
        <v>1.9603373603829466</v>
      </c>
      <c r="F63" s="11">
        <f t="shared" si="4"/>
        <v>-3.4900035075412172</v>
      </c>
      <c r="G63" s="11">
        <f t="shared" si="4"/>
        <v>-5.270293170649043</v>
      </c>
      <c r="H63" s="11">
        <f t="shared" si="4"/>
        <v>-3.7322274881516515</v>
      </c>
      <c r="I63" s="11">
        <f t="shared" si="4"/>
        <v>-1.1337868480725599</v>
      </c>
      <c r="J63" s="11">
        <f t="shared" si="4"/>
        <v>-1.9698981850376329</v>
      </c>
      <c r="K63" s="11">
        <f t="shared" si="4"/>
        <v>-1.2639405204460941</v>
      </c>
      <c r="L63" s="11">
        <f t="shared" si="4"/>
        <v>7.8335373317013346</v>
      </c>
      <c r="M63" s="11">
        <f t="shared" si="4"/>
        <v>1.9266917293233154</v>
      </c>
      <c r="N63" s="11">
        <f t="shared" si="4"/>
        <v>-1.0443864229765065</v>
      </c>
      <c r="O63" s="11">
        <f t="shared" si="4"/>
        <v>-0.99637681159420177</v>
      </c>
      <c r="P63" s="11"/>
      <c r="Q63" s="11">
        <f t="shared" si="4"/>
        <v>3.1503695625832995</v>
      </c>
      <c r="R63" s="11">
        <f t="shared" si="4"/>
        <v>9.4817432273262661</v>
      </c>
      <c r="S63" s="11">
        <f t="shared" si="4"/>
        <v>3.0419580419580372</v>
      </c>
      <c r="T63" s="11">
        <f t="shared" si="4"/>
        <v>2.9868942395610887</v>
      </c>
      <c r="U63" s="11">
        <f t="shared" si="4"/>
        <v>-2.8397027600849278</v>
      </c>
    </row>
    <row r="64" spans="1:21" x14ac:dyDescent="0.2">
      <c r="A64" s="13">
        <v>1976</v>
      </c>
      <c r="B64" s="11">
        <f t="shared" ref="B64:U64" si="5">(B12/B11-1)*100</f>
        <v>-8.1671251719394817</v>
      </c>
      <c r="C64" s="11">
        <f t="shared" si="5"/>
        <v>-6.0691555672199975</v>
      </c>
      <c r="D64" s="11">
        <f t="shared" si="5"/>
        <v>1.8907305095150262</v>
      </c>
      <c r="E64" s="11">
        <f t="shared" si="5"/>
        <v>1.7214397496087663</v>
      </c>
      <c r="F64" s="11">
        <f t="shared" si="5"/>
        <v>4.761039433036518</v>
      </c>
      <c r="G64" s="11">
        <f t="shared" si="5"/>
        <v>-1.2522361359570633</v>
      </c>
      <c r="H64" s="11">
        <f t="shared" si="5"/>
        <v>3.4153846153846201</v>
      </c>
      <c r="I64" s="11">
        <f t="shared" si="5"/>
        <v>2.006880733944949</v>
      </c>
      <c r="J64" s="11">
        <f t="shared" si="5"/>
        <v>1.8514337322194541</v>
      </c>
      <c r="K64" s="11">
        <f t="shared" si="5"/>
        <v>3.3885542168674787</v>
      </c>
      <c r="L64" s="11">
        <f t="shared" si="5"/>
        <v>2.459326522890648</v>
      </c>
      <c r="M64" s="11">
        <f t="shared" si="5"/>
        <v>4.9792531120331773</v>
      </c>
      <c r="N64" s="11">
        <f t="shared" si="5"/>
        <v>5.1011433597185629</v>
      </c>
      <c r="O64" s="11">
        <f t="shared" si="5"/>
        <v>5.1235132662397209</v>
      </c>
      <c r="P64" s="11"/>
      <c r="Q64" s="11">
        <f t="shared" si="5"/>
        <v>7.4826735580876269</v>
      </c>
      <c r="R64" s="11">
        <f t="shared" si="5"/>
        <v>6.0785368477676016</v>
      </c>
      <c r="S64" s="11">
        <f t="shared" si="5"/>
        <v>6.6847641669494529</v>
      </c>
      <c r="T64" s="11">
        <f t="shared" si="5"/>
        <v>5.5341817105652558</v>
      </c>
      <c r="U64" s="11">
        <f t="shared" si="5"/>
        <v>2.1032504780114758</v>
      </c>
    </row>
    <row r="65" spans="1:21" x14ac:dyDescent="0.2">
      <c r="A65" s="13">
        <v>1977</v>
      </c>
      <c r="B65" s="11">
        <f t="shared" ref="B65:U65" si="6">(B13/B12-1)*100</f>
        <v>12.975098296199228</v>
      </c>
      <c r="C65" s="11">
        <f t="shared" si="6"/>
        <v>-2.7661357921207053</v>
      </c>
      <c r="D65" s="11">
        <f t="shared" si="6"/>
        <v>1.8556452584648886</v>
      </c>
      <c r="E65" s="11">
        <f t="shared" si="6"/>
        <v>4.2197802197802226</v>
      </c>
      <c r="F65" s="11">
        <f t="shared" si="6"/>
        <v>2.5498699045967133</v>
      </c>
      <c r="G65" s="11">
        <f t="shared" si="6"/>
        <v>-0.56159420289855211</v>
      </c>
      <c r="H65" s="11">
        <f t="shared" si="6"/>
        <v>0.68432014281465392</v>
      </c>
      <c r="I65" s="11">
        <f t="shared" si="6"/>
        <v>3.9066891512085533</v>
      </c>
      <c r="J65" s="11">
        <f t="shared" si="6"/>
        <v>2.0616271336732384</v>
      </c>
      <c r="K65" s="11">
        <f t="shared" si="6"/>
        <v>4.5884923525127297</v>
      </c>
      <c r="L65" s="11">
        <f t="shared" si="6"/>
        <v>0.96011816838996733</v>
      </c>
      <c r="M65" s="11">
        <f t="shared" si="6"/>
        <v>4.8748353096179198</v>
      </c>
      <c r="N65" s="11">
        <f t="shared" si="6"/>
        <v>3.3472803347280422</v>
      </c>
      <c r="O65" s="11">
        <f t="shared" si="6"/>
        <v>3.3072236727589077</v>
      </c>
      <c r="P65" s="11"/>
      <c r="Q65" s="11">
        <f t="shared" si="6"/>
        <v>2.3825136612021902</v>
      </c>
      <c r="R65" s="11">
        <f t="shared" si="6"/>
        <v>2.6369168356997985</v>
      </c>
      <c r="S65" s="11">
        <f t="shared" si="6"/>
        <v>5.4071246819338503</v>
      </c>
      <c r="T65" s="11">
        <f t="shared" si="6"/>
        <v>4.3466068424004689</v>
      </c>
      <c r="U65" s="11">
        <f t="shared" si="6"/>
        <v>2.1936864633493869</v>
      </c>
    </row>
    <row r="66" spans="1:21" x14ac:dyDescent="0.2">
      <c r="A66" s="13">
        <v>1978</v>
      </c>
      <c r="B66" s="11">
        <f t="shared" ref="B66:U66" si="7">(B14/B13-1)*100</f>
        <v>7.5571760026516444</v>
      </c>
      <c r="C66" s="11">
        <f t="shared" si="7"/>
        <v>0.22270114942528618</v>
      </c>
      <c r="D66" s="11">
        <f t="shared" si="7"/>
        <v>0.57967585472613603</v>
      </c>
      <c r="E66" s="11">
        <f t="shared" si="7"/>
        <v>2.0033741037536856</v>
      </c>
      <c r="F66" s="11">
        <f t="shared" si="7"/>
        <v>2.8416779431664319</v>
      </c>
      <c r="G66" s="11">
        <f t="shared" si="7"/>
        <v>6.9593732920386175</v>
      </c>
      <c r="H66" s="11">
        <f t="shared" si="7"/>
        <v>8.3037825059101511</v>
      </c>
      <c r="I66" s="11">
        <f t="shared" si="7"/>
        <v>5.0040573437922786</v>
      </c>
      <c r="J66" s="11">
        <f t="shared" si="7"/>
        <v>7.5152041702867045</v>
      </c>
      <c r="K66" s="11">
        <f t="shared" si="7"/>
        <v>5.0835654596100399</v>
      </c>
      <c r="L66" s="11">
        <f t="shared" si="7"/>
        <v>5.7790782735918089</v>
      </c>
      <c r="M66" s="11">
        <f t="shared" si="7"/>
        <v>1.6331658291457218</v>
      </c>
      <c r="N66" s="11">
        <f t="shared" si="7"/>
        <v>7.6923076923077094</v>
      </c>
      <c r="O66" s="11">
        <f t="shared" si="7"/>
        <v>7.7506318449873657</v>
      </c>
      <c r="P66" s="11"/>
      <c r="Q66" s="11">
        <f t="shared" si="7"/>
        <v>3.8748932536293745</v>
      </c>
      <c r="R66" s="11">
        <f t="shared" si="7"/>
        <v>2.3715415019762931</v>
      </c>
      <c r="S66" s="11">
        <f t="shared" si="7"/>
        <v>5.1599275799637967</v>
      </c>
      <c r="T66" s="11">
        <f t="shared" si="7"/>
        <v>4.1924213920988995</v>
      </c>
      <c r="U66" s="11">
        <f t="shared" si="7"/>
        <v>4.2408376963350758</v>
      </c>
    </row>
    <row r="67" spans="1:21" x14ac:dyDescent="0.2">
      <c r="A67" s="13">
        <v>1979</v>
      </c>
      <c r="B67" s="11">
        <f t="shared" ref="B67:U67" si="8">(B15/B14-1)*100</f>
        <v>-1.5254237288135686</v>
      </c>
      <c r="C67" s="11">
        <f t="shared" si="8"/>
        <v>20.313955988818002</v>
      </c>
      <c r="D67" s="11">
        <f t="shared" si="8"/>
        <v>-0.23523876734886651</v>
      </c>
      <c r="E67" s="11">
        <f t="shared" si="8"/>
        <v>5.1478188960099258</v>
      </c>
      <c r="F67" s="11">
        <f t="shared" si="8"/>
        <v>-1.5460526315789425</v>
      </c>
      <c r="G67" s="11">
        <f t="shared" si="8"/>
        <v>0.68131493783001318</v>
      </c>
      <c r="H67" s="11">
        <f t="shared" si="8"/>
        <v>4.2564802182810446</v>
      </c>
      <c r="I67" s="11">
        <f t="shared" si="8"/>
        <v>5.255023183925811</v>
      </c>
      <c r="J67" s="11">
        <f t="shared" si="8"/>
        <v>3.5959595959595969</v>
      </c>
      <c r="K67" s="11">
        <f t="shared" si="8"/>
        <v>5.7654075546719641</v>
      </c>
      <c r="L67" s="11">
        <f t="shared" si="8"/>
        <v>6.4315352697095429</v>
      </c>
      <c r="M67" s="11">
        <f t="shared" si="8"/>
        <v>2.5545941491553315</v>
      </c>
      <c r="N67" s="11">
        <f t="shared" si="8"/>
        <v>8.6466165413533691</v>
      </c>
      <c r="O67" s="11">
        <f t="shared" si="8"/>
        <v>8.600469116497278</v>
      </c>
      <c r="P67" s="11"/>
      <c r="Q67" s="11">
        <f t="shared" si="8"/>
        <v>3.6378583907100914</v>
      </c>
      <c r="R67" s="11">
        <f t="shared" si="8"/>
        <v>4.1505791505791478</v>
      </c>
      <c r="S67" s="11">
        <f t="shared" si="8"/>
        <v>3.9598278335724491</v>
      </c>
      <c r="T67" s="11">
        <f t="shared" si="8"/>
        <v>3.0693835439772998</v>
      </c>
      <c r="U67" s="11">
        <f t="shared" si="8"/>
        <v>3.4655951783023609</v>
      </c>
    </row>
    <row r="68" spans="1:21" x14ac:dyDescent="0.2">
      <c r="A68" s="13">
        <v>1980</v>
      </c>
      <c r="B68" s="11">
        <f t="shared" ref="B68:U68" si="9">(B16/B15-1)*100</f>
        <v>11.015490533562833</v>
      </c>
      <c r="C68" s="11">
        <f t="shared" si="9"/>
        <v>1.5787905868334784</v>
      </c>
      <c r="D68" s="11">
        <f t="shared" si="9"/>
        <v>-8.5239330346616242</v>
      </c>
      <c r="E68" s="11">
        <f t="shared" si="9"/>
        <v>0</v>
      </c>
      <c r="F68" s="11">
        <f t="shared" si="9"/>
        <v>-11.927831607083196</v>
      </c>
      <c r="G68" s="11">
        <f t="shared" si="9"/>
        <v>-5.5997293182202696</v>
      </c>
      <c r="H68" s="11">
        <f t="shared" si="9"/>
        <v>-5.4697723109133793</v>
      </c>
      <c r="I68" s="11">
        <f t="shared" si="9"/>
        <v>-2.5452765540871281</v>
      </c>
      <c r="J68" s="11">
        <f t="shared" si="9"/>
        <v>-1.3455538221528784</v>
      </c>
      <c r="K68" s="11">
        <f t="shared" si="9"/>
        <v>3.8847117794486019</v>
      </c>
      <c r="L68" s="11">
        <f t="shared" si="9"/>
        <v>-0.1299545159194393</v>
      </c>
      <c r="M68" s="11">
        <f t="shared" si="9"/>
        <v>1.9686621132985138</v>
      </c>
      <c r="N68" s="11">
        <f t="shared" si="9"/>
        <v>3.8062283737024361</v>
      </c>
      <c r="O68" s="11">
        <f t="shared" si="9"/>
        <v>3.8156947444204503</v>
      </c>
      <c r="P68" s="11"/>
      <c r="Q68" s="11">
        <f t="shared" si="9"/>
        <v>1.0014873574615724</v>
      </c>
      <c r="R68" s="11">
        <f t="shared" si="9"/>
        <v>3.4754402224281833</v>
      </c>
      <c r="S68" s="11">
        <f t="shared" si="9"/>
        <v>6.9831631244824832</v>
      </c>
      <c r="T68" s="11">
        <f t="shared" si="9"/>
        <v>6.1561561561561673</v>
      </c>
      <c r="U68" s="11">
        <f t="shared" si="9"/>
        <v>-3.1796116504854477</v>
      </c>
    </row>
    <row r="69" spans="1:21" x14ac:dyDescent="0.2">
      <c r="A69" s="13">
        <v>1981</v>
      </c>
      <c r="B69" s="11">
        <f t="shared" ref="B69:U69" si="10">(B17/B16-1)*100</f>
        <v>2.6497533474277635</v>
      </c>
      <c r="C69" s="11">
        <f t="shared" si="10"/>
        <v>4.3460410557184748</v>
      </c>
      <c r="D69" s="11">
        <f t="shared" si="10"/>
        <v>-6.2250289985822942</v>
      </c>
      <c r="E69" s="11">
        <f t="shared" si="10"/>
        <v>2.831301612268966</v>
      </c>
      <c r="F69" s="11">
        <f t="shared" si="10"/>
        <v>-3.5849772382397616</v>
      </c>
      <c r="G69" s="11">
        <f t="shared" si="10"/>
        <v>-7.7419354838709653</v>
      </c>
      <c r="H69" s="11">
        <f t="shared" si="10"/>
        <v>-8.305647840529673E-2</v>
      </c>
      <c r="I69" s="11">
        <f t="shared" si="10"/>
        <v>0.92918131592163444</v>
      </c>
      <c r="J69" s="11">
        <f t="shared" si="10"/>
        <v>-1.126704882387819</v>
      </c>
      <c r="K69" s="11">
        <f t="shared" si="10"/>
        <v>2.231604342581428</v>
      </c>
      <c r="L69" s="11">
        <f t="shared" si="10"/>
        <v>2.7651268705270127</v>
      </c>
      <c r="M69" s="11">
        <f t="shared" si="10"/>
        <v>3.585500394011043</v>
      </c>
      <c r="N69" s="11">
        <f t="shared" si="10"/>
        <v>3.933333333333322</v>
      </c>
      <c r="O69" s="11">
        <f t="shared" si="10"/>
        <v>3.952843273231621</v>
      </c>
      <c r="P69" s="11"/>
      <c r="Q69" s="11">
        <f t="shared" si="10"/>
        <v>0.76575692126448214</v>
      </c>
      <c r="R69" s="11">
        <f t="shared" si="10"/>
        <v>5.1500223914017207</v>
      </c>
      <c r="S69" s="11">
        <f t="shared" si="10"/>
        <v>0.20639834881321928</v>
      </c>
      <c r="T69" s="11">
        <f t="shared" si="10"/>
        <v>-0.44790193305045412</v>
      </c>
      <c r="U69" s="11">
        <f t="shared" si="10"/>
        <v>-1.3286537979443458</v>
      </c>
    </row>
    <row r="70" spans="1:21" x14ac:dyDescent="0.2">
      <c r="A70" s="13">
        <v>1982</v>
      </c>
      <c r="B70" s="11">
        <f t="shared" ref="B70:U70" si="11">(B18/B17-1)*100</f>
        <v>8.2932857339008681</v>
      </c>
      <c r="C70" s="11">
        <f t="shared" si="11"/>
        <v>7.1946489798212721</v>
      </c>
      <c r="D70" s="11">
        <f t="shared" si="11"/>
        <v>-0.13743815283123739</v>
      </c>
      <c r="E70" s="11">
        <f t="shared" si="11"/>
        <v>-1.2810707456978876</v>
      </c>
      <c r="F70" s="11">
        <f t="shared" si="11"/>
        <v>-3.9346842415896144</v>
      </c>
      <c r="G70" s="11">
        <f t="shared" si="11"/>
        <v>8.003108003108018</v>
      </c>
      <c r="H70" s="11">
        <f t="shared" si="11"/>
        <v>3.0756442227763969</v>
      </c>
      <c r="I70" s="11">
        <f t="shared" si="11"/>
        <v>-1.741726797710863</v>
      </c>
      <c r="J70" s="11">
        <f t="shared" si="11"/>
        <v>0.65973610555778439</v>
      </c>
      <c r="K70" s="11">
        <f t="shared" si="11"/>
        <v>3.775811209439528</v>
      </c>
      <c r="L70" s="11">
        <f t="shared" si="11"/>
        <v>3.4504590060145501</v>
      </c>
      <c r="M70" s="11">
        <f t="shared" si="11"/>
        <v>1.787751996957021</v>
      </c>
      <c r="N70" s="11">
        <f t="shared" si="11"/>
        <v>8.3386786401539403</v>
      </c>
      <c r="O70" s="11">
        <f t="shared" si="11"/>
        <v>8.3388925950633741</v>
      </c>
      <c r="P70" s="11"/>
      <c r="Q70" s="11">
        <f t="shared" si="11"/>
        <v>1.2081060015588507</v>
      </c>
      <c r="R70" s="11">
        <f t="shared" si="11"/>
        <v>2.3637137989778623</v>
      </c>
      <c r="S70" s="11">
        <f t="shared" si="11"/>
        <v>0.72090628218330899</v>
      </c>
      <c r="T70" s="11">
        <f t="shared" si="11"/>
        <v>0</v>
      </c>
      <c r="U70" s="11">
        <f t="shared" si="11"/>
        <v>2.6168699186991828</v>
      </c>
    </row>
    <row r="71" spans="1:21" x14ac:dyDescent="0.2">
      <c r="A71" s="13">
        <v>1983</v>
      </c>
      <c r="B71" s="11">
        <f t="shared" ref="B71:U71" si="12">(B19/B18-1)*100</f>
        <v>-5.4012932674020631</v>
      </c>
      <c r="C71" s="11">
        <f t="shared" si="12"/>
        <v>0.85470085470085166</v>
      </c>
      <c r="D71" s="11">
        <f t="shared" si="12"/>
        <v>2.1332232314891231</v>
      </c>
      <c r="E71" s="11">
        <f t="shared" si="12"/>
        <v>3.7187681580476362</v>
      </c>
      <c r="F71" s="11">
        <f t="shared" si="12"/>
        <v>-3.0104443989350749</v>
      </c>
      <c r="G71" s="11">
        <f t="shared" si="12"/>
        <v>6.3129496402877683</v>
      </c>
      <c r="H71" s="11">
        <f t="shared" si="12"/>
        <v>7.4999999999999956</v>
      </c>
      <c r="I71" s="11">
        <f t="shared" si="12"/>
        <v>4.6594074449227474</v>
      </c>
      <c r="J71" s="11">
        <f t="shared" si="12"/>
        <v>2.0854021847070525</v>
      </c>
      <c r="K71" s="11">
        <f t="shared" si="12"/>
        <v>6.9926094371802083</v>
      </c>
      <c r="L71" s="11">
        <f t="shared" si="12"/>
        <v>5.0183598531211793</v>
      </c>
      <c r="M71" s="11">
        <f t="shared" si="12"/>
        <v>3.0642750373691907</v>
      </c>
      <c r="N71" s="11">
        <f t="shared" si="12"/>
        <v>11.841326228537596</v>
      </c>
      <c r="O71" s="11">
        <f t="shared" si="12"/>
        <v>11.822660098522174</v>
      </c>
      <c r="P71" s="11"/>
      <c r="Q71" s="11">
        <f t="shared" si="12"/>
        <v>2.9842125529457197</v>
      </c>
      <c r="R71" s="11">
        <f t="shared" si="12"/>
        <v>4.0981901393800646</v>
      </c>
      <c r="S71" s="11">
        <f t="shared" si="12"/>
        <v>6.2627811860940685</v>
      </c>
      <c r="T71" s="11">
        <f t="shared" si="12"/>
        <v>5.4937248401610184</v>
      </c>
      <c r="U71" s="11">
        <f t="shared" si="12"/>
        <v>4.5060658578856216</v>
      </c>
    </row>
    <row r="72" spans="1:21" x14ac:dyDescent="0.2">
      <c r="A72" s="13">
        <v>1984</v>
      </c>
      <c r="B72" s="11">
        <f t="shared" ref="B72:U72" si="13">(B20/B19-1)*100</f>
        <v>20.855113255595768</v>
      </c>
      <c r="C72" s="11">
        <f t="shared" si="13"/>
        <v>-5.916606010190284</v>
      </c>
      <c r="D72" s="11">
        <f t="shared" si="13"/>
        <v>3.6383236760544335</v>
      </c>
      <c r="E72" s="11">
        <f t="shared" si="13"/>
        <v>-19.140989729225023</v>
      </c>
      <c r="F72" s="11">
        <f t="shared" si="13"/>
        <v>-6.418918918918914</v>
      </c>
      <c r="G72" s="11">
        <f t="shared" si="13"/>
        <v>4.7538487565555787</v>
      </c>
      <c r="H72" s="11">
        <f t="shared" si="13"/>
        <v>4.5261315328832152</v>
      </c>
      <c r="I72" s="11">
        <f t="shared" si="13"/>
        <v>2.9034599564481178</v>
      </c>
      <c r="J72" s="11">
        <f t="shared" si="13"/>
        <v>1.0505836575875449</v>
      </c>
      <c r="K72" s="11">
        <f t="shared" si="13"/>
        <v>6.748140276301795</v>
      </c>
      <c r="L72" s="11">
        <f t="shared" si="13"/>
        <v>1.631701631701632</v>
      </c>
      <c r="M72" s="11">
        <f t="shared" si="13"/>
        <v>-0.10877447425670095</v>
      </c>
      <c r="N72" s="11">
        <f t="shared" si="13"/>
        <v>6.5643197458972846</v>
      </c>
      <c r="O72" s="11">
        <f t="shared" si="13"/>
        <v>6.5528634361233573</v>
      </c>
      <c r="P72" s="11"/>
      <c r="Q72" s="11">
        <f t="shared" si="13"/>
        <v>-0.77584595251448674</v>
      </c>
      <c r="R72" s="11">
        <f t="shared" si="13"/>
        <v>-1.0191846522781711</v>
      </c>
      <c r="S72" s="11">
        <f t="shared" si="13"/>
        <v>5.2682222756795793</v>
      </c>
      <c r="T72" s="11">
        <f t="shared" si="13"/>
        <v>4.4893378226711578</v>
      </c>
      <c r="U72" s="11">
        <f t="shared" si="13"/>
        <v>2.7007818052594113</v>
      </c>
    </row>
    <row r="73" spans="1:21" x14ac:dyDescent="0.2">
      <c r="A73" s="13">
        <v>1985</v>
      </c>
      <c r="B73" s="11">
        <f t="shared" ref="B73:U73" si="14">(B21/B20-1)*100</f>
        <v>-5.2789176000887288</v>
      </c>
      <c r="C73" s="11">
        <f t="shared" si="14"/>
        <v>9.9358974358974237</v>
      </c>
      <c r="D73" s="11">
        <f t="shared" si="14"/>
        <v>2.8864907034195753</v>
      </c>
      <c r="E73" s="11">
        <f t="shared" si="14"/>
        <v>25.427251732101631</v>
      </c>
      <c r="F73" s="11">
        <f t="shared" si="14"/>
        <v>11.371841155234662</v>
      </c>
      <c r="G73" s="11">
        <f t="shared" si="14"/>
        <v>0.32299741602066501</v>
      </c>
      <c r="H73" s="11">
        <f t="shared" si="14"/>
        <v>5.6220095693779948</v>
      </c>
      <c r="I73" s="11">
        <f t="shared" si="14"/>
        <v>6.4660239830707678</v>
      </c>
      <c r="J73" s="11">
        <f t="shared" si="14"/>
        <v>7.7974586060839624</v>
      </c>
      <c r="K73" s="11">
        <f t="shared" si="14"/>
        <v>6.3713290194126415</v>
      </c>
      <c r="L73" s="11">
        <f t="shared" si="14"/>
        <v>2.8669724770646887E-2</v>
      </c>
      <c r="M73" s="11">
        <f t="shared" si="14"/>
        <v>2.6497277676950981</v>
      </c>
      <c r="N73" s="11">
        <f t="shared" si="14"/>
        <v>10.630899155489315</v>
      </c>
      <c r="O73" s="11">
        <f t="shared" si="14"/>
        <v>10.645994832041339</v>
      </c>
      <c r="P73" s="11"/>
      <c r="Q73" s="11">
        <f t="shared" si="14"/>
        <v>2.157324540744221</v>
      </c>
      <c r="R73" s="11">
        <f t="shared" si="14"/>
        <v>1.9180294770845929</v>
      </c>
      <c r="S73" s="11">
        <f t="shared" si="14"/>
        <v>7.0383912248628944</v>
      </c>
      <c r="T73" s="11">
        <f t="shared" si="14"/>
        <v>6.7239527389903353</v>
      </c>
      <c r="U73" s="11">
        <f t="shared" si="14"/>
        <v>4.9134948096885678</v>
      </c>
    </row>
    <row r="74" spans="1:21" x14ac:dyDescent="0.2">
      <c r="A74" s="13">
        <v>1986</v>
      </c>
      <c r="B74" s="11">
        <f t="shared" ref="B74:U74" si="15">(B22/B21-1)*100</f>
        <v>0.11708230886313675</v>
      </c>
      <c r="C74" s="11">
        <f t="shared" si="15"/>
        <v>-0.10053282396701446</v>
      </c>
      <c r="D74" s="11">
        <f t="shared" si="15"/>
        <v>1.3395677998230715</v>
      </c>
      <c r="E74" s="11">
        <f t="shared" si="15"/>
        <v>17.639477076044919</v>
      </c>
      <c r="F74" s="11">
        <f t="shared" si="15"/>
        <v>8.2860615883306288</v>
      </c>
      <c r="G74" s="11">
        <f t="shared" si="15"/>
        <v>4.2015453960077442</v>
      </c>
      <c r="H74" s="11">
        <f t="shared" si="15"/>
        <v>4.5979614949037462</v>
      </c>
      <c r="I74" s="11">
        <f t="shared" si="15"/>
        <v>2.7164310954063575</v>
      </c>
      <c r="J74" s="11">
        <f t="shared" si="15"/>
        <v>6.1260939453473773</v>
      </c>
      <c r="K74" s="11">
        <f t="shared" si="15"/>
        <v>6.8320074871314862</v>
      </c>
      <c r="L74" s="11">
        <f t="shared" si="15"/>
        <v>2.1209515620521646</v>
      </c>
      <c r="M74" s="11">
        <f t="shared" si="15"/>
        <v>-0.38896746817538297</v>
      </c>
      <c r="N74" s="11">
        <f t="shared" si="15"/>
        <v>7.7233947013920057</v>
      </c>
      <c r="O74" s="11">
        <f t="shared" si="15"/>
        <v>7.6599719757122875</v>
      </c>
      <c r="P74" s="11"/>
      <c r="Q74" s="11">
        <f t="shared" si="15"/>
        <v>1.2910365178900873</v>
      </c>
      <c r="R74" s="11">
        <f t="shared" si="15"/>
        <v>0.75277337559429558</v>
      </c>
      <c r="S74" s="11">
        <f t="shared" si="15"/>
        <v>4.995730145175048</v>
      </c>
      <c r="T74" s="11">
        <f t="shared" si="15"/>
        <v>5.9380032206119315</v>
      </c>
      <c r="U74" s="11">
        <f t="shared" si="15"/>
        <v>3.7379067722075776</v>
      </c>
    </row>
    <row r="75" spans="1:21" x14ac:dyDescent="0.2">
      <c r="A75" s="13">
        <v>1987</v>
      </c>
      <c r="B75" s="11">
        <f t="shared" ref="B75:U75" si="16">(B23/B22-1)*100</f>
        <v>-2.3155186527891503</v>
      </c>
      <c r="C75" s="11">
        <f t="shared" si="16"/>
        <v>0.10063399416322394</v>
      </c>
      <c r="D75" s="11">
        <f t="shared" si="16"/>
        <v>4.8135677765307472</v>
      </c>
      <c r="E75" s="11">
        <f t="shared" si="16"/>
        <v>3.005165127562992</v>
      </c>
      <c r="F75" s="11">
        <f t="shared" si="16"/>
        <v>5.3133769878390913</v>
      </c>
      <c r="G75" s="11">
        <f t="shared" si="16"/>
        <v>11.63293681446007</v>
      </c>
      <c r="H75" s="11">
        <f t="shared" si="16"/>
        <v>8.3152880034647048</v>
      </c>
      <c r="I75" s="11">
        <f t="shared" si="16"/>
        <v>8.7293055256933982</v>
      </c>
      <c r="J75" s="11">
        <f t="shared" si="16"/>
        <v>7.2197913160551908</v>
      </c>
      <c r="K75" s="11">
        <f t="shared" si="16"/>
        <v>6.9207183530442418</v>
      </c>
      <c r="L75" s="11">
        <f t="shared" si="16"/>
        <v>12.180746561886036</v>
      </c>
      <c r="M75" s="11">
        <f t="shared" si="16"/>
        <v>1.0649627263045636</v>
      </c>
      <c r="N75" s="11">
        <f t="shared" si="16"/>
        <v>6.2526052521884035</v>
      </c>
      <c r="O75" s="11">
        <f t="shared" si="16"/>
        <v>6.2906724511930578</v>
      </c>
      <c r="P75" s="11"/>
      <c r="Q75" s="11">
        <f t="shared" si="16"/>
        <v>0.79206117989802927</v>
      </c>
      <c r="R75" s="11">
        <f t="shared" si="16"/>
        <v>3.4014942980731488</v>
      </c>
      <c r="S75" s="11">
        <f t="shared" si="16"/>
        <v>10.268401789345249</v>
      </c>
      <c r="T75" s="11">
        <f t="shared" si="16"/>
        <v>11.856355690670718</v>
      </c>
      <c r="U75" s="11">
        <f t="shared" si="16"/>
        <v>6.6341670199236979</v>
      </c>
    </row>
    <row r="76" spans="1:21" x14ac:dyDescent="0.2">
      <c r="A76" s="13">
        <v>1988</v>
      </c>
      <c r="B76" s="11">
        <f t="shared" ref="B76:U76" si="17">(B24/B23-1)*100</f>
        <v>0.59858733389202001</v>
      </c>
      <c r="C76" s="11">
        <f t="shared" si="17"/>
        <v>-8.4749170604202178</v>
      </c>
      <c r="D76" s="11">
        <f t="shared" si="17"/>
        <v>7.2337894110648504</v>
      </c>
      <c r="E76" s="11">
        <f t="shared" si="17"/>
        <v>0</v>
      </c>
      <c r="F76" s="11">
        <f t="shared" si="17"/>
        <v>4.6544679339136641</v>
      </c>
      <c r="G76" s="11">
        <f t="shared" si="17"/>
        <v>8.6078051480763982</v>
      </c>
      <c r="H76" s="11">
        <f t="shared" si="17"/>
        <v>7.7369052379048231</v>
      </c>
      <c r="I76" s="11">
        <f t="shared" si="17"/>
        <v>6.2487640893810426</v>
      </c>
      <c r="J76" s="11">
        <f t="shared" si="17"/>
        <v>6.6708522994820107</v>
      </c>
      <c r="K76" s="11">
        <f t="shared" si="17"/>
        <v>7.3330602212207996</v>
      </c>
      <c r="L76" s="11">
        <f t="shared" si="17"/>
        <v>10.758068551413569</v>
      </c>
      <c r="M76" s="11">
        <f t="shared" si="17"/>
        <v>1.6508605549701461</v>
      </c>
      <c r="N76" s="11">
        <f t="shared" si="17"/>
        <v>12.200863083562187</v>
      </c>
      <c r="O76" s="11">
        <f t="shared" si="17"/>
        <v>12.204081632653052</v>
      </c>
      <c r="P76" s="11"/>
      <c r="Q76" s="11">
        <f t="shared" si="17"/>
        <v>2.5381627675910012</v>
      </c>
      <c r="R76" s="11">
        <f t="shared" si="17"/>
        <v>3.8220193953222958</v>
      </c>
      <c r="S76" s="11">
        <f t="shared" si="17"/>
        <v>7.025631569242119</v>
      </c>
      <c r="T76" s="11">
        <f t="shared" si="17"/>
        <v>8.6631561066757179</v>
      </c>
      <c r="U76" s="11">
        <f t="shared" si="17"/>
        <v>6.7580997813555976</v>
      </c>
    </row>
    <row r="77" spans="1:21" x14ac:dyDescent="0.2">
      <c r="A77" s="13">
        <v>1989</v>
      </c>
      <c r="B77" s="11">
        <f t="shared" ref="B77:U77" si="18">(B25/B24-1)*100</f>
        <v>5.5337379507318873</v>
      </c>
      <c r="C77" s="11">
        <f t="shared" si="18"/>
        <v>-11.665202108963102</v>
      </c>
      <c r="D77" s="11">
        <f t="shared" si="18"/>
        <v>4.0718961500055606</v>
      </c>
      <c r="E77" s="11">
        <f t="shared" si="18"/>
        <v>1.1548396900167068</v>
      </c>
      <c r="F77" s="11">
        <f t="shared" si="18"/>
        <v>-0.16975046681377837</v>
      </c>
      <c r="G77" s="11">
        <f t="shared" si="18"/>
        <v>5.3644240570845936</v>
      </c>
      <c r="H77" s="11">
        <f t="shared" si="18"/>
        <v>4.0267210985340585</v>
      </c>
      <c r="I77" s="11">
        <f t="shared" si="18"/>
        <v>4.745951982132901</v>
      </c>
      <c r="J77" s="11">
        <f t="shared" si="18"/>
        <v>3.5020600353149023</v>
      </c>
      <c r="K77" s="11">
        <f t="shared" si="18"/>
        <v>2.4045801526717536</v>
      </c>
      <c r="L77" s="11">
        <f t="shared" si="18"/>
        <v>0.58730517280325412</v>
      </c>
      <c r="M77" s="11">
        <f t="shared" si="18"/>
        <v>1.520387007601931</v>
      </c>
      <c r="N77" s="11">
        <f t="shared" si="18"/>
        <v>3.8811188811188835</v>
      </c>
      <c r="O77" s="11">
        <f t="shared" si="18"/>
        <v>3.8923244816296831</v>
      </c>
      <c r="P77" s="11"/>
      <c r="Q77" s="11">
        <f t="shared" si="18"/>
        <v>2.4753347427766137</v>
      </c>
      <c r="R77" s="11">
        <f t="shared" si="18"/>
        <v>3.1684981684981572</v>
      </c>
      <c r="S77" s="11">
        <f t="shared" si="18"/>
        <v>0.29290144727773804</v>
      </c>
      <c r="T77" s="11">
        <f t="shared" si="18"/>
        <v>2.5324370798812001</v>
      </c>
      <c r="U77" s="11">
        <f t="shared" si="18"/>
        <v>2.9603425805250438</v>
      </c>
    </row>
    <row r="78" spans="1:21" x14ac:dyDescent="0.2">
      <c r="A78" s="13">
        <v>1990</v>
      </c>
      <c r="B78" s="11">
        <f t="shared" ref="B78:U78" si="19">(B26/B25-1)*100</f>
        <v>1.4546684709066282</v>
      </c>
      <c r="C78" s="11">
        <f t="shared" si="19"/>
        <v>-4.3583685650335653</v>
      </c>
      <c r="D78" s="11">
        <f t="shared" si="19"/>
        <v>-0.10660980810234255</v>
      </c>
      <c r="E78" s="11">
        <f t="shared" si="19"/>
        <v>2.5987682139101853</v>
      </c>
      <c r="F78" s="11">
        <f t="shared" si="19"/>
        <v>1.4283285155585634</v>
      </c>
      <c r="G78" s="11">
        <f t="shared" si="19"/>
        <v>2.9144999395331883</v>
      </c>
      <c r="H78" s="11">
        <f t="shared" si="19"/>
        <v>-1.3200142704245521</v>
      </c>
      <c r="I78" s="11">
        <f t="shared" si="19"/>
        <v>-0.26652452025586193</v>
      </c>
      <c r="J78" s="11">
        <f t="shared" si="19"/>
        <v>0.88143303952230578</v>
      </c>
      <c r="K78" s="11">
        <f t="shared" si="19"/>
        <v>-0.44726052925828652</v>
      </c>
      <c r="L78" s="11">
        <f t="shared" si="19"/>
        <v>6.6472041320458031</v>
      </c>
      <c r="M78" s="11">
        <f t="shared" si="19"/>
        <v>0.74880871341049815</v>
      </c>
      <c r="N78" s="11">
        <f t="shared" si="19"/>
        <v>4.5102659037361104</v>
      </c>
      <c r="O78" s="11">
        <f t="shared" si="19"/>
        <v>4.5168067226890818</v>
      </c>
      <c r="P78" s="11"/>
      <c r="Q78" s="11">
        <f t="shared" si="19"/>
        <v>0.9455858334049827</v>
      </c>
      <c r="R78" s="11">
        <f t="shared" si="19"/>
        <v>0.60358601100658493</v>
      </c>
      <c r="S78" s="11">
        <f t="shared" si="19"/>
        <v>0.24050850369352617</v>
      </c>
      <c r="T78" s="11">
        <f t="shared" si="19"/>
        <v>-9.1477359353564491E-2</v>
      </c>
      <c r="U78" s="11">
        <f t="shared" si="19"/>
        <v>1.0126582278481067</v>
      </c>
    </row>
    <row r="79" spans="1:21" x14ac:dyDescent="0.2">
      <c r="A79" s="13">
        <v>1991</v>
      </c>
      <c r="B79" s="11">
        <f t="shared" ref="B79:U79" si="20">(B27/B26-1)*100</f>
        <v>5.0238968545070595</v>
      </c>
      <c r="C79" s="11">
        <f t="shared" si="20"/>
        <v>4.5374764350256669</v>
      </c>
      <c r="D79" s="11">
        <f t="shared" si="20"/>
        <v>-5.037353255069366</v>
      </c>
      <c r="E79" s="11">
        <f t="shared" si="20"/>
        <v>6.1493411420205035</v>
      </c>
      <c r="F79" s="11">
        <f t="shared" si="20"/>
        <v>-1.7099748533109693</v>
      </c>
      <c r="G79" s="11">
        <f t="shared" si="20"/>
        <v>-6.8625146886016282</v>
      </c>
      <c r="H79" s="11">
        <f t="shared" si="20"/>
        <v>-1.6992046276211092</v>
      </c>
      <c r="I79" s="11">
        <f t="shared" si="20"/>
        <v>-2.1200783894530617</v>
      </c>
      <c r="J79" s="11">
        <f t="shared" si="20"/>
        <v>-5.8906426155580505</v>
      </c>
      <c r="K79" s="11">
        <f t="shared" si="20"/>
        <v>-1.7596405840509255</v>
      </c>
      <c r="L79" s="11">
        <f t="shared" si="20"/>
        <v>1.3265950726468745</v>
      </c>
      <c r="M79" s="11">
        <f t="shared" si="20"/>
        <v>-0.57432432432432678</v>
      </c>
      <c r="N79" s="11">
        <f t="shared" si="20"/>
        <v>-0.28985507246376274</v>
      </c>
      <c r="O79" s="11">
        <f t="shared" si="20"/>
        <v>-0.63651591289782816</v>
      </c>
      <c r="P79" s="11"/>
      <c r="Q79" s="11">
        <f t="shared" si="20"/>
        <v>4.3259814357489601</v>
      </c>
      <c r="R79" s="11">
        <f t="shared" si="20"/>
        <v>7.6760190577024989</v>
      </c>
      <c r="S79" s="11">
        <f t="shared" si="20"/>
        <v>0.51413881748072487</v>
      </c>
      <c r="T79" s="11">
        <f t="shared" si="20"/>
        <v>0.41202502670532049</v>
      </c>
      <c r="U79" s="11">
        <f t="shared" si="20"/>
        <v>-1.8796992481202923</v>
      </c>
    </row>
    <row r="80" spans="1:21" x14ac:dyDescent="0.2">
      <c r="A80" s="13">
        <v>1992</v>
      </c>
      <c r="B80" s="11">
        <f t="shared" ref="B80:U80" si="21">(B28/B27-1)*100</f>
        <v>2.5187850566197545</v>
      </c>
      <c r="C80" s="11">
        <f t="shared" si="21"/>
        <v>2.9164852932031637</v>
      </c>
      <c r="D80" s="11">
        <f t="shared" si="21"/>
        <v>-8.9907844459424791E-2</v>
      </c>
      <c r="E80" s="11">
        <f t="shared" si="21"/>
        <v>2.4827586206896513</v>
      </c>
      <c r="F80" s="11">
        <f t="shared" si="21"/>
        <v>1.2621524816646579</v>
      </c>
      <c r="G80" s="11">
        <f t="shared" si="21"/>
        <v>-4.8195811254100551</v>
      </c>
      <c r="H80" s="11">
        <f t="shared" si="21"/>
        <v>4.2478852519308496</v>
      </c>
      <c r="I80" s="11">
        <f t="shared" si="21"/>
        <v>2.948671277757553</v>
      </c>
      <c r="J80" s="11">
        <f t="shared" si="21"/>
        <v>-4.4773884396525965</v>
      </c>
      <c r="K80" s="11">
        <f t="shared" si="21"/>
        <v>0.72408536585366612</v>
      </c>
      <c r="L80" s="11">
        <f t="shared" si="21"/>
        <v>-3.2211138819617569</v>
      </c>
      <c r="M80" s="11">
        <f t="shared" si="21"/>
        <v>-0.30581039755351869</v>
      </c>
      <c r="N80" s="11">
        <f t="shared" si="21"/>
        <v>-1.5826873385012985</v>
      </c>
      <c r="O80" s="11">
        <f t="shared" si="21"/>
        <v>-1.0114632501685761</v>
      </c>
      <c r="P80" s="11"/>
      <c r="Q80" s="11">
        <f t="shared" si="21"/>
        <v>4.0404864908986982</v>
      </c>
      <c r="R80" s="11">
        <f t="shared" si="21"/>
        <v>3.1792854801704351</v>
      </c>
      <c r="S80" s="11">
        <f t="shared" si="21"/>
        <v>1.4833759590793028</v>
      </c>
      <c r="T80" s="11">
        <f t="shared" si="21"/>
        <v>1.0638297872340496</v>
      </c>
      <c r="U80" s="11">
        <f t="shared" si="21"/>
        <v>0.3284072249589487</v>
      </c>
    </row>
    <row r="81" spans="1:21" x14ac:dyDescent="0.2">
      <c r="A81" s="13">
        <v>1993</v>
      </c>
      <c r="B81" s="11">
        <f t="shared" ref="B81:U81" si="22">(B29/B28-1)*100</f>
        <v>-9.1772478579539634</v>
      </c>
      <c r="C81" s="11">
        <f t="shared" si="22"/>
        <v>6.7129909365559071</v>
      </c>
      <c r="D81" s="11">
        <f t="shared" si="22"/>
        <v>1.462317210348707</v>
      </c>
      <c r="E81" s="11">
        <f t="shared" si="22"/>
        <v>5.1816958277254521</v>
      </c>
      <c r="F81" s="11">
        <f t="shared" si="22"/>
        <v>4.6824995789119139</v>
      </c>
      <c r="G81" s="11">
        <f t="shared" si="22"/>
        <v>-2.8366914103923668</v>
      </c>
      <c r="H81" s="11">
        <f t="shared" si="22"/>
        <v>7.7262303757276385</v>
      </c>
      <c r="I81" s="11">
        <f t="shared" si="22"/>
        <v>2.9702970297029729</v>
      </c>
      <c r="J81" s="11">
        <f t="shared" si="22"/>
        <v>1.2541150650572153</v>
      </c>
      <c r="K81" s="11">
        <f t="shared" si="22"/>
        <v>2.7241770715096481</v>
      </c>
      <c r="L81" s="11">
        <f t="shared" si="22"/>
        <v>2.748550569035868</v>
      </c>
      <c r="M81" s="11">
        <f t="shared" si="22"/>
        <v>3.0334014996591607</v>
      </c>
      <c r="N81" s="11">
        <f t="shared" si="22"/>
        <v>1.706596652445036</v>
      </c>
      <c r="O81" s="11">
        <f t="shared" si="22"/>
        <v>1.975476839237067</v>
      </c>
      <c r="P81" s="11"/>
      <c r="Q81" s="11">
        <f t="shared" si="22"/>
        <v>0.6668758826298582</v>
      </c>
      <c r="R81" s="11">
        <f t="shared" si="22"/>
        <v>4.1296060991105499</v>
      </c>
      <c r="S81" s="11">
        <f t="shared" si="22"/>
        <v>6.535618279569877</v>
      </c>
      <c r="T81" s="11">
        <f t="shared" si="22"/>
        <v>6.3609022556391004</v>
      </c>
      <c r="U81" s="11">
        <f t="shared" si="22"/>
        <v>2.7823240589198051</v>
      </c>
    </row>
    <row r="82" spans="1:21" x14ac:dyDescent="0.2">
      <c r="A82" s="13">
        <v>1994</v>
      </c>
      <c r="B82" s="11">
        <f t="shared" ref="B82:U82" si="23">(B30/B29-1)*100</f>
        <v>-2.3755398954307783</v>
      </c>
      <c r="C82" s="11">
        <f t="shared" si="23"/>
        <v>15.004812864503702</v>
      </c>
      <c r="D82" s="11">
        <f t="shared" si="23"/>
        <v>4.7117516629711753</v>
      </c>
      <c r="E82" s="11">
        <f t="shared" si="23"/>
        <v>-3.1605886116442772</v>
      </c>
      <c r="F82" s="11">
        <f t="shared" si="23"/>
        <v>3.3950120675784401</v>
      </c>
      <c r="G82" s="11">
        <f t="shared" si="23"/>
        <v>-1.6371077762619368</v>
      </c>
      <c r="H82" s="11">
        <f t="shared" si="23"/>
        <v>5.1252660880956258</v>
      </c>
      <c r="I82" s="11">
        <f t="shared" si="23"/>
        <v>6.1641483516483353</v>
      </c>
      <c r="J82" s="11">
        <f t="shared" si="23"/>
        <v>1.8888372813129051</v>
      </c>
      <c r="K82" s="11">
        <f t="shared" si="23"/>
        <v>4.6777163904235808</v>
      </c>
      <c r="L82" s="11">
        <f t="shared" si="23"/>
        <v>0.73145245559038674</v>
      </c>
      <c r="M82" s="11">
        <f t="shared" si="23"/>
        <v>5.5243135957657952</v>
      </c>
      <c r="N82" s="11">
        <f t="shared" si="23"/>
        <v>4.937076476282698</v>
      </c>
      <c r="O82" s="11">
        <f t="shared" si="23"/>
        <v>5.0100200400801542</v>
      </c>
      <c r="P82" s="11"/>
      <c r="Q82" s="11">
        <f t="shared" si="23"/>
        <v>3.3512586704076197</v>
      </c>
      <c r="R82" s="11">
        <f t="shared" si="23"/>
        <v>1.8761439902379662</v>
      </c>
      <c r="S82" s="11">
        <f t="shared" si="23"/>
        <v>4.9361299479577569</v>
      </c>
      <c r="T82" s="11">
        <f t="shared" si="23"/>
        <v>4.8494273999717175</v>
      </c>
      <c r="U82" s="11">
        <f t="shared" si="23"/>
        <v>3.8216560509554132</v>
      </c>
    </row>
    <row r="83" spans="1:21" x14ac:dyDescent="0.2">
      <c r="A83" s="13">
        <v>1995</v>
      </c>
      <c r="B83" s="11">
        <f t="shared" ref="B83:U83" si="24">(B31/B30-1)*100</f>
        <v>-3.1784841075794712</v>
      </c>
      <c r="C83" s="11">
        <f t="shared" si="24"/>
        <v>3.3577864211510988</v>
      </c>
      <c r="D83" s="11">
        <f t="shared" si="24"/>
        <v>1.5140285865537173</v>
      </c>
      <c r="E83" s="11">
        <f t="shared" si="24"/>
        <v>2.6427061310782207</v>
      </c>
      <c r="F83" s="11">
        <f t="shared" si="24"/>
        <v>2.7388733271086041</v>
      </c>
      <c r="G83" s="11">
        <f t="shared" si="24"/>
        <v>-0.41608876560332853</v>
      </c>
      <c r="H83" s="11">
        <f t="shared" si="24"/>
        <v>1.5109034267912769</v>
      </c>
      <c r="I83" s="11">
        <f t="shared" si="24"/>
        <v>6.0811903606663442</v>
      </c>
      <c r="J83" s="11">
        <f t="shared" si="24"/>
        <v>2.1273362710834132</v>
      </c>
      <c r="K83" s="11">
        <f t="shared" si="24"/>
        <v>4.1168191414496791</v>
      </c>
      <c r="L83" s="11">
        <f t="shared" si="24"/>
        <v>1.970954356846466</v>
      </c>
      <c r="M83" s="11">
        <f t="shared" si="24"/>
        <v>3.7304075235109924</v>
      </c>
      <c r="N83" s="11">
        <f t="shared" si="24"/>
        <v>3.413284132841321</v>
      </c>
      <c r="O83" s="11">
        <f t="shared" si="24"/>
        <v>4.0712468193384144</v>
      </c>
      <c r="P83" s="11"/>
      <c r="Q83" s="11">
        <f t="shared" si="24"/>
        <v>0.54294547922479897</v>
      </c>
      <c r="R83" s="11">
        <f t="shared" si="24"/>
        <v>2.9195987423266789</v>
      </c>
      <c r="S83" s="11">
        <f t="shared" si="24"/>
        <v>4.29816651638113</v>
      </c>
      <c r="T83" s="11">
        <f t="shared" si="24"/>
        <v>4.1801510248112406</v>
      </c>
      <c r="U83" s="11">
        <f t="shared" si="24"/>
        <v>2.2665303340150045</v>
      </c>
    </row>
    <row r="84" spans="1:21" x14ac:dyDescent="0.2">
      <c r="A84" s="13">
        <v>1996</v>
      </c>
      <c r="B84" s="11">
        <f t="shared" ref="B84:U84" si="25">(B32/B31-1)*100</f>
        <v>-4.2688792688792665</v>
      </c>
      <c r="C84" s="11">
        <f t="shared" si="25"/>
        <v>3.182013051969701</v>
      </c>
      <c r="D84" s="11">
        <f t="shared" si="25"/>
        <v>0.78222778473091559</v>
      </c>
      <c r="E84" s="11">
        <f t="shared" si="25"/>
        <v>6.7842430484037042</v>
      </c>
      <c r="F84" s="11">
        <f t="shared" si="25"/>
        <v>3.1202665858830692</v>
      </c>
      <c r="G84" s="11">
        <f t="shared" si="25"/>
        <v>1.6155988857938564</v>
      </c>
      <c r="H84" s="11">
        <f t="shared" si="25"/>
        <v>2.4858063526162377</v>
      </c>
      <c r="I84" s="11">
        <f t="shared" si="25"/>
        <v>5.3666717487421689</v>
      </c>
      <c r="J84" s="11">
        <f t="shared" si="25"/>
        <v>-2.4996280315429109</v>
      </c>
      <c r="K84" s="11">
        <f t="shared" si="25"/>
        <v>2.6022304832713727</v>
      </c>
      <c r="L84" s="11">
        <f t="shared" si="25"/>
        <v>4.3336724313326691</v>
      </c>
      <c r="M84" s="11">
        <f t="shared" si="25"/>
        <v>4.3215472952553569</v>
      </c>
      <c r="N84" s="11">
        <f t="shared" si="25"/>
        <v>3.9548022598870025</v>
      </c>
      <c r="O84" s="11">
        <f t="shared" si="25"/>
        <v>3.9731051344743307</v>
      </c>
      <c r="P84" s="11"/>
      <c r="Q84" s="11">
        <f t="shared" si="25"/>
        <v>0.42751068776718526</v>
      </c>
      <c r="R84" s="11">
        <f t="shared" si="25"/>
        <v>1.3820192027931277</v>
      </c>
      <c r="S84" s="11">
        <f t="shared" si="25"/>
        <v>1.2391930835734755</v>
      </c>
      <c r="T84" s="11">
        <f t="shared" si="25"/>
        <v>1.4237639140564307</v>
      </c>
      <c r="U84" s="11">
        <f t="shared" si="25"/>
        <v>2.3162806198966823</v>
      </c>
    </row>
    <row r="85" spans="1:21" x14ac:dyDescent="0.2">
      <c r="A85" s="13">
        <v>1997</v>
      </c>
      <c r="B85" s="11">
        <f t="shared" ref="B85:U85" si="26">(B33/B32-1)*100</f>
        <v>1.5575932671774817</v>
      </c>
      <c r="C85" s="11">
        <f t="shared" si="26"/>
        <v>-1.0064170629241476</v>
      </c>
      <c r="D85" s="11">
        <f t="shared" si="26"/>
        <v>1.7385904998447721</v>
      </c>
      <c r="E85" s="11">
        <f t="shared" si="26"/>
        <v>0.98854731766122583</v>
      </c>
      <c r="F85" s="11">
        <f t="shared" si="26"/>
        <v>2.1592244418331408</v>
      </c>
      <c r="G85" s="11">
        <f t="shared" si="26"/>
        <v>0.74013157894736725</v>
      </c>
      <c r="H85" s="11">
        <f t="shared" si="26"/>
        <v>1.8565653540949079</v>
      </c>
      <c r="I85" s="11">
        <f t="shared" si="26"/>
        <v>9.8827955433367087</v>
      </c>
      <c r="J85" s="11">
        <f t="shared" si="26"/>
        <v>1.9533038303067407</v>
      </c>
      <c r="K85" s="11">
        <f t="shared" si="26"/>
        <v>5.2700922266139649</v>
      </c>
      <c r="L85" s="11">
        <f t="shared" si="26"/>
        <v>6.025741029641174</v>
      </c>
      <c r="M85" s="11">
        <f t="shared" si="26"/>
        <v>5.7937427578215628</v>
      </c>
      <c r="N85" s="11">
        <f t="shared" si="26"/>
        <v>5.0629290617848932</v>
      </c>
      <c r="O85" s="11">
        <f t="shared" si="26"/>
        <v>5.6731334509112274</v>
      </c>
      <c r="P85" s="11"/>
      <c r="Q85" s="11">
        <f t="shared" si="26"/>
        <v>-1.3816280806572045</v>
      </c>
      <c r="R85" s="11">
        <f t="shared" si="26"/>
        <v>-0.76051083369206296</v>
      </c>
      <c r="S85" s="11">
        <f t="shared" si="26"/>
        <v>2.6188442926273758</v>
      </c>
      <c r="T85" s="11">
        <f t="shared" si="26"/>
        <v>1.6717713118938216</v>
      </c>
      <c r="U85" s="11">
        <f t="shared" si="26"/>
        <v>3.078175895765467</v>
      </c>
    </row>
    <row r="86" spans="1:21" x14ac:dyDescent="0.2">
      <c r="A86" s="13">
        <v>1998</v>
      </c>
      <c r="B86" s="11">
        <f t="shared" ref="B86:U86" si="27">(B34/B33-1)*100</f>
        <v>3.5126777983920832</v>
      </c>
      <c r="C86" s="11">
        <f t="shared" si="27"/>
        <v>-0.29380217320337243</v>
      </c>
      <c r="D86" s="11">
        <f t="shared" si="27"/>
        <v>0.32550096633099379</v>
      </c>
      <c r="E86" s="11">
        <f t="shared" si="27"/>
        <v>1.5041184194819257</v>
      </c>
      <c r="F86" s="11">
        <f t="shared" si="27"/>
        <v>6.6858375269590375</v>
      </c>
      <c r="G86" s="11">
        <f t="shared" si="27"/>
        <v>1.4693877551020362</v>
      </c>
      <c r="H86" s="11">
        <f t="shared" si="27"/>
        <v>1.9109216522122496</v>
      </c>
      <c r="I86" s="11">
        <f t="shared" si="27"/>
        <v>5.1488016855412155</v>
      </c>
      <c r="J86" s="11">
        <f t="shared" si="27"/>
        <v>0.80826223619216986</v>
      </c>
      <c r="K86" s="11">
        <f t="shared" si="27"/>
        <v>10.16896120150188</v>
      </c>
      <c r="L86" s="11">
        <f t="shared" si="27"/>
        <v>22.972227331248863</v>
      </c>
      <c r="M86" s="11">
        <f t="shared" si="27"/>
        <v>1.1774370208105234</v>
      </c>
      <c r="N86" s="11">
        <f t="shared" si="27"/>
        <v>11.216988837462583</v>
      </c>
      <c r="O86" s="11">
        <f t="shared" si="27"/>
        <v>4.2837273991655156</v>
      </c>
      <c r="P86" s="11"/>
      <c r="Q86" s="11">
        <f t="shared" si="27"/>
        <v>-6.1188943581976574</v>
      </c>
      <c r="R86" s="11">
        <f t="shared" si="27"/>
        <v>-0.62174667437824294</v>
      </c>
      <c r="S86" s="11">
        <f t="shared" si="27"/>
        <v>6.0471567267683879</v>
      </c>
      <c r="T86" s="11">
        <f t="shared" si="27"/>
        <v>1.1045562947156862</v>
      </c>
      <c r="U86" s="11">
        <f t="shared" si="27"/>
        <v>4.5346816242692434</v>
      </c>
    </row>
    <row r="87" spans="1:21" x14ac:dyDescent="0.2">
      <c r="A87" s="13">
        <v>1999</v>
      </c>
      <c r="B87" s="11">
        <f t="shared" ref="B87:U87" si="28">(B35/B34-1)*100</f>
        <v>6.8705938582865445</v>
      </c>
      <c r="C87" s="11">
        <f t="shared" si="28"/>
        <v>6.4686623012160771</v>
      </c>
      <c r="D87" s="11">
        <f t="shared" si="28"/>
        <v>0.33458379803306126</v>
      </c>
      <c r="E87" s="11">
        <f t="shared" si="28"/>
        <v>4.5160531577090435</v>
      </c>
      <c r="F87" s="11">
        <f t="shared" si="28"/>
        <v>1.0107816711590223</v>
      </c>
      <c r="G87" s="11">
        <f t="shared" si="28"/>
        <v>1.2737999463663163</v>
      </c>
      <c r="H87" s="11">
        <f t="shared" si="28"/>
        <v>0</v>
      </c>
      <c r="I87" s="11">
        <f t="shared" si="28"/>
        <v>5.3224796493425153</v>
      </c>
      <c r="J87" s="11">
        <f t="shared" si="28"/>
        <v>5.0779510022271657</v>
      </c>
      <c r="K87" s="11">
        <f t="shared" si="28"/>
        <v>17.21101959670548</v>
      </c>
      <c r="L87" s="11">
        <f t="shared" si="28"/>
        <v>0.13460963206701759</v>
      </c>
      <c r="M87" s="11">
        <f t="shared" si="28"/>
        <v>4.3843031123139253</v>
      </c>
      <c r="N87" s="11">
        <f t="shared" si="28"/>
        <v>4.1370869033047653</v>
      </c>
      <c r="O87" s="11">
        <f t="shared" si="28"/>
        <v>8.6156308348892985</v>
      </c>
      <c r="P87" s="11"/>
      <c r="Q87" s="11">
        <f t="shared" si="28"/>
        <v>0.4920545293216172</v>
      </c>
      <c r="R87" s="11">
        <f t="shared" si="28"/>
        <v>1.8769096464425816</v>
      </c>
      <c r="S87" s="11">
        <f t="shared" si="28"/>
        <v>-4.342139680878887</v>
      </c>
      <c r="T87" s="11">
        <f t="shared" si="28"/>
        <v>-1.9118559900682675</v>
      </c>
      <c r="U87" s="11">
        <f t="shared" si="28"/>
        <v>3.1590084643289051</v>
      </c>
    </row>
    <row r="88" spans="1:21" x14ac:dyDescent="0.2">
      <c r="A88" s="13">
        <v>2000</v>
      </c>
      <c r="B88" s="11">
        <f t="shared" ref="B88:U88" si="29">(B36/B35-1)*100</f>
        <v>1.4423076923077094</v>
      </c>
      <c r="C88" s="11">
        <f t="shared" si="29"/>
        <v>-0.5667091332425378</v>
      </c>
      <c r="D88" s="11">
        <f t="shared" si="29"/>
        <v>1.7582861762328372</v>
      </c>
      <c r="E88" s="11">
        <f t="shared" si="29"/>
        <v>4.4897040621131978</v>
      </c>
      <c r="F88" s="11">
        <f t="shared" si="29"/>
        <v>1.3742494996664467</v>
      </c>
      <c r="G88" s="11">
        <f t="shared" si="29"/>
        <v>0.87382497021051275</v>
      </c>
      <c r="H88" s="11">
        <f t="shared" si="29"/>
        <v>-0.85100245204097202</v>
      </c>
      <c r="I88" s="11">
        <f t="shared" si="29"/>
        <v>6.4447086801426856</v>
      </c>
      <c r="J88" s="11">
        <f t="shared" si="29"/>
        <v>2.1760633036597588</v>
      </c>
      <c r="K88" s="11">
        <f t="shared" si="29"/>
        <v>22.219529924884895</v>
      </c>
      <c r="L88" s="11">
        <f t="shared" si="29"/>
        <v>3.6445108289768546</v>
      </c>
      <c r="M88" s="11">
        <f t="shared" si="29"/>
        <v>7.752138968109934</v>
      </c>
      <c r="N88" s="11">
        <f t="shared" si="29"/>
        <v>6.2059238363892932</v>
      </c>
      <c r="O88" s="11">
        <f t="shared" si="29"/>
        <v>8.6198428290766174</v>
      </c>
      <c r="P88" s="11"/>
      <c r="Q88" s="11">
        <f t="shared" si="29"/>
        <v>0.99534435703965141</v>
      </c>
      <c r="R88" s="11">
        <f t="shared" si="29"/>
        <v>3.7275064267352276</v>
      </c>
      <c r="S88" s="11">
        <f t="shared" si="29"/>
        <v>4.0196882690730185</v>
      </c>
      <c r="T88" s="11">
        <f t="shared" si="29"/>
        <v>4.3538792557904049</v>
      </c>
      <c r="U88" s="11">
        <f t="shared" si="29"/>
        <v>4.2783882783882898</v>
      </c>
    </row>
    <row r="89" spans="1:21" x14ac:dyDescent="0.2">
      <c r="A89" s="13">
        <v>2001</v>
      </c>
      <c r="B89" s="11">
        <f t="shared" ref="B89:U89" si="30">(B37/B36-1)*100</f>
        <v>-5.7533340681141798</v>
      </c>
      <c r="C89" s="11">
        <f t="shared" si="30"/>
        <v>-5.9954051427056569</v>
      </c>
      <c r="D89" s="11">
        <f t="shared" si="30"/>
        <v>-1.4101290963257185</v>
      </c>
      <c r="E89" s="11">
        <f t="shared" si="30"/>
        <v>2.3583889726469964</v>
      </c>
      <c r="F89" s="11">
        <f t="shared" si="30"/>
        <v>1.7767833640431663</v>
      </c>
      <c r="G89" s="11">
        <f t="shared" si="30"/>
        <v>1.7718860742879761</v>
      </c>
      <c r="H89" s="11">
        <f t="shared" si="30"/>
        <v>4.3642711667151612</v>
      </c>
      <c r="I89" s="11">
        <f t="shared" si="30"/>
        <v>0</v>
      </c>
      <c r="J89" s="11">
        <f t="shared" si="30"/>
        <v>4.9785645138984869</v>
      </c>
      <c r="K89" s="11">
        <f t="shared" si="30"/>
        <v>8.7628865979381576</v>
      </c>
      <c r="L89" s="11">
        <f t="shared" si="30"/>
        <v>4.9142527741749431</v>
      </c>
      <c r="M89" s="11">
        <f t="shared" si="30"/>
        <v>5.2935514918190485</v>
      </c>
      <c r="N89" s="11">
        <f t="shared" si="30"/>
        <v>7.4369189907038447</v>
      </c>
      <c r="O89" s="11">
        <f t="shared" si="30"/>
        <v>6.1722812570653485</v>
      </c>
      <c r="P89" s="11"/>
      <c r="Q89" s="11">
        <f t="shared" si="30"/>
        <v>-8.3214115402956637</v>
      </c>
      <c r="R89" s="11">
        <f t="shared" si="30"/>
        <v>1.4319151865620272</v>
      </c>
      <c r="S89" s="11">
        <f t="shared" si="30"/>
        <v>0.60462670872767355</v>
      </c>
      <c r="T89" s="11">
        <f t="shared" si="30"/>
        <v>10.066707095209203</v>
      </c>
      <c r="U89" s="11">
        <f t="shared" si="30"/>
        <v>2.7539693691161826</v>
      </c>
    </row>
    <row r="90" spans="1:21" x14ac:dyDescent="0.2">
      <c r="A90" s="13">
        <v>2002</v>
      </c>
      <c r="B90" s="11">
        <f t="shared" ref="B90:U90" si="31">(B38/B37-1)*100</f>
        <v>12.828908899543912</v>
      </c>
      <c r="C90" s="11">
        <f t="shared" si="31"/>
        <v>-0.80838464069182825</v>
      </c>
      <c r="D90" s="11">
        <f t="shared" si="31"/>
        <v>-2.457695406929894</v>
      </c>
      <c r="E90" s="11">
        <f t="shared" si="31"/>
        <v>3.1141504471331016</v>
      </c>
      <c r="F90" s="11">
        <f t="shared" si="31"/>
        <v>5.4571317729212421</v>
      </c>
      <c r="G90" s="11">
        <f t="shared" si="31"/>
        <v>5.7389734330667963</v>
      </c>
      <c r="H90" s="11">
        <f t="shared" si="31"/>
        <v>5.2550878171173876</v>
      </c>
      <c r="I90" s="11">
        <f t="shared" si="31"/>
        <v>1.586237712243066</v>
      </c>
      <c r="J90" s="11">
        <f t="shared" si="31"/>
        <v>3.2406797523383046</v>
      </c>
      <c r="K90" s="11">
        <f t="shared" si="31"/>
        <v>4.4476850164054005</v>
      </c>
      <c r="L90" s="11">
        <f t="shared" si="31"/>
        <v>2.5412087912088044</v>
      </c>
      <c r="M90" s="11">
        <f t="shared" si="31"/>
        <v>7.2212065813528348</v>
      </c>
      <c r="N90" s="11">
        <f t="shared" si="31"/>
        <v>-1.2154923774206794</v>
      </c>
      <c r="O90" s="11">
        <f t="shared" si="31"/>
        <v>-2.3424190800681477</v>
      </c>
      <c r="P90" s="11"/>
      <c r="Q90" s="11">
        <f t="shared" si="31"/>
        <v>0.1733853489380266</v>
      </c>
      <c r="R90" s="11">
        <f t="shared" si="31"/>
        <v>2.1311252884484766</v>
      </c>
      <c r="S90" s="11">
        <f t="shared" si="31"/>
        <v>3.8280637575124121</v>
      </c>
      <c r="T90" s="11">
        <f t="shared" si="31"/>
        <v>-3.4820936639118449</v>
      </c>
      <c r="U90" s="11">
        <f t="shared" si="31"/>
        <v>1.9690961301791265</v>
      </c>
    </row>
    <row r="91" spans="1:21" x14ac:dyDescent="0.2">
      <c r="A91" s="13">
        <v>2003</v>
      </c>
      <c r="B91" s="11">
        <f t="shared" ref="B91:U91" si="32">(B39/B38-1)*100</f>
        <v>-4.0319237147595333</v>
      </c>
      <c r="C91" s="11">
        <f t="shared" si="32"/>
        <v>-5.1836057806207041</v>
      </c>
      <c r="D91" s="11">
        <f t="shared" si="32"/>
        <v>-0.32011565468814673</v>
      </c>
      <c r="E91" s="11">
        <f t="shared" si="32"/>
        <v>3.1017243138455219</v>
      </c>
      <c r="F91" s="11">
        <f t="shared" si="32"/>
        <v>3.1023911710607033</v>
      </c>
      <c r="G91" s="11">
        <f t="shared" si="32"/>
        <v>4.8054640809854998</v>
      </c>
      <c r="H91" s="11">
        <f t="shared" si="32"/>
        <v>2.2513574361011646</v>
      </c>
      <c r="I91" s="11">
        <f t="shared" si="32"/>
        <v>3.6837475258412189</v>
      </c>
      <c r="J91" s="11">
        <f t="shared" si="32"/>
        <v>3.1772361873165789</v>
      </c>
      <c r="K91" s="11">
        <f t="shared" si="32"/>
        <v>6.4048865619546369</v>
      </c>
      <c r="L91" s="11">
        <f t="shared" si="32"/>
        <v>9.0421969189551135</v>
      </c>
      <c r="M91" s="11">
        <f t="shared" si="32"/>
        <v>10.080988917306044</v>
      </c>
      <c r="N91" s="11">
        <f t="shared" si="32"/>
        <v>9.2805005213764336</v>
      </c>
      <c r="O91" s="11">
        <f t="shared" si="32"/>
        <v>2.5294374182293966</v>
      </c>
      <c r="P91" s="11"/>
      <c r="Q91" s="11">
        <f t="shared" si="32"/>
        <v>-1.3760276936391147</v>
      </c>
      <c r="R91" s="11">
        <f t="shared" si="32"/>
        <v>2.6581605528974039</v>
      </c>
      <c r="S91" s="11">
        <f t="shared" si="32"/>
        <v>6.0022650056624993</v>
      </c>
      <c r="T91" s="11">
        <f t="shared" si="32"/>
        <v>-1.1873501541271869</v>
      </c>
      <c r="U91" s="11">
        <f t="shared" si="32"/>
        <v>3.5000670510929588</v>
      </c>
    </row>
    <row r="92" spans="1:21" x14ac:dyDescent="0.2">
      <c r="A92" s="13">
        <v>2004</v>
      </c>
      <c r="B92" s="11">
        <f t="shared" ref="B92:U92" si="33">(B40/B39-1)*100</f>
        <v>-2.3976671346797707</v>
      </c>
      <c r="C92" s="11">
        <f t="shared" si="33"/>
        <v>-7.0061466193593542</v>
      </c>
      <c r="D92" s="11">
        <f t="shared" si="33"/>
        <v>1.8543457992333812</v>
      </c>
      <c r="E92" s="11">
        <f t="shared" si="33"/>
        <v>0.84116773874320927</v>
      </c>
      <c r="F92" s="11">
        <f t="shared" si="33"/>
        <v>1.3677450047573814</v>
      </c>
      <c r="G92" s="11">
        <f t="shared" si="33"/>
        <v>5.3066449435587026</v>
      </c>
      <c r="H92" s="11">
        <f t="shared" si="33"/>
        <v>3.4062945214350604</v>
      </c>
      <c r="I92" s="11">
        <f t="shared" si="33"/>
        <v>4.0937533142432869</v>
      </c>
      <c r="J92" s="11">
        <f t="shared" si="33"/>
        <v>0.6059856542171671</v>
      </c>
      <c r="K92" s="11">
        <f t="shared" si="33"/>
        <v>3.0834836804985999</v>
      </c>
      <c r="L92" s="11">
        <f t="shared" si="33"/>
        <v>5.5036855036854959</v>
      </c>
      <c r="M92" s="11">
        <f t="shared" si="33"/>
        <v>5.0338818973862498</v>
      </c>
      <c r="N92" s="11">
        <f t="shared" si="33"/>
        <v>4.2175572519083993</v>
      </c>
      <c r="O92" s="11">
        <f t="shared" si="33"/>
        <v>2.9774564015312643</v>
      </c>
      <c r="P92" s="11"/>
      <c r="Q92" s="11">
        <f t="shared" si="33"/>
        <v>-0.42997542997542659</v>
      </c>
      <c r="R92" s="11">
        <f t="shared" si="33"/>
        <v>2.2786121180735419</v>
      </c>
      <c r="S92" s="11">
        <f t="shared" si="33"/>
        <v>-0.60541310541309956</v>
      </c>
      <c r="T92" s="11">
        <f t="shared" si="33"/>
        <v>-2.6574234546504871</v>
      </c>
      <c r="U92" s="11">
        <f t="shared" si="33"/>
        <v>2.7986525006478358</v>
      </c>
    </row>
    <row r="93" spans="1:21" x14ac:dyDescent="0.2">
      <c r="A93" s="13">
        <v>2005</v>
      </c>
      <c r="B93" s="11">
        <f t="shared" ref="B93:U93" si="34">(B41/B40-1)*100</f>
        <v>7.9229832909151199</v>
      </c>
      <c r="C93" s="11">
        <f t="shared" si="34"/>
        <v>-6.2711591165565128</v>
      </c>
      <c r="D93" s="11">
        <f t="shared" si="34"/>
        <v>0.11187957689180461</v>
      </c>
      <c r="E93" s="11">
        <f t="shared" si="34"/>
        <v>-4.3179587831207122</v>
      </c>
      <c r="F93" s="11">
        <f t="shared" si="34"/>
        <v>3.074034964214456</v>
      </c>
      <c r="G93" s="11">
        <f t="shared" si="34"/>
        <v>-2.4312078682727223</v>
      </c>
      <c r="H93" s="11">
        <f t="shared" si="34"/>
        <v>-0.98947895791583473</v>
      </c>
      <c r="I93" s="11">
        <f t="shared" si="34"/>
        <v>3.0157921548650046</v>
      </c>
      <c r="J93" s="11">
        <f t="shared" si="34"/>
        <v>3.5894283958205264</v>
      </c>
      <c r="K93" s="11">
        <f t="shared" si="34"/>
        <v>6.4757358790771713</v>
      </c>
      <c r="L93" s="11">
        <f t="shared" si="34"/>
        <v>11.190032603632982</v>
      </c>
      <c r="M93" s="11">
        <f t="shared" si="34"/>
        <v>10.580645161290336</v>
      </c>
      <c r="N93" s="11">
        <f t="shared" si="34"/>
        <v>10.474272111334916</v>
      </c>
      <c r="O93" s="11">
        <f t="shared" si="34"/>
        <v>6.3816604708798019</v>
      </c>
      <c r="P93" s="11"/>
      <c r="Q93" s="11">
        <f t="shared" si="34"/>
        <v>15.211069005023337</v>
      </c>
      <c r="R93" s="11">
        <f t="shared" si="34"/>
        <v>3.7721518987341884</v>
      </c>
      <c r="S93" s="11">
        <f t="shared" si="34"/>
        <v>4.3950794219514977</v>
      </c>
      <c r="T93" s="11">
        <f t="shared" si="34"/>
        <v>5.0326409495548896</v>
      </c>
      <c r="U93" s="11">
        <f t="shared" si="34"/>
        <v>3.6299470632719988</v>
      </c>
    </row>
    <row r="94" spans="1:21" x14ac:dyDescent="0.2">
      <c r="A94" s="13">
        <v>2006</v>
      </c>
      <c r="B94" s="11">
        <f t="shared" ref="B94:U94" si="35">(B42/B41-1)*100</f>
        <v>-6.1314467343381533</v>
      </c>
      <c r="C94" s="11">
        <f t="shared" si="35"/>
        <v>-6.0715514275885614</v>
      </c>
      <c r="D94" s="11">
        <f t="shared" si="35"/>
        <v>2.3976429950218314</v>
      </c>
      <c r="E94" s="11">
        <f t="shared" si="35"/>
        <v>2.6564102564102576</v>
      </c>
      <c r="F94" s="11">
        <f t="shared" si="35"/>
        <v>-2.0717131474103478</v>
      </c>
      <c r="G94" s="11">
        <f t="shared" si="35"/>
        <v>0.78151546041453912</v>
      </c>
      <c r="H94" s="11">
        <f t="shared" si="35"/>
        <v>3.5673624288425243</v>
      </c>
      <c r="I94" s="11">
        <f t="shared" si="35"/>
        <v>0.62308377015132255</v>
      </c>
      <c r="J94" s="11">
        <f t="shared" si="35"/>
        <v>5.1975792096831785</v>
      </c>
      <c r="K94" s="11">
        <f t="shared" si="35"/>
        <v>3.0484160191273091</v>
      </c>
      <c r="L94" s="11">
        <f t="shared" si="35"/>
        <v>6.2938527594512461</v>
      </c>
      <c r="M94" s="11">
        <f t="shared" si="35"/>
        <v>7.8846474412402001</v>
      </c>
      <c r="N94" s="11">
        <f t="shared" si="35"/>
        <v>7.3595226255594115</v>
      </c>
      <c r="O94" s="11">
        <f t="shared" si="35"/>
        <v>6.7947971267714902</v>
      </c>
      <c r="P94" s="11"/>
      <c r="Q94" s="11">
        <f t="shared" si="35"/>
        <v>-3.1821311099212046</v>
      </c>
      <c r="R94" s="11">
        <f t="shared" si="35"/>
        <v>2.4762137106611348</v>
      </c>
      <c r="S94" s="11">
        <f t="shared" si="35"/>
        <v>-1.1554742020363662</v>
      </c>
      <c r="T94" s="11">
        <f t="shared" si="35"/>
        <v>-2.2488416770256481</v>
      </c>
      <c r="U94" s="11">
        <f t="shared" si="35"/>
        <v>3.1257601556798909</v>
      </c>
    </row>
    <row r="95" spans="1:21" x14ac:dyDescent="0.2">
      <c r="A95" s="13">
        <v>2007</v>
      </c>
      <c r="B95" s="11">
        <f t="shared" ref="B95:U95" si="36">(B43/B42-1)*100</f>
        <v>-4.052430365920257</v>
      </c>
      <c r="C95" s="11">
        <f t="shared" si="36"/>
        <v>-3.2899957272782832</v>
      </c>
      <c r="D95" s="11">
        <f t="shared" si="36"/>
        <v>0.50600257962098993</v>
      </c>
      <c r="E95" s="11">
        <f t="shared" si="36"/>
        <v>5.6948746128484329</v>
      </c>
      <c r="F95" s="11">
        <f t="shared" si="36"/>
        <v>2.11554109031733</v>
      </c>
      <c r="G95" s="11">
        <f t="shared" si="36"/>
        <v>2.157788267026306</v>
      </c>
      <c r="H95" s="11">
        <f t="shared" si="36"/>
        <v>3.7987052644436359</v>
      </c>
      <c r="I95" s="11">
        <f t="shared" si="36"/>
        <v>1.169648122665623</v>
      </c>
      <c r="J95" s="11">
        <f t="shared" si="36"/>
        <v>1.5905245346869767</v>
      </c>
      <c r="K95" s="11">
        <f t="shared" si="36"/>
        <v>5.6119489559164792</v>
      </c>
      <c r="L95" s="11">
        <f t="shared" si="36"/>
        <v>6.3842364532019635</v>
      </c>
      <c r="M95" s="11">
        <f t="shared" si="36"/>
        <v>3.7237330037082739</v>
      </c>
      <c r="N95" s="11">
        <f t="shared" si="36"/>
        <v>8.2908754052802394</v>
      </c>
      <c r="O95" s="11">
        <f t="shared" si="36"/>
        <v>14.397382294128347</v>
      </c>
      <c r="P95" s="11"/>
      <c r="Q95" s="11">
        <f t="shared" si="36"/>
        <v>-6.0756893418661644</v>
      </c>
      <c r="R95" s="11">
        <f t="shared" si="36"/>
        <v>5.9516724199504267E-2</v>
      </c>
      <c r="S95" s="11">
        <f t="shared" si="36"/>
        <v>-1.4004629629629672</v>
      </c>
      <c r="T95" s="11">
        <f t="shared" si="36"/>
        <v>-9.2485549132947931E-2</v>
      </c>
      <c r="U95" s="11">
        <f t="shared" si="36"/>
        <v>3.5735346149309954</v>
      </c>
    </row>
    <row r="96" spans="1:21" x14ac:dyDescent="0.2">
      <c r="A96" s="13">
        <v>2008</v>
      </c>
      <c r="B96" s="11">
        <f t="shared" ref="B96:U96" si="37">(B44/B43-1)*100</f>
        <v>7.0469034608378944</v>
      </c>
      <c r="C96" s="11">
        <f t="shared" si="37"/>
        <v>-4.1151224438273237</v>
      </c>
      <c r="D96" s="11">
        <f t="shared" si="37"/>
        <v>-2.7739387956564721</v>
      </c>
      <c r="E96" s="11">
        <f t="shared" si="37"/>
        <v>-1.2288496077134003</v>
      </c>
      <c r="F96" s="11">
        <f t="shared" si="37"/>
        <v>-1.2407512805919008</v>
      </c>
      <c r="G96" s="11">
        <f t="shared" si="37"/>
        <v>-2.6182618261826329</v>
      </c>
      <c r="H96" s="11">
        <f t="shared" si="37"/>
        <v>-2.5653094845846214</v>
      </c>
      <c r="I96" s="11">
        <f t="shared" si="37"/>
        <v>-1.7293306130379826</v>
      </c>
      <c r="J96" s="11">
        <f t="shared" si="37"/>
        <v>-2.4206084832334107</v>
      </c>
      <c r="K96" s="11">
        <f t="shared" si="37"/>
        <v>1.3730605519703509</v>
      </c>
      <c r="L96" s="11">
        <f t="shared" si="37"/>
        <v>1.2594924986108591</v>
      </c>
      <c r="M96" s="11">
        <f t="shared" si="37"/>
        <v>6.2714136749590477</v>
      </c>
      <c r="N96" s="11">
        <f t="shared" si="37"/>
        <v>1.867693185058461</v>
      </c>
      <c r="O96" s="11">
        <f t="shared" si="37"/>
        <v>2.4153821706658141</v>
      </c>
      <c r="P96" s="11"/>
      <c r="Q96" s="11">
        <f t="shared" si="37"/>
        <v>5.257402422611035</v>
      </c>
      <c r="R96" s="11">
        <f t="shared" si="37"/>
        <v>-1.8082322150844599</v>
      </c>
      <c r="S96" s="11">
        <f t="shared" si="37"/>
        <v>-2.4768165277614718</v>
      </c>
      <c r="T96" s="11">
        <f t="shared" si="37"/>
        <v>1.4348530432770179</v>
      </c>
      <c r="U96" s="11">
        <f t="shared" si="37"/>
        <v>-0.43270325666134868</v>
      </c>
    </row>
    <row r="97" spans="1:21" x14ac:dyDescent="0.2">
      <c r="A97" s="13">
        <v>2009</v>
      </c>
      <c r="B97" s="11">
        <f t="shared" ref="B97:U97" si="38">(B45/B44-1)*100</f>
        <v>-5.7960225459959602</v>
      </c>
      <c r="C97" s="11">
        <f t="shared" si="38"/>
        <v>-10.597682991047918</v>
      </c>
      <c r="D97" s="11">
        <f t="shared" si="38"/>
        <v>-8.6100111686465581</v>
      </c>
      <c r="E97" s="11">
        <f t="shared" si="38"/>
        <v>1.9906211120681361</v>
      </c>
      <c r="F97" s="11">
        <f t="shared" si="38"/>
        <v>-7.4227754725680217</v>
      </c>
      <c r="G97" s="11">
        <f t="shared" si="38"/>
        <v>-13.194758246723893</v>
      </c>
      <c r="H97" s="11">
        <f t="shared" si="38"/>
        <v>-5.5917874396135154</v>
      </c>
      <c r="I97" s="11">
        <f t="shared" si="38"/>
        <v>-11.428571428571432</v>
      </c>
      <c r="J97" s="11">
        <f t="shared" si="38"/>
        <v>-5.7009558488848366</v>
      </c>
      <c r="K97" s="11">
        <f t="shared" si="38"/>
        <v>-3.1288094270621736</v>
      </c>
      <c r="L97" s="11">
        <f t="shared" si="38"/>
        <v>0.91457837936710362</v>
      </c>
      <c r="M97" s="11">
        <f t="shared" si="38"/>
        <v>5.887300252312877</v>
      </c>
      <c r="N97" s="11">
        <f t="shared" si="38"/>
        <v>-7.8936319104268682</v>
      </c>
      <c r="O97" s="11">
        <f t="shared" si="38"/>
        <v>-12.909231962761837</v>
      </c>
      <c r="P97" s="11"/>
      <c r="Q97" s="11">
        <f t="shared" si="38"/>
        <v>-4.1396947174938026</v>
      </c>
      <c r="R97" s="11">
        <f t="shared" si="38"/>
        <v>1.7930700266537203</v>
      </c>
      <c r="S97" s="11">
        <f t="shared" si="38"/>
        <v>-8.2691381800674151</v>
      </c>
      <c r="T97" s="11">
        <f t="shared" si="38"/>
        <v>-2.8062970568103918</v>
      </c>
      <c r="U97" s="11">
        <f t="shared" si="38"/>
        <v>-6.0498627630375061</v>
      </c>
    </row>
    <row r="98" spans="1:21" x14ac:dyDescent="0.2">
      <c r="A98" s="13">
        <v>2010</v>
      </c>
      <c r="B98" s="11">
        <f t="shared" ref="B98:U98" si="39">(B46/B45-1)*100</f>
        <v>-0.46285843305485797</v>
      </c>
      <c r="C98" s="11">
        <f t="shared" si="39"/>
        <v>-2.4738624650272323</v>
      </c>
      <c r="D98" s="11">
        <f t="shared" si="39"/>
        <v>4.6439284523941637</v>
      </c>
      <c r="E98" s="11">
        <f t="shared" si="39"/>
        <v>3.5000469175189952</v>
      </c>
      <c r="F98" s="11">
        <f t="shared" si="39"/>
        <v>1.2574701195219085</v>
      </c>
      <c r="G98" s="11">
        <f t="shared" si="39"/>
        <v>8.5242061426340499</v>
      </c>
      <c r="H98" s="11">
        <f t="shared" si="39"/>
        <v>1.1385441985416467</v>
      </c>
      <c r="I98" s="11">
        <f t="shared" si="39"/>
        <v>0.43531644156713512</v>
      </c>
      <c r="J98" s="11">
        <f t="shared" si="39"/>
        <v>2.4616869796066032</v>
      </c>
      <c r="K98" s="11">
        <f t="shared" si="39"/>
        <v>4.6560402684563629</v>
      </c>
      <c r="L98" s="11">
        <f t="shared" si="39"/>
        <v>-6.2262098966829882</v>
      </c>
      <c r="M98" s="11">
        <f t="shared" si="39"/>
        <v>3.7331215250198557</v>
      </c>
      <c r="N98" s="11">
        <f t="shared" si="39"/>
        <v>3.8595958061084845</v>
      </c>
      <c r="O98" s="11">
        <f t="shared" si="39"/>
        <v>12.4176019953679</v>
      </c>
      <c r="P98" s="11"/>
      <c r="Q98" s="11">
        <f t="shared" si="39"/>
        <v>-4.5769070446019295</v>
      </c>
      <c r="R98" s="11">
        <f t="shared" si="39"/>
        <v>7.3553915734348996</v>
      </c>
      <c r="S98" s="11">
        <f t="shared" si="39"/>
        <v>3.4641123212176828</v>
      </c>
      <c r="T98" s="11">
        <f t="shared" si="39"/>
        <v>1.8309859154929553</v>
      </c>
      <c r="U98" s="11">
        <f t="shared" si="39"/>
        <v>2.6536822884966504</v>
      </c>
    </row>
    <row r="99" spans="1:21" x14ac:dyDescent="0.2">
      <c r="A99" s="13">
        <v>2011</v>
      </c>
      <c r="B99" s="11">
        <f t="shared" ref="B99:U99" si="40">(B47/B46-1)*100</f>
        <v>12.124305319269579</v>
      </c>
      <c r="C99" s="11">
        <f t="shared" si="40"/>
        <v>-13.626755246866985</v>
      </c>
      <c r="D99" s="11">
        <f t="shared" si="40"/>
        <v>2.2507697207771571</v>
      </c>
      <c r="E99" s="11">
        <f t="shared" si="40"/>
        <v>-6.165004533091567</v>
      </c>
      <c r="F99" s="11">
        <f t="shared" si="40"/>
        <v>6.7133898930284097</v>
      </c>
      <c r="G99" s="11">
        <f t="shared" si="40"/>
        <v>0.98333133469239442</v>
      </c>
      <c r="H99" s="11">
        <f t="shared" si="40"/>
        <v>1.4292942069314307</v>
      </c>
      <c r="I99" s="11">
        <f t="shared" si="40"/>
        <v>3.7119359857745948</v>
      </c>
      <c r="J99" s="11">
        <f t="shared" si="40"/>
        <v>2.5320928041455693</v>
      </c>
      <c r="K99" s="11">
        <f t="shared" si="40"/>
        <v>2.1776887107548548</v>
      </c>
      <c r="L99" s="11">
        <f t="shared" si="40"/>
        <v>-1.0921039914951192</v>
      </c>
      <c r="M99" s="11">
        <f t="shared" si="40"/>
        <v>4.9132210311383373</v>
      </c>
      <c r="N99" s="11">
        <f t="shared" si="40"/>
        <v>5.6766642282370272</v>
      </c>
      <c r="O99" s="11">
        <f t="shared" si="40"/>
        <v>8.9698890649762433</v>
      </c>
      <c r="P99" s="11"/>
      <c r="Q99" s="11">
        <f t="shared" si="40"/>
        <v>-7.950375677092425</v>
      </c>
      <c r="R99" s="11">
        <f t="shared" si="40"/>
        <v>3.9689578713968832</v>
      </c>
      <c r="S99" s="11">
        <f t="shared" si="40"/>
        <v>3.5637285986049427</v>
      </c>
      <c r="T99" s="11">
        <f t="shared" si="40"/>
        <v>2.0170585523282547</v>
      </c>
      <c r="U99" s="11">
        <f t="shared" si="40"/>
        <v>1.9328827226372525</v>
      </c>
    </row>
    <row r="100" spans="1:21" x14ac:dyDescent="0.2">
      <c r="A100" s="13">
        <v>2012</v>
      </c>
      <c r="B100" s="11">
        <f t="shared" ref="B100:U100" si="41">(B48/B47-1)*100</f>
        <v>-8.5170948816508218</v>
      </c>
      <c r="C100" s="11">
        <f t="shared" si="41"/>
        <v>-12.105585176120959</v>
      </c>
      <c r="D100" s="11">
        <f t="shared" si="41"/>
        <v>-1.1732945696189323</v>
      </c>
      <c r="E100" s="11">
        <f t="shared" si="41"/>
        <v>-0.7922705314009626</v>
      </c>
      <c r="F100" s="11">
        <f t="shared" si="41"/>
        <v>-0.93328724507432126</v>
      </c>
      <c r="G100" s="11">
        <f t="shared" si="41"/>
        <v>-7.2319201995012294</v>
      </c>
      <c r="H100" s="11">
        <f t="shared" si="41"/>
        <v>0.93527871305649768</v>
      </c>
      <c r="I100" s="11">
        <f t="shared" si="41"/>
        <v>-0.81440205743676941</v>
      </c>
      <c r="J100" s="11">
        <f t="shared" si="41"/>
        <v>4.2384562370778811</v>
      </c>
      <c r="K100" s="11">
        <f t="shared" si="41"/>
        <v>3.2426778242677701</v>
      </c>
      <c r="L100" s="11">
        <f t="shared" si="41"/>
        <v>2.3060386945475964</v>
      </c>
      <c r="M100" s="11">
        <f t="shared" si="41"/>
        <v>5.6562461987592849</v>
      </c>
      <c r="N100" s="11">
        <f t="shared" si="41"/>
        <v>5.3163505468641681</v>
      </c>
      <c r="O100" s="11">
        <f t="shared" si="41"/>
        <v>8.5078534031413522</v>
      </c>
      <c r="P100" s="11"/>
      <c r="Q100" s="11">
        <f t="shared" si="41"/>
        <v>5.9794988610478272</v>
      </c>
      <c r="R100" s="11">
        <f t="shared" si="41"/>
        <v>2.655150351887392</v>
      </c>
      <c r="S100" s="11">
        <f t="shared" si="41"/>
        <v>7.8128826843007815</v>
      </c>
      <c r="T100" s="11">
        <f t="shared" si="41"/>
        <v>-3.2425714608518841</v>
      </c>
      <c r="U100" s="11">
        <f t="shared" si="41"/>
        <v>1.1400651465798051</v>
      </c>
    </row>
    <row r="101" spans="1:21" x14ac:dyDescent="0.2">
      <c r="A101" s="13">
        <v>2013</v>
      </c>
      <c r="B101" s="11">
        <f t="shared" ref="B101:U101" si="42">(B49/B48-1)*100</f>
        <v>0.6302521008403339</v>
      </c>
      <c r="C101" s="11">
        <f t="shared" si="42"/>
        <v>-5.3997613365155184</v>
      </c>
      <c r="D101" s="11">
        <f t="shared" si="42"/>
        <v>-1.0821601176717821</v>
      </c>
      <c r="E101" s="11">
        <f t="shared" si="42"/>
        <v>-0.57460070120763929</v>
      </c>
      <c r="F101" s="11">
        <f t="shared" si="42"/>
        <v>3.7217957664573253</v>
      </c>
      <c r="G101" s="11">
        <f t="shared" si="42"/>
        <v>1.6129032258064502</v>
      </c>
      <c r="H101" s="11">
        <f t="shared" si="42"/>
        <v>5.312577217692116</v>
      </c>
      <c r="I101" s="11">
        <f t="shared" si="42"/>
        <v>1.5233362143474372</v>
      </c>
      <c r="J101" s="11">
        <f t="shared" si="42"/>
        <v>-1.6088154269972343</v>
      </c>
      <c r="K101" s="11">
        <f t="shared" si="42"/>
        <v>3.5967578520770038</v>
      </c>
      <c r="L101" s="11">
        <f t="shared" si="42"/>
        <v>-0.47755491881565915</v>
      </c>
      <c r="M101" s="11">
        <f t="shared" si="42"/>
        <v>4.5590605572185083</v>
      </c>
      <c r="N101" s="11">
        <f t="shared" si="42"/>
        <v>7.1381622190088256</v>
      </c>
      <c r="O101" s="11">
        <f t="shared" si="42"/>
        <v>7.0633963275700262</v>
      </c>
      <c r="P101" s="11"/>
      <c r="Q101" s="11">
        <f t="shared" si="42"/>
        <v>-0.41196489342646414</v>
      </c>
      <c r="R101" s="11">
        <f t="shared" si="42"/>
        <v>1.1530071673418574</v>
      </c>
      <c r="S101" s="11">
        <f t="shared" si="42"/>
        <v>1.2267151294865997</v>
      </c>
      <c r="T101" s="11">
        <f t="shared" si="42"/>
        <v>3.3278841662774283</v>
      </c>
      <c r="U101" s="11">
        <f t="shared" si="42"/>
        <v>2.346445824706711</v>
      </c>
    </row>
    <row r="102" spans="1:21" x14ac:dyDescent="0.2">
      <c r="A102" s="13">
        <v>2014</v>
      </c>
      <c r="B102" s="11">
        <f t="shared" ref="B102:U102" si="43">(B50/B49-1)*100</f>
        <v>13.646851994286347</v>
      </c>
      <c r="C102" s="11">
        <f t="shared" si="43"/>
        <v>-0.75685903500473106</v>
      </c>
      <c r="D102" s="11">
        <f t="shared" si="43"/>
        <v>2.8465215082315476</v>
      </c>
      <c r="E102" s="11">
        <f t="shared" si="43"/>
        <v>-4.3686942893525371</v>
      </c>
      <c r="F102" s="11">
        <f t="shared" si="43"/>
        <v>0.35882484862075348</v>
      </c>
      <c r="G102" s="11">
        <f t="shared" si="43"/>
        <v>9.8891408415218152</v>
      </c>
      <c r="H102" s="11">
        <f t="shared" si="43"/>
        <v>4.1295166588456222</v>
      </c>
      <c r="I102" s="11">
        <f t="shared" si="43"/>
        <v>4.7568372884963184</v>
      </c>
      <c r="J102" s="11">
        <f t="shared" si="43"/>
        <v>2.2398924851607216</v>
      </c>
      <c r="K102" s="11">
        <f t="shared" si="43"/>
        <v>0.41564792176038701</v>
      </c>
      <c r="L102" s="11">
        <f t="shared" si="43"/>
        <v>-2.7159309021113187</v>
      </c>
      <c r="M102" s="11">
        <f t="shared" si="43"/>
        <v>4.6465536225501092</v>
      </c>
      <c r="N102" s="11">
        <f t="shared" si="43"/>
        <v>4.7239263803680931</v>
      </c>
      <c r="O102" s="11">
        <f t="shared" si="43"/>
        <v>9.2764146219329149</v>
      </c>
      <c r="P102" s="11"/>
      <c r="Q102" s="11">
        <f t="shared" si="43"/>
        <v>-3.3902877697841727</v>
      </c>
      <c r="R102" s="11">
        <f t="shared" si="43"/>
        <v>1.222016841240503</v>
      </c>
      <c r="S102" s="11">
        <f t="shared" si="43"/>
        <v>6.0368043087971168</v>
      </c>
      <c r="T102" s="11">
        <f t="shared" si="43"/>
        <v>8.8597581647643864</v>
      </c>
      <c r="U102" s="11">
        <f t="shared" si="43"/>
        <v>3.3715441672285795</v>
      </c>
    </row>
    <row r="103" spans="1:21" x14ac:dyDescent="0.2">
      <c r="A103" s="13">
        <v>2015</v>
      </c>
      <c r="B103" s="11">
        <f t="shared" ref="B103:U103" si="44">(B51/B50-1)*100</f>
        <v>-1.9336749492415706E-2</v>
      </c>
      <c r="C103" s="11">
        <f t="shared" si="44"/>
        <v>2.2561169367651734</v>
      </c>
      <c r="D103" s="11">
        <f t="shared" si="44"/>
        <v>-0.48538676030155381</v>
      </c>
      <c r="E103" s="11">
        <f t="shared" si="44"/>
        <v>2.1202499231793626</v>
      </c>
      <c r="F103" s="11">
        <f t="shared" si="44"/>
        <v>3.9329608938547533</v>
      </c>
      <c r="G103" s="11">
        <f t="shared" si="44"/>
        <v>3.8289579273185659</v>
      </c>
      <c r="H103" s="11">
        <f t="shared" si="44"/>
        <v>3.5150968904912094</v>
      </c>
      <c r="I103" s="11">
        <f t="shared" si="44"/>
        <v>0.79236082893132664</v>
      </c>
      <c r="J103" s="11">
        <f t="shared" si="44"/>
        <v>5.0388870632051663</v>
      </c>
      <c r="K103" s="11">
        <f t="shared" si="44"/>
        <v>6.2210859508156746</v>
      </c>
      <c r="L103" s="11">
        <f t="shared" si="44"/>
        <v>-4.7844529939824465</v>
      </c>
      <c r="M103" s="11">
        <f t="shared" si="44"/>
        <v>5.2398989898989834</v>
      </c>
      <c r="N103" s="11">
        <f t="shared" si="44"/>
        <v>4.7451669595782286</v>
      </c>
      <c r="O103" s="11">
        <f t="shared" si="44"/>
        <v>5.3156146179401897</v>
      </c>
      <c r="P103" s="11"/>
      <c r="Q103" s="11">
        <f t="shared" si="44"/>
        <v>-3.797821837475579</v>
      </c>
      <c r="R103" s="11">
        <f t="shared" si="44"/>
        <v>0.30435223698894731</v>
      </c>
      <c r="S103" s="11">
        <f t="shared" si="44"/>
        <v>2.7619047619047654</v>
      </c>
      <c r="T103" s="11">
        <f t="shared" si="44"/>
        <v>5.3981106612685625</v>
      </c>
      <c r="U103" s="11">
        <f t="shared" si="44"/>
        <v>2.2722330941508995</v>
      </c>
    </row>
    <row r="104" spans="1:21" x14ac:dyDescent="0.2">
      <c r="A104" s="13">
        <v>2016</v>
      </c>
      <c r="B104" s="11">
        <f t="shared" ref="B104:U104" si="45">(B52/B51-1)*100</f>
        <v>-5.9665409534861213</v>
      </c>
      <c r="C104" s="11">
        <f t="shared" si="45"/>
        <v>-2.2892065465092259</v>
      </c>
      <c r="D104" s="11">
        <f t="shared" si="45"/>
        <v>0.26982150269823091</v>
      </c>
      <c r="E104" s="11">
        <f t="shared" si="45"/>
        <v>3.6308926780340922</v>
      </c>
      <c r="F104" s="11">
        <f t="shared" si="45"/>
        <v>6.9662438185336573</v>
      </c>
      <c r="G104" s="11">
        <f t="shared" si="45"/>
        <v>4.0521143866622422</v>
      </c>
      <c r="H104" s="11">
        <f t="shared" si="45"/>
        <v>3.5372224640835892</v>
      </c>
      <c r="I104" s="11">
        <f t="shared" si="45"/>
        <v>-1.8343075992743318</v>
      </c>
      <c r="J104" s="11">
        <f t="shared" si="45"/>
        <v>1.2305767024715752</v>
      </c>
      <c r="K104" s="11">
        <f t="shared" si="45"/>
        <v>4.893982808022912</v>
      </c>
      <c r="L104" s="11">
        <f t="shared" si="45"/>
        <v>4.2581848321591398</v>
      </c>
      <c r="M104" s="11">
        <f t="shared" si="45"/>
        <v>0.35992801439712618</v>
      </c>
      <c r="N104" s="11">
        <f t="shared" si="45"/>
        <v>3.0536912751677692</v>
      </c>
      <c r="O104" s="11">
        <f t="shared" si="45"/>
        <v>1.1856847601435794</v>
      </c>
      <c r="P104" s="11"/>
      <c r="Q104" s="11">
        <f t="shared" si="45"/>
        <v>-3.792936623125287</v>
      </c>
      <c r="R104" s="11">
        <f t="shared" si="45"/>
        <v>-0.38434307676747936</v>
      </c>
      <c r="S104" s="11">
        <f t="shared" si="45"/>
        <v>-0.71053444547419797</v>
      </c>
      <c r="T104" s="11">
        <f t="shared" si="45"/>
        <v>-3.6343937752388422</v>
      </c>
      <c r="U104" s="11">
        <f t="shared" si="45"/>
        <v>1.9559902200489088</v>
      </c>
    </row>
    <row r="105" spans="1:21" x14ac:dyDescent="0.2">
      <c r="A105" s="13">
        <v>2017</v>
      </c>
      <c r="B105" s="11">
        <f t="shared" ref="B105:U105" si="46">(B53/B52-1)*100</f>
        <v>6.3142739613327947</v>
      </c>
      <c r="C105" s="11">
        <f t="shared" si="46"/>
        <v>0.7208735290999746</v>
      </c>
      <c r="D105" s="11">
        <f t="shared" si="46"/>
        <v>2.3183605878700053</v>
      </c>
      <c r="E105" s="11">
        <f t="shared" si="46"/>
        <v>-2.071234998064253</v>
      </c>
      <c r="F105" s="11">
        <f t="shared" si="46"/>
        <v>1.638190954773866</v>
      </c>
      <c r="G105" s="11">
        <f t="shared" si="46"/>
        <v>6.0802207130730146</v>
      </c>
      <c r="H105" s="11">
        <f t="shared" si="46"/>
        <v>1.9131714495953078</v>
      </c>
      <c r="I105" s="11">
        <f t="shared" si="46"/>
        <v>0.89322381930183603</v>
      </c>
      <c r="J105" s="11">
        <f t="shared" si="46"/>
        <v>1.5967858246626276</v>
      </c>
      <c r="K105" s="11">
        <f t="shared" si="46"/>
        <v>4.4580419580419584</v>
      </c>
      <c r="L105" s="11">
        <f t="shared" si="46"/>
        <v>0.25837225479479198</v>
      </c>
      <c r="M105" s="11">
        <f t="shared" si="46"/>
        <v>0.42837218569435898</v>
      </c>
      <c r="N105" s="11">
        <f t="shared" si="46"/>
        <v>3.7230001085422959</v>
      </c>
      <c r="O105" s="11">
        <f t="shared" si="46"/>
        <v>3.8056331971619173</v>
      </c>
      <c r="P105" s="11"/>
      <c r="Q105" s="11">
        <f t="shared" si="46"/>
        <v>1.6292869355325257</v>
      </c>
      <c r="R105" s="11">
        <f t="shared" si="46"/>
        <v>1.6448370392933231</v>
      </c>
      <c r="S105" s="11">
        <f t="shared" si="46"/>
        <v>4.1485169052063897</v>
      </c>
      <c r="T105" s="11">
        <f t="shared" si="46"/>
        <v>0.79721995094030884</v>
      </c>
      <c r="U105" s="11">
        <f t="shared" si="46"/>
        <v>2.5023459493275002</v>
      </c>
    </row>
    <row r="106" spans="1:21" x14ac:dyDescent="0.2">
      <c r="A106" s="13">
        <v>2018</v>
      </c>
      <c r="B106" s="11">
        <f t="shared" ref="B106:U106" si="47">(B54/B53-1)*100</f>
        <v>-3.2694911975236995</v>
      </c>
      <c r="C106" s="11">
        <f t="shared" si="47"/>
        <v>5.2520787285548876</v>
      </c>
      <c r="D106" s="11">
        <f t="shared" si="47"/>
        <v>1.1531458628363245</v>
      </c>
      <c r="E106" s="11">
        <f t="shared" si="47"/>
        <v>-1.166238387033014</v>
      </c>
      <c r="F106" s="11">
        <f t="shared" si="47"/>
        <v>-1.1173736774448662</v>
      </c>
      <c r="G106" s="11">
        <f t="shared" si="47"/>
        <v>3.0009002700803755E-2</v>
      </c>
      <c r="H106" s="11">
        <f t="shared" si="47"/>
        <v>3.1459515214027789</v>
      </c>
      <c r="I106" s="11">
        <f t="shared" si="47"/>
        <v>1.7604558868423714</v>
      </c>
      <c r="J106" s="11">
        <f t="shared" si="47"/>
        <v>1.3993104846887094</v>
      </c>
      <c r="K106" s="11">
        <f t="shared" si="47"/>
        <v>4.6025104602510414</v>
      </c>
      <c r="L106" s="11">
        <f t="shared" si="47"/>
        <v>-0.88214887501238959</v>
      </c>
      <c r="M106" s="11">
        <f t="shared" si="47"/>
        <v>-0.80349171709156453</v>
      </c>
      <c r="N106" s="11">
        <f t="shared" si="47"/>
        <v>4.6462955211385548</v>
      </c>
      <c r="O106" s="11">
        <f t="shared" si="47"/>
        <v>3.5625517812758911</v>
      </c>
      <c r="P106" s="11"/>
      <c r="Q106" s="11">
        <f t="shared" si="47"/>
        <v>-1.0390895596239402</v>
      </c>
      <c r="R106" s="11">
        <f t="shared" si="47"/>
        <v>-0.10987913295374963</v>
      </c>
      <c r="S106" s="11">
        <f t="shared" si="47"/>
        <v>-0.41824337781318777</v>
      </c>
      <c r="T106" s="11">
        <f t="shared" si="47"/>
        <v>1.3993104846887094</v>
      </c>
      <c r="U106" s="11">
        <f t="shared" si="47"/>
        <v>1.7190519784355596</v>
      </c>
    </row>
    <row r="107" spans="1:21" x14ac:dyDescent="0.2">
      <c r="A107" s="13">
        <v>2019</v>
      </c>
      <c r="B107" s="11">
        <f t="shared" ref="B107:U108" si="48">(B55/B54-1)*100</f>
        <v>6.2799999999999967</v>
      </c>
      <c r="C107" s="11">
        <f t="shared" si="48"/>
        <v>-0.9000000000000008</v>
      </c>
      <c r="D107" s="11">
        <f t="shared" si="48"/>
        <v>-1.760000000000006</v>
      </c>
      <c r="E107" s="11">
        <f t="shared" si="48"/>
        <v>1.1299999999999866</v>
      </c>
      <c r="F107" s="11">
        <f t="shared" si="48"/>
        <v>0.61999999999999833</v>
      </c>
      <c r="G107" s="11">
        <f t="shared" si="48"/>
        <v>1.8100000000000005</v>
      </c>
      <c r="H107" s="11">
        <f t="shared" si="48"/>
        <v>2.4499999999999966</v>
      </c>
      <c r="I107" s="11">
        <f t="shared" si="48"/>
        <v>1.7199999999999882</v>
      </c>
      <c r="J107" s="11">
        <f t="shared" si="48"/>
        <v>2.4599999999999955</v>
      </c>
      <c r="K107" s="11">
        <f t="shared" si="48"/>
        <v>7.5499999999999901</v>
      </c>
      <c r="L107" s="11">
        <f t="shared" si="48"/>
        <v>-2.5999999999999912</v>
      </c>
      <c r="M107" s="11">
        <f t="shared" si="48"/>
        <v>0.12999999999998568</v>
      </c>
      <c r="N107" s="11">
        <f t="shared" si="48"/>
        <v>1.9700000000000051</v>
      </c>
      <c r="O107" s="11">
        <f t="shared" si="48"/>
        <v>2.4699999999999944</v>
      </c>
      <c r="P107" s="11"/>
      <c r="Q107" s="11">
        <f t="shared" si="48"/>
        <v>-0.48000000000000265</v>
      </c>
      <c r="R107" s="11">
        <f t="shared" si="48"/>
        <v>-2.5799999999999934</v>
      </c>
      <c r="S107" s="11">
        <f t="shared" si="48"/>
        <v>2.1099999999999897</v>
      </c>
      <c r="T107" s="11">
        <f t="shared" si="48"/>
        <v>-3.1899999999999928</v>
      </c>
      <c r="U107" s="11">
        <f t="shared" si="48"/>
        <v>1.2699999999999934</v>
      </c>
    </row>
    <row r="108" spans="1:21" x14ac:dyDescent="0.2">
      <c r="A108" s="13">
        <v>2020</v>
      </c>
      <c r="B108" s="11">
        <f t="shared" si="48"/>
        <v>-9.2773805043281925</v>
      </c>
      <c r="C108" s="11">
        <f t="shared" si="48"/>
        <v>-7.5983854692230128</v>
      </c>
      <c r="D108" s="11">
        <f t="shared" si="48"/>
        <v>-9.497149837133545</v>
      </c>
      <c r="E108" s="11">
        <f t="shared" si="48"/>
        <v>-3.9948581034312203</v>
      </c>
      <c r="F108" s="11">
        <f t="shared" si="48"/>
        <v>-1.5305108328364181</v>
      </c>
      <c r="G108" s="11">
        <f t="shared" si="48"/>
        <v>-14.006482663785491</v>
      </c>
      <c r="H108" s="11">
        <f t="shared" si="48"/>
        <v>-6.6081015129331284</v>
      </c>
      <c r="I108" s="11">
        <f t="shared" si="48"/>
        <v>-16.968147856861982</v>
      </c>
      <c r="J108" s="11">
        <f t="shared" si="48"/>
        <v>-42.465352332617599</v>
      </c>
      <c r="K108" s="11">
        <f t="shared" si="48"/>
        <v>-5.3556485355648498</v>
      </c>
      <c r="L108" s="11">
        <f t="shared" si="48"/>
        <v>-3.8193018480492835</v>
      </c>
      <c r="M108" s="11">
        <f t="shared" si="48"/>
        <v>-5.1233396584440154</v>
      </c>
      <c r="N108" s="11">
        <f t="shared" si="48"/>
        <v>-5.8546631362165318</v>
      </c>
      <c r="O108" s="11">
        <f t="shared" si="48"/>
        <v>-17.429491558504928</v>
      </c>
      <c r="P108" s="11"/>
      <c r="Q108" s="11">
        <f t="shared" si="48"/>
        <v>-1.7282958199356879</v>
      </c>
      <c r="R108" s="11">
        <f t="shared" si="48"/>
        <v>-5.9022787928556752</v>
      </c>
      <c r="S108" s="11">
        <f t="shared" si="48"/>
        <v>-30.956811281950834</v>
      </c>
      <c r="T108" s="11">
        <f t="shared" si="48"/>
        <v>-27.961987397996079</v>
      </c>
      <c r="U108" s="11">
        <f t="shared" si="48"/>
        <v>-10.526315789473683</v>
      </c>
    </row>
  </sheetData>
  <hyperlinks>
    <hyperlink ref="A1" location="Contents!A1" display="Back to Contents"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8"/>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8.7109375" defaultRowHeight="12" x14ac:dyDescent="0.2"/>
  <cols>
    <col min="1" max="1" width="20.7109375" style="13" customWidth="1"/>
    <col min="2" max="2" width="9.7109375" style="13" bestFit="1" customWidth="1"/>
    <col min="3" max="21" width="8.7109375" style="13"/>
    <col min="22" max="22" width="3.7109375" style="13" customWidth="1"/>
    <col min="23" max="16384" width="8.7109375" style="13"/>
  </cols>
  <sheetData>
    <row r="1" spans="1:42" ht="12.75" x14ac:dyDescent="0.2">
      <c r="A1" s="26" t="s">
        <v>183</v>
      </c>
      <c r="B1" s="9" t="s">
        <v>208</v>
      </c>
      <c r="W1" s="9" t="s">
        <v>209</v>
      </c>
    </row>
    <row r="2" spans="1:42" x14ac:dyDescent="0.2">
      <c r="B2" s="9" t="s">
        <v>172</v>
      </c>
      <c r="W2" s="9" t="s">
        <v>175</v>
      </c>
    </row>
    <row r="3" spans="1:42" ht="12.75" x14ac:dyDescent="0.2">
      <c r="A3" s="16"/>
      <c r="B3" s="9"/>
      <c r="W3" s="37" t="s">
        <v>210</v>
      </c>
    </row>
    <row r="4" spans="1:42" x14ac:dyDescent="0.2">
      <c r="B4" s="13" t="s">
        <v>13</v>
      </c>
      <c r="C4" s="13" t="s">
        <v>15</v>
      </c>
      <c r="D4" s="13" t="s">
        <v>0</v>
      </c>
      <c r="E4" s="13" t="s">
        <v>17</v>
      </c>
      <c r="F4" s="13" t="s">
        <v>19</v>
      </c>
      <c r="G4" s="13" t="s">
        <v>1</v>
      </c>
      <c r="H4" s="13" t="s">
        <v>22</v>
      </c>
      <c r="I4" s="13" t="s">
        <v>2</v>
      </c>
      <c r="J4" s="13" t="s">
        <v>25</v>
      </c>
      <c r="K4" s="13" t="s">
        <v>147</v>
      </c>
      <c r="L4" s="13" t="s">
        <v>4</v>
      </c>
      <c r="M4" s="13" t="s">
        <v>29</v>
      </c>
      <c r="N4" s="13" t="s">
        <v>31</v>
      </c>
      <c r="O4" s="13" t="s">
        <v>33</v>
      </c>
      <c r="P4" s="13" t="s">
        <v>35</v>
      </c>
      <c r="Q4" s="13" t="s">
        <v>37</v>
      </c>
      <c r="R4" s="13" t="s">
        <v>39</v>
      </c>
      <c r="S4" s="13" t="s">
        <v>41</v>
      </c>
      <c r="T4" s="13" t="s">
        <v>43</v>
      </c>
      <c r="U4" s="13" t="s">
        <v>10</v>
      </c>
      <c r="W4" s="13" t="s">
        <v>13</v>
      </c>
      <c r="X4" s="13" t="s">
        <v>15</v>
      </c>
      <c r="Y4" s="13" t="s">
        <v>0</v>
      </c>
      <c r="Z4" s="13" t="s">
        <v>17</v>
      </c>
      <c r="AA4" s="13" t="s">
        <v>19</v>
      </c>
      <c r="AB4" s="13" t="s">
        <v>1</v>
      </c>
      <c r="AC4" s="13" t="s">
        <v>22</v>
      </c>
      <c r="AD4" s="13" t="s">
        <v>2</v>
      </c>
      <c r="AE4" s="13" t="s">
        <v>25</v>
      </c>
      <c r="AF4" s="13" t="s">
        <v>147</v>
      </c>
      <c r="AG4" s="13" t="s">
        <v>4</v>
      </c>
      <c r="AH4" s="13" t="s">
        <v>29</v>
      </c>
      <c r="AI4" s="13" t="s">
        <v>31</v>
      </c>
      <c r="AJ4" s="13" t="s">
        <v>33</v>
      </c>
      <c r="AK4" s="13" t="s">
        <v>35</v>
      </c>
      <c r="AL4" s="13" t="s">
        <v>37</v>
      </c>
      <c r="AM4" s="13" t="s">
        <v>39</v>
      </c>
      <c r="AN4" s="13" t="s">
        <v>41</v>
      </c>
      <c r="AO4" s="13" t="s">
        <v>43</v>
      </c>
      <c r="AP4" s="13" t="s">
        <v>10</v>
      </c>
    </row>
    <row r="5" spans="1:42" x14ac:dyDescent="0.2">
      <c r="A5" s="17" t="str">
        <f>Base_year</f>
        <v>2018=100</v>
      </c>
    </row>
    <row r="6" spans="1:42" x14ac:dyDescent="0.2">
      <c r="A6" s="13">
        <v>1970</v>
      </c>
      <c r="B6" s="34">
        <v>157.25</v>
      </c>
      <c r="C6" s="34">
        <v>681.23</v>
      </c>
      <c r="D6" s="34">
        <v>276.22000000000003</v>
      </c>
      <c r="E6" s="34">
        <v>131.65</v>
      </c>
      <c r="F6" s="34">
        <v>76.83</v>
      </c>
      <c r="G6" s="34">
        <v>86.59</v>
      </c>
      <c r="H6" s="34">
        <v>74.83</v>
      </c>
      <c r="I6" s="34">
        <v>94.6</v>
      </c>
      <c r="J6" s="34">
        <v>41.86</v>
      </c>
      <c r="K6" s="34">
        <v>34.36</v>
      </c>
      <c r="L6" s="34">
        <v>49.95</v>
      </c>
      <c r="M6" s="34">
        <v>21.57</v>
      </c>
      <c r="N6" s="34">
        <v>26.65</v>
      </c>
      <c r="O6" s="34">
        <v>22.52</v>
      </c>
      <c r="P6" s="34"/>
      <c r="Q6" s="34">
        <v>45.26</v>
      </c>
      <c r="R6" s="34">
        <v>41.27</v>
      </c>
      <c r="S6" s="34">
        <v>43.55</v>
      </c>
      <c r="T6" s="34">
        <v>43.61</v>
      </c>
      <c r="U6" s="34">
        <v>81.91</v>
      </c>
    </row>
    <row r="7" spans="1:42" x14ac:dyDescent="0.2">
      <c r="A7" s="13">
        <v>1971</v>
      </c>
      <c r="B7" s="34">
        <v>150.29</v>
      </c>
      <c r="C7" s="34">
        <v>666.39</v>
      </c>
      <c r="D7" s="34">
        <v>264.89</v>
      </c>
      <c r="E7" s="34">
        <v>127.22</v>
      </c>
      <c r="F7" s="34">
        <v>74.38</v>
      </c>
      <c r="G7" s="34">
        <v>83.87</v>
      </c>
      <c r="H7" s="34">
        <v>73.97</v>
      </c>
      <c r="I7" s="34">
        <v>90.68</v>
      </c>
      <c r="J7" s="34">
        <v>39.770000000000003</v>
      </c>
      <c r="K7" s="34">
        <v>33.770000000000003</v>
      </c>
      <c r="L7" s="34">
        <v>54.58</v>
      </c>
      <c r="M7" s="34">
        <v>22.82</v>
      </c>
      <c r="N7" s="34">
        <v>27.6</v>
      </c>
      <c r="O7" s="34">
        <v>23.32</v>
      </c>
      <c r="P7" s="34"/>
      <c r="Q7" s="34">
        <v>45.99</v>
      </c>
      <c r="R7" s="34">
        <v>41.86</v>
      </c>
      <c r="S7" s="34">
        <v>42.29</v>
      </c>
      <c r="T7" s="34">
        <v>42.1</v>
      </c>
      <c r="U7" s="34">
        <v>79.989999999999995</v>
      </c>
    </row>
    <row r="8" spans="1:42" x14ac:dyDescent="0.2">
      <c r="A8" s="13">
        <v>1972</v>
      </c>
      <c r="B8" s="34">
        <v>154.30000000000001</v>
      </c>
      <c r="C8" s="34">
        <v>621.41999999999996</v>
      </c>
      <c r="D8" s="34">
        <v>261.08</v>
      </c>
      <c r="E8" s="34">
        <v>123.32</v>
      </c>
      <c r="F8" s="34">
        <v>71.5</v>
      </c>
      <c r="G8" s="34">
        <v>89.19</v>
      </c>
      <c r="H8" s="34">
        <v>75.400000000000006</v>
      </c>
      <c r="I8" s="34">
        <v>90.07</v>
      </c>
      <c r="J8" s="34">
        <v>41.03</v>
      </c>
      <c r="K8" s="34">
        <v>34.57</v>
      </c>
      <c r="L8" s="34">
        <v>56.14</v>
      </c>
      <c r="M8" s="34">
        <v>23.01</v>
      </c>
      <c r="N8" s="34">
        <v>28.29</v>
      </c>
      <c r="O8" s="34">
        <v>23.91</v>
      </c>
      <c r="P8" s="34"/>
      <c r="Q8" s="34">
        <v>46.95</v>
      </c>
      <c r="R8" s="34">
        <v>42.8</v>
      </c>
      <c r="S8" s="34">
        <v>43.62</v>
      </c>
      <c r="T8" s="34">
        <v>44.15</v>
      </c>
      <c r="U8" s="34">
        <v>80.69</v>
      </c>
    </row>
    <row r="9" spans="1:42" x14ac:dyDescent="0.2">
      <c r="A9" s="13">
        <v>1973</v>
      </c>
      <c r="B9" s="34">
        <v>151.52000000000001</v>
      </c>
      <c r="C9" s="34">
        <v>628.30999999999995</v>
      </c>
      <c r="D9" s="34">
        <v>266.45999999999998</v>
      </c>
      <c r="E9" s="34">
        <v>118.6</v>
      </c>
      <c r="F9" s="34">
        <v>68.61</v>
      </c>
      <c r="G9" s="34">
        <v>95.14</v>
      </c>
      <c r="H9" s="34">
        <v>77.91</v>
      </c>
      <c r="I9" s="34">
        <v>88.6</v>
      </c>
      <c r="J9" s="34">
        <v>42.45</v>
      </c>
      <c r="K9" s="34">
        <v>34.68</v>
      </c>
      <c r="L9" s="34">
        <v>58.13</v>
      </c>
      <c r="M9" s="34">
        <v>24.57</v>
      </c>
      <c r="N9" s="34">
        <v>29.22</v>
      </c>
      <c r="O9" s="34">
        <v>24.69</v>
      </c>
      <c r="P9" s="34"/>
      <c r="Q9" s="34">
        <v>47.53</v>
      </c>
      <c r="R9" s="34">
        <v>43.22</v>
      </c>
      <c r="S9" s="34">
        <v>43.74</v>
      </c>
      <c r="T9" s="34">
        <v>46.21</v>
      </c>
      <c r="U9" s="34">
        <v>82.61</v>
      </c>
    </row>
    <row r="10" spans="1:42" x14ac:dyDescent="0.2">
      <c r="A10" s="13">
        <v>1974</v>
      </c>
      <c r="B10" s="34">
        <v>141.62</v>
      </c>
      <c r="C10" s="34">
        <v>554.45000000000005</v>
      </c>
      <c r="D10" s="34">
        <v>262.27</v>
      </c>
      <c r="E10" s="34">
        <v>117.33</v>
      </c>
      <c r="F10" s="34">
        <v>67.95</v>
      </c>
      <c r="G10" s="34">
        <v>86.49</v>
      </c>
      <c r="H10" s="34">
        <v>78.680000000000007</v>
      </c>
      <c r="I10" s="34">
        <v>85.82</v>
      </c>
      <c r="J10" s="34">
        <v>43.46</v>
      </c>
      <c r="K10" s="34">
        <v>35.17</v>
      </c>
      <c r="L10" s="34">
        <v>59.47</v>
      </c>
      <c r="M10" s="34">
        <v>23.89</v>
      </c>
      <c r="N10" s="34">
        <v>30.92</v>
      </c>
      <c r="O10" s="34">
        <v>26.13</v>
      </c>
      <c r="P10" s="34"/>
      <c r="Q10" s="34">
        <v>49.77</v>
      </c>
      <c r="R10" s="34">
        <v>45.12</v>
      </c>
      <c r="S10" s="34">
        <v>45.8</v>
      </c>
      <c r="T10" s="34">
        <v>46.93</v>
      </c>
      <c r="U10" s="34">
        <v>81.52</v>
      </c>
    </row>
    <row r="11" spans="1:42" x14ac:dyDescent="0.2">
      <c r="A11" s="13">
        <v>1975</v>
      </c>
      <c r="B11" s="34">
        <v>132.72</v>
      </c>
      <c r="C11" s="34">
        <v>543.19000000000005</v>
      </c>
      <c r="D11" s="34">
        <v>242.27</v>
      </c>
      <c r="E11" s="34">
        <v>115.82</v>
      </c>
      <c r="F11" s="34">
        <v>67.48</v>
      </c>
      <c r="G11" s="34">
        <v>82.03</v>
      </c>
      <c r="H11" s="34">
        <v>77</v>
      </c>
      <c r="I11" s="34">
        <v>85.13</v>
      </c>
      <c r="J11" s="34">
        <v>42.67</v>
      </c>
      <c r="K11" s="34">
        <v>33.92</v>
      </c>
      <c r="L11" s="34">
        <v>58.09</v>
      </c>
      <c r="M11" s="34">
        <v>22.29</v>
      </c>
      <c r="N11" s="34">
        <v>30.5</v>
      </c>
      <c r="O11" s="34">
        <v>25.77</v>
      </c>
      <c r="P11" s="34"/>
      <c r="Q11" s="34">
        <v>52.28</v>
      </c>
      <c r="R11" s="34">
        <v>47.29</v>
      </c>
      <c r="S11" s="34">
        <v>46.99</v>
      </c>
      <c r="T11" s="34">
        <v>47.64</v>
      </c>
      <c r="U11" s="34">
        <v>78.27</v>
      </c>
    </row>
    <row r="12" spans="1:42" x14ac:dyDescent="0.2">
      <c r="A12" s="13">
        <v>1976</v>
      </c>
      <c r="B12" s="34">
        <v>129.43</v>
      </c>
      <c r="C12" s="34">
        <v>529.57000000000005</v>
      </c>
      <c r="D12" s="34">
        <v>238.22</v>
      </c>
      <c r="E12" s="34">
        <v>118.58</v>
      </c>
      <c r="F12" s="34">
        <v>68.7</v>
      </c>
      <c r="G12" s="34">
        <v>80.73</v>
      </c>
      <c r="H12" s="34">
        <v>76.14</v>
      </c>
      <c r="I12" s="34">
        <v>82.8</v>
      </c>
      <c r="J12" s="34">
        <v>42.38</v>
      </c>
      <c r="K12" s="34">
        <v>32.72</v>
      </c>
      <c r="L12" s="34">
        <v>57.98</v>
      </c>
      <c r="M12" s="34">
        <v>21.94</v>
      </c>
      <c r="N12" s="34">
        <v>30.62</v>
      </c>
      <c r="O12" s="34">
        <v>25.87</v>
      </c>
      <c r="P12" s="34"/>
      <c r="Q12" s="34">
        <v>52.31</v>
      </c>
      <c r="R12" s="34">
        <v>47.3</v>
      </c>
      <c r="S12" s="34">
        <v>46.4</v>
      </c>
      <c r="T12" s="34">
        <v>49.9</v>
      </c>
      <c r="U12" s="34">
        <v>77.3</v>
      </c>
    </row>
    <row r="13" spans="1:42" x14ac:dyDescent="0.2">
      <c r="A13" s="13">
        <v>1977</v>
      </c>
      <c r="B13" s="34">
        <v>130.25</v>
      </c>
      <c r="C13" s="34">
        <v>540.23</v>
      </c>
      <c r="D13" s="34">
        <v>239.9</v>
      </c>
      <c r="E13" s="34">
        <v>116.85</v>
      </c>
      <c r="F13" s="34">
        <v>68.14</v>
      </c>
      <c r="G13" s="34">
        <v>79.06</v>
      </c>
      <c r="H13" s="34">
        <v>77.31</v>
      </c>
      <c r="I13" s="34">
        <v>83.1</v>
      </c>
      <c r="J13" s="34">
        <v>43.08</v>
      </c>
      <c r="K13" s="34">
        <v>33.26</v>
      </c>
      <c r="L13" s="34">
        <v>58.9</v>
      </c>
      <c r="M13" s="34">
        <v>21.25</v>
      </c>
      <c r="N13" s="34">
        <v>31.03</v>
      </c>
      <c r="O13" s="34">
        <v>26.22</v>
      </c>
      <c r="P13" s="34"/>
      <c r="Q13" s="34">
        <v>52.65</v>
      </c>
      <c r="R13" s="34">
        <v>47.44</v>
      </c>
      <c r="S13" s="34">
        <v>47.06</v>
      </c>
      <c r="T13" s="34">
        <v>50.34</v>
      </c>
      <c r="U13" s="34">
        <v>77.8</v>
      </c>
    </row>
    <row r="14" spans="1:42" x14ac:dyDescent="0.2">
      <c r="A14" s="13">
        <v>1978</v>
      </c>
      <c r="B14" s="34">
        <v>129.28</v>
      </c>
      <c r="C14" s="34">
        <v>507.2</v>
      </c>
      <c r="D14" s="34">
        <v>237</v>
      </c>
      <c r="E14" s="34">
        <v>109.61</v>
      </c>
      <c r="F14" s="34">
        <v>64.02</v>
      </c>
      <c r="G14" s="34">
        <v>80.06</v>
      </c>
      <c r="H14" s="34">
        <v>78.94</v>
      </c>
      <c r="I14" s="34">
        <v>85.01</v>
      </c>
      <c r="J14" s="34">
        <v>44.18</v>
      </c>
      <c r="K14" s="34">
        <v>34.11</v>
      </c>
      <c r="L14" s="34">
        <v>61.02</v>
      </c>
      <c r="M14" s="34">
        <v>21.37</v>
      </c>
      <c r="N14" s="34">
        <v>32.08</v>
      </c>
      <c r="O14" s="34">
        <v>27.1</v>
      </c>
      <c r="P14" s="34"/>
      <c r="Q14" s="34">
        <v>53.1</v>
      </c>
      <c r="R14" s="34">
        <v>47.8</v>
      </c>
      <c r="S14" s="34">
        <v>47.43</v>
      </c>
      <c r="T14" s="34">
        <v>50.55</v>
      </c>
      <c r="U14" s="34">
        <v>78.25</v>
      </c>
    </row>
    <row r="15" spans="1:42" x14ac:dyDescent="0.2">
      <c r="A15" s="13">
        <v>1979</v>
      </c>
      <c r="B15" s="34">
        <v>125.28</v>
      </c>
      <c r="C15" s="34">
        <v>426.12</v>
      </c>
      <c r="D15" s="34">
        <v>236.59</v>
      </c>
      <c r="E15" s="34">
        <v>113.6</v>
      </c>
      <c r="F15" s="34">
        <v>66.319999999999993</v>
      </c>
      <c r="G15" s="34">
        <v>81.37</v>
      </c>
      <c r="H15" s="34">
        <v>80.95</v>
      </c>
      <c r="I15" s="34">
        <v>85.08</v>
      </c>
      <c r="J15" s="34">
        <v>45.54</v>
      </c>
      <c r="K15" s="34">
        <v>34.840000000000003</v>
      </c>
      <c r="L15" s="34">
        <v>63.08</v>
      </c>
      <c r="M15" s="34">
        <v>23.32</v>
      </c>
      <c r="N15" s="34">
        <v>32.880000000000003</v>
      </c>
      <c r="O15" s="34">
        <v>27.78</v>
      </c>
      <c r="P15" s="34"/>
      <c r="Q15" s="34">
        <v>53.77</v>
      </c>
      <c r="R15" s="34">
        <v>48.24</v>
      </c>
      <c r="S15" s="34">
        <v>47.53</v>
      </c>
      <c r="T15" s="34">
        <v>50.81</v>
      </c>
      <c r="U15" s="34">
        <v>78.86</v>
      </c>
    </row>
    <row r="16" spans="1:42" x14ac:dyDescent="0.2">
      <c r="A16" s="13">
        <v>1980</v>
      </c>
      <c r="B16" s="34">
        <v>129.07</v>
      </c>
      <c r="C16" s="34">
        <v>429.56</v>
      </c>
      <c r="D16" s="34">
        <v>220.92</v>
      </c>
      <c r="E16" s="34">
        <v>111.47</v>
      </c>
      <c r="F16" s="34">
        <v>64.92</v>
      </c>
      <c r="G16" s="34">
        <v>80.33</v>
      </c>
      <c r="H16" s="34">
        <v>81.14</v>
      </c>
      <c r="I16" s="34">
        <v>84.93</v>
      </c>
      <c r="J16" s="34">
        <v>46.68</v>
      </c>
      <c r="K16" s="34">
        <v>34.270000000000003</v>
      </c>
      <c r="L16" s="34">
        <v>64.98</v>
      </c>
      <c r="M16" s="34">
        <v>24.31</v>
      </c>
      <c r="N16" s="34">
        <v>33.130000000000003</v>
      </c>
      <c r="O16" s="34">
        <v>27.99</v>
      </c>
      <c r="P16" s="34"/>
      <c r="Q16" s="34">
        <v>52.03</v>
      </c>
      <c r="R16" s="34">
        <v>48.8</v>
      </c>
      <c r="S16" s="34">
        <v>47.91</v>
      </c>
      <c r="T16" s="34">
        <v>49.39</v>
      </c>
      <c r="U16" s="34">
        <v>77.290000000000006</v>
      </c>
    </row>
    <row r="17" spans="1:21" x14ac:dyDescent="0.2">
      <c r="A17" s="13">
        <v>1981</v>
      </c>
      <c r="B17" s="34">
        <v>127.66</v>
      </c>
      <c r="C17" s="34">
        <v>387.05</v>
      </c>
      <c r="D17" s="34">
        <v>200.41</v>
      </c>
      <c r="E17" s="34">
        <v>105.02</v>
      </c>
      <c r="F17" s="34">
        <v>60.15</v>
      </c>
      <c r="G17" s="34">
        <v>77</v>
      </c>
      <c r="H17" s="34">
        <v>79.400000000000006</v>
      </c>
      <c r="I17" s="34">
        <v>80.95</v>
      </c>
      <c r="J17" s="34">
        <v>45.81</v>
      </c>
      <c r="K17" s="34">
        <v>34.6</v>
      </c>
      <c r="L17" s="34">
        <v>65.81</v>
      </c>
      <c r="M17" s="34">
        <v>26.07</v>
      </c>
      <c r="N17" s="34">
        <v>32.49</v>
      </c>
      <c r="O17" s="34">
        <v>27.46</v>
      </c>
      <c r="P17" s="34"/>
      <c r="Q17" s="34">
        <v>49.18</v>
      </c>
      <c r="R17" s="34">
        <v>48.38</v>
      </c>
      <c r="S17" s="34">
        <v>46.85</v>
      </c>
      <c r="T17" s="34">
        <v>49.6</v>
      </c>
      <c r="U17" s="34">
        <v>73.75</v>
      </c>
    </row>
    <row r="18" spans="1:21" x14ac:dyDescent="0.2">
      <c r="A18" s="13">
        <v>1982</v>
      </c>
      <c r="B18" s="34">
        <v>133.16</v>
      </c>
      <c r="C18" s="34">
        <v>384.76</v>
      </c>
      <c r="D18" s="34">
        <v>189.5</v>
      </c>
      <c r="E18" s="34">
        <v>101.2</v>
      </c>
      <c r="F18" s="34">
        <v>57.46</v>
      </c>
      <c r="G18" s="34">
        <v>74.13</v>
      </c>
      <c r="H18" s="34">
        <v>78.33</v>
      </c>
      <c r="I18" s="34">
        <v>79.31</v>
      </c>
      <c r="J18" s="34">
        <v>46.46</v>
      </c>
      <c r="K18" s="34">
        <v>35.049999999999997</v>
      </c>
      <c r="L18" s="34">
        <v>66.41</v>
      </c>
      <c r="M18" s="34">
        <v>29.9</v>
      </c>
      <c r="N18" s="34">
        <v>32.58</v>
      </c>
      <c r="O18" s="34">
        <v>27.54</v>
      </c>
      <c r="P18" s="34"/>
      <c r="Q18" s="34">
        <v>48.11</v>
      </c>
      <c r="R18" s="34">
        <v>48.52</v>
      </c>
      <c r="S18" s="34">
        <v>47.36</v>
      </c>
      <c r="T18" s="34">
        <v>49.42</v>
      </c>
      <c r="U18" s="34">
        <v>72.23</v>
      </c>
    </row>
    <row r="19" spans="1:21" x14ac:dyDescent="0.2">
      <c r="A19" s="13">
        <v>1983</v>
      </c>
      <c r="B19" s="34">
        <v>131.97999999999999</v>
      </c>
      <c r="C19" s="34">
        <v>353.97</v>
      </c>
      <c r="D19" s="34">
        <v>181.78</v>
      </c>
      <c r="E19" s="34">
        <v>100.74</v>
      </c>
      <c r="F19" s="34">
        <v>56.8</v>
      </c>
      <c r="G19" s="34">
        <v>73.319999999999993</v>
      </c>
      <c r="H19" s="34">
        <v>78.27</v>
      </c>
      <c r="I19" s="34">
        <v>77.989999999999995</v>
      </c>
      <c r="J19" s="34">
        <v>46.6</v>
      </c>
      <c r="K19" s="34">
        <v>35.6</v>
      </c>
      <c r="L19" s="34">
        <v>68.209999999999994</v>
      </c>
      <c r="M19" s="34">
        <v>29.65</v>
      </c>
      <c r="N19" s="34">
        <v>33.86</v>
      </c>
      <c r="O19" s="34">
        <v>28.63</v>
      </c>
      <c r="P19" s="34"/>
      <c r="Q19" s="34">
        <v>47.8</v>
      </c>
      <c r="R19" s="34">
        <v>48.61</v>
      </c>
      <c r="S19" s="34">
        <v>45.61</v>
      </c>
      <c r="T19" s="34">
        <v>51.08</v>
      </c>
      <c r="U19" s="34">
        <v>71.45</v>
      </c>
    </row>
    <row r="20" spans="1:21" x14ac:dyDescent="0.2">
      <c r="A20" s="13">
        <v>1984</v>
      </c>
      <c r="B20" s="34">
        <v>139.99</v>
      </c>
      <c r="C20" s="34">
        <v>332.16</v>
      </c>
      <c r="D20" s="34">
        <v>182.19</v>
      </c>
      <c r="E20" s="34">
        <v>99.7</v>
      </c>
      <c r="F20" s="34">
        <v>55.53</v>
      </c>
      <c r="G20" s="34">
        <v>76.78</v>
      </c>
      <c r="H20" s="34">
        <v>82.12</v>
      </c>
      <c r="I20" s="34">
        <v>80.209999999999994</v>
      </c>
      <c r="J20" s="34">
        <v>49.7</v>
      </c>
      <c r="K20" s="34">
        <v>37.89</v>
      </c>
      <c r="L20" s="34">
        <v>71.45</v>
      </c>
      <c r="M20" s="34">
        <v>31.67</v>
      </c>
      <c r="N20" s="34">
        <v>36.35</v>
      </c>
      <c r="O20" s="34">
        <v>30.74</v>
      </c>
      <c r="P20" s="34"/>
      <c r="Q20" s="34">
        <v>47.85</v>
      </c>
      <c r="R20" s="34">
        <v>49.51</v>
      </c>
      <c r="S20" s="34">
        <v>48.9</v>
      </c>
      <c r="T20" s="34">
        <v>54.38</v>
      </c>
      <c r="U20" s="34">
        <v>73.91</v>
      </c>
    </row>
    <row r="21" spans="1:21" x14ac:dyDescent="0.2">
      <c r="A21" s="13">
        <v>1985</v>
      </c>
      <c r="B21" s="34">
        <v>132.33000000000001</v>
      </c>
      <c r="C21" s="34">
        <v>305.66000000000003</v>
      </c>
      <c r="D21" s="34">
        <v>185.76</v>
      </c>
      <c r="E21" s="34">
        <v>101.84</v>
      </c>
      <c r="F21" s="34">
        <v>54.96</v>
      </c>
      <c r="G21" s="34">
        <v>77.86</v>
      </c>
      <c r="H21" s="34">
        <v>83.66</v>
      </c>
      <c r="I21" s="34">
        <v>80.569999999999993</v>
      </c>
      <c r="J21" s="34">
        <v>51.75</v>
      </c>
      <c r="K21" s="34">
        <v>40.450000000000003</v>
      </c>
      <c r="L21" s="34">
        <v>76.81</v>
      </c>
      <c r="M21" s="34">
        <v>31.97</v>
      </c>
      <c r="N21" s="34">
        <v>40.21</v>
      </c>
      <c r="O21" s="34">
        <v>34.03</v>
      </c>
      <c r="P21" s="34"/>
      <c r="Q21" s="34">
        <v>46.68</v>
      </c>
      <c r="R21" s="34">
        <v>50.98</v>
      </c>
      <c r="S21" s="34">
        <v>52.56</v>
      </c>
      <c r="T21" s="34">
        <v>57.35</v>
      </c>
      <c r="U21" s="34">
        <v>75.94</v>
      </c>
    </row>
    <row r="22" spans="1:21" x14ac:dyDescent="0.2">
      <c r="A22" s="13">
        <v>1986</v>
      </c>
      <c r="B22" s="34">
        <v>132.22</v>
      </c>
      <c r="C22" s="34">
        <v>275.81</v>
      </c>
      <c r="D22" s="34">
        <v>184.48</v>
      </c>
      <c r="E22" s="34">
        <v>99.05</v>
      </c>
      <c r="F22" s="34">
        <v>52.99</v>
      </c>
      <c r="G22" s="34">
        <v>77.94</v>
      </c>
      <c r="H22" s="34">
        <v>83.55</v>
      </c>
      <c r="I22" s="34">
        <v>79.12</v>
      </c>
      <c r="J22" s="34">
        <v>54.33</v>
      </c>
      <c r="K22" s="34">
        <v>43.9</v>
      </c>
      <c r="L22" s="34">
        <v>79.16</v>
      </c>
      <c r="M22" s="34">
        <v>29.21</v>
      </c>
      <c r="N22" s="34">
        <v>42.87</v>
      </c>
      <c r="O22" s="34">
        <v>36.29</v>
      </c>
      <c r="P22" s="34"/>
      <c r="Q22" s="34">
        <v>47.42</v>
      </c>
      <c r="R22" s="34">
        <v>49.75</v>
      </c>
      <c r="S22" s="34">
        <v>51.14</v>
      </c>
      <c r="T22" s="34">
        <v>58.27</v>
      </c>
      <c r="U22" s="34">
        <v>76.44</v>
      </c>
    </row>
    <row r="23" spans="1:21" x14ac:dyDescent="0.2">
      <c r="A23" s="13">
        <v>1987</v>
      </c>
      <c r="B23" s="34">
        <v>134.08000000000001</v>
      </c>
      <c r="C23" s="34">
        <v>250.66</v>
      </c>
      <c r="D23" s="34">
        <v>187.1</v>
      </c>
      <c r="E23" s="34">
        <v>99.82</v>
      </c>
      <c r="F23" s="34">
        <v>52.11</v>
      </c>
      <c r="G23" s="34">
        <v>84.09</v>
      </c>
      <c r="H23" s="34">
        <v>86.16</v>
      </c>
      <c r="I23" s="34">
        <v>83.18</v>
      </c>
      <c r="J23" s="34">
        <v>56.09</v>
      </c>
      <c r="K23" s="34">
        <v>44.17</v>
      </c>
      <c r="L23" s="34">
        <v>84.89</v>
      </c>
      <c r="M23" s="34">
        <v>32.21</v>
      </c>
      <c r="N23" s="34">
        <v>44.9</v>
      </c>
      <c r="O23" s="34">
        <v>38.020000000000003</v>
      </c>
      <c r="P23" s="34"/>
      <c r="Q23" s="34">
        <v>46.93</v>
      </c>
      <c r="R23" s="34">
        <v>51.03</v>
      </c>
      <c r="S23" s="34">
        <v>54.25</v>
      </c>
      <c r="T23" s="34">
        <v>63.91</v>
      </c>
      <c r="U23" s="34">
        <v>79.099999999999994</v>
      </c>
    </row>
    <row r="24" spans="1:21" x14ac:dyDescent="0.2">
      <c r="A24" s="13">
        <v>1988</v>
      </c>
      <c r="B24" s="34">
        <v>137.81</v>
      </c>
      <c r="C24" s="34">
        <v>230.24</v>
      </c>
      <c r="D24" s="34">
        <v>190.28</v>
      </c>
      <c r="E24" s="34">
        <v>100.92</v>
      </c>
      <c r="F24" s="34">
        <v>51.97</v>
      </c>
      <c r="G24" s="34">
        <v>91.13</v>
      </c>
      <c r="H24" s="34">
        <v>89.92</v>
      </c>
      <c r="I24" s="34">
        <v>86.63</v>
      </c>
      <c r="J24" s="34">
        <v>59.47</v>
      </c>
      <c r="K24" s="34">
        <v>48.62</v>
      </c>
      <c r="L24" s="34">
        <v>92.94</v>
      </c>
      <c r="M24" s="34">
        <v>39.380000000000003</v>
      </c>
      <c r="N24" s="34">
        <v>47.9</v>
      </c>
      <c r="O24" s="34">
        <v>40.58</v>
      </c>
      <c r="P24" s="34"/>
      <c r="Q24" s="34">
        <v>46.89</v>
      </c>
      <c r="R24" s="34">
        <v>52.7</v>
      </c>
      <c r="S24" s="34">
        <v>56.97</v>
      </c>
      <c r="T24" s="34">
        <v>67.569999999999993</v>
      </c>
      <c r="U24" s="34">
        <v>82.81</v>
      </c>
    </row>
    <row r="25" spans="1:21" x14ac:dyDescent="0.2">
      <c r="A25" s="13">
        <v>1989</v>
      </c>
      <c r="B25" s="34">
        <v>139.78</v>
      </c>
      <c r="C25" s="34">
        <v>216.93</v>
      </c>
      <c r="D25" s="34">
        <v>192.31</v>
      </c>
      <c r="E25" s="34">
        <v>103.79</v>
      </c>
      <c r="F25" s="34">
        <v>52.86</v>
      </c>
      <c r="G25" s="34">
        <v>101.02</v>
      </c>
      <c r="H25" s="34">
        <v>93.49</v>
      </c>
      <c r="I25" s="34">
        <v>90.01</v>
      </c>
      <c r="J25" s="34">
        <v>66.67</v>
      </c>
      <c r="K25" s="34">
        <v>53.22</v>
      </c>
      <c r="L25" s="34">
        <v>97.48</v>
      </c>
      <c r="M25" s="34">
        <v>40.9</v>
      </c>
      <c r="N25" s="34">
        <v>52.28</v>
      </c>
      <c r="O25" s="34">
        <v>44.29</v>
      </c>
      <c r="P25" s="34"/>
      <c r="Q25" s="34">
        <v>45.89</v>
      </c>
      <c r="R25" s="34">
        <v>51.59</v>
      </c>
      <c r="S25" s="34">
        <v>54.84</v>
      </c>
      <c r="T25" s="34">
        <v>70.5</v>
      </c>
      <c r="U25" s="34">
        <v>86.61</v>
      </c>
    </row>
    <row r="26" spans="1:21" x14ac:dyDescent="0.2">
      <c r="A26" s="13">
        <v>1990</v>
      </c>
      <c r="B26" s="34">
        <v>133.78</v>
      </c>
      <c r="C26" s="34">
        <v>204.89</v>
      </c>
      <c r="D26" s="34">
        <v>185.19</v>
      </c>
      <c r="E26" s="34">
        <v>102.37</v>
      </c>
      <c r="F26" s="34">
        <v>51.91</v>
      </c>
      <c r="G26" s="34">
        <v>101.39</v>
      </c>
      <c r="H26" s="34">
        <v>93.85</v>
      </c>
      <c r="I26" s="34">
        <v>89.27</v>
      </c>
      <c r="J26" s="34">
        <v>69.489999999999995</v>
      </c>
      <c r="K26" s="34">
        <v>55.31</v>
      </c>
      <c r="L26" s="34">
        <v>99.43</v>
      </c>
      <c r="M26" s="34">
        <v>37.049999999999997</v>
      </c>
      <c r="N26" s="34">
        <v>55.12</v>
      </c>
      <c r="O26" s="34">
        <v>46.71</v>
      </c>
      <c r="P26" s="34"/>
      <c r="Q26" s="34">
        <v>45.62</v>
      </c>
      <c r="R26" s="34">
        <v>50.88</v>
      </c>
      <c r="S26" s="34">
        <v>53.06</v>
      </c>
      <c r="T26" s="34">
        <v>70.849999999999994</v>
      </c>
      <c r="U26" s="34">
        <v>86.5</v>
      </c>
    </row>
    <row r="27" spans="1:21" x14ac:dyDescent="0.2">
      <c r="A27" s="13">
        <v>1991</v>
      </c>
      <c r="B27" s="34">
        <v>139.16</v>
      </c>
      <c r="C27" s="34">
        <v>190.8</v>
      </c>
      <c r="D27" s="34">
        <v>165.93</v>
      </c>
      <c r="E27" s="34">
        <v>100.52</v>
      </c>
      <c r="F27" s="34">
        <v>50.27</v>
      </c>
      <c r="G27" s="34">
        <v>92.32</v>
      </c>
      <c r="H27" s="34">
        <v>90.94</v>
      </c>
      <c r="I27" s="34">
        <v>87.03</v>
      </c>
      <c r="J27" s="34">
        <v>69.13</v>
      </c>
      <c r="K27" s="34">
        <v>53.23</v>
      </c>
      <c r="L27" s="34">
        <v>97.74</v>
      </c>
      <c r="M27" s="34">
        <v>36.479999999999997</v>
      </c>
      <c r="N27" s="34">
        <v>53.88</v>
      </c>
      <c r="O27" s="34">
        <v>45.67</v>
      </c>
      <c r="P27" s="34"/>
      <c r="Q27" s="34">
        <v>44.29</v>
      </c>
      <c r="R27" s="34">
        <v>52.11</v>
      </c>
      <c r="S27" s="34">
        <v>51.75</v>
      </c>
      <c r="T27" s="34">
        <v>70.959999999999994</v>
      </c>
      <c r="U27" s="34">
        <v>82.46</v>
      </c>
    </row>
    <row r="28" spans="1:21" x14ac:dyDescent="0.2">
      <c r="A28" s="13">
        <v>1992</v>
      </c>
      <c r="B28" s="34">
        <v>127.99</v>
      </c>
      <c r="C28" s="34">
        <v>152.29</v>
      </c>
      <c r="D28" s="34">
        <v>156.56</v>
      </c>
      <c r="E28" s="34">
        <v>99.54</v>
      </c>
      <c r="F28" s="34">
        <v>49.32</v>
      </c>
      <c r="G28" s="34">
        <v>82.57</v>
      </c>
      <c r="H28" s="34">
        <v>90.59</v>
      </c>
      <c r="I28" s="34">
        <v>88.26</v>
      </c>
      <c r="J28" s="34">
        <v>70.37</v>
      </c>
      <c r="K28" s="34">
        <v>50.71</v>
      </c>
      <c r="L28" s="34">
        <v>93.69</v>
      </c>
      <c r="M28" s="34">
        <v>40.299999999999997</v>
      </c>
      <c r="N28" s="34">
        <v>55.01</v>
      </c>
      <c r="O28" s="34">
        <v>46.63</v>
      </c>
      <c r="P28" s="34"/>
      <c r="Q28" s="34">
        <v>43.51</v>
      </c>
      <c r="R28" s="34">
        <v>49.28</v>
      </c>
      <c r="S28" s="34">
        <v>52.81</v>
      </c>
      <c r="T28" s="34">
        <v>74.02</v>
      </c>
      <c r="U28" s="34">
        <v>80.13</v>
      </c>
    </row>
    <row r="29" spans="1:21" x14ac:dyDescent="0.2">
      <c r="A29" s="13">
        <v>1993</v>
      </c>
      <c r="B29" s="34">
        <v>122.71</v>
      </c>
      <c r="C29" s="34">
        <v>112.47</v>
      </c>
      <c r="D29" s="34">
        <v>151.94999999999999</v>
      </c>
      <c r="E29" s="34">
        <v>98.38</v>
      </c>
      <c r="F29" s="34">
        <v>48.76</v>
      </c>
      <c r="G29" s="34">
        <v>80.33</v>
      </c>
      <c r="H29" s="34">
        <v>89.59</v>
      </c>
      <c r="I29" s="34">
        <v>87.42</v>
      </c>
      <c r="J29" s="34">
        <v>67.94</v>
      </c>
      <c r="K29" s="34">
        <v>52.96</v>
      </c>
      <c r="L29" s="34">
        <v>91.99</v>
      </c>
      <c r="M29" s="34">
        <v>40.340000000000003</v>
      </c>
      <c r="N29" s="34">
        <v>55.36</v>
      </c>
      <c r="O29" s="34">
        <v>46.93</v>
      </c>
      <c r="P29" s="34"/>
      <c r="Q29" s="34">
        <v>43.1</v>
      </c>
      <c r="R29" s="34">
        <v>49.58</v>
      </c>
      <c r="S29" s="34">
        <v>53.78</v>
      </c>
      <c r="T29" s="34">
        <v>77.02</v>
      </c>
      <c r="U29" s="34">
        <v>79.010000000000005</v>
      </c>
    </row>
    <row r="30" spans="1:21" x14ac:dyDescent="0.2">
      <c r="A30" s="13">
        <v>1994</v>
      </c>
      <c r="B30" s="34">
        <v>121.62</v>
      </c>
      <c r="C30" s="34">
        <v>89.34</v>
      </c>
      <c r="D30" s="34">
        <v>154.58000000000001</v>
      </c>
      <c r="E30" s="34">
        <v>94.11</v>
      </c>
      <c r="F30" s="34">
        <v>46.22</v>
      </c>
      <c r="G30" s="34">
        <v>81.66</v>
      </c>
      <c r="H30" s="34">
        <v>91.22</v>
      </c>
      <c r="I30" s="34">
        <v>87.33</v>
      </c>
      <c r="J30" s="34">
        <v>69.849999999999994</v>
      </c>
      <c r="K30" s="34">
        <v>55.84</v>
      </c>
      <c r="L30" s="34">
        <v>93.49</v>
      </c>
      <c r="M30" s="34">
        <v>43.91</v>
      </c>
      <c r="N30" s="34">
        <v>56.98</v>
      </c>
      <c r="O30" s="34">
        <v>48.31</v>
      </c>
      <c r="P30" s="34"/>
      <c r="Q30" s="34">
        <v>43.13</v>
      </c>
      <c r="R30" s="34">
        <v>50.17</v>
      </c>
      <c r="S30" s="34">
        <v>57.49</v>
      </c>
      <c r="T30" s="34">
        <v>82.57</v>
      </c>
      <c r="U30" s="34">
        <v>80.569999999999993</v>
      </c>
    </row>
    <row r="31" spans="1:21" x14ac:dyDescent="0.2">
      <c r="A31" s="13">
        <v>1995</v>
      </c>
      <c r="B31" s="34">
        <v>124.4</v>
      </c>
      <c r="C31" s="34">
        <v>89.57</v>
      </c>
      <c r="D31" s="34">
        <v>159.05000000000001</v>
      </c>
      <c r="E31" s="34">
        <v>85.2</v>
      </c>
      <c r="F31" s="34">
        <v>45.8</v>
      </c>
      <c r="G31" s="34">
        <v>82.18</v>
      </c>
      <c r="H31" s="34">
        <v>91.54</v>
      </c>
      <c r="I31" s="34">
        <v>87.48</v>
      </c>
      <c r="J31" s="34">
        <v>70.569999999999993</v>
      </c>
      <c r="K31" s="34">
        <v>57.66</v>
      </c>
      <c r="L31" s="34">
        <v>94.26</v>
      </c>
      <c r="M31" s="34">
        <v>45.73</v>
      </c>
      <c r="N31" s="34">
        <v>59.19</v>
      </c>
      <c r="O31" s="34">
        <v>49.68</v>
      </c>
      <c r="P31" s="34"/>
      <c r="Q31" s="34">
        <v>43.57</v>
      </c>
      <c r="R31" s="34">
        <v>52.65</v>
      </c>
      <c r="S31" s="34">
        <v>61.94</v>
      </c>
      <c r="T31" s="34">
        <v>85.32</v>
      </c>
      <c r="U31" s="34">
        <v>82.08</v>
      </c>
    </row>
    <row r="32" spans="1:21" x14ac:dyDescent="0.2">
      <c r="A32" s="13">
        <v>1996</v>
      </c>
      <c r="B32" s="34">
        <v>119.4</v>
      </c>
      <c r="C32" s="34">
        <v>101.29</v>
      </c>
      <c r="D32" s="34">
        <v>161.83000000000001</v>
      </c>
      <c r="E32" s="34">
        <v>76.41</v>
      </c>
      <c r="F32" s="34">
        <v>52.79</v>
      </c>
      <c r="G32" s="34">
        <v>81.739999999999995</v>
      </c>
      <c r="H32" s="34">
        <v>90.83</v>
      </c>
      <c r="I32" s="34">
        <v>87.5</v>
      </c>
      <c r="J32" s="34">
        <v>70.790000000000006</v>
      </c>
      <c r="K32" s="34">
        <v>60.65</v>
      </c>
      <c r="L32" s="34">
        <v>93.19</v>
      </c>
      <c r="M32" s="34">
        <v>44.62</v>
      </c>
      <c r="N32" s="34">
        <v>60.11</v>
      </c>
      <c r="O32" s="34">
        <v>52.33</v>
      </c>
      <c r="P32" s="34"/>
      <c r="Q32" s="34">
        <v>44.65</v>
      </c>
      <c r="R32" s="34">
        <v>54.14</v>
      </c>
      <c r="S32" s="34">
        <v>64.06</v>
      </c>
      <c r="T32" s="34">
        <v>85.66</v>
      </c>
      <c r="U32" s="34">
        <v>82.8</v>
      </c>
    </row>
    <row r="33" spans="1:21" x14ac:dyDescent="0.2">
      <c r="A33" s="13">
        <v>1997</v>
      </c>
      <c r="B33" s="34">
        <v>123.56</v>
      </c>
      <c r="C33" s="34">
        <v>104.01</v>
      </c>
      <c r="D33" s="34">
        <v>161.62</v>
      </c>
      <c r="E33" s="34">
        <v>75.319999999999993</v>
      </c>
      <c r="F33" s="34">
        <v>57.09</v>
      </c>
      <c r="G33" s="34">
        <v>82.2</v>
      </c>
      <c r="H33" s="34">
        <v>93.9</v>
      </c>
      <c r="I33" s="34">
        <v>88.05</v>
      </c>
      <c r="J33" s="34">
        <v>74.95</v>
      </c>
      <c r="K33" s="34">
        <v>66.010000000000005</v>
      </c>
      <c r="L33" s="34">
        <v>93.84</v>
      </c>
      <c r="M33" s="34">
        <v>45.73</v>
      </c>
      <c r="N33" s="34">
        <v>61.02</v>
      </c>
      <c r="O33" s="34">
        <v>56.48</v>
      </c>
      <c r="P33" s="34"/>
      <c r="Q33" s="34">
        <v>45.51</v>
      </c>
      <c r="R33" s="34">
        <v>54.52</v>
      </c>
      <c r="S33" s="34">
        <v>66.319999999999993</v>
      </c>
      <c r="T33" s="34">
        <v>85.94</v>
      </c>
      <c r="U33" s="34">
        <v>84.76</v>
      </c>
    </row>
    <row r="34" spans="1:21" x14ac:dyDescent="0.2">
      <c r="A34" s="13">
        <v>1998</v>
      </c>
      <c r="B34" s="34">
        <v>114.48</v>
      </c>
      <c r="C34" s="34">
        <v>109.26</v>
      </c>
      <c r="D34" s="34">
        <v>160.80000000000001</v>
      </c>
      <c r="E34" s="34">
        <v>73.34</v>
      </c>
      <c r="F34" s="34">
        <v>53.73</v>
      </c>
      <c r="G34" s="34">
        <v>84.48</v>
      </c>
      <c r="H34" s="34">
        <v>95.99</v>
      </c>
      <c r="I34" s="34">
        <v>90.87</v>
      </c>
      <c r="J34" s="34">
        <v>73.69</v>
      </c>
      <c r="K34" s="34">
        <v>68.260000000000005</v>
      </c>
      <c r="L34" s="34">
        <v>94.93</v>
      </c>
      <c r="M34" s="34">
        <v>46.19</v>
      </c>
      <c r="N34" s="34">
        <v>63.31</v>
      </c>
      <c r="O34" s="34">
        <v>58.85</v>
      </c>
      <c r="P34" s="34"/>
      <c r="Q34" s="34">
        <v>46.07</v>
      </c>
      <c r="R34" s="34">
        <v>56.03</v>
      </c>
      <c r="S34" s="34">
        <v>65.34</v>
      </c>
      <c r="T34" s="34">
        <v>83.68</v>
      </c>
      <c r="U34" s="34">
        <v>85.82</v>
      </c>
    </row>
    <row r="35" spans="1:21" x14ac:dyDescent="0.2">
      <c r="A35" s="13">
        <v>1999</v>
      </c>
      <c r="B35" s="34">
        <v>104.07</v>
      </c>
      <c r="C35" s="34">
        <v>114.16</v>
      </c>
      <c r="D35" s="34">
        <v>153.34</v>
      </c>
      <c r="E35" s="34">
        <v>62.9</v>
      </c>
      <c r="F35" s="34">
        <v>51.34</v>
      </c>
      <c r="G35" s="34">
        <v>84.53</v>
      </c>
      <c r="H35" s="34">
        <v>97.64</v>
      </c>
      <c r="I35" s="34">
        <v>93.34</v>
      </c>
      <c r="J35" s="34">
        <v>73.47</v>
      </c>
      <c r="K35" s="34">
        <v>69.319999999999993</v>
      </c>
      <c r="L35" s="34">
        <v>97.74</v>
      </c>
      <c r="M35" s="34">
        <v>49.62</v>
      </c>
      <c r="N35" s="34">
        <v>65.84</v>
      </c>
      <c r="O35" s="34">
        <v>61.53</v>
      </c>
      <c r="P35" s="34"/>
      <c r="Q35" s="34">
        <v>49.37</v>
      </c>
      <c r="R35" s="34">
        <v>57.72</v>
      </c>
      <c r="S35" s="34">
        <v>69.45</v>
      </c>
      <c r="T35" s="34">
        <v>85.13</v>
      </c>
      <c r="U35" s="34">
        <v>86.25</v>
      </c>
    </row>
    <row r="36" spans="1:21" x14ac:dyDescent="0.2">
      <c r="A36" s="13">
        <v>2000</v>
      </c>
      <c r="B36" s="34">
        <v>95.92</v>
      </c>
      <c r="C36" s="34">
        <v>111.31</v>
      </c>
      <c r="D36" s="34">
        <v>147.31</v>
      </c>
      <c r="E36" s="34">
        <v>63.82</v>
      </c>
      <c r="F36" s="34">
        <v>55.32</v>
      </c>
      <c r="G36" s="34">
        <v>85.58</v>
      </c>
      <c r="H36" s="34">
        <v>97.03</v>
      </c>
      <c r="I36" s="34">
        <v>93.29</v>
      </c>
      <c r="J36" s="34">
        <v>73.900000000000006</v>
      </c>
      <c r="K36" s="34">
        <v>71.27</v>
      </c>
      <c r="L36" s="34">
        <v>97.33</v>
      </c>
      <c r="M36" s="34">
        <v>50.52</v>
      </c>
      <c r="N36" s="34">
        <v>68.13</v>
      </c>
      <c r="O36" s="34">
        <v>64.680000000000007</v>
      </c>
      <c r="P36" s="34"/>
      <c r="Q36" s="34">
        <v>51.44</v>
      </c>
      <c r="R36" s="34">
        <v>60.31</v>
      </c>
      <c r="S36" s="34">
        <v>70.25</v>
      </c>
      <c r="T36" s="34">
        <v>87.98</v>
      </c>
      <c r="U36" s="34">
        <v>86.45</v>
      </c>
    </row>
    <row r="37" spans="1:21" x14ac:dyDescent="0.2">
      <c r="A37" s="13">
        <v>2001</v>
      </c>
      <c r="B37" s="34">
        <v>86.99</v>
      </c>
      <c r="C37" s="34">
        <v>110.33</v>
      </c>
      <c r="D37" s="34">
        <v>140.75</v>
      </c>
      <c r="E37" s="34">
        <v>64.45</v>
      </c>
      <c r="F37" s="34">
        <v>57.62</v>
      </c>
      <c r="G37" s="34">
        <v>86.8</v>
      </c>
      <c r="H37" s="34">
        <v>98.82</v>
      </c>
      <c r="I37" s="34">
        <v>95.31</v>
      </c>
      <c r="J37" s="34">
        <v>74.319999999999993</v>
      </c>
      <c r="K37" s="34">
        <v>74.239999999999995</v>
      </c>
      <c r="L37" s="34">
        <v>99.25</v>
      </c>
      <c r="M37" s="34">
        <v>53.52</v>
      </c>
      <c r="N37" s="34">
        <v>70.17</v>
      </c>
      <c r="O37" s="34">
        <v>67.2</v>
      </c>
      <c r="P37" s="34"/>
      <c r="Q37" s="34">
        <v>51.6</v>
      </c>
      <c r="R37" s="34">
        <v>62.38</v>
      </c>
      <c r="S37" s="34">
        <v>74.89</v>
      </c>
      <c r="T37" s="34">
        <v>89.06</v>
      </c>
      <c r="U37" s="34">
        <v>87.19</v>
      </c>
    </row>
    <row r="38" spans="1:21" x14ac:dyDescent="0.2">
      <c r="A38" s="13">
        <v>2002</v>
      </c>
      <c r="B38" s="34">
        <v>84.32</v>
      </c>
      <c r="C38" s="34">
        <v>100.59</v>
      </c>
      <c r="D38" s="34">
        <v>132.74</v>
      </c>
      <c r="E38" s="34">
        <v>63.89</v>
      </c>
      <c r="F38" s="34">
        <v>54.91</v>
      </c>
      <c r="G38" s="34">
        <v>87.52</v>
      </c>
      <c r="H38" s="34">
        <v>98.22</v>
      </c>
      <c r="I38" s="34">
        <v>96.31</v>
      </c>
      <c r="J38" s="34">
        <v>76.25</v>
      </c>
      <c r="K38" s="34">
        <v>74.11</v>
      </c>
      <c r="L38" s="34">
        <v>99.07</v>
      </c>
      <c r="M38" s="34">
        <v>54.32</v>
      </c>
      <c r="N38" s="34">
        <v>69.209999999999994</v>
      </c>
      <c r="O38" s="34">
        <v>66.540000000000006</v>
      </c>
      <c r="P38" s="34"/>
      <c r="Q38" s="34">
        <v>54.11</v>
      </c>
      <c r="R38" s="34">
        <v>60.89</v>
      </c>
      <c r="S38" s="34">
        <v>75.62</v>
      </c>
      <c r="T38" s="34">
        <v>89.85</v>
      </c>
      <c r="U38" s="34">
        <v>86.23</v>
      </c>
    </row>
    <row r="39" spans="1:21" x14ac:dyDescent="0.2">
      <c r="A39" s="13">
        <v>2003</v>
      </c>
      <c r="B39" s="34">
        <v>86.01</v>
      </c>
      <c r="C39" s="34">
        <v>96.56</v>
      </c>
      <c r="D39" s="34">
        <v>124.65</v>
      </c>
      <c r="E39" s="34">
        <v>60.25</v>
      </c>
      <c r="F39" s="34">
        <v>54.82</v>
      </c>
      <c r="G39" s="34">
        <v>88.52</v>
      </c>
      <c r="H39" s="34">
        <v>98.63</v>
      </c>
      <c r="I39" s="34">
        <v>96.13</v>
      </c>
      <c r="J39" s="34">
        <v>79.25</v>
      </c>
      <c r="K39" s="34">
        <v>74.47</v>
      </c>
      <c r="L39" s="34">
        <v>98.4</v>
      </c>
      <c r="M39" s="34">
        <v>57</v>
      </c>
      <c r="N39" s="34">
        <v>71.48</v>
      </c>
      <c r="O39" s="34">
        <v>67.13</v>
      </c>
      <c r="P39" s="34"/>
      <c r="Q39" s="34">
        <v>57.97</v>
      </c>
      <c r="R39" s="34">
        <v>62.01</v>
      </c>
      <c r="S39" s="34">
        <v>73.27</v>
      </c>
      <c r="T39" s="34">
        <v>91.63</v>
      </c>
      <c r="U39" s="34">
        <v>86.21</v>
      </c>
    </row>
    <row r="40" spans="1:21" x14ac:dyDescent="0.2">
      <c r="A40" s="13">
        <v>2004</v>
      </c>
      <c r="B40" s="34">
        <v>89.38</v>
      </c>
      <c r="C40" s="34">
        <v>87.09</v>
      </c>
      <c r="D40" s="34">
        <v>120.17</v>
      </c>
      <c r="E40" s="34">
        <v>57.79</v>
      </c>
      <c r="F40" s="34">
        <v>52.67</v>
      </c>
      <c r="G40" s="34">
        <v>90.5</v>
      </c>
      <c r="H40" s="34">
        <v>99.42</v>
      </c>
      <c r="I40" s="34">
        <v>90.77</v>
      </c>
      <c r="J40" s="34">
        <v>81.62</v>
      </c>
      <c r="K40" s="34">
        <v>72.680000000000007</v>
      </c>
      <c r="L40" s="34">
        <v>95.9</v>
      </c>
      <c r="M40" s="34">
        <v>60.38</v>
      </c>
      <c r="N40" s="34">
        <v>72.52</v>
      </c>
      <c r="O40" s="34">
        <v>70.17</v>
      </c>
      <c r="P40" s="34"/>
      <c r="Q40" s="34">
        <v>60.35</v>
      </c>
      <c r="R40" s="34">
        <v>62.6</v>
      </c>
      <c r="S40" s="34">
        <v>76.930000000000007</v>
      </c>
      <c r="T40" s="34">
        <v>91.41</v>
      </c>
      <c r="U40" s="34">
        <v>86.31</v>
      </c>
    </row>
    <row r="41" spans="1:21" x14ac:dyDescent="0.2">
      <c r="A41" s="13">
        <v>2005</v>
      </c>
      <c r="B41" s="34">
        <v>90.26</v>
      </c>
      <c r="C41" s="34">
        <v>90.15</v>
      </c>
      <c r="D41" s="34">
        <v>114.89</v>
      </c>
      <c r="E41" s="34">
        <v>59.37</v>
      </c>
      <c r="F41" s="34">
        <v>55.88</v>
      </c>
      <c r="G41" s="34">
        <v>92.59</v>
      </c>
      <c r="H41" s="34">
        <v>98.37</v>
      </c>
      <c r="I41" s="34">
        <v>91.78</v>
      </c>
      <c r="J41" s="34">
        <v>81.489999999999995</v>
      </c>
      <c r="K41" s="34">
        <v>75.44</v>
      </c>
      <c r="L41" s="34">
        <v>97.93</v>
      </c>
      <c r="M41" s="34">
        <v>66.75</v>
      </c>
      <c r="N41" s="34">
        <v>76.650000000000006</v>
      </c>
      <c r="O41" s="34">
        <v>73.19</v>
      </c>
      <c r="P41" s="34"/>
      <c r="Q41" s="34">
        <v>60.52</v>
      </c>
      <c r="R41" s="34">
        <v>67.73</v>
      </c>
      <c r="S41" s="34">
        <v>78.069999999999993</v>
      </c>
      <c r="T41" s="34">
        <v>90.7</v>
      </c>
      <c r="U41" s="34">
        <v>87.28</v>
      </c>
    </row>
    <row r="42" spans="1:21" x14ac:dyDescent="0.2">
      <c r="A42" s="13">
        <v>2006</v>
      </c>
      <c r="B42" s="34">
        <v>90.05</v>
      </c>
      <c r="C42" s="34">
        <v>90.92</v>
      </c>
      <c r="D42" s="34">
        <v>111.51</v>
      </c>
      <c r="E42" s="34">
        <v>63.75</v>
      </c>
      <c r="F42" s="34">
        <v>57.44</v>
      </c>
      <c r="G42" s="34">
        <v>93.77</v>
      </c>
      <c r="H42" s="34">
        <v>96.66</v>
      </c>
      <c r="I42" s="34">
        <v>92.64</v>
      </c>
      <c r="J42" s="34">
        <v>82.77</v>
      </c>
      <c r="K42" s="34">
        <v>76.91</v>
      </c>
      <c r="L42" s="34">
        <v>97.44</v>
      </c>
      <c r="M42" s="34">
        <v>75.38</v>
      </c>
      <c r="N42" s="34">
        <v>78.92</v>
      </c>
      <c r="O42" s="34">
        <v>74.75</v>
      </c>
      <c r="P42" s="34"/>
      <c r="Q42" s="34">
        <v>67.319999999999993</v>
      </c>
      <c r="R42" s="34">
        <v>70.87</v>
      </c>
      <c r="S42" s="34">
        <v>81.98</v>
      </c>
      <c r="T42" s="34">
        <v>93.64</v>
      </c>
      <c r="U42" s="34">
        <v>88.04</v>
      </c>
    </row>
    <row r="43" spans="1:21" x14ac:dyDescent="0.2">
      <c r="A43" s="13">
        <v>2007</v>
      </c>
      <c r="B43" s="34">
        <v>87.44</v>
      </c>
      <c r="C43" s="34">
        <v>86.75</v>
      </c>
      <c r="D43" s="34">
        <v>109.29</v>
      </c>
      <c r="E43" s="34">
        <v>68.900000000000006</v>
      </c>
      <c r="F43" s="34">
        <v>59.94</v>
      </c>
      <c r="G43" s="34">
        <v>96.53</v>
      </c>
      <c r="H43" s="34">
        <v>96.89</v>
      </c>
      <c r="I43" s="34">
        <v>90.26</v>
      </c>
      <c r="J43" s="34">
        <v>85.44</v>
      </c>
      <c r="K43" s="34">
        <v>78.099999999999994</v>
      </c>
      <c r="L43" s="34">
        <v>100.82</v>
      </c>
      <c r="M43" s="34">
        <v>78.959999999999994</v>
      </c>
      <c r="N43" s="34">
        <v>81.92</v>
      </c>
      <c r="O43" s="34">
        <v>78.260000000000005</v>
      </c>
      <c r="P43" s="34"/>
      <c r="Q43" s="34">
        <v>69.13</v>
      </c>
      <c r="R43" s="34">
        <v>72.52</v>
      </c>
      <c r="S43" s="34">
        <v>82.45</v>
      </c>
      <c r="T43" s="34">
        <v>93.84</v>
      </c>
      <c r="U43" s="34">
        <v>89.24</v>
      </c>
    </row>
    <row r="44" spans="1:21" x14ac:dyDescent="0.2">
      <c r="A44" s="13">
        <v>2008</v>
      </c>
      <c r="B44" s="34">
        <v>91.04</v>
      </c>
      <c r="C44" s="34">
        <v>87.83</v>
      </c>
      <c r="D44" s="34">
        <v>105.91</v>
      </c>
      <c r="E44" s="34">
        <v>72.78</v>
      </c>
      <c r="F44" s="34">
        <v>61.93</v>
      </c>
      <c r="G44" s="34">
        <v>95.85</v>
      </c>
      <c r="H44" s="34">
        <v>98.51</v>
      </c>
      <c r="I44" s="34">
        <v>91.27</v>
      </c>
      <c r="J44" s="34">
        <v>84.75</v>
      </c>
      <c r="K44" s="34">
        <v>77.25</v>
      </c>
      <c r="L44" s="34">
        <v>102.57</v>
      </c>
      <c r="M44" s="34">
        <v>80.61</v>
      </c>
      <c r="N44" s="34">
        <v>81.11</v>
      </c>
      <c r="O44" s="34">
        <v>81.760000000000005</v>
      </c>
      <c r="P44" s="34"/>
      <c r="Q44" s="34">
        <v>68.02</v>
      </c>
      <c r="R44" s="34">
        <v>73.849999999999994</v>
      </c>
      <c r="S44" s="34">
        <v>84.12</v>
      </c>
      <c r="T44" s="34">
        <v>94.69</v>
      </c>
      <c r="U44" s="34">
        <v>89.65</v>
      </c>
    </row>
    <row r="45" spans="1:21" x14ac:dyDescent="0.2">
      <c r="A45" s="13">
        <v>2009</v>
      </c>
      <c r="B45" s="34">
        <v>101.16</v>
      </c>
      <c r="C45" s="34">
        <v>87.21</v>
      </c>
      <c r="D45" s="34">
        <v>98.03</v>
      </c>
      <c r="E45" s="34">
        <v>76.510000000000005</v>
      </c>
      <c r="F45" s="34">
        <v>65.260000000000005</v>
      </c>
      <c r="G45" s="34">
        <v>91.38</v>
      </c>
      <c r="H45" s="34">
        <v>94.03</v>
      </c>
      <c r="I45" s="34">
        <v>90.96</v>
      </c>
      <c r="J45" s="34">
        <v>80.540000000000006</v>
      </c>
      <c r="K45" s="34">
        <v>77.900000000000006</v>
      </c>
      <c r="L45" s="34">
        <v>98.92</v>
      </c>
      <c r="M45" s="34">
        <v>80.31</v>
      </c>
      <c r="N45" s="34">
        <v>76.42</v>
      </c>
      <c r="O45" s="34">
        <v>75.959999999999994</v>
      </c>
      <c r="P45" s="34"/>
      <c r="Q45" s="34">
        <v>70.3</v>
      </c>
      <c r="R45" s="34">
        <v>71.67</v>
      </c>
      <c r="S45" s="34">
        <v>79.349999999999994</v>
      </c>
      <c r="T45" s="34">
        <v>88.85</v>
      </c>
      <c r="U45" s="34">
        <v>85.97</v>
      </c>
    </row>
    <row r="46" spans="1:21" x14ac:dyDescent="0.2">
      <c r="A46" s="13">
        <v>2010</v>
      </c>
      <c r="B46" s="34">
        <v>108.47</v>
      </c>
      <c r="C46" s="34">
        <v>95.01</v>
      </c>
      <c r="D46" s="34">
        <v>97.96</v>
      </c>
      <c r="E46" s="34">
        <v>81.75</v>
      </c>
      <c r="F46" s="34">
        <v>70.83</v>
      </c>
      <c r="G46" s="34">
        <v>87.61</v>
      </c>
      <c r="H46" s="34">
        <v>93.84</v>
      </c>
      <c r="I46" s="34">
        <v>88.72</v>
      </c>
      <c r="J46" s="34">
        <v>80.33</v>
      </c>
      <c r="K46" s="34">
        <v>78.459999999999994</v>
      </c>
      <c r="L46" s="34">
        <v>97.45</v>
      </c>
      <c r="M46" s="34">
        <v>85.1</v>
      </c>
      <c r="N46" s="34">
        <v>77.52</v>
      </c>
      <c r="O46" s="34">
        <v>77.81</v>
      </c>
      <c r="P46" s="34"/>
      <c r="Q46" s="34">
        <v>71.900000000000006</v>
      </c>
      <c r="R46" s="34">
        <v>74.150000000000006</v>
      </c>
      <c r="S46" s="34">
        <v>79.400000000000006</v>
      </c>
      <c r="T46" s="34">
        <v>87.62</v>
      </c>
      <c r="U46" s="34">
        <v>86.15</v>
      </c>
    </row>
    <row r="47" spans="1:21" x14ac:dyDescent="0.2">
      <c r="A47" s="13">
        <v>2011</v>
      </c>
      <c r="B47" s="34">
        <v>105.17</v>
      </c>
      <c r="C47" s="34">
        <v>103.14</v>
      </c>
      <c r="D47" s="34">
        <v>96.89</v>
      </c>
      <c r="E47" s="34">
        <v>84.84</v>
      </c>
      <c r="F47" s="34">
        <v>79.400000000000006</v>
      </c>
      <c r="G47" s="34">
        <v>85.57</v>
      </c>
      <c r="H47" s="34">
        <v>93.76</v>
      </c>
      <c r="I47" s="34">
        <v>87.2</v>
      </c>
      <c r="J47" s="34">
        <v>81.040000000000006</v>
      </c>
      <c r="K47" s="34">
        <v>82.82</v>
      </c>
      <c r="L47" s="34">
        <v>100.93</v>
      </c>
      <c r="M47" s="34">
        <v>81.99</v>
      </c>
      <c r="N47" s="34">
        <v>78.19</v>
      </c>
      <c r="O47" s="34">
        <v>81.09</v>
      </c>
      <c r="P47" s="34"/>
      <c r="Q47" s="34">
        <v>71.23</v>
      </c>
      <c r="R47" s="34">
        <v>79.03</v>
      </c>
      <c r="S47" s="34">
        <v>82.12</v>
      </c>
      <c r="T47" s="34">
        <v>89.9</v>
      </c>
      <c r="U47" s="34">
        <v>86.96</v>
      </c>
    </row>
    <row r="48" spans="1:21" x14ac:dyDescent="0.2">
      <c r="A48" s="13">
        <v>2012</v>
      </c>
      <c r="B48" s="34">
        <v>100.74</v>
      </c>
      <c r="C48" s="34">
        <v>120</v>
      </c>
      <c r="D48" s="34">
        <v>97.4</v>
      </c>
      <c r="E48" s="34">
        <v>83.46</v>
      </c>
      <c r="F48" s="34">
        <v>80.13</v>
      </c>
      <c r="G48" s="34">
        <v>85.39</v>
      </c>
      <c r="H48" s="34">
        <v>95.55</v>
      </c>
      <c r="I48" s="34">
        <v>89.09</v>
      </c>
      <c r="J48" s="34">
        <v>83.62</v>
      </c>
      <c r="K48" s="34">
        <v>83.16</v>
      </c>
      <c r="L48" s="34">
        <v>102.04</v>
      </c>
      <c r="M48" s="34">
        <v>86.95</v>
      </c>
      <c r="N48" s="34">
        <v>82.24</v>
      </c>
      <c r="O48" s="34">
        <v>85.99</v>
      </c>
      <c r="P48" s="34"/>
      <c r="Q48" s="34">
        <v>74.84</v>
      </c>
      <c r="R48" s="34">
        <v>79.709999999999994</v>
      </c>
      <c r="S48" s="34">
        <v>86.37</v>
      </c>
      <c r="T48" s="34">
        <v>83.14</v>
      </c>
      <c r="U48" s="34">
        <v>88.67</v>
      </c>
    </row>
    <row r="49" spans="1:42" x14ac:dyDescent="0.2">
      <c r="A49" s="13">
        <v>2013</v>
      </c>
      <c r="B49" s="34">
        <v>94.57</v>
      </c>
      <c r="C49" s="34">
        <v>124.09</v>
      </c>
      <c r="D49" s="34">
        <v>98.36</v>
      </c>
      <c r="E49" s="34">
        <v>91.91</v>
      </c>
      <c r="F49" s="34">
        <v>76.91</v>
      </c>
      <c r="G49" s="34">
        <v>87.43</v>
      </c>
      <c r="H49" s="34">
        <v>97.35</v>
      </c>
      <c r="I49" s="34">
        <v>89.58</v>
      </c>
      <c r="J49" s="34">
        <v>87.44</v>
      </c>
      <c r="K49" s="34">
        <v>87.24</v>
      </c>
      <c r="L49" s="34">
        <v>100.01</v>
      </c>
      <c r="M49" s="34">
        <v>89.4</v>
      </c>
      <c r="N49" s="34">
        <v>86.43</v>
      </c>
      <c r="O49" s="34">
        <v>86.3</v>
      </c>
      <c r="P49" s="34"/>
      <c r="Q49" s="34">
        <v>78.430000000000007</v>
      </c>
      <c r="R49" s="34">
        <v>84.7</v>
      </c>
      <c r="S49" s="34">
        <v>84.55</v>
      </c>
      <c r="T49" s="34">
        <v>90.21</v>
      </c>
      <c r="U49" s="34">
        <v>90.68</v>
      </c>
    </row>
    <row r="50" spans="1:42" x14ac:dyDescent="0.2">
      <c r="A50" s="13">
        <v>2014</v>
      </c>
      <c r="B50" s="34">
        <v>109.02</v>
      </c>
      <c r="C50" s="34">
        <v>112.49</v>
      </c>
      <c r="D50" s="34">
        <v>98.72</v>
      </c>
      <c r="E50" s="34">
        <v>88.42</v>
      </c>
      <c r="F50" s="34">
        <v>82.82</v>
      </c>
      <c r="G50" s="34">
        <v>92.27</v>
      </c>
      <c r="H50" s="34">
        <v>98.83</v>
      </c>
      <c r="I50" s="34">
        <v>89.9</v>
      </c>
      <c r="J50" s="34">
        <v>90.74</v>
      </c>
      <c r="K50" s="34">
        <v>91.98</v>
      </c>
      <c r="L50" s="34">
        <v>100.49</v>
      </c>
      <c r="M50" s="34">
        <v>92.51</v>
      </c>
      <c r="N50" s="34">
        <v>92.29</v>
      </c>
      <c r="O50" s="34">
        <v>89.14</v>
      </c>
      <c r="P50" s="34"/>
      <c r="Q50" s="34">
        <v>87.65</v>
      </c>
      <c r="R50" s="34">
        <v>90.79</v>
      </c>
      <c r="S50" s="34">
        <v>91.63</v>
      </c>
      <c r="T50" s="34">
        <v>95.85</v>
      </c>
      <c r="U50" s="34">
        <v>94.07</v>
      </c>
    </row>
    <row r="51" spans="1:42" x14ac:dyDescent="0.2">
      <c r="A51" s="13">
        <v>2015</v>
      </c>
      <c r="B51" s="34">
        <v>97.2</v>
      </c>
      <c r="C51" s="34">
        <v>108.51</v>
      </c>
      <c r="D51" s="34">
        <v>99.83</v>
      </c>
      <c r="E51" s="34">
        <v>94.16</v>
      </c>
      <c r="F51" s="34">
        <v>81.78</v>
      </c>
      <c r="G51" s="34">
        <v>93.4</v>
      </c>
      <c r="H51" s="34">
        <v>99.16</v>
      </c>
      <c r="I51" s="34">
        <v>94.06</v>
      </c>
      <c r="J51" s="34">
        <v>95.31</v>
      </c>
      <c r="K51" s="34">
        <v>93.26</v>
      </c>
      <c r="L51" s="34">
        <v>98.02</v>
      </c>
      <c r="M51" s="34">
        <v>96.91</v>
      </c>
      <c r="N51" s="34">
        <v>96</v>
      </c>
      <c r="O51" s="34">
        <v>95.09</v>
      </c>
      <c r="P51" s="34"/>
      <c r="Q51" s="34">
        <v>92.18</v>
      </c>
      <c r="R51" s="34">
        <v>94.83</v>
      </c>
      <c r="S51" s="34">
        <v>94.75</v>
      </c>
      <c r="T51" s="34">
        <v>95.41</v>
      </c>
      <c r="U51" s="34">
        <v>96.14</v>
      </c>
    </row>
    <row r="52" spans="1:42" x14ac:dyDescent="0.2">
      <c r="A52" s="13">
        <v>2016</v>
      </c>
      <c r="B52" s="34">
        <v>98.85</v>
      </c>
      <c r="C52" s="34">
        <v>96.29</v>
      </c>
      <c r="D52" s="34">
        <v>98.98</v>
      </c>
      <c r="E52" s="34">
        <v>92.24</v>
      </c>
      <c r="F52" s="34">
        <v>86.27</v>
      </c>
      <c r="G52" s="34">
        <v>95.62</v>
      </c>
      <c r="H52" s="34">
        <v>99.26</v>
      </c>
      <c r="I52" s="34">
        <v>98.96</v>
      </c>
      <c r="J52" s="34">
        <v>98.34</v>
      </c>
      <c r="K52" s="34">
        <v>96.28</v>
      </c>
      <c r="L52" s="34">
        <v>100.47</v>
      </c>
      <c r="M52" s="34">
        <v>98.04</v>
      </c>
      <c r="N52" s="34">
        <v>99.24</v>
      </c>
      <c r="O52" s="34">
        <v>97.69</v>
      </c>
      <c r="P52" s="34"/>
      <c r="Q52" s="34">
        <v>95.29</v>
      </c>
      <c r="R52" s="34">
        <v>92.46</v>
      </c>
      <c r="S52" s="34">
        <v>93.75</v>
      </c>
      <c r="T52" s="34">
        <v>95.92</v>
      </c>
      <c r="U52" s="34">
        <v>97.65</v>
      </c>
    </row>
    <row r="53" spans="1:42" x14ac:dyDescent="0.2">
      <c r="A53" s="13">
        <v>2017</v>
      </c>
      <c r="B53" s="34">
        <v>102.69</v>
      </c>
      <c r="C53" s="34">
        <v>90.47</v>
      </c>
      <c r="D53" s="34">
        <v>99.69</v>
      </c>
      <c r="E53" s="34">
        <v>95.93</v>
      </c>
      <c r="F53" s="34">
        <v>95.22</v>
      </c>
      <c r="G53" s="34">
        <v>99.47</v>
      </c>
      <c r="H53" s="34">
        <v>100.12</v>
      </c>
      <c r="I53" s="34">
        <v>97.08</v>
      </c>
      <c r="J53" s="34">
        <v>100.23</v>
      </c>
      <c r="K53" s="34">
        <v>100.54</v>
      </c>
      <c r="L53" s="34">
        <v>97.98</v>
      </c>
      <c r="M53" s="34">
        <v>98.52</v>
      </c>
      <c r="N53" s="34">
        <v>96.73</v>
      </c>
      <c r="O53" s="34">
        <v>99.01</v>
      </c>
      <c r="P53" s="34"/>
      <c r="Q53" s="34">
        <v>95.89</v>
      </c>
      <c r="R53" s="34">
        <v>96.99</v>
      </c>
      <c r="S53" s="34">
        <v>102.35</v>
      </c>
      <c r="T53" s="34">
        <v>99.35</v>
      </c>
      <c r="U53" s="34">
        <v>98.97</v>
      </c>
    </row>
    <row r="54" spans="1:42" x14ac:dyDescent="0.2">
      <c r="A54" s="13">
        <v>2018</v>
      </c>
      <c r="B54" s="34">
        <v>100</v>
      </c>
      <c r="C54" s="34">
        <v>100</v>
      </c>
      <c r="D54" s="34">
        <v>100</v>
      </c>
      <c r="E54" s="34">
        <v>100</v>
      </c>
      <c r="F54" s="34">
        <v>100</v>
      </c>
      <c r="G54" s="34">
        <v>100</v>
      </c>
      <c r="H54" s="34">
        <v>100</v>
      </c>
      <c r="I54" s="34">
        <v>100</v>
      </c>
      <c r="J54" s="34">
        <v>100</v>
      </c>
      <c r="K54" s="34">
        <v>100</v>
      </c>
      <c r="L54" s="34">
        <v>100</v>
      </c>
      <c r="M54" s="34">
        <v>100</v>
      </c>
      <c r="N54" s="34">
        <v>100</v>
      </c>
      <c r="O54" s="34">
        <v>100</v>
      </c>
      <c r="P54" s="34"/>
      <c r="Q54" s="34">
        <v>100</v>
      </c>
      <c r="R54" s="34">
        <v>100</v>
      </c>
      <c r="S54" s="34">
        <v>100</v>
      </c>
      <c r="T54" s="34">
        <v>100</v>
      </c>
      <c r="U54" s="34">
        <v>100</v>
      </c>
    </row>
    <row r="55" spans="1:42" x14ac:dyDescent="0.2">
      <c r="A55" s="13">
        <v>2019</v>
      </c>
      <c r="B55" s="34">
        <v>97.79</v>
      </c>
      <c r="C55" s="34">
        <v>93.54</v>
      </c>
      <c r="D55" s="34">
        <v>100.02</v>
      </c>
      <c r="E55" s="34">
        <v>96.63</v>
      </c>
      <c r="F55" s="34">
        <v>93.7</v>
      </c>
      <c r="G55" s="34">
        <v>100.04</v>
      </c>
      <c r="H55" s="34">
        <v>99.82</v>
      </c>
      <c r="I55" s="34">
        <v>105.79</v>
      </c>
      <c r="J55" s="34">
        <v>105.61</v>
      </c>
      <c r="K55" s="34">
        <v>101.47</v>
      </c>
      <c r="L55" s="34">
        <v>100.07</v>
      </c>
      <c r="M55" s="34">
        <v>101.79</v>
      </c>
      <c r="N55" s="34">
        <v>104.01</v>
      </c>
      <c r="O55" s="34">
        <v>99.35</v>
      </c>
      <c r="P55" s="34"/>
      <c r="Q55" s="34">
        <v>107.72</v>
      </c>
      <c r="R55" s="34">
        <v>101.46</v>
      </c>
      <c r="S55" s="34">
        <v>105.65</v>
      </c>
      <c r="T55" s="34">
        <v>103.52</v>
      </c>
      <c r="U55" s="34">
        <v>101.54</v>
      </c>
    </row>
    <row r="56" spans="1:42" x14ac:dyDescent="0.2">
      <c r="A56" s="13">
        <v>2020</v>
      </c>
      <c r="B56" s="34">
        <v>94.89</v>
      </c>
      <c r="C56" s="34">
        <v>93.55</v>
      </c>
      <c r="D56" s="34">
        <v>87.27</v>
      </c>
      <c r="E56" s="34">
        <v>91.25</v>
      </c>
      <c r="F56" s="34">
        <v>88.1</v>
      </c>
      <c r="G56" s="34">
        <v>83.18</v>
      </c>
      <c r="H56" s="34">
        <v>87.78</v>
      </c>
      <c r="I56" s="34">
        <v>92.21</v>
      </c>
      <c r="J56" s="34">
        <v>66.91</v>
      </c>
      <c r="K56" s="34">
        <v>98.42</v>
      </c>
      <c r="L56" s="34">
        <v>102.05</v>
      </c>
      <c r="M56" s="34">
        <v>104.05</v>
      </c>
      <c r="N56" s="34">
        <v>98.65</v>
      </c>
      <c r="O56" s="34">
        <v>83.55</v>
      </c>
      <c r="P56" s="34"/>
      <c r="Q56" s="34">
        <v>84.49</v>
      </c>
      <c r="R56" s="34">
        <v>93.33</v>
      </c>
      <c r="S56" s="34">
        <v>75.39</v>
      </c>
      <c r="T56" s="34">
        <v>81.12</v>
      </c>
      <c r="U56" s="34">
        <v>88.5</v>
      </c>
    </row>
    <row r="57" spans="1:42" x14ac:dyDescent="0.2">
      <c r="B57" s="34"/>
      <c r="C57" s="34"/>
      <c r="D57" s="34"/>
      <c r="E57" s="34"/>
      <c r="F57" s="34"/>
      <c r="G57" s="34"/>
      <c r="H57" s="34"/>
      <c r="I57" s="34"/>
      <c r="J57" s="34"/>
      <c r="K57" s="34"/>
      <c r="L57" s="34"/>
      <c r="M57" s="34"/>
      <c r="N57" s="34"/>
      <c r="O57" s="34"/>
      <c r="P57" s="34"/>
      <c r="Q57" s="34"/>
      <c r="R57" s="34"/>
      <c r="S57" s="34"/>
      <c r="T57" s="34"/>
      <c r="U57" s="34"/>
    </row>
    <row r="58" spans="1:42" x14ac:dyDescent="0.2">
      <c r="A58" s="9" t="s">
        <v>286</v>
      </c>
    </row>
    <row r="59" spans="1:42" x14ac:dyDescent="0.2">
      <c r="A59" s="13">
        <v>1971</v>
      </c>
      <c r="B59" s="11">
        <f>(B7/B6-1)*100</f>
        <v>-4.426073131955488</v>
      </c>
      <c r="C59" s="11">
        <f t="shared" ref="C59:U59" si="0">(C7/C6-1)*100</f>
        <v>-2.1784125772499774</v>
      </c>
      <c r="D59" s="11">
        <f t="shared" si="0"/>
        <v>-4.1018029107233511</v>
      </c>
      <c r="E59" s="11">
        <f t="shared" si="0"/>
        <v>-3.3649829092290195</v>
      </c>
      <c r="F59" s="11">
        <f t="shared" si="0"/>
        <v>-3.1888585188077578</v>
      </c>
      <c r="G59" s="11">
        <f t="shared" si="0"/>
        <v>-3.1412403279824419</v>
      </c>
      <c r="H59" s="11">
        <f t="shared" si="0"/>
        <v>-1.1492716824802907</v>
      </c>
      <c r="I59" s="11">
        <f t="shared" si="0"/>
        <v>-4.1437632135306384</v>
      </c>
      <c r="J59" s="11">
        <f t="shared" si="0"/>
        <v>-4.9928332537028108</v>
      </c>
      <c r="K59" s="11">
        <f t="shared" si="0"/>
        <v>-1.7171129220023174</v>
      </c>
      <c r="L59" s="11">
        <f t="shared" si="0"/>
        <v>9.2692692692692535</v>
      </c>
      <c r="M59" s="11">
        <f t="shared" si="0"/>
        <v>5.7950857672693479</v>
      </c>
      <c r="N59" s="11">
        <f t="shared" si="0"/>
        <v>3.5647279549718691</v>
      </c>
      <c r="O59" s="11">
        <f t="shared" si="0"/>
        <v>3.5523978685612745</v>
      </c>
      <c r="P59" s="11"/>
      <c r="Q59" s="11">
        <f t="shared" si="0"/>
        <v>1.6129032258064502</v>
      </c>
      <c r="R59" s="11">
        <f t="shared" si="0"/>
        <v>1.4296098861158235</v>
      </c>
      <c r="S59" s="11">
        <f t="shared" si="0"/>
        <v>-2.8932261768082612</v>
      </c>
      <c r="T59" s="11">
        <f t="shared" si="0"/>
        <v>-3.4625085989451909</v>
      </c>
      <c r="U59" s="11">
        <f t="shared" si="0"/>
        <v>-2.3440361372237817</v>
      </c>
      <c r="W59" s="15">
        <f>B59*'Table A8'!B7</f>
        <v>-1.9961589825119253</v>
      </c>
      <c r="X59" s="15">
        <f>C59*'Table A8'!C7</f>
        <v>-1.3569331943690108</v>
      </c>
      <c r="Y59" s="15">
        <f>D59*'Table A8'!D7</f>
        <v>-3.2781608862501024</v>
      </c>
      <c r="Z59" s="15">
        <f>E59*'Table A8'!E7</f>
        <v>-1.6326897075579203</v>
      </c>
      <c r="AA59" s="15">
        <f>F59*'Table A8'!F7</f>
        <v>-1.1011128465443187</v>
      </c>
      <c r="AB59" s="15">
        <f>G59*'Table A8'!G7</f>
        <v>-2.2874512068368142</v>
      </c>
      <c r="AC59" s="15">
        <f>H59*'Table A8'!H7</f>
        <v>-0.68186288921555649</v>
      </c>
      <c r="AD59" s="15">
        <f>I59*'Table A8'!I7</f>
        <v>-3.6552135306553759</v>
      </c>
      <c r="AE59" s="15">
        <f>J59*'Table A8'!J7</f>
        <v>-3.2188795986622023</v>
      </c>
      <c r="AF59" s="15">
        <f>K59*'Table A8'!K7</f>
        <v>-0.75776193247962265</v>
      </c>
      <c r="AG59" s="15">
        <f>L59*'Table A8'!L7</f>
        <v>3.9681741741741674</v>
      </c>
      <c r="AH59" s="15">
        <f>M59*'Table A8'!M7</f>
        <v>1.2337737598516443</v>
      </c>
      <c r="AI59" s="15">
        <f>N59*'Table A8'!N7</f>
        <v>1.8918011257035707</v>
      </c>
      <c r="AJ59" s="15">
        <f>O59*'Table A8'!O7</f>
        <v>1.6866785079928932</v>
      </c>
      <c r="AK59" s="15"/>
      <c r="AL59" s="15"/>
      <c r="AM59" s="15"/>
      <c r="AN59" s="15">
        <f>S59*'Table A8'!S7</f>
        <v>-1.830544202066587</v>
      </c>
      <c r="AO59" s="15">
        <f>T59*'Table A8'!T7</f>
        <v>-1.8565971107544115</v>
      </c>
      <c r="AP59" s="15">
        <f>U59*'Table A8'!U7</f>
        <v>-1.529249175924795</v>
      </c>
    </row>
    <row r="60" spans="1:42" x14ac:dyDescent="0.2">
      <c r="A60" s="13">
        <v>1972</v>
      </c>
      <c r="B60" s="11">
        <f t="shared" ref="B60:U60" si="1">(B8/B7-1)*100</f>
        <v>2.6681748619336032</v>
      </c>
      <c r="C60" s="11">
        <f t="shared" si="1"/>
        <v>-6.7483005447260602</v>
      </c>
      <c r="D60" s="11">
        <f t="shared" si="1"/>
        <v>-1.4383328928989414</v>
      </c>
      <c r="E60" s="11">
        <f t="shared" si="1"/>
        <v>-3.0655557302310954</v>
      </c>
      <c r="F60" s="11">
        <f t="shared" si="1"/>
        <v>-3.8720086044635615</v>
      </c>
      <c r="G60" s="11">
        <f t="shared" si="1"/>
        <v>6.3431501132705348</v>
      </c>
      <c r="H60" s="11">
        <f t="shared" si="1"/>
        <v>1.9332161687170668</v>
      </c>
      <c r="I60" s="11">
        <f t="shared" si="1"/>
        <v>-0.67269519188356552</v>
      </c>
      <c r="J60" s="11">
        <f t="shared" si="1"/>
        <v>3.168217249182792</v>
      </c>
      <c r="K60" s="11">
        <f t="shared" si="1"/>
        <v>2.3689665383476388</v>
      </c>
      <c r="L60" s="11">
        <f t="shared" si="1"/>
        <v>2.8581898131183614</v>
      </c>
      <c r="M60" s="11">
        <f t="shared" si="1"/>
        <v>0.83260297984224518</v>
      </c>
      <c r="N60" s="11">
        <f t="shared" si="1"/>
        <v>2.4999999999999911</v>
      </c>
      <c r="O60" s="11">
        <f t="shared" si="1"/>
        <v>2.530017152658659</v>
      </c>
      <c r="P60" s="11"/>
      <c r="Q60" s="11">
        <f t="shared" si="1"/>
        <v>2.0874103065883887</v>
      </c>
      <c r="R60" s="11">
        <f t="shared" si="1"/>
        <v>2.2455805064500733</v>
      </c>
      <c r="S60" s="11">
        <f t="shared" si="1"/>
        <v>3.1449515251832594</v>
      </c>
      <c r="T60" s="11">
        <f t="shared" si="1"/>
        <v>4.8693586698337121</v>
      </c>
      <c r="U60" s="11">
        <f t="shared" si="1"/>
        <v>0.87510938867358945</v>
      </c>
      <c r="W60" s="15">
        <f>B60*'Table A8'!B8</f>
        <v>1.1707951294164651</v>
      </c>
      <c r="X60" s="15">
        <f>C60*'Table A8'!C8</f>
        <v>-4.0665259082519238</v>
      </c>
      <c r="Y60" s="15">
        <f>D60*'Table A8'!D8</f>
        <v>-1.1335501528936558</v>
      </c>
      <c r="Z60" s="15">
        <f>E60*'Table A8'!E8</f>
        <v>-1.4319210815909447</v>
      </c>
      <c r="AA60" s="15">
        <f>F60*'Table A8'!F8</f>
        <v>-1.2719548265662801</v>
      </c>
      <c r="AB60" s="15">
        <f>G60*'Table A8'!G8</f>
        <v>4.5880004769285785</v>
      </c>
      <c r="AC60" s="15">
        <f>H60*'Table A8'!H8</f>
        <v>1.1301581722319973</v>
      </c>
      <c r="AD60" s="15">
        <f>I60*'Table A8'!I8</f>
        <v>-0.58881010145568491</v>
      </c>
      <c r="AE60" s="15">
        <f>J60*'Table A8'!J8</f>
        <v>2.0064319839074622</v>
      </c>
      <c r="AF60" s="15">
        <f>K60*'Table A8'!K8</f>
        <v>1.0241042345276843</v>
      </c>
      <c r="AG60" s="15">
        <f>L60*'Table A8'!L8</f>
        <v>1.2367387321363148</v>
      </c>
      <c r="AH60" s="15">
        <f>M60*'Table A8'!M8</f>
        <v>0.1761787905346191</v>
      </c>
      <c r="AI60" s="15">
        <f>N60*'Table A8'!N8</f>
        <v>1.3207499999999952</v>
      </c>
      <c r="AJ60" s="15">
        <f>O60*'Table A8'!O8</f>
        <v>1.1949271012006846</v>
      </c>
      <c r="AK60" s="15"/>
      <c r="AL60" s="15"/>
      <c r="AM60" s="15"/>
      <c r="AN60" s="15">
        <f>S60*'Table A8'!S8</f>
        <v>1.961506266256799</v>
      </c>
      <c r="AO60" s="15">
        <f>T60*'Table A8'!T8</f>
        <v>2.5700475059382333</v>
      </c>
      <c r="AP60" s="15">
        <f>U60*'Table A8'!U8</f>
        <v>0.56103262907863816</v>
      </c>
    </row>
    <row r="61" spans="1:42" x14ac:dyDescent="0.2">
      <c r="A61" s="13">
        <v>1973</v>
      </c>
      <c r="B61" s="11">
        <f t="shared" ref="B61:U61" si="2">(B9/B8-1)*100</f>
        <v>-1.8016850291639686</v>
      </c>
      <c r="C61" s="11">
        <f t="shared" si="2"/>
        <v>1.1087509253001171</v>
      </c>
      <c r="D61" s="11">
        <f t="shared" si="2"/>
        <v>2.0606710586793309</v>
      </c>
      <c r="E61" s="11">
        <f t="shared" si="2"/>
        <v>-3.8274408044112862</v>
      </c>
      <c r="F61" s="11">
        <f t="shared" si="2"/>
        <v>-4.0419580419580381</v>
      </c>
      <c r="G61" s="11">
        <f t="shared" si="2"/>
        <v>6.6711514743805322</v>
      </c>
      <c r="H61" s="11">
        <f t="shared" si="2"/>
        <v>3.3289124668434811</v>
      </c>
      <c r="I61" s="11">
        <f t="shared" si="2"/>
        <v>-1.6320639502609091</v>
      </c>
      <c r="J61" s="11">
        <f t="shared" si="2"/>
        <v>3.4608822812576268</v>
      </c>
      <c r="K61" s="11">
        <f t="shared" si="2"/>
        <v>0.31819496673415326</v>
      </c>
      <c r="L61" s="11">
        <f t="shared" si="2"/>
        <v>3.5447096544353407</v>
      </c>
      <c r="M61" s="11">
        <f t="shared" si="2"/>
        <v>6.7796610169491567</v>
      </c>
      <c r="N61" s="11">
        <f t="shared" si="2"/>
        <v>3.2873806998939603</v>
      </c>
      <c r="O61" s="11">
        <f t="shared" si="2"/>
        <v>3.2622333751568533</v>
      </c>
      <c r="P61" s="11"/>
      <c r="Q61" s="11">
        <f t="shared" si="2"/>
        <v>1.2353567625133177</v>
      </c>
      <c r="R61" s="11">
        <f t="shared" si="2"/>
        <v>0.98130841121495394</v>
      </c>
      <c r="S61" s="11">
        <f t="shared" si="2"/>
        <v>0.27510316368639653</v>
      </c>
      <c r="T61" s="11">
        <f t="shared" si="2"/>
        <v>4.6659116647791654</v>
      </c>
      <c r="U61" s="11">
        <f t="shared" si="2"/>
        <v>2.3794770107820051</v>
      </c>
      <c r="W61" s="15">
        <f>B61*'Table A8'!B9</f>
        <v>-0.77868826960466719</v>
      </c>
      <c r="X61" s="15">
        <f>C61*'Table A8'!C9</f>
        <v>0.65205641916899881</v>
      </c>
      <c r="Y61" s="15">
        <f>D61*'Table A8'!D9</f>
        <v>1.6145357744752558</v>
      </c>
      <c r="Z61" s="15">
        <f>E61*'Table A8'!E9</f>
        <v>-1.7254103146286077</v>
      </c>
      <c r="AA61" s="15">
        <f>F61*'Table A8'!F9</f>
        <v>-1.2647286713286701</v>
      </c>
      <c r="AB61" s="15">
        <f>G61*'Table A8'!G9</f>
        <v>4.8672721157080368</v>
      </c>
      <c r="AC61" s="15">
        <f>H61*'Table A8'!H9</f>
        <v>1.9420875331564869</v>
      </c>
      <c r="AD61" s="15">
        <f>I61*'Table A8'!I9</f>
        <v>-1.4208748750971476</v>
      </c>
      <c r="AE61" s="15">
        <f>J61*'Table A8'!J9</f>
        <v>2.1931611016329584</v>
      </c>
      <c r="AF61" s="15">
        <f>K61*'Table A8'!K9</f>
        <v>0.13618744576221758</v>
      </c>
      <c r="AG61" s="15">
        <f>L61*'Table A8'!L9</f>
        <v>1.5345048094050591</v>
      </c>
      <c r="AH61" s="15">
        <f>M61*'Table A8'!M9</f>
        <v>1.4420338983050855</v>
      </c>
      <c r="AI61" s="15">
        <f>N61*'Table A8'!N9</f>
        <v>1.7347507953340426</v>
      </c>
      <c r="AJ61" s="15">
        <f>O61*'Table A8'!O9</f>
        <v>1.5387954830614878</v>
      </c>
      <c r="AK61" s="15"/>
      <c r="AL61" s="15"/>
      <c r="AM61" s="15"/>
      <c r="AN61" s="15">
        <f>S61*'Table A8'!S9</f>
        <v>0.17067400275104039</v>
      </c>
      <c r="AO61" s="15">
        <f>T61*'Table A8'!T9</f>
        <v>2.4808652321630822</v>
      </c>
      <c r="AP61" s="15">
        <f>U61*'Table A8'!U9</f>
        <v>1.515250960465981</v>
      </c>
    </row>
    <row r="62" spans="1:42" x14ac:dyDescent="0.2">
      <c r="A62" s="13">
        <v>1974</v>
      </c>
      <c r="B62" s="11">
        <f t="shared" ref="B62:U62" si="3">(B10/B9-1)*100</f>
        <v>-6.5337909186906078</v>
      </c>
      <c r="C62" s="11">
        <f t="shared" si="3"/>
        <v>-11.755343699766019</v>
      </c>
      <c r="D62" s="11">
        <f t="shared" si="3"/>
        <v>-1.5724686632139884</v>
      </c>
      <c r="E62" s="11">
        <f t="shared" si="3"/>
        <v>-1.0708263069139967</v>
      </c>
      <c r="F62" s="11">
        <f t="shared" si="3"/>
        <v>-0.96195889811980795</v>
      </c>
      <c r="G62" s="11">
        <f t="shared" si="3"/>
        <v>-9.0918646205591873</v>
      </c>
      <c r="H62" s="11">
        <f t="shared" si="3"/>
        <v>0.98831985624439067</v>
      </c>
      <c r="I62" s="11">
        <f t="shared" si="3"/>
        <v>-3.137697516930027</v>
      </c>
      <c r="J62" s="11">
        <f t="shared" si="3"/>
        <v>2.3792697290930365</v>
      </c>
      <c r="K62" s="11">
        <f t="shared" si="3"/>
        <v>1.4129181084198361</v>
      </c>
      <c r="L62" s="11">
        <f t="shared" si="3"/>
        <v>2.3051780492000518</v>
      </c>
      <c r="M62" s="11">
        <f t="shared" si="3"/>
        <v>-2.7676027676027615</v>
      </c>
      <c r="N62" s="11">
        <f t="shared" si="3"/>
        <v>5.817932922655733</v>
      </c>
      <c r="O62" s="11">
        <f t="shared" si="3"/>
        <v>5.8323207776427521</v>
      </c>
      <c r="P62" s="11"/>
      <c r="Q62" s="11">
        <f t="shared" si="3"/>
        <v>4.7128129602356461</v>
      </c>
      <c r="R62" s="11">
        <f t="shared" si="3"/>
        <v>4.396112910689487</v>
      </c>
      <c r="S62" s="11">
        <f t="shared" si="3"/>
        <v>4.7096479195244623</v>
      </c>
      <c r="T62" s="11">
        <f t="shared" si="3"/>
        <v>1.5581043064271771</v>
      </c>
      <c r="U62" s="11">
        <f t="shared" si="3"/>
        <v>-1.3194528507444625</v>
      </c>
      <c r="W62" s="15">
        <f>B62*'Table A8'!B10</f>
        <v>-3.0088107180570249</v>
      </c>
      <c r="X62" s="15">
        <f>C62*'Table A8'!C10</f>
        <v>-7.1919192755168506</v>
      </c>
      <c r="Y62" s="15">
        <f>D62*'Table A8'!D10</f>
        <v>-1.2707119267432241</v>
      </c>
      <c r="Z62" s="15">
        <f>E62*'Table A8'!E10</f>
        <v>-0.51795868465430028</v>
      </c>
      <c r="AA62" s="15">
        <f>F62*'Table A8'!F10</f>
        <v>-0.32966331438565821</v>
      </c>
      <c r="AB62" s="15">
        <f>G62*'Table A8'!G10</f>
        <v>-6.873449653142746</v>
      </c>
      <c r="AC62" s="15">
        <f>H62*'Table A8'!H10</f>
        <v>0.61779874213836861</v>
      </c>
      <c r="AD62" s="15">
        <f>I62*'Table A8'!I10</f>
        <v>-2.7737246049661439</v>
      </c>
      <c r="AE62" s="15">
        <f>J62*'Table A8'!J10</f>
        <v>1.6048174322732531</v>
      </c>
      <c r="AF62" s="15">
        <f>K62*'Table A8'!K10</f>
        <v>0.66279988465974515</v>
      </c>
      <c r="AG62" s="15">
        <f>L62*'Table A8'!L10</f>
        <v>1.1044108033717448</v>
      </c>
      <c r="AH62" s="15">
        <f>M62*'Table A8'!M10</f>
        <v>-0.67695563695563554</v>
      </c>
      <c r="AI62" s="15">
        <f>N62*'Table A8'!N10</f>
        <v>3.3552019164955613</v>
      </c>
      <c r="AJ62" s="15">
        <f>O62*'Table A8'!O10</f>
        <v>3.0433049817739883</v>
      </c>
      <c r="AK62" s="15"/>
      <c r="AL62" s="15"/>
      <c r="AM62" s="15"/>
      <c r="AN62" s="15">
        <f>S62*'Table A8'!S10</f>
        <v>3.1121353452217648</v>
      </c>
      <c r="AO62" s="15">
        <f>T62*'Table A8'!T10</f>
        <v>0.89964942653105207</v>
      </c>
      <c r="AP62" s="15">
        <f>U62*'Table A8'!U10</f>
        <v>-0.88680426098535325</v>
      </c>
    </row>
    <row r="63" spans="1:42" x14ac:dyDescent="0.2">
      <c r="A63" s="13">
        <v>1975</v>
      </c>
      <c r="B63" s="11">
        <f t="shared" ref="B63:U63" si="4">(B11/B10-1)*100</f>
        <v>-6.2844231040813492</v>
      </c>
      <c r="C63" s="11">
        <f t="shared" si="4"/>
        <v>-2.0308413743349241</v>
      </c>
      <c r="D63" s="11">
        <f t="shared" si="4"/>
        <v>-7.6257292103557255</v>
      </c>
      <c r="E63" s="11">
        <f t="shared" si="4"/>
        <v>-1.2869683797835263</v>
      </c>
      <c r="F63" s="11">
        <f t="shared" si="4"/>
        <v>-0.69168506254598805</v>
      </c>
      <c r="G63" s="11">
        <f t="shared" si="4"/>
        <v>-5.1566655104636316</v>
      </c>
      <c r="H63" s="11">
        <f t="shared" si="4"/>
        <v>-2.1352313167259829</v>
      </c>
      <c r="I63" s="11">
        <f t="shared" si="4"/>
        <v>-0.80400838965275501</v>
      </c>
      <c r="J63" s="11">
        <f t="shared" si="4"/>
        <v>-1.8177634606534765</v>
      </c>
      <c r="K63" s="11">
        <f t="shared" si="4"/>
        <v>-3.5541654819448376</v>
      </c>
      <c r="L63" s="11">
        <f t="shared" si="4"/>
        <v>-2.320497729947868</v>
      </c>
      <c r="M63" s="11">
        <f t="shared" si="4"/>
        <v>-6.6973629133528778</v>
      </c>
      <c r="N63" s="11">
        <f t="shared" si="4"/>
        <v>-1.3583441138421803</v>
      </c>
      <c r="O63" s="11">
        <f t="shared" si="4"/>
        <v>-1.3777267508610747</v>
      </c>
      <c r="P63" s="11"/>
      <c r="Q63" s="11">
        <f t="shared" si="4"/>
        <v>5.0431987140847845</v>
      </c>
      <c r="R63" s="11">
        <f t="shared" si="4"/>
        <v>4.8093971631205656</v>
      </c>
      <c r="S63" s="11">
        <f t="shared" si="4"/>
        <v>2.5982532751091858</v>
      </c>
      <c r="T63" s="11">
        <f t="shared" si="4"/>
        <v>1.512891540592376</v>
      </c>
      <c r="U63" s="11">
        <f t="shared" si="4"/>
        <v>-3.986751717369974</v>
      </c>
      <c r="W63" s="15">
        <f>B63*'Table A8'!B11</f>
        <v>-3.2371063409123031</v>
      </c>
      <c r="X63" s="15">
        <f>C63*'Table A8'!C11</f>
        <v>-1.3419799801605179</v>
      </c>
      <c r="Y63" s="15">
        <f>D63*'Table A8'!D11</f>
        <v>-6.428489724329876</v>
      </c>
      <c r="Z63" s="15">
        <f>E63*'Table A8'!E11</f>
        <v>-0.70989175828859308</v>
      </c>
      <c r="AA63" s="15">
        <f>F63*'Table A8'!F11</f>
        <v>-0.28144665194996255</v>
      </c>
      <c r="AB63" s="15">
        <f>G63*'Table A8'!G11</f>
        <v>-4.0892357497976599</v>
      </c>
      <c r="AC63" s="15">
        <f>H63*'Table A8'!H11</f>
        <v>-1.4696797153024941</v>
      </c>
      <c r="AD63" s="15">
        <f>I63*'Table A8'!I11</f>
        <v>-0.73068282451642375</v>
      </c>
      <c r="AE63" s="15">
        <f>J63*'Table A8'!J11</f>
        <v>-1.3356925908881745</v>
      </c>
      <c r="AF63" s="15">
        <f>K63*'Table A8'!K11</f>
        <v>-1.9096531134489612</v>
      </c>
      <c r="AG63" s="15">
        <f>L63*'Table A8'!L11</f>
        <v>-1.2760417016983328</v>
      </c>
      <c r="AH63" s="15">
        <f>M63*'Table A8'!M11</f>
        <v>-1.9422352448723343</v>
      </c>
      <c r="AI63" s="15">
        <f>N63*'Table A8'!N11</f>
        <v>-0.88224450194049608</v>
      </c>
      <c r="AJ63" s="15">
        <f>O63*'Table A8'!O11</f>
        <v>-0.8227784156142337</v>
      </c>
      <c r="AK63" s="15"/>
      <c r="AL63" s="15"/>
      <c r="AM63" s="15"/>
      <c r="AN63" s="15">
        <f>S63*'Table A8'!S11</f>
        <v>1.8941266375545964</v>
      </c>
      <c r="AO63" s="15">
        <f>T63*'Table A8'!T11</f>
        <v>0.98126145322821501</v>
      </c>
      <c r="AP63" s="15">
        <f>U63*'Table A8'!U11</f>
        <v>-2.8963751226692862</v>
      </c>
    </row>
    <row r="64" spans="1:42" x14ac:dyDescent="0.2">
      <c r="A64" s="13">
        <v>1976</v>
      </c>
      <c r="B64" s="11">
        <f t="shared" ref="B64:U64" si="5">(B12/B11-1)*100</f>
        <v>-2.4789029535864926</v>
      </c>
      <c r="C64" s="11">
        <f t="shared" si="5"/>
        <v>-2.5074099302269892</v>
      </c>
      <c r="D64" s="11">
        <f t="shared" si="5"/>
        <v>-1.6716886118793073</v>
      </c>
      <c r="E64" s="11">
        <f t="shared" si="5"/>
        <v>2.383008116042129</v>
      </c>
      <c r="F64" s="11">
        <f t="shared" si="5"/>
        <v>1.8079430942501418</v>
      </c>
      <c r="G64" s="11">
        <f t="shared" si="5"/>
        <v>-1.5847860538827252</v>
      </c>
      <c r="H64" s="11">
        <f t="shared" si="5"/>
        <v>-1.1168831168831161</v>
      </c>
      <c r="I64" s="11">
        <f t="shared" si="5"/>
        <v>-2.736990485140367</v>
      </c>
      <c r="J64" s="11">
        <f t="shared" si="5"/>
        <v>-0.67963440356222371</v>
      </c>
      <c r="K64" s="11">
        <f t="shared" si="5"/>
        <v>-3.5377358490566113</v>
      </c>
      <c r="L64" s="11">
        <f t="shared" si="5"/>
        <v>-0.18936133585816251</v>
      </c>
      <c r="M64" s="11">
        <f t="shared" si="5"/>
        <v>-1.5702108568864892</v>
      </c>
      <c r="N64" s="11">
        <f t="shared" si="5"/>
        <v>0.39344262295082366</v>
      </c>
      <c r="O64" s="11">
        <f t="shared" si="5"/>
        <v>0.38804811796664396</v>
      </c>
      <c r="P64" s="11"/>
      <c r="Q64" s="11">
        <f t="shared" si="5"/>
        <v>5.7383320581494424E-2</v>
      </c>
      <c r="R64" s="11">
        <f t="shared" si="5"/>
        <v>2.1146119687043274E-2</v>
      </c>
      <c r="S64" s="11">
        <f t="shared" si="5"/>
        <v>-1.255586294956379</v>
      </c>
      <c r="T64" s="11">
        <f t="shared" si="5"/>
        <v>4.7439126784214913</v>
      </c>
      <c r="U64" s="11">
        <f t="shared" si="5"/>
        <v>-1.2392998594608406</v>
      </c>
      <c r="W64" s="15">
        <f>B64*'Table A8'!B12</f>
        <v>-1.3006803797468327</v>
      </c>
      <c r="X64" s="15">
        <f>C64*'Table A8'!C12</f>
        <v>-1.6914987389311269</v>
      </c>
      <c r="Y64" s="15">
        <f>D64*'Table A8'!D12</f>
        <v>-1.4174247740124646</v>
      </c>
      <c r="Z64" s="15">
        <f>E64*'Table A8'!E12</f>
        <v>1.3671317561733694</v>
      </c>
      <c r="AA64" s="15">
        <f>F64*'Table A8'!F12</f>
        <v>0.7743420272673357</v>
      </c>
      <c r="AB64" s="15">
        <f>G64*'Table A8'!G12</f>
        <v>-1.2698890649762278</v>
      </c>
      <c r="AC64" s="15">
        <f>H64*'Table A8'!H12</f>
        <v>-0.78516883116883063</v>
      </c>
      <c r="AD64" s="15">
        <f>I64*'Table A8'!I12</f>
        <v>-2.5029777986608654</v>
      </c>
      <c r="AE64" s="15">
        <f>J64*'Table A8'!J12</f>
        <v>-0.50897820482774936</v>
      </c>
      <c r="AF64" s="15">
        <f>K64*'Table A8'!K12</f>
        <v>-1.942924528301891</v>
      </c>
      <c r="AG64" s="15">
        <f>L64*'Table A8'!L12</f>
        <v>-0.10746255809950722</v>
      </c>
      <c r="AH64" s="15">
        <f>M64*'Table A8'!M12</f>
        <v>-0.46839389860923974</v>
      </c>
      <c r="AI64" s="15">
        <f>N64*'Table A8'!N12</f>
        <v>0.26266229508196987</v>
      </c>
      <c r="AJ64" s="15">
        <f>O64*'Table A8'!O12</f>
        <v>0.23915405510284266</v>
      </c>
      <c r="AK64" s="15"/>
      <c r="AL64" s="15"/>
      <c r="AM64" s="15"/>
      <c r="AN64" s="15">
        <f>S64*'Table A8'!S12</f>
        <v>-0.93817407959140631</v>
      </c>
      <c r="AO64" s="15">
        <f>T64*'Table A8'!T12</f>
        <v>3.20071788413098</v>
      </c>
      <c r="AP64" s="15">
        <f>U64*'Table A8'!U12</f>
        <v>-0.9142315063242622</v>
      </c>
    </row>
    <row r="65" spans="1:42" x14ac:dyDescent="0.2">
      <c r="A65" s="13">
        <v>1977</v>
      </c>
      <c r="B65" s="11">
        <f t="shared" ref="B65:U65" si="6">(B13/B12-1)*100</f>
        <v>0.63354709109171292</v>
      </c>
      <c r="C65" s="11">
        <f t="shared" si="6"/>
        <v>2.0129539059992041</v>
      </c>
      <c r="D65" s="11">
        <f t="shared" si="6"/>
        <v>0.70523045923935879</v>
      </c>
      <c r="E65" s="11">
        <f t="shared" si="6"/>
        <v>-1.4589306797099022</v>
      </c>
      <c r="F65" s="11">
        <f t="shared" si="6"/>
        <v>-0.81513828238719555</v>
      </c>
      <c r="G65" s="11">
        <f t="shared" si="6"/>
        <v>-2.068623807754244</v>
      </c>
      <c r="H65" s="11">
        <f t="shared" si="6"/>
        <v>1.5366430260047359</v>
      </c>
      <c r="I65" s="11">
        <f t="shared" si="6"/>
        <v>0.36231884057971175</v>
      </c>
      <c r="J65" s="11">
        <f t="shared" si="6"/>
        <v>1.6517225106182032</v>
      </c>
      <c r="K65" s="11">
        <f t="shared" si="6"/>
        <v>1.6503667481662543</v>
      </c>
      <c r="L65" s="11">
        <f t="shared" si="6"/>
        <v>1.5867540531217639</v>
      </c>
      <c r="M65" s="11">
        <f t="shared" si="6"/>
        <v>-3.1449407474931634</v>
      </c>
      <c r="N65" s="11">
        <f t="shared" si="6"/>
        <v>1.3389941214892342</v>
      </c>
      <c r="O65" s="11">
        <f t="shared" si="6"/>
        <v>1.3529184383455739</v>
      </c>
      <c r="P65" s="11"/>
      <c r="Q65" s="11">
        <f t="shared" si="6"/>
        <v>0.64997132479449604</v>
      </c>
      <c r="R65" s="11">
        <f t="shared" si="6"/>
        <v>0.29598308668077333</v>
      </c>
      <c r="S65" s="11">
        <f t="shared" si="6"/>
        <v>1.4224137931034608</v>
      </c>
      <c r="T65" s="11">
        <f t="shared" si="6"/>
        <v>0.88176352705411354</v>
      </c>
      <c r="U65" s="11">
        <f t="shared" si="6"/>
        <v>0.64683053040104355</v>
      </c>
      <c r="W65" s="15">
        <f>B65*'Table A8'!B13</f>
        <v>0.30144170594143699</v>
      </c>
      <c r="X65" s="15">
        <f>C65*'Table A8'!C13</f>
        <v>1.2703752100760977</v>
      </c>
      <c r="Y65" s="15">
        <f>D65*'Table A8'!D13</f>
        <v>0.57864159180589392</v>
      </c>
      <c r="Z65" s="15">
        <f>E65*'Table A8'!E13</f>
        <v>-0.77089897115871231</v>
      </c>
      <c r="AA65" s="15">
        <f>F65*'Table A8'!F13</f>
        <v>-0.31382823871907028</v>
      </c>
      <c r="AB65" s="15">
        <f>G65*'Table A8'!G13</f>
        <v>-1.5833246624550983</v>
      </c>
      <c r="AC65" s="15">
        <f>H65*'Table A8'!H13</f>
        <v>1.0177186761229366</v>
      </c>
      <c r="AD65" s="15">
        <f>I65*'Table A8'!I13</f>
        <v>0.32492753623188553</v>
      </c>
      <c r="AE65" s="15">
        <f>J65*'Table A8'!J13</f>
        <v>1.1765219443133461</v>
      </c>
      <c r="AF65" s="15">
        <f>K65*'Table A8'!K13</f>
        <v>0.82534841075794374</v>
      </c>
      <c r="AG65" s="15">
        <f>L65*'Table A8'!L13</f>
        <v>0.82955501897205819</v>
      </c>
      <c r="AH65" s="15">
        <f>M65*'Table A8'!M13</f>
        <v>-0.8091932543299909</v>
      </c>
      <c r="AI65" s="15">
        <f>N65*'Table A8'!N13</f>
        <v>0.83874591770085627</v>
      </c>
      <c r="AJ65" s="15">
        <f>O65*'Table A8'!O13</f>
        <v>0.77508697332817922</v>
      </c>
      <c r="AK65" s="15"/>
      <c r="AL65" s="15"/>
      <c r="AM65" s="15"/>
      <c r="AN65" s="15">
        <f>S65*'Table A8'!S13</f>
        <v>1.0093448275862158</v>
      </c>
      <c r="AO65" s="15">
        <f>T65*'Table A8'!T13</f>
        <v>0.56265330661322988</v>
      </c>
      <c r="AP65" s="15">
        <f>U65*'Table A8'!U13</f>
        <v>0.45181112548512892</v>
      </c>
    </row>
    <row r="66" spans="1:42" x14ac:dyDescent="0.2">
      <c r="A66" s="13">
        <v>1978</v>
      </c>
      <c r="B66" s="11">
        <f t="shared" ref="B66:U66" si="7">(B14/B13-1)*100</f>
        <v>-0.74472168905950209</v>
      </c>
      <c r="C66" s="11">
        <f t="shared" si="7"/>
        <v>-6.1140625289228705</v>
      </c>
      <c r="D66" s="11">
        <f t="shared" si="7"/>
        <v>-1.2088370154230921</v>
      </c>
      <c r="E66" s="11">
        <f t="shared" si="7"/>
        <v>-6.1959777492511687</v>
      </c>
      <c r="F66" s="11">
        <f t="shared" si="7"/>
        <v>-6.0463751100675145</v>
      </c>
      <c r="G66" s="11">
        <f t="shared" si="7"/>
        <v>1.2648621300278329</v>
      </c>
      <c r="H66" s="11">
        <f t="shared" si="7"/>
        <v>2.1083947742853493</v>
      </c>
      <c r="I66" s="11">
        <f t="shared" si="7"/>
        <v>2.2984356197352618</v>
      </c>
      <c r="J66" s="11">
        <f t="shared" si="7"/>
        <v>2.5533890436397533</v>
      </c>
      <c r="K66" s="11">
        <f t="shared" si="7"/>
        <v>2.5556223692122737</v>
      </c>
      <c r="L66" s="11">
        <f t="shared" si="7"/>
        <v>3.5993208828523082</v>
      </c>
      <c r="M66" s="11">
        <f t="shared" si="7"/>
        <v>0.56470588235295605</v>
      </c>
      <c r="N66" s="11">
        <f t="shared" si="7"/>
        <v>3.3838221076377684</v>
      </c>
      <c r="O66" s="11">
        <f t="shared" si="7"/>
        <v>3.3562166285278527</v>
      </c>
      <c r="P66" s="11"/>
      <c r="Q66" s="11">
        <f t="shared" si="7"/>
        <v>0.85470085470085166</v>
      </c>
      <c r="R66" s="11">
        <f t="shared" si="7"/>
        <v>0.75885328836424737</v>
      </c>
      <c r="S66" s="11">
        <f t="shared" si="7"/>
        <v>0.78623034424138982</v>
      </c>
      <c r="T66" s="11">
        <f t="shared" si="7"/>
        <v>0.41716328963050664</v>
      </c>
      <c r="U66" s="11">
        <f t="shared" si="7"/>
        <v>0.57840616966582381</v>
      </c>
      <c r="W66" s="15">
        <f>B66*'Table A8'!B14</f>
        <v>-0.3234326295585418</v>
      </c>
      <c r="X66" s="15">
        <f>C66*'Table A8'!C14</f>
        <v>-3.5889547044777248</v>
      </c>
      <c r="Y66" s="15">
        <f>D66*'Table A8'!D14</f>
        <v>-0.96150896206752745</v>
      </c>
      <c r="Z66" s="15">
        <f>E66*'Table A8'!E14</f>
        <v>-2.9561009841677328</v>
      </c>
      <c r="AA66" s="15">
        <f>F66*'Table A8'!F14</f>
        <v>-2.04367478720282</v>
      </c>
      <c r="AB66" s="15">
        <f>G66*'Table A8'!G14</f>
        <v>0.92929420693144882</v>
      </c>
      <c r="AC66" s="15">
        <f>H66*'Table A8'!H14</f>
        <v>1.3263911525029133</v>
      </c>
      <c r="AD66" s="15">
        <f>I66*'Table A8'!I14</f>
        <v>2.0288291215403156</v>
      </c>
      <c r="AE66" s="15">
        <f>J66*'Table A8'!J14</f>
        <v>1.7426880222841317</v>
      </c>
      <c r="AF66" s="15">
        <f>K66*'Table A8'!K14</f>
        <v>1.1852976548406524</v>
      </c>
      <c r="AG66" s="15">
        <f>L66*'Table A8'!L14</f>
        <v>1.7553887945670708</v>
      </c>
      <c r="AH66" s="15">
        <f>M66*'Table A8'!M14</f>
        <v>0.12615529411765036</v>
      </c>
      <c r="AI66" s="15">
        <f>N66*'Table A8'!N14</f>
        <v>2.0066065098291967</v>
      </c>
      <c r="AJ66" s="15">
        <f>O66*'Table A8'!O14</f>
        <v>1.8056445461479849</v>
      </c>
      <c r="AK66" s="15"/>
      <c r="AL66" s="15"/>
      <c r="AM66" s="15"/>
      <c r="AN66" s="15">
        <f>S66*'Table A8'!S14</f>
        <v>0.53267105822354155</v>
      </c>
      <c r="AO66" s="15">
        <f>T66*'Table A8'!T14</f>
        <v>0.25075685339689752</v>
      </c>
      <c r="AP66" s="15">
        <f>U66*'Table A8'!U14</f>
        <v>0.38423521850900677</v>
      </c>
    </row>
    <row r="67" spans="1:42" x14ac:dyDescent="0.2">
      <c r="A67" s="13">
        <v>1979</v>
      </c>
      <c r="B67" s="11">
        <f t="shared" ref="B67:U67" si="8">(B15/B14-1)*100</f>
        <v>-3.0940594059405968</v>
      </c>
      <c r="C67" s="11">
        <f t="shared" si="8"/>
        <v>-15.985804416403781</v>
      </c>
      <c r="D67" s="11">
        <f t="shared" si="8"/>
        <v>-0.1729957805907123</v>
      </c>
      <c r="E67" s="11">
        <f t="shared" si="8"/>
        <v>3.6401788158014758</v>
      </c>
      <c r="F67" s="11">
        <f t="shared" si="8"/>
        <v>3.5926273039674994</v>
      </c>
      <c r="G67" s="11">
        <f t="shared" si="8"/>
        <v>1.6362727954034595</v>
      </c>
      <c r="H67" s="11">
        <f t="shared" si="8"/>
        <v>2.5462376488472271</v>
      </c>
      <c r="I67" s="11">
        <f t="shared" si="8"/>
        <v>8.2343253734840083E-2</v>
      </c>
      <c r="J67" s="11">
        <f t="shared" si="8"/>
        <v>3.0783159800814808</v>
      </c>
      <c r="K67" s="11">
        <f t="shared" si="8"/>
        <v>2.1401348578129697</v>
      </c>
      <c r="L67" s="11">
        <f t="shared" si="8"/>
        <v>3.3759423139954059</v>
      </c>
      <c r="M67" s="11">
        <f t="shared" si="8"/>
        <v>9.1249415067852002</v>
      </c>
      <c r="N67" s="11">
        <f t="shared" si="8"/>
        <v>2.493765586034935</v>
      </c>
      <c r="O67" s="11">
        <f t="shared" si="8"/>
        <v>2.5092250922509107</v>
      </c>
      <c r="P67" s="11"/>
      <c r="Q67" s="11">
        <f t="shared" si="8"/>
        <v>1.2617702448211032</v>
      </c>
      <c r="R67" s="11">
        <f t="shared" si="8"/>
        <v>0.92050209205021272</v>
      </c>
      <c r="S67" s="11">
        <f t="shared" si="8"/>
        <v>0.21083702298123619</v>
      </c>
      <c r="T67" s="11">
        <f t="shared" si="8"/>
        <v>0.51434223541049207</v>
      </c>
      <c r="U67" s="11">
        <f t="shared" si="8"/>
        <v>0.77955271565495199</v>
      </c>
      <c r="W67" s="15">
        <f>B67*'Table A8'!B15</f>
        <v>-1.3174504950495061</v>
      </c>
      <c r="X67" s="15">
        <f>C67*'Table A8'!C15</f>
        <v>-8.8593328075709756</v>
      </c>
      <c r="Y67" s="15">
        <f>D67*'Table A8'!D15</f>
        <v>-0.136978059071726</v>
      </c>
      <c r="Z67" s="15">
        <f>E67*'Table A8'!E15</f>
        <v>1.7101560076635334</v>
      </c>
      <c r="AA67" s="15">
        <f>F67*'Table A8'!F15</f>
        <v>1.1909559512652261</v>
      </c>
      <c r="AB67" s="15">
        <f>G67*'Table A8'!G15</f>
        <v>1.2020059955033815</v>
      </c>
      <c r="AC67" s="15">
        <f>H67*'Table A8'!H15</f>
        <v>1.6064213326577157</v>
      </c>
      <c r="AD67" s="15">
        <f>I67*'Table A8'!I15</f>
        <v>7.2651452770249397E-2</v>
      </c>
      <c r="AE67" s="15">
        <f>J67*'Table A8'!J15</f>
        <v>2.1092621095518309</v>
      </c>
      <c r="AF67" s="15">
        <f>K67*'Table A8'!K15</f>
        <v>0.99687481676928125</v>
      </c>
      <c r="AG67" s="15">
        <f>L67*'Table A8'!L15</f>
        <v>1.662313995411338</v>
      </c>
      <c r="AH67" s="15">
        <f>M67*'Table A8'!M15</f>
        <v>2.0896116050538107</v>
      </c>
      <c r="AI67" s="15">
        <f>N67*'Table A8'!N15</f>
        <v>1.4870324189526318</v>
      </c>
      <c r="AJ67" s="15">
        <f>O67*'Table A8'!O15</f>
        <v>1.3584944649446431</v>
      </c>
      <c r="AK67" s="15"/>
      <c r="AL67" s="15"/>
      <c r="AM67" s="15"/>
      <c r="AN67" s="15">
        <f>S67*'Table A8'!S15</f>
        <v>0.14235715791693068</v>
      </c>
      <c r="AO67" s="15">
        <f>T67*'Table A8'!T15</f>
        <v>0.30788526211672057</v>
      </c>
      <c r="AP67" s="15">
        <f>U67*'Table A8'!U15</f>
        <v>0.51590798722044728</v>
      </c>
    </row>
    <row r="68" spans="1:42" x14ac:dyDescent="0.2">
      <c r="A68" s="13">
        <v>1980</v>
      </c>
      <c r="B68" s="11">
        <f t="shared" ref="B68:U68" si="9">(B16/B15-1)*100</f>
        <v>3.0252234993614291</v>
      </c>
      <c r="C68" s="11">
        <f t="shared" si="9"/>
        <v>0.80728433305172764</v>
      </c>
      <c r="D68" s="11">
        <f t="shared" si="9"/>
        <v>-6.6232723276554495</v>
      </c>
      <c r="E68" s="11">
        <f t="shared" si="9"/>
        <v>-1.8749999999999933</v>
      </c>
      <c r="F68" s="11">
        <f t="shared" si="9"/>
        <v>-2.1109770808202533</v>
      </c>
      <c r="G68" s="11">
        <f t="shared" si="9"/>
        <v>-1.2781123264102301</v>
      </c>
      <c r="H68" s="11">
        <f t="shared" si="9"/>
        <v>0.23471278567015474</v>
      </c>
      <c r="I68" s="11">
        <f t="shared" si="9"/>
        <v>-0.17630465444287147</v>
      </c>
      <c r="J68" s="11">
        <f t="shared" si="9"/>
        <v>2.5032938076416267</v>
      </c>
      <c r="K68" s="11">
        <f t="shared" si="9"/>
        <v>-1.6360505166475359</v>
      </c>
      <c r="L68" s="11">
        <f t="shared" si="9"/>
        <v>3.0120481927710996</v>
      </c>
      <c r="M68" s="11">
        <f t="shared" si="9"/>
        <v>4.2452830188679069</v>
      </c>
      <c r="N68" s="11">
        <f t="shared" si="9"/>
        <v>0.76034063260339568</v>
      </c>
      <c r="O68" s="11">
        <f t="shared" si="9"/>
        <v>0.75593952483801186</v>
      </c>
      <c r="P68" s="11"/>
      <c r="Q68" s="11">
        <f t="shared" si="9"/>
        <v>-3.2360052073647005</v>
      </c>
      <c r="R68" s="11">
        <f t="shared" si="9"/>
        <v>1.1608623548921893</v>
      </c>
      <c r="S68" s="11">
        <f t="shared" si="9"/>
        <v>0.79949505575425128</v>
      </c>
      <c r="T68" s="11">
        <f t="shared" si="9"/>
        <v>-2.7947254477465044</v>
      </c>
      <c r="U68" s="11">
        <f t="shared" si="9"/>
        <v>-1.9908698960182547</v>
      </c>
      <c r="W68" s="15">
        <f>B68*'Table A8'!B16</f>
        <v>1.3226277139208167</v>
      </c>
      <c r="X68" s="15">
        <f>C68*'Table A8'!C16</f>
        <v>0.44021214681310711</v>
      </c>
      <c r="Y68" s="15">
        <f>D68*'Table A8'!D16</f>
        <v>-5.2568912464601301</v>
      </c>
      <c r="Z68" s="15">
        <f>E68*'Table A8'!E16</f>
        <v>-0.90693749999999684</v>
      </c>
      <c r="AA68" s="15">
        <f>F68*'Table A8'!F16</f>
        <v>-0.72533172496983911</v>
      </c>
      <c r="AB68" s="15">
        <f>G68*'Table A8'!G16</f>
        <v>-0.95078775961657014</v>
      </c>
      <c r="AC68" s="15">
        <f>H68*'Table A8'!H16</f>
        <v>0.15136627547868281</v>
      </c>
      <c r="AD68" s="15">
        <f>I68*'Table A8'!I16</f>
        <v>-0.156382228490827</v>
      </c>
      <c r="AE68" s="15">
        <f>J68*'Table A8'!J16</f>
        <v>1.7545586297760161</v>
      </c>
      <c r="AF68" s="15">
        <f>K68*'Table A8'!K16</f>
        <v>-0.7821957520091869</v>
      </c>
      <c r="AG68" s="15">
        <f>L68*'Table A8'!L16</f>
        <v>1.54246987951808</v>
      </c>
      <c r="AH68" s="15">
        <f>M68*'Table A8'!M16</f>
        <v>1.0583490566037692</v>
      </c>
      <c r="AI68" s="15">
        <f>N68*'Table A8'!N16</f>
        <v>0.46479622871045573</v>
      </c>
      <c r="AJ68" s="15">
        <f>O68*'Table A8'!O16</f>
        <v>0.42105831533477261</v>
      </c>
      <c r="AK68" s="15"/>
      <c r="AL68" s="15"/>
      <c r="AM68" s="15"/>
      <c r="AN68" s="15">
        <f>S68*'Table A8'!S16</f>
        <v>0.54877340626971804</v>
      </c>
      <c r="AO68" s="15">
        <f>T68*'Table A8'!T16</f>
        <v>-1.6966778193269028</v>
      </c>
      <c r="AP68" s="15">
        <f>U68*'Table A8'!U16</f>
        <v>-1.3340819173218326</v>
      </c>
    </row>
    <row r="69" spans="1:42" x14ac:dyDescent="0.2">
      <c r="A69" s="13">
        <v>1981</v>
      </c>
      <c r="B69" s="11">
        <f t="shared" ref="B69:U69" si="10">(B17/B16-1)*100</f>
        <v>-1.0924304640892557</v>
      </c>
      <c r="C69" s="11">
        <f t="shared" si="10"/>
        <v>-9.8961728280100516</v>
      </c>
      <c r="D69" s="11">
        <f t="shared" si="10"/>
        <v>-9.2839036755386513</v>
      </c>
      <c r="E69" s="11">
        <f t="shared" si="10"/>
        <v>-5.7863102179958714</v>
      </c>
      <c r="F69" s="11">
        <f t="shared" si="10"/>
        <v>-7.3475046210720985</v>
      </c>
      <c r="G69" s="11">
        <f t="shared" si="10"/>
        <v>-4.14540022407569</v>
      </c>
      <c r="H69" s="11">
        <f t="shared" si="10"/>
        <v>-2.1444417056938558</v>
      </c>
      <c r="I69" s="11">
        <f t="shared" si="10"/>
        <v>-4.686212174732141</v>
      </c>
      <c r="J69" s="11">
        <f t="shared" si="10"/>
        <v>-1.8637532133676027</v>
      </c>
      <c r="K69" s="11">
        <f t="shared" si="10"/>
        <v>0.96294134811787391</v>
      </c>
      <c r="L69" s="11">
        <f t="shared" si="10"/>
        <v>1.2773160972606945</v>
      </c>
      <c r="M69" s="11">
        <f t="shared" si="10"/>
        <v>7.2398190045248834</v>
      </c>
      <c r="N69" s="11">
        <f t="shared" si="10"/>
        <v>-1.9317838816782396</v>
      </c>
      <c r="O69" s="11">
        <f t="shared" si="10"/>
        <v>-1.8935334047874175</v>
      </c>
      <c r="P69" s="11"/>
      <c r="Q69" s="11">
        <f t="shared" si="10"/>
        <v>-5.4776090716894155</v>
      </c>
      <c r="R69" s="11">
        <f t="shared" si="10"/>
        <v>-0.86065573770490733</v>
      </c>
      <c r="S69" s="11">
        <f t="shared" si="10"/>
        <v>-2.2124817365894334</v>
      </c>
      <c r="T69" s="11">
        <f t="shared" si="10"/>
        <v>0.42518728487548341</v>
      </c>
      <c r="U69" s="11">
        <f t="shared" si="10"/>
        <v>-4.5801526717557328</v>
      </c>
      <c r="W69" s="15">
        <f>B69*'Table A8'!B17</f>
        <v>-0.49585418765011319</v>
      </c>
      <c r="X69" s="15">
        <f>C69*'Table A8'!C17</f>
        <v>-5.4221130924667076</v>
      </c>
      <c r="Y69" s="15">
        <f>D69*'Table A8'!D17</f>
        <v>-7.330570342205319</v>
      </c>
      <c r="Z69" s="15">
        <f>E69*'Table A8'!E17</f>
        <v>-2.8260339104691834</v>
      </c>
      <c r="AA69" s="15">
        <f>F69*'Table A8'!F17</f>
        <v>-2.5400323475046247</v>
      </c>
      <c r="AB69" s="15">
        <f>G69*'Table A8'!G17</f>
        <v>-3.1082210880119523</v>
      </c>
      <c r="AC69" s="15">
        <f>H69*'Table A8'!H17</f>
        <v>-1.4067537589351695</v>
      </c>
      <c r="AD69" s="15">
        <f>I69*'Table A8'!I17</f>
        <v>-4.1726033203814978</v>
      </c>
      <c r="AE69" s="15">
        <f>J69*'Table A8'!J17</f>
        <v>-1.3303470437017948</v>
      </c>
      <c r="AF69" s="15">
        <f>K69*'Table A8'!K17</f>
        <v>0.4735745550043704</v>
      </c>
      <c r="AG69" s="15">
        <f>L69*'Table A8'!L17</f>
        <v>0.67940443213296342</v>
      </c>
      <c r="AH69" s="15">
        <f>M69*'Table A8'!M17</f>
        <v>1.9634389140271484</v>
      </c>
      <c r="AI69" s="15">
        <f>N69*'Table A8'!N17</f>
        <v>-1.2050467853908859</v>
      </c>
      <c r="AJ69" s="15">
        <f>O69*'Table A8'!O17</f>
        <v>-1.079314040728828</v>
      </c>
      <c r="AK69" s="15"/>
      <c r="AL69" s="15"/>
      <c r="AM69" s="15"/>
      <c r="AN69" s="15">
        <f>S69*'Table A8'!S17</f>
        <v>-1.5432060112711299</v>
      </c>
      <c r="AO69" s="15">
        <f>T69*'Table A8'!T17</f>
        <v>0.2628082607815363</v>
      </c>
      <c r="AP69" s="15">
        <f>U69*'Table A8'!U17</f>
        <v>-3.0902290076335928</v>
      </c>
    </row>
    <row r="70" spans="1:42" x14ac:dyDescent="0.2">
      <c r="A70" s="13">
        <v>1982</v>
      </c>
      <c r="B70" s="11">
        <f t="shared" ref="B70:U70" si="11">(B18/B17-1)*100</f>
        <v>4.3083189722700865</v>
      </c>
      <c r="C70" s="11">
        <f t="shared" si="11"/>
        <v>-0.59165482495802113</v>
      </c>
      <c r="D70" s="11">
        <f t="shared" si="11"/>
        <v>-5.443840127738131</v>
      </c>
      <c r="E70" s="11">
        <f t="shared" si="11"/>
        <v>-3.6374023995429328</v>
      </c>
      <c r="F70" s="11">
        <f t="shared" si="11"/>
        <v>-4.4721529509559428</v>
      </c>
      <c r="G70" s="11">
        <f t="shared" si="11"/>
        <v>-3.7272727272727346</v>
      </c>
      <c r="H70" s="11">
        <f t="shared" si="11"/>
        <v>-1.3476070528967377</v>
      </c>
      <c r="I70" s="11">
        <f t="shared" si="11"/>
        <v>-2.0259419394688116</v>
      </c>
      <c r="J70" s="11">
        <f t="shared" si="11"/>
        <v>1.4189041693953186</v>
      </c>
      <c r="K70" s="11">
        <f t="shared" si="11"/>
        <v>1.300578034682065</v>
      </c>
      <c r="L70" s="11">
        <f t="shared" si="11"/>
        <v>0.9117155447500247</v>
      </c>
      <c r="M70" s="11">
        <f t="shared" si="11"/>
        <v>14.691215957038729</v>
      </c>
      <c r="N70" s="11">
        <f t="shared" si="11"/>
        <v>0.27700831024930483</v>
      </c>
      <c r="O70" s="11">
        <f t="shared" si="11"/>
        <v>0.29133284777858037</v>
      </c>
      <c r="P70" s="11"/>
      <c r="Q70" s="11">
        <f t="shared" si="11"/>
        <v>-2.1756811712078106</v>
      </c>
      <c r="R70" s="11">
        <f t="shared" si="11"/>
        <v>0.28937577511367607</v>
      </c>
      <c r="S70" s="11">
        <f t="shared" si="11"/>
        <v>1.088580576307363</v>
      </c>
      <c r="T70" s="11">
        <f t="shared" si="11"/>
        <v>-0.36290322580645462</v>
      </c>
      <c r="U70" s="11">
        <f t="shared" si="11"/>
        <v>-2.0610169491525387</v>
      </c>
      <c r="W70" s="15">
        <f>B70*'Table A8'!B18</f>
        <v>1.9357277142409497</v>
      </c>
      <c r="X70" s="15">
        <f>C70*'Table A8'!C18</f>
        <v>-0.3110329414804317</v>
      </c>
      <c r="Y70" s="15">
        <f>D70*'Table A8'!D18</f>
        <v>-4.1939344344094556</v>
      </c>
      <c r="Z70" s="15">
        <f>E70*'Table A8'!E18</f>
        <v>-1.7019405827461382</v>
      </c>
      <c r="AA70" s="15">
        <f>F70*'Table A8'!F18</f>
        <v>-1.4521080631753946</v>
      </c>
      <c r="AB70" s="15">
        <f>G70*'Table A8'!G18</f>
        <v>-2.7410363636363693</v>
      </c>
      <c r="AC70" s="15">
        <f>H70*'Table A8'!H18</f>
        <v>-0.86799370277078869</v>
      </c>
      <c r="AD70" s="15">
        <f>I70*'Table A8'!I18</f>
        <v>-1.7897171093267481</v>
      </c>
      <c r="AE70" s="15">
        <f>J70*'Table A8'!J18</f>
        <v>1.002030124426974</v>
      </c>
      <c r="AF70" s="15">
        <f>K70*'Table A8'!K18</f>
        <v>0.63208092485548362</v>
      </c>
      <c r="AG70" s="15">
        <f>L70*'Table A8'!L18</f>
        <v>0.47965354809298799</v>
      </c>
      <c r="AH70" s="15">
        <f>M70*'Table A8'!M18</f>
        <v>4.1869965477560376</v>
      </c>
      <c r="AI70" s="15">
        <f>N70*'Table A8'!N18</f>
        <v>0.16997229916897347</v>
      </c>
      <c r="AJ70" s="15">
        <f>O70*'Table A8'!O18</f>
        <v>0.16300072833211571</v>
      </c>
      <c r="AK70" s="15"/>
      <c r="AL70" s="15"/>
      <c r="AM70" s="15"/>
      <c r="AN70" s="15">
        <f>S70*'Table A8'!S18</f>
        <v>0.74992315901814233</v>
      </c>
      <c r="AO70" s="15">
        <f>T70*'Table A8'!T18</f>
        <v>-0.22137096774193732</v>
      </c>
      <c r="AP70" s="15">
        <f>U70*'Table A8'!U18</f>
        <v>-1.3577979661016926</v>
      </c>
    </row>
    <row r="71" spans="1:42" x14ac:dyDescent="0.2">
      <c r="A71" s="13">
        <v>1983</v>
      </c>
      <c r="B71" s="11">
        <f t="shared" ref="B71:U71" si="12">(B19/B18-1)*100</f>
        <v>-0.88615199759688457</v>
      </c>
      <c r="C71" s="11">
        <f t="shared" si="12"/>
        <v>-8.0023911009460384</v>
      </c>
      <c r="D71" s="11">
        <f t="shared" si="12"/>
        <v>-4.073878627968341</v>
      </c>
      <c r="E71" s="11">
        <f t="shared" si="12"/>
        <v>-0.45454545454546302</v>
      </c>
      <c r="F71" s="11">
        <f t="shared" si="12"/>
        <v>-1.1486251305255935</v>
      </c>
      <c r="G71" s="11">
        <f t="shared" si="12"/>
        <v>-1.092675030352086</v>
      </c>
      <c r="H71" s="11">
        <f t="shared" si="12"/>
        <v>-7.6599004212951627E-2</v>
      </c>
      <c r="I71" s="11">
        <f t="shared" si="12"/>
        <v>-1.6643550624133252</v>
      </c>
      <c r="J71" s="11">
        <f t="shared" si="12"/>
        <v>0.30133448127420692</v>
      </c>
      <c r="K71" s="11">
        <f t="shared" si="12"/>
        <v>1.5691868758916039</v>
      </c>
      <c r="L71" s="11">
        <f t="shared" si="12"/>
        <v>2.7104351754253742</v>
      </c>
      <c r="M71" s="11">
        <f t="shared" si="12"/>
        <v>-0.83612040133779209</v>
      </c>
      <c r="N71" s="11">
        <f t="shared" si="12"/>
        <v>3.928790669122173</v>
      </c>
      <c r="O71" s="11">
        <f t="shared" si="12"/>
        <v>3.9578794480755297</v>
      </c>
      <c r="P71" s="11"/>
      <c r="Q71" s="11">
        <f t="shared" si="12"/>
        <v>-0.64435668260237611</v>
      </c>
      <c r="R71" s="11">
        <f t="shared" si="12"/>
        <v>0.18549051937344352</v>
      </c>
      <c r="S71" s="11">
        <f t="shared" si="12"/>
        <v>-3.6951013513513487</v>
      </c>
      <c r="T71" s="11">
        <f t="shared" si="12"/>
        <v>3.3589639821934414</v>
      </c>
      <c r="U71" s="11">
        <f t="shared" si="12"/>
        <v>-1.0798837048317855</v>
      </c>
      <c r="W71" s="15">
        <f>B71*'Table A8'!B19</f>
        <v>-0.3809567437669007</v>
      </c>
      <c r="X71" s="15">
        <f>C71*'Table A8'!C19</f>
        <v>-3.9267733132342211</v>
      </c>
      <c r="Y71" s="15">
        <f>D71*'Table A8'!D19</f>
        <v>-3.0309656992084455</v>
      </c>
      <c r="Z71" s="15">
        <f>E71*'Table A8'!E19</f>
        <v>-0.19959090909091282</v>
      </c>
      <c r="AA71" s="15">
        <f>F71*'Table A8'!F19</f>
        <v>-0.34229028889662683</v>
      </c>
      <c r="AB71" s="15">
        <f>G71*'Table A8'!G19</f>
        <v>-0.77743828409550919</v>
      </c>
      <c r="AC71" s="15">
        <f>H71*'Table A8'!H19</f>
        <v>-4.7514362313293888E-2</v>
      </c>
      <c r="AD71" s="15">
        <f>I71*'Table A8'!I19</f>
        <v>-1.4498196948682476</v>
      </c>
      <c r="AE71" s="15">
        <f>J71*'Table A8'!J19</f>
        <v>0.20725785622039952</v>
      </c>
      <c r="AF71" s="15">
        <f>K71*'Table A8'!K19</f>
        <v>0.73092724679030907</v>
      </c>
      <c r="AG71" s="15">
        <f>L71*'Table A8'!L19</f>
        <v>1.3736485469055797</v>
      </c>
      <c r="AH71" s="15">
        <f>M71*'Table A8'!M19</f>
        <v>-0.23311036789297643</v>
      </c>
      <c r="AI71" s="15">
        <f>N71*'Table A8'!N19</f>
        <v>2.3407734806629907</v>
      </c>
      <c r="AJ71" s="15">
        <f>O71*'Table A8'!O19</f>
        <v>2.1416085693536693</v>
      </c>
      <c r="AK71" s="15"/>
      <c r="AL71" s="15"/>
      <c r="AM71" s="15"/>
      <c r="AN71" s="15">
        <f>S71*'Table A8'!S19</f>
        <v>-2.4572423986486469</v>
      </c>
      <c r="AO71" s="15">
        <f>T71*'Table A8'!T19</f>
        <v>1.9841400242816658</v>
      </c>
      <c r="AP71" s="15">
        <f>U71*'Table A8'!U19</f>
        <v>-0.6833504084175539</v>
      </c>
    </row>
    <row r="72" spans="1:42" x14ac:dyDescent="0.2">
      <c r="A72" s="13">
        <v>1984</v>
      </c>
      <c r="B72" s="11">
        <f t="shared" ref="B72:U72" si="13">(B20/B19-1)*100</f>
        <v>6.0691013789968329</v>
      </c>
      <c r="C72" s="11">
        <f t="shared" si="13"/>
        <v>-6.1615391134841939</v>
      </c>
      <c r="D72" s="11">
        <f t="shared" si="13"/>
        <v>0.22554736494664329</v>
      </c>
      <c r="E72" s="11">
        <f t="shared" si="13"/>
        <v>-1.032360532062726</v>
      </c>
      <c r="F72" s="11">
        <f t="shared" si="13"/>
        <v>-2.2359154929577407</v>
      </c>
      <c r="G72" s="11">
        <f t="shared" si="13"/>
        <v>4.7190398254228105</v>
      </c>
      <c r="H72" s="11">
        <f t="shared" si="13"/>
        <v>4.9188705762105656</v>
      </c>
      <c r="I72" s="11">
        <f t="shared" si="13"/>
        <v>2.8465187844595397</v>
      </c>
      <c r="J72" s="11">
        <f t="shared" si="13"/>
        <v>6.6523605150214715</v>
      </c>
      <c r="K72" s="11">
        <f t="shared" si="13"/>
        <v>6.432584269662911</v>
      </c>
      <c r="L72" s="11">
        <f t="shared" si="13"/>
        <v>4.7500366515173864</v>
      </c>
      <c r="M72" s="11">
        <f t="shared" si="13"/>
        <v>6.8128161888701522</v>
      </c>
      <c r="N72" s="11">
        <f t="shared" si="13"/>
        <v>7.3538098050797363</v>
      </c>
      <c r="O72" s="11">
        <f t="shared" si="13"/>
        <v>7.3698917219699567</v>
      </c>
      <c r="P72" s="11"/>
      <c r="Q72" s="11">
        <f t="shared" si="13"/>
        <v>0.10460251046024993</v>
      </c>
      <c r="R72" s="11">
        <f t="shared" si="13"/>
        <v>1.8514708907632071</v>
      </c>
      <c r="S72" s="11">
        <f t="shared" si="13"/>
        <v>7.2133304099978091</v>
      </c>
      <c r="T72" s="11">
        <f t="shared" si="13"/>
        <v>6.4604541895066703</v>
      </c>
      <c r="U72" s="11">
        <f t="shared" si="13"/>
        <v>3.4429671098670234</v>
      </c>
      <c r="W72" s="15">
        <f>B72*'Table A8'!B20</f>
        <v>2.5380981966964757</v>
      </c>
      <c r="X72" s="15">
        <f>C72*'Table A8'!C20</f>
        <v>-2.7991872192558693</v>
      </c>
      <c r="Y72" s="15">
        <f>D72*'Table A8'!D20</f>
        <v>0.16379249642425234</v>
      </c>
      <c r="Z72" s="15">
        <f>E72*'Table A8'!E20</f>
        <v>-0.43297200714710732</v>
      </c>
      <c r="AA72" s="15">
        <f>F72*'Table A8'!F20</f>
        <v>-0.62493838028168858</v>
      </c>
      <c r="AB72" s="15">
        <f>G72*'Table A8'!G20</f>
        <v>3.3037997817785092</v>
      </c>
      <c r="AC72" s="15">
        <f>H72*'Table A8'!H20</f>
        <v>2.9941165197393715</v>
      </c>
      <c r="AD72" s="15">
        <f>I72*'Table A8'!I20</f>
        <v>2.4579689703808127</v>
      </c>
      <c r="AE72" s="15">
        <f>J72*'Table A8'!J20</f>
        <v>4.5196137339055875</v>
      </c>
      <c r="AF72" s="15">
        <f>K72*'Table A8'!K20</f>
        <v>2.9422640449438151</v>
      </c>
      <c r="AG72" s="15">
        <f>L72*'Table A8'!L20</f>
        <v>2.3640932414602029</v>
      </c>
      <c r="AH72" s="15">
        <f>M72*'Table A8'!M20</f>
        <v>1.8387790893760538</v>
      </c>
      <c r="AI72" s="15">
        <f>N72*'Table A8'!N20</f>
        <v>4.349778499704664</v>
      </c>
      <c r="AJ72" s="15">
        <f>O72*'Table A8'!O20</f>
        <v>3.9554208871812753</v>
      </c>
      <c r="AK72" s="15"/>
      <c r="AL72" s="15"/>
      <c r="AM72" s="15"/>
      <c r="AN72" s="15">
        <f>S72*'Table A8'!S20</f>
        <v>4.7059767594825708</v>
      </c>
      <c r="AO72" s="15">
        <f>T72*'Table A8'!T20</f>
        <v>3.7767815191855996</v>
      </c>
      <c r="AP72" s="15">
        <f>U72*'Table A8'!U20</f>
        <v>2.1263764870538737</v>
      </c>
    </row>
    <row r="73" spans="1:42" x14ac:dyDescent="0.2">
      <c r="A73" s="13">
        <v>1985</v>
      </c>
      <c r="B73" s="11">
        <f t="shared" ref="B73:U73" si="14">(B21/B20-1)*100</f>
        <v>-5.4718194156725408</v>
      </c>
      <c r="C73" s="11">
        <f t="shared" si="14"/>
        <v>-7.9780828516377689</v>
      </c>
      <c r="D73" s="11">
        <f t="shared" si="14"/>
        <v>1.9594928371480247</v>
      </c>
      <c r="E73" s="11">
        <f t="shared" si="14"/>
        <v>2.1464393179538632</v>
      </c>
      <c r="F73" s="11">
        <f t="shared" si="14"/>
        <v>-1.0264721772015095</v>
      </c>
      <c r="G73" s="11">
        <f t="shared" si="14"/>
        <v>1.4066163063297665</v>
      </c>
      <c r="H73" s="11">
        <f t="shared" si="14"/>
        <v>1.8753044325377388</v>
      </c>
      <c r="I73" s="11">
        <f t="shared" si="14"/>
        <v>0.44882184266301639</v>
      </c>
      <c r="J73" s="11">
        <f t="shared" si="14"/>
        <v>4.1247484909456622</v>
      </c>
      <c r="K73" s="11">
        <f t="shared" si="14"/>
        <v>6.7564001055687495</v>
      </c>
      <c r="L73" s="11">
        <f t="shared" si="14"/>
        <v>7.5017494751574487</v>
      </c>
      <c r="M73" s="11">
        <f t="shared" si="14"/>
        <v>0.94726870855699197</v>
      </c>
      <c r="N73" s="11">
        <f t="shared" si="14"/>
        <v>10.618982118294351</v>
      </c>
      <c r="O73" s="11">
        <f t="shared" si="14"/>
        <v>10.702667534157451</v>
      </c>
      <c r="P73" s="11"/>
      <c r="Q73" s="11">
        <f t="shared" si="14"/>
        <v>-2.4451410658307249</v>
      </c>
      <c r="R73" s="11">
        <f t="shared" si="14"/>
        <v>2.969097152090483</v>
      </c>
      <c r="S73" s="11">
        <f t="shared" si="14"/>
        <v>7.4846625766871178</v>
      </c>
      <c r="T73" s="11">
        <f t="shared" si="14"/>
        <v>5.4615667524825273</v>
      </c>
      <c r="U73" s="11">
        <f t="shared" si="14"/>
        <v>2.7465836828575396</v>
      </c>
      <c r="W73" s="15">
        <f>B73*'Table A8'!B21</f>
        <v>-2.1865390385027474</v>
      </c>
      <c r="X73" s="15">
        <f>C73*'Table A8'!C21</f>
        <v>-3.3268605491329493</v>
      </c>
      <c r="Y73" s="15">
        <f>D73*'Table A8'!D21</f>
        <v>1.3959426971842528</v>
      </c>
      <c r="Z73" s="15">
        <f>E73*'Table A8'!E21</f>
        <v>0.86222467402206682</v>
      </c>
      <c r="AA73" s="15">
        <f>F73*'Table A8'!F21</f>
        <v>-0.26770394381415363</v>
      </c>
      <c r="AB73" s="15">
        <f>G73*'Table A8'!G21</f>
        <v>0.97014326647563998</v>
      </c>
      <c r="AC73" s="15">
        <f>H73*'Table A8'!H21</f>
        <v>1.1210569897710603</v>
      </c>
      <c r="AD73" s="15">
        <f>I73*'Table A8'!I21</f>
        <v>0.3841466151352757</v>
      </c>
      <c r="AE73" s="15">
        <f>J73*'Table A8'!J21</f>
        <v>2.7784305835009979</v>
      </c>
      <c r="AF73" s="15">
        <f>K73*'Table A8'!K21</f>
        <v>3.0653787278965416</v>
      </c>
      <c r="AG73" s="15">
        <f>L73*'Table A8'!L21</f>
        <v>3.6976123163051065</v>
      </c>
      <c r="AH73" s="15">
        <f>M73*'Table A8'!M21</f>
        <v>0.2481844016419319</v>
      </c>
      <c r="AI73" s="15">
        <f>N73*'Table A8'!N21</f>
        <v>6.2991801925722086</v>
      </c>
      <c r="AJ73" s="15">
        <f>O73*'Table A8'!O21</f>
        <v>5.7644567338972026</v>
      </c>
      <c r="AK73" s="15"/>
      <c r="AL73" s="15"/>
      <c r="AM73" s="15"/>
      <c r="AN73" s="15">
        <f>S73*'Table A8'!S21</f>
        <v>4.8695214723926386</v>
      </c>
      <c r="AO73" s="15">
        <f>T73*'Table A8'!T21</f>
        <v>3.1649779330636245</v>
      </c>
      <c r="AP73" s="15">
        <f>U73*'Table A8'!U21</f>
        <v>1.6636057367068118</v>
      </c>
    </row>
    <row r="74" spans="1:42" x14ac:dyDescent="0.2">
      <c r="A74" s="13">
        <v>1986</v>
      </c>
      <c r="B74" s="11">
        <f t="shared" ref="B74:U74" si="15">(B22/B21-1)*100</f>
        <v>-8.3125519534510417E-2</v>
      </c>
      <c r="C74" s="11">
        <f t="shared" si="15"/>
        <v>-9.7657527972256801</v>
      </c>
      <c r="D74" s="11">
        <f t="shared" si="15"/>
        <v>-0.68906115417743941</v>
      </c>
      <c r="E74" s="11">
        <f t="shared" si="15"/>
        <v>-2.739591516103701</v>
      </c>
      <c r="F74" s="11">
        <f t="shared" si="15"/>
        <v>-3.5844250363901042</v>
      </c>
      <c r="G74" s="11">
        <f t="shared" si="15"/>
        <v>0.1027485229899705</v>
      </c>
      <c r="H74" s="11">
        <f t="shared" si="15"/>
        <v>-0.13148458044465183</v>
      </c>
      <c r="I74" s="11">
        <f t="shared" si="15"/>
        <v>-1.7996772992428856</v>
      </c>
      <c r="J74" s="11">
        <f t="shared" si="15"/>
        <v>4.985507246376808</v>
      </c>
      <c r="K74" s="11">
        <f t="shared" si="15"/>
        <v>8.5290482076637808</v>
      </c>
      <c r="L74" s="11">
        <f t="shared" si="15"/>
        <v>3.059497461268057</v>
      </c>
      <c r="M74" s="11">
        <f t="shared" si="15"/>
        <v>-8.6330935251798468</v>
      </c>
      <c r="N74" s="11">
        <f t="shared" si="15"/>
        <v>6.6152698333747706</v>
      </c>
      <c r="O74" s="11">
        <f t="shared" si="15"/>
        <v>6.6411989421099049</v>
      </c>
      <c r="P74" s="11"/>
      <c r="Q74" s="11">
        <f t="shared" si="15"/>
        <v>1.5852613538988924</v>
      </c>
      <c r="R74" s="11">
        <f t="shared" si="15"/>
        <v>-2.4127108670066622</v>
      </c>
      <c r="S74" s="11">
        <f t="shared" si="15"/>
        <v>-2.7016742770167412</v>
      </c>
      <c r="T74" s="11">
        <f t="shared" si="15"/>
        <v>1.6041848299912953</v>
      </c>
      <c r="U74" s="11">
        <f t="shared" si="15"/>
        <v>0.65841453779298398</v>
      </c>
      <c r="W74" s="15">
        <f>B74*'Table A8'!B22</f>
        <v>-3.2028262676646858E-2</v>
      </c>
      <c r="X74" s="15">
        <f>C74*'Table A8'!C22</f>
        <v>-3.780322907806061</v>
      </c>
      <c r="Y74" s="15">
        <f>D74*'Table A8'!D22</f>
        <v>-0.48744186046512067</v>
      </c>
      <c r="Z74" s="15">
        <f>E74*'Table A8'!E22</f>
        <v>-1.0780292615868063</v>
      </c>
      <c r="AA74" s="15">
        <f>F74*'Table A8'!F22</f>
        <v>-0.89718158660844316</v>
      </c>
      <c r="AB74" s="15">
        <f>G74*'Table A8'!G22</f>
        <v>7.0351913691232795E-2</v>
      </c>
      <c r="AC74" s="15">
        <f>H74*'Table A8'!H22</f>
        <v>-7.7904613913456211E-2</v>
      </c>
      <c r="AD74" s="15">
        <f>I74*'Table A8'!I22</f>
        <v>-1.5320652848454683</v>
      </c>
      <c r="AE74" s="15">
        <f>J74*'Table A8'!J22</f>
        <v>3.3726956521739107</v>
      </c>
      <c r="AF74" s="15">
        <f>K74*'Table A8'!K22</f>
        <v>3.9600370828182934</v>
      </c>
      <c r="AG74" s="15">
        <f>L74*'Table A8'!L22</f>
        <v>1.5233237859653657</v>
      </c>
      <c r="AH74" s="15">
        <f>M74*'Table A8'!M22</f>
        <v>-2.1444604316546743</v>
      </c>
      <c r="AI74" s="15">
        <f>N74*'Table A8'!N22</f>
        <v>4.0055458841084235</v>
      </c>
      <c r="AJ74" s="15">
        <f>O74*'Table A8'!O22</f>
        <v>3.6619570966794015</v>
      </c>
      <c r="AK74" s="15"/>
      <c r="AL74" s="15"/>
      <c r="AM74" s="15"/>
      <c r="AN74" s="15">
        <f>S74*'Table A8'!S22</f>
        <v>-1.7525761035007601</v>
      </c>
      <c r="AO74" s="15">
        <f>T74*'Table A8'!T22</f>
        <v>0.93106887532694782</v>
      </c>
      <c r="AP74" s="15">
        <f>U74*'Table A8'!U22</f>
        <v>0.39643139320515564</v>
      </c>
    </row>
    <row r="75" spans="1:42" x14ac:dyDescent="0.2">
      <c r="A75" s="13">
        <v>1987</v>
      </c>
      <c r="B75" s="11">
        <f t="shared" ref="B75:U75" si="16">(B23/B22-1)*100</f>
        <v>1.4067463318711448</v>
      </c>
      <c r="C75" s="11">
        <f t="shared" si="16"/>
        <v>-9.1185961350204856</v>
      </c>
      <c r="D75" s="11">
        <f t="shared" si="16"/>
        <v>1.4202081526452748</v>
      </c>
      <c r="E75" s="11">
        <f t="shared" si="16"/>
        <v>0.77738515901060179</v>
      </c>
      <c r="F75" s="11">
        <f t="shared" si="16"/>
        <v>-1.6606906963578028</v>
      </c>
      <c r="G75" s="11">
        <f t="shared" si="16"/>
        <v>7.8906851424172419</v>
      </c>
      <c r="H75" s="11">
        <f t="shared" si="16"/>
        <v>3.1238779174147302</v>
      </c>
      <c r="I75" s="11">
        <f t="shared" si="16"/>
        <v>5.1314459049545125</v>
      </c>
      <c r="J75" s="11">
        <f t="shared" si="16"/>
        <v>3.2394625437143443</v>
      </c>
      <c r="K75" s="11">
        <f t="shared" si="16"/>
        <v>0.61503416856492077</v>
      </c>
      <c r="L75" s="11">
        <f t="shared" si="16"/>
        <v>7.2385042950985357</v>
      </c>
      <c r="M75" s="11">
        <f t="shared" si="16"/>
        <v>10.270455323519334</v>
      </c>
      <c r="N75" s="11">
        <f t="shared" si="16"/>
        <v>4.7352460928388185</v>
      </c>
      <c r="O75" s="11">
        <f t="shared" si="16"/>
        <v>4.7671534858087838</v>
      </c>
      <c r="P75" s="11"/>
      <c r="Q75" s="11">
        <f t="shared" si="16"/>
        <v>-1.0333192745677011</v>
      </c>
      <c r="R75" s="11">
        <f t="shared" si="16"/>
        <v>2.5728643216080371</v>
      </c>
      <c r="S75" s="11">
        <f t="shared" si="16"/>
        <v>6.0813453265545547</v>
      </c>
      <c r="T75" s="11">
        <f t="shared" si="16"/>
        <v>9.6790801441565044</v>
      </c>
      <c r="U75" s="11">
        <f t="shared" si="16"/>
        <v>3.4798534798534675</v>
      </c>
      <c r="W75" s="15">
        <f>B75*'Table A8'!B23</f>
        <v>0.53231281198004121</v>
      </c>
      <c r="X75" s="15">
        <f>C75*'Table A8'!C23</f>
        <v>-3.2453083644537908</v>
      </c>
      <c r="Y75" s="15">
        <f>D75*'Table A8'!D23</f>
        <v>0.99485581092801501</v>
      </c>
      <c r="Z75" s="15">
        <f>E75*'Table A8'!E23</f>
        <v>0.29742756183745622</v>
      </c>
      <c r="AA75" s="15">
        <f>F75*'Table A8'!F23</f>
        <v>-0.39690507642951484</v>
      </c>
      <c r="AB75" s="15">
        <f>G75*'Table A8'!G23</f>
        <v>5.407486528098536</v>
      </c>
      <c r="AC75" s="15">
        <f>H75*'Table A8'!H23</f>
        <v>1.8346535008976712</v>
      </c>
      <c r="AD75" s="15">
        <f>I75*'Table A8'!I23</f>
        <v>4.3550581395348944</v>
      </c>
      <c r="AE75" s="15">
        <f>J75*'Table A8'!J23</f>
        <v>2.1947358733664681</v>
      </c>
      <c r="AF75" s="15">
        <f>K75*'Table A8'!K23</f>
        <v>0.28679043280182254</v>
      </c>
      <c r="AG75" s="15">
        <f>L75*'Table A8'!L23</f>
        <v>3.6293860535624054</v>
      </c>
      <c r="AH75" s="15">
        <f>M75*'Table A8'!M23</f>
        <v>2.4895583704210869</v>
      </c>
      <c r="AI75" s="15">
        <f>N75*'Table A8'!N23</f>
        <v>2.889447165850247</v>
      </c>
      <c r="AJ75" s="15">
        <f>O75*'Table A8'!O23</f>
        <v>2.6519674841554264</v>
      </c>
      <c r="AK75" s="15"/>
      <c r="AL75" s="15"/>
      <c r="AM75" s="15"/>
      <c r="AN75" s="15">
        <f>S75*'Table A8'!S23</f>
        <v>3.9163863903011333</v>
      </c>
      <c r="AO75" s="15">
        <f>T75*'Table A8'!T23</f>
        <v>5.6612939763171388</v>
      </c>
      <c r="AP75" s="15">
        <f>U75*'Table A8'!U23</f>
        <v>2.080604395604388</v>
      </c>
    </row>
    <row r="76" spans="1:42" x14ac:dyDescent="0.2">
      <c r="A76" s="13">
        <v>1988</v>
      </c>
      <c r="B76" s="11">
        <f t="shared" ref="B76:U76" si="17">(B24/B23-1)*100</f>
        <v>2.7819212410501004</v>
      </c>
      <c r="C76" s="11">
        <f t="shared" si="17"/>
        <v>-8.1464932577994027</v>
      </c>
      <c r="D76" s="11">
        <f t="shared" si="17"/>
        <v>1.6996258685195054</v>
      </c>
      <c r="E76" s="11">
        <f t="shared" si="17"/>
        <v>1.1019835704267678</v>
      </c>
      <c r="F76" s="11">
        <f t="shared" si="17"/>
        <v>-0.2686624448282493</v>
      </c>
      <c r="G76" s="11">
        <f t="shared" si="17"/>
        <v>8.3719823998097187</v>
      </c>
      <c r="H76" s="11">
        <f t="shared" si="17"/>
        <v>4.3639740018570183</v>
      </c>
      <c r="I76" s="11">
        <f t="shared" si="17"/>
        <v>4.1476316422216719</v>
      </c>
      <c r="J76" s="11">
        <f t="shared" si="17"/>
        <v>6.0260295952932807</v>
      </c>
      <c r="K76" s="11">
        <f t="shared" si="17"/>
        <v>10.074711342540166</v>
      </c>
      <c r="L76" s="11">
        <f t="shared" si="17"/>
        <v>9.4828601719872729</v>
      </c>
      <c r="M76" s="11">
        <f t="shared" si="17"/>
        <v>22.260167649798213</v>
      </c>
      <c r="N76" s="11">
        <f t="shared" si="17"/>
        <v>6.6815144766146917</v>
      </c>
      <c r="O76" s="11">
        <f t="shared" si="17"/>
        <v>6.7332982640715189</v>
      </c>
      <c r="P76" s="11"/>
      <c r="Q76" s="11">
        <f t="shared" si="17"/>
        <v>-8.5233326230549356E-2</v>
      </c>
      <c r="R76" s="11">
        <f t="shared" si="17"/>
        <v>3.2725847540662434</v>
      </c>
      <c r="S76" s="11">
        <f t="shared" si="17"/>
        <v>5.0138248847926281</v>
      </c>
      <c r="T76" s="11">
        <f t="shared" si="17"/>
        <v>5.7268033171647525</v>
      </c>
      <c r="U76" s="11">
        <f t="shared" si="17"/>
        <v>4.6902654867256643</v>
      </c>
      <c r="W76" s="15">
        <f>B76*'Table A8'!B24</f>
        <v>1.0070554892601362</v>
      </c>
      <c r="X76" s="15">
        <f>C76*'Table A8'!C24</f>
        <v>-2.5694039735099317</v>
      </c>
      <c r="Y76" s="15">
        <f>D76*'Table A8'!D24</f>
        <v>1.1635638695884534</v>
      </c>
      <c r="Z76" s="15">
        <f>E76*'Table A8'!E24</f>
        <v>0.40057102785013005</v>
      </c>
      <c r="AA76" s="15">
        <f>F76*'Table A8'!F24</f>
        <v>-5.9374400307043093E-2</v>
      </c>
      <c r="AB76" s="15">
        <f>G76*'Table A8'!G24</f>
        <v>5.714715186110114</v>
      </c>
      <c r="AC76" s="15">
        <f>H76*'Table A8'!H24</f>
        <v>2.5057938718663002</v>
      </c>
      <c r="AD76" s="15">
        <f>I76*'Table A8'!I24</f>
        <v>3.4956239480644249</v>
      </c>
      <c r="AE76" s="15">
        <f>J76*'Table A8'!J24</f>
        <v>4.0223747548582649</v>
      </c>
      <c r="AF76" s="15">
        <f>K76*'Table A8'!K24</f>
        <v>4.598098256735331</v>
      </c>
      <c r="AG76" s="15">
        <f>L76*'Table A8'!L24</f>
        <v>4.7291023677700528</v>
      </c>
      <c r="AH76" s="15">
        <f>M76*'Table A8'!M24</f>
        <v>5.6429524992238473</v>
      </c>
      <c r="AI76" s="15">
        <f>N76*'Table A8'!N24</f>
        <v>4.0202672605790601</v>
      </c>
      <c r="AJ76" s="15">
        <f>O76*'Table A8'!O24</f>
        <v>3.6871541294055636</v>
      </c>
      <c r="AK76" s="15"/>
      <c r="AL76" s="15"/>
      <c r="AM76" s="15"/>
      <c r="AN76" s="15">
        <f>S76*'Table A8'!S24</f>
        <v>3.1862857142857148</v>
      </c>
      <c r="AO76" s="15">
        <f>T76*'Table A8'!T24</f>
        <v>3.3255546862775716</v>
      </c>
      <c r="AP76" s="15">
        <f>U76*'Table A8'!U24</f>
        <v>2.7456814159292042</v>
      </c>
    </row>
    <row r="77" spans="1:42" x14ac:dyDescent="0.2">
      <c r="A77" s="13">
        <v>1989</v>
      </c>
      <c r="B77" s="11">
        <f t="shared" ref="B77:U77" si="18">(B25/B24-1)*100</f>
        <v>1.4295043901023208</v>
      </c>
      <c r="C77" s="11">
        <f t="shared" si="18"/>
        <v>-5.7809242529534455</v>
      </c>
      <c r="D77" s="11">
        <f t="shared" si="18"/>
        <v>1.0668488543199572</v>
      </c>
      <c r="E77" s="11">
        <f t="shared" si="18"/>
        <v>2.8438367023384981</v>
      </c>
      <c r="F77" s="11">
        <f t="shared" si="18"/>
        <v>1.7125264575716725</v>
      </c>
      <c r="G77" s="11">
        <f t="shared" si="18"/>
        <v>10.85262811368375</v>
      </c>
      <c r="H77" s="11">
        <f t="shared" si="18"/>
        <v>3.9701957295373624</v>
      </c>
      <c r="I77" s="11">
        <f t="shared" si="18"/>
        <v>3.9016506983724053</v>
      </c>
      <c r="J77" s="11">
        <f t="shared" si="18"/>
        <v>12.106944677988917</v>
      </c>
      <c r="K77" s="11">
        <f t="shared" si="18"/>
        <v>9.4611271081859414</v>
      </c>
      <c r="L77" s="11">
        <f t="shared" si="18"/>
        <v>4.8848719604045687</v>
      </c>
      <c r="M77" s="11">
        <f t="shared" si="18"/>
        <v>3.8598273235144642</v>
      </c>
      <c r="N77" s="11">
        <f t="shared" si="18"/>
        <v>9.1440501043841493</v>
      </c>
      <c r="O77" s="11">
        <f t="shared" si="18"/>
        <v>9.1424346968950196</v>
      </c>
      <c r="P77" s="11"/>
      <c r="Q77" s="11">
        <f t="shared" si="18"/>
        <v>-2.1326508850501136</v>
      </c>
      <c r="R77" s="11">
        <f t="shared" si="18"/>
        <v>-2.1062618595825366</v>
      </c>
      <c r="S77" s="11">
        <f t="shared" si="18"/>
        <v>-3.7388098999473374</v>
      </c>
      <c r="T77" s="11">
        <f t="shared" si="18"/>
        <v>4.3362438952197824</v>
      </c>
      <c r="U77" s="11">
        <f t="shared" si="18"/>
        <v>4.58881777563096</v>
      </c>
      <c r="W77" s="15">
        <f>B77*'Table A8'!B25</f>
        <v>0.506902256730283</v>
      </c>
      <c r="X77" s="15">
        <f>C77*'Table A8'!C25</f>
        <v>-1.6701090166782504</v>
      </c>
      <c r="Y77" s="15">
        <f>D77*'Table A8'!D25</f>
        <v>0.72118982552029109</v>
      </c>
      <c r="Z77" s="15">
        <f>E77*'Table A8'!E25</f>
        <v>1.0115527150218038</v>
      </c>
      <c r="AA77" s="15">
        <f>F77*'Table A8'!F25</f>
        <v>0.36511064075428057</v>
      </c>
      <c r="AB77" s="15">
        <f>G77*'Table A8'!G25</f>
        <v>7.4969955009327336</v>
      </c>
      <c r="AC77" s="15">
        <f>H77*'Table A8'!H25</f>
        <v>2.2677758007117417</v>
      </c>
      <c r="AD77" s="15">
        <f>I77*'Table A8'!I25</f>
        <v>3.2812882373311929</v>
      </c>
      <c r="AE77" s="15">
        <f>J77*'Table A8'!J25</f>
        <v>8.1697662687069208</v>
      </c>
      <c r="AF77" s="15">
        <f>K77*'Table A8'!K25</f>
        <v>4.4126696832579233</v>
      </c>
      <c r="AG77" s="15">
        <f>L77*'Table A8'!L25</f>
        <v>2.4561136216914172</v>
      </c>
      <c r="AH77" s="15">
        <f>M77*'Table A8'!M25</f>
        <v>1.0267140680548474</v>
      </c>
      <c r="AI77" s="15">
        <f>N77*'Table A8'!N25</f>
        <v>5.5522672233820547</v>
      </c>
      <c r="AJ77" s="15">
        <f>O77*'Table A8'!O25</f>
        <v>5.0594233612617039</v>
      </c>
      <c r="AK77" s="15"/>
      <c r="AL77" s="15"/>
      <c r="AM77" s="15"/>
      <c r="AN77" s="15">
        <f>S77*'Table A8'!S25</f>
        <v>-2.3345129015271171</v>
      </c>
      <c r="AO77" s="15">
        <f>T77*'Table A8'!T25</f>
        <v>2.5141542104484298</v>
      </c>
      <c r="AP77" s="15">
        <f>U77*'Table A8'!U25</f>
        <v>2.6757396449704127</v>
      </c>
    </row>
    <row r="78" spans="1:42" x14ac:dyDescent="0.2">
      <c r="A78" s="13">
        <v>1990</v>
      </c>
      <c r="B78" s="11">
        <f t="shared" ref="B78:U78" si="19">(B26/B25-1)*100</f>
        <v>-4.2924595793389582</v>
      </c>
      <c r="C78" s="11">
        <f t="shared" si="19"/>
        <v>-5.5501774766053664</v>
      </c>
      <c r="D78" s="11">
        <f t="shared" si="19"/>
        <v>-3.7023555717331402</v>
      </c>
      <c r="E78" s="11">
        <f t="shared" si="19"/>
        <v>-1.368147220348781</v>
      </c>
      <c r="F78" s="11">
        <f t="shared" si="19"/>
        <v>-1.7972001513431812</v>
      </c>
      <c r="G78" s="11">
        <f t="shared" si="19"/>
        <v>0.36626410611759752</v>
      </c>
      <c r="H78" s="11">
        <f t="shared" si="19"/>
        <v>0.38506792170285298</v>
      </c>
      <c r="I78" s="11">
        <f t="shared" si="19"/>
        <v>-0.82213087434730436</v>
      </c>
      <c r="J78" s="11">
        <f t="shared" si="19"/>
        <v>4.2297885105744504</v>
      </c>
      <c r="K78" s="11">
        <f t="shared" si="19"/>
        <v>3.9270950770387225</v>
      </c>
      <c r="L78" s="11">
        <f t="shared" si="19"/>
        <v>2.0004103405826923</v>
      </c>
      <c r="M78" s="11">
        <f t="shared" si="19"/>
        <v>-9.4132029339853318</v>
      </c>
      <c r="N78" s="11">
        <f t="shared" si="19"/>
        <v>5.4322876817138432</v>
      </c>
      <c r="O78" s="11">
        <f t="shared" si="19"/>
        <v>5.4639873560623275</v>
      </c>
      <c r="P78" s="11"/>
      <c r="Q78" s="11">
        <f t="shared" si="19"/>
        <v>-0.58836347788190357</v>
      </c>
      <c r="R78" s="11">
        <f t="shared" si="19"/>
        <v>-1.37623570459392</v>
      </c>
      <c r="S78" s="11">
        <f t="shared" si="19"/>
        <v>-3.2458059810357431</v>
      </c>
      <c r="T78" s="11">
        <f t="shared" si="19"/>
        <v>0.49645390070920392</v>
      </c>
      <c r="U78" s="11">
        <f t="shared" si="19"/>
        <v>-0.12700611938575301</v>
      </c>
      <c r="W78" s="15">
        <f>B78*'Table A8'!B26</f>
        <v>-1.5191014451280573</v>
      </c>
      <c r="X78" s="15">
        <f>C78*'Table A8'!C26</f>
        <v>-1.5501645692158788</v>
      </c>
      <c r="Y78" s="15">
        <f>D78*'Table A8'!D26</f>
        <v>-2.5016816598200826</v>
      </c>
      <c r="Z78" s="15">
        <f>E78*'Table A8'!E26</f>
        <v>-0.49266981404759602</v>
      </c>
      <c r="AA78" s="15">
        <f>F78*'Table A8'!F26</f>
        <v>-0.3865777525539183</v>
      </c>
      <c r="AB78" s="15">
        <f>G78*'Table A8'!G26</f>
        <v>0.25806968917045919</v>
      </c>
      <c r="AC78" s="15">
        <f>H78*'Table A8'!H26</f>
        <v>0.22306984704246274</v>
      </c>
      <c r="AD78" s="15">
        <f>I78*'Table A8'!I26</f>
        <v>-0.69428952338629857</v>
      </c>
      <c r="AE78" s="15">
        <f>J78*'Table A8'!J26</f>
        <v>2.9358962051897262</v>
      </c>
      <c r="AF78" s="15">
        <f>K78*'Table A8'!K26</f>
        <v>1.906211950394596</v>
      </c>
      <c r="AG78" s="15">
        <f>L78*'Table A8'!L26</f>
        <v>1.0286109971276203</v>
      </c>
      <c r="AH78" s="15">
        <f>M78*'Table A8'!M26</f>
        <v>-2.4700244498777515</v>
      </c>
      <c r="AI78" s="15">
        <f>N78*'Table A8'!N26</f>
        <v>3.4033282325937226</v>
      </c>
      <c r="AJ78" s="15">
        <f>O78*'Table A8'!O26</f>
        <v>3.1335967487017449</v>
      </c>
      <c r="AK78" s="15"/>
      <c r="AL78" s="15"/>
      <c r="AM78" s="15"/>
      <c r="AN78" s="15">
        <f>S78*'Table A8'!S26</f>
        <v>-2.0088293216630215</v>
      </c>
      <c r="AO78" s="15">
        <f>T78*'Table A8'!T26</f>
        <v>0.29211347517729558</v>
      </c>
      <c r="AP78" s="15">
        <f>U78*'Table A8'!U26</f>
        <v>-7.499711349728716E-2</v>
      </c>
    </row>
    <row r="79" spans="1:42" x14ac:dyDescent="0.2">
      <c r="A79" s="13">
        <v>1991</v>
      </c>
      <c r="B79" s="11">
        <f t="shared" ref="B79:U79" si="20">(B27/B26-1)*100</f>
        <v>4.0215278815966427</v>
      </c>
      <c r="C79" s="11">
        <f t="shared" si="20"/>
        <v>-6.8768607545512062</v>
      </c>
      <c r="D79" s="11">
        <f t="shared" si="20"/>
        <v>-10.400129596630482</v>
      </c>
      <c r="E79" s="11">
        <f t="shared" si="20"/>
        <v>-1.8071700693562676</v>
      </c>
      <c r="F79" s="11">
        <f t="shared" si="20"/>
        <v>-3.1593141976497652</v>
      </c>
      <c r="G79" s="11">
        <f t="shared" si="20"/>
        <v>-8.9456553900779223</v>
      </c>
      <c r="H79" s="11">
        <f t="shared" si="20"/>
        <v>-3.1006925945657904</v>
      </c>
      <c r="I79" s="11">
        <f t="shared" si="20"/>
        <v>-2.5092416265262596</v>
      </c>
      <c r="J79" s="11">
        <f t="shared" si="20"/>
        <v>-0.5180601525399342</v>
      </c>
      <c r="K79" s="11">
        <f t="shared" si="20"/>
        <v>-3.7606219490146531</v>
      </c>
      <c r="L79" s="11">
        <f t="shared" si="20"/>
        <v>-1.6996882228703769</v>
      </c>
      <c r="M79" s="11">
        <f t="shared" si="20"/>
        <v>-1.5384615384615441</v>
      </c>
      <c r="N79" s="11">
        <f t="shared" si="20"/>
        <v>-2.2496371552975236</v>
      </c>
      <c r="O79" s="11">
        <f t="shared" si="20"/>
        <v>-2.2265039606080061</v>
      </c>
      <c r="P79" s="11"/>
      <c r="Q79" s="11">
        <f t="shared" si="20"/>
        <v>-2.9153879877246824</v>
      </c>
      <c r="R79" s="11">
        <f t="shared" si="20"/>
        <v>2.4174528301886822</v>
      </c>
      <c r="S79" s="11">
        <f t="shared" si="20"/>
        <v>-2.4689031285337393</v>
      </c>
      <c r="T79" s="11">
        <f t="shared" si="20"/>
        <v>0.15525758645025256</v>
      </c>
      <c r="U79" s="11">
        <f t="shared" si="20"/>
        <v>-4.6705202312138816</v>
      </c>
      <c r="W79" s="15">
        <f>B79*'Table A8'!B27</f>
        <v>1.5141052474211361</v>
      </c>
      <c r="X79" s="15">
        <f>C79*'Table A8'!C27</f>
        <v>-1.9702206061789205</v>
      </c>
      <c r="Y79" s="15">
        <f>D79*'Table A8'!D27</f>
        <v>-7.0845682812246844</v>
      </c>
      <c r="Z79" s="15">
        <f>E79*'Table A8'!E27</f>
        <v>-0.68582104132070354</v>
      </c>
      <c r="AA79" s="15">
        <f>F79*'Table A8'!F27</f>
        <v>-0.72000770564438143</v>
      </c>
      <c r="AB79" s="15">
        <f>G79*'Table A8'!G27</f>
        <v>-6.4024055626787693</v>
      </c>
      <c r="AC79" s="15">
        <f>H79*'Table A8'!H27</f>
        <v>-1.8601054874800176</v>
      </c>
      <c r="AD79" s="15">
        <f>I79*'Table A8'!I27</f>
        <v>-2.1451506665172992</v>
      </c>
      <c r="AE79" s="15">
        <f>J79*'Table A8'!J27</f>
        <v>-0.37217441358468878</v>
      </c>
      <c r="AF79" s="15">
        <f>K79*'Table A8'!K27</f>
        <v>-1.9186693183872761</v>
      </c>
      <c r="AG79" s="15">
        <f>L79*'Table A8'!L27</f>
        <v>-0.91647188977170724</v>
      </c>
      <c r="AH79" s="15">
        <f>M79*'Table A8'!M27</f>
        <v>-0.41646153846153999</v>
      </c>
      <c r="AI79" s="15">
        <f>N79*'Table A8'!N27</f>
        <v>-1.4685631349782235</v>
      </c>
      <c r="AJ79" s="15">
        <f>O79*'Table A8'!O27</f>
        <v>-1.3385741811175331</v>
      </c>
      <c r="AK79" s="15"/>
      <c r="AL79" s="15"/>
      <c r="AM79" s="15"/>
      <c r="AN79" s="15">
        <f>S79*'Table A8'!S27</f>
        <v>-1.5680003769317779</v>
      </c>
      <c r="AO79" s="15">
        <f>T79*'Table A8'!T27</f>
        <v>9.5141848976714766E-2</v>
      </c>
      <c r="AP79" s="15">
        <f>U79*'Table A8'!U27</f>
        <v>-2.8373410404624333</v>
      </c>
    </row>
    <row r="80" spans="1:42" x14ac:dyDescent="0.2">
      <c r="A80" s="13">
        <v>1992</v>
      </c>
      <c r="B80" s="11">
        <f t="shared" ref="B80:U80" si="21">(B28/B27-1)*100</f>
        <v>-8.026731819488365</v>
      </c>
      <c r="C80" s="11">
        <f t="shared" si="21"/>
        <v>-20.18343815513628</v>
      </c>
      <c r="D80" s="11">
        <f t="shared" si="21"/>
        <v>-5.6469595612607781</v>
      </c>
      <c r="E80" s="11">
        <f t="shared" si="21"/>
        <v>-0.97493036211697692</v>
      </c>
      <c r="F80" s="11">
        <f t="shared" si="21"/>
        <v>-1.8897951064253071</v>
      </c>
      <c r="G80" s="11">
        <f t="shared" si="21"/>
        <v>-10.561091854419413</v>
      </c>
      <c r="H80" s="11">
        <f t="shared" si="21"/>
        <v>-0.38486914449086251</v>
      </c>
      <c r="I80" s="11">
        <f t="shared" si="21"/>
        <v>1.4133057566356522</v>
      </c>
      <c r="J80" s="11">
        <f t="shared" si="21"/>
        <v>1.7937219730941756</v>
      </c>
      <c r="K80" s="11">
        <f t="shared" si="21"/>
        <v>-4.7341724591395735</v>
      </c>
      <c r="L80" s="11">
        <f t="shared" si="21"/>
        <v>-4.143646408839774</v>
      </c>
      <c r="M80" s="11">
        <f t="shared" si="21"/>
        <v>10.471491228070185</v>
      </c>
      <c r="N80" s="11">
        <f t="shared" si="21"/>
        <v>2.0972531551596063</v>
      </c>
      <c r="O80" s="11">
        <f t="shared" si="21"/>
        <v>2.1020363477118442</v>
      </c>
      <c r="P80" s="11"/>
      <c r="Q80" s="11">
        <f t="shared" si="21"/>
        <v>-1.7611198916233972</v>
      </c>
      <c r="R80" s="11">
        <f t="shared" si="21"/>
        <v>-5.4308194204567233</v>
      </c>
      <c r="S80" s="11">
        <f t="shared" si="21"/>
        <v>2.0483091787439678</v>
      </c>
      <c r="T80" s="11">
        <f t="shared" si="21"/>
        <v>4.3122886133032834</v>
      </c>
      <c r="U80" s="11">
        <f t="shared" si="21"/>
        <v>-2.8256124181421316</v>
      </c>
      <c r="W80" s="15">
        <f>B80*'Table A8'!B28</f>
        <v>-3.1721644150618018</v>
      </c>
      <c r="X80" s="15">
        <f>C80*'Table A8'!C28</f>
        <v>-5.5968674004192902</v>
      </c>
      <c r="Y80" s="15">
        <f>D80*'Table A8'!D28</f>
        <v>-3.8687319954197594</v>
      </c>
      <c r="Z80" s="15">
        <f>E80*'Table A8'!E28</f>
        <v>-0.39036211699163753</v>
      </c>
      <c r="AA80" s="15">
        <f>F80*'Table A8'!F28</f>
        <v>-0.4565744977123542</v>
      </c>
      <c r="AB80" s="15">
        <f>G80*'Table A8'!G28</f>
        <v>-7.5575173310225319</v>
      </c>
      <c r="AC80" s="15">
        <f>H80*'Table A8'!H28</f>
        <v>-0.23858038266988568</v>
      </c>
      <c r="AD80" s="15">
        <f>I80*'Table A8'!I28</f>
        <v>1.2246294381247926</v>
      </c>
      <c r="AE80" s="15">
        <f>J80*'Table A8'!J28</f>
        <v>1.326995515695071</v>
      </c>
      <c r="AF80" s="15">
        <f>K80*'Table A8'!K28</f>
        <v>-2.4844937065564485</v>
      </c>
      <c r="AG80" s="15">
        <f>L80*'Table A8'!L28</f>
        <v>-2.3084254143646383</v>
      </c>
      <c r="AH80" s="15">
        <f>M80*'Table A8'!M28</f>
        <v>3.1435416666666698</v>
      </c>
      <c r="AI80" s="15">
        <f>N80*'Table A8'!N28</f>
        <v>1.4162750556792822</v>
      </c>
      <c r="AJ80" s="15">
        <f>O80*'Table A8'!O28</f>
        <v>1.3141931245894449</v>
      </c>
      <c r="AK80" s="15"/>
      <c r="AL80" s="15"/>
      <c r="AM80" s="15"/>
      <c r="AN80" s="15">
        <f>S80*'Table A8'!S28</f>
        <v>1.3475826086956564</v>
      </c>
      <c r="AO80" s="15">
        <f>T80*'Table A8'!T28</f>
        <v>2.7676268320180473</v>
      </c>
      <c r="AP80" s="15">
        <f>U80*'Table A8'!U28</f>
        <v>-1.7575309240844059</v>
      </c>
    </row>
    <row r="81" spans="1:42" x14ac:dyDescent="0.2">
      <c r="A81" s="13">
        <v>1993</v>
      </c>
      <c r="B81" s="11">
        <f t="shared" ref="B81:U81" si="22">(B29/B28-1)*100</f>
        <v>-4.1253222908039682</v>
      </c>
      <c r="C81" s="11">
        <f t="shared" si="22"/>
        <v>-26.147481778186354</v>
      </c>
      <c r="D81" s="11">
        <f t="shared" si="22"/>
        <v>-2.944557996934094</v>
      </c>
      <c r="E81" s="11">
        <f t="shared" si="22"/>
        <v>-1.1653606590315557</v>
      </c>
      <c r="F81" s="11">
        <f t="shared" si="22"/>
        <v>-1.1354420113544261</v>
      </c>
      <c r="G81" s="11">
        <f t="shared" si="22"/>
        <v>-2.7128497032820609</v>
      </c>
      <c r="H81" s="11">
        <f t="shared" si="22"/>
        <v>-1.1038745998454558</v>
      </c>
      <c r="I81" s="11">
        <f t="shared" si="22"/>
        <v>-0.9517335146159156</v>
      </c>
      <c r="J81" s="11">
        <f t="shared" si="22"/>
        <v>-3.4531760693477409</v>
      </c>
      <c r="K81" s="11">
        <f t="shared" si="22"/>
        <v>4.4369946756063872</v>
      </c>
      <c r="L81" s="11">
        <f t="shared" si="22"/>
        <v>-1.8144946098836656</v>
      </c>
      <c r="M81" s="11">
        <f t="shared" si="22"/>
        <v>9.9255583126556246E-2</v>
      </c>
      <c r="N81" s="11">
        <f t="shared" si="22"/>
        <v>0.63624795491727948</v>
      </c>
      <c r="O81" s="11">
        <f t="shared" si="22"/>
        <v>0.64336264207591753</v>
      </c>
      <c r="P81" s="11"/>
      <c r="Q81" s="11">
        <f t="shared" si="22"/>
        <v>-0.94231211215811683</v>
      </c>
      <c r="R81" s="11">
        <f t="shared" si="22"/>
        <v>0.60876623376622252</v>
      </c>
      <c r="S81" s="11">
        <f t="shared" si="22"/>
        <v>1.8367733383828799</v>
      </c>
      <c r="T81" s="11">
        <f t="shared" si="22"/>
        <v>4.0529586598216705</v>
      </c>
      <c r="U81" s="11">
        <f t="shared" si="22"/>
        <v>-1.397728690877309</v>
      </c>
      <c r="W81" s="15">
        <f>B81*'Table A8'!B29</f>
        <v>-1.5672099382764275</v>
      </c>
      <c r="X81" s="15">
        <f>C81*'Table A8'!C29</f>
        <v>-5.9773143344934008</v>
      </c>
      <c r="Y81" s="15">
        <f>D81*'Table A8'!D29</f>
        <v>-1.9872821921308201</v>
      </c>
      <c r="Z81" s="15">
        <f>E81*'Table A8'!E29</f>
        <v>-0.46299778983323708</v>
      </c>
      <c r="AA81" s="15">
        <f>F81*'Table A8'!F29</f>
        <v>-0.2706893755068952</v>
      </c>
      <c r="AB81" s="15">
        <f>G81*'Table A8'!G29</f>
        <v>-1.9006225021194119</v>
      </c>
      <c r="AC81" s="15">
        <f>H81*'Table A8'!H29</f>
        <v>-0.68175295286455351</v>
      </c>
      <c r="AD81" s="15">
        <f>I81*'Table A8'!I29</f>
        <v>-0.82467709041469095</v>
      </c>
      <c r="AE81" s="15">
        <f>J81*'Table A8'!J29</f>
        <v>-2.5470626687508937</v>
      </c>
      <c r="AF81" s="15">
        <f>K81*'Table A8'!K29</f>
        <v>2.3232104121475041</v>
      </c>
      <c r="AG81" s="15">
        <f>L81*'Table A8'!L29</f>
        <v>-0.9961575408261325</v>
      </c>
      <c r="AH81" s="15">
        <f>M81*'Table A8'!M29</f>
        <v>3.0789081885857744E-2</v>
      </c>
      <c r="AI81" s="15">
        <f>N81*'Table A8'!N29</f>
        <v>0.43124886384293198</v>
      </c>
      <c r="AJ81" s="15">
        <f>O81*'Table A8'!O29</f>
        <v>0.40396740295946865</v>
      </c>
      <c r="AK81" s="15"/>
      <c r="AL81" s="15"/>
      <c r="AM81" s="15"/>
      <c r="AN81" s="15">
        <f>S81*'Table A8'!S29</f>
        <v>1.2155765953417901</v>
      </c>
      <c r="AO81" s="15">
        <f>T81*'Table A8'!T29</f>
        <v>2.6372601999459606</v>
      </c>
      <c r="AP81" s="15">
        <f>U81*'Table A8'!U29</f>
        <v>-0.86142019218768551</v>
      </c>
    </row>
    <row r="82" spans="1:42" x14ac:dyDescent="0.2">
      <c r="A82" s="13">
        <v>1994</v>
      </c>
      <c r="B82" s="11">
        <f t="shared" ref="B82:U82" si="23">(B30/B29-1)*100</f>
        <v>-0.88827316437127823</v>
      </c>
      <c r="C82" s="11">
        <f t="shared" si="23"/>
        <v>-20.565484129101087</v>
      </c>
      <c r="D82" s="11">
        <f t="shared" si="23"/>
        <v>1.7308325106943245</v>
      </c>
      <c r="E82" s="11">
        <f t="shared" si="23"/>
        <v>-4.3403130717625471</v>
      </c>
      <c r="F82" s="11">
        <f t="shared" si="23"/>
        <v>-5.2091878589007319</v>
      </c>
      <c r="G82" s="11">
        <f t="shared" si="23"/>
        <v>1.6556703597659705</v>
      </c>
      <c r="H82" s="11">
        <f t="shared" si="23"/>
        <v>1.8193994865498331</v>
      </c>
      <c r="I82" s="11">
        <f t="shared" si="23"/>
        <v>-0.10295126973233204</v>
      </c>
      <c r="J82" s="11">
        <f t="shared" si="23"/>
        <v>2.8113040918457344</v>
      </c>
      <c r="K82" s="11">
        <f t="shared" si="23"/>
        <v>5.4380664652567967</v>
      </c>
      <c r="L82" s="11">
        <f t="shared" si="23"/>
        <v>1.6306120230459742</v>
      </c>
      <c r="M82" s="11">
        <f t="shared" si="23"/>
        <v>8.8497768963807566</v>
      </c>
      <c r="N82" s="11">
        <f t="shared" si="23"/>
        <v>2.9263005780346685</v>
      </c>
      <c r="O82" s="11">
        <f t="shared" si="23"/>
        <v>2.9405497549541915</v>
      </c>
      <c r="P82" s="11"/>
      <c r="Q82" s="11">
        <f t="shared" si="23"/>
        <v>6.9605568445485488E-2</v>
      </c>
      <c r="R82" s="11">
        <f t="shared" si="23"/>
        <v>1.1899959661153758</v>
      </c>
      <c r="S82" s="11">
        <f t="shared" si="23"/>
        <v>6.8984752696169549</v>
      </c>
      <c r="T82" s="11">
        <f t="shared" si="23"/>
        <v>7.2059205401194371</v>
      </c>
      <c r="U82" s="11">
        <f t="shared" si="23"/>
        <v>1.9744336159979614</v>
      </c>
      <c r="W82" s="15">
        <f>B82*'Table A8'!B30</f>
        <v>-0.31435987287099537</v>
      </c>
      <c r="X82" s="15">
        <f>C82*'Table A8'!C30</f>
        <v>-3.5413763670312068</v>
      </c>
      <c r="Y82" s="15">
        <f>D82*'Table A8'!D30</f>
        <v>1.1324837117472966</v>
      </c>
      <c r="Z82" s="15">
        <f>E82*'Table A8'!E30</f>
        <v>-1.6076519617808476</v>
      </c>
      <c r="AA82" s="15">
        <f>F82*'Table A8'!F30</f>
        <v>-1.1340401968826894</v>
      </c>
      <c r="AB82" s="15">
        <f>G82*'Table A8'!G30</f>
        <v>1.1276770820366027</v>
      </c>
      <c r="AC82" s="15">
        <f>H82*'Table A8'!H30</f>
        <v>1.0878189530081452</v>
      </c>
      <c r="AD82" s="15">
        <f>I82*'Table A8'!I30</f>
        <v>-8.8074811256010063E-2</v>
      </c>
      <c r="AE82" s="15">
        <f>J82*'Table A8'!J30</f>
        <v>2.0241389461289288</v>
      </c>
      <c r="AF82" s="15">
        <f>K82*'Table A8'!K30</f>
        <v>2.7957099697885193</v>
      </c>
      <c r="AG82" s="15">
        <f>L82*'Table A8'!L30</f>
        <v>0.85982171975214217</v>
      </c>
      <c r="AH82" s="15">
        <f>M82*'Table A8'!M30</f>
        <v>2.6628978681209698</v>
      </c>
      <c r="AI82" s="15">
        <f>N82*'Table A8'!N30</f>
        <v>1.9392593930635746</v>
      </c>
      <c r="AJ82" s="15">
        <f>O82*'Table A8'!O30</f>
        <v>1.7990283400809743</v>
      </c>
      <c r="AK82" s="15"/>
      <c r="AL82" s="15"/>
      <c r="AM82" s="15"/>
      <c r="AN82" s="15">
        <f>S82*'Table A8'!S30</f>
        <v>4.4971160282632932</v>
      </c>
      <c r="AO82" s="15">
        <f>T82*'Table A8'!T30</f>
        <v>4.6370098675668574</v>
      </c>
      <c r="AP82" s="15">
        <f>U82*'Table A8'!U30</f>
        <v>1.1773547652195846</v>
      </c>
    </row>
    <row r="83" spans="1:42" x14ac:dyDescent="0.2">
      <c r="A83" s="13">
        <v>1995</v>
      </c>
      <c r="B83" s="11">
        <f t="shared" ref="B83:U83" si="24">(B31/B30-1)*100</f>
        <v>2.2858082552211778</v>
      </c>
      <c r="C83" s="11">
        <f t="shared" si="24"/>
        <v>0.25744347436758019</v>
      </c>
      <c r="D83" s="11">
        <f t="shared" si="24"/>
        <v>2.8917065597101832</v>
      </c>
      <c r="E83" s="11">
        <f t="shared" si="24"/>
        <v>-9.4676442460949861</v>
      </c>
      <c r="F83" s="11">
        <f t="shared" si="24"/>
        <v>-0.90869753353527427</v>
      </c>
      <c r="G83" s="11">
        <f t="shared" si="24"/>
        <v>0.63678667646340781</v>
      </c>
      <c r="H83" s="11">
        <f t="shared" si="24"/>
        <v>0.35080026310021495</v>
      </c>
      <c r="I83" s="11">
        <f t="shared" si="24"/>
        <v>0.1717622810031072</v>
      </c>
      <c r="J83" s="11">
        <f t="shared" si="24"/>
        <v>1.0307802433786595</v>
      </c>
      <c r="K83" s="11">
        <f t="shared" si="24"/>
        <v>3.2593123209168962</v>
      </c>
      <c r="L83" s="11">
        <f t="shared" si="24"/>
        <v>0.82361749919779292</v>
      </c>
      <c r="M83" s="11">
        <f t="shared" si="24"/>
        <v>4.144841721703485</v>
      </c>
      <c r="N83" s="11">
        <f t="shared" si="24"/>
        <v>3.8785538785538698</v>
      </c>
      <c r="O83" s="11">
        <f t="shared" si="24"/>
        <v>2.8358517905195502</v>
      </c>
      <c r="P83" s="11"/>
      <c r="Q83" s="11">
        <f t="shared" si="24"/>
        <v>1.0201715743102246</v>
      </c>
      <c r="R83" s="11">
        <f t="shared" si="24"/>
        <v>4.9431931433127296</v>
      </c>
      <c r="S83" s="11">
        <f t="shared" si="24"/>
        <v>7.7404766046268891</v>
      </c>
      <c r="T83" s="11">
        <f t="shared" si="24"/>
        <v>3.3305074482257391</v>
      </c>
      <c r="U83" s="11">
        <f t="shared" si="24"/>
        <v>1.8741467047288074</v>
      </c>
      <c r="W83" s="15">
        <f>B83*'Table A8'!B31</f>
        <v>0.74563065285314822</v>
      </c>
      <c r="X83" s="15">
        <f>C83*'Table A8'!C31</f>
        <v>3.7689724647413742E-2</v>
      </c>
      <c r="Y83" s="15">
        <f>D83*'Table A8'!D31</f>
        <v>1.881055117091474</v>
      </c>
      <c r="Z83" s="15">
        <f>E83*'Table A8'!E31</f>
        <v>-3.2559228562320657</v>
      </c>
      <c r="AA83" s="15">
        <f>F83*'Table A8'!F31</f>
        <v>-0.1829208135006507</v>
      </c>
      <c r="AB83" s="15">
        <f>G83*'Table A8'!G31</f>
        <v>0.42441831986286127</v>
      </c>
      <c r="AC83" s="15">
        <f>H83*'Table A8'!H31</f>
        <v>0.20834027625521764</v>
      </c>
      <c r="AD83" s="15">
        <f>I83*'Table A8'!I31</f>
        <v>0.14586052902783864</v>
      </c>
      <c r="AE83" s="15">
        <f>J83*'Table A8'!J31</f>
        <v>0.74144022906226981</v>
      </c>
      <c r="AF83" s="15">
        <f>K83*'Table A8'!K31</f>
        <v>1.6909312320916858</v>
      </c>
      <c r="AG83" s="15">
        <f>L83*'Table A8'!L31</f>
        <v>0.43297571932827972</v>
      </c>
      <c r="AH83" s="15">
        <f>M83*'Table A8'!M31</f>
        <v>1.2475973582327489</v>
      </c>
      <c r="AI83" s="15">
        <f>N83*'Table A8'!N31</f>
        <v>2.5563548613548557</v>
      </c>
      <c r="AJ83" s="15">
        <f>O83*'Table A8'!O31</f>
        <v>1.7480190436762506</v>
      </c>
      <c r="AK83" s="15"/>
      <c r="AL83" s="15"/>
      <c r="AM83" s="15"/>
      <c r="AN83" s="15">
        <f>S83*'Table A8'!S31</f>
        <v>4.8269612106453286</v>
      </c>
      <c r="AO83" s="15">
        <f>T83*'Table A8'!T31</f>
        <v>2.154838319002053</v>
      </c>
      <c r="AP83" s="15">
        <f>U83*'Table A8'!U31</f>
        <v>1.1057465557899964</v>
      </c>
    </row>
    <row r="84" spans="1:42" x14ac:dyDescent="0.2">
      <c r="A84" s="13">
        <v>1996</v>
      </c>
      <c r="B84" s="11">
        <f t="shared" ref="B84:U84" si="25">(B32/B31-1)*100</f>
        <v>-4.0192926045016115</v>
      </c>
      <c r="C84" s="11">
        <f t="shared" si="25"/>
        <v>13.084738193591615</v>
      </c>
      <c r="D84" s="11">
        <f t="shared" si="25"/>
        <v>1.7478780257780491</v>
      </c>
      <c r="E84" s="11">
        <f t="shared" si="25"/>
        <v>-10.316901408450708</v>
      </c>
      <c r="F84" s="11">
        <f t="shared" si="25"/>
        <v>15.262008733624466</v>
      </c>
      <c r="G84" s="11">
        <f t="shared" si="25"/>
        <v>-0.53541007544416486</v>
      </c>
      <c r="H84" s="11">
        <f t="shared" si="25"/>
        <v>-0.77561721651737692</v>
      </c>
      <c r="I84" s="11">
        <f t="shared" si="25"/>
        <v>2.2862368541365363E-2</v>
      </c>
      <c r="J84" s="11">
        <f t="shared" si="25"/>
        <v>0.31174720136037948</v>
      </c>
      <c r="K84" s="11">
        <f t="shared" si="25"/>
        <v>5.1855705861949319</v>
      </c>
      <c r="L84" s="11">
        <f t="shared" si="25"/>
        <v>-1.1351580734139666</v>
      </c>
      <c r="M84" s="11">
        <f t="shared" si="25"/>
        <v>-2.4272906188497645</v>
      </c>
      <c r="N84" s="11">
        <f t="shared" si="25"/>
        <v>1.5543166075350667</v>
      </c>
      <c r="O84" s="11">
        <f t="shared" si="25"/>
        <v>5.3341384863123897</v>
      </c>
      <c r="P84" s="11"/>
      <c r="Q84" s="11">
        <f t="shared" si="25"/>
        <v>2.4787697957310062</v>
      </c>
      <c r="R84" s="11">
        <f t="shared" si="25"/>
        <v>2.830009496676178</v>
      </c>
      <c r="S84" s="11">
        <f t="shared" si="25"/>
        <v>3.4226670971908346</v>
      </c>
      <c r="T84" s="11">
        <f t="shared" si="25"/>
        <v>0.39849976558836708</v>
      </c>
      <c r="U84" s="11">
        <f t="shared" si="25"/>
        <v>0.87719298245614308</v>
      </c>
      <c r="W84" s="15">
        <f>B84*'Table A8'!B32</f>
        <v>-1.2315112540192938</v>
      </c>
      <c r="X84" s="15">
        <f>C84*'Table A8'!C32</f>
        <v>1.9692530981355381</v>
      </c>
      <c r="Y84" s="15">
        <f>D84*'Table A8'!D32</f>
        <v>1.1312266582835533</v>
      </c>
      <c r="Z84" s="15">
        <f>E84*'Table A8'!E32</f>
        <v>-3.1445915492957757</v>
      </c>
      <c r="AA84" s="15">
        <f>F84*'Table A8'!F32</f>
        <v>3.0844519650655045</v>
      </c>
      <c r="AB84" s="15">
        <f>G84*'Table A8'!G32</f>
        <v>-0.34764176198589625</v>
      </c>
      <c r="AC84" s="15">
        <f>H84*'Table A8'!H32</f>
        <v>-0.45668341708543153</v>
      </c>
      <c r="AD84" s="15">
        <f>I84*'Table A8'!I32</f>
        <v>1.9307270233183051E-2</v>
      </c>
      <c r="AE84" s="15">
        <f>J84*'Table A8'!J32</f>
        <v>0.22317982145389567</v>
      </c>
      <c r="AF84" s="15">
        <f>K84*'Table A8'!K32</f>
        <v>2.7343513701005877</v>
      </c>
      <c r="AG84" s="15">
        <f>L84*'Table A8'!L32</f>
        <v>-0.60242838956079203</v>
      </c>
      <c r="AH84" s="15">
        <f>M84*'Table A8'!M32</f>
        <v>-0.72236168816968982</v>
      </c>
      <c r="AI84" s="15">
        <f>N84*'Table A8'!N32</f>
        <v>1.0232066227403345</v>
      </c>
      <c r="AJ84" s="15">
        <f>O84*'Table A8'!O32</f>
        <v>3.3594404186795432</v>
      </c>
      <c r="AK84" s="15"/>
      <c r="AL84" s="15"/>
      <c r="AM84" s="15"/>
      <c r="AN84" s="15">
        <f>S84*'Table A8'!S32</f>
        <v>2.0231385211495021</v>
      </c>
      <c r="AO84" s="15">
        <f>T84*'Table A8'!T32</f>
        <v>0.25595639943740817</v>
      </c>
      <c r="AP84" s="15">
        <f>U84*'Table A8'!U32</f>
        <v>0.51350877192982614</v>
      </c>
    </row>
    <row r="85" spans="1:42" x14ac:dyDescent="0.2">
      <c r="A85" s="13">
        <v>1997</v>
      </c>
      <c r="B85" s="11">
        <f t="shared" ref="B85:U85" si="26">(B33/B32-1)*100</f>
        <v>3.4840871021775577</v>
      </c>
      <c r="C85" s="11">
        <f t="shared" si="26"/>
        <v>2.685358870569643</v>
      </c>
      <c r="D85" s="11">
        <f t="shared" si="26"/>
        <v>-0.1297658036210847</v>
      </c>
      <c r="E85" s="11">
        <f t="shared" si="26"/>
        <v>-1.4265148540766992</v>
      </c>
      <c r="F85" s="11">
        <f t="shared" si="26"/>
        <v>8.145482098882372</v>
      </c>
      <c r="G85" s="11">
        <f t="shared" si="26"/>
        <v>0.56275997063861549</v>
      </c>
      <c r="H85" s="11">
        <f t="shared" si="26"/>
        <v>3.3799405482770162</v>
      </c>
      <c r="I85" s="11">
        <f t="shared" si="26"/>
        <v>0.62857142857142279</v>
      </c>
      <c r="J85" s="11">
        <f t="shared" si="26"/>
        <v>5.8765362339313398</v>
      </c>
      <c r="K85" s="11">
        <f t="shared" si="26"/>
        <v>8.8375927452597036</v>
      </c>
      <c r="L85" s="11">
        <f t="shared" si="26"/>
        <v>0.69749973173087731</v>
      </c>
      <c r="M85" s="11">
        <f t="shared" si="26"/>
        <v>2.4876736889287265</v>
      </c>
      <c r="N85" s="11">
        <f t="shared" si="26"/>
        <v>1.513891199467654</v>
      </c>
      <c r="O85" s="11">
        <f t="shared" si="26"/>
        <v>7.9304414293904113</v>
      </c>
      <c r="P85" s="11"/>
      <c r="Q85" s="11">
        <f t="shared" si="26"/>
        <v>1.9260918253079407</v>
      </c>
      <c r="R85" s="11">
        <f t="shared" si="26"/>
        <v>0.70188400443296217</v>
      </c>
      <c r="S85" s="11">
        <f t="shared" si="26"/>
        <v>3.5279425538557563</v>
      </c>
      <c r="T85" s="11">
        <f t="shared" si="26"/>
        <v>0.32687368666821648</v>
      </c>
      <c r="U85" s="11">
        <f t="shared" si="26"/>
        <v>2.3671497584541124</v>
      </c>
      <c r="W85" s="15">
        <f>B85*'Table A8'!B33</f>
        <v>1.1190887772194316</v>
      </c>
      <c r="X85" s="15">
        <f>C85*'Table A8'!C33</f>
        <v>0.43207424227465552</v>
      </c>
      <c r="Y85" s="15">
        <f>D85*'Table A8'!D33</f>
        <v>-8.3815732558858616E-2</v>
      </c>
      <c r="Z85" s="15">
        <f>E85*'Table A8'!E33</f>
        <v>-0.40726999083889759</v>
      </c>
      <c r="AA85" s="15">
        <f>F85*'Table A8'!F33</f>
        <v>1.7577950369388158</v>
      </c>
      <c r="AB85" s="15">
        <f>G85*'Table A8'!G33</f>
        <v>0.36793246880352681</v>
      </c>
      <c r="AC85" s="15">
        <f>H85*'Table A8'!H33</f>
        <v>1.9975448640317164</v>
      </c>
      <c r="AD85" s="15">
        <f>I85*'Table A8'!I33</f>
        <v>0.52894285714285227</v>
      </c>
      <c r="AE85" s="15">
        <f>J85*'Table A8'!J33</f>
        <v>4.1870320666760801</v>
      </c>
      <c r="AF85" s="15">
        <f>K85*'Table A8'!K33</f>
        <v>4.7988128606760192</v>
      </c>
      <c r="AG85" s="15">
        <f>L85*'Table A8'!L33</f>
        <v>0.36772185856851852</v>
      </c>
      <c r="AH85" s="15">
        <f>M85*'Table A8'!M33</f>
        <v>0.74431196772747499</v>
      </c>
      <c r="AI85" s="15">
        <f>N85*'Table A8'!N33</f>
        <v>1.002195974047587</v>
      </c>
      <c r="AJ85" s="15">
        <f>O85*'Table A8'!O33</f>
        <v>5.0794477355245577</v>
      </c>
      <c r="AK85" s="15"/>
      <c r="AL85" s="15"/>
      <c r="AM85" s="15"/>
      <c r="AN85" s="15">
        <f>S85*'Table A8'!S33</f>
        <v>2.082544489541053</v>
      </c>
      <c r="AO85" s="15">
        <f>T85*'Table A8'!T33</f>
        <v>0.20890497314965714</v>
      </c>
      <c r="AP85" s="15">
        <f>U85*'Table A8'!U33</f>
        <v>1.3902270531401002</v>
      </c>
    </row>
    <row r="86" spans="1:42" x14ac:dyDescent="0.2">
      <c r="A86" s="13">
        <v>1998</v>
      </c>
      <c r="B86" s="11">
        <f t="shared" ref="B86:U86" si="27">(B34/B33-1)*100</f>
        <v>-7.3486565231466461</v>
      </c>
      <c r="C86" s="11">
        <f t="shared" si="27"/>
        <v>5.0475915777329128</v>
      </c>
      <c r="D86" s="11">
        <f t="shared" si="27"/>
        <v>-0.50736295012993038</v>
      </c>
      <c r="E86" s="11">
        <f t="shared" si="27"/>
        <v>-2.6287838555496434</v>
      </c>
      <c r="F86" s="11">
        <f t="shared" si="27"/>
        <v>-5.8854440357330677</v>
      </c>
      <c r="G86" s="11">
        <f t="shared" si="27"/>
        <v>2.7737226277372296</v>
      </c>
      <c r="H86" s="11">
        <f t="shared" si="27"/>
        <v>2.2257720979765638</v>
      </c>
      <c r="I86" s="11">
        <f t="shared" si="27"/>
        <v>3.2027257240204499</v>
      </c>
      <c r="J86" s="11">
        <f t="shared" si="27"/>
        <v>-1.6811207471647882</v>
      </c>
      <c r="K86" s="11">
        <f t="shared" si="27"/>
        <v>3.408574458415381</v>
      </c>
      <c r="L86" s="11">
        <f t="shared" si="27"/>
        <v>1.1615515771526086</v>
      </c>
      <c r="M86" s="11">
        <f t="shared" si="27"/>
        <v>1.0059042204242363</v>
      </c>
      <c r="N86" s="11">
        <f t="shared" si="27"/>
        <v>3.7528679121599406</v>
      </c>
      <c r="O86" s="11">
        <f t="shared" si="27"/>
        <v>4.1961756373937842</v>
      </c>
      <c r="P86" s="11"/>
      <c r="Q86" s="11">
        <f t="shared" si="27"/>
        <v>1.2304987914744103</v>
      </c>
      <c r="R86" s="11">
        <f t="shared" si="27"/>
        <v>2.7696258253851802</v>
      </c>
      <c r="S86" s="11">
        <f t="shared" si="27"/>
        <v>-1.4776839565741717</v>
      </c>
      <c r="T86" s="11">
        <f t="shared" si="27"/>
        <v>-2.6297416802420148</v>
      </c>
      <c r="U86" s="11">
        <f t="shared" si="27"/>
        <v>1.250589900896637</v>
      </c>
      <c r="W86" s="15">
        <f>B86*'Table A8'!B34</f>
        <v>-2.3949271608934923</v>
      </c>
      <c r="X86" s="15">
        <f>C86*'Table A8'!C34</f>
        <v>0.93531871935390865</v>
      </c>
      <c r="Y86" s="15">
        <f>D86*'Table A8'!D34</f>
        <v>-0.33272862269520836</v>
      </c>
      <c r="Z86" s="15">
        <f>E86*'Table A8'!E34</f>
        <v>-0.77443972384492488</v>
      </c>
      <c r="AA86" s="15">
        <f>F86*'Table A8'!F34</f>
        <v>-1.4095638465580698</v>
      </c>
      <c r="AB86" s="15">
        <f>G86*'Table A8'!G34</f>
        <v>1.812072992700732</v>
      </c>
      <c r="AC86" s="15">
        <f>H86*'Table A8'!H34</f>
        <v>1.3592790202342875</v>
      </c>
      <c r="AD86" s="15">
        <f>I86*'Table A8'!I34</f>
        <v>2.6902896081771779</v>
      </c>
      <c r="AE86" s="15">
        <f>J86*'Table A8'!J34</f>
        <v>-1.1962855236824632</v>
      </c>
      <c r="AF86" s="15">
        <f>K86*'Table A8'!K34</f>
        <v>1.9132328435085535</v>
      </c>
      <c r="AG86" s="15">
        <f>L86*'Table A8'!L34</f>
        <v>0.63211636828644957</v>
      </c>
      <c r="AH86" s="15">
        <f>M86*'Table A8'!M34</f>
        <v>0.2995582768423376</v>
      </c>
      <c r="AI86" s="15">
        <f>N86*'Table A8'!N34</f>
        <v>2.5099180596525681</v>
      </c>
      <c r="AJ86" s="15">
        <f>O86*'Table A8'!O34</f>
        <v>2.7040155807365545</v>
      </c>
      <c r="AK86" s="15"/>
      <c r="AL86" s="15"/>
      <c r="AM86" s="15"/>
      <c r="AN86" s="15">
        <f>S86*'Table A8'!S34</f>
        <v>-0.93345295536790429</v>
      </c>
      <c r="AO86" s="15">
        <f>T86*'Table A8'!T34</f>
        <v>-1.7332627414475119</v>
      </c>
      <c r="AP86" s="15">
        <f>U86*'Table A8'!U34</f>
        <v>0.75110429447852023</v>
      </c>
    </row>
    <row r="87" spans="1:42" x14ac:dyDescent="0.2">
      <c r="A87" s="13">
        <v>1999</v>
      </c>
      <c r="B87" s="11">
        <f t="shared" ref="B87:U87" si="28">(B35/B34-1)*100</f>
        <v>-9.0932914046121702</v>
      </c>
      <c r="C87" s="11">
        <f t="shared" si="28"/>
        <v>4.4847153578619681</v>
      </c>
      <c r="D87" s="11">
        <f t="shared" si="28"/>
        <v>-4.6393034825870654</v>
      </c>
      <c r="E87" s="11">
        <f t="shared" si="28"/>
        <v>-14.235069539132816</v>
      </c>
      <c r="F87" s="11">
        <f t="shared" si="28"/>
        <v>-4.4481667597245362</v>
      </c>
      <c r="G87" s="11">
        <f t="shared" si="28"/>
        <v>5.9185606060596641E-2</v>
      </c>
      <c r="H87" s="11">
        <f t="shared" si="28"/>
        <v>1.7189290551099079</v>
      </c>
      <c r="I87" s="11">
        <f t="shared" si="28"/>
        <v>2.7181688125894166</v>
      </c>
      <c r="J87" s="11">
        <f t="shared" si="28"/>
        <v>-0.29854797123083365</v>
      </c>
      <c r="K87" s="11">
        <f t="shared" si="28"/>
        <v>1.552886024025768</v>
      </c>
      <c r="L87" s="11">
        <f t="shared" si="28"/>
        <v>2.9600758453597331</v>
      </c>
      <c r="M87" s="11">
        <f t="shared" si="28"/>
        <v>7.4258497510283572</v>
      </c>
      <c r="N87" s="11">
        <f t="shared" si="28"/>
        <v>3.9962091296793512</v>
      </c>
      <c r="O87" s="11">
        <f t="shared" si="28"/>
        <v>4.5539507221750153</v>
      </c>
      <c r="P87" s="11"/>
      <c r="Q87" s="11">
        <f t="shared" si="28"/>
        <v>7.1630128065986565</v>
      </c>
      <c r="R87" s="11">
        <f t="shared" si="28"/>
        <v>3.0162412993039345</v>
      </c>
      <c r="S87" s="11">
        <f t="shared" si="28"/>
        <v>6.2901744719926489</v>
      </c>
      <c r="T87" s="11">
        <f t="shared" si="28"/>
        <v>1.7327915869980837</v>
      </c>
      <c r="U87" s="11">
        <f t="shared" si="28"/>
        <v>0.5010487065951974</v>
      </c>
      <c r="W87" s="15">
        <f>B87*'Table A8'!B35</f>
        <v>-3.155372117400423</v>
      </c>
      <c r="X87" s="15">
        <f>C87*'Table A8'!C35</f>
        <v>0.9404448105436547</v>
      </c>
      <c r="Y87" s="15">
        <f>D87*'Table A8'!D35</f>
        <v>-3.1046218905472642</v>
      </c>
      <c r="Z87" s="15">
        <f>E87*'Table A8'!E35</f>
        <v>-4.4142950640850858</v>
      </c>
      <c r="AA87" s="15">
        <f>F87*'Table A8'!F35</f>
        <v>-1.2588311930020437</v>
      </c>
      <c r="AB87" s="15">
        <f>G87*'Table A8'!G35</f>
        <v>3.7985321969690927E-2</v>
      </c>
      <c r="AC87" s="15">
        <f>H87*'Table A8'!H35</f>
        <v>1.0892853422231488</v>
      </c>
      <c r="AD87" s="15">
        <f>I87*'Table A8'!I35</f>
        <v>2.2832618025751099</v>
      </c>
      <c r="AE87" s="15">
        <f>J87*'Table A8'!J35</f>
        <v>-0.21480526530058483</v>
      </c>
      <c r="AF87" s="15">
        <f>K87*'Table A8'!K35</f>
        <v>0.89399648403163468</v>
      </c>
      <c r="AG87" s="15">
        <f>L87*'Table A8'!L35</f>
        <v>1.841167175813754</v>
      </c>
      <c r="AH87" s="15">
        <f>M87*'Table A8'!M35</f>
        <v>2.2515176445117979</v>
      </c>
      <c r="AI87" s="15">
        <f>N87*'Table A8'!N35</f>
        <v>2.7326078028747403</v>
      </c>
      <c r="AJ87" s="15">
        <f>O87*'Table A8'!O35</f>
        <v>2.9905794392523322</v>
      </c>
      <c r="AK87" s="15"/>
      <c r="AL87" s="15"/>
      <c r="AM87" s="15"/>
      <c r="AN87" s="15">
        <f>S87*'Table A8'!S35</f>
        <v>4.3301561065197394</v>
      </c>
      <c r="AO87" s="15">
        <f>T87*'Table A8'!T35</f>
        <v>1.1762189292542991</v>
      </c>
      <c r="AP87" s="15">
        <f>U87*'Table A8'!U35</f>
        <v>0.31170240037287228</v>
      </c>
    </row>
    <row r="88" spans="1:42" x14ac:dyDescent="0.2">
      <c r="A88" s="13">
        <v>2000</v>
      </c>
      <c r="B88" s="11">
        <f t="shared" ref="B88:U88" si="29">(B36/B35-1)*100</f>
        <v>-7.8312674161621914</v>
      </c>
      <c r="C88" s="11">
        <f t="shared" si="29"/>
        <v>-2.4964961457603296</v>
      </c>
      <c r="D88" s="11">
        <f t="shared" si="29"/>
        <v>-3.9324377200991245</v>
      </c>
      <c r="E88" s="11">
        <f t="shared" si="29"/>
        <v>1.4626391096979274</v>
      </c>
      <c r="F88" s="11">
        <f t="shared" si="29"/>
        <v>7.7522399688352062</v>
      </c>
      <c r="G88" s="11">
        <f t="shared" si="29"/>
        <v>1.2421625458417074</v>
      </c>
      <c r="H88" s="11">
        <f t="shared" si="29"/>
        <v>-0.62474395739451349</v>
      </c>
      <c r="I88" s="11">
        <f t="shared" si="29"/>
        <v>-5.3567602314119611E-2</v>
      </c>
      <c r="J88" s="11">
        <f t="shared" si="29"/>
        <v>0.58527290050360836</v>
      </c>
      <c r="K88" s="11">
        <f t="shared" si="29"/>
        <v>2.813040969417191</v>
      </c>
      <c r="L88" s="11">
        <f t="shared" si="29"/>
        <v>-0.41948025373439446</v>
      </c>
      <c r="M88" s="11">
        <f t="shared" si="29"/>
        <v>1.8137847642079929</v>
      </c>
      <c r="N88" s="11">
        <f t="shared" si="29"/>
        <v>3.4781287970838237</v>
      </c>
      <c r="O88" s="11">
        <f t="shared" si="29"/>
        <v>5.1194539249146853</v>
      </c>
      <c r="P88" s="11"/>
      <c r="Q88" s="11">
        <f t="shared" si="29"/>
        <v>4.1928296536358101</v>
      </c>
      <c r="R88" s="11">
        <f t="shared" si="29"/>
        <v>4.4871794871794934</v>
      </c>
      <c r="S88" s="11">
        <f t="shared" si="29"/>
        <v>1.1519078473722022</v>
      </c>
      <c r="T88" s="11">
        <f t="shared" si="29"/>
        <v>3.34782097967814</v>
      </c>
      <c r="U88" s="11">
        <f t="shared" si="29"/>
        <v>0.23188405797101019</v>
      </c>
      <c r="W88" s="15">
        <f>B88*'Table A8'!B36</f>
        <v>-2.8975689439800107</v>
      </c>
      <c r="X88" s="15">
        <f>C88*'Table A8'!C36</f>
        <v>-0.45486159775753204</v>
      </c>
      <c r="Y88" s="15">
        <f>D88*'Table A8'!D36</f>
        <v>-2.6905738880918211</v>
      </c>
      <c r="Z88" s="15">
        <f>E88*'Table A8'!E36</f>
        <v>0.51587281399045903</v>
      </c>
      <c r="AA88" s="15">
        <f>F88*'Table A8'!F36</f>
        <v>2.375286326451107</v>
      </c>
      <c r="AB88" s="15">
        <f>G88*'Table A8'!G36</f>
        <v>0.79423873181118765</v>
      </c>
      <c r="AC88" s="15">
        <f>H88*'Table A8'!H36</f>
        <v>-0.41308070462925234</v>
      </c>
      <c r="AD88" s="15">
        <f>I88*'Table A8'!I36</f>
        <v>-4.5211056353116952E-2</v>
      </c>
      <c r="AE88" s="15">
        <f>J88*'Table A8'!J36</f>
        <v>0.43087790935075648</v>
      </c>
      <c r="AF88" s="15">
        <f>K88*'Table A8'!K36</f>
        <v>1.6914815349105567</v>
      </c>
      <c r="AG88" s="15">
        <f>L88*'Table A8'!L36</f>
        <v>-0.30156435440965618</v>
      </c>
      <c r="AH88" s="15">
        <f>M88*'Table A8'!M36</f>
        <v>0.57333736396614654</v>
      </c>
      <c r="AI88" s="15">
        <f>N88*'Table A8'!N36</f>
        <v>2.4854708383961004</v>
      </c>
      <c r="AJ88" s="15">
        <f>O88*'Table A8'!O36</f>
        <v>3.4535836177474466</v>
      </c>
      <c r="AK88" s="15"/>
      <c r="AL88" s="15"/>
      <c r="AM88" s="15"/>
      <c r="AN88" s="15">
        <f>S88*'Table A8'!S36</f>
        <v>0.86715622750179389</v>
      </c>
      <c r="AO88" s="15">
        <f>T88*'Table A8'!T36</f>
        <v>2.3414659931868913</v>
      </c>
      <c r="AP88" s="15">
        <f>U88*'Table A8'!U36</f>
        <v>0.14956521739130157</v>
      </c>
    </row>
    <row r="89" spans="1:42" x14ac:dyDescent="0.2">
      <c r="A89" s="13">
        <v>2001</v>
      </c>
      <c r="B89" s="11">
        <f t="shared" ref="B89:U89" si="30">(B37/B36-1)*100</f>
        <v>-9.3098415346121843</v>
      </c>
      <c r="C89" s="11">
        <f t="shared" si="30"/>
        <v>-0.88042404096667637</v>
      </c>
      <c r="D89" s="11">
        <f t="shared" si="30"/>
        <v>-4.4531939447423845</v>
      </c>
      <c r="E89" s="11">
        <f t="shared" si="30"/>
        <v>0.98715136320903785</v>
      </c>
      <c r="F89" s="11">
        <f t="shared" si="30"/>
        <v>4.1576283441793205</v>
      </c>
      <c r="G89" s="11">
        <f t="shared" si="30"/>
        <v>1.4255667211965362</v>
      </c>
      <c r="H89" s="11">
        <f t="shared" si="30"/>
        <v>1.8447902710501785</v>
      </c>
      <c r="I89" s="11">
        <f t="shared" si="30"/>
        <v>2.1652910279772675</v>
      </c>
      <c r="J89" s="11">
        <f t="shared" si="30"/>
        <v>0.56833558863327305</v>
      </c>
      <c r="K89" s="11">
        <f t="shared" si="30"/>
        <v>4.1672512978812914</v>
      </c>
      <c r="L89" s="11">
        <f t="shared" si="30"/>
        <v>1.9726702969279808</v>
      </c>
      <c r="M89" s="11">
        <f t="shared" si="30"/>
        <v>5.9382422802850332</v>
      </c>
      <c r="N89" s="11">
        <f t="shared" si="30"/>
        <v>2.9942756494936162</v>
      </c>
      <c r="O89" s="11">
        <f t="shared" si="30"/>
        <v>3.8961038961038863</v>
      </c>
      <c r="P89" s="11"/>
      <c r="Q89" s="11">
        <f t="shared" si="30"/>
        <v>0.31104199066873672</v>
      </c>
      <c r="R89" s="11">
        <f t="shared" si="30"/>
        <v>3.4322666224506637</v>
      </c>
      <c r="S89" s="11">
        <f t="shared" si="30"/>
        <v>6.6049822064056851</v>
      </c>
      <c r="T89" s="11">
        <f t="shared" si="30"/>
        <v>1.2275517162991578</v>
      </c>
      <c r="U89" s="11">
        <f t="shared" si="30"/>
        <v>0.85598611914401435</v>
      </c>
      <c r="W89" s="15">
        <f>B89*'Table A8'!B37</f>
        <v>-3.3748175562969167</v>
      </c>
      <c r="X89" s="15">
        <f>C89*'Table A8'!C37</f>
        <v>-0.13593747192525485</v>
      </c>
      <c r="Y89" s="15">
        <f>D89*'Table A8'!D37</f>
        <v>-3.1158998031362466</v>
      </c>
      <c r="Z89" s="15">
        <f>E89*'Table A8'!E37</f>
        <v>0.35488091507364911</v>
      </c>
      <c r="AA89" s="15">
        <f>F89*'Table A8'!F37</f>
        <v>1.3021691973969631</v>
      </c>
      <c r="AB89" s="15">
        <f>G89*'Table A8'!G37</f>
        <v>0.92362467866323583</v>
      </c>
      <c r="AC89" s="15">
        <f>H89*'Table A8'!H37</f>
        <v>1.228814799546524</v>
      </c>
      <c r="AD89" s="15">
        <f>I89*'Table A8'!I37</f>
        <v>1.8589023475184843</v>
      </c>
      <c r="AE89" s="15">
        <f>J89*'Table A8'!J37</f>
        <v>0.4239783491204217</v>
      </c>
      <c r="AF89" s="15">
        <f>K89*'Table A8'!K37</f>
        <v>2.6078658622141124</v>
      </c>
      <c r="AG89" s="15">
        <f>L89*'Table A8'!L37</f>
        <v>1.4903524093290894</v>
      </c>
      <c r="AH89" s="15">
        <f>M89*'Table A8'!M37</f>
        <v>1.9839667458432297</v>
      </c>
      <c r="AI89" s="15">
        <f>N89*'Table A8'!N37</f>
        <v>2.189414354909732</v>
      </c>
      <c r="AJ89" s="15">
        <f>O89*'Table A8'!O37</f>
        <v>2.6318181818181752</v>
      </c>
      <c r="AK89" s="15"/>
      <c r="AL89" s="15"/>
      <c r="AM89" s="15"/>
      <c r="AN89" s="15">
        <f>S89*'Table A8'!S37</f>
        <v>5.2687943060498146</v>
      </c>
      <c r="AO89" s="15">
        <f>T89*'Table A8'!T37</f>
        <v>0.8740168220050003</v>
      </c>
      <c r="AP89" s="15">
        <f>U89*'Table A8'!U37</f>
        <v>0.5623828802776174</v>
      </c>
    </row>
    <row r="90" spans="1:42" x14ac:dyDescent="0.2">
      <c r="A90" s="13">
        <v>2002</v>
      </c>
      <c r="B90" s="11">
        <f t="shared" ref="B90:U90" si="31">(B38/B37-1)*100</f>
        <v>-3.0693183124497092</v>
      </c>
      <c r="C90" s="11">
        <f t="shared" si="31"/>
        <v>-8.8280612707332455</v>
      </c>
      <c r="D90" s="11">
        <f t="shared" si="31"/>
        <v>-5.6909413854351669</v>
      </c>
      <c r="E90" s="11">
        <f t="shared" si="31"/>
        <v>-0.86889061287820368</v>
      </c>
      <c r="F90" s="11">
        <f t="shared" si="31"/>
        <v>-4.7032280458174309</v>
      </c>
      <c r="G90" s="11">
        <f t="shared" si="31"/>
        <v>0.82949308755759787</v>
      </c>
      <c r="H90" s="11">
        <f t="shared" si="31"/>
        <v>-0.60716454159076561</v>
      </c>
      <c r="I90" s="11">
        <f t="shared" si="31"/>
        <v>1.0492078480746958</v>
      </c>
      <c r="J90" s="11">
        <f t="shared" si="31"/>
        <v>2.5968783638320891</v>
      </c>
      <c r="K90" s="11">
        <f t="shared" si="31"/>
        <v>-0.17510775862068506</v>
      </c>
      <c r="L90" s="11">
        <f t="shared" si="31"/>
        <v>-0.18136020151133803</v>
      </c>
      <c r="M90" s="11">
        <f t="shared" si="31"/>
        <v>1.4947683109117982</v>
      </c>
      <c r="N90" s="11">
        <f t="shared" si="31"/>
        <v>-1.3681060282171975</v>
      </c>
      <c r="O90" s="11">
        <f t="shared" si="31"/>
        <v>-0.98214285714285365</v>
      </c>
      <c r="P90" s="11"/>
      <c r="Q90" s="11">
        <f t="shared" si="31"/>
        <v>4.8643410852713176</v>
      </c>
      <c r="R90" s="11">
        <f t="shared" si="31"/>
        <v>-2.3885860852837504</v>
      </c>
      <c r="S90" s="11">
        <f t="shared" si="31"/>
        <v>0.97476298571237407</v>
      </c>
      <c r="T90" s="11">
        <f t="shared" si="31"/>
        <v>0.88704244329664839</v>
      </c>
      <c r="U90" s="11">
        <f t="shared" si="31"/>
        <v>-1.1010436976717441</v>
      </c>
      <c r="W90" s="15">
        <f>B90*'Table A8'!B38</f>
        <v>-1.0466375445453509</v>
      </c>
      <c r="X90" s="15">
        <f>C90*'Table A8'!C38</f>
        <v>-1.4486848545273256</v>
      </c>
      <c r="Y90" s="15">
        <f>D90*'Table A8'!D38</f>
        <v>-3.9882117229129648</v>
      </c>
      <c r="Z90" s="15">
        <f>E90*'Table A8'!E38</f>
        <v>-0.28821101629170015</v>
      </c>
      <c r="AA90" s="15">
        <f>F90*'Table A8'!F38</f>
        <v>-1.44624262408886</v>
      </c>
      <c r="AB90" s="15">
        <f>G90*'Table A8'!G38</f>
        <v>0.54058064516128645</v>
      </c>
      <c r="AC90" s="15">
        <f>H90*'Table A8'!H38</f>
        <v>-0.40279295689131389</v>
      </c>
      <c r="AD90" s="15">
        <f>I90*'Table A8'!I38</f>
        <v>0.91501416430594218</v>
      </c>
      <c r="AE90" s="15">
        <f>J90*'Table A8'!J38</f>
        <v>1.921689989235746</v>
      </c>
      <c r="AF90" s="15">
        <f>K90*'Table A8'!K38</f>
        <v>-0.11145608836206604</v>
      </c>
      <c r="AG90" s="15">
        <f>L90*'Table A8'!L38</f>
        <v>-0.1288201511335034</v>
      </c>
      <c r="AH90" s="15">
        <f>M90*'Table A8'!M38</f>
        <v>0.51539611360238802</v>
      </c>
      <c r="AI90" s="15">
        <f>N90*'Table A8'!N38</f>
        <v>-1.0011799914493451</v>
      </c>
      <c r="AJ90" s="15">
        <f>O90*'Table A8'!O38</f>
        <v>-0.65361607142856903</v>
      </c>
      <c r="AK90" s="15"/>
      <c r="AL90" s="15"/>
      <c r="AM90" s="15"/>
      <c r="AN90" s="15">
        <f>S90*'Table A8'!S38</f>
        <v>0.78721858726131333</v>
      </c>
      <c r="AO90" s="15">
        <f>T90*'Table A8'!T38</f>
        <v>0.61782506175611562</v>
      </c>
      <c r="AP90" s="15">
        <f>U90*'Table A8'!U38</f>
        <v>-0.7219543525633626</v>
      </c>
    </row>
    <row r="91" spans="1:42" x14ac:dyDescent="0.2">
      <c r="A91" s="13">
        <v>2003</v>
      </c>
      <c r="B91" s="11">
        <f t="shared" ref="B91:U91" si="32">(B39/B38-1)*100</f>
        <v>2.0042694497153901</v>
      </c>
      <c r="C91" s="11">
        <f t="shared" si="32"/>
        <v>-4.0063624614772859</v>
      </c>
      <c r="D91" s="11">
        <f t="shared" si="32"/>
        <v>-6.0946210637336184</v>
      </c>
      <c r="E91" s="11">
        <f t="shared" si="32"/>
        <v>-5.6972922210048571</v>
      </c>
      <c r="F91" s="11">
        <f t="shared" si="32"/>
        <v>-0.16390457111636891</v>
      </c>
      <c r="G91" s="11">
        <f t="shared" si="32"/>
        <v>1.1425959780621664</v>
      </c>
      <c r="H91" s="11">
        <f t="shared" si="32"/>
        <v>0.41743025860312422</v>
      </c>
      <c r="I91" s="11">
        <f t="shared" si="32"/>
        <v>-0.18689648011629423</v>
      </c>
      <c r="J91" s="11">
        <f t="shared" si="32"/>
        <v>3.9344262295081922</v>
      </c>
      <c r="K91" s="11">
        <f t="shared" si="32"/>
        <v>0.48576440426393308</v>
      </c>
      <c r="L91" s="11">
        <f t="shared" si="32"/>
        <v>-0.67628949227817037</v>
      </c>
      <c r="M91" s="11">
        <f t="shared" si="32"/>
        <v>4.933726067746691</v>
      </c>
      <c r="N91" s="11">
        <f t="shared" si="32"/>
        <v>3.2798728507441366</v>
      </c>
      <c r="O91" s="11">
        <f t="shared" si="32"/>
        <v>0.88668470093176133</v>
      </c>
      <c r="P91" s="11"/>
      <c r="Q91" s="11">
        <f t="shared" si="32"/>
        <v>7.1336167067085565</v>
      </c>
      <c r="R91" s="11">
        <f t="shared" si="32"/>
        <v>1.839382493020203</v>
      </c>
      <c r="S91" s="11">
        <f t="shared" si="32"/>
        <v>-3.1076434805607067</v>
      </c>
      <c r="T91" s="11">
        <f t="shared" si="32"/>
        <v>1.9810795770728973</v>
      </c>
      <c r="U91" s="11">
        <f t="shared" si="32"/>
        <v>-2.319378406587802E-2</v>
      </c>
      <c r="W91" s="15">
        <f>B91*'Table A8'!B39</f>
        <v>0.6014812618595885</v>
      </c>
      <c r="X91" s="15">
        <f>C91*'Table A8'!C39</f>
        <v>-0.66665871358982032</v>
      </c>
      <c r="Y91" s="15">
        <f>D91*'Table A8'!D39</f>
        <v>-4.1760343528702757</v>
      </c>
      <c r="Z91" s="15">
        <f>E91*'Table A8'!E39</f>
        <v>-1.7673000469557065</v>
      </c>
      <c r="AA91" s="15">
        <f>F91*'Table A8'!F39</f>
        <v>-4.6303041340374211E-2</v>
      </c>
      <c r="AB91" s="15">
        <f>G91*'Table A8'!G39</f>
        <v>0.74017367458867145</v>
      </c>
      <c r="AC91" s="15">
        <f>H91*'Table A8'!H39</f>
        <v>0.28009570352269636</v>
      </c>
      <c r="AD91" s="15">
        <f>I91*'Table A8'!I39</f>
        <v>-0.16112345550825724</v>
      </c>
      <c r="AE91" s="15">
        <f>J91*'Table A8'!J39</f>
        <v>2.8563934426229474</v>
      </c>
      <c r="AF91" s="15">
        <f>K91*'Table A8'!K39</f>
        <v>0.30355417622453179</v>
      </c>
      <c r="AG91" s="15">
        <f>L91*'Table A8'!L39</f>
        <v>-0.42389825375995721</v>
      </c>
      <c r="AH91" s="15">
        <f>M91*'Table A8'!M39</f>
        <v>1.7268041237113418</v>
      </c>
      <c r="AI91" s="15">
        <f>N91*'Table A8'!N39</f>
        <v>2.3510128594133972</v>
      </c>
      <c r="AJ91" s="15">
        <f>O91*'Table A8'!O39</f>
        <v>0.57944845205890605</v>
      </c>
      <c r="AK91" s="15"/>
      <c r="AL91" s="15"/>
      <c r="AM91" s="15"/>
      <c r="AN91" s="15">
        <f>S91*'Table A8'!S39</f>
        <v>-2.3705104469717071</v>
      </c>
      <c r="AO91" s="15">
        <f>T91*'Table A8'!T39</f>
        <v>1.3491151919866431</v>
      </c>
      <c r="AP91" s="15">
        <f>U91*'Table A8'!U39</f>
        <v>-1.489040937029369E-2</v>
      </c>
    </row>
    <row r="92" spans="1:42" x14ac:dyDescent="0.2">
      <c r="A92" s="13">
        <v>2004</v>
      </c>
      <c r="B92" s="11">
        <f t="shared" ref="B92:U92" si="33">(B40/B39-1)*100</f>
        <v>3.9181490524357487</v>
      </c>
      <c r="C92" s="11">
        <f t="shared" si="33"/>
        <v>-9.8073736536868239</v>
      </c>
      <c r="D92" s="11">
        <f t="shared" si="33"/>
        <v>-3.5940633774568798</v>
      </c>
      <c r="E92" s="11">
        <f t="shared" si="33"/>
        <v>-4.0829875518672232</v>
      </c>
      <c r="F92" s="11">
        <f t="shared" si="33"/>
        <v>-3.9219263042685082</v>
      </c>
      <c r="G92" s="11">
        <f t="shared" si="33"/>
        <v>2.2367826479891662</v>
      </c>
      <c r="H92" s="11">
        <f t="shared" si="33"/>
        <v>0.80097333468518439</v>
      </c>
      <c r="I92" s="11">
        <f t="shared" si="33"/>
        <v>-5.5757827941329445</v>
      </c>
      <c r="J92" s="11">
        <f t="shared" si="33"/>
        <v>2.990536277602529</v>
      </c>
      <c r="K92" s="11">
        <f t="shared" si="33"/>
        <v>-2.4036524775077117</v>
      </c>
      <c r="L92" s="11">
        <f t="shared" si="33"/>
        <v>-2.5406504065040636</v>
      </c>
      <c r="M92" s="11">
        <f t="shared" si="33"/>
        <v>5.9298245614035183</v>
      </c>
      <c r="N92" s="11">
        <f t="shared" si="33"/>
        <v>1.4549524342473363</v>
      </c>
      <c r="O92" s="11">
        <f t="shared" si="33"/>
        <v>4.5285267391628192</v>
      </c>
      <c r="P92" s="11"/>
      <c r="Q92" s="11">
        <f t="shared" si="33"/>
        <v>4.1055718475073277</v>
      </c>
      <c r="R92" s="11">
        <f t="shared" si="33"/>
        <v>0.95145944202548183</v>
      </c>
      <c r="S92" s="11">
        <f t="shared" si="33"/>
        <v>4.99522314726355</v>
      </c>
      <c r="T92" s="11">
        <f t="shared" si="33"/>
        <v>-0.24009603841536054</v>
      </c>
      <c r="U92" s="11">
        <f t="shared" si="33"/>
        <v>0.11599582415033893</v>
      </c>
      <c r="W92" s="15">
        <f>B92*'Table A8'!B40</f>
        <v>1.2060062783397236</v>
      </c>
      <c r="X92" s="15">
        <f>C92*'Table A8'!C40</f>
        <v>-1.5172007042253517</v>
      </c>
      <c r="Y92" s="15">
        <f>D92*'Table A8'!D40</f>
        <v>-2.4396502206177297</v>
      </c>
      <c r="Z92" s="15">
        <f>E92*'Table A8'!E40</f>
        <v>-1.2020315352697104</v>
      </c>
      <c r="AA92" s="15">
        <f>F92*'Table A8'!F40</f>
        <v>-1.0812750820868278</v>
      </c>
      <c r="AB92" s="15">
        <f>G92*'Table A8'!G40</f>
        <v>1.4711319475824745</v>
      </c>
      <c r="AC92" s="15">
        <f>H92*'Table A8'!H40</f>
        <v>0.54810605292507164</v>
      </c>
      <c r="AD92" s="15">
        <f>I92*'Table A8'!I40</f>
        <v>-4.8174763341308644</v>
      </c>
      <c r="AE92" s="15">
        <f>J92*'Table A8'!J40</f>
        <v>2.1833905362776065</v>
      </c>
      <c r="AF92" s="15">
        <f>K92*'Table A8'!K40</f>
        <v>-1.4751215254464827</v>
      </c>
      <c r="AG92" s="15">
        <f>L92*'Table A8'!L40</f>
        <v>-1.5033028455284545</v>
      </c>
      <c r="AH92" s="15">
        <f>M92*'Table A8'!M40</f>
        <v>2.4703649122807061</v>
      </c>
      <c r="AI92" s="15">
        <f>N92*'Table A8'!N40</f>
        <v>1.020940123111356</v>
      </c>
      <c r="AJ92" s="15">
        <f>O92*'Table A8'!O40</f>
        <v>3.006036049456279</v>
      </c>
      <c r="AK92" s="15"/>
      <c r="AL92" s="15"/>
      <c r="AM92" s="15"/>
      <c r="AN92" s="15">
        <f>S92*'Table A8'!S40</f>
        <v>3.4756762658659781</v>
      </c>
      <c r="AO92" s="15">
        <f>T92*'Table A8'!T40</f>
        <v>-0.16439375750299734</v>
      </c>
      <c r="AP92" s="15">
        <f>U92*'Table A8'!U40</f>
        <v>7.4306924950707121E-2</v>
      </c>
    </row>
    <row r="93" spans="1:42" x14ac:dyDescent="0.2">
      <c r="A93" s="13">
        <v>2005</v>
      </c>
      <c r="B93" s="11">
        <f t="shared" ref="B93:U93" si="34">(B41/B40-1)*100</f>
        <v>0.98456030431866015</v>
      </c>
      <c r="C93" s="11">
        <f t="shared" si="34"/>
        <v>3.5136066138477418</v>
      </c>
      <c r="D93" s="11">
        <f t="shared" si="34"/>
        <v>-4.393775484729967</v>
      </c>
      <c r="E93" s="11">
        <f t="shared" si="34"/>
        <v>2.7340370306281336</v>
      </c>
      <c r="F93" s="11">
        <f t="shared" si="34"/>
        <v>6.0945509777862172</v>
      </c>
      <c r="G93" s="11">
        <f t="shared" si="34"/>
        <v>2.3093922651933774</v>
      </c>
      <c r="H93" s="11">
        <f t="shared" si="34"/>
        <v>-1.0561255280627568</v>
      </c>
      <c r="I93" s="11">
        <f t="shared" si="34"/>
        <v>1.1127024347251435</v>
      </c>
      <c r="J93" s="11">
        <f t="shared" si="34"/>
        <v>-0.1592746875765827</v>
      </c>
      <c r="K93" s="11">
        <f t="shared" si="34"/>
        <v>3.7974683544303778</v>
      </c>
      <c r="L93" s="11">
        <f t="shared" si="34"/>
        <v>2.116788321167884</v>
      </c>
      <c r="M93" s="11">
        <f t="shared" si="34"/>
        <v>10.549850944021188</v>
      </c>
      <c r="N93" s="11">
        <f t="shared" si="34"/>
        <v>5.6949806949807114</v>
      </c>
      <c r="O93" s="11">
        <f t="shared" si="34"/>
        <v>4.303833547099889</v>
      </c>
      <c r="P93" s="11"/>
      <c r="Q93" s="11">
        <f t="shared" si="34"/>
        <v>0.28169014084507005</v>
      </c>
      <c r="R93" s="11">
        <f t="shared" si="34"/>
        <v>8.1948881789137396</v>
      </c>
      <c r="S93" s="11">
        <f t="shared" si="34"/>
        <v>1.4818666320030927</v>
      </c>
      <c r="T93" s="11">
        <f t="shared" si="34"/>
        <v>-0.77672027130509802</v>
      </c>
      <c r="U93" s="11">
        <f t="shared" si="34"/>
        <v>1.1238558683814182</v>
      </c>
      <c r="W93" s="15">
        <f>B93*'Table A8'!B41</f>
        <v>0.3258894607294765</v>
      </c>
      <c r="X93" s="15">
        <f>C93*'Table A8'!C41</f>
        <v>0.50771615570099859</v>
      </c>
      <c r="Y93" s="15">
        <f>D93*'Table A8'!D41</f>
        <v>-2.9679953399350927</v>
      </c>
      <c r="Z93" s="15">
        <f>E93*'Table A8'!E41</f>
        <v>0.80626752033223659</v>
      </c>
      <c r="AA93" s="15">
        <f>F93*'Table A8'!F41</f>
        <v>1.7278052022023924</v>
      </c>
      <c r="AB93" s="15">
        <f>G93*'Table A8'!G41</f>
        <v>1.5258154696132644</v>
      </c>
      <c r="AC93" s="15">
        <f>H93*'Table A8'!H41</f>
        <v>-0.73992154496076745</v>
      </c>
      <c r="AD93" s="15">
        <f>I93*'Table A8'!I41</f>
        <v>0.96905255040212745</v>
      </c>
      <c r="AE93" s="15">
        <f>J93*'Table A8'!J41</f>
        <v>-0.11506003430532334</v>
      </c>
      <c r="AF93" s="15">
        <f>K93*'Table A8'!K41</f>
        <v>2.3183544303797459</v>
      </c>
      <c r="AG93" s="15">
        <f>L93*'Table A8'!L41</f>
        <v>1.2012773722627741</v>
      </c>
      <c r="AH93" s="15">
        <f>M93*'Table A8'!M41</f>
        <v>4.8339417025505078</v>
      </c>
      <c r="AI93" s="15">
        <f>N93*'Table A8'!N41</f>
        <v>3.9705405405405521</v>
      </c>
      <c r="AJ93" s="15">
        <f>O93*'Table A8'!O41</f>
        <v>2.9102522445489449</v>
      </c>
      <c r="AK93" s="15"/>
      <c r="AL93" s="15"/>
      <c r="AM93" s="15"/>
      <c r="AN93" s="15">
        <f>S93*'Table A8'!S41</f>
        <v>0.98707136357726011</v>
      </c>
      <c r="AO93" s="15">
        <f>T93*'Table A8'!T41</f>
        <v>-0.54176238923530584</v>
      </c>
      <c r="AP93" s="15">
        <f>U93*'Table A8'!U41</f>
        <v>0.719604912524622</v>
      </c>
    </row>
    <row r="94" spans="1:42" x14ac:dyDescent="0.2">
      <c r="A94" s="13">
        <v>2006</v>
      </c>
      <c r="B94" s="11">
        <f t="shared" ref="B94:U94" si="35">(B42/B41-1)*100</f>
        <v>-0.23266120097497067</v>
      </c>
      <c r="C94" s="11">
        <f t="shared" si="35"/>
        <v>0.8541320022185106</v>
      </c>
      <c r="D94" s="11">
        <f t="shared" si="35"/>
        <v>-2.9419444686221596</v>
      </c>
      <c r="E94" s="11">
        <f t="shared" si="35"/>
        <v>7.3774633653360233</v>
      </c>
      <c r="F94" s="11">
        <f t="shared" si="35"/>
        <v>2.791696492483875</v>
      </c>
      <c r="G94" s="11">
        <f t="shared" si="35"/>
        <v>1.27443568419916</v>
      </c>
      <c r="H94" s="11">
        <f t="shared" si="35"/>
        <v>-1.7383348581884839</v>
      </c>
      <c r="I94" s="11">
        <f t="shared" si="35"/>
        <v>0.93702331662670613</v>
      </c>
      <c r="J94" s="11">
        <f t="shared" si="35"/>
        <v>1.5707448766719923</v>
      </c>
      <c r="K94" s="11">
        <f t="shared" si="35"/>
        <v>1.9485683987274571</v>
      </c>
      <c r="L94" s="11">
        <f t="shared" si="35"/>
        <v>-0.50035739814153768</v>
      </c>
      <c r="M94" s="11">
        <f t="shared" si="35"/>
        <v>12.928838951310851</v>
      </c>
      <c r="N94" s="11">
        <f t="shared" si="35"/>
        <v>2.9615133724722797</v>
      </c>
      <c r="O94" s="11">
        <f t="shared" si="35"/>
        <v>2.1314387211367691</v>
      </c>
      <c r="P94" s="11"/>
      <c r="Q94" s="11">
        <f t="shared" si="35"/>
        <v>11.235955056179758</v>
      </c>
      <c r="R94" s="11">
        <f t="shared" si="35"/>
        <v>4.6360549239627957</v>
      </c>
      <c r="S94" s="11">
        <f t="shared" si="35"/>
        <v>5.0083258614064485</v>
      </c>
      <c r="T94" s="11">
        <f t="shared" si="35"/>
        <v>3.2414553472987828</v>
      </c>
      <c r="U94" s="11">
        <f t="shared" si="35"/>
        <v>0.87076076993584106</v>
      </c>
      <c r="W94" s="15">
        <f>B94*'Table A8'!B42</f>
        <v>-7.7150454243300276E-2</v>
      </c>
      <c r="X94" s="15">
        <f>C94*'Table A8'!C42</f>
        <v>0.13341541874653137</v>
      </c>
      <c r="Y94" s="15">
        <f>D94*'Table A8'!D42</f>
        <v>-1.9805170162764378</v>
      </c>
      <c r="Z94" s="15">
        <f>E94*'Table A8'!E42</f>
        <v>2.0051945426983311</v>
      </c>
      <c r="AA94" s="15">
        <f>F94*'Table A8'!F42</f>
        <v>0.80010021474587867</v>
      </c>
      <c r="AB94" s="15">
        <f>G94*'Table A8'!G42</f>
        <v>0.84648018144508208</v>
      </c>
      <c r="AC94" s="15">
        <f>H94*'Table A8'!H42</f>
        <v>-1.2350869167429179</v>
      </c>
      <c r="AD94" s="15">
        <f>I94*'Table A8'!I42</f>
        <v>0.80921333623882341</v>
      </c>
      <c r="AE94" s="15">
        <f>J94*'Table A8'!J42</f>
        <v>1.1331353540311753</v>
      </c>
      <c r="AF94" s="15">
        <f>K94*'Table A8'!K42</f>
        <v>1.1781044538706207</v>
      </c>
      <c r="AG94" s="15">
        <f>L94*'Table A8'!L42</f>
        <v>-0.28735525375268511</v>
      </c>
      <c r="AH94" s="15">
        <f>M94*'Table A8'!M42</f>
        <v>5.9782951310861376</v>
      </c>
      <c r="AI94" s="15">
        <f>N94*'Table A8'!N42</f>
        <v>2.0706901500326182</v>
      </c>
      <c r="AJ94" s="15">
        <f>O94*'Table A8'!O42</f>
        <v>1.4461811722912978</v>
      </c>
      <c r="AK94" s="15"/>
      <c r="AL94" s="15"/>
      <c r="AM94" s="15"/>
      <c r="AN94" s="15">
        <f>S94*'Table A8'!S42</f>
        <v>3.29297425387474</v>
      </c>
      <c r="AO94" s="15">
        <f>T94*'Table A8'!T42</f>
        <v>2.2829570011025329</v>
      </c>
      <c r="AP94" s="15">
        <f>U94*'Table A8'!U42</f>
        <v>0.55685151237397035</v>
      </c>
    </row>
    <row r="95" spans="1:42" x14ac:dyDescent="0.2">
      <c r="A95" s="13">
        <v>2007</v>
      </c>
      <c r="B95" s="11">
        <f t="shared" ref="B95:U95" si="36">(B43/B42-1)*100</f>
        <v>-2.8983897834536365</v>
      </c>
      <c r="C95" s="11">
        <f t="shared" si="36"/>
        <v>-4.5864496260448746</v>
      </c>
      <c r="D95" s="11">
        <f t="shared" si="36"/>
        <v>-1.990852838310464</v>
      </c>
      <c r="E95" s="11">
        <f t="shared" si="36"/>
        <v>8.0784313725490229</v>
      </c>
      <c r="F95" s="11">
        <f t="shared" si="36"/>
        <v>4.3523676880222739</v>
      </c>
      <c r="G95" s="11">
        <f t="shared" si="36"/>
        <v>2.9433720806228081</v>
      </c>
      <c r="H95" s="11">
        <f t="shared" si="36"/>
        <v>0.23794744465135409</v>
      </c>
      <c r="I95" s="11">
        <f t="shared" si="36"/>
        <v>-2.5690846286701152</v>
      </c>
      <c r="J95" s="11">
        <f t="shared" si="36"/>
        <v>3.2258064516129004</v>
      </c>
      <c r="K95" s="11">
        <f t="shared" si="36"/>
        <v>1.5472630347159066</v>
      </c>
      <c r="L95" s="11">
        <f t="shared" si="36"/>
        <v>3.4688013136288998</v>
      </c>
      <c r="M95" s="11">
        <f t="shared" si="36"/>
        <v>4.7492703634916422</v>
      </c>
      <c r="N95" s="11">
        <f t="shared" si="36"/>
        <v>3.8013177901672579</v>
      </c>
      <c r="O95" s="11">
        <f t="shared" si="36"/>
        <v>4.6956521739130563</v>
      </c>
      <c r="P95" s="11"/>
      <c r="Q95" s="11">
        <f t="shared" si="36"/>
        <v>2.6886512180629873</v>
      </c>
      <c r="R95" s="11">
        <f t="shared" si="36"/>
        <v>2.3282065754197667</v>
      </c>
      <c r="S95" s="11">
        <f t="shared" si="36"/>
        <v>0.57331056355207632</v>
      </c>
      <c r="T95" s="11">
        <f t="shared" si="36"/>
        <v>0.21358393848782686</v>
      </c>
      <c r="U95" s="11">
        <f t="shared" si="36"/>
        <v>1.3630168105406515</v>
      </c>
      <c r="W95" s="15">
        <f>B95*'Table A8'!B43</f>
        <v>-1.1124019988895055</v>
      </c>
      <c r="X95" s="15">
        <f>C95*'Table A8'!C43</f>
        <v>-0.80262868455785297</v>
      </c>
      <c r="Y95" s="15">
        <f>D95*'Table A8'!D43</f>
        <v>-1.3557707828894261</v>
      </c>
      <c r="Z95" s="15">
        <f>E95*'Table A8'!E43</f>
        <v>2.02364705882353</v>
      </c>
      <c r="AA95" s="15">
        <f>F95*'Table A8'!F43</f>
        <v>1.2809018105849552</v>
      </c>
      <c r="AB95" s="15">
        <f>G95*'Table A8'!G43</f>
        <v>1.9629348405673508</v>
      </c>
      <c r="AC95" s="15">
        <f>H95*'Table A8'!H43</f>
        <v>0.17056072832609062</v>
      </c>
      <c r="AD95" s="15">
        <f>I95*'Table A8'!I43</f>
        <v>-2.2094127806562991</v>
      </c>
      <c r="AE95" s="15">
        <f>J95*'Table A8'!J43</f>
        <v>2.4083870967741916</v>
      </c>
      <c r="AF95" s="15">
        <f>K95*'Table A8'!K43</f>
        <v>0.93532050448576565</v>
      </c>
      <c r="AG95" s="15">
        <f>L95*'Table A8'!L43</f>
        <v>2.0590804597701151</v>
      </c>
      <c r="AH95" s="15">
        <f>M95*'Table A8'!M43</f>
        <v>2.3898328469089942</v>
      </c>
      <c r="AI95" s="15">
        <f>N95*'Table A8'!N43</f>
        <v>2.6917131272174353</v>
      </c>
      <c r="AJ95" s="15">
        <f>O95*'Table A8'!O43</f>
        <v>3.2461043478260958</v>
      </c>
      <c r="AK95" s="15"/>
      <c r="AL95" s="15"/>
      <c r="AM95" s="15"/>
      <c r="AN95" s="15">
        <f>S95*'Table A8'!S43</f>
        <v>0.36674676750426327</v>
      </c>
      <c r="AO95" s="15">
        <f>T95*'Table A8'!T43</f>
        <v>0.15354549337889872</v>
      </c>
      <c r="AP95" s="15">
        <f>U95*'Table A8'!U43</f>
        <v>0.88268968650612589</v>
      </c>
    </row>
    <row r="96" spans="1:42" x14ac:dyDescent="0.2">
      <c r="A96" s="13">
        <v>2008</v>
      </c>
      <c r="B96" s="11">
        <f t="shared" ref="B96:U96" si="37">(B44/B43-1)*100</f>
        <v>4.1171088746569273</v>
      </c>
      <c r="C96" s="11">
        <f t="shared" si="37"/>
        <v>1.2449567723342936</v>
      </c>
      <c r="D96" s="11">
        <f t="shared" si="37"/>
        <v>-3.0926891755878927</v>
      </c>
      <c r="E96" s="11">
        <f t="shared" si="37"/>
        <v>5.6313497822931824</v>
      </c>
      <c r="F96" s="11">
        <f t="shared" si="37"/>
        <v>3.319986653319984</v>
      </c>
      <c r="G96" s="11">
        <f t="shared" si="37"/>
        <v>-0.70444421423392356</v>
      </c>
      <c r="H96" s="11">
        <f t="shared" si="37"/>
        <v>1.6719991743213924</v>
      </c>
      <c r="I96" s="11">
        <f t="shared" si="37"/>
        <v>1.1189895856414722</v>
      </c>
      <c r="J96" s="11">
        <f t="shared" si="37"/>
        <v>-0.80758426966291985</v>
      </c>
      <c r="K96" s="11">
        <f t="shared" si="37"/>
        <v>-1.0883482714468595</v>
      </c>
      <c r="L96" s="11">
        <f t="shared" si="37"/>
        <v>1.7357667129537901</v>
      </c>
      <c r="M96" s="11">
        <f t="shared" si="37"/>
        <v>2.0896656534954428</v>
      </c>
      <c r="N96" s="11">
        <f t="shared" si="37"/>
        <v>-0.98876953125</v>
      </c>
      <c r="O96" s="11">
        <f t="shared" si="37"/>
        <v>4.4722719141323752</v>
      </c>
      <c r="P96" s="11"/>
      <c r="Q96" s="11">
        <f t="shared" si="37"/>
        <v>-1.6056704759149443</v>
      </c>
      <c r="R96" s="11">
        <f t="shared" si="37"/>
        <v>1.8339768339768359</v>
      </c>
      <c r="S96" s="11">
        <f t="shared" si="37"/>
        <v>2.0254699818071487</v>
      </c>
      <c r="T96" s="11">
        <f t="shared" si="37"/>
        <v>0.90579710144926828</v>
      </c>
      <c r="U96" s="11">
        <f t="shared" si="37"/>
        <v>0.45943523083820104</v>
      </c>
      <c r="W96" s="15">
        <f>B96*'Table A8'!B44</f>
        <v>1.7102470265324876</v>
      </c>
      <c r="X96" s="15">
        <f>C96*'Table A8'!C44</f>
        <v>0.20081152737752156</v>
      </c>
      <c r="Y96" s="15">
        <f>D96*'Table A8'!D44</f>
        <v>-2.1457077500228801</v>
      </c>
      <c r="Z96" s="15">
        <f>E96*'Table A8'!E44</f>
        <v>1.4838606676342536</v>
      </c>
      <c r="AA96" s="15">
        <f>F96*'Table A8'!F44</f>
        <v>0.9657841174507833</v>
      </c>
      <c r="AB96" s="15">
        <f>G96*'Table A8'!G44</f>
        <v>-0.46373562623019188</v>
      </c>
      <c r="AC96" s="15">
        <f>H96*'Table A8'!H44</f>
        <v>1.2023346062545133</v>
      </c>
      <c r="AD96" s="15">
        <f>I96*'Table A8'!I44</f>
        <v>0.96837358741413004</v>
      </c>
      <c r="AE96" s="15">
        <f>J96*'Table A8'!J44</f>
        <v>-0.61117977528089773</v>
      </c>
      <c r="AF96" s="15">
        <f>K96*'Table A8'!K44</f>
        <v>-0.66236875800255879</v>
      </c>
      <c r="AG96" s="15">
        <f>L96*'Table A8'!L44</f>
        <v>0.97862527276334688</v>
      </c>
      <c r="AH96" s="15">
        <f>M96*'Table A8'!M44</f>
        <v>1.0747150455927061</v>
      </c>
      <c r="AI96" s="15">
        <f>N96*'Table A8'!N44</f>
        <v>-0.69026000976562507</v>
      </c>
      <c r="AJ96" s="15">
        <f>O96*'Table A8'!O44</f>
        <v>3.1610017889087629</v>
      </c>
      <c r="AK96" s="15"/>
      <c r="AL96" s="15"/>
      <c r="AM96" s="15"/>
      <c r="AN96" s="15">
        <f>S96*'Table A8'!S44</f>
        <v>1.2568041237113359</v>
      </c>
      <c r="AO96" s="15">
        <f>T96*'Table A8'!T44</f>
        <v>0.67943840579709613</v>
      </c>
      <c r="AP96" s="15">
        <f>U96*'Table A8'!U44</f>
        <v>0.29665732855222643</v>
      </c>
    </row>
    <row r="97" spans="1:42" x14ac:dyDescent="0.2">
      <c r="A97" s="13">
        <v>2009</v>
      </c>
      <c r="B97" s="11">
        <f t="shared" ref="B97:U97" si="38">(B45/B44-1)*100</f>
        <v>11.115992970123001</v>
      </c>
      <c r="C97" s="11">
        <f t="shared" si="38"/>
        <v>-0.70590914266196458</v>
      </c>
      <c r="D97" s="11">
        <f t="shared" si="38"/>
        <v>-7.4402794825795482</v>
      </c>
      <c r="E97" s="11">
        <f t="shared" si="38"/>
        <v>5.1250343500961915</v>
      </c>
      <c r="F97" s="11">
        <f t="shared" si="38"/>
        <v>5.3770385919586827</v>
      </c>
      <c r="G97" s="11">
        <f t="shared" si="38"/>
        <v>-4.6635367762128288</v>
      </c>
      <c r="H97" s="11">
        <f t="shared" si="38"/>
        <v>-4.547761648563597</v>
      </c>
      <c r="I97" s="11">
        <f t="shared" si="38"/>
        <v>-0.33965158321463962</v>
      </c>
      <c r="J97" s="11">
        <f t="shared" si="38"/>
        <v>-4.9675516224188758</v>
      </c>
      <c r="K97" s="11">
        <f t="shared" si="38"/>
        <v>0.84142394822006583</v>
      </c>
      <c r="L97" s="11">
        <f t="shared" si="38"/>
        <v>-3.5585453836404324</v>
      </c>
      <c r="M97" s="11">
        <f t="shared" si="38"/>
        <v>-0.37216226274655595</v>
      </c>
      <c r="N97" s="11">
        <f t="shared" si="38"/>
        <v>-5.7822709900135605</v>
      </c>
      <c r="O97" s="11">
        <f t="shared" si="38"/>
        <v>-7.0939334637964873</v>
      </c>
      <c r="P97" s="11"/>
      <c r="Q97" s="11">
        <f t="shared" si="38"/>
        <v>3.3519553072625774</v>
      </c>
      <c r="R97" s="11">
        <f t="shared" si="38"/>
        <v>-2.9519295870006679</v>
      </c>
      <c r="S97" s="11">
        <f t="shared" si="38"/>
        <v>-5.6704707560627838</v>
      </c>
      <c r="T97" s="11">
        <f t="shared" si="38"/>
        <v>-6.1674939275530694</v>
      </c>
      <c r="U97" s="11">
        <f t="shared" si="38"/>
        <v>-4.1048522030117223</v>
      </c>
      <c r="W97" s="15">
        <f>B97*'Table A8'!B45</f>
        <v>4.4708523725834706</v>
      </c>
      <c r="X97" s="15">
        <f>C97*'Table A8'!C45</f>
        <v>-0.12586360013662828</v>
      </c>
      <c r="Y97" s="15">
        <f>D97*'Table A8'!D45</f>
        <v>-5.1977792465300725</v>
      </c>
      <c r="Z97" s="15">
        <f>E97*'Table A8'!E45</f>
        <v>1.2679334982137977</v>
      </c>
      <c r="AA97" s="15">
        <f>F97*'Table A8'!F45</f>
        <v>1.5147117713547609</v>
      </c>
      <c r="AB97" s="15">
        <f>G97*'Table A8'!G45</f>
        <v>-3.153483568075115</v>
      </c>
      <c r="AC97" s="15">
        <f>H97*'Table A8'!H45</f>
        <v>-3.2730240584712207</v>
      </c>
      <c r="AD97" s="15">
        <f>I97*'Table A8'!I45</f>
        <v>-0.29858770680398966</v>
      </c>
      <c r="AE97" s="15">
        <f>J97*'Table A8'!J45</f>
        <v>-3.8394206489675491</v>
      </c>
      <c r="AF97" s="15">
        <f>K97*'Table A8'!K45</f>
        <v>0.50535922330097161</v>
      </c>
      <c r="AG97" s="15">
        <f>L97*'Table A8'!L45</f>
        <v>-1.9091595983230918</v>
      </c>
      <c r="AH97" s="15">
        <f>M97*'Table A8'!M45</f>
        <v>-0.18611834759955262</v>
      </c>
      <c r="AI97" s="15">
        <f>N97*'Table A8'!N45</f>
        <v>-3.8874207865861168</v>
      </c>
      <c r="AJ97" s="15">
        <f>O97*'Table A8'!O45</f>
        <v>-4.952984344422708</v>
      </c>
      <c r="AK97" s="15"/>
      <c r="AL97" s="15"/>
      <c r="AM97" s="15"/>
      <c r="AN97" s="15">
        <f>S97*'Table A8'!S45</f>
        <v>-3.7345720399429494</v>
      </c>
      <c r="AO97" s="15">
        <f>T97*'Table A8'!T45</f>
        <v>-4.7835082902101602</v>
      </c>
      <c r="AP97" s="15">
        <f>U97*'Table A8'!U45</f>
        <v>-2.6242320133853938</v>
      </c>
    </row>
    <row r="98" spans="1:42" x14ac:dyDescent="0.2">
      <c r="A98" s="13">
        <v>2010</v>
      </c>
      <c r="B98" s="11">
        <f t="shared" ref="B98:U98" si="39">(B46/B45-1)*100</f>
        <v>7.2261763542902369</v>
      </c>
      <c r="C98" s="11">
        <f t="shared" si="39"/>
        <v>8.9439284485724357</v>
      </c>
      <c r="D98" s="11">
        <f t="shared" si="39"/>
        <v>-7.140671223095918E-2</v>
      </c>
      <c r="E98" s="11">
        <f t="shared" si="39"/>
        <v>6.8487779375244973</v>
      </c>
      <c r="F98" s="11">
        <f t="shared" si="39"/>
        <v>8.5350904076003644</v>
      </c>
      <c r="G98" s="11">
        <f t="shared" si="39"/>
        <v>-4.1256292405340345</v>
      </c>
      <c r="H98" s="11">
        <f t="shared" si="39"/>
        <v>-0.20206317132829277</v>
      </c>
      <c r="I98" s="11">
        <f t="shared" si="39"/>
        <v>-2.4626209322779147</v>
      </c>
      <c r="J98" s="11">
        <f t="shared" si="39"/>
        <v>-0.26074000496648653</v>
      </c>
      <c r="K98" s="11">
        <f t="shared" si="39"/>
        <v>0.71887034659818827</v>
      </c>
      <c r="L98" s="11">
        <f t="shared" si="39"/>
        <v>-1.4860493327941704</v>
      </c>
      <c r="M98" s="11">
        <f t="shared" si="39"/>
        <v>5.9643879965135094</v>
      </c>
      <c r="N98" s="11">
        <f t="shared" si="39"/>
        <v>1.439413766029829</v>
      </c>
      <c r="O98" s="11">
        <f t="shared" si="39"/>
        <v>2.4354923644023252</v>
      </c>
      <c r="P98" s="11"/>
      <c r="Q98" s="11">
        <f t="shared" si="39"/>
        <v>2.2759601706970223</v>
      </c>
      <c r="R98" s="11">
        <f t="shared" si="39"/>
        <v>3.460304171898998</v>
      </c>
      <c r="S98" s="11">
        <f t="shared" si="39"/>
        <v>6.3011972274740202E-2</v>
      </c>
      <c r="T98" s="11">
        <f t="shared" si="39"/>
        <v>-1.384355655599312</v>
      </c>
      <c r="U98" s="11">
        <f t="shared" si="39"/>
        <v>0.20937536349889818</v>
      </c>
      <c r="W98" s="15">
        <f>B98*'Table A8'!B46</f>
        <v>3.2062544483985778</v>
      </c>
      <c r="X98" s="15">
        <f>C98*'Table A8'!C46</f>
        <v>1.7422772617819104</v>
      </c>
      <c r="Y98" s="15">
        <f>D98*'Table A8'!D46</f>
        <v>-4.8820769152306792E-2</v>
      </c>
      <c r="Z98" s="15">
        <f>E98*'Table A8'!E46</f>
        <v>1.7779427525813594</v>
      </c>
      <c r="AA98" s="15">
        <f>F98*'Table A8'!F46</f>
        <v>2.4453034017775042</v>
      </c>
      <c r="AB98" s="15">
        <f>G98*'Table A8'!G46</f>
        <v>-2.8503972422849642</v>
      </c>
      <c r="AC98" s="15">
        <f>H98*'Table A8'!H46</f>
        <v>-0.14538445177070666</v>
      </c>
      <c r="AD98" s="15">
        <f>I98*'Table A8'!I46</f>
        <v>-2.1375549692172298</v>
      </c>
      <c r="AE98" s="15">
        <f>J98*'Table A8'!J46</f>
        <v>-0.20457660789670531</v>
      </c>
      <c r="AF98" s="15">
        <f>K98*'Table A8'!K46</f>
        <v>0.42406161745827126</v>
      </c>
      <c r="AG98" s="15">
        <f>L98*'Table A8'!L46</f>
        <v>-0.81717852810351443</v>
      </c>
      <c r="AH98" s="15">
        <f>M98*'Table A8'!M46</f>
        <v>2.9136035362968493</v>
      </c>
      <c r="AI98" s="15">
        <f>N98*'Table A8'!N46</f>
        <v>0.94353572363255289</v>
      </c>
      <c r="AJ98" s="15">
        <f>O98*'Table A8'!O46</f>
        <v>1.6507767245918958</v>
      </c>
      <c r="AK98" s="15"/>
      <c r="AL98" s="15"/>
      <c r="AM98" s="15"/>
      <c r="AN98" s="15">
        <f>S98*'Table A8'!S46</f>
        <v>4.3534971644618004E-2</v>
      </c>
      <c r="AO98" s="15">
        <f>T98*'Table A8'!T46</f>
        <v>-1.0838120427687015</v>
      </c>
      <c r="AP98" s="15">
        <f>U98*'Table A8'!U46</f>
        <v>0.13353960683959726</v>
      </c>
    </row>
    <row r="99" spans="1:42" x14ac:dyDescent="0.2">
      <c r="A99" s="13">
        <v>2011</v>
      </c>
      <c r="B99" s="11">
        <f t="shared" ref="B99:U99" si="40">(B47/B46-1)*100</f>
        <v>-3.0423158476998169</v>
      </c>
      <c r="C99" s="11">
        <f t="shared" si="40"/>
        <v>8.5569940006315015</v>
      </c>
      <c r="D99" s="11">
        <f t="shared" si="40"/>
        <v>-1.0922825643119527</v>
      </c>
      <c r="E99" s="11">
        <f t="shared" si="40"/>
        <v>3.7798165137614692</v>
      </c>
      <c r="F99" s="11">
        <f t="shared" si="40"/>
        <v>12.099392912607666</v>
      </c>
      <c r="G99" s="11">
        <f t="shared" si="40"/>
        <v>-2.3285013126355558</v>
      </c>
      <c r="H99" s="11">
        <f t="shared" si="40"/>
        <v>-8.5251491901106036E-2</v>
      </c>
      <c r="I99" s="11">
        <f t="shared" si="40"/>
        <v>-1.7132551848512145</v>
      </c>
      <c r="J99" s="11">
        <f t="shared" si="40"/>
        <v>0.88385410182996171</v>
      </c>
      <c r="K99" s="11">
        <f t="shared" si="40"/>
        <v>5.5569717053275625</v>
      </c>
      <c r="L99" s="11">
        <f t="shared" si="40"/>
        <v>3.5710620831195472</v>
      </c>
      <c r="M99" s="11">
        <f t="shared" si="40"/>
        <v>-3.6545240893066988</v>
      </c>
      <c r="N99" s="11">
        <f t="shared" si="40"/>
        <v>0.86429308565532104</v>
      </c>
      <c r="O99" s="11">
        <f t="shared" si="40"/>
        <v>4.2153964786017184</v>
      </c>
      <c r="P99" s="11"/>
      <c r="Q99" s="11">
        <f t="shared" si="40"/>
        <v>-0.93184979137691526</v>
      </c>
      <c r="R99" s="11">
        <f t="shared" si="40"/>
        <v>6.58125421443021</v>
      </c>
      <c r="S99" s="11">
        <f t="shared" si="40"/>
        <v>3.4256926952141109</v>
      </c>
      <c r="T99" s="11">
        <f t="shared" si="40"/>
        <v>2.6021456288518596</v>
      </c>
      <c r="U99" s="11">
        <f t="shared" si="40"/>
        <v>0.94022054556006651</v>
      </c>
      <c r="W99" s="15">
        <f>B99*'Table A8'!B47</f>
        <v>-1.3261454780123503</v>
      </c>
      <c r="X99" s="15">
        <f>C99*'Table A8'!C47</f>
        <v>1.5008967477107653</v>
      </c>
      <c r="Y99" s="15">
        <f>D99*'Table A8'!D47</f>
        <v>-0.73237545937116422</v>
      </c>
      <c r="Z99" s="15">
        <f>E99*'Table A8'!E47</f>
        <v>1.2639706422018353</v>
      </c>
      <c r="AA99" s="15">
        <f>F99*'Table A8'!F47</f>
        <v>3.4023492870252756</v>
      </c>
      <c r="AB99" s="15">
        <f>G99*'Table A8'!G47</f>
        <v>-1.5677799337975198</v>
      </c>
      <c r="AC99" s="15">
        <f>H99*'Table A8'!H47</f>
        <v>-6.2335890878088732E-2</v>
      </c>
      <c r="AD99" s="15">
        <f>I99*'Table A8'!I47</f>
        <v>-1.438963029756535</v>
      </c>
      <c r="AE99" s="15">
        <f>J99*'Table A8'!J47</f>
        <v>0.68587078302005033</v>
      </c>
      <c r="AF99" s="15">
        <f>K99*'Table A8'!K47</f>
        <v>3.321401988274284</v>
      </c>
      <c r="AG99" s="15">
        <f>L99*'Table A8'!L47</f>
        <v>1.9655125705489989</v>
      </c>
      <c r="AH99" s="15">
        <f>M99*'Table A8'!M47</f>
        <v>-1.6832737955346655</v>
      </c>
      <c r="AI99" s="15">
        <f>N99*'Table A8'!N47</f>
        <v>0.56438338493292461</v>
      </c>
      <c r="AJ99" s="15">
        <f>O99*'Table A8'!O47</f>
        <v>2.847921860943321</v>
      </c>
      <c r="AK99" s="15"/>
      <c r="AL99" s="15"/>
      <c r="AM99" s="15"/>
      <c r="AN99" s="15">
        <f>S99*'Table A8'!S47</f>
        <v>2.2873350125944616</v>
      </c>
      <c r="AO99" s="15">
        <f>T99*'Table A8'!T47</f>
        <v>2.0065144944076692</v>
      </c>
      <c r="AP99" s="15">
        <f>U99*'Table A8'!U47</f>
        <v>0.59685200232153024</v>
      </c>
    </row>
    <row r="100" spans="1:42" x14ac:dyDescent="0.2">
      <c r="A100" s="13">
        <v>2012</v>
      </c>
      <c r="B100" s="11">
        <f t="shared" ref="B100:U100" si="41">(B48/B47-1)*100</f>
        <v>-4.2122278216221387</v>
      </c>
      <c r="C100" s="11">
        <f t="shared" si="41"/>
        <v>16.346713205351946</v>
      </c>
      <c r="D100" s="11">
        <f t="shared" si="41"/>
        <v>0.52637011043452642</v>
      </c>
      <c r="E100" s="11">
        <f t="shared" si="41"/>
        <v>-1.6265912305516328</v>
      </c>
      <c r="F100" s="11">
        <f t="shared" si="41"/>
        <v>0.91939546599495436</v>
      </c>
      <c r="G100" s="11">
        <f t="shared" si="41"/>
        <v>-0.21035409606169342</v>
      </c>
      <c r="H100" s="11">
        <f t="shared" si="41"/>
        <v>1.909129692832745</v>
      </c>
      <c r="I100" s="11">
        <f t="shared" si="41"/>
        <v>2.1674311926605405</v>
      </c>
      <c r="J100" s="11">
        <f t="shared" si="41"/>
        <v>3.1836130306021726</v>
      </c>
      <c r="K100" s="11">
        <f t="shared" si="41"/>
        <v>0.41052885776382553</v>
      </c>
      <c r="L100" s="11">
        <f t="shared" si="41"/>
        <v>1.0997721192905985</v>
      </c>
      <c r="M100" s="11">
        <f t="shared" si="41"/>
        <v>6.0495182339309839</v>
      </c>
      <c r="N100" s="11">
        <f t="shared" si="41"/>
        <v>5.179690497506062</v>
      </c>
      <c r="O100" s="11">
        <f t="shared" si="41"/>
        <v>6.0426686397829554</v>
      </c>
      <c r="P100" s="11"/>
      <c r="Q100" s="11">
        <f t="shared" si="41"/>
        <v>5.0680892882212447</v>
      </c>
      <c r="R100" s="11">
        <f t="shared" si="41"/>
        <v>0.86043274705807082</v>
      </c>
      <c r="S100" s="11">
        <f t="shared" si="41"/>
        <v>5.1753531417437992</v>
      </c>
      <c r="T100" s="11">
        <f t="shared" si="41"/>
        <v>-7.5194660734149155</v>
      </c>
      <c r="U100" s="11">
        <f t="shared" si="41"/>
        <v>1.9664213431462851</v>
      </c>
      <c r="W100" s="15">
        <f>B100*'Table A8'!B48</f>
        <v>-1.8209460872872507</v>
      </c>
      <c r="X100" s="15">
        <f>C100*'Table A8'!C48</f>
        <v>3.1402036067481087</v>
      </c>
      <c r="Y100" s="15">
        <f>D100*'Table A8'!D48</f>
        <v>0.35135204871504638</v>
      </c>
      <c r="Z100" s="15">
        <f>E100*'Table A8'!E48</f>
        <v>-0.54767326732673471</v>
      </c>
      <c r="AA100" s="15">
        <f>F100*'Table A8'!F48</f>
        <v>0.25338539042820946</v>
      </c>
      <c r="AB100" s="15">
        <f>G100*'Table A8'!G48</f>
        <v>-0.13963304896575207</v>
      </c>
      <c r="AC100" s="15">
        <f>H100*'Table A8'!H48</f>
        <v>1.4192470136518625</v>
      </c>
      <c r="AD100" s="15">
        <f>I100*'Table A8'!I48</f>
        <v>1.7989678899082486</v>
      </c>
      <c r="AE100" s="15">
        <f>J100*'Table A8'!J48</f>
        <v>2.4895853899308991</v>
      </c>
      <c r="AF100" s="15">
        <f>K100*'Table A8'!K48</f>
        <v>0.24894469934798383</v>
      </c>
      <c r="AG100" s="15">
        <f>L100*'Table A8'!L48</f>
        <v>0.57133161597146587</v>
      </c>
      <c r="AH100" s="15">
        <f>M100*'Table A8'!M48</f>
        <v>2.4899817050859929</v>
      </c>
      <c r="AI100" s="15">
        <f>N100*'Table A8'!N48</f>
        <v>3.4077183783092386</v>
      </c>
      <c r="AJ100" s="15">
        <f>O100*'Table A8'!O48</f>
        <v>4.1144530768282142</v>
      </c>
      <c r="AK100" s="15"/>
      <c r="AL100" s="15"/>
      <c r="AM100" s="15"/>
      <c r="AN100" s="15">
        <f>S100*'Table A8'!S48</f>
        <v>3.4416098392596268</v>
      </c>
      <c r="AO100" s="15">
        <f>T100*'Table A8'!T48</f>
        <v>-5.6929877641824325</v>
      </c>
      <c r="AP100" s="15">
        <f>U100*'Table A8'!U48</f>
        <v>1.2390420883164743</v>
      </c>
    </row>
    <row r="101" spans="1:42" x14ac:dyDescent="0.2">
      <c r="A101" s="13">
        <v>2013</v>
      </c>
      <c r="B101" s="11">
        <f t="shared" ref="B101:U101" si="42">(B49/B48-1)*100</f>
        <v>-6.1246773873337323</v>
      </c>
      <c r="C101" s="11">
        <f t="shared" si="42"/>
        <v>3.4083333333333465</v>
      </c>
      <c r="D101" s="11">
        <f t="shared" si="42"/>
        <v>0.98562628336755775</v>
      </c>
      <c r="E101" s="11">
        <f t="shared" si="42"/>
        <v>10.124610591900307</v>
      </c>
      <c r="F101" s="11">
        <f t="shared" si="42"/>
        <v>-4.0184699862723106</v>
      </c>
      <c r="G101" s="11">
        <f t="shared" si="42"/>
        <v>2.3890385291017724</v>
      </c>
      <c r="H101" s="11">
        <f t="shared" si="42"/>
        <v>1.8838304552590168</v>
      </c>
      <c r="I101" s="11">
        <f t="shared" si="42"/>
        <v>0.55000561230216238</v>
      </c>
      <c r="J101" s="11">
        <f t="shared" si="42"/>
        <v>4.5682850992585511</v>
      </c>
      <c r="K101" s="11">
        <f t="shared" si="42"/>
        <v>4.9062049062049029</v>
      </c>
      <c r="L101" s="11">
        <f t="shared" si="42"/>
        <v>-1.9894159153273194</v>
      </c>
      <c r="M101" s="11">
        <f t="shared" si="42"/>
        <v>2.8177113283496258</v>
      </c>
      <c r="N101" s="11">
        <f t="shared" si="42"/>
        <v>5.0948443579766689</v>
      </c>
      <c r="O101" s="11">
        <f t="shared" si="42"/>
        <v>0.36050703570182918</v>
      </c>
      <c r="P101" s="11"/>
      <c r="Q101" s="11">
        <f t="shared" si="42"/>
        <v>4.7969000534473505</v>
      </c>
      <c r="R101" s="11">
        <f t="shared" si="42"/>
        <v>6.2601932003512939</v>
      </c>
      <c r="S101" s="11">
        <f t="shared" si="42"/>
        <v>-2.1072131527150706</v>
      </c>
      <c r="T101" s="11">
        <f t="shared" si="42"/>
        <v>8.503728650469089</v>
      </c>
      <c r="U101" s="11">
        <f t="shared" si="42"/>
        <v>2.2668320739821946</v>
      </c>
      <c r="W101" s="15">
        <f>B101*'Table A8'!B49</f>
        <v>-2.9153464363708563</v>
      </c>
      <c r="X101" s="15">
        <f>C101*'Table A8'!C49</f>
        <v>0.74369833333333624</v>
      </c>
      <c r="Y101" s="15">
        <f>D101*'Table A8'!D49</f>
        <v>0.65396303901437458</v>
      </c>
      <c r="Z101" s="15">
        <f>E101*'Table A8'!E49</f>
        <v>3.0414330218068524</v>
      </c>
      <c r="AA101" s="15">
        <f>F101*'Table A8'!F49</f>
        <v>-1.1042755522276309</v>
      </c>
      <c r="AB101" s="15">
        <f>G101*'Table A8'!G49</f>
        <v>1.5540695631807029</v>
      </c>
      <c r="AC101" s="15">
        <f>H101*'Table A8'!H49</f>
        <v>1.3993092621663976</v>
      </c>
      <c r="AD101" s="15">
        <f>I101*'Table A8'!I49</f>
        <v>0.460629700303061</v>
      </c>
      <c r="AE101" s="15">
        <f>J101*'Table A8'!J49</f>
        <v>3.6103157139440327</v>
      </c>
      <c r="AF101" s="15">
        <f>K101*'Table A8'!K49</f>
        <v>2.9873881673881653</v>
      </c>
      <c r="AG101" s="15">
        <f>L101*'Table A8'!L49</f>
        <v>-1.0342973343786734</v>
      </c>
      <c r="AH101" s="15">
        <f>M101*'Table A8'!M49</f>
        <v>1.0929902242668199</v>
      </c>
      <c r="AI101" s="15">
        <f>N101*'Table A8'!N49</f>
        <v>3.4013180933852238</v>
      </c>
      <c r="AJ101" s="15">
        <f>O101*'Table A8'!O49</f>
        <v>0.2460821025700686</v>
      </c>
      <c r="AK101" s="15"/>
      <c r="AL101" s="15"/>
      <c r="AM101" s="15"/>
      <c r="AN101" s="15">
        <f>S101*'Table A8'!S49</f>
        <v>-1.392235729998847</v>
      </c>
      <c r="AO101" s="15">
        <f>T101*'Table A8'!T49</f>
        <v>6.3880009622323799</v>
      </c>
      <c r="AP101" s="15">
        <f>U101*'Table A8'!U49</f>
        <v>1.4287842562309772</v>
      </c>
    </row>
    <row r="102" spans="1:42" x14ac:dyDescent="0.2">
      <c r="A102" s="13">
        <v>2014</v>
      </c>
      <c r="B102" s="11">
        <f t="shared" ref="B102:U102" si="43">(B50/B49-1)*100</f>
        <v>15.279687004335418</v>
      </c>
      <c r="C102" s="11">
        <f t="shared" si="43"/>
        <v>-9.348053831896209</v>
      </c>
      <c r="D102" s="11">
        <f t="shared" si="43"/>
        <v>0.36600244001625537</v>
      </c>
      <c r="E102" s="11">
        <f t="shared" si="43"/>
        <v>-3.7971929061037968</v>
      </c>
      <c r="F102" s="11">
        <f t="shared" si="43"/>
        <v>7.6843063320764404</v>
      </c>
      <c r="G102" s="11">
        <f t="shared" si="43"/>
        <v>5.5358572572343556</v>
      </c>
      <c r="H102" s="11">
        <f t="shared" si="43"/>
        <v>1.5202876219825523</v>
      </c>
      <c r="I102" s="11">
        <f t="shared" si="43"/>
        <v>0.35722259432910963</v>
      </c>
      <c r="J102" s="11">
        <f t="shared" si="43"/>
        <v>3.7740164684354927</v>
      </c>
      <c r="K102" s="11">
        <f t="shared" si="43"/>
        <v>5.4332874828060707</v>
      </c>
      <c r="L102" s="11">
        <f t="shared" si="43"/>
        <v>0.47995200479951095</v>
      </c>
      <c r="M102" s="11">
        <f t="shared" si="43"/>
        <v>3.4787472035794131</v>
      </c>
      <c r="N102" s="11">
        <f t="shared" si="43"/>
        <v>6.7800532222607846</v>
      </c>
      <c r="O102" s="11">
        <f t="shared" si="43"/>
        <v>3.2908458864426393</v>
      </c>
      <c r="P102" s="11"/>
      <c r="Q102" s="11">
        <f t="shared" si="43"/>
        <v>11.755705724850184</v>
      </c>
      <c r="R102" s="11">
        <f t="shared" si="43"/>
        <v>7.1900826446281041</v>
      </c>
      <c r="S102" s="11">
        <f t="shared" si="43"/>
        <v>8.3737433471318781</v>
      </c>
      <c r="T102" s="11">
        <f t="shared" si="43"/>
        <v>6.2520784835384147</v>
      </c>
      <c r="U102" s="11">
        <f t="shared" si="43"/>
        <v>3.7384208204675584</v>
      </c>
      <c r="W102" s="15">
        <f>B102*'Table A8'!B50</f>
        <v>6.5259543195516567</v>
      </c>
      <c r="X102" s="15">
        <f>C102*'Table A8'!C50</f>
        <v>-2.3716012571520682</v>
      </c>
      <c r="Y102" s="15">
        <f>D102*'Table A8'!D50</f>
        <v>0.24035380235867487</v>
      </c>
      <c r="Z102" s="15">
        <f>E102*'Table A8'!E50</f>
        <v>-1.1091600478729191</v>
      </c>
      <c r="AA102" s="15">
        <f>F102*'Table A8'!F50</f>
        <v>2.2046274866727305</v>
      </c>
      <c r="AB102" s="15">
        <f>G102*'Table A8'!G50</f>
        <v>3.4809470433489631</v>
      </c>
      <c r="AC102" s="15">
        <f>H102*'Table A8'!H50</f>
        <v>1.1093538777606684</v>
      </c>
      <c r="AD102" s="15">
        <f>I102*'Table A8'!I50</f>
        <v>0.29949542308552551</v>
      </c>
      <c r="AE102" s="15">
        <f>J102*'Table A8'!J50</f>
        <v>2.9958142726440937</v>
      </c>
      <c r="AF102" s="15">
        <f>K102*'Table A8'!K50</f>
        <v>3.3023521320495299</v>
      </c>
      <c r="AG102" s="15">
        <f>L102*'Table A8'!L50</f>
        <v>0.25207079292070317</v>
      </c>
      <c r="AH102" s="15">
        <f>M102*'Table A8'!M50</f>
        <v>1.3421006711409376</v>
      </c>
      <c r="AI102" s="15">
        <f>N102*'Table A8'!N50</f>
        <v>4.5575517760036997</v>
      </c>
      <c r="AJ102" s="15">
        <f>O102*'Table A8'!O50</f>
        <v>2.2433696407879471</v>
      </c>
      <c r="AK102" s="15"/>
      <c r="AL102" s="15"/>
      <c r="AM102" s="15"/>
      <c r="AN102" s="15">
        <f>S102*'Table A8'!S50</f>
        <v>5.1171945594322903</v>
      </c>
      <c r="AO102" s="15">
        <f>T102*'Table A8'!T50</f>
        <v>4.6390422347855038</v>
      </c>
      <c r="AP102" s="15">
        <f>U102*'Table A8'!U50</f>
        <v>2.348849801499767</v>
      </c>
    </row>
    <row r="103" spans="1:42" x14ac:dyDescent="0.2">
      <c r="A103" s="13">
        <v>2015</v>
      </c>
      <c r="B103" s="11">
        <f t="shared" ref="B103:U103" si="44">(B51/B50-1)*100</f>
        <v>-10.842047330764991</v>
      </c>
      <c r="C103" s="11">
        <f t="shared" si="44"/>
        <v>-3.5380922748688648</v>
      </c>
      <c r="D103" s="11">
        <f t="shared" si="44"/>
        <v>1.1243922204213996</v>
      </c>
      <c r="E103" s="11">
        <f t="shared" si="44"/>
        <v>6.4917439493327178</v>
      </c>
      <c r="F103" s="11">
        <f t="shared" si="44"/>
        <v>-1.255735329630514</v>
      </c>
      <c r="G103" s="11">
        <f t="shared" si="44"/>
        <v>1.2246667389184118</v>
      </c>
      <c r="H103" s="11">
        <f t="shared" si="44"/>
        <v>0.33390670848931769</v>
      </c>
      <c r="I103" s="11">
        <f t="shared" si="44"/>
        <v>4.6273637374860899</v>
      </c>
      <c r="J103" s="11">
        <f t="shared" si="44"/>
        <v>5.0363676438175187</v>
      </c>
      <c r="K103" s="11">
        <f t="shared" si="44"/>
        <v>1.3916068710589258</v>
      </c>
      <c r="L103" s="11">
        <f t="shared" si="44"/>
        <v>-2.4579560155239322</v>
      </c>
      <c r="M103" s="11">
        <f t="shared" si="44"/>
        <v>4.7562425683709719</v>
      </c>
      <c r="N103" s="11">
        <f t="shared" si="44"/>
        <v>4.0199371546213003</v>
      </c>
      <c r="O103" s="11">
        <f t="shared" si="44"/>
        <v>6.6748934260713488</v>
      </c>
      <c r="P103" s="11"/>
      <c r="Q103" s="11">
        <f t="shared" si="44"/>
        <v>5.1682829435253819</v>
      </c>
      <c r="R103" s="11">
        <f t="shared" si="44"/>
        <v>4.449829276352002</v>
      </c>
      <c r="S103" s="11">
        <f t="shared" si="44"/>
        <v>3.4049983629815594</v>
      </c>
      <c r="T103" s="11">
        <f t="shared" si="44"/>
        <v>-0.45905059989567176</v>
      </c>
      <c r="U103" s="11">
        <f t="shared" si="44"/>
        <v>2.2004889975550279</v>
      </c>
      <c r="W103" s="15">
        <f>B103*'Table A8'!B51</f>
        <v>-4.55257567418822</v>
      </c>
      <c r="X103" s="15">
        <f>C103*'Table A8'!C51</f>
        <v>-1.2390399146590765</v>
      </c>
      <c r="Y103" s="15">
        <f>D103*'Table A8'!D51</f>
        <v>0.7194985818476537</v>
      </c>
      <c r="Z103" s="15">
        <f>E103*'Table A8'!E51</f>
        <v>1.8189866546030276</v>
      </c>
      <c r="AA103" s="15">
        <f>F103*'Table A8'!F51</f>
        <v>-0.37019077517507554</v>
      </c>
      <c r="AB103" s="15">
        <f>G103*'Table A8'!G51</f>
        <v>0.75586431126044373</v>
      </c>
      <c r="AC103" s="15">
        <f>H103*'Table A8'!H51</f>
        <v>0.23884346858240896</v>
      </c>
      <c r="AD103" s="15">
        <f>I103*'Table A8'!I51</f>
        <v>3.8536685205784154</v>
      </c>
      <c r="AE103" s="15">
        <f>J103*'Table A8'!J51</f>
        <v>4.006934097421218</v>
      </c>
      <c r="AF103" s="15">
        <f>K103*'Table A8'!K51</f>
        <v>0.84150467492933245</v>
      </c>
      <c r="AG103" s="15">
        <f>L103*'Table A8'!L51</f>
        <v>-1.3535963777490294</v>
      </c>
      <c r="AH103" s="15">
        <f>M103*'Table A8'!M51</f>
        <v>1.7793103448275804</v>
      </c>
      <c r="AI103" s="15">
        <f>N103*'Table A8'!N51</f>
        <v>2.6551684906273687</v>
      </c>
      <c r="AJ103" s="15">
        <f>O103*'Table A8'!O51</f>
        <v>4.4695086380973752</v>
      </c>
      <c r="AK103" s="15"/>
      <c r="AL103" s="15"/>
      <c r="AM103" s="15"/>
      <c r="AN103" s="15">
        <f>S103*'Table A8'!S51</f>
        <v>1.9388060678817001</v>
      </c>
      <c r="AO103" s="15">
        <f>T103*'Table A8'!T51</f>
        <v>-0.33712676056338137</v>
      </c>
      <c r="AP103" s="15">
        <f>U103*'Table A8'!U51</f>
        <v>1.3750855745721369</v>
      </c>
    </row>
    <row r="104" spans="1:42" x14ac:dyDescent="0.2">
      <c r="A104" s="13">
        <v>2016</v>
      </c>
      <c r="B104" s="11">
        <f t="shared" ref="B104:U104" si="45">(B52/B51-1)*100</f>
        <v>1.6975308641975273</v>
      </c>
      <c r="C104" s="11">
        <f t="shared" si="45"/>
        <v>-11.261634872361991</v>
      </c>
      <c r="D104" s="11">
        <f t="shared" si="45"/>
        <v>-0.85144746068315236</v>
      </c>
      <c r="E104" s="11">
        <f t="shared" si="45"/>
        <v>-2.0390824129141949</v>
      </c>
      <c r="F104" s="11">
        <f t="shared" si="45"/>
        <v>5.4903399364147676</v>
      </c>
      <c r="G104" s="11">
        <f t="shared" si="45"/>
        <v>2.3768736616702313</v>
      </c>
      <c r="H104" s="11">
        <f t="shared" si="45"/>
        <v>0.1008471157724955</v>
      </c>
      <c r="I104" s="11">
        <f t="shared" si="45"/>
        <v>5.2094407824792688</v>
      </c>
      <c r="J104" s="11">
        <f t="shared" si="45"/>
        <v>3.17909977966635</v>
      </c>
      <c r="K104" s="11">
        <f t="shared" si="45"/>
        <v>3.2382586317821094</v>
      </c>
      <c r="L104" s="11">
        <f t="shared" si="45"/>
        <v>2.4994899000204018</v>
      </c>
      <c r="M104" s="11">
        <f t="shared" si="45"/>
        <v>1.1660303374264824</v>
      </c>
      <c r="N104" s="11">
        <f t="shared" si="45"/>
        <v>3.3749999999999947</v>
      </c>
      <c r="O104" s="11">
        <f t="shared" si="45"/>
        <v>2.7342517614891149</v>
      </c>
      <c r="P104" s="11"/>
      <c r="Q104" s="11">
        <f t="shared" si="45"/>
        <v>3.3738338034280835</v>
      </c>
      <c r="R104" s="11">
        <f t="shared" si="45"/>
        <v>-2.4992091110408121</v>
      </c>
      <c r="S104" s="11">
        <f t="shared" si="45"/>
        <v>-1.0554089709762571</v>
      </c>
      <c r="T104" s="11">
        <f t="shared" si="45"/>
        <v>0.53453516402892642</v>
      </c>
      <c r="U104" s="11">
        <f t="shared" si="45"/>
        <v>1.5706261701684987</v>
      </c>
      <c r="W104" s="15">
        <f>B104*'Table A8'!B52</f>
        <v>0.82296296296296123</v>
      </c>
      <c r="X104" s="15">
        <f>C104*'Table A8'!C52</f>
        <v>-4.5609621233066067</v>
      </c>
      <c r="Y104" s="15">
        <f>D104*'Table A8'!D52</f>
        <v>-0.53819993989782056</v>
      </c>
      <c r="Z104" s="15">
        <f>E104*'Table A8'!E52</f>
        <v>-0.58276975361087691</v>
      </c>
      <c r="AA104" s="15">
        <f>F104*'Table A8'!F52</f>
        <v>1.6300819271215445</v>
      </c>
      <c r="AB104" s="15">
        <f>G104*'Table A8'!G52</f>
        <v>1.467719486081368</v>
      </c>
      <c r="AC104" s="15">
        <f>H104*'Table A8'!H52</f>
        <v>7.2398144413074517E-2</v>
      </c>
      <c r="AD104" s="15">
        <f>I104*'Table A8'!I52</f>
        <v>4.3535296619179249</v>
      </c>
      <c r="AE104" s="15">
        <f>J104*'Table A8'!J52</f>
        <v>2.520390305319482</v>
      </c>
      <c r="AF104" s="15">
        <f>K104*'Table A8'!K52</f>
        <v>1.9458696118378696</v>
      </c>
      <c r="AG104" s="15">
        <f>L104*'Table A8'!L52</f>
        <v>1.4162109773515597</v>
      </c>
      <c r="AH104" s="15">
        <f>M104*'Table A8'!M52</f>
        <v>0.44763904653802661</v>
      </c>
      <c r="AI104" s="15">
        <f>N104*'Table A8'!N52</f>
        <v>2.2079249999999964</v>
      </c>
      <c r="AJ104" s="15">
        <f>O104*'Table A8'!O52</f>
        <v>1.7955831317699016</v>
      </c>
      <c r="AK104" s="15"/>
      <c r="AL104" s="15"/>
      <c r="AM104" s="15"/>
      <c r="AN104" s="15">
        <f>S104*'Table A8'!S52</f>
        <v>-0.60886543535620263</v>
      </c>
      <c r="AO104" s="15">
        <f>T104*'Table A8'!T52</f>
        <v>0.39619746357824026</v>
      </c>
      <c r="AP104" s="15">
        <f>U104*'Table A8'!U52</f>
        <v>0.98682442271686766</v>
      </c>
    </row>
    <row r="105" spans="1:42" x14ac:dyDescent="0.2">
      <c r="A105" s="13">
        <v>2017</v>
      </c>
      <c r="B105" s="11">
        <f t="shared" ref="B105:U105" si="46">(B53/B52-1)*100</f>
        <v>3.8846737481031957</v>
      </c>
      <c r="C105" s="11">
        <f t="shared" si="46"/>
        <v>-6.0442413542423967</v>
      </c>
      <c r="D105" s="11">
        <f t="shared" si="46"/>
        <v>0.71731662962213338</v>
      </c>
      <c r="E105" s="11">
        <f t="shared" si="46"/>
        <v>4.0004336513443262</v>
      </c>
      <c r="F105" s="11">
        <f t="shared" si="46"/>
        <v>10.37440593485568</v>
      </c>
      <c r="G105" s="11">
        <f t="shared" si="46"/>
        <v>4.026354319180081</v>
      </c>
      <c r="H105" s="11">
        <f t="shared" si="46"/>
        <v>0.86641144469070674</v>
      </c>
      <c r="I105" s="11">
        <f t="shared" si="46"/>
        <v>-1.8997574777687931</v>
      </c>
      <c r="J105" s="11">
        <f t="shared" si="46"/>
        <v>1.9219035997559475</v>
      </c>
      <c r="K105" s="11">
        <f t="shared" si="46"/>
        <v>4.4245949314499322</v>
      </c>
      <c r="L105" s="11">
        <f t="shared" si="46"/>
        <v>-2.4783517467900862</v>
      </c>
      <c r="M105" s="11">
        <f t="shared" si="46"/>
        <v>0.48959608323131398</v>
      </c>
      <c r="N105" s="11">
        <f t="shared" si="46"/>
        <v>-2.5292220878677885</v>
      </c>
      <c r="O105" s="11">
        <f t="shared" si="46"/>
        <v>1.3512130207800288</v>
      </c>
      <c r="P105" s="11"/>
      <c r="Q105" s="11">
        <f t="shared" si="46"/>
        <v>0.62965683702380648</v>
      </c>
      <c r="R105" s="11">
        <f t="shared" si="46"/>
        <v>4.8994159636599699</v>
      </c>
      <c r="S105" s="11">
        <f t="shared" si="46"/>
        <v>9.1733333333333213</v>
      </c>
      <c r="T105" s="11">
        <f t="shared" si="46"/>
        <v>3.5758965804837395</v>
      </c>
      <c r="U105" s="11">
        <f t="shared" si="46"/>
        <v>1.3517665130568179</v>
      </c>
      <c r="W105" s="15">
        <f>B105*'Table A8'!B53</f>
        <v>2.0522731411229183</v>
      </c>
      <c r="X105" s="15">
        <f>C105*'Table A8'!C53</f>
        <v>-1.9655872883996273</v>
      </c>
      <c r="Y105" s="15">
        <f>D105*'Table A8'!D53</f>
        <v>0.45334410992118829</v>
      </c>
      <c r="Z105" s="15">
        <f>E105*'Table A8'!E53</f>
        <v>1.1753274067649631</v>
      </c>
      <c r="AA105" s="15">
        <f>F105*'Table A8'!F53</f>
        <v>3.2160658398052608</v>
      </c>
      <c r="AB105" s="15">
        <f>G105*'Table A8'!G53</f>
        <v>2.4830527086383563</v>
      </c>
      <c r="AC105" s="15">
        <f>H105*'Table A8'!H53</f>
        <v>0.62589562764456663</v>
      </c>
      <c r="AD105" s="15">
        <f>I105*'Table A8'!I53</f>
        <v>-1.5881972514147109</v>
      </c>
      <c r="AE105" s="15">
        <f>J105*'Table A8'!J53</f>
        <v>1.5194569859670519</v>
      </c>
      <c r="AF105" s="15">
        <f>K105*'Table A8'!K53</f>
        <v>2.6450228500207693</v>
      </c>
      <c r="AG105" s="15">
        <f>L105*'Table A8'!L53</f>
        <v>-1.3891161540758432</v>
      </c>
      <c r="AH105" s="15">
        <f>M105*'Table A8'!M53</f>
        <v>0.19760097919215833</v>
      </c>
      <c r="AI105" s="15">
        <f>N105*'Table A8'!N53</f>
        <v>-1.6751037887948363</v>
      </c>
      <c r="AJ105" s="15">
        <f>O105*'Table A8'!O53</f>
        <v>0.87666700788208274</v>
      </c>
      <c r="AK105" s="15"/>
      <c r="AL105" s="15"/>
      <c r="AM105" s="15"/>
      <c r="AN105" s="15">
        <f>S105*'Table A8'!S53</f>
        <v>5.4480426666666597</v>
      </c>
      <c r="AO105" s="15">
        <f>T105*'Table A8'!T53</f>
        <v>2.6661884904086763</v>
      </c>
      <c r="AP105" s="15">
        <f>U105*'Table A8'!U53</f>
        <v>0.85309984639015779</v>
      </c>
    </row>
    <row r="106" spans="1:42" x14ac:dyDescent="0.2">
      <c r="A106" s="13">
        <v>2018</v>
      </c>
      <c r="B106" s="11">
        <f t="shared" ref="B106:U106" si="47">(B54/B53-1)*100</f>
        <v>-2.619534521375011</v>
      </c>
      <c r="C106" s="11">
        <f t="shared" si="47"/>
        <v>10.533878633801264</v>
      </c>
      <c r="D106" s="11">
        <f t="shared" si="47"/>
        <v>0.31096398836392147</v>
      </c>
      <c r="E106" s="11">
        <f t="shared" si="47"/>
        <v>4.2426769519441132</v>
      </c>
      <c r="F106" s="11">
        <f t="shared" si="47"/>
        <v>5.0199537912203329</v>
      </c>
      <c r="G106" s="11">
        <f t="shared" si="47"/>
        <v>0.53282396702523105</v>
      </c>
      <c r="H106" s="11">
        <f t="shared" si="47"/>
        <v>-0.1198561725928915</v>
      </c>
      <c r="I106" s="11">
        <f t="shared" si="47"/>
        <v>3.0078285949732164</v>
      </c>
      <c r="J106" s="11">
        <f t="shared" si="47"/>
        <v>-0.22947221390801076</v>
      </c>
      <c r="K106" s="11">
        <f t="shared" si="47"/>
        <v>-0.53709966182614588</v>
      </c>
      <c r="L106" s="11">
        <f t="shared" si="47"/>
        <v>2.0616452337211655</v>
      </c>
      <c r="M106" s="11">
        <f t="shared" si="47"/>
        <v>1.5022330491270885</v>
      </c>
      <c r="N106" s="11">
        <f t="shared" si="47"/>
        <v>3.3805437816602835</v>
      </c>
      <c r="O106" s="11">
        <f t="shared" si="47"/>
        <v>0.99989900010100108</v>
      </c>
      <c r="P106" s="11"/>
      <c r="Q106" s="11">
        <f t="shared" si="47"/>
        <v>4.2861612264052606</v>
      </c>
      <c r="R106" s="11">
        <f t="shared" si="47"/>
        <v>3.1034127229611297</v>
      </c>
      <c r="S106" s="11">
        <f t="shared" si="47"/>
        <v>-2.2960429897410761</v>
      </c>
      <c r="T106" s="11">
        <f t="shared" si="47"/>
        <v>0.6542526421741357</v>
      </c>
      <c r="U106" s="11">
        <f t="shared" si="47"/>
        <v>1.0407194099222083</v>
      </c>
      <c r="W106" s="15">
        <f>B106*'Table A8'!B54</f>
        <v>-1.4402200798519809</v>
      </c>
      <c r="X106" s="15">
        <f>C106*'Table A8'!C54</f>
        <v>2.5376113628827244</v>
      </c>
      <c r="Y106" s="15">
        <f>D106*'Table A8'!D54</f>
        <v>0.19789748219479961</v>
      </c>
      <c r="Z106" s="15">
        <f>E106*'Table A8'!E54</f>
        <v>1.2477712915667636</v>
      </c>
      <c r="AA106" s="15">
        <f>F106*'Table A8'!F54</f>
        <v>1.6164251207729472</v>
      </c>
      <c r="AB106" s="15">
        <f>G106*'Table A8'!G54</f>
        <v>0.33242887302704166</v>
      </c>
      <c r="AC106" s="15">
        <f>H106*'Table A8'!H54</f>
        <v>-8.6823811426290601E-2</v>
      </c>
      <c r="AD106" s="15">
        <f>I106*'Table A8'!I54</f>
        <v>2.4952946023897802</v>
      </c>
      <c r="AE106" s="15">
        <f>J106*'Table A8'!J54</f>
        <v>-0.18330240446971899</v>
      </c>
      <c r="AF106" s="15">
        <f>K106*'Table A8'!K54</f>
        <v>-0.3237099661826181</v>
      </c>
      <c r="AG106" s="15">
        <f>L106*'Table A8'!L54</f>
        <v>1.1646233925290863</v>
      </c>
      <c r="AH106" s="15">
        <f>M106*'Table A8'!M54</f>
        <v>0.65016646366220399</v>
      </c>
      <c r="AI106" s="15">
        <f>N106*'Table A8'!N54</f>
        <v>2.2659784968468881</v>
      </c>
      <c r="AJ106" s="15">
        <f>O106*'Table A8'!O54</f>
        <v>0.64383496616503466</v>
      </c>
      <c r="AK106" s="15"/>
      <c r="AL106" s="15"/>
      <c r="AM106" s="15"/>
      <c r="AN106" s="15">
        <f>S106*'Table A8'!S54</f>
        <v>-1.3535173424523643</v>
      </c>
      <c r="AO106" s="15">
        <f>T106*'Table A8'!T54</f>
        <v>0.48610971313538281</v>
      </c>
      <c r="AP106" s="15">
        <f>U106*'Table A8'!U54</f>
        <v>0.66106496918258673</v>
      </c>
    </row>
    <row r="107" spans="1:42" x14ac:dyDescent="0.2">
      <c r="A107" s="13">
        <v>2019</v>
      </c>
      <c r="B107" s="11">
        <f t="shared" ref="B107:U108" si="48">(B55/B54-1)*100</f>
        <v>-2.2099999999999898</v>
      </c>
      <c r="C107" s="11">
        <f t="shared" si="48"/>
        <v>-6.4599999999999991</v>
      </c>
      <c r="D107" s="11">
        <f t="shared" si="48"/>
        <v>1.9999999999997797E-2</v>
      </c>
      <c r="E107" s="11">
        <f t="shared" si="48"/>
        <v>-3.3700000000000063</v>
      </c>
      <c r="F107" s="11">
        <f t="shared" si="48"/>
        <v>-6.2999999999999945</v>
      </c>
      <c r="G107" s="11">
        <f t="shared" si="48"/>
        <v>3.9999999999995595E-2</v>
      </c>
      <c r="H107" s="11">
        <f t="shared" si="48"/>
        <v>-0.18000000000000238</v>
      </c>
      <c r="I107" s="11">
        <f t="shared" si="48"/>
        <v>5.7900000000000063</v>
      </c>
      <c r="J107" s="11">
        <f t="shared" si="48"/>
        <v>5.6100000000000039</v>
      </c>
      <c r="K107" s="11">
        <f t="shared" si="48"/>
        <v>1.4699999999999935</v>
      </c>
      <c r="L107" s="11">
        <f t="shared" si="48"/>
        <v>6.9999999999992291E-2</v>
      </c>
      <c r="M107" s="11">
        <f t="shared" si="48"/>
        <v>1.7900000000000027</v>
      </c>
      <c r="N107" s="11">
        <f t="shared" si="48"/>
        <v>4.0100000000000025</v>
      </c>
      <c r="O107" s="11">
        <f t="shared" si="48"/>
        <v>-0.65000000000000613</v>
      </c>
      <c r="P107" s="11"/>
      <c r="Q107" s="11">
        <f t="shared" si="48"/>
        <v>7.7199999999999935</v>
      </c>
      <c r="R107" s="11">
        <f t="shared" si="48"/>
        <v>1.4599999999999946</v>
      </c>
      <c r="S107" s="11">
        <f t="shared" si="48"/>
        <v>5.6499999999999995</v>
      </c>
      <c r="T107" s="11">
        <f t="shared" si="48"/>
        <v>3.5199999999999898</v>
      </c>
      <c r="U107" s="11">
        <f t="shared" si="48"/>
        <v>1.540000000000008</v>
      </c>
      <c r="W107" s="15">
        <f>B107*'Table A8'!B55</f>
        <v>-1.2163839999999944</v>
      </c>
      <c r="X107" s="15">
        <f>C107*'Table A8'!C55</f>
        <v>-1.4496239999999998</v>
      </c>
      <c r="Y107" s="15">
        <f>D107*'Table A8'!D55</f>
        <v>1.2913999999998579E-2</v>
      </c>
      <c r="Z107" s="15">
        <f>E107*'Table A8'!E55</f>
        <v>-0.97561500000000179</v>
      </c>
      <c r="AA107" s="15">
        <f>F107*'Table A8'!F55</f>
        <v>-2.1495599999999984</v>
      </c>
      <c r="AB107" s="15">
        <f>G107*'Table A8'!G55</f>
        <v>2.5391999999997205E-2</v>
      </c>
      <c r="AC107" s="15">
        <f>H107*'Table A8'!H55</f>
        <v>-0.13082400000000172</v>
      </c>
      <c r="AD107" s="15">
        <f>I107*'Table A8'!I55</f>
        <v>4.7964360000000053</v>
      </c>
      <c r="AE107" s="15">
        <f>J107*'Table A8'!J55</f>
        <v>4.5435390000000027</v>
      </c>
      <c r="AF107" s="15">
        <f>K107*'Table A8'!K55</f>
        <v>0.89611199999999613</v>
      </c>
      <c r="AG107" s="15">
        <f>L107*'Table A8'!L55</f>
        <v>3.9822999999995612E-2</v>
      </c>
      <c r="AH107" s="15">
        <f>M107*'Table A8'!M55</f>
        <v>0.81892500000000124</v>
      </c>
      <c r="AI107" s="15">
        <f>N107*'Table A8'!N55</f>
        <v>2.7235920000000018</v>
      </c>
      <c r="AJ107" s="15">
        <f>O107*'Table A8'!O55</f>
        <v>-0.41730000000000395</v>
      </c>
      <c r="AK107" s="15"/>
      <c r="AL107" s="15"/>
      <c r="AM107" s="15"/>
      <c r="AN107" s="15">
        <f>S107*'Table A8'!S55</f>
        <v>3.3690950000000002</v>
      </c>
      <c r="AO107" s="15">
        <f>T107*'Table A8'!T55</f>
        <v>2.6438719999999925</v>
      </c>
      <c r="AP107" s="15">
        <f>U107*'Table A8'!U55</f>
        <v>0.98945000000000505</v>
      </c>
    </row>
    <row r="108" spans="1:42" x14ac:dyDescent="0.2">
      <c r="A108" s="13">
        <v>2020</v>
      </c>
      <c r="B108" s="11">
        <f t="shared" si="48"/>
        <v>-2.9655383986092687</v>
      </c>
      <c r="C108" s="11">
        <f t="shared" si="48"/>
        <v>1.0690613641206603E-2</v>
      </c>
      <c r="D108" s="11">
        <f t="shared" si="48"/>
        <v>-12.747450509898018</v>
      </c>
      <c r="E108" s="11">
        <f t="shared" si="48"/>
        <v>-5.5676291006933614</v>
      </c>
      <c r="F108" s="11">
        <f t="shared" si="48"/>
        <v>-5.9765208110992614</v>
      </c>
      <c r="G108" s="11">
        <f t="shared" si="48"/>
        <v>-16.85325869652139</v>
      </c>
      <c r="H108" s="11">
        <f t="shared" si="48"/>
        <v>-12.061711079943894</v>
      </c>
      <c r="I108" s="11">
        <f t="shared" si="48"/>
        <v>-12.836752055959932</v>
      </c>
      <c r="J108" s="11">
        <f t="shared" si="48"/>
        <v>-36.644257172616236</v>
      </c>
      <c r="K108" s="11">
        <f t="shared" si="48"/>
        <v>-3.0058145264610148</v>
      </c>
      <c r="L108" s="11">
        <f t="shared" si="48"/>
        <v>1.9786149695213417</v>
      </c>
      <c r="M108" s="11">
        <f t="shared" si="48"/>
        <v>2.2202573926711766</v>
      </c>
      <c r="N108" s="11">
        <f t="shared" si="48"/>
        <v>-5.153350639361598</v>
      </c>
      <c r="O108" s="11">
        <f t="shared" si="48"/>
        <v>-15.903371917463517</v>
      </c>
      <c r="P108" s="11"/>
      <c r="Q108" s="11">
        <f t="shared" si="48"/>
        <v>-21.565168956554036</v>
      </c>
      <c r="R108" s="11">
        <f t="shared" si="48"/>
        <v>-8.0130100532229456</v>
      </c>
      <c r="S108" s="11">
        <f t="shared" si="48"/>
        <v>-28.641741599621394</v>
      </c>
      <c r="T108" s="11">
        <f t="shared" si="48"/>
        <v>-21.638330757341574</v>
      </c>
      <c r="U108" s="11">
        <f t="shared" si="48"/>
        <v>-12.842229663186922</v>
      </c>
      <c r="W108" s="15">
        <f>B108*'Table A8'!B56</f>
        <v>-1.7182329481542105</v>
      </c>
      <c r="X108" s="15">
        <f>C108*'Table A8'!C56</f>
        <v>2.4652555056622425E-3</v>
      </c>
      <c r="Y108" s="15">
        <f>D108*'Table A8'!D56</f>
        <v>-8.2807438512297527</v>
      </c>
      <c r="Z108" s="15">
        <f>E108*'Table A8'!E56</f>
        <v>-1.555595570733725</v>
      </c>
      <c r="AA108" s="15">
        <f>F108*'Table A8'!F56</f>
        <v>-2.1055282817502698</v>
      </c>
      <c r="AB108" s="15">
        <f>G108*'Table A8'!G56</f>
        <v>-10.892261095561775</v>
      </c>
      <c r="AC108" s="15">
        <f>H108*'Table A8'!H56</f>
        <v>-8.8593267882187909</v>
      </c>
      <c r="AD108" s="15">
        <f>I108*'Table A8'!I56</f>
        <v>-10.759765573305614</v>
      </c>
      <c r="AE108" s="15">
        <f>J108*'Table A8'!J56</f>
        <v>-29.194479689423353</v>
      </c>
      <c r="AF108" s="15">
        <f>K108*'Table A8'!K56</f>
        <v>-1.8792352419434264</v>
      </c>
      <c r="AG108" s="15">
        <f>L108*'Table A8'!L56</f>
        <v>1.1610512641151234</v>
      </c>
      <c r="AH108" s="15">
        <f>M108*'Table A8'!M56</f>
        <v>1.0672777286570347</v>
      </c>
      <c r="AI108" s="15">
        <f>N108*'Table A8'!N56</f>
        <v>-3.5965234112104589</v>
      </c>
      <c r="AJ108" s="15">
        <f>O108*'Table A8'!O56</f>
        <v>-10.135218922999499</v>
      </c>
      <c r="AK108" s="15"/>
      <c r="AL108" s="15"/>
      <c r="AM108" s="15"/>
      <c r="AN108" s="15">
        <f>S108*'Table A8'!S56</f>
        <v>-16.466137245622338</v>
      </c>
      <c r="AO108" s="15">
        <f>T108*'Table A8'!T56</f>
        <v>-16.371561051004637</v>
      </c>
      <c r="AP108" s="15">
        <f>U108*'Table A8'!U56</f>
        <v>-8.380839078195784</v>
      </c>
    </row>
  </sheetData>
  <hyperlinks>
    <hyperlink ref="A1" location="Contents!A1" display="Back to Contents" xr:uid="{00000000-0004-0000-0400-000000000000}"/>
    <hyperlink ref="W3" location="'Table A2'!W56" display="data" xr:uid="{00000000-0004-0000-0400-000001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P108"/>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8.7109375" defaultRowHeight="12" x14ac:dyDescent="0.2"/>
  <cols>
    <col min="1" max="1" width="20.7109375" style="13" customWidth="1"/>
    <col min="2" max="2" width="9.7109375" style="13" bestFit="1" customWidth="1"/>
    <col min="3" max="21" width="8.7109375" style="13"/>
    <col min="22" max="22" width="3.7109375" style="13" customWidth="1"/>
    <col min="23" max="16384" width="8.7109375" style="13"/>
  </cols>
  <sheetData>
    <row r="1" spans="1:42" ht="12.75" x14ac:dyDescent="0.2">
      <c r="A1" s="26" t="s">
        <v>183</v>
      </c>
      <c r="B1" s="9" t="s">
        <v>208</v>
      </c>
      <c r="W1" s="9" t="s">
        <v>209</v>
      </c>
    </row>
    <row r="2" spans="1:42" x14ac:dyDescent="0.2">
      <c r="B2" s="9" t="s">
        <v>171</v>
      </c>
      <c r="W2" s="9" t="s">
        <v>168</v>
      </c>
    </row>
    <row r="3" spans="1:42" ht="12.75" x14ac:dyDescent="0.2">
      <c r="A3" s="16"/>
      <c r="B3" s="9"/>
      <c r="W3" s="37" t="s">
        <v>210</v>
      </c>
    </row>
    <row r="4" spans="1:42" x14ac:dyDescent="0.2">
      <c r="B4" s="13" t="s">
        <v>13</v>
      </c>
      <c r="C4" s="13" t="s">
        <v>15</v>
      </c>
      <c r="D4" s="13" t="s">
        <v>0</v>
      </c>
      <c r="E4" s="13" t="s">
        <v>17</v>
      </c>
      <c r="F4" s="13" t="s">
        <v>19</v>
      </c>
      <c r="G4" s="13" t="s">
        <v>1</v>
      </c>
      <c r="H4" s="13" t="s">
        <v>22</v>
      </c>
      <c r="I4" s="13" t="s">
        <v>2</v>
      </c>
      <c r="J4" s="13" t="s">
        <v>25</v>
      </c>
      <c r="K4" s="13" t="s">
        <v>147</v>
      </c>
      <c r="L4" s="13" t="s">
        <v>4</v>
      </c>
      <c r="M4" s="13" t="s">
        <v>29</v>
      </c>
      <c r="N4" s="13" t="s">
        <v>31</v>
      </c>
      <c r="O4" s="13" t="s">
        <v>33</v>
      </c>
      <c r="P4" s="13" t="s">
        <v>35</v>
      </c>
      <c r="Q4" s="13" t="s">
        <v>37</v>
      </c>
      <c r="R4" s="13" t="s">
        <v>39</v>
      </c>
      <c r="S4" s="13" t="s">
        <v>41</v>
      </c>
      <c r="T4" s="13" t="s">
        <v>43</v>
      </c>
      <c r="U4" s="13" t="s">
        <v>10</v>
      </c>
      <c r="W4" s="13" t="s">
        <v>13</v>
      </c>
      <c r="X4" s="13" t="s">
        <v>15</v>
      </c>
      <c r="Y4" s="13" t="s">
        <v>0</v>
      </c>
      <c r="Z4" s="13" t="s">
        <v>17</v>
      </c>
      <c r="AA4" s="13" t="s">
        <v>19</v>
      </c>
      <c r="AB4" s="13" t="s">
        <v>1</v>
      </c>
      <c r="AC4" s="13" t="s">
        <v>22</v>
      </c>
      <c r="AD4" s="13" t="s">
        <v>2</v>
      </c>
      <c r="AE4" s="13" t="s">
        <v>25</v>
      </c>
      <c r="AF4" s="13" t="s">
        <v>147</v>
      </c>
      <c r="AG4" s="13" t="s">
        <v>4</v>
      </c>
      <c r="AH4" s="13" t="s">
        <v>29</v>
      </c>
      <c r="AI4" s="13" t="s">
        <v>31</v>
      </c>
      <c r="AJ4" s="13" t="s">
        <v>33</v>
      </c>
      <c r="AK4" s="13" t="s">
        <v>35</v>
      </c>
      <c r="AL4" s="13" t="s">
        <v>37</v>
      </c>
      <c r="AM4" s="13" t="s">
        <v>39</v>
      </c>
      <c r="AN4" s="13" t="s">
        <v>41</v>
      </c>
      <c r="AO4" s="13" t="s">
        <v>43</v>
      </c>
      <c r="AP4" s="13" t="s">
        <v>10</v>
      </c>
    </row>
    <row r="5" spans="1:42" x14ac:dyDescent="0.2">
      <c r="A5" s="17" t="str">
        <f>Base_year</f>
        <v>2018=100</v>
      </c>
    </row>
    <row r="6" spans="1:42" x14ac:dyDescent="0.2">
      <c r="A6" s="13">
        <v>1970</v>
      </c>
      <c r="B6" s="34">
        <v>92.61</v>
      </c>
      <c r="C6" s="34">
        <v>90.09</v>
      </c>
      <c r="D6" s="34">
        <v>83.24</v>
      </c>
      <c r="E6" s="34">
        <v>71.23</v>
      </c>
      <c r="F6" s="34">
        <v>85.54</v>
      </c>
      <c r="G6" s="34">
        <v>88.89</v>
      </c>
      <c r="H6" s="34">
        <v>87.25</v>
      </c>
      <c r="I6" s="34">
        <v>92.2</v>
      </c>
      <c r="J6" s="34">
        <v>84.3</v>
      </c>
      <c r="K6" s="34">
        <v>73.17</v>
      </c>
      <c r="L6" s="34">
        <v>65.89</v>
      </c>
      <c r="M6" s="34">
        <v>67.5</v>
      </c>
      <c r="N6" s="34">
        <v>66.040000000000006</v>
      </c>
      <c r="O6" s="34">
        <v>62.32</v>
      </c>
      <c r="P6" s="34"/>
      <c r="Q6" s="34">
        <v>46.39</v>
      </c>
      <c r="R6" s="34">
        <v>72.63</v>
      </c>
      <c r="S6" s="34">
        <v>81.95</v>
      </c>
      <c r="T6" s="34">
        <v>56.37</v>
      </c>
      <c r="U6" s="34">
        <v>86.29</v>
      </c>
    </row>
    <row r="7" spans="1:42" x14ac:dyDescent="0.2">
      <c r="A7" s="13">
        <v>1971</v>
      </c>
      <c r="B7" s="34">
        <v>92.88</v>
      </c>
      <c r="C7" s="34">
        <v>90.48</v>
      </c>
      <c r="D7" s="34">
        <v>83.39</v>
      </c>
      <c r="E7" s="34">
        <v>71.53</v>
      </c>
      <c r="F7" s="34">
        <v>85.91</v>
      </c>
      <c r="G7" s="34">
        <v>88.97</v>
      </c>
      <c r="H7" s="34">
        <v>87.73</v>
      </c>
      <c r="I7" s="34">
        <v>92.74</v>
      </c>
      <c r="J7" s="34">
        <v>84.5</v>
      </c>
      <c r="K7" s="34">
        <v>73.13</v>
      </c>
      <c r="L7" s="34">
        <v>66.33</v>
      </c>
      <c r="M7" s="34">
        <v>68.72</v>
      </c>
      <c r="N7" s="34">
        <v>67.23</v>
      </c>
      <c r="O7" s="34">
        <v>63.44</v>
      </c>
      <c r="P7" s="34"/>
      <c r="Q7" s="34">
        <v>48.4</v>
      </c>
      <c r="R7" s="34">
        <v>73.41</v>
      </c>
      <c r="S7" s="34">
        <v>83.35</v>
      </c>
      <c r="T7" s="34">
        <v>57.33</v>
      </c>
      <c r="U7" s="34">
        <v>86.91</v>
      </c>
    </row>
    <row r="8" spans="1:42" x14ac:dyDescent="0.2">
      <c r="A8" s="13">
        <v>1972</v>
      </c>
      <c r="B8" s="34">
        <v>93.15</v>
      </c>
      <c r="C8" s="34">
        <v>90.86</v>
      </c>
      <c r="D8" s="34">
        <v>83.35</v>
      </c>
      <c r="E8" s="34">
        <v>71.84</v>
      </c>
      <c r="F8" s="34">
        <v>86.28</v>
      </c>
      <c r="G8" s="34">
        <v>89.04</v>
      </c>
      <c r="H8" s="34">
        <v>87.8</v>
      </c>
      <c r="I8" s="34">
        <v>93.01</v>
      </c>
      <c r="J8" s="34">
        <v>84.7</v>
      </c>
      <c r="K8" s="34">
        <v>73.459999999999994</v>
      </c>
      <c r="L8" s="34">
        <v>66.77</v>
      </c>
      <c r="M8" s="34">
        <v>69.94</v>
      </c>
      <c r="N8" s="34">
        <v>68.42</v>
      </c>
      <c r="O8" s="34">
        <v>64.56</v>
      </c>
      <c r="P8" s="34"/>
      <c r="Q8" s="34">
        <v>50.42</v>
      </c>
      <c r="R8" s="34">
        <v>74.19</v>
      </c>
      <c r="S8" s="34">
        <v>84.73</v>
      </c>
      <c r="T8" s="34">
        <v>58.28</v>
      </c>
      <c r="U8" s="34">
        <v>87.18</v>
      </c>
    </row>
    <row r="9" spans="1:42" x14ac:dyDescent="0.2">
      <c r="A9" s="13">
        <v>1973</v>
      </c>
      <c r="B9" s="34">
        <v>93.41</v>
      </c>
      <c r="C9" s="34">
        <v>91.25</v>
      </c>
      <c r="D9" s="34">
        <v>83.48</v>
      </c>
      <c r="E9" s="34">
        <v>72.14</v>
      </c>
      <c r="F9" s="34">
        <v>86.65</v>
      </c>
      <c r="G9" s="34">
        <v>89.11</v>
      </c>
      <c r="H9" s="34">
        <v>88.01</v>
      </c>
      <c r="I9" s="34">
        <v>93.28</v>
      </c>
      <c r="J9" s="34">
        <v>84.89</v>
      </c>
      <c r="K9" s="34">
        <v>74.430000000000007</v>
      </c>
      <c r="L9" s="34">
        <v>67.2</v>
      </c>
      <c r="M9" s="34">
        <v>71.150000000000006</v>
      </c>
      <c r="N9" s="34">
        <v>69.61</v>
      </c>
      <c r="O9" s="34">
        <v>65.680000000000007</v>
      </c>
      <c r="P9" s="34"/>
      <c r="Q9" s="34">
        <v>52.43</v>
      </c>
      <c r="R9" s="34">
        <v>74.97</v>
      </c>
      <c r="S9" s="34">
        <v>86.11</v>
      </c>
      <c r="T9" s="34">
        <v>59.23</v>
      </c>
      <c r="U9" s="34">
        <v>87.36</v>
      </c>
    </row>
    <row r="10" spans="1:42" x14ac:dyDescent="0.2">
      <c r="A10" s="13">
        <v>1974</v>
      </c>
      <c r="B10" s="34">
        <v>93.66</v>
      </c>
      <c r="C10" s="34">
        <v>91.63</v>
      </c>
      <c r="D10" s="34">
        <v>83.28</v>
      </c>
      <c r="E10" s="34">
        <v>72.44</v>
      </c>
      <c r="F10" s="34">
        <v>87</v>
      </c>
      <c r="G10" s="34">
        <v>89.17</v>
      </c>
      <c r="H10" s="34">
        <v>88.7</v>
      </c>
      <c r="I10" s="34">
        <v>93.51</v>
      </c>
      <c r="J10" s="34">
        <v>85.07</v>
      </c>
      <c r="K10" s="34">
        <v>75.47</v>
      </c>
      <c r="L10" s="34">
        <v>67.63</v>
      </c>
      <c r="M10" s="34">
        <v>72.34</v>
      </c>
      <c r="N10" s="34">
        <v>70.77</v>
      </c>
      <c r="O10" s="34">
        <v>66.78</v>
      </c>
      <c r="P10" s="34"/>
      <c r="Q10" s="34">
        <v>54.42</v>
      </c>
      <c r="R10" s="34">
        <v>75.739999999999995</v>
      </c>
      <c r="S10" s="34">
        <v>87.47</v>
      </c>
      <c r="T10" s="34">
        <v>60.16</v>
      </c>
      <c r="U10" s="34">
        <v>87.59</v>
      </c>
    </row>
    <row r="11" spans="1:42" x14ac:dyDescent="0.2">
      <c r="A11" s="13">
        <v>1975</v>
      </c>
      <c r="B11" s="34">
        <v>93.91</v>
      </c>
      <c r="C11" s="34">
        <v>91.99</v>
      </c>
      <c r="D11" s="34">
        <v>83.45</v>
      </c>
      <c r="E11" s="34">
        <v>72.72</v>
      </c>
      <c r="F11" s="34">
        <v>87.35</v>
      </c>
      <c r="G11" s="34">
        <v>89.21</v>
      </c>
      <c r="H11" s="34">
        <v>88.89</v>
      </c>
      <c r="I11" s="34">
        <v>93.69</v>
      </c>
      <c r="J11" s="34">
        <v>85.24</v>
      </c>
      <c r="K11" s="34">
        <v>75.38</v>
      </c>
      <c r="L11" s="34">
        <v>68.03</v>
      </c>
      <c r="M11" s="34">
        <v>73.489999999999995</v>
      </c>
      <c r="N11" s="34">
        <v>71.900000000000006</v>
      </c>
      <c r="O11" s="34">
        <v>67.84</v>
      </c>
      <c r="P11" s="34"/>
      <c r="Q11" s="34">
        <v>56.37</v>
      </c>
      <c r="R11" s="34">
        <v>76.489999999999995</v>
      </c>
      <c r="S11" s="34">
        <v>88.78</v>
      </c>
      <c r="T11" s="34">
        <v>61.06</v>
      </c>
      <c r="U11" s="34">
        <v>87.93</v>
      </c>
    </row>
    <row r="12" spans="1:42" x14ac:dyDescent="0.2">
      <c r="A12" s="13">
        <v>1976</v>
      </c>
      <c r="B12" s="34">
        <v>94.15</v>
      </c>
      <c r="C12" s="34">
        <v>92.33</v>
      </c>
      <c r="D12" s="34">
        <v>83.6</v>
      </c>
      <c r="E12" s="34">
        <v>72.989999999999995</v>
      </c>
      <c r="F12" s="34">
        <v>87.67</v>
      </c>
      <c r="G12" s="34">
        <v>89.22</v>
      </c>
      <c r="H12" s="34">
        <v>89.05</v>
      </c>
      <c r="I12" s="34">
        <v>93.78</v>
      </c>
      <c r="J12" s="34">
        <v>85.38</v>
      </c>
      <c r="K12" s="34">
        <v>75.64</v>
      </c>
      <c r="L12" s="34">
        <v>68.42</v>
      </c>
      <c r="M12" s="34">
        <v>74.599999999999994</v>
      </c>
      <c r="N12" s="34">
        <v>72.989999999999995</v>
      </c>
      <c r="O12" s="34">
        <v>68.87</v>
      </c>
      <c r="P12" s="34"/>
      <c r="Q12" s="34">
        <v>58.28</v>
      </c>
      <c r="R12" s="34">
        <v>77.239999999999995</v>
      </c>
      <c r="S12" s="34">
        <v>90.05</v>
      </c>
      <c r="T12" s="34">
        <v>61.94</v>
      </c>
      <c r="U12" s="34">
        <v>88.05</v>
      </c>
    </row>
    <row r="13" spans="1:42" x14ac:dyDescent="0.2">
      <c r="A13" s="13">
        <v>1977</v>
      </c>
      <c r="B13" s="34">
        <v>95.17</v>
      </c>
      <c r="C13" s="34">
        <v>95.09</v>
      </c>
      <c r="D13" s="34">
        <v>84.1</v>
      </c>
      <c r="E13" s="34">
        <v>75.180000000000007</v>
      </c>
      <c r="F13" s="34">
        <v>90.29</v>
      </c>
      <c r="G13" s="34">
        <v>89.11</v>
      </c>
      <c r="H13" s="34">
        <v>88.25</v>
      </c>
      <c r="I13" s="34">
        <v>93.13</v>
      </c>
      <c r="J13" s="34">
        <v>84.81</v>
      </c>
      <c r="K13" s="34">
        <v>77.23</v>
      </c>
      <c r="L13" s="34">
        <v>69.489999999999995</v>
      </c>
      <c r="M13" s="34">
        <v>76.77</v>
      </c>
      <c r="N13" s="34">
        <v>75.11</v>
      </c>
      <c r="O13" s="34">
        <v>70.87</v>
      </c>
      <c r="P13" s="34"/>
      <c r="Q13" s="34">
        <v>59.35</v>
      </c>
      <c r="R13" s="34">
        <v>77.38</v>
      </c>
      <c r="S13" s="34">
        <v>90.28</v>
      </c>
      <c r="T13" s="34">
        <v>62.1</v>
      </c>
      <c r="U13" s="34">
        <v>88.37</v>
      </c>
    </row>
    <row r="14" spans="1:42" x14ac:dyDescent="0.2">
      <c r="A14" s="13">
        <v>1978</v>
      </c>
      <c r="B14" s="34">
        <v>96.22</v>
      </c>
      <c r="C14" s="34">
        <v>97.61</v>
      </c>
      <c r="D14" s="34">
        <v>84.5</v>
      </c>
      <c r="E14" s="34">
        <v>77.17</v>
      </c>
      <c r="F14" s="34">
        <v>92.68</v>
      </c>
      <c r="G14" s="34">
        <v>89.01</v>
      </c>
      <c r="H14" s="34">
        <v>87.75</v>
      </c>
      <c r="I14" s="34">
        <v>92.35</v>
      </c>
      <c r="J14" s="34">
        <v>84.25</v>
      </c>
      <c r="K14" s="34">
        <v>78.739999999999995</v>
      </c>
      <c r="L14" s="34">
        <v>70.55</v>
      </c>
      <c r="M14" s="34">
        <v>78.87</v>
      </c>
      <c r="N14" s="34">
        <v>77.16</v>
      </c>
      <c r="O14" s="34">
        <v>72.81</v>
      </c>
      <c r="P14" s="34"/>
      <c r="Q14" s="34">
        <v>60.22</v>
      </c>
      <c r="R14" s="34">
        <v>77.430000000000007</v>
      </c>
      <c r="S14" s="34">
        <v>90.53</v>
      </c>
      <c r="T14" s="34">
        <v>62.27</v>
      </c>
      <c r="U14" s="34">
        <v>88.76</v>
      </c>
    </row>
    <row r="15" spans="1:42" x14ac:dyDescent="0.2">
      <c r="A15" s="13">
        <v>1979</v>
      </c>
      <c r="B15" s="34">
        <v>95.94</v>
      </c>
      <c r="C15" s="34">
        <v>95.92</v>
      </c>
      <c r="D15" s="34">
        <v>84.98</v>
      </c>
      <c r="E15" s="34">
        <v>75.83</v>
      </c>
      <c r="F15" s="34">
        <v>91.08</v>
      </c>
      <c r="G15" s="34">
        <v>89.3</v>
      </c>
      <c r="H15" s="34">
        <v>88.69</v>
      </c>
      <c r="I15" s="34">
        <v>92.09</v>
      </c>
      <c r="J15" s="34">
        <v>85.15</v>
      </c>
      <c r="K15" s="34">
        <v>78.510000000000005</v>
      </c>
      <c r="L15" s="34">
        <v>70.05</v>
      </c>
      <c r="M15" s="34">
        <v>79.010000000000005</v>
      </c>
      <c r="N15" s="34">
        <v>77.3</v>
      </c>
      <c r="O15" s="34">
        <v>72.930000000000007</v>
      </c>
      <c r="P15" s="34"/>
      <c r="Q15" s="34">
        <v>61.54</v>
      </c>
      <c r="R15" s="34">
        <v>78.099999999999994</v>
      </c>
      <c r="S15" s="34">
        <v>91.91</v>
      </c>
      <c r="T15" s="34">
        <v>63.22</v>
      </c>
      <c r="U15" s="34">
        <v>88.8</v>
      </c>
    </row>
    <row r="16" spans="1:42" x14ac:dyDescent="0.2">
      <c r="A16" s="13">
        <v>1980</v>
      </c>
      <c r="B16" s="34">
        <v>96.91</v>
      </c>
      <c r="C16" s="34">
        <v>95.83</v>
      </c>
      <c r="D16" s="34">
        <v>85.52</v>
      </c>
      <c r="E16" s="34">
        <v>75.760000000000005</v>
      </c>
      <c r="F16" s="34">
        <v>90.99</v>
      </c>
      <c r="G16" s="34">
        <v>89.46</v>
      </c>
      <c r="H16" s="34">
        <v>88.18</v>
      </c>
      <c r="I16" s="34">
        <v>92.55</v>
      </c>
      <c r="J16" s="34">
        <v>84.6</v>
      </c>
      <c r="K16" s="34">
        <v>78.569999999999993</v>
      </c>
      <c r="L16" s="34">
        <v>69.7</v>
      </c>
      <c r="M16" s="34">
        <v>81.38</v>
      </c>
      <c r="N16" s="34">
        <v>79.62</v>
      </c>
      <c r="O16" s="34">
        <v>75.13</v>
      </c>
      <c r="P16" s="34"/>
      <c r="Q16" s="34">
        <v>64.25</v>
      </c>
      <c r="R16" s="34">
        <v>77.47</v>
      </c>
      <c r="S16" s="34">
        <v>92.42</v>
      </c>
      <c r="T16" s="34">
        <v>63.57</v>
      </c>
      <c r="U16" s="34">
        <v>88.81</v>
      </c>
    </row>
    <row r="17" spans="1:21" x14ac:dyDescent="0.2">
      <c r="A17" s="13">
        <v>1981</v>
      </c>
      <c r="B17" s="34">
        <v>97.87</v>
      </c>
      <c r="C17" s="34">
        <v>95.74</v>
      </c>
      <c r="D17" s="34">
        <v>86.04</v>
      </c>
      <c r="E17" s="34">
        <v>75.69</v>
      </c>
      <c r="F17" s="34">
        <v>90.91</v>
      </c>
      <c r="G17" s="34">
        <v>89.63</v>
      </c>
      <c r="H17" s="34">
        <v>87.56</v>
      </c>
      <c r="I17" s="34">
        <v>93.2</v>
      </c>
      <c r="J17" s="34">
        <v>84.06</v>
      </c>
      <c r="K17" s="34">
        <v>79.290000000000006</v>
      </c>
      <c r="L17" s="34">
        <v>69.36</v>
      </c>
      <c r="M17" s="34">
        <v>83.81</v>
      </c>
      <c r="N17" s="34">
        <v>82</v>
      </c>
      <c r="O17" s="34">
        <v>77.37</v>
      </c>
      <c r="P17" s="34"/>
      <c r="Q17" s="34">
        <v>66.98</v>
      </c>
      <c r="R17" s="34">
        <v>76.8</v>
      </c>
      <c r="S17" s="34">
        <v>92.91</v>
      </c>
      <c r="T17" s="34">
        <v>63.91</v>
      </c>
      <c r="U17" s="34">
        <v>89.08</v>
      </c>
    </row>
    <row r="18" spans="1:21" x14ac:dyDescent="0.2">
      <c r="A18" s="13">
        <v>1982</v>
      </c>
      <c r="B18" s="34">
        <v>96.71</v>
      </c>
      <c r="C18" s="34">
        <v>96.63</v>
      </c>
      <c r="D18" s="34">
        <v>85.01</v>
      </c>
      <c r="E18" s="34">
        <v>76.400000000000006</v>
      </c>
      <c r="F18" s="34">
        <v>91.76</v>
      </c>
      <c r="G18" s="34">
        <v>90.04</v>
      </c>
      <c r="H18" s="34">
        <v>86.56</v>
      </c>
      <c r="I18" s="34">
        <v>91.31</v>
      </c>
      <c r="J18" s="34">
        <v>82.93</v>
      </c>
      <c r="K18" s="34">
        <v>78.819999999999993</v>
      </c>
      <c r="L18" s="34">
        <v>70.28</v>
      </c>
      <c r="M18" s="34">
        <v>82.88</v>
      </c>
      <c r="N18" s="34">
        <v>81.09</v>
      </c>
      <c r="O18" s="34">
        <v>76.510000000000005</v>
      </c>
      <c r="P18" s="34"/>
      <c r="Q18" s="34">
        <v>69.239999999999995</v>
      </c>
      <c r="R18" s="34">
        <v>77.599999999999994</v>
      </c>
      <c r="S18" s="34">
        <v>94.96</v>
      </c>
      <c r="T18" s="34">
        <v>65.319999999999993</v>
      </c>
      <c r="U18" s="34">
        <v>88.15</v>
      </c>
    </row>
    <row r="19" spans="1:21" x14ac:dyDescent="0.2">
      <c r="A19" s="13">
        <v>1983</v>
      </c>
      <c r="B19" s="34">
        <v>95.44</v>
      </c>
      <c r="C19" s="34">
        <v>97.74</v>
      </c>
      <c r="D19" s="34">
        <v>83.83</v>
      </c>
      <c r="E19" s="34">
        <v>77.27</v>
      </c>
      <c r="F19" s="34">
        <v>92.81</v>
      </c>
      <c r="G19" s="34">
        <v>90.7</v>
      </c>
      <c r="H19" s="34">
        <v>85.32</v>
      </c>
      <c r="I19" s="34">
        <v>89.54</v>
      </c>
      <c r="J19" s="34">
        <v>81.8</v>
      </c>
      <c r="K19" s="34">
        <v>78.91</v>
      </c>
      <c r="L19" s="34">
        <v>71.3</v>
      </c>
      <c r="M19" s="34">
        <v>81.92</v>
      </c>
      <c r="N19" s="34">
        <v>80.150000000000006</v>
      </c>
      <c r="O19" s="34">
        <v>75.63</v>
      </c>
      <c r="P19" s="34"/>
      <c r="Q19" s="34">
        <v>71.42</v>
      </c>
      <c r="R19" s="34">
        <v>78.33</v>
      </c>
      <c r="S19" s="34">
        <v>97.15</v>
      </c>
      <c r="T19" s="34">
        <v>66.819999999999993</v>
      </c>
      <c r="U19" s="34">
        <v>87.4</v>
      </c>
    </row>
    <row r="20" spans="1:21" x14ac:dyDescent="0.2">
      <c r="A20" s="13">
        <v>1984</v>
      </c>
      <c r="B20" s="34">
        <v>95.24</v>
      </c>
      <c r="C20" s="34">
        <v>98.67</v>
      </c>
      <c r="D20" s="34">
        <v>83.38</v>
      </c>
      <c r="E20" s="34">
        <v>78.010000000000005</v>
      </c>
      <c r="F20" s="34">
        <v>93.69</v>
      </c>
      <c r="G20" s="34">
        <v>90.81</v>
      </c>
      <c r="H20" s="34">
        <v>84.76</v>
      </c>
      <c r="I20" s="34">
        <v>89.74</v>
      </c>
      <c r="J20" s="34">
        <v>81.25</v>
      </c>
      <c r="K20" s="34">
        <v>79.87</v>
      </c>
      <c r="L20" s="34">
        <v>71.63</v>
      </c>
      <c r="M20" s="34">
        <v>82.94</v>
      </c>
      <c r="N20" s="34">
        <v>81.14</v>
      </c>
      <c r="O20" s="34">
        <v>76.56</v>
      </c>
      <c r="P20" s="34"/>
      <c r="Q20" s="34">
        <v>74</v>
      </c>
      <c r="R20" s="34">
        <v>78.63</v>
      </c>
      <c r="S20" s="34">
        <v>98.13</v>
      </c>
      <c r="T20" s="34">
        <v>67.5</v>
      </c>
      <c r="U20" s="34">
        <v>87.07</v>
      </c>
    </row>
    <row r="21" spans="1:21" x14ac:dyDescent="0.2">
      <c r="A21" s="13">
        <v>1985</v>
      </c>
      <c r="B21" s="34">
        <v>95.41</v>
      </c>
      <c r="C21" s="34">
        <v>100.41</v>
      </c>
      <c r="D21" s="34">
        <v>83.78</v>
      </c>
      <c r="E21" s="34">
        <v>79.38</v>
      </c>
      <c r="F21" s="34">
        <v>95.34</v>
      </c>
      <c r="G21" s="34">
        <v>91.78</v>
      </c>
      <c r="H21" s="34">
        <v>87.1</v>
      </c>
      <c r="I21" s="34">
        <v>89.55</v>
      </c>
      <c r="J21" s="34">
        <v>82.88</v>
      </c>
      <c r="K21" s="34">
        <v>81.709999999999994</v>
      </c>
      <c r="L21" s="34">
        <v>72.44</v>
      </c>
      <c r="M21" s="34">
        <v>85</v>
      </c>
      <c r="N21" s="34">
        <v>83.16</v>
      </c>
      <c r="O21" s="34">
        <v>78.459999999999994</v>
      </c>
      <c r="P21" s="34"/>
      <c r="Q21" s="34">
        <v>76.28</v>
      </c>
      <c r="R21" s="34">
        <v>81.900000000000006</v>
      </c>
      <c r="S21" s="34">
        <v>102.37</v>
      </c>
      <c r="T21" s="34">
        <v>70.41</v>
      </c>
      <c r="U21" s="34">
        <v>87.9</v>
      </c>
    </row>
    <row r="22" spans="1:21" x14ac:dyDescent="0.2">
      <c r="A22" s="13">
        <v>1986</v>
      </c>
      <c r="B22" s="34">
        <v>98.08</v>
      </c>
      <c r="C22" s="34">
        <v>101.38</v>
      </c>
      <c r="D22" s="34">
        <v>82.8</v>
      </c>
      <c r="E22" s="34">
        <v>80.150000000000006</v>
      </c>
      <c r="F22" s="34">
        <v>96.26</v>
      </c>
      <c r="G22" s="34">
        <v>91.11</v>
      </c>
      <c r="H22" s="34">
        <v>85.53</v>
      </c>
      <c r="I22" s="34">
        <v>89.51</v>
      </c>
      <c r="J22" s="34">
        <v>81.180000000000007</v>
      </c>
      <c r="K22" s="34">
        <v>82.82</v>
      </c>
      <c r="L22" s="34">
        <v>72.52</v>
      </c>
      <c r="M22" s="34">
        <v>85.54</v>
      </c>
      <c r="N22" s="34">
        <v>83.69</v>
      </c>
      <c r="O22" s="34">
        <v>78.97</v>
      </c>
      <c r="P22" s="34"/>
      <c r="Q22" s="34">
        <v>72.86</v>
      </c>
      <c r="R22" s="34">
        <v>80.09</v>
      </c>
      <c r="S22" s="34">
        <v>101.08</v>
      </c>
      <c r="T22" s="34">
        <v>69.53</v>
      </c>
      <c r="U22" s="34">
        <v>87.46</v>
      </c>
    </row>
    <row r="23" spans="1:21" x14ac:dyDescent="0.2">
      <c r="A23" s="13">
        <v>1987</v>
      </c>
      <c r="B23" s="34">
        <v>96.49</v>
      </c>
      <c r="C23" s="34">
        <v>102.89</v>
      </c>
      <c r="D23" s="34">
        <v>83.29</v>
      </c>
      <c r="E23" s="34">
        <v>81.34</v>
      </c>
      <c r="F23" s="34">
        <v>97.69</v>
      </c>
      <c r="G23" s="34">
        <v>91.44</v>
      </c>
      <c r="H23" s="34">
        <v>85.83</v>
      </c>
      <c r="I23" s="34">
        <v>90.53</v>
      </c>
      <c r="J23" s="34">
        <v>81.23</v>
      </c>
      <c r="K23" s="34">
        <v>83.57</v>
      </c>
      <c r="L23" s="34">
        <v>70.48</v>
      </c>
      <c r="M23" s="34">
        <v>85.37</v>
      </c>
      <c r="N23" s="34">
        <v>83.52</v>
      </c>
      <c r="O23" s="34">
        <v>78.8</v>
      </c>
      <c r="P23" s="34"/>
      <c r="Q23" s="34">
        <v>72.53</v>
      </c>
      <c r="R23" s="34">
        <v>79.62</v>
      </c>
      <c r="S23" s="34">
        <v>101.16</v>
      </c>
      <c r="T23" s="34">
        <v>69.58</v>
      </c>
      <c r="U23" s="34">
        <v>87.41</v>
      </c>
    </row>
    <row r="24" spans="1:21" x14ac:dyDescent="0.2">
      <c r="A24" s="13">
        <v>1988</v>
      </c>
      <c r="B24" s="34">
        <v>96.9</v>
      </c>
      <c r="C24" s="34">
        <v>103.96</v>
      </c>
      <c r="D24" s="34">
        <v>83.2</v>
      </c>
      <c r="E24" s="34">
        <v>82.19</v>
      </c>
      <c r="F24" s="34">
        <v>98.72</v>
      </c>
      <c r="G24" s="34">
        <v>91.42</v>
      </c>
      <c r="H24" s="34">
        <v>85.74</v>
      </c>
      <c r="I24" s="34">
        <v>90.89</v>
      </c>
      <c r="J24" s="34">
        <v>81.150000000000006</v>
      </c>
      <c r="K24" s="34">
        <v>84.23</v>
      </c>
      <c r="L24" s="34">
        <v>70.08</v>
      </c>
      <c r="M24" s="34">
        <v>86.01</v>
      </c>
      <c r="N24" s="34">
        <v>84.15</v>
      </c>
      <c r="O24" s="34">
        <v>79.400000000000006</v>
      </c>
      <c r="P24" s="34"/>
      <c r="Q24" s="34">
        <v>71.94</v>
      </c>
      <c r="R24" s="34">
        <v>79.88</v>
      </c>
      <c r="S24" s="34">
        <v>102.36</v>
      </c>
      <c r="T24" s="34">
        <v>70.41</v>
      </c>
      <c r="U24" s="34">
        <v>87.36</v>
      </c>
    </row>
    <row r="25" spans="1:21" x14ac:dyDescent="0.2">
      <c r="A25" s="13">
        <v>1989</v>
      </c>
      <c r="B25" s="34">
        <v>99.39</v>
      </c>
      <c r="C25" s="34">
        <v>105.34</v>
      </c>
      <c r="D25" s="34">
        <v>83.6</v>
      </c>
      <c r="E25" s="34">
        <v>83.28</v>
      </c>
      <c r="F25" s="34">
        <v>100.03</v>
      </c>
      <c r="G25" s="34">
        <v>91.22</v>
      </c>
      <c r="H25" s="34">
        <v>86.42</v>
      </c>
      <c r="I25" s="34">
        <v>90.89</v>
      </c>
      <c r="J25" s="34">
        <v>81.62</v>
      </c>
      <c r="K25" s="34">
        <v>84.76</v>
      </c>
      <c r="L25" s="34">
        <v>69.34</v>
      </c>
      <c r="M25" s="34">
        <v>87.64</v>
      </c>
      <c r="N25" s="34">
        <v>85.74</v>
      </c>
      <c r="O25" s="34">
        <v>80.91</v>
      </c>
      <c r="P25" s="34"/>
      <c r="Q25" s="34">
        <v>71.849999999999994</v>
      </c>
      <c r="R25" s="34">
        <v>78.88</v>
      </c>
      <c r="S25" s="34">
        <v>104.58</v>
      </c>
      <c r="T25" s="34">
        <v>71.930000000000007</v>
      </c>
      <c r="U25" s="34">
        <v>87.63</v>
      </c>
    </row>
    <row r="26" spans="1:21" x14ac:dyDescent="0.2">
      <c r="A26" s="13">
        <v>1990</v>
      </c>
      <c r="B26" s="34">
        <v>97.43</v>
      </c>
      <c r="C26" s="34">
        <v>105.15</v>
      </c>
      <c r="D26" s="34">
        <v>84.14</v>
      </c>
      <c r="E26" s="34">
        <v>83.13</v>
      </c>
      <c r="F26" s="34">
        <v>99.84</v>
      </c>
      <c r="G26" s="34">
        <v>91.19</v>
      </c>
      <c r="H26" s="34">
        <v>86.65</v>
      </c>
      <c r="I26" s="34">
        <v>92.23</v>
      </c>
      <c r="J26" s="34">
        <v>82.02</v>
      </c>
      <c r="K26" s="34">
        <v>85.78</v>
      </c>
      <c r="L26" s="34">
        <v>69.19</v>
      </c>
      <c r="M26" s="34">
        <v>88.5</v>
      </c>
      <c r="N26" s="34">
        <v>86.59</v>
      </c>
      <c r="O26" s="34">
        <v>81.7</v>
      </c>
      <c r="P26" s="34"/>
      <c r="Q26" s="34">
        <v>74.86</v>
      </c>
      <c r="R26" s="34">
        <v>79.45</v>
      </c>
      <c r="S26" s="34">
        <v>105.77</v>
      </c>
      <c r="T26" s="34">
        <v>72.75</v>
      </c>
      <c r="U26" s="34">
        <v>87.86</v>
      </c>
    </row>
    <row r="27" spans="1:21" x14ac:dyDescent="0.2">
      <c r="A27" s="13">
        <v>1991</v>
      </c>
      <c r="B27" s="34">
        <v>97.96</v>
      </c>
      <c r="C27" s="34">
        <v>105.02</v>
      </c>
      <c r="D27" s="34">
        <v>84.72</v>
      </c>
      <c r="E27" s="34">
        <v>83.03</v>
      </c>
      <c r="F27" s="34">
        <v>99.72</v>
      </c>
      <c r="G27" s="34">
        <v>92.05</v>
      </c>
      <c r="H27" s="34">
        <v>87.14</v>
      </c>
      <c r="I27" s="34">
        <v>91.99</v>
      </c>
      <c r="J27" s="34">
        <v>82.31</v>
      </c>
      <c r="K27" s="34">
        <v>85.7</v>
      </c>
      <c r="L27" s="34">
        <v>71.41</v>
      </c>
      <c r="M27" s="34">
        <v>88.05</v>
      </c>
      <c r="N27" s="34">
        <v>86.15</v>
      </c>
      <c r="O27" s="34">
        <v>81.290000000000006</v>
      </c>
      <c r="P27" s="34"/>
      <c r="Q27" s="34">
        <v>76.62</v>
      </c>
      <c r="R27" s="34">
        <v>79.569999999999993</v>
      </c>
      <c r="S27" s="34">
        <v>103.02</v>
      </c>
      <c r="T27" s="34">
        <v>70.86</v>
      </c>
      <c r="U27" s="34">
        <v>87.84</v>
      </c>
    </row>
    <row r="28" spans="1:21" x14ac:dyDescent="0.2">
      <c r="A28" s="13">
        <v>1992</v>
      </c>
      <c r="B28" s="34">
        <v>98.18</v>
      </c>
      <c r="C28" s="34">
        <v>107.01</v>
      </c>
      <c r="D28" s="34">
        <v>85.97</v>
      </c>
      <c r="E28" s="34">
        <v>84.6</v>
      </c>
      <c r="F28" s="34">
        <v>101.61</v>
      </c>
      <c r="G28" s="34">
        <v>93.2</v>
      </c>
      <c r="H28" s="34">
        <v>87.07</v>
      </c>
      <c r="I28" s="34">
        <v>92.58</v>
      </c>
      <c r="J28" s="34">
        <v>82.95</v>
      </c>
      <c r="K28" s="34">
        <v>86.5</v>
      </c>
      <c r="L28" s="34">
        <v>72.19</v>
      </c>
      <c r="M28" s="34">
        <v>92.64</v>
      </c>
      <c r="N28" s="34">
        <v>90.63</v>
      </c>
      <c r="O28" s="34">
        <v>85.52</v>
      </c>
      <c r="P28" s="34"/>
      <c r="Q28" s="34">
        <v>76.73</v>
      </c>
      <c r="R28" s="34">
        <v>81.900000000000006</v>
      </c>
      <c r="S28" s="34">
        <v>108.29</v>
      </c>
      <c r="T28" s="34">
        <v>74.48</v>
      </c>
      <c r="U28" s="34">
        <v>88.78</v>
      </c>
    </row>
    <row r="29" spans="1:21" x14ac:dyDescent="0.2">
      <c r="A29" s="13">
        <v>1993</v>
      </c>
      <c r="B29" s="34">
        <v>98.66</v>
      </c>
      <c r="C29" s="34">
        <v>106.82</v>
      </c>
      <c r="D29" s="34">
        <v>85.84</v>
      </c>
      <c r="E29" s="34">
        <v>84.45</v>
      </c>
      <c r="F29" s="34">
        <v>101.43</v>
      </c>
      <c r="G29" s="34">
        <v>93.07</v>
      </c>
      <c r="H29" s="34">
        <v>87.4</v>
      </c>
      <c r="I29" s="34">
        <v>92.41</v>
      </c>
      <c r="J29" s="34">
        <v>83.21</v>
      </c>
      <c r="K29" s="34">
        <v>85.85</v>
      </c>
      <c r="L29" s="34">
        <v>72.77</v>
      </c>
      <c r="M29" s="34">
        <v>93.3</v>
      </c>
      <c r="N29" s="34">
        <v>91.28</v>
      </c>
      <c r="O29" s="34">
        <v>86.13</v>
      </c>
      <c r="P29" s="34"/>
      <c r="Q29" s="34">
        <v>77.459999999999994</v>
      </c>
      <c r="R29" s="34">
        <v>82.51</v>
      </c>
      <c r="S29" s="34">
        <v>109.47</v>
      </c>
      <c r="T29" s="34">
        <v>75.3</v>
      </c>
      <c r="U29" s="34">
        <v>88.79</v>
      </c>
    </row>
    <row r="30" spans="1:21" x14ac:dyDescent="0.2">
      <c r="A30" s="13">
        <v>1994</v>
      </c>
      <c r="B30" s="34">
        <v>99.09</v>
      </c>
      <c r="C30" s="34">
        <v>109.74</v>
      </c>
      <c r="D30" s="34">
        <v>86.26</v>
      </c>
      <c r="E30" s="34">
        <v>86.76</v>
      </c>
      <c r="F30" s="34">
        <v>104.2</v>
      </c>
      <c r="G30" s="34">
        <v>94.14</v>
      </c>
      <c r="H30" s="34">
        <v>88.92</v>
      </c>
      <c r="I30" s="34">
        <v>94.32</v>
      </c>
      <c r="J30" s="34">
        <v>84.42</v>
      </c>
      <c r="K30" s="34">
        <v>86.39</v>
      </c>
      <c r="L30" s="34">
        <v>74.98</v>
      </c>
      <c r="M30" s="34">
        <v>93.76</v>
      </c>
      <c r="N30" s="34">
        <v>91.74</v>
      </c>
      <c r="O30" s="34">
        <v>86.56</v>
      </c>
      <c r="P30" s="34"/>
      <c r="Q30" s="34">
        <v>78.56</v>
      </c>
      <c r="R30" s="34">
        <v>84.36</v>
      </c>
      <c r="S30" s="34">
        <v>112.63</v>
      </c>
      <c r="T30" s="34">
        <v>77.47</v>
      </c>
      <c r="U30" s="34">
        <v>89.59</v>
      </c>
    </row>
    <row r="31" spans="1:21" x14ac:dyDescent="0.2">
      <c r="A31" s="13">
        <v>1995</v>
      </c>
      <c r="B31" s="34">
        <v>96.82</v>
      </c>
      <c r="C31" s="34">
        <v>108.88</v>
      </c>
      <c r="D31" s="34">
        <v>86.99</v>
      </c>
      <c r="E31" s="34">
        <v>84</v>
      </c>
      <c r="F31" s="34">
        <v>101.22</v>
      </c>
      <c r="G31" s="34">
        <v>94.88</v>
      </c>
      <c r="H31" s="34">
        <v>89.35</v>
      </c>
      <c r="I31" s="34">
        <v>93.75</v>
      </c>
      <c r="J31" s="34">
        <v>84.12</v>
      </c>
      <c r="K31" s="34">
        <v>85.48</v>
      </c>
      <c r="L31" s="34">
        <v>77.63</v>
      </c>
      <c r="M31" s="34">
        <v>90.42</v>
      </c>
      <c r="N31" s="34">
        <v>92.02</v>
      </c>
      <c r="O31" s="34">
        <v>86.99</v>
      </c>
      <c r="P31" s="34"/>
      <c r="Q31" s="34">
        <v>78.709999999999994</v>
      </c>
      <c r="R31" s="34">
        <v>84.93</v>
      </c>
      <c r="S31" s="34">
        <v>111.14</v>
      </c>
      <c r="T31" s="34">
        <v>78.14</v>
      </c>
      <c r="U31" s="34">
        <v>89.95</v>
      </c>
    </row>
    <row r="32" spans="1:21" x14ac:dyDescent="0.2">
      <c r="A32" s="13">
        <v>1996</v>
      </c>
      <c r="B32" s="34">
        <v>96.65</v>
      </c>
      <c r="C32" s="34">
        <v>105.63</v>
      </c>
      <c r="D32" s="34">
        <v>87.18</v>
      </c>
      <c r="E32" s="34">
        <v>85.89</v>
      </c>
      <c r="F32" s="34">
        <v>101.92</v>
      </c>
      <c r="G32" s="34">
        <v>95.2</v>
      </c>
      <c r="H32" s="34">
        <v>89.02</v>
      </c>
      <c r="I32" s="34">
        <v>93.97</v>
      </c>
      <c r="J32" s="34">
        <v>85.51</v>
      </c>
      <c r="K32" s="34">
        <v>85.98</v>
      </c>
      <c r="L32" s="34">
        <v>76.72</v>
      </c>
      <c r="M32" s="34">
        <v>87.89</v>
      </c>
      <c r="N32" s="34">
        <v>91.99</v>
      </c>
      <c r="O32" s="34">
        <v>86.42</v>
      </c>
      <c r="P32" s="34"/>
      <c r="Q32" s="34">
        <v>79.63</v>
      </c>
      <c r="R32" s="34">
        <v>84.16</v>
      </c>
      <c r="S32" s="34">
        <v>107.45</v>
      </c>
      <c r="T32" s="34">
        <v>82.97</v>
      </c>
      <c r="U32" s="34">
        <v>90.2</v>
      </c>
    </row>
    <row r="33" spans="1:21" x14ac:dyDescent="0.2">
      <c r="A33" s="13">
        <v>1997</v>
      </c>
      <c r="B33" s="34">
        <v>94.25</v>
      </c>
      <c r="C33" s="34">
        <v>106.7</v>
      </c>
      <c r="D33" s="34">
        <v>87.24</v>
      </c>
      <c r="E33" s="34">
        <v>87.77</v>
      </c>
      <c r="F33" s="34">
        <v>94.5</v>
      </c>
      <c r="G33" s="34">
        <v>95.31</v>
      </c>
      <c r="H33" s="34">
        <v>89.55</v>
      </c>
      <c r="I33" s="34">
        <v>94.57</v>
      </c>
      <c r="J33" s="34">
        <v>85.68</v>
      </c>
      <c r="K33" s="34">
        <v>86.43</v>
      </c>
      <c r="L33" s="34">
        <v>76.97</v>
      </c>
      <c r="M33" s="34">
        <v>92.79</v>
      </c>
      <c r="N33" s="34">
        <v>92.39</v>
      </c>
      <c r="O33" s="34">
        <v>87.08</v>
      </c>
      <c r="P33" s="34"/>
      <c r="Q33" s="34">
        <v>79.819999999999993</v>
      </c>
      <c r="R33" s="34">
        <v>82.74</v>
      </c>
      <c r="S33" s="34">
        <v>107.08</v>
      </c>
      <c r="T33" s="34">
        <v>80.27</v>
      </c>
      <c r="U33" s="34">
        <v>90.16</v>
      </c>
    </row>
    <row r="34" spans="1:21" x14ac:dyDescent="0.2">
      <c r="A34" s="13">
        <v>1998</v>
      </c>
      <c r="B34" s="34">
        <v>94.08</v>
      </c>
      <c r="C34" s="34">
        <v>104.34</v>
      </c>
      <c r="D34" s="34">
        <v>88.24</v>
      </c>
      <c r="E34" s="34">
        <v>86.19</v>
      </c>
      <c r="F34" s="34">
        <v>93.72</v>
      </c>
      <c r="G34" s="34">
        <v>95.52</v>
      </c>
      <c r="H34" s="34">
        <v>89.65</v>
      </c>
      <c r="I34" s="34">
        <v>95.27</v>
      </c>
      <c r="J34" s="34">
        <v>84.11</v>
      </c>
      <c r="K34" s="34">
        <v>87.23</v>
      </c>
      <c r="L34" s="34">
        <v>77.87</v>
      </c>
      <c r="M34" s="34">
        <v>94.46</v>
      </c>
      <c r="N34" s="34">
        <v>92.53</v>
      </c>
      <c r="O34" s="34">
        <v>89.03</v>
      </c>
      <c r="P34" s="34"/>
      <c r="Q34" s="34">
        <v>83.15</v>
      </c>
      <c r="R34" s="34">
        <v>82.89</v>
      </c>
      <c r="S34" s="34">
        <v>107.91</v>
      </c>
      <c r="T34" s="34">
        <v>81.48</v>
      </c>
      <c r="U34" s="34">
        <v>90.83</v>
      </c>
    </row>
    <row r="35" spans="1:21" x14ac:dyDescent="0.2">
      <c r="A35" s="13">
        <v>1999</v>
      </c>
      <c r="B35" s="34">
        <v>93.46</v>
      </c>
      <c r="C35" s="34">
        <v>107.96</v>
      </c>
      <c r="D35" s="34">
        <v>89.27</v>
      </c>
      <c r="E35" s="34">
        <v>82.26</v>
      </c>
      <c r="F35" s="34">
        <v>92.81</v>
      </c>
      <c r="G35" s="34">
        <v>95.52</v>
      </c>
      <c r="H35" s="34">
        <v>90.11</v>
      </c>
      <c r="I35" s="34">
        <v>96.28</v>
      </c>
      <c r="J35" s="34">
        <v>82.85</v>
      </c>
      <c r="K35" s="34">
        <v>87.13</v>
      </c>
      <c r="L35" s="34">
        <v>78.599999999999994</v>
      </c>
      <c r="M35" s="34">
        <v>91.51</v>
      </c>
      <c r="N35" s="34">
        <v>92.62</v>
      </c>
      <c r="O35" s="34">
        <v>89.95</v>
      </c>
      <c r="P35" s="34"/>
      <c r="Q35" s="34">
        <v>84.41</v>
      </c>
      <c r="R35" s="34">
        <v>82.28</v>
      </c>
      <c r="S35" s="34">
        <v>110</v>
      </c>
      <c r="T35" s="34">
        <v>84.21</v>
      </c>
      <c r="U35" s="34">
        <v>91.35</v>
      </c>
    </row>
    <row r="36" spans="1:21" x14ac:dyDescent="0.2">
      <c r="A36" s="13">
        <v>2000</v>
      </c>
      <c r="B36" s="34">
        <v>95.13</v>
      </c>
      <c r="C36" s="34">
        <v>109.14</v>
      </c>
      <c r="D36" s="34">
        <v>90.31</v>
      </c>
      <c r="E36" s="34">
        <v>83.65</v>
      </c>
      <c r="F36" s="34">
        <v>96.14</v>
      </c>
      <c r="G36" s="34">
        <v>96.15</v>
      </c>
      <c r="H36" s="34">
        <v>91.12</v>
      </c>
      <c r="I36" s="34">
        <v>95.97</v>
      </c>
      <c r="J36" s="34">
        <v>82.85</v>
      </c>
      <c r="K36" s="34">
        <v>86.93</v>
      </c>
      <c r="L36" s="34">
        <v>78.42</v>
      </c>
      <c r="M36" s="34">
        <v>93.32</v>
      </c>
      <c r="N36" s="34">
        <v>92.63</v>
      </c>
      <c r="O36" s="34">
        <v>90.88</v>
      </c>
      <c r="P36" s="34"/>
      <c r="Q36" s="34">
        <v>82.8</v>
      </c>
      <c r="R36" s="34">
        <v>82.28</v>
      </c>
      <c r="S36" s="34">
        <v>110.63</v>
      </c>
      <c r="T36" s="34">
        <v>86.01</v>
      </c>
      <c r="U36" s="34">
        <v>91.9</v>
      </c>
    </row>
    <row r="37" spans="1:21" x14ac:dyDescent="0.2">
      <c r="A37" s="13">
        <v>2001</v>
      </c>
      <c r="B37" s="34">
        <v>93.39</v>
      </c>
      <c r="C37" s="34">
        <v>108.41</v>
      </c>
      <c r="D37" s="34">
        <v>90.55</v>
      </c>
      <c r="E37" s="34">
        <v>84.85</v>
      </c>
      <c r="F37" s="34">
        <v>94.27</v>
      </c>
      <c r="G37" s="34">
        <v>96.36</v>
      </c>
      <c r="H37" s="34">
        <v>90.89</v>
      </c>
      <c r="I37" s="34">
        <v>95.37</v>
      </c>
      <c r="J37" s="34">
        <v>84.45</v>
      </c>
      <c r="K37" s="34">
        <v>87.29</v>
      </c>
      <c r="L37" s="34">
        <v>78.81</v>
      </c>
      <c r="M37" s="34">
        <v>94.75</v>
      </c>
      <c r="N37" s="34">
        <v>93.63</v>
      </c>
      <c r="O37" s="34">
        <v>90.86</v>
      </c>
      <c r="P37" s="34"/>
      <c r="Q37" s="34">
        <v>80.650000000000006</v>
      </c>
      <c r="R37" s="34">
        <v>84.77</v>
      </c>
      <c r="S37" s="34">
        <v>109.65</v>
      </c>
      <c r="T37" s="34">
        <v>86.24</v>
      </c>
      <c r="U37" s="34">
        <v>92.22</v>
      </c>
    </row>
    <row r="38" spans="1:21" x14ac:dyDescent="0.2">
      <c r="A38" s="13">
        <v>2002</v>
      </c>
      <c r="B38" s="34">
        <v>95.15</v>
      </c>
      <c r="C38" s="34">
        <v>114.21</v>
      </c>
      <c r="D38" s="34">
        <v>91.19</v>
      </c>
      <c r="E38" s="34">
        <v>83.84</v>
      </c>
      <c r="F38" s="34">
        <v>92.37</v>
      </c>
      <c r="G38" s="34">
        <v>95.83</v>
      </c>
      <c r="H38" s="34">
        <v>91.17</v>
      </c>
      <c r="I38" s="34">
        <v>95.45</v>
      </c>
      <c r="J38" s="34">
        <v>83.72</v>
      </c>
      <c r="K38" s="34">
        <v>89.31</v>
      </c>
      <c r="L38" s="34">
        <v>79.61</v>
      </c>
      <c r="M38" s="34">
        <v>96.03</v>
      </c>
      <c r="N38" s="34">
        <v>93.06</v>
      </c>
      <c r="O38" s="34">
        <v>91.73</v>
      </c>
      <c r="P38" s="34"/>
      <c r="Q38" s="34">
        <v>83.8</v>
      </c>
      <c r="R38" s="34">
        <v>85.71</v>
      </c>
      <c r="S38" s="34">
        <v>108.02</v>
      </c>
      <c r="T38" s="34">
        <v>88.4</v>
      </c>
      <c r="U38" s="34">
        <v>92.58</v>
      </c>
    </row>
    <row r="39" spans="1:21" x14ac:dyDescent="0.2">
      <c r="A39" s="13">
        <v>2003</v>
      </c>
      <c r="B39" s="34">
        <v>95.69</v>
      </c>
      <c r="C39" s="34">
        <v>117.6</v>
      </c>
      <c r="D39" s="34">
        <v>92.34</v>
      </c>
      <c r="E39" s="34">
        <v>88.88</v>
      </c>
      <c r="F39" s="34">
        <v>95.25</v>
      </c>
      <c r="G39" s="34">
        <v>96.11</v>
      </c>
      <c r="H39" s="34">
        <v>91.76</v>
      </c>
      <c r="I39" s="34">
        <v>95.53</v>
      </c>
      <c r="J39" s="34">
        <v>83.64</v>
      </c>
      <c r="K39" s="34">
        <v>89.83</v>
      </c>
      <c r="L39" s="34">
        <v>82.01</v>
      </c>
      <c r="M39" s="34">
        <v>92.5</v>
      </c>
      <c r="N39" s="34">
        <v>94.8</v>
      </c>
      <c r="O39" s="34">
        <v>93.33</v>
      </c>
      <c r="P39" s="34"/>
      <c r="Q39" s="34">
        <v>86.01</v>
      </c>
      <c r="R39" s="34">
        <v>85.47</v>
      </c>
      <c r="S39" s="34">
        <v>109.79</v>
      </c>
      <c r="T39" s="34">
        <v>87.11</v>
      </c>
      <c r="U39" s="34">
        <v>93.22</v>
      </c>
    </row>
    <row r="40" spans="1:21" x14ac:dyDescent="0.2">
      <c r="A40" s="13">
        <v>2004</v>
      </c>
      <c r="B40" s="34">
        <v>95.96</v>
      </c>
      <c r="C40" s="34">
        <v>118.62</v>
      </c>
      <c r="D40" s="34">
        <v>92.82</v>
      </c>
      <c r="E40" s="34">
        <v>87.21</v>
      </c>
      <c r="F40" s="34">
        <v>93.74</v>
      </c>
      <c r="G40" s="34">
        <v>96.58</v>
      </c>
      <c r="H40" s="34">
        <v>91.59</v>
      </c>
      <c r="I40" s="34">
        <v>95.53</v>
      </c>
      <c r="J40" s="34">
        <v>84.3</v>
      </c>
      <c r="K40" s="34">
        <v>90.41</v>
      </c>
      <c r="L40" s="34">
        <v>83.17</v>
      </c>
      <c r="M40" s="34">
        <v>90.85</v>
      </c>
      <c r="N40" s="34">
        <v>94.31</v>
      </c>
      <c r="O40" s="34">
        <v>92.72</v>
      </c>
      <c r="P40" s="34"/>
      <c r="Q40" s="34">
        <v>87.18</v>
      </c>
      <c r="R40" s="34">
        <v>86.1</v>
      </c>
      <c r="S40" s="34">
        <v>103.72</v>
      </c>
      <c r="T40" s="34">
        <v>86.93</v>
      </c>
      <c r="U40" s="34">
        <v>92.66</v>
      </c>
    </row>
    <row r="41" spans="1:21" x14ac:dyDescent="0.2">
      <c r="A41" s="13">
        <v>2005</v>
      </c>
      <c r="B41" s="34">
        <v>95.89</v>
      </c>
      <c r="C41" s="34">
        <v>115.75</v>
      </c>
      <c r="D41" s="34">
        <v>93.66</v>
      </c>
      <c r="E41" s="34">
        <v>88.62</v>
      </c>
      <c r="F41" s="34">
        <v>92.87</v>
      </c>
      <c r="G41" s="34">
        <v>95.78</v>
      </c>
      <c r="H41" s="34">
        <v>92.27</v>
      </c>
      <c r="I41" s="34">
        <v>95.17</v>
      </c>
      <c r="J41" s="34">
        <v>85.73</v>
      </c>
      <c r="K41" s="34">
        <v>91.35</v>
      </c>
      <c r="L41" s="34">
        <v>84.35</v>
      </c>
      <c r="M41" s="34">
        <v>92.08</v>
      </c>
      <c r="N41" s="34">
        <v>95.4</v>
      </c>
      <c r="O41" s="34">
        <v>92.88</v>
      </c>
      <c r="P41" s="34"/>
      <c r="Q41" s="34">
        <v>87.87</v>
      </c>
      <c r="R41" s="34">
        <v>87.51</v>
      </c>
      <c r="S41" s="34">
        <v>99.79</v>
      </c>
      <c r="T41" s="34">
        <v>88.35</v>
      </c>
      <c r="U41" s="34">
        <v>93.26</v>
      </c>
    </row>
    <row r="42" spans="1:21" x14ac:dyDescent="0.2">
      <c r="A42" s="13">
        <v>2006</v>
      </c>
      <c r="B42" s="34">
        <v>97.48</v>
      </c>
      <c r="C42" s="34">
        <v>120.78</v>
      </c>
      <c r="D42" s="34">
        <v>94.14</v>
      </c>
      <c r="E42" s="34">
        <v>89.58</v>
      </c>
      <c r="F42" s="34">
        <v>94.45</v>
      </c>
      <c r="G42" s="34">
        <v>95.96</v>
      </c>
      <c r="H42" s="34">
        <v>93.35</v>
      </c>
      <c r="I42" s="34">
        <v>94.8</v>
      </c>
      <c r="J42" s="34">
        <v>88.42</v>
      </c>
      <c r="K42" s="34">
        <v>92.44</v>
      </c>
      <c r="L42" s="34">
        <v>84.81</v>
      </c>
      <c r="M42" s="34">
        <v>92.29</v>
      </c>
      <c r="N42" s="34">
        <v>95.48</v>
      </c>
      <c r="O42" s="34">
        <v>93.73</v>
      </c>
      <c r="P42" s="34"/>
      <c r="Q42" s="34">
        <v>90.01</v>
      </c>
      <c r="R42" s="34">
        <v>89.22</v>
      </c>
      <c r="S42" s="34">
        <v>97.39</v>
      </c>
      <c r="T42" s="34">
        <v>89.86</v>
      </c>
      <c r="U42" s="34">
        <v>93.99</v>
      </c>
    </row>
    <row r="43" spans="1:21" x14ac:dyDescent="0.2">
      <c r="A43" s="13">
        <v>2007</v>
      </c>
      <c r="B43" s="34">
        <v>97.7</v>
      </c>
      <c r="C43" s="34">
        <v>124.3</v>
      </c>
      <c r="D43" s="34">
        <v>94.53</v>
      </c>
      <c r="E43" s="34">
        <v>85.95</v>
      </c>
      <c r="F43" s="34">
        <v>92.67</v>
      </c>
      <c r="G43" s="34">
        <v>95.42</v>
      </c>
      <c r="H43" s="34">
        <v>93.67</v>
      </c>
      <c r="I43" s="34">
        <v>95.68</v>
      </c>
      <c r="J43" s="34">
        <v>91.93</v>
      </c>
      <c r="K43" s="34">
        <v>92.72</v>
      </c>
      <c r="L43" s="34">
        <v>88.24</v>
      </c>
      <c r="M43" s="34">
        <v>92.05</v>
      </c>
      <c r="N43" s="34">
        <v>96.36</v>
      </c>
      <c r="O43" s="34">
        <v>93.42</v>
      </c>
      <c r="P43" s="34"/>
      <c r="Q43" s="34">
        <v>89.61</v>
      </c>
      <c r="R43" s="34">
        <v>89.15</v>
      </c>
      <c r="S43" s="34">
        <v>98.52</v>
      </c>
      <c r="T43" s="34">
        <v>89.92</v>
      </c>
      <c r="U43" s="34">
        <v>94.75</v>
      </c>
    </row>
    <row r="44" spans="1:21" x14ac:dyDescent="0.2">
      <c r="A44" s="13">
        <v>2008</v>
      </c>
      <c r="B44" s="34">
        <v>96.16</v>
      </c>
      <c r="C44" s="34">
        <v>120.77</v>
      </c>
      <c r="D44" s="34">
        <v>95.04</v>
      </c>
      <c r="E44" s="34">
        <v>88.68</v>
      </c>
      <c r="F44" s="34">
        <v>92.93</v>
      </c>
      <c r="G44" s="34">
        <v>95.48</v>
      </c>
      <c r="H44" s="34">
        <v>93.73</v>
      </c>
      <c r="I44" s="34">
        <v>96.82</v>
      </c>
      <c r="J44" s="34">
        <v>92.09</v>
      </c>
      <c r="K44" s="34">
        <v>92.82</v>
      </c>
      <c r="L44" s="34">
        <v>89.34</v>
      </c>
      <c r="M44" s="34">
        <v>94.2</v>
      </c>
      <c r="N44" s="34">
        <v>96.7</v>
      </c>
      <c r="O44" s="34">
        <v>91.32</v>
      </c>
      <c r="P44" s="34"/>
      <c r="Q44" s="34">
        <v>89.5</v>
      </c>
      <c r="R44" s="34">
        <v>89.06</v>
      </c>
      <c r="S44" s="34">
        <v>99.43</v>
      </c>
      <c r="T44" s="34">
        <v>92.27</v>
      </c>
      <c r="U44" s="34">
        <v>94.74</v>
      </c>
    </row>
    <row r="45" spans="1:21" x14ac:dyDescent="0.2">
      <c r="A45" s="13">
        <v>2009</v>
      </c>
      <c r="B45" s="34">
        <v>98.24</v>
      </c>
      <c r="C45" s="34">
        <v>111.18</v>
      </c>
      <c r="D45" s="34">
        <v>94.85</v>
      </c>
      <c r="E45" s="34">
        <v>89.6</v>
      </c>
      <c r="F45" s="34">
        <v>98.37</v>
      </c>
      <c r="G45" s="34">
        <v>97.4</v>
      </c>
      <c r="H45" s="34">
        <v>95.14</v>
      </c>
      <c r="I45" s="34">
        <v>96.66</v>
      </c>
      <c r="J45" s="34">
        <v>93.56</v>
      </c>
      <c r="K45" s="34">
        <v>96.18</v>
      </c>
      <c r="L45" s="34">
        <v>91.59</v>
      </c>
      <c r="M45" s="34">
        <v>94.6</v>
      </c>
      <c r="N45" s="34">
        <v>98.37</v>
      </c>
      <c r="O45" s="34">
        <v>91.83</v>
      </c>
      <c r="P45" s="34"/>
      <c r="Q45" s="34">
        <v>89.81</v>
      </c>
      <c r="R45" s="34">
        <v>91</v>
      </c>
      <c r="S45" s="34">
        <v>100.93</v>
      </c>
      <c r="T45" s="34">
        <v>96.9</v>
      </c>
      <c r="U45" s="34">
        <v>96.07</v>
      </c>
    </row>
    <row r="46" spans="1:21" x14ac:dyDescent="0.2">
      <c r="A46" s="13">
        <v>2010</v>
      </c>
      <c r="B46" s="34">
        <v>101.22</v>
      </c>
      <c r="C46" s="34">
        <v>104.3</v>
      </c>
      <c r="D46" s="34">
        <v>96.18</v>
      </c>
      <c r="E46" s="34">
        <v>94.62</v>
      </c>
      <c r="F46" s="34">
        <v>99.64</v>
      </c>
      <c r="G46" s="34">
        <v>96.97</v>
      </c>
      <c r="H46" s="34">
        <v>95.79</v>
      </c>
      <c r="I46" s="34">
        <v>97.9</v>
      </c>
      <c r="J46" s="34">
        <v>93.49</v>
      </c>
      <c r="K46" s="34">
        <v>98.14</v>
      </c>
      <c r="L46" s="34">
        <v>94.21</v>
      </c>
      <c r="M46" s="34">
        <v>97.04</v>
      </c>
      <c r="N46" s="34">
        <v>99.05</v>
      </c>
      <c r="O46" s="34">
        <v>95</v>
      </c>
      <c r="P46" s="34"/>
      <c r="Q46" s="34">
        <v>90.61</v>
      </c>
      <c r="R46" s="34">
        <v>91.75</v>
      </c>
      <c r="S46" s="34">
        <v>103.35</v>
      </c>
      <c r="T46" s="34">
        <v>96.86</v>
      </c>
      <c r="U46" s="34">
        <v>97.38</v>
      </c>
    </row>
    <row r="47" spans="1:21" x14ac:dyDescent="0.2">
      <c r="A47" s="13">
        <v>2011</v>
      </c>
      <c r="B47" s="34">
        <v>100</v>
      </c>
      <c r="C47" s="34">
        <v>100.38</v>
      </c>
      <c r="D47" s="34">
        <v>96.95</v>
      </c>
      <c r="E47" s="34">
        <v>97.46</v>
      </c>
      <c r="F47" s="34">
        <v>96.5</v>
      </c>
      <c r="G47" s="34">
        <v>96.66</v>
      </c>
      <c r="H47" s="34">
        <v>96.35</v>
      </c>
      <c r="I47" s="34">
        <v>98.23</v>
      </c>
      <c r="J47" s="34">
        <v>97.29</v>
      </c>
      <c r="K47" s="34">
        <v>98.57</v>
      </c>
      <c r="L47" s="34">
        <v>95.69</v>
      </c>
      <c r="M47" s="34">
        <v>100.34</v>
      </c>
      <c r="N47" s="34">
        <v>100.33</v>
      </c>
      <c r="O47" s="34">
        <v>95.66</v>
      </c>
      <c r="P47" s="34"/>
      <c r="Q47" s="34">
        <v>93.21</v>
      </c>
      <c r="R47" s="34">
        <v>92.38</v>
      </c>
      <c r="S47" s="34">
        <v>104.51</v>
      </c>
      <c r="T47" s="34">
        <v>93.13</v>
      </c>
      <c r="U47" s="34">
        <v>98.14</v>
      </c>
    </row>
    <row r="48" spans="1:21" x14ac:dyDescent="0.2">
      <c r="A48" s="13">
        <v>2012</v>
      </c>
      <c r="B48" s="34">
        <v>101.62</v>
      </c>
      <c r="C48" s="34">
        <v>95.94</v>
      </c>
      <c r="D48" s="34">
        <v>98.27</v>
      </c>
      <c r="E48" s="34">
        <v>95.44</v>
      </c>
      <c r="F48" s="34">
        <v>95.26</v>
      </c>
      <c r="G48" s="34">
        <v>97.74</v>
      </c>
      <c r="H48" s="34">
        <v>96.65</v>
      </c>
      <c r="I48" s="34">
        <v>99.54</v>
      </c>
      <c r="J48" s="34">
        <v>99.15</v>
      </c>
      <c r="K48" s="34">
        <v>99.76</v>
      </c>
      <c r="L48" s="34">
        <v>96.18</v>
      </c>
      <c r="M48" s="34">
        <v>100.18</v>
      </c>
      <c r="N48" s="34">
        <v>101</v>
      </c>
      <c r="O48" s="34">
        <v>96.26</v>
      </c>
      <c r="P48" s="34"/>
      <c r="Q48" s="34">
        <v>93.94</v>
      </c>
      <c r="R48" s="34">
        <v>93.07</v>
      </c>
      <c r="S48" s="34">
        <v>104.2</v>
      </c>
      <c r="T48" s="34">
        <v>95.9</v>
      </c>
      <c r="U48" s="34">
        <v>98.94</v>
      </c>
    </row>
    <row r="49" spans="1:42" x14ac:dyDescent="0.2">
      <c r="A49" s="13">
        <v>2013</v>
      </c>
      <c r="B49" s="34">
        <v>101.86</v>
      </c>
      <c r="C49" s="34">
        <v>99.7</v>
      </c>
      <c r="D49" s="34">
        <v>97.35</v>
      </c>
      <c r="E49" s="34">
        <v>95.73</v>
      </c>
      <c r="F49" s="34">
        <v>98.05</v>
      </c>
      <c r="G49" s="34">
        <v>99.75</v>
      </c>
      <c r="H49" s="34">
        <v>97.87</v>
      </c>
      <c r="I49" s="34">
        <v>99.32</v>
      </c>
      <c r="J49" s="34">
        <v>99.48</v>
      </c>
      <c r="K49" s="34">
        <v>98.8</v>
      </c>
      <c r="L49" s="34">
        <v>96.39</v>
      </c>
      <c r="M49" s="34">
        <v>99.1</v>
      </c>
      <c r="N49" s="34">
        <v>101.12</v>
      </c>
      <c r="O49" s="34">
        <v>97.93</v>
      </c>
      <c r="P49" s="34"/>
      <c r="Q49" s="34">
        <v>97.15</v>
      </c>
      <c r="R49" s="34">
        <v>95.12</v>
      </c>
      <c r="S49" s="34">
        <v>101.9</v>
      </c>
      <c r="T49" s="34">
        <v>96.87</v>
      </c>
      <c r="U49" s="34">
        <v>99.36</v>
      </c>
    </row>
    <row r="50" spans="1:42" x14ac:dyDescent="0.2">
      <c r="A50" s="13">
        <v>2014</v>
      </c>
      <c r="B50" s="34">
        <v>102.88</v>
      </c>
      <c r="C50" s="34">
        <v>94.53</v>
      </c>
      <c r="D50" s="34">
        <v>97.34</v>
      </c>
      <c r="E50" s="34">
        <v>93.83</v>
      </c>
      <c r="F50" s="34">
        <v>102.71</v>
      </c>
      <c r="G50" s="34">
        <v>99.85</v>
      </c>
      <c r="H50" s="34">
        <v>98.45</v>
      </c>
      <c r="I50" s="34">
        <v>99.75</v>
      </c>
      <c r="J50" s="34">
        <v>99.06</v>
      </c>
      <c r="K50" s="34">
        <v>99.01</v>
      </c>
      <c r="L50" s="34">
        <v>98.32</v>
      </c>
      <c r="M50" s="34">
        <v>100.96</v>
      </c>
      <c r="N50" s="34">
        <v>101.34</v>
      </c>
      <c r="O50" s="34">
        <v>96.83</v>
      </c>
      <c r="P50" s="34"/>
      <c r="Q50" s="34">
        <v>94.15</v>
      </c>
      <c r="R50" s="34">
        <v>95.46</v>
      </c>
      <c r="S50" s="34">
        <v>105.37</v>
      </c>
      <c r="T50" s="34">
        <v>96.95</v>
      </c>
      <c r="U50" s="34">
        <v>99.29</v>
      </c>
    </row>
    <row r="51" spans="1:42" x14ac:dyDescent="0.2">
      <c r="A51" s="13">
        <v>2015</v>
      </c>
      <c r="B51" s="34">
        <v>105.27</v>
      </c>
      <c r="C51" s="34">
        <v>97.67</v>
      </c>
      <c r="D51" s="34">
        <v>98.15</v>
      </c>
      <c r="E51" s="34">
        <v>96.25</v>
      </c>
      <c r="F51" s="34">
        <v>104.02</v>
      </c>
      <c r="G51" s="34">
        <v>98.8</v>
      </c>
      <c r="H51" s="34">
        <v>98.61</v>
      </c>
      <c r="I51" s="34">
        <v>99.61</v>
      </c>
      <c r="J51" s="34">
        <v>99.95</v>
      </c>
      <c r="K51" s="34">
        <v>99.93</v>
      </c>
      <c r="L51" s="34">
        <v>98.88</v>
      </c>
      <c r="M51" s="34">
        <v>104.8</v>
      </c>
      <c r="N51" s="34">
        <v>100.88</v>
      </c>
      <c r="O51" s="34">
        <v>97.37</v>
      </c>
      <c r="P51" s="34"/>
      <c r="Q51" s="34">
        <v>96.72</v>
      </c>
      <c r="R51" s="34">
        <v>97.31</v>
      </c>
      <c r="S51" s="34">
        <v>101.4</v>
      </c>
      <c r="T51" s="34">
        <v>94.08</v>
      </c>
      <c r="U51" s="34">
        <v>99.28</v>
      </c>
    </row>
    <row r="52" spans="1:42" x14ac:dyDescent="0.2">
      <c r="A52" s="13">
        <v>2016</v>
      </c>
      <c r="B52" s="34">
        <v>102.74</v>
      </c>
      <c r="C52" s="34">
        <v>104.69</v>
      </c>
      <c r="D52" s="34">
        <v>98.69</v>
      </c>
      <c r="E52" s="34">
        <v>99.4</v>
      </c>
      <c r="F52" s="34">
        <v>106</v>
      </c>
      <c r="G52" s="34">
        <v>99.35</v>
      </c>
      <c r="H52" s="34">
        <v>99.32</v>
      </c>
      <c r="I52" s="34">
        <v>100.39</v>
      </c>
      <c r="J52" s="34">
        <v>100.29</v>
      </c>
      <c r="K52" s="34">
        <v>99.64</v>
      </c>
      <c r="L52" s="34">
        <v>101.81</v>
      </c>
      <c r="M52" s="34">
        <v>104.73</v>
      </c>
      <c r="N52" s="34">
        <v>101.99</v>
      </c>
      <c r="O52" s="34">
        <v>97.89</v>
      </c>
      <c r="P52" s="34"/>
      <c r="Q52" s="34">
        <v>97.74</v>
      </c>
      <c r="R52" s="34">
        <v>98.91</v>
      </c>
      <c r="S52" s="34">
        <v>98.22</v>
      </c>
      <c r="T52" s="34">
        <v>96.41</v>
      </c>
      <c r="U52" s="34">
        <v>99.97</v>
      </c>
    </row>
    <row r="53" spans="1:42" x14ac:dyDescent="0.2">
      <c r="A53" s="13">
        <v>2017</v>
      </c>
      <c r="B53" s="34">
        <v>102.52</v>
      </c>
      <c r="C53" s="34">
        <v>93.78</v>
      </c>
      <c r="D53" s="34">
        <v>98.95</v>
      </c>
      <c r="E53" s="34">
        <v>96.51</v>
      </c>
      <c r="F53" s="34">
        <v>106.66</v>
      </c>
      <c r="G53" s="34">
        <v>99.68</v>
      </c>
      <c r="H53" s="34">
        <v>99.92</v>
      </c>
      <c r="I53" s="34">
        <v>101.31</v>
      </c>
      <c r="J53" s="34">
        <v>99.39</v>
      </c>
      <c r="K53" s="34">
        <v>99.94</v>
      </c>
      <c r="L53" s="34">
        <v>99.49</v>
      </c>
      <c r="M53" s="34">
        <v>99.93</v>
      </c>
      <c r="N53" s="34">
        <v>100.77</v>
      </c>
      <c r="O53" s="34">
        <v>99</v>
      </c>
      <c r="P53" s="34"/>
      <c r="Q53" s="34">
        <v>98.7</v>
      </c>
      <c r="R53" s="34">
        <v>99.14</v>
      </c>
      <c r="S53" s="34">
        <v>99.17</v>
      </c>
      <c r="T53" s="34">
        <v>97.65</v>
      </c>
      <c r="U53" s="34">
        <v>99.65</v>
      </c>
    </row>
    <row r="54" spans="1:42" x14ac:dyDescent="0.2">
      <c r="A54" s="13">
        <v>2018</v>
      </c>
      <c r="B54" s="34">
        <v>100</v>
      </c>
      <c r="C54" s="34">
        <v>100</v>
      </c>
      <c r="D54" s="34">
        <v>100</v>
      </c>
      <c r="E54" s="34">
        <v>100</v>
      </c>
      <c r="F54" s="34">
        <v>100</v>
      </c>
      <c r="G54" s="34">
        <v>100</v>
      </c>
      <c r="H54" s="34">
        <v>100</v>
      </c>
      <c r="I54" s="34">
        <v>100</v>
      </c>
      <c r="J54" s="34">
        <v>100</v>
      </c>
      <c r="K54" s="34">
        <v>100</v>
      </c>
      <c r="L54" s="34">
        <v>100</v>
      </c>
      <c r="M54" s="34">
        <v>100</v>
      </c>
      <c r="N54" s="34">
        <v>100</v>
      </c>
      <c r="O54" s="34">
        <v>100</v>
      </c>
      <c r="P54" s="34"/>
      <c r="Q54" s="34">
        <v>100</v>
      </c>
      <c r="R54" s="34">
        <v>100</v>
      </c>
      <c r="S54" s="34">
        <v>100</v>
      </c>
      <c r="T54" s="34">
        <v>100</v>
      </c>
      <c r="U54" s="34">
        <v>100</v>
      </c>
    </row>
    <row r="55" spans="1:42" x14ac:dyDescent="0.2">
      <c r="A55" s="13">
        <v>2019</v>
      </c>
      <c r="B55" s="34">
        <v>102.69</v>
      </c>
      <c r="C55" s="34">
        <v>101.49</v>
      </c>
      <c r="D55" s="34">
        <v>100.39</v>
      </c>
      <c r="E55" s="34">
        <v>99.05</v>
      </c>
      <c r="F55" s="34">
        <v>103.59</v>
      </c>
      <c r="G55" s="34">
        <v>101.69</v>
      </c>
      <c r="H55" s="34">
        <v>100.71</v>
      </c>
      <c r="I55" s="34">
        <v>98.99</v>
      </c>
      <c r="J55" s="34">
        <v>100.56</v>
      </c>
      <c r="K55" s="34">
        <v>97.95</v>
      </c>
      <c r="L55" s="34">
        <v>100.08</v>
      </c>
      <c r="M55" s="34">
        <v>98.66</v>
      </c>
      <c r="N55" s="34">
        <v>102</v>
      </c>
      <c r="O55" s="34">
        <v>100.07</v>
      </c>
      <c r="P55" s="34"/>
      <c r="Q55" s="34">
        <v>99.79</v>
      </c>
      <c r="R55" s="34">
        <v>100.09</v>
      </c>
      <c r="S55" s="34">
        <v>101.57</v>
      </c>
      <c r="T55" s="34">
        <v>102.77</v>
      </c>
      <c r="U55" s="34">
        <v>100.33</v>
      </c>
    </row>
    <row r="56" spans="1:42" x14ac:dyDescent="0.2">
      <c r="A56" s="13">
        <v>2020</v>
      </c>
      <c r="B56" s="34">
        <v>104.45</v>
      </c>
      <c r="C56" s="34">
        <v>113.75</v>
      </c>
      <c r="D56" s="34">
        <v>102.72</v>
      </c>
      <c r="E56" s="34">
        <v>102.96</v>
      </c>
      <c r="F56" s="34">
        <v>104.89</v>
      </c>
      <c r="G56" s="34">
        <v>103.56</v>
      </c>
      <c r="H56" s="34">
        <v>102.08</v>
      </c>
      <c r="I56" s="34">
        <v>100</v>
      </c>
      <c r="J56" s="34">
        <v>99.41</v>
      </c>
      <c r="K56" s="34">
        <v>98.7</v>
      </c>
      <c r="L56" s="34">
        <v>100.1</v>
      </c>
      <c r="M56" s="34">
        <v>98.08</v>
      </c>
      <c r="N56" s="34">
        <v>103.3</v>
      </c>
      <c r="O56" s="34">
        <v>103.02</v>
      </c>
      <c r="P56" s="34"/>
      <c r="Q56" s="34">
        <v>103.06</v>
      </c>
      <c r="R56" s="34">
        <v>102</v>
      </c>
      <c r="S56" s="34">
        <v>103.13</v>
      </c>
      <c r="T56" s="34">
        <v>109.01</v>
      </c>
      <c r="U56" s="34">
        <v>103.8</v>
      </c>
    </row>
    <row r="57" spans="1:42" x14ac:dyDescent="0.2">
      <c r="B57" s="34"/>
      <c r="C57" s="34"/>
      <c r="D57" s="34"/>
      <c r="E57" s="34"/>
      <c r="F57" s="34"/>
      <c r="G57" s="34"/>
      <c r="H57" s="34"/>
      <c r="I57" s="34"/>
      <c r="J57" s="34"/>
      <c r="K57" s="34"/>
      <c r="L57" s="34"/>
      <c r="M57" s="34"/>
      <c r="N57" s="34"/>
      <c r="O57" s="34"/>
      <c r="P57" s="34"/>
      <c r="Q57" s="34"/>
      <c r="R57" s="34"/>
      <c r="S57" s="34"/>
      <c r="T57" s="34"/>
      <c r="U57" s="34"/>
    </row>
    <row r="58" spans="1:42" x14ac:dyDescent="0.2">
      <c r="A58" s="9" t="s">
        <v>286</v>
      </c>
    </row>
    <row r="59" spans="1:42" x14ac:dyDescent="0.2">
      <c r="A59" s="13">
        <v>1971</v>
      </c>
      <c r="B59" s="11">
        <f>(B7/B6-1)*100</f>
        <v>0.29154518950436081</v>
      </c>
      <c r="C59" s="11">
        <f t="shared" ref="C59:U59" si="0">(C7/C6-1)*100</f>
        <v>0.43290043290042934</v>
      </c>
      <c r="D59" s="11">
        <f t="shared" si="0"/>
        <v>0.18020182604516766</v>
      </c>
      <c r="E59" s="11">
        <f t="shared" si="0"/>
        <v>0.42117085497683782</v>
      </c>
      <c r="F59" s="11">
        <f t="shared" si="0"/>
        <v>0.43254617722701116</v>
      </c>
      <c r="G59" s="11">
        <f t="shared" si="0"/>
        <v>8.9998875014063451E-2</v>
      </c>
      <c r="H59" s="11">
        <f t="shared" si="0"/>
        <v>0.55014326647564449</v>
      </c>
      <c r="I59" s="11">
        <f t="shared" si="0"/>
        <v>0.58568329718002854</v>
      </c>
      <c r="J59" s="11">
        <f t="shared" si="0"/>
        <v>0.23724792408066353</v>
      </c>
      <c r="K59" s="11">
        <f t="shared" si="0"/>
        <v>-5.4667213338810416E-2</v>
      </c>
      <c r="L59" s="11">
        <f t="shared" si="0"/>
        <v>0.66777963272119933</v>
      </c>
      <c r="M59" s="11">
        <f t="shared" si="0"/>
        <v>1.8074074074074131</v>
      </c>
      <c r="N59" s="11">
        <f t="shared" si="0"/>
        <v>1.8019382192610456</v>
      </c>
      <c r="O59" s="11">
        <f t="shared" si="0"/>
        <v>1.797175866495504</v>
      </c>
      <c r="P59" s="11"/>
      <c r="Q59" s="11">
        <f t="shared" si="0"/>
        <v>4.3328303513688216</v>
      </c>
      <c r="R59" s="11">
        <f t="shared" si="0"/>
        <v>1.073936389921526</v>
      </c>
      <c r="S59" s="11">
        <f t="shared" si="0"/>
        <v>1.7083587553386126</v>
      </c>
      <c r="T59" s="11">
        <f t="shared" si="0"/>
        <v>1.7030335284725862</v>
      </c>
      <c r="U59" s="11">
        <f t="shared" si="0"/>
        <v>0.71850735890599537</v>
      </c>
      <c r="W59" s="15">
        <f>B59*'Table A8'!B7</f>
        <v>0.13148688046646673</v>
      </c>
      <c r="X59" s="15">
        <f>C59*'Table A8'!C7</f>
        <v>0.26965367965367742</v>
      </c>
      <c r="Y59" s="15">
        <f>D59*'Table A8'!D7</f>
        <v>0.144017299375298</v>
      </c>
      <c r="Z59" s="15">
        <f>E59*'Table A8'!E7</f>
        <v>0.20435209883476171</v>
      </c>
      <c r="AA59" s="15">
        <f>F59*'Table A8'!F7</f>
        <v>0.14935819499648695</v>
      </c>
      <c r="AB59" s="15">
        <f>G59*'Table A8'!G7</f>
        <v>6.5537180785240998E-2</v>
      </c>
      <c r="AC59" s="15">
        <f>H59*'Table A8'!H7</f>
        <v>0.32639999999999991</v>
      </c>
      <c r="AD59" s="15">
        <f>I59*'Table A8'!I7</f>
        <v>0.51663123644250319</v>
      </c>
      <c r="AE59" s="15">
        <f>J59*'Table A8'!J7</f>
        <v>0.1529537366548038</v>
      </c>
      <c r="AF59" s="15">
        <f>K59*'Table A8'!K7</f>
        <v>-2.4124641246417038E-2</v>
      </c>
      <c r="AG59" s="15">
        <f>L59*'Table A8'!L7</f>
        <v>0.28587646076794543</v>
      </c>
      <c r="AH59" s="15">
        <f>M59*'Table A8'!M7</f>
        <v>0.38479703703703827</v>
      </c>
      <c r="AI59" s="15">
        <f>N59*'Table A8'!N7</f>
        <v>0.95628861296183676</v>
      </c>
      <c r="AJ59" s="15">
        <f>O59*'Table A8'!O7</f>
        <v>0.85329910141206533</v>
      </c>
      <c r="AK59" s="15"/>
      <c r="AL59" s="15"/>
      <c r="AM59" s="15"/>
      <c r="AN59" s="15">
        <f>S59*'Table A8'!S7</f>
        <v>1.0808785845027402</v>
      </c>
      <c r="AO59" s="15">
        <f>T59*'Table A8'!T7</f>
        <v>0.91316657796700074</v>
      </c>
      <c r="AP59" s="15">
        <f>U59*'Table A8'!U7</f>
        <v>0.46875420095027137</v>
      </c>
    </row>
    <row r="60" spans="1:42" x14ac:dyDescent="0.2">
      <c r="A60" s="13">
        <v>1972</v>
      </c>
      <c r="B60" s="11">
        <f t="shared" ref="B60:U60" si="1">(B8/B7-1)*100</f>
        <v>0.29069767441860517</v>
      </c>
      <c r="C60" s="11">
        <f t="shared" si="1"/>
        <v>0.41998231653403995</v>
      </c>
      <c r="D60" s="11">
        <f t="shared" si="1"/>
        <v>-4.7967382180125195E-2</v>
      </c>
      <c r="E60" s="11">
        <f t="shared" si="1"/>
        <v>0.43338459387669559</v>
      </c>
      <c r="F60" s="11">
        <f t="shared" si="1"/>
        <v>0.4306832731928889</v>
      </c>
      <c r="G60" s="11">
        <f t="shared" si="1"/>
        <v>7.8678206136917339E-2</v>
      </c>
      <c r="H60" s="11">
        <f t="shared" si="1"/>
        <v>7.9790265587598164E-2</v>
      </c>
      <c r="I60" s="11">
        <f t="shared" si="1"/>
        <v>0.29113651067502744</v>
      </c>
      <c r="J60" s="11">
        <f t="shared" si="1"/>
        <v>0.23668639053253671</v>
      </c>
      <c r="K60" s="11">
        <f t="shared" si="1"/>
        <v>0.45125119649938039</v>
      </c>
      <c r="L60" s="11">
        <f t="shared" si="1"/>
        <v>0.66334991708125735</v>
      </c>
      <c r="M60" s="11">
        <f t="shared" si="1"/>
        <v>1.7753201396973228</v>
      </c>
      <c r="N60" s="11">
        <f t="shared" si="1"/>
        <v>1.7700431355049728</v>
      </c>
      <c r="O60" s="11">
        <f t="shared" si="1"/>
        <v>1.7654476670870167</v>
      </c>
      <c r="P60" s="11"/>
      <c r="Q60" s="11">
        <f t="shared" si="1"/>
        <v>4.1735537190082717</v>
      </c>
      <c r="R60" s="11">
        <f t="shared" si="1"/>
        <v>1.0625255414793644</v>
      </c>
      <c r="S60" s="11">
        <f t="shared" si="1"/>
        <v>1.6556688662267671</v>
      </c>
      <c r="T60" s="11">
        <f t="shared" si="1"/>
        <v>1.6570730856445115</v>
      </c>
      <c r="U60" s="11">
        <f t="shared" si="1"/>
        <v>0.31066620642044018</v>
      </c>
      <c r="W60" s="15">
        <f>B60*'Table A8'!B8</f>
        <v>0.12755813953488396</v>
      </c>
      <c r="X60" s="15">
        <f>C60*'Table A8'!C8</f>
        <v>0.25308134394341247</v>
      </c>
      <c r="Y60" s="15">
        <f>D60*'Table A8'!D8</f>
        <v>-3.7803093896156666E-2</v>
      </c>
      <c r="Z60" s="15">
        <f>E60*'Table A8'!E8</f>
        <v>0.20243394379980451</v>
      </c>
      <c r="AA60" s="15">
        <f>F60*'Table A8'!F8</f>
        <v>0.14147945524386402</v>
      </c>
      <c r="AB60" s="15">
        <f>G60*'Table A8'!G8</f>
        <v>5.6907946498832317E-2</v>
      </c>
      <c r="AC60" s="15">
        <f>H60*'Table A8'!H8</f>
        <v>4.6645389262509884E-2</v>
      </c>
      <c r="AD60" s="15">
        <f>I60*'Table A8'!I8</f>
        <v>0.25483178779385152</v>
      </c>
      <c r="AE60" s="15">
        <f>J60*'Table A8'!J8</f>
        <v>0.14989349112425548</v>
      </c>
      <c r="AF60" s="15">
        <f>K60*'Table A8'!K8</f>
        <v>0.19507589224668215</v>
      </c>
      <c r="AG60" s="15">
        <f>L60*'Table A8'!L8</f>
        <v>0.28703150912106001</v>
      </c>
      <c r="AH60" s="15">
        <f>M60*'Table A8'!M8</f>
        <v>0.37565774155995352</v>
      </c>
      <c r="AI60" s="15">
        <f>N60*'Table A8'!N8</f>
        <v>0.93511378848727711</v>
      </c>
      <c r="AJ60" s="15">
        <f>O60*'Table A8'!O8</f>
        <v>0.83382093316519801</v>
      </c>
      <c r="AK60" s="15"/>
      <c r="AL60" s="15"/>
      <c r="AM60" s="15"/>
      <c r="AN60" s="15">
        <f>S60*'Table A8'!S8</f>
        <v>1.0326406718656347</v>
      </c>
      <c r="AO60" s="15">
        <f>T60*'Table A8'!T8</f>
        <v>0.87460317460317327</v>
      </c>
      <c r="AP60" s="15">
        <f>U60*'Table A8'!U8</f>
        <v>0.1991681049361442</v>
      </c>
    </row>
    <row r="61" spans="1:42" x14ac:dyDescent="0.2">
      <c r="A61" s="13">
        <v>1973</v>
      </c>
      <c r="B61" s="11">
        <f t="shared" ref="B61:U61" si="2">(B9/B8-1)*100</f>
        <v>0.27911969940954684</v>
      </c>
      <c r="C61" s="11">
        <f t="shared" si="2"/>
        <v>0.42923178516398597</v>
      </c>
      <c r="D61" s="11">
        <f t="shared" si="2"/>
        <v>0.15596880623875986</v>
      </c>
      <c r="E61" s="11">
        <f t="shared" si="2"/>
        <v>0.41759465478841129</v>
      </c>
      <c r="F61" s="11">
        <f t="shared" si="2"/>
        <v>0.4288363467779277</v>
      </c>
      <c r="G61" s="11">
        <f t="shared" si="2"/>
        <v>7.8616352201255069E-2</v>
      </c>
      <c r="H61" s="11">
        <f t="shared" si="2"/>
        <v>0.23917995444191487</v>
      </c>
      <c r="I61" s="11">
        <f t="shared" si="2"/>
        <v>0.29029136651972376</v>
      </c>
      <c r="J61" s="11">
        <f t="shared" si="2"/>
        <v>0.22432113341204207</v>
      </c>
      <c r="K61" s="11">
        <f t="shared" si="2"/>
        <v>1.3204465014974298</v>
      </c>
      <c r="L61" s="11">
        <f t="shared" si="2"/>
        <v>0.64400179721433304</v>
      </c>
      <c r="M61" s="11">
        <f t="shared" si="2"/>
        <v>1.7300543322848361</v>
      </c>
      <c r="N61" s="11">
        <f t="shared" si="2"/>
        <v>1.7392575270388733</v>
      </c>
      <c r="O61" s="11">
        <f t="shared" si="2"/>
        <v>1.73482032218093</v>
      </c>
      <c r="P61" s="11"/>
      <c r="Q61" s="11">
        <f t="shared" si="2"/>
        <v>3.9865132883776244</v>
      </c>
      <c r="R61" s="11">
        <f t="shared" si="2"/>
        <v>1.0513546300040533</v>
      </c>
      <c r="S61" s="11">
        <f t="shared" si="2"/>
        <v>1.6287029387465957</v>
      </c>
      <c r="T61" s="11">
        <f t="shared" si="2"/>
        <v>1.630061770761837</v>
      </c>
      <c r="U61" s="11">
        <f t="shared" si="2"/>
        <v>0.20646937370956131</v>
      </c>
      <c r="W61" s="15">
        <f>B61*'Table A8'!B9</f>
        <v>0.12063553408480614</v>
      </c>
      <c r="X61" s="15">
        <f>C61*'Table A8'!C9</f>
        <v>0.25243121285494013</v>
      </c>
      <c r="Y61" s="15">
        <f>D61*'Table A8'!D9</f>
        <v>0.12220155968806835</v>
      </c>
      <c r="Z61" s="15">
        <f>E61*'Table A8'!E9</f>
        <v>0.18825167037861579</v>
      </c>
      <c r="AA61" s="15">
        <f>F61*'Table A8'!F9</f>
        <v>0.13418289290681359</v>
      </c>
      <c r="AB61" s="15">
        <f>G61*'Table A8'!G9</f>
        <v>5.7358490566035703E-2</v>
      </c>
      <c r="AC61" s="15">
        <f>H61*'Table A8'!H9</f>
        <v>0.13953758542141315</v>
      </c>
      <c r="AD61" s="15">
        <f>I61*'Table A8'!I9</f>
        <v>0.2527276636920715</v>
      </c>
      <c r="AE61" s="15">
        <f>J61*'Table A8'!J9</f>
        <v>0.14215230224321107</v>
      </c>
      <c r="AF61" s="15">
        <f>K61*'Table A8'!K9</f>
        <v>0.56515110264089996</v>
      </c>
      <c r="AG61" s="15">
        <f>L61*'Table A8'!L9</f>
        <v>0.27878837801408479</v>
      </c>
      <c r="AH61" s="15">
        <f>M61*'Table A8'!M9</f>
        <v>0.36798255647698463</v>
      </c>
      <c r="AI61" s="15">
        <f>N61*'Table A8'!N9</f>
        <v>0.91780619701841337</v>
      </c>
      <c r="AJ61" s="15">
        <f>O61*'Table A8'!O9</f>
        <v>0.81831474597274467</v>
      </c>
      <c r="AK61" s="15"/>
      <c r="AL61" s="15"/>
      <c r="AM61" s="15"/>
      <c r="AN61" s="15">
        <f>S61*'Table A8'!S9</f>
        <v>1.0104473031983878</v>
      </c>
      <c r="AO61" s="15">
        <f>T61*'Table A8'!T9</f>
        <v>0.86670384351406871</v>
      </c>
      <c r="AP61" s="15">
        <f>U61*'Table A8'!U9</f>
        <v>0.13147969717824864</v>
      </c>
    </row>
    <row r="62" spans="1:42" x14ac:dyDescent="0.2">
      <c r="A62" s="13">
        <v>1974</v>
      </c>
      <c r="B62" s="11">
        <f t="shared" ref="B62:U62" si="3">(B10/B9-1)*100</f>
        <v>0.26763729793384261</v>
      </c>
      <c r="C62" s="11">
        <f t="shared" si="3"/>
        <v>0.41643835616438363</v>
      </c>
      <c r="D62" s="11">
        <f t="shared" si="3"/>
        <v>-0.23957834211787432</v>
      </c>
      <c r="E62" s="11">
        <f t="shared" si="3"/>
        <v>0.41585805378430152</v>
      </c>
      <c r="F62" s="11">
        <f t="shared" si="3"/>
        <v>0.40392383150604783</v>
      </c>
      <c r="G62" s="11">
        <f t="shared" si="3"/>
        <v>6.7332510380424537E-2</v>
      </c>
      <c r="H62" s="11">
        <f t="shared" si="3"/>
        <v>0.78400181797522173</v>
      </c>
      <c r="I62" s="11">
        <f t="shared" si="3"/>
        <v>0.24656946826757675</v>
      </c>
      <c r="J62" s="11">
        <f t="shared" si="3"/>
        <v>0.21203910943572435</v>
      </c>
      <c r="K62" s="11">
        <f t="shared" si="3"/>
        <v>1.3972860405750298</v>
      </c>
      <c r="L62" s="11">
        <f t="shared" si="3"/>
        <v>0.63988095238094456</v>
      </c>
      <c r="M62" s="11">
        <f t="shared" si="3"/>
        <v>1.6725228390723768</v>
      </c>
      <c r="N62" s="11">
        <f t="shared" si="3"/>
        <v>1.6664272374658839</v>
      </c>
      <c r="O62" s="11">
        <f t="shared" si="3"/>
        <v>1.6747868453105941</v>
      </c>
      <c r="P62" s="11"/>
      <c r="Q62" s="11">
        <f t="shared" si="3"/>
        <v>3.7955369063513267</v>
      </c>
      <c r="R62" s="11">
        <f t="shared" si="3"/>
        <v>1.0270774976657293</v>
      </c>
      <c r="S62" s="11">
        <f t="shared" si="3"/>
        <v>1.5793752177447384</v>
      </c>
      <c r="T62" s="11">
        <f t="shared" si="3"/>
        <v>1.5701502616917162</v>
      </c>
      <c r="U62" s="11">
        <f t="shared" si="3"/>
        <v>0.26327838827839845</v>
      </c>
      <c r="W62" s="15">
        <f>B62*'Table A8'!B10</f>
        <v>0.12324697569853453</v>
      </c>
      <c r="X62" s="15">
        <f>C62*'Table A8'!C10</f>
        <v>0.25477698630136991</v>
      </c>
      <c r="Y62" s="15">
        <f>D62*'Table A8'!D10</f>
        <v>-0.19360325826545424</v>
      </c>
      <c r="Z62" s="15">
        <f>E62*'Table A8'!E10</f>
        <v>0.20115054061546664</v>
      </c>
      <c r="AA62" s="15">
        <f>F62*'Table A8'!F10</f>
        <v>0.1384246970571226</v>
      </c>
      <c r="AB62" s="15">
        <f>G62*'Table A8'!G10</f>
        <v>5.0903377847600947E-2</v>
      </c>
      <c r="AC62" s="15">
        <f>H62*'Table A8'!H10</f>
        <v>0.49007953641631108</v>
      </c>
      <c r="AD62" s="15">
        <f>I62*'Table A8'!I10</f>
        <v>0.21796740994853786</v>
      </c>
      <c r="AE62" s="15">
        <f>J62*'Table A8'!J10</f>
        <v>0.14302037931439607</v>
      </c>
      <c r="AF62" s="15">
        <f>K62*'Table A8'!K10</f>
        <v>0.65546688163374656</v>
      </c>
      <c r="AG62" s="15">
        <f>L62*'Table A8'!L10</f>
        <v>0.30656696428571056</v>
      </c>
      <c r="AH62" s="15">
        <f>M62*'Table A8'!M10</f>
        <v>0.40909908643710335</v>
      </c>
      <c r="AI62" s="15">
        <f>N62*'Table A8'!N10</f>
        <v>0.9610285878465753</v>
      </c>
      <c r="AJ62" s="15">
        <f>O62*'Table A8'!O10</f>
        <v>0.87390377588306811</v>
      </c>
      <c r="AK62" s="15"/>
      <c r="AL62" s="15"/>
      <c r="AM62" s="15"/>
      <c r="AN62" s="15">
        <f>S62*'Table A8'!S10</f>
        <v>1.0436511438857232</v>
      </c>
      <c r="AO62" s="15">
        <f>T62*'Table A8'!T10</f>
        <v>0.90660476110079702</v>
      </c>
      <c r="AP62" s="15">
        <f>U62*'Table A8'!U10</f>
        <v>0.17694940476191159</v>
      </c>
    </row>
    <row r="63" spans="1:42" x14ac:dyDescent="0.2">
      <c r="A63" s="13">
        <v>1975</v>
      </c>
      <c r="B63" s="11">
        <f t="shared" ref="B63:U63" si="4">(B11/B10-1)*100</f>
        <v>0.26692291266281476</v>
      </c>
      <c r="C63" s="11">
        <f t="shared" si="4"/>
        <v>0.39288442649787481</v>
      </c>
      <c r="D63" s="11">
        <f t="shared" si="4"/>
        <v>0.20413064361191058</v>
      </c>
      <c r="E63" s="11">
        <f t="shared" si="4"/>
        <v>0.38652678078410219</v>
      </c>
      <c r="F63" s="11">
        <f t="shared" si="4"/>
        <v>0.4022988505747005</v>
      </c>
      <c r="G63" s="11">
        <f t="shared" si="4"/>
        <v>4.4858136144432237E-2</v>
      </c>
      <c r="H63" s="11">
        <f t="shared" si="4"/>
        <v>0.21420518602028871</v>
      </c>
      <c r="I63" s="11">
        <f t="shared" si="4"/>
        <v>0.19249278152069227</v>
      </c>
      <c r="J63" s="11">
        <f t="shared" si="4"/>
        <v>0.19983542964616685</v>
      </c>
      <c r="K63" s="11">
        <f t="shared" si="4"/>
        <v>-0.11925268318537796</v>
      </c>
      <c r="L63" s="11">
        <f t="shared" si="4"/>
        <v>0.59145349696880789</v>
      </c>
      <c r="M63" s="11">
        <f t="shared" si="4"/>
        <v>1.5897152336190157</v>
      </c>
      <c r="N63" s="11">
        <f t="shared" si="4"/>
        <v>1.5967217747633322</v>
      </c>
      <c r="O63" s="11">
        <f t="shared" si="4"/>
        <v>1.5873015873015817</v>
      </c>
      <c r="P63" s="11"/>
      <c r="Q63" s="11">
        <f t="shared" si="4"/>
        <v>3.5832414553472969</v>
      </c>
      <c r="R63" s="11">
        <f t="shared" si="4"/>
        <v>0.99022973329812025</v>
      </c>
      <c r="S63" s="11">
        <f t="shared" si="4"/>
        <v>1.4976563393163334</v>
      </c>
      <c r="T63" s="11">
        <f t="shared" si="4"/>
        <v>1.4960106382978733</v>
      </c>
      <c r="U63" s="11">
        <f t="shared" si="4"/>
        <v>0.38817216577236024</v>
      </c>
      <c r="W63" s="15">
        <f>B63*'Table A8'!B11</f>
        <v>0.13749199231261588</v>
      </c>
      <c r="X63" s="15">
        <f>C63*'Table A8'!C11</f>
        <v>0.25961802902979569</v>
      </c>
      <c r="Y63" s="15">
        <f>D63*'Table A8'!D11</f>
        <v>0.17208213256484062</v>
      </c>
      <c r="Z63" s="15">
        <f>E63*'Table A8'!E11</f>
        <v>0.21320817228051075</v>
      </c>
      <c r="AA63" s="15">
        <f>F63*'Table A8'!F11</f>
        <v>0.16369540229884563</v>
      </c>
      <c r="AB63" s="15">
        <f>G63*'Table A8'!G11</f>
        <v>3.5572501962534767E-2</v>
      </c>
      <c r="AC63" s="15">
        <f>H63*'Table A8'!H11</f>
        <v>0.14743742953776473</v>
      </c>
      <c r="AD63" s="15">
        <f>I63*'Table A8'!I11</f>
        <v>0.17493743984600515</v>
      </c>
      <c r="AE63" s="15">
        <f>J63*'Table A8'!J11</f>
        <v>0.1468390737040034</v>
      </c>
      <c r="AF63" s="15">
        <f>K63*'Table A8'!K11</f>
        <v>-6.407446667550358E-2</v>
      </c>
      <c r="AG63" s="15">
        <f>L63*'Table A8'!L11</f>
        <v>0.32524027798314747</v>
      </c>
      <c r="AH63" s="15">
        <f>M63*'Table A8'!M11</f>
        <v>0.46101741774951449</v>
      </c>
      <c r="AI63" s="15">
        <f>N63*'Table A8'!N11</f>
        <v>1.0370707927087843</v>
      </c>
      <c r="AJ63" s="15">
        <f>O63*'Table A8'!O11</f>
        <v>0.94793650793650452</v>
      </c>
      <c r="AK63" s="15"/>
      <c r="AL63" s="15"/>
      <c r="AM63" s="15"/>
      <c r="AN63" s="15">
        <f>S63*'Table A8'!S11</f>
        <v>1.091791471361607</v>
      </c>
      <c r="AO63" s="15">
        <f>T63*'Table A8'!T11</f>
        <v>0.97031250000000058</v>
      </c>
      <c r="AP63" s="15">
        <f>U63*'Table A8'!U11</f>
        <v>0.28200707843361972</v>
      </c>
    </row>
    <row r="64" spans="1:42" x14ac:dyDescent="0.2">
      <c r="A64" s="13">
        <v>1976</v>
      </c>
      <c r="B64" s="11">
        <f t="shared" ref="B64:U64" si="5">(B12/B11-1)*100</f>
        <v>0.25556383771696556</v>
      </c>
      <c r="C64" s="11">
        <f t="shared" si="5"/>
        <v>0.3696053918904374</v>
      </c>
      <c r="D64" s="11">
        <f t="shared" si="5"/>
        <v>0.17974835230676334</v>
      </c>
      <c r="E64" s="11">
        <f t="shared" si="5"/>
        <v>0.37128712871286051</v>
      </c>
      <c r="F64" s="11">
        <f t="shared" si="5"/>
        <v>0.36634230108758548</v>
      </c>
      <c r="G64" s="11">
        <f t="shared" si="5"/>
        <v>1.1209505660803032E-2</v>
      </c>
      <c r="H64" s="11">
        <f t="shared" si="5"/>
        <v>0.1799977500281269</v>
      </c>
      <c r="I64" s="11">
        <f t="shared" si="5"/>
        <v>9.6061479346776224E-2</v>
      </c>
      <c r="J64" s="11">
        <f t="shared" si="5"/>
        <v>0.16424213984045366</v>
      </c>
      <c r="K64" s="11">
        <f t="shared" si="5"/>
        <v>0.34491907667817401</v>
      </c>
      <c r="L64" s="11">
        <f t="shared" si="5"/>
        <v>0.57327649566367711</v>
      </c>
      <c r="M64" s="11">
        <f t="shared" si="5"/>
        <v>1.5104095795346328</v>
      </c>
      <c r="N64" s="11">
        <f t="shared" si="5"/>
        <v>1.5159944367176381</v>
      </c>
      <c r="O64" s="11">
        <f t="shared" si="5"/>
        <v>1.5182783018867996</v>
      </c>
      <c r="P64" s="11"/>
      <c r="Q64" s="11">
        <f t="shared" si="5"/>
        <v>3.3883271243569268</v>
      </c>
      <c r="R64" s="11">
        <f t="shared" si="5"/>
        <v>0.98052032945483703</v>
      </c>
      <c r="S64" s="11">
        <f t="shared" si="5"/>
        <v>1.4305023653976123</v>
      </c>
      <c r="T64" s="11">
        <f t="shared" si="5"/>
        <v>1.4412053717654638</v>
      </c>
      <c r="U64" s="11">
        <f t="shared" si="5"/>
        <v>0.13647219379049336</v>
      </c>
      <c r="W64" s="15">
        <f>B64*'Table A8'!B12</f>
        <v>0.13409434565009185</v>
      </c>
      <c r="X64" s="15">
        <f>C64*'Table A8'!C12</f>
        <v>0.24933579736928907</v>
      </c>
      <c r="Y64" s="15">
        <f>D64*'Table A8'!D12</f>
        <v>0.15240862792090462</v>
      </c>
      <c r="Z64" s="15">
        <f>E64*'Table A8'!E12</f>
        <v>0.21300742574256806</v>
      </c>
      <c r="AA64" s="15">
        <f>F64*'Table A8'!F12</f>
        <v>0.15690440755581286</v>
      </c>
      <c r="AB64" s="15">
        <f>G64*'Table A8'!G12</f>
        <v>8.9821768860014698E-3</v>
      </c>
      <c r="AC64" s="15">
        <f>H64*'Table A8'!H12</f>
        <v>0.12653841826977322</v>
      </c>
      <c r="AD64" s="15">
        <f>I64*'Table A8'!I12</f>
        <v>8.7848222862626849E-2</v>
      </c>
      <c r="AE64" s="15">
        <f>J64*'Table A8'!J12</f>
        <v>0.12300093852651575</v>
      </c>
      <c r="AF64" s="15">
        <f>K64*'Table A8'!K12</f>
        <v>0.18942955691165317</v>
      </c>
      <c r="AG64" s="15">
        <f>L64*'Table A8'!L12</f>
        <v>0.32533441128913676</v>
      </c>
      <c r="AH64" s="15">
        <f>M64*'Table A8'!M12</f>
        <v>0.45055517757518099</v>
      </c>
      <c r="AI64" s="15">
        <f>N64*'Table A8'!N12</f>
        <v>1.0120778859526951</v>
      </c>
      <c r="AJ64" s="15">
        <f>O64*'Table A8'!O12</f>
        <v>0.93571491745283453</v>
      </c>
      <c r="AK64" s="15"/>
      <c r="AL64" s="15"/>
      <c r="AM64" s="15"/>
      <c r="AN64" s="15">
        <f>S64*'Table A8'!S12</f>
        <v>1.0688713674250958</v>
      </c>
      <c r="AO64" s="15">
        <f>T64*'Table A8'!T12</f>
        <v>0.97238126433015837</v>
      </c>
      <c r="AP64" s="15">
        <f>U64*'Table A8'!U12</f>
        <v>0.10067553735924695</v>
      </c>
    </row>
    <row r="65" spans="1:42" x14ac:dyDescent="0.2">
      <c r="A65" s="13">
        <v>1977</v>
      </c>
      <c r="B65" s="11">
        <f t="shared" ref="B65:U65" si="6">(B13/B12-1)*100</f>
        <v>1.0833775889537822</v>
      </c>
      <c r="C65" s="11">
        <f t="shared" si="6"/>
        <v>2.9892775912487846</v>
      </c>
      <c r="D65" s="11">
        <f t="shared" si="6"/>
        <v>0.59808612440190867</v>
      </c>
      <c r="E65" s="11">
        <f t="shared" si="6"/>
        <v>3.0004110152075825</v>
      </c>
      <c r="F65" s="11">
        <f t="shared" si="6"/>
        <v>2.9884795254933261</v>
      </c>
      <c r="G65" s="11">
        <f t="shared" si="6"/>
        <v>-0.12329074198610401</v>
      </c>
      <c r="H65" s="11">
        <f t="shared" si="6"/>
        <v>-0.89837170129141164</v>
      </c>
      <c r="I65" s="11">
        <f t="shared" si="6"/>
        <v>-0.69311153764128886</v>
      </c>
      <c r="J65" s="11">
        <f t="shared" si="6"/>
        <v>-0.66760365425156953</v>
      </c>
      <c r="K65" s="11">
        <f t="shared" si="6"/>
        <v>2.1020624008461164</v>
      </c>
      <c r="L65" s="11">
        <f t="shared" si="6"/>
        <v>1.5638702133878857</v>
      </c>
      <c r="M65" s="11">
        <f t="shared" si="6"/>
        <v>2.9088471849866071</v>
      </c>
      <c r="N65" s="11">
        <f t="shared" si="6"/>
        <v>2.9045074667762849</v>
      </c>
      <c r="O65" s="11">
        <f t="shared" si="6"/>
        <v>2.9040220705677466</v>
      </c>
      <c r="P65" s="11"/>
      <c r="Q65" s="11">
        <f t="shared" si="6"/>
        <v>1.8359643102265011</v>
      </c>
      <c r="R65" s="11">
        <f t="shared" si="6"/>
        <v>0.18125323666493554</v>
      </c>
      <c r="S65" s="11">
        <f t="shared" si="6"/>
        <v>0.25541365907828517</v>
      </c>
      <c r="T65" s="11">
        <f t="shared" si="6"/>
        <v>0.25831449790119088</v>
      </c>
      <c r="U65" s="11">
        <f t="shared" si="6"/>
        <v>0.36342986939239541</v>
      </c>
      <c r="W65" s="15">
        <f>B65*'Table A8'!B13</f>
        <v>0.51547105682420957</v>
      </c>
      <c r="X65" s="15">
        <f>C65*'Table A8'!C13</f>
        <v>1.8865330878371078</v>
      </c>
      <c r="Y65" s="15">
        <f>D65*'Table A8'!D13</f>
        <v>0.49072966507176607</v>
      </c>
      <c r="Z65" s="15">
        <f>E65*'Table A8'!E13</f>
        <v>1.5854171804356865</v>
      </c>
      <c r="AA65" s="15">
        <f>F65*'Table A8'!F13</f>
        <v>1.1505646173149306</v>
      </c>
      <c r="AB65" s="15">
        <f>G65*'Table A8'!G13</f>
        <v>-9.4366733916164014E-2</v>
      </c>
      <c r="AC65" s="15">
        <f>H65*'Table A8'!H13</f>
        <v>-0.59499157776530198</v>
      </c>
      <c r="AD65" s="15">
        <f>I65*'Table A8'!I13</f>
        <v>-0.62158242695670785</v>
      </c>
      <c r="AE65" s="15">
        <f>J65*'Table A8'!J13</f>
        <v>-0.475534082923393</v>
      </c>
      <c r="AF65" s="15">
        <f>K65*'Table A8'!K13</f>
        <v>1.0512414066631428</v>
      </c>
      <c r="AG65" s="15">
        <f>L65*'Table A8'!L13</f>
        <v>0.81759134755918672</v>
      </c>
      <c r="AH65" s="15">
        <f>M65*'Table A8'!M13</f>
        <v>0.74844638069705394</v>
      </c>
      <c r="AI65" s="15">
        <f>N65*'Table A8'!N13</f>
        <v>1.8193834771886648</v>
      </c>
      <c r="AJ65" s="15">
        <f>O65*'Table A8'!O13</f>
        <v>1.663714244228262</v>
      </c>
      <c r="AK65" s="15"/>
      <c r="AL65" s="15"/>
      <c r="AM65" s="15"/>
      <c r="AN65" s="15">
        <f>S65*'Table A8'!S13</f>
        <v>0.18124153248195116</v>
      </c>
      <c r="AO65" s="15">
        <f>T65*'Table A8'!T13</f>
        <v>0.16483048111074991</v>
      </c>
      <c r="AP65" s="15">
        <f>U65*'Table A8'!U13</f>
        <v>0.25385576377058822</v>
      </c>
    </row>
    <row r="66" spans="1:42" x14ac:dyDescent="0.2">
      <c r="A66" s="13">
        <v>1978</v>
      </c>
      <c r="B66" s="11">
        <f t="shared" ref="B66:U66" si="7">(B14/B13-1)*100</f>
        <v>1.1032888515288386</v>
      </c>
      <c r="C66" s="11">
        <f t="shared" si="7"/>
        <v>2.6501209380586754</v>
      </c>
      <c r="D66" s="11">
        <f t="shared" si="7"/>
        <v>0.47562425683711496</v>
      </c>
      <c r="E66" s="11">
        <f t="shared" si="7"/>
        <v>2.6469805799414603</v>
      </c>
      <c r="F66" s="11">
        <f t="shared" si="7"/>
        <v>2.6470262487540142</v>
      </c>
      <c r="G66" s="11">
        <f t="shared" si="7"/>
        <v>-0.11222085063403719</v>
      </c>
      <c r="H66" s="11">
        <f t="shared" si="7"/>
        <v>-0.56657223796033884</v>
      </c>
      <c r="I66" s="11">
        <f t="shared" si="7"/>
        <v>-0.83753892408461317</v>
      </c>
      <c r="J66" s="11">
        <f t="shared" si="7"/>
        <v>-0.66029949298431756</v>
      </c>
      <c r="K66" s="11">
        <f t="shared" si="7"/>
        <v>1.9551987569597085</v>
      </c>
      <c r="L66" s="11">
        <f t="shared" si="7"/>
        <v>1.5253993380342612</v>
      </c>
      <c r="M66" s="11">
        <f t="shared" si="7"/>
        <v>2.7354435326299553</v>
      </c>
      <c r="N66" s="11">
        <f t="shared" si="7"/>
        <v>2.7293303155372151</v>
      </c>
      <c r="O66" s="11">
        <f t="shared" si="7"/>
        <v>2.7374065189784025</v>
      </c>
      <c r="P66" s="11"/>
      <c r="Q66" s="11">
        <f t="shared" si="7"/>
        <v>1.465880370682382</v>
      </c>
      <c r="R66" s="11">
        <f t="shared" si="7"/>
        <v>6.461617989146351E-2</v>
      </c>
      <c r="S66" s="11">
        <f t="shared" si="7"/>
        <v>0.27691626052281926</v>
      </c>
      <c r="T66" s="11">
        <f t="shared" si="7"/>
        <v>0.27375201288244444</v>
      </c>
      <c r="U66" s="11">
        <f t="shared" si="7"/>
        <v>0.44132624193731207</v>
      </c>
      <c r="W66" s="15">
        <f>B66*'Table A8'!B14</f>
        <v>0.47915834821897463</v>
      </c>
      <c r="X66" s="15">
        <f>C66*'Table A8'!C14</f>
        <v>1.5556209906404423</v>
      </c>
      <c r="Y66" s="15">
        <f>D66*'Table A8'!D14</f>
        <v>0.37831153388824124</v>
      </c>
      <c r="Z66" s="15">
        <f>E66*'Table A8'!E14</f>
        <v>1.2628744346900709</v>
      </c>
      <c r="AA66" s="15">
        <f>F66*'Table A8'!F14</f>
        <v>0.8946948720788569</v>
      </c>
      <c r="AB66" s="15">
        <f>G66*'Table A8'!G14</f>
        <v>-8.2448658960827134E-2</v>
      </c>
      <c r="AC66" s="15">
        <f>H66*'Table A8'!H14</f>
        <v>-0.35643059490084916</v>
      </c>
      <c r="AD66" s="15">
        <f>I66*'Table A8'!I14</f>
        <v>-0.73929560828948804</v>
      </c>
      <c r="AE66" s="15">
        <f>J66*'Table A8'!J14</f>
        <v>-0.45065440396179673</v>
      </c>
      <c r="AF66" s="15">
        <f>K66*'Table A8'!K14</f>
        <v>0.90682118347791274</v>
      </c>
      <c r="AG66" s="15">
        <f>L66*'Table A8'!L14</f>
        <v>0.74393725715930925</v>
      </c>
      <c r="AH66" s="15">
        <f>M66*'Table A8'!M14</f>
        <v>0.61109808518953201</v>
      </c>
      <c r="AI66" s="15">
        <f>N66*'Table A8'!N14</f>
        <v>1.6184928771135685</v>
      </c>
      <c r="AJ66" s="15">
        <f>O66*'Table A8'!O14</f>
        <v>1.4727247072103806</v>
      </c>
      <c r="AK66" s="15"/>
      <c r="AL66" s="15"/>
      <c r="AM66" s="15"/>
      <c r="AN66" s="15">
        <f>S66*'Table A8'!S14</f>
        <v>0.18761076650421005</v>
      </c>
      <c r="AO66" s="15">
        <f>T66*'Table A8'!T14</f>
        <v>0.16455233494363736</v>
      </c>
      <c r="AP66" s="15">
        <f>U66*'Table A8'!U14</f>
        <v>0.29317302251895638</v>
      </c>
    </row>
    <row r="67" spans="1:42" x14ac:dyDescent="0.2">
      <c r="A67" s="13">
        <v>1979</v>
      </c>
      <c r="B67" s="11">
        <f t="shared" ref="B67:U67" si="8">(B15/B14-1)*100</f>
        <v>-0.29099979214300964</v>
      </c>
      <c r="C67" s="11">
        <f t="shared" si="8"/>
        <v>-1.7313799815592668</v>
      </c>
      <c r="D67" s="11">
        <f t="shared" si="8"/>
        <v>0.5680473372781103</v>
      </c>
      <c r="E67" s="11">
        <f t="shared" si="8"/>
        <v>-1.736426072307895</v>
      </c>
      <c r="F67" s="11">
        <f t="shared" si="8"/>
        <v>-1.7263703064307356</v>
      </c>
      <c r="G67" s="11">
        <f t="shared" si="8"/>
        <v>0.32580608920345089</v>
      </c>
      <c r="H67" s="11">
        <f t="shared" si="8"/>
        <v>1.0712250712250793</v>
      </c>
      <c r="I67" s="11">
        <f t="shared" si="8"/>
        <v>-0.28153762858689202</v>
      </c>
      <c r="J67" s="11">
        <f t="shared" si="8"/>
        <v>1.0682492581602476</v>
      </c>
      <c r="K67" s="11">
        <f t="shared" si="8"/>
        <v>-0.29210058420116036</v>
      </c>
      <c r="L67" s="11">
        <f t="shared" si="8"/>
        <v>-0.70871722182849206</v>
      </c>
      <c r="M67" s="11">
        <f t="shared" si="8"/>
        <v>0.17750729047800728</v>
      </c>
      <c r="N67" s="11">
        <f t="shared" si="8"/>
        <v>0.1814411612234279</v>
      </c>
      <c r="O67" s="11">
        <f t="shared" si="8"/>
        <v>0.16481252575195615</v>
      </c>
      <c r="P67" s="11"/>
      <c r="Q67" s="11">
        <f t="shared" si="8"/>
        <v>2.1919628030554694</v>
      </c>
      <c r="R67" s="11">
        <f t="shared" si="8"/>
        <v>0.86529768823451203</v>
      </c>
      <c r="S67" s="11">
        <f t="shared" si="8"/>
        <v>1.5243565668838999</v>
      </c>
      <c r="T67" s="11">
        <f t="shared" si="8"/>
        <v>1.5256142604785472</v>
      </c>
      <c r="U67" s="11">
        <f t="shared" si="8"/>
        <v>4.5065344749883884E-2</v>
      </c>
      <c r="W67" s="15">
        <f>B67*'Table A8'!B15</f>
        <v>-0.12390771149449351</v>
      </c>
      <c r="X67" s="15">
        <f>C67*'Table A8'!C15</f>
        <v>-0.95953078578014572</v>
      </c>
      <c r="Y67" s="15">
        <f>D67*'Table A8'!D15</f>
        <v>0.44977988165680771</v>
      </c>
      <c r="Z67" s="15">
        <f>E67*'Table A8'!E15</f>
        <v>-0.81577296877024907</v>
      </c>
      <c r="AA67" s="15">
        <f>F67*'Table A8'!F15</f>
        <v>-0.57229175658178888</v>
      </c>
      <c r="AB67" s="15">
        <f>G67*'Table A8'!G15</f>
        <v>0.23933715312885503</v>
      </c>
      <c r="AC67" s="15">
        <f>H67*'Table A8'!H15</f>
        <v>0.67583589743590256</v>
      </c>
      <c r="AD67" s="15">
        <f>I67*'Table A8'!I15</f>
        <v>-0.24840064970221482</v>
      </c>
      <c r="AE67" s="15">
        <f>J67*'Table A8'!J15</f>
        <v>0.73196439169140171</v>
      </c>
      <c r="AF67" s="15">
        <f>K67*'Table A8'!K15</f>
        <v>-0.13606045212090048</v>
      </c>
      <c r="AG67" s="15">
        <f>L67*'Table A8'!L15</f>
        <v>-0.34897236002834947</v>
      </c>
      <c r="AH67" s="15">
        <f>M67*'Table A8'!M15</f>
        <v>4.0649169519463672E-2</v>
      </c>
      <c r="AI67" s="15">
        <f>N67*'Table A8'!N15</f>
        <v>0.10819336443753007</v>
      </c>
      <c r="AJ67" s="15">
        <f>O67*'Table A8'!O15</f>
        <v>8.922950144210906E-2</v>
      </c>
      <c r="AK67" s="15"/>
      <c r="AL67" s="15"/>
      <c r="AM67" s="15"/>
      <c r="AN67" s="15">
        <f>S67*'Table A8'!S15</f>
        <v>1.0292455539600092</v>
      </c>
      <c r="AO67" s="15">
        <f>T67*'Table A8'!T15</f>
        <v>0.9132326963224584</v>
      </c>
      <c r="AP67" s="15">
        <f>U67*'Table A8'!U15</f>
        <v>2.9824245155473158E-2</v>
      </c>
    </row>
    <row r="68" spans="1:42" x14ac:dyDescent="0.2">
      <c r="A68" s="13">
        <v>1980</v>
      </c>
      <c r="B68" s="11">
        <f t="shared" ref="B68:U68" si="9">(B16/B15-1)*100</f>
        <v>1.0110485720241869</v>
      </c>
      <c r="C68" s="11">
        <f t="shared" si="9"/>
        <v>-9.3828190158473657E-2</v>
      </c>
      <c r="D68" s="11">
        <f t="shared" si="9"/>
        <v>0.6354436337961733</v>
      </c>
      <c r="E68" s="11">
        <f t="shared" si="9"/>
        <v>-9.2311749967022294E-2</v>
      </c>
      <c r="F68" s="11">
        <f t="shared" si="9"/>
        <v>-9.8814229249011287E-2</v>
      </c>
      <c r="G68" s="11">
        <f t="shared" si="9"/>
        <v>0.17917133258678053</v>
      </c>
      <c r="H68" s="11">
        <f t="shared" si="9"/>
        <v>-0.57503664449204406</v>
      </c>
      <c r="I68" s="11">
        <f t="shared" si="9"/>
        <v>0.49951134759473881</v>
      </c>
      <c r="J68" s="11">
        <f t="shared" si="9"/>
        <v>-0.64591896652966829</v>
      </c>
      <c r="K68" s="11">
        <f t="shared" si="9"/>
        <v>7.6423385555957069E-2</v>
      </c>
      <c r="L68" s="11">
        <f t="shared" si="9"/>
        <v>-0.49964311206280865</v>
      </c>
      <c r="M68" s="11">
        <f t="shared" si="9"/>
        <v>2.9996203012276901</v>
      </c>
      <c r="N68" s="11">
        <f t="shared" si="9"/>
        <v>3.001293661060811</v>
      </c>
      <c r="O68" s="11">
        <f t="shared" si="9"/>
        <v>3.0165912518853588</v>
      </c>
      <c r="P68" s="11"/>
      <c r="Q68" s="11">
        <f t="shared" si="9"/>
        <v>4.4036399090022771</v>
      </c>
      <c r="R68" s="11">
        <f t="shared" si="9"/>
        <v>-0.80665813060178948</v>
      </c>
      <c r="S68" s="11">
        <f t="shared" si="9"/>
        <v>0.5548906539005527</v>
      </c>
      <c r="T68" s="11">
        <f t="shared" si="9"/>
        <v>0.55362227143309628</v>
      </c>
      <c r="U68" s="11">
        <f t="shared" si="9"/>
        <v>1.1261261261275024E-2</v>
      </c>
      <c r="W68" s="15">
        <f>B68*'Table A8'!B16</f>
        <v>0.44203043568897449</v>
      </c>
      <c r="X68" s="15">
        <f>C68*'Table A8'!C16</f>
        <v>-5.1164512093415687E-2</v>
      </c>
      <c r="Y68" s="15">
        <f>D68*'Table A8'!D16</f>
        <v>0.50435161214402269</v>
      </c>
      <c r="Z68" s="15">
        <f>E68*'Table A8'!E16</f>
        <v>-4.4651193459048687E-2</v>
      </c>
      <c r="AA68" s="15">
        <f>F68*'Table A8'!F16</f>
        <v>-3.3952569169960277E-2</v>
      </c>
      <c r="AB68" s="15">
        <f>G68*'Table A8'!G16</f>
        <v>0.13328555431130604</v>
      </c>
      <c r="AC68" s="15">
        <f>H68*'Table A8'!H16</f>
        <v>-0.37084113203291924</v>
      </c>
      <c r="AD68" s="15">
        <f>I68*'Table A8'!I16</f>
        <v>0.44306656531653332</v>
      </c>
      <c r="AE68" s="15">
        <f>J68*'Table A8'!J16</f>
        <v>-0.45272460364064449</v>
      </c>
      <c r="AF68" s="15">
        <f>K68*'Table A8'!K16</f>
        <v>3.653802063430308E-2</v>
      </c>
      <c r="AG68" s="15">
        <f>L68*'Table A8'!L16</f>
        <v>-0.2558672376873643</v>
      </c>
      <c r="AH68" s="15">
        <f>M68*'Table A8'!M16</f>
        <v>0.74780534109606311</v>
      </c>
      <c r="AI68" s="15">
        <f>N68*'Table A8'!N16</f>
        <v>1.8346908150064736</v>
      </c>
      <c r="AJ68" s="15">
        <f>O68*'Table A8'!O16</f>
        <v>1.6802413273001451</v>
      </c>
      <c r="AK68" s="15"/>
      <c r="AL68" s="15"/>
      <c r="AM68" s="15"/>
      <c r="AN68" s="15">
        <f>S68*'Table A8'!S16</f>
        <v>0.38087694483733936</v>
      </c>
      <c r="AO68" s="15">
        <f>T68*'Table A8'!T16</f>
        <v>0.33610408098703276</v>
      </c>
      <c r="AP68" s="15">
        <f>U68*'Table A8'!U16</f>
        <v>7.5461711711803936E-3</v>
      </c>
    </row>
    <row r="69" spans="1:42" x14ac:dyDescent="0.2">
      <c r="A69" s="13">
        <v>1981</v>
      </c>
      <c r="B69" s="11">
        <f t="shared" ref="B69:U69" si="10">(B17/B16-1)*100</f>
        <v>0.9906098441853306</v>
      </c>
      <c r="C69" s="11">
        <f t="shared" si="10"/>
        <v>-9.3916310132524661E-2</v>
      </c>
      <c r="D69" s="11">
        <f t="shared" si="10"/>
        <v>0.60804490177737147</v>
      </c>
      <c r="E69" s="11">
        <f t="shared" si="10"/>
        <v>-9.239704329462306E-2</v>
      </c>
      <c r="F69" s="11">
        <f t="shared" si="10"/>
        <v>-8.7921749642816405E-2</v>
      </c>
      <c r="G69" s="11">
        <f t="shared" si="10"/>
        <v>0.19002906326850422</v>
      </c>
      <c r="H69" s="11">
        <f t="shared" si="10"/>
        <v>-0.70310728056248717</v>
      </c>
      <c r="I69" s="11">
        <f t="shared" si="10"/>
        <v>0.70232306861157667</v>
      </c>
      <c r="J69" s="11">
        <f t="shared" si="10"/>
        <v>-0.6382978723404209</v>
      </c>
      <c r="K69" s="11">
        <f t="shared" si="10"/>
        <v>0.91638029782361574</v>
      </c>
      <c r="L69" s="11">
        <f t="shared" si="10"/>
        <v>-0.48780487804878092</v>
      </c>
      <c r="M69" s="11">
        <f t="shared" si="10"/>
        <v>2.9859916441386192</v>
      </c>
      <c r="N69" s="11">
        <f t="shared" si="10"/>
        <v>2.9891986937955251</v>
      </c>
      <c r="O69" s="11">
        <f t="shared" si="10"/>
        <v>2.9814987355251121</v>
      </c>
      <c r="P69" s="11"/>
      <c r="Q69" s="11">
        <f t="shared" si="10"/>
        <v>4.2490272373540972</v>
      </c>
      <c r="R69" s="11">
        <f t="shared" si="10"/>
        <v>-0.86485091002969083</v>
      </c>
      <c r="S69" s="11">
        <f t="shared" si="10"/>
        <v>0.53018827093702647</v>
      </c>
      <c r="T69" s="11">
        <f t="shared" si="10"/>
        <v>0.53484347962875489</v>
      </c>
      <c r="U69" s="11">
        <f t="shared" si="10"/>
        <v>0.30401981758809704</v>
      </c>
      <c r="W69" s="15">
        <f>B69*'Table A8'!B17</f>
        <v>0.44963780827572158</v>
      </c>
      <c r="X69" s="15">
        <f>C69*'Table A8'!C17</f>
        <v>-5.1456746321610264E-2</v>
      </c>
      <c r="Y69" s="15">
        <f>D69*'Table A8'!D17</f>
        <v>0.48011225444341249</v>
      </c>
      <c r="Z69" s="15">
        <f>E69*'Table A8'!E17</f>
        <v>-4.5126715945093904E-2</v>
      </c>
      <c r="AA69" s="15">
        <f>F69*'Table A8'!F17</f>
        <v>-3.0394548851521631E-2</v>
      </c>
      <c r="AB69" s="15">
        <f>G69*'Table A8'!G17</f>
        <v>0.14248379163872446</v>
      </c>
      <c r="AC69" s="15">
        <f>H69*'Table A8'!H17</f>
        <v>-0.46123837604899159</v>
      </c>
      <c r="AD69" s="15">
        <f>I69*'Table A8'!I17</f>
        <v>0.62534846029174784</v>
      </c>
      <c r="AE69" s="15">
        <f>J69*'Table A8'!J17</f>
        <v>-0.45561702127659243</v>
      </c>
      <c r="AF69" s="15">
        <f>K69*'Table A8'!K17</f>
        <v>0.45067583046965426</v>
      </c>
      <c r="AG69" s="15">
        <f>L69*'Table A8'!L17</f>
        <v>-0.25946341463414657</v>
      </c>
      <c r="AH69" s="15">
        <f>M69*'Table A8'!M17</f>
        <v>0.80980093389039354</v>
      </c>
      <c r="AI69" s="15">
        <f>N69*'Table A8'!N17</f>
        <v>1.8646621451896486</v>
      </c>
      <c r="AJ69" s="15">
        <f>O69*'Table A8'!O17</f>
        <v>1.6994542792493137</v>
      </c>
      <c r="AK69" s="15"/>
      <c r="AL69" s="15"/>
      <c r="AM69" s="15"/>
      <c r="AN69" s="15">
        <f>S69*'Table A8'!S17</f>
        <v>0.36980631897857597</v>
      </c>
      <c r="AO69" s="15">
        <f>T69*'Table A8'!T17</f>
        <v>0.33058675475853339</v>
      </c>
      <c r="AP69" s="15">
        <f>U69*'Table A8'!U17</f>
        <v>0.20512217092668905</v>
      </c>
    </row>
    <row r="70" spans="1:42" x14ac:dyDescent="0.2">
      <c r="A70" s="13">
        <v>1982</v>
      </c>
      <c r="B70" s="11">
        <f t="shared" ref="B70:U70" si="11">(B18/B17-1)*100</f>
        <v>-1.1852457341371303</v>
      </c>
      <c r="C70" s="11">
        <f t="shared" si="11"/>
        <v>0.92960100271568535</v>
      </c>
      <c r="D70" s="11">
        <f t="shared" si="11"/>
        <v>-1.1971176197117628</v>
      </c>
      <c r="E70" s="11">
        <f t="shared" si="11"/>
        <v>0.93803672876207056</v>
      </c>
      <c r="F70" s="11">
        <f t="shared" si="11"/>
        <v>0.93499065009350346</v>
      </c>
      <c r="G70" s="11">
        <f t="shared" si="11"/>
        <v>0.45743612629700614</v>
      </c>
      <c r="H70" s="11">
        <f t="shared" si="11"/>
        <v>-1.1420740063956103</v>
      </c>
      <c r="I70" s="11">
        <f t="shared" si="11"/>
        <v>-2.0278969957081561</v>
      </c>
      <c r="J70" s="11">
        <f t="shared" si="11"/>
        <v>-1.3442778967404201</v>
      </c>
      <c r="K70" s="11">
        <f t="shared" si="11"/>
        <v>-0.59276075167109532</v>
      </c>
      <c r="L70" s="11">
        <f t="shared" si="11"/>
        <v>1.3264129181084217</v>
      </c>
      <c r="M70" s="11">
        <f t="shared" si="11"/>
        <v>-1.1096527860637195</v>
      </c>
      <c r="N70" s="11">
        <f t="shared" si="11"/>
        <v>-1.1097560975609766</v>
      </c>
      <c r="O70" s="11">
        <f t="shared" si="11"/>
        <v>-1.111541941320926</v>
      </c>
      <c r="P70" s="11"/>
      <c r="Q70" s="11">
        <f t="shared" si="11"/>
        <v>3.3741415347864789</v>
      </c>
      <c r="R70" s="11">
        <f t="shared" si="11"/>
        <v>1.0416666666666741</v>
      </c>
      <c r="S70" s="11">
        <f t="shared" si="11"/>
        <v>2.2064363362393591</v>
      </c>
      <c r="T70" s="11">
        <f t="shared" si="11"/>
        <v>2.2062275074323123</v>
      </c>
      <c r="U70" s="11">
        <f t="shared" si="11"/>
        <v>-1.0440053884149036</v>
      </c>
      <c r="W70" s="15">
        <f>B70*'Table A8'!B18</f>
        <v>-0.53253090834781258</v>
      </c>
      <c r="X70" s="15">
        <f>C70*'Table A8'!C18</f>
        <v>0.48869124712763573</v>
      </c>
      <c r="Y70" s="15">
        <f>D70*'Table A8'!D18</f>
        <v>-0.92225941422594204</v>
      </c>
      <c r="Z70" s="15">
        <f>E70*'Table A8'!E18</f>
        <v>0.4389073853877728</v>
      </c>
      <c r="AA70" s="15">
        <f>F70*'Table A8'!F18</f>
        <v>0.30359146408536059</v>
      </c>
      <c r="AB70" s="15">
        <f>G70*'Table A8'!G18</f>
        <v>0.33639852727881836</v>
      </c>
      <c r="AC70" s="15">
        <f>H70*'Table A8'!H18</f>
        <v>-0.7356098675194126</v>
      </c>
      <c r="AD70" s="15">
        <f>I70*'Table A8'!I18</f>
        <v>-1.7914442060085849</v>
      </c>
      <c r="AE70" s="15">
        <f>J70*'Table A8'!J18</f>
        <v>-0.94932905067808471</v>
      </c>
      <c r="AF70" s="15">
        <f>K70*'Table A8'!K18</f>
        <v>-0.28808172531215231</v>
      </c>
      <c r="AG70" s="15">
        <f>L70*'Table A8'!L18</f>
        <v>0.69782583621684069</v>
      </c>
      <c r="AH70" s="15">
        <f>M70*'Table A8'!M18</f>
        <v>-0.31625104402816007</v>
      </c>
      <c r="AI70" s="15">
        <f>N70*'Table A8'!N18</f>
        <v>-0.68094634146341526</v>
      </c>
      <c r="AJ70" s="15">
        <f>O70*'Table A8'!O18</f>
        <v>-0.62190771616905804</v>
      </c>
      <c r="AK70" s="15"/>
      <c r="AL70" s="15"/>
      <c r="AM70" s="15"/>
      <c r="AN70" s="15">
        <f>S70*'Table A8'!S18</f>
        <v>1.5200139920352944</v>
      </c>
      <c r="AO70" s="15">
        <f>T70*'Table A8'!T18</f>
        <v>1.3457987795337105</v>
      </c>
      <c r="AP70" s="15">
        <f>U70*'Table A8'!U18</f>
        <v>-0.68779074988773858</v>
      </c>
    </row>
    <row r="71" spans="1:42" x14ac:dyDescent="0.2">
      <c r="A71" s="13">
        <v>1983</v>
      </c>
      <c r="B71" s="11">
        <f t="shared" ref="B71:U71" si="12">(B19/B18-1)*100</f>
        <v>-1.3132044256023101</v>
      </c>
      <c r="C71" s="11">
        <f t="shared" si="12"/>
        <v>1.14871158025458</v>
      </c>
      <c r="D71" s="11">
        <f t="shared" si="12"/>
        <v>-1.3880719915304152</v>
      </c>
      <c r="E71" s="11">
        <f t="shared" si="12"/>
        <v>1.1387434554973597</v>
      </c>
      <c r="F71" s="11">
        <f t="shared" si="12"/>
        <v>1.1442894507410539</v>
      </c>
      <c r="G71" s="11">
        <f t="shared" si="12"/>
        <v>0.73300755219902758</v>
      </c>
      <c r="H71" s="11">
        <f t="shared" si="12"/>
        <v>-1.4325323475046337</v>
      </c>
      <c r="I71" s="11">
        <f t="shared" si="12"/>
        <v>-1.938451429197241</v>
      </c>
      <c r="J71" s="11">
        <f t="shared" si="12"/>
        <v>-1.3625949596045017</v>
      </c>
      <c r="K71" s="11">
        <f t="shared" si="12"/>
        <v>0.11418421720374994</v>
      </c>
      <c r="L71" s="11">
        <f t="shared" si="12"/>
        <v>1.4513375071143919</v>
      </c>
      <c r="M71" s="11">
        <f t="shared" si="12"/>
        <v>-1.158301158301156</v>
      </c>
      <c r="N71" s="11">
        <f t="shared" si="12"/>
        <v>-1.1592058206930544</v>
      </c>
      <c r="O71" s="11">
        <f t="shared" si="12"/>
        <v>-1.1501764475232101</v>
      </c>
      <c r="P71" s="11"/>
      <c r="Q71" s="11">
        <f t="shared" si="12"/>
        <v>3.1484690930098314</v>
      </c>
      <c r="R71" s="11">
        <f t="shared" si="12"/>
        <v>0.94072164948453274</v>
      </c>
      <c r="S71" s="11">
        <f t="shared" si="12"/>
        <v>2.3062342038753236</v>
      </c>
      <c r="T71" s="11">
        <f t="shared" si="12"/>
        <v>2.2963870177587165</v>
      </c>
      <c r="U71" s="11">
        <f t="shared" si="12"/>
        <v>-0.85082246171298559</v>
      </c>
      <c r="W71" s="15">
        <f>B71*'Table A8'!B19</f>
        <v>-0.56454658256643309</v>
      </c>
      <c r="X71" s="15">
        <f>C71*'Table A8'!C19</f>
        <v>0.5636727724309224</v>
      </c>
      <c r="Y71" s="15">
        <f>D71*'Table A8'!D19</f>
        <v>-1.0327255616986288</v>
      </c>
      <c r="Z71" s="15">
        <f>E71*'Table A8'!E19</f>
        <v>0.50002225130889066</v>
      </c>
      <c r="AA71" s="15">
        <f>F71*'Table A8'!F19</f>
        <v>0.34099825632083408</v>
      </c>
      <c r="AB71" s="15">
        <f>G71*'Table A8'!G19</f>
        <v>0.52153487338960813</v>
      </c>
      <c r="AC71" s="15">
        <f>H71*'Table A8'!H19</f>
        <v>-0.88859981515712416</v>
      </c>
      <c r="AD71" s="15">
        <f>I71*'Table A8'!I19</f>
        <v>-1.6885850399737166</v>
      </c>
      <c r="AE71" s="15">
        <f>J71*'Table A8'!J19</f>
        <v>-0.93719281321597625</v>
      </c>
      <c r="AF71" s="15">
        <f>K71*'Table A8'!K19</f>
        <v>5.318700837350672E-2</v>
      </c>
      <c r="AG71" s="15">
        <f>L71*'Table A8'!L19</f>
        <v>0.73553784860557381</v>
      </c>
      <c r="AH71" s="15">
        <f>M71*'Table A8'!M19</f>
        <v>-0.32293436293436228</v>
      </c>
      <c r="AI71" s="15">
        <f>N71*'Table A8'!N19</f>
        <v>-0.69065482796892186</v>
      </c>
      <c r="AJ71" s="15">
        <f>O71*'Table A8'!O19</f>
        <v>-0.62236047575480902</v>
      </c>
      <c r="AK71" s="15"/>
      <c r="AL71" s="15"/>
      <c r="AM71" s="15"/>
      <c r="AN71" s="15">
        <f>S71*'Table A8'!S19</f>
        <v>1.5336457455770902</v>
      </c>
      <c r="AO71" s="15">
        <f>T71*'Table A8'!T19</f>
        <v>1.3564758113900739</v>
      </c>
      <c r="AP71" s="15">
        <f>U71*'Table A8'!U19</f>
        <v>-0.53840045377197732</v>
      </c>
    </row>
    <row r="72" spans="1:42" x14ac:dyDescent="0.2">
      <c r="A72" s="13">
        <v>1984</v>
      </c>
      <c r="B72" s="11">
        <f t="shared" ref="B72:U72" si="13">(B20/B19-1)*100</f>
        <v>-0.2095557418273275</v>
      </c>
      <c r="C72" s="11">
        <f t="shared" si="13"/>
        <v>0.95150399017802645</v>
      </c>
      <c r="D72" s="11">
        <f t="shared" si="13"/>
        <v>-0.53680066801861104</v>
      </c>
      <c r="E72" s="11">
        <f t="shared" si="13"/>
        <v>0.95768085932446123</v>
      </c>
      <c r="F72" s="11">
        <f t="shared" si="13"/>
        <v>0.9481736881801428</v>
      </c>
      <c r="G72" s="11">
        <f t="shared" si="13"/>
        <v>0.1212789415655946</v>
      </c>
      <c r="H72" s="11">
        <f t="shared" si="13"/>
        <v>-0.65635255508671442</v>
      </c>
      <c r="I72" s="11">
        <f t="shared" si="13"/>
        <v>0.22336385972747674</v>
      </c>
      <c r="J72" s="11">
        <f t="shared" si="13"/>
        <v>-0.672371638141811</v>
      </c>
      <c r="K72" s="11">
        <f t="shared" si="13"/>
        <v>1.2165758459004028</v>
      </c>
      <c r="L72" s="11">
        <f t="shared" si="13"/>
        <v>0.46283309957924068</v>
      </c>
      <c r="M72" s="11">
        <f t="shared" si="13"/>
        <v>1.2451171875</v>
      </c>
      <c r="N72" s="11">
        <f t="shared" si="13"/>
        <v>1.2351840299438477</v>
      </c>
      <c r="O72" s="11">
        <f t="shared" si="13"/>
        <v>1.2296707655692352</v>
      </c>
      <c r="P72" s="11"/>
      <c r="Q72" s="11">
        <f t="shared" si="13"/>
        <v>3.6124334920190293</v>
      </c>
      <c r="R72" s="11">
        <f t="shared" si="13"/>
        <v>0.38299502106471373</v>
      </c>
      <c r="S72" s="11">
        <f t="shared" si="13"/>
        <v>1.0087493566649508</v>
      </c>
      <c r="T72" s="11">
        <f t="shared" si="13"/>
        <v>1.0176593834181569</v>
      </c>
      <c r="U72" s="11">
        <f t="shared" si="13"/>
        <v>-0.37757437070939925</v>
      </c>
      <c r="W72" s="15">
        <f>B72*'Table A8'!B20</f>
        <v>-8.7636211232188371E-2</v>
      </c>
      <c r="X72" s="15">
        <f>C72*'Table A8'!C20</f>
        <v>0.43226826273787738</v>
      </c>
      <c r="Y72" s="15">
        <f>D72*'Table A8'!D20</f>
        <v>-0.38982464511511533</v>
      </c>
      <c r="Z72" s="15">
        <f>E72*'Table A8'!E20</f>
        <v>0.40165135240067906</v>
      </c>
      <c r="AA72" s="15">
        <f>F72*'Table A8'!F20</f>
        <v>0.26501454584634992</v>
      </c>
      <c r="AB72" s="15">
        <f>G72*'Table A8'!G20</f>
        <v>8.4907386990072775E-2</v>
      </c>
      <c r="AC72" s="15">
        <f>H72*'Table A8'!H20</f>
        <v>-0.39952180028128309</v>
      </c>
      <c r="AD72" s="15">
        <f>I72*'Table A8'!I20</f>
        <v>0.19287469287467618</v>
      </c>
      <c r="AE72" s="15">
        <f>J72*'Table A8'!J20</f>
        <v>-0.45680929095354639</v>
      </c>
      <c r="AF72" s="15">
        <f>K72*'Table A8'!K20</f>
        <v>0.55646179191484424</v>
      </c>
      <c r="AG72" s="15">
        <f>L72*'Table A8'!L20</f>
        <v>0.23035203366058807</v>
      </c>
      <c r="AH72" s="15">
        <f>M72*'Table A8'!M20</f>
        <v>0.33605712890624995</v>
      </c>
      <c r="AI72" s="15">
        <f>N72*'Table A8'!N20</f>
        <v>0.73061135371178598</v>
      </c>
      <c r="AJ72" s="15">
        <f>O72*'Table A8'!O20</f>
        <v>0.65996429988100846</v>
      </c>
      <c r="AK72" s="15"/>
      <c r="AL72" s="15"/>
      <c r="AM72" s="15"/>
      <c r="AN72" s="15">
        <f>S72*'Table A8'!S20</f>
        <v>0.65810808028821388</v>
      </c>
      <c r="AO72" s="15">
        <f>T72*'Table A8'!T20</f>
        <v>0.59492367554625447</v>
      </c>
      <c r="AP72" s="15">
        <f>U72*'Table A8'!U20</f>
        <v>-0.233189931350125</v>
      </c>
    </row>
    <row r="73" spans="1:42" x14ac:dyDescent="0.2">
      <c r="A73" s="13">
        <v>1985</v>
      </c>
      <c r="B73" s="11">
        <f t="shared" ref="B73:U73" si="14">(B21/B20-1)*100</f>
        <v>0.17849643007139537</v>
      </c>
      <c r="C73" s="11">
        <f t="shared" si="14"/>
        <v>1.7634539373669655</v>
      </c>
      <c r="D73" s="11">
        <f t="shared" si="14"/>
        <v>0.47973135044376836</v>
      </c>
      <c r="E73" s="11">
        <f t="shared" si="14"/>
        <v>1.7561851044737731</v>
      </c>
      <c r="F73" s="11">
        <f t="shared" si="14"/>
        <v>1.7611271213576751</v>
      </c>
      <c r="G73" s="11">
        <f t="shared" si="14"/>
        <v>1.0681642990860052</v>
      </c>
      <c r="H73" s="11">
        <f t="shared" si="14"/>
        <v>2.7607361963190025</v>
      </c>
      <c r="I73" s="11">
        <f t="shared" si="14"/>
        <v>-0.21172275462446599</v>
      </c>
      <c r="J73" s="11">
        <f t="shared" si="14"/>
        <v>2.0061538461538353</v>
      </c>
      <c r="K73" s="11">
        <f t="shared" si="14"/>
        <v>2.3037435833228814</v>
      </c>
      <c r="L73" s="11">
        <f t="shared" si="14"/>
        <v>1.1308111126622888</v>
      </c>
      <c r="M73" s="11">
        <f t="shared" si="14"/>
        <v>2.4837231733783494</v>
      </c>
      <c r="N73" s="11">
        <f t="shared" si="14"/>
        <v>2.4895242790239136</v>
      </c>
      <c r="O73" s="11">
        <f t="shared" si="14"/>
        <v>2.481713688610232</v>
      </c>
      <c r="P73" s="11"/>
      <c r="Q73" s="11">
        <f t="shared" si="14"/>
        <v>3.0810810810810718</v>
      </c>
      <c r="R73" s="11">
        <f t="shared" si="14"/>
        <v>4.1587180465471274</v>
      </c>
      <c r="S73" s="11">
        <f t="shared" si="14"/>
        <v>4.3207989401814029</v>
      </c>
      <c r="T73" s="11">
        <f t="shared" si="14"/>
        <v>4.31111111111111</v>
      </c>
      <c r="U73" s="11">
        <f t="shared" si="14"/>
        <v>0.9532560009188229</v>
      </c>
      <c r="W73" s="15">
        <f>B73*'Table A8'!B21</f>
        <v>7.13271734565296E-2</v>
      </c>
      <c r="X73" s="15">
        <f>C73*'Table A8'!C21</f>
        <v>0.73536029188202456</v>
      </c>
      <c r="Y73" s="15">
        <f>D73*'Table A8'!D21</f>
        <v>0.34176061405614061</v>
      </c>
      <c r="Z73" s="15">
        <f>E73*'Table A8'!E21</f>
        <v>0.70545955646711467</v>
      </c>
      <c r="AA73" s="15">
        <f>F73*'Table A8'!F21</f>
        <v>0.45930195325008161</v>
      </c>
      <c r="AB73" s="15">
        <f>G73*'Table A8'!G21</f>
        <v>0.73671291707961772</v>
      </c>
      <c r="AC73" s="15">
        <f>H73*'Table A8'!H21</f>
        <v>1.6503680981594997</v>
      </c>
      <c r="AD73" s="15">
        <f>I73*'Table A8'!I21</f>
        <v>-0.18121350568308045</v>
      </c>
      <c r="AE73" s="15">
        <f>J73*'Table A8'!J21</f>
        <v>1.3513452307692233</v>
      </c>
      <c r="AF73" s="15">
        <f>K73*'Table A8'!K21</f>
        <v>1.0452084637535912</v>
      </c>
      <c r="AG73" s="15">
        <f>L73*'Table A8'!L21</f>
        <v>0.55737679743124213</v>
      </c>
      <c r="AH73" s="15">
        <f>M73*'Table A8'!M21</f>
        <v>0.65073547142512755</v>
      </c>
      <c r="AI73" s="15">
        <f>N73*'Table A8'!N21</f>
        <v>1.4767858023169855</v>
      </c>
      <c r="AJ73" s="15">
        <f>O73*'Table A8'!O21</f>
        <v>1.3366509926854708</v>
      </c>
      <c r="AK73" s="15"/>
      <c r="AL73" s="15"/>
      <c r="AM73" s="15"/>
      <c r="AN73" s="15">
        <f>S73*'Table A8'!S21</f>
        <v>2.8111117904820206</v>
      </c>
      <c r="AO73" s="15">
        <f>T73*'Table A8'!T21</f>
        <v>2.4982888888888883</v>
      </c>
      <c r="AP73" s="15">
        <f>U73*'Table A8'!U21</f>
        <v>0.5773871597565311</v>
      </c>
    </row>
    <row r="74" spans="1:42" x14ac:dyDescent="0.2">
      <c r="A74" s="13">
        <v>1986</v>
      </c>
      <c r="B74" s="11">
        <f t="shared" ref="B74:U74" si="15">(B22/B21-1)*100</f>
        <v>2.7984487999161534</v>
      </c>
      <c r="C74" s="11">
        <f t="shared" si="15"/>
        <v>0.96603923911959821</v>
      </c>
      <c r="D74" s="11">
        <f t="shared" si="15"/>
        <v>-1.1697302458820724</v>
      </c>
      <c r="E74" s="11">
        <f t="shared" si="15"/>
        <v>0.97001763668431717</v>
      </c>
      <c r="F74" s="11">
        <f t="shared" si="15"/>
        <v>0.96496748479126815</v>
      </c>
      <c r="G74" s="11">
        <f t="shared" si="15"/>
        <v>-0.73000653737197441</v>
      </c>
      <c r="H74" s="11">
        <f t="shared" si="15"/>
        <v>-1.8025258323765669</v>
      </c>
      <c r="I74" s="11">
        <f t="shared" si="15"/>
        <v>-4.4667783361240776E-2</v>
      </c>
      <c r="J74" s="11">
        <f t="shared" si="15"/>
        <v>-2.0511583011582846</v>
      </c>
      <c r="K74" s="11">
        <f t="shared" si="15"/>
        <v>1.3584628564435208</v>
      </c>
      <c r="L74" s="11">
        <f t="shared" si="15"/>
        <v>0.1104362230811784</v>
      </c>
      <c r="M74" s="11">
        <f t="shared" si="15"/>
        <v>0.63529411764706722</v>
      </c>
      <c r="N74" s="11">
        <f t="shared" si="15"/>
        <v>0.63732563732563641</v>
      </c>
      <c r="O74" s="11">
        <f t="shared" si="15"/>
        <v>0.65001274534794984</v>
      </c>
      <c r="P74" s="11"/>
      <c r="Q74" s="11">
        <f t="shared" si="15"/>
        <v>-4.4834819087572146</v>
      </c>
      <c r="R74" s="11">
        <f t="shared" si="15"/>
        <v>-2.2100122100122133</v>
      </c>
      <c r="S74" s="11">
        <f t="shared" si="15"/>
        <v>-1.2601348051186956</v>
      </c>
      <c r="T74" s="11">
        <f t="shared" si="15"/>
        <v>-1.2498224683993642</v>
      </c>
      <c r="U74" s="11">
        <f t="shared" si="15"/>
        <v>-0.5005688282138876</v>
      </c>
      <c r="W74" s="15">
        <f>B74*'Table A8'!B22</f>
        <v>1.0782423226076938</v>
      </c>
      <c r="X74" s="15">
        <f>C74*'Table A8'!C22</f>
        <v>0.37395378946319646</v>
      </c>
      <c r="Y74" s="15">
        <f>D74*'Table A8'!D22</f>
        <v>-0.82746717593697805</v>
      </c>
      <c r="Z74" s="15">
        <f>E74*'Table A8'!E22</f>
        <v>0.3817019400352788</v>
      </c>
      <c r="AA74" s="15">
        <f>F74*'Table A8'!F22</f>
        <v>0.24153136144325443</v>
      </c>
      <c r="AB74" s="15">
        <f>G74*'Table A8'!G22</f>
        <v>-0.49983547613859086</v>
      </c>
      <c r="AC74" s="15">
        <f>H74*'Table A8'!H22</f>
        <v>-1.0679965556831159</v>
      </c>
      <c r="AD74" s="15">
        <f>I74*'Table A8'!I22</f>
        <v>-3.8025683975424267E-2</v>
      </c>
      <c r="AE74" s="15">
        <f>J74*'Table A8'!J22</f>
        <v>-1.3876085907335796</v>
      </c>
      <c r="AF74" s="15">
        <f>K74*'Table A8'!K22</f>
        <v>0.63073430424672672</v>
      </c>
      <c r="AG74" s="15">
        <f>L74*'Table A8'!L22</f>
        <v>5.4986195472118728E-2</v>
      </c>
      <c r="AH74" s="15">
        <f>M74*'Table A8'!M22</f>
        <v>0.15780705882353149</v>
      </c>
      <c r="AI74" s="15">
        <f>N74*'Table A8'!N22</f>
        <v>0.38590067340067286</v>
      </c>
      <c r="AJ74" s="15">
        <f>O74*'Table A8'!O22</f>
        <v>0.35841702778485957</v>
      </c>
      <c r="AK74" s="15"/>
      <c r="AL74" s="15"/>
      <c r="AM74" s="15"/>
      <c r="AN74" s="15">
        <f>S74*'Table A8'!S22</f>
        <v>-0.81744944808049791</v>
      </c>
      <c r="AO74" s="15">
        <f>T74*'Table A8'!T22</f>
        <v>-0.72539696065899095</v>
      </c>
      <c r="AP74" s="15">
        <f>U74*'Table A8'!U22</f>
        <v>-0.30139249146758168</v>
      </c>
    </row>
    <row r="75" spans="1:42" x14ac:dyDescent="0.2">
      <c r="A75" s="13">
        <v>1987</v>
      </c>
      <c r="B75" s="11">
        <f t="shared" ref="B75:U75" si="16">(B23/B22-1)*100</f>
        <v>-1.6211256117455219</v>
      </c>
      <c r="C75" s="11">
        <f t="shared" si="16"/>
        <v>1.4894456500295972</v>
      </c>
      <c r="D75" s="11">
        <f t="shared" si="16"/>
        <v>0.59178743961354474</v>
      </c>
      <c r="E75" s="11">
        <f t="shared" si="16"/>
        <v>1.4847161572052459</v>
      </c>
      <c r="F75" s="11">
        <f t="shared" si="16"/>
        <v>1.4855599418242216</v>
      </c>
      <c r="G75" s="11">
        <f t="shared" si="16"/>
        <v>0.36219953901877044</v>
      </c>
      <c r="H75" s="11">
        <f t="shared" si="16"/>
        <v>0.35075412136091888</v>
      </c>
      <c r="I75" s="11">
        <f t="shared" si="16"/>
        <v>1.1395374818456094</v>
      </c>
      <c r="J75" s="11">
        <f t="shared" si="16"/>
        <v>6.1591525006154946E-2</v>
      </c>
      <c r="K75" s="11">
        <f t="shared" si="16"/>
        <v>0.90557836271432102</v>
      </c>
      <c r="L75" s="11">
        <f t="shared" si="16"/>
        <v>-2.8130170987313741</v>
      </c>
      <c r="M75" s="11">
        <f t="shared" si="16"/>
        <v>-0.1987374327799829</v>
      </c>
      <c r="N75" s="11">
        <f t="shared" si="16"/>
        <v>-0.20313060102760128</v>
      </c>
      <c r="O75" s="11">
        <f t="shared" si="16"/>
        <v>-0.21527162213499373</v>
      </c>
      <c r="P75" s="11"/>
      <c r="Q75" s="11">
        <f t="shared" si="16"/>
        <v>-0.45292341476804721</v>
      </c>
      <c r="R75" s="11">
        <f t="shared" si="16"/>
        <v>-0.58683980521913037</v>
      </c>
      <c r="S75" s="11">
        <f t="shared" si="16"/>
        <v>7.9145231499810897E-2</v>
      </c>
      <c r="T75" s="11">
        <f t="shared" si="16"/>
        <v>7.1911405148861185E-2</v>
      </c>
      <c r="U75" s="11">
        <f t="shared" si="16"/>
        <v>-5.7168991538980585E-2</v>
      </c>
      <c r="W75" s="15">
        <f>B75*'Table A8'!B23</f>
        <v>-0.61343393148450553</v>
      </c>
      <c r="X75" s="15">
        <f>C75*'Table A8'!C23</f>
        <v>0.53009370684553359</v>
      </c>
      <c r="Y75" s="15">
        <f>D75*'Table A8'!D23</f>
        <v>0.41454710144928808</v>
      </c>
      <c r="Z75" s="15">
        <f>E75*'Table A8'!E23</f>
        <v>0.56805240174672711</v>
      </c>
      <c r="AA75" s="15">
        <f>F75*'Table A8'!F23</f>
        <v>0.35504882609598892</v>
      </c>
      <c r="AB75" s="15">
        <f>G75*'Table A8'!G23</f>
        <v>0.24821534408956339</v>
      </c>
      <c r="AC75" s="15">
        <f>H75*'Table A8'!H23</f>
        <v>0.20599789547526767</v>
      </c>
      <c r="AD75" s="15">
        <f>I75*'Table A8'!I23</f>
        <v>0.96712546084236872</v>
      </c>
      <c r="AE75" s="15">
        <f>J75*'Table A8'!J23</f>
        <v>4.1728258191669976E-2</v>
      </c>
      <c r="AF75" s="15">
        <f>K75*'Table A8'!K23</f>
        <v>0.42227119053368789</v>
      </c>
      <c r="AG75" s="15">
        <f>L75*'Table A8'!L23</f>
        <v>-1.4104467733039108</v>
      </c>
      <c r="AH75" s="15">
        <f>M75*'Table A8'!M23</f>
        <v>-4.8173953705867856E-2</v>
      </c>
      <c r="AI75" s="15">
        <f>N75*'Table A8'!N23</f>
        <v>-0.12395029274704229</v>
      </c>
      <c r="AJ75" s="15">
        <f>O75*'Table A8'!O23</f>
        <v>-0.11975560339369702</v>
      </c>
      <c r="AK75" s="15"/>
      <c r="AL75" s="15"/>
      <c r="AM75" s="15"/>
      <c r="AN75" s="15">
        <f>S75*'Table A8'!S23</f>
        <v>5.0969529085878221E-2</v>
      </c>
      <c r="AO75" s="15">
        <f>T75*'Table A8'!T23</f>
        <v>4.2060980871568905E-2</v>
      </c>
      <c r="AP75" s="15">
        <f>U75*'Table A8'!U23</f>
        <v>-3.4181340041156492E-2</v>
      </c>
    </row>
    <row r="76" spans="1:42" x14ac:dyDescent="0.2">
      <c r="A76" s="13">
        <v>1988</v>
      </c>
      <c r="B76" s="11">
        <f t="shared" ref="B76:U76" si="17">(B24/B23-1)*100</f>
        <v>0.42491449891182143</v>
      </c>
      <c r="C76" s="11">
        <f t="shared" si="17"/>
        <v>1.0399455729419804</v>
      </c>
      <c r="D76" s="11">
        <f t="shared" si="17"/>
        <v>-0.10805618921839732</v>
      </c>
      <c r="E76" s="11">
        <f t="shared" si="17"/>
        <v>1.0449963117777239</v>
      </c>
      <c r="F76" s="11">
        <f t="shared" si="17"/>
        <v>1.0543556146995536</v>
      </c>
      <c r="G76" s="11">
        <f t="shared" si="17"/>
        <v>-2.1872265966749183E-2</v>
      </c>
      <c r="H76" s="11">
        <f t="shared" si="17"/>
        <v>-0.10485844110451614</v>
      </c>
      <c r="I76" s="11">
        <f t="shared" si="17"/>
        <v>0.39765823483928209</v>
      </c>
      <c r="J76" s="11">
        <f t="shared" si="17"/>
        <v>-9.8485781115353888E-2</v>
      </c>
      <c r="K76" s="11">
        <f t="shared" si="17"/>
        <v>0.78975708986479543</v>
      </c>
      <c r="L76" s="11">
        <f t="shared" si="17"/>
        <v>-0.56753688989784612</v>
      </c>
      <c r="M76" s="11">
        <f t="shared" si="17"/>
        <v>0.74967787278903408</v>
      </c>
      <c r="N76" s="11">
        <f t="shared" si="17"/>
        <v>0.75431034482760229</v>
      </c>
      <c r="O76" s="11">
        <f t="shared" si="17"/>
        <v>0.76142131979697325</v>
      </c>
      <c r="P76" s="11"/>
      <c r="Q76" s="11">
        <f t="shared" si="17"/>
        <v>-0.81345650075831388</v>
      </c>
      <c r="R76" s="11">
        <f t="shared" si="17"/>
        <v>0.32655111780959256</v>
      </c>
      <c r="S76" s="11">
        <f t="shared" si="17"/>
        <v>1.1862396204033177</v>
      </c>
      <c r="T76" s="11">
        <f t="shared" si="17"/>
        <v>1.1928715148030955</v>
      </c>
      <c r="U76" s="11">
        <f t="shared" si="17"/>
        <v>-5.7201693170116918E-2</v>
      </c>
      <c r="W76" s="15">
        <f>B76*'Table A8'!B24</f>
        <v>0.15381904860607934</v>
      </c>
      <c r="X76" s="15">
        <f>C76*'Table A8'!C24</f>
        <v>0.32799883370590066</v>
      </c>
      <c r="Y76" s="15">
        <f>D76*'Table A8'!D24</f>
        <v>-7.3975267138914808E-2</v>
      </c>
      <c r="Z76" s="15">
        <f>E76*'Table A8'!E24</f>
        <v>0.37985615933120265</v>
      </c>
      <c r="AA76" s="15">
        <f>F76*'Table A8'!F24</f>
        <v>0.23301259084860135</v>
      </c>
      <c r="AB76" s="15">
        <f>G76*'Table A8'!G24</f>
        <v>-1.4930008748902992E-2</v>
      </c>
      <c r="AC76" s="15">
        <f>H76*'Table A8'!H24</f>
        <v>-6.0209716882213174E-2</v>
      </c>
      <c r="AD76" s="15">
        <f>I76*'Table A8'!I24</f>
        <v>0.33514636032254697</v>
      </c>
      <c r="AE76" s="15">
        <f>J76*'Table A8'!J24</f>
        <v>-6.573925889449872E-2</v>
      </c>
      <c r="AF76" s="15">
        <f>K76*'Table A8'!K24</f>
        <v>0.36044513581429261</v>
      </c>
      <c r="AG76" s="15">
        <f>L76*'Table A8'!L24</f>
        <v>-0.28303064699205582</v>
      </c>
      <c r="AH76" s="15">
        <f>M76*'Table A8'!M24</f>
        <v>0.19004334075202015</v>
      </c>
      <c r="AI76" s="15">
        <f>N76*'Table A8'!N24</f>
        <v>0.45386853448276832</v>
      </c>
      <c r="AJ76" s="15">
        <f>O76*'Table A8'!O24</f>
        <v>0.41695431472082256</v>
      </c>
      <c r="AK76" s="15"/>
      <c r="AL76" s="15"/>
      <c r="AM76" s="15"/>
      <c r="AN76" s="15">
        <f>S76*'Table A8'!S24</f>
        <v>0.75385527876630831</v>
      </c>
      <c r="AO76" s="15">
        <f>T76*'Table A8'!T24</f>
        <v>0.69270048864615752</v>
      </c>
      <c r="AP76" s="15">
        <f>U76*'Table A8'!U24</f>
        <v>-3.3485871181786447E-2</v>
      </c>
    </row>
    <row r="77" spans="1:42" x14ac:dyDescent="0.2">
      <c r="A77" s="13">
        <v>1989</v>
      </c>
      <c r="B77" s="11">
        <f t="shared" ref="B77:U77" si="18">(B25/B24-1)*100</f>
        <v>2.5696594427244479</v>
      </c>
      <c r="C77" s="11">
        <f t="shared" si="18"/>
        <v>1.3274336283185972</v>
      </c>
      <c r="D77" s="11">
        <f t="shared" si="18"/>
        <v>0.48076923076922906</v>
      </c>
      <c r="E77" s="11">
        <f t="shared" si="18"/>
        <v>1.326195400900354</v>
      </c>
      <c r="F77" s="11">
        <f t="shared" si="18"/>
        <v>1.3269854132901049</v>
      </c>
      <c r="G77" s="11">
        <f t="shared" si="18"/>
        <v>-0.21877050973528878</v>
      </c>
      <c r="H77" s="11">
        <f t="shared" si="18"/>
        <v>0.79309540471192985</v>
      </c>
      <c r="I77" s="11">
        <f t="shared" si="18"/>
        <v>0</v>
      </c>
      <c r="J77" s="11">
        <f t="shared" si="18"/>
        <v>0.57917436845347225</v>
      </c>
      <c r="K77" s="11">
        <f t="shared" si="18"/>
        <v>0.62922949068027201</v>
      </c>
      <c r="L77" s="11">
        <f t="shared" si="18"/>
        <v>-1.0559360730593492</v>
      </c>
      <c r="M77" s="11">
        <f t="shared" si="18"/>
        <v>1.8951284734333163</v>
      </c>
      <c r="N77" s="11">
        <f t="shared" si="18"/>
        <v>1.8894830659536455</v>
      </c>
      <c r="O77" s="11">
        <f t="shared" si="18"/>
        <v>1.9017632241813409</v>
      </c>
      <c r="P77" s="11"/>
      <c r="Q77" s="11">
        <f t="shared" si="18"/>
        <v>-0.12510425354462784</v>
      </c>
      <c r="R77" s="11">
        <f t="shared" si="18"/>
        <v>-1.2518778167250888</v>
      </c>
      <c r="S77" s="11">
        <f t="shared" si="18"/>
        <v>2.1688159437280197</v>
      </c>
      <c r="T77" s="11">
        <f t="shared" si="18"/>
        <v>2.1587842635989452</v>
      </c>
      <c r="U77" s="11">
        <f t="shared" si="18"/>
        <v>0.30906593406592187</v>
      </c>
      <c r="W77" s="15">
        <f>B77*'Table A8'!B25</f>
        <v>0.91120123839008926</v>
      </c>
      <c r="X77" s="15">
        <f>C77*'Table A8'!C25</f>
        <v>0.38349557522124272</v>
      </c>
      <c r="Y77" s="15">
        <f>D77*'Table A8'!D25</f>
        <v>0.32499999999999885</v>
      </c>
      <c r="Z77" s="15">
        <f>E77*'Table A8'!E25</f>
        <v>0.47172770410025594</v>
      </c>
      <c r="AA77" s="15">
        <f>F77*'Table A8'!F25</f>
        <v>0.28291329011345034</v>
      </c>
      <c r="AB77" s="15">
        <f>G77*'Table A8'!G25</f>
        <v>-0.15112666812513748</v>
      </c>
      <c r="AC77" s="15">
        <f>H77*'Table A8'!H25</f>
        <v>0.45301609517145436</v>
      </c>
      <c r="AD77" s="15">
        <f>I77*'Table A8'!I25</f>
        <v>0</v>
      </c>
      <c r="AE77" s="15">
        <f>J77*'Table A8'!J25</f>
        <v>0.39082686383240306</v>
      </c>
      <c r="AF77" s="15">
        <f>K77*'Table A8'!K25</f>
        <v>0.29347263445327887</v>
      </c>
      <c r="AG77" s="15">
        <f>L77*'Table A8'!L25</f>
        <v>-0.53092465753424078</v>
      </c>
      <c r="AH77" s="15">
        <f>M77*'Table A8'!M25</f>
        <v>0.50410417393326212</v>
      </c>
      <c r="AI77" s="15">
        <f>N77*'Table A8'!N25</f>
        <v>1.1472941176470535</v>
      </c>
      <c r="AJ77" s="15">
        <f>O77*'Table A8'!O25</f>
        <v>1.0524357682619541</v>
      </c>
      <c r="AK77" s="15"/>
      <c r="AL77" s="15"/>
      <c r="AM77" s="15"/>
      <c r="AN77" s="15">
        <f>S77*'Table A8'!S25</f>
        <v>1.3542086752637754</v>
      </c>
      <c r="AO77" s="15">
        <f>T77*'Table A8'!T25</f>
        <v>1.2516631160346683</v>
      </c>
      <c r="AP77" s="15">
        <f>U77*'Table A8'!U25</f>
        <v>0.18021634615383902</v>
      </c>
    </row>
    <row r="78" spans="1:42" x14ac:dyDescent="0.2">
      <c r="A78" s="13">
        <v>1990</v>
      </c>
      <c r="B78" s="11">
        <f t="shared" ref="B78:U78" si="19">(B26/B25-1)*100</f>
        <v>-1.9720293792131915</v>
      </c>
      <c r="C78" s="11">
        <f t="shared" si="19"/>
        <v>-0.18036833111828576</v>
      </c>
      <c r="D78" s="11">
        <f t="shared" si="19"/>
        <v>0.64593301435407202</v>
      </c>
      <c r="E78" s="11">
        <f t="shared" si="19"/>
        <v>-0.18011527377522762</v>
      </c>
      <c r="F78" s="11">
        <f t="shared" si="19"/>
        <v>-0.18994301709487349</v>
      </c>
      <c r="G78" s="11">
        <f t="shared" si="19"/>
        <v>-3.2887524665647927E-2</v>
      </c>
      <c r="H78" s="11">
        <f t="shared" si="19"/>
        <v>0.26614209673687661</v>
      </c>
      <c r="I78" s="11">
        <f t="shared" si="19"/>
        <v>1.4743096050170656</v>
      </c>
      <c r="J78" s="11">
        <f t="shared" si="19"/>
        <v>0.49007596177406132</v>
      </c>
      <c r="K78" s="11">
        <f t="shared" si="19"/>
        <v>1.2033978291646985</v>
      </c>
      <c r="L78" s="11">
        <f t="shared" si="19"/>
        <v>-0.21632535333141467</v>
      </c>
      <c r="M78" s="11">
        <f t="shared" si="19"/>
        <v>0.98128708352349658</v>
      </c>
      <c r="N78" s="11">
        <f t="shared" si="19"/>
        <v>0.99136925588991787</v>
      </c>
      <c r="O78" s="11">
        <f t="shared" si="19"/>
        <v>0.97639352366827303</v>
      </c>
      <c r="P78" s="11"/>
      <c r="Q78" s="11">
        <f t="shared" si="19"/>
        <v>4.1892832289492032</v>
      </c>
      <c r="R78" s="11">
        <f t="shared" si="19"/>
        <v>0.7226166328600403</v>
      </c>
      <c r="S78" s="11">
        <f t="shared" si="19"/>
        <v>1.1378848728246238</v>
      </c>
      <c r="T78" s="11">
        <f t="shared" si="19"/>
        <v>1.1399972195189623</v>
      </c>
      <c r="U78" s="11">
        <f t="shared" si="19"/>
        <v>0.2624671916010568</v>
      </c>
      <c r="W78" s="15">
        <f>B78*'Table A8'!B26</f>
        <v>-0.69790119730354849</v>
      </c>
      <c r="X78" s="15">
        <f>C78*'Table A8'!C26</f>
        <v>-5.0376874881337214E-2</v>
      </c>
      <c r="Y78" s="15">
        <f>D78*'Table A8'!D26</f>
        <v>0.43645693779904643</v>
      </c>
      <c r="Z78" s="15">
        <f>E78*'Table A8'!E26</f>
        <v>-6.485951008645946E-2</v>
      </c>
      <c r="AA78" s="15">
        <f>F78*'Table A8'!F26</f>
        <v>-4.0856742977107292E-2</v>
      </c>
      <c r="AB78" s="15">
        <f>G78*'Table A8'!G26</f>
        <v>-2.3172549879415531E-2</v>
      </c>
      <c r="AC78" s="15">
        <f>H78*'Table A8'!H26</f>
        <v>0.15417611663967262</v>
      </c>
      <c r="AD78" s="15">
        <f>I78*'Table A8'!I26</f>
        <v>1.2450544614369119</v>
      </c>
      <c r="AE78" s="15">
        <f>J78*'Table A8'!J26</f>
        <v>0.34016172506737596</v>
      </c>
      <c r="AF78" s="15">
        <f>K78*'Table A8'!K26</f>
        <v>0.58412930627654469</v>
      </c>
      <c r="AG78" s="15">
        <f>L78*'Table A8'!L26</f>
        <v>-0.11123449668301343</v>
      </c>
      <c r="AH78" s="15">
        <f>M78*'Table A8'!M26</f>
        <v>0.2574897307165655</v>
      </c>
      <c r="AI78" s="15">
        <f>N78*'Table A8'!N26</f>
        <v>0.62109283881503352</v>
      </c>
      <c r="AJ78" s="15">
        <f>O78*'Table A8'!O26</f>
        <v>0.55996168582375461</v>
      </c>
      <c r="AK78" s="15"/>
      <c r="AL78" s="15"/>
      <c r="AM78" s="15"/>
      <c r="AN78" s="15">
        <f>S78*'Table A8'!S26</f>
        <v>0.70423694779115964</v>
      </c>
      <c r="AO78" s="15">
        <f>T78*'Table A8'!T26</f>
        <v>0.67077436396495749</v>
      </c>
      <c r="AP78" s="15">
        <f>U78*'Table A8'!U26</f>
        <v>0.15498687664042404</v>
      </c>
    </row>
    <row r="79" spans="1:42" x14ac:dyDescent="0.2">
      <c r="A79" s="13">
        <v>1991</v>
      </c>
      <c r="B79" s="11">
        <f t="shared" ref="B79:U79" si="20">(B27/B26-1)*100</f>
        <v>0.5439802935440774</v>
      </c>
      <c r="C79" s="11">
        <f t="shared" si="20"/>
        <v>-0.1236329053732832</v>
      </c>
      <c r="D79" s="11">
        <f t="shared" si="20"/>
        <v>0.68932731162347771</v>
      </c>
      <c r="E79" s="11">
        <f t="shared" si="20"/>
        <v>-0.12029351617947048</v>
      </c>
      <c r="F79" s="11">
        <f t="shared" si="20"/>
        <v>-0.12019230769231282</v>
      </c>
      <c r="G79" s="11">
        <f t="shared" si="20"/>
        <v>0.94308586467815037</v>
      </c>
      <c r="H79" s="11">
        <f t="shared" si="20"/>
        <v>0.5654933641084714</v>
      </c>
      <c r="I79" s="11">
        <f t="shared" si="20"/>
        <v>-0.26021901767321332</v>
      </c>
      <c r="J79" s="11">
        <f t="shared" si="20"/>
        <v>0.35357229943917545</v>
      </c>
      <c r="K79" s="11">
        <f t="shared" si="20"/>
        <v>-9.3261832595004091E-2</v>
      </c>
      <c r="L79" s="11">
        <f t="shared" si="20"/>
        <v>3.2085561497326109</v>
      </c>
      <c r="M79" s="11">
        <f t="shared" si="20"/>
        <v>-0.50847457627118953</v>
      </c>
      <c r="N79" s="11">
        <f t="shared" si="20"/>
        <v>-0.50814181776186462</v>
      </c>
      <c r="O79" s="11">
        <f t="shared" si="20"/>
        <v>-0.50183598531211571</v>
      </c>
      <c r="P79" s="11"/>
      <c r="Q79" s="11">
        <f t="shared" si="20"/>
        <v>2.3510553032327186</v>
      </c>
      <c r="R79" s="11">
        <f t="shared" si="20"/>
        <v>0.15103838892382981</v>
      </c>
      <c r="S79" s="11">
        <f t="shared" si="20"/>
        <v>-2.5999810910466103</v>
      </c>
      <c r="T79" s="11">
        <f t="shared" si="20"/>
        <v>-2.5979381443299032</v>
      </c>
      <c r="U79" s="11">
        <f t="shared" si="20"/>
        <v>-2.2763487366261881E-2</v>
      </c>
      <c r="W79" s="15">
        <f>B79*'Table A8'!B27</f>
        <v>0.20480858051934514</v>
      </c>
      <c r="X79" s="15">
        <f>C79*'Table A8'!C27</f>
        <v>-3.542082738944563E-2</v>
      </c>
      <c r="Y79" s="15">
        <f>D79*'Table A8'!D27</f>
        <v>0.46956976467791306</v>
      </c>
      <c r="Z79" s="15">
        <f>E79*'Table A8'!E27</f>
        <v>-4.565138939010905E-2</v>
      </c>
      <c r="AA79" s="15">
        <f>F79*'Table A8'!F27</f>
        <v>-2.7391826923078091E-2</v>
      </c>
      <c r="AB79" s="15">
        <f>G79*'Table A8'!G27</f>
        <v>0.67496655335015221</v>
      </c>
      <c r="AC79" s="15">
        <f>H79*'Table A8'!H27</f>
        <v>0.33923946912867198</v>
      </c>
      <c r="AD79" s="15">
        <f>I79*'Table A8'!I27</f>
        <v>-0.22246123820883007</v>
      </c>
      <c r="AE79" s="15">
        <f>J79*'Table A8'!J27</f>
        <v>0.25400633991710364</v>
      </c>
      <c r="AF79" s="15">
        <f>K79*'Table A8'!K27</f>
        <v>-4.7582186989971083E-2</v>
      </c>
      <c r="AG79" s="15">
        <f>L79*'Table A8'!L27</f>
        <v>1.7300534759358239</v>
      </c>
      <c r="AH79" s="15">
        <f>M79*'Table A8'!M27</f>
        <v>-0.13764406779661101</v>
      </c>
      <c r="AI79" s="15">
        <f>N79*'Table A8'!N27</f>
        <v>-0.33171497863494526</v>
      </c>
      <c r="AJ79" s="15">
        <f>O79*'Table A8'!O27</f>
        <v>-0.30170379436964395</v>
      </c>
      <c r="AK79" s="15"/>
      <c r="AL79" s="15"/>
      <c r="AM79" s="15"/>
      <c r="AN79" s="15">
        <f>S79*'Table A8'!S27</f>
        <v>-1.6512479909237023</v>
      </c>
      <c r="AO79" s="15">
        <f>T79*'Table A8'!T27</f>
        <v>-1.5920164948453648</v>
      </c>
      <c r="AP79" s="15">
        <f>U79*'Table A8'!U27</f>
        <v>-1.3828818575004094E-2</v>
      </c>
    </row>
    <row r="80" spans="1:42" x14ac:dyDescent="0.2">
      <c r="A80" s="13">
        <v>1992</v>
      </c>
      <c r="B80" s="11">
        <f t="shared" ref="B80:U80" si="21">(B28/B27-1)*100</f>
        <v>0.22458146182116057</v>
      </c>
      <c r="C80" s="11">
        <f t="shared" si="21"/>
        <v>1.8948771662540498</v>
      </c>
      <c r="D80" s="11">
        <f t="shared" si="21"/>
        <v>1.4754485363550618</v>
      </c>
      <c r="E80" s="11">
        <f t="shared" si="21"/>
        <v>1.8908828134409195</v>
      </c>
      <c r="F80" s="11">
        <f t="shared" si="21"/>
        <v>1.8953068592057809</v>
      </c>
      <c r="G80" s="11">
        <f t="shared" si="21"/>
        <v>1.2493210211841355</v>
      </c>
      <c r="H80" s="11">
        <f t="shared" si="21"/>
        <v>-8.0330502639436308E-2</v>
      </c>
      <c r="I80" s="11">
        <f t="shared" si="21"/>
        <v>0.64137406239808126</v>
      </c>
      <c r="J80" s="11">
        <f t="shared" si="21"/>
        <v>0.77754829303851025</v>
      </c>
      <c r="K80" s="11">
        <f t="shared" si="21"/>
        <v>0.93348891481912499</v>
      </c>
      <c r="L80" s="11">
        <f t="shared" si="21"/>
        <v>1.0922839938384055</v>
      </c>
      <c r="M80" s="11">
        <f t="shared" si="21"/>
        <v>5.2129471890971057</v>
      </c>
      <c r="N80" s="11">
        <f t="shared" si="21"/>
        <v>5.2002321532211182</v>
      </c>
      <c r="O80" s="11">
        <f t="shared" si="21"/>
        <v>5.2035920777463218</v>
      </c>
      <c r="P80" s="11"/>
      <c r="Q80" s="11">
        <f t="shared" si="21"/>
        <v>0.14356564865569688</v>
      </c>
      <c r="R80" s="11">
        <f t="shared" si="21"/>
        <v>2.9282392861631479</v>
      </c>
      <c r="S80" s="11">
        <f t="shared" si="21"/>
        <v>5.1155115511551275</v>
      </c>
      <c r="T80" s="11">
        <f t="shared" si="21"/>
        <v>5.1086649731865608</v>
      </c>
      <c r="U80" s="11">
        <f t="shared" si="21"/>
        <v>1.0701275045537306</v>
      </c>
      <c r="W80" s="15">
        <f>B80*'Table A8'!B28</f>
        <v>8.875459371172266E-2</v>
      </c>
      <c r="X80" s="15">
        <f>C80*'Table A8'!C28</f>
        <v>0.52544943820224799</v>
      </c>
      <c r="Y80" s="15">
        <f>D80*'Table A8'!D28</f>
        <v>1.010829792256853</v>
      </c>
      <c r="Z80" s="15">
        <f>E80*'Table A8'!E28</f>
        <v>0.75710947850174415</v>
      </c>
      <c r="AA80" s="15">
        <f>F80*'Table A8'!F28</f>
        <v>0.45790613718411666</v>
      </c>
      <c r="AB80" s="15">
        <f>G80*'Table A8'!G28</f>
        <v>0.89401412275936731</v>
      </c>
      <c r="AC80" s="15">
        <f>H80*'Table A8'!H28</f>
        <v>-4.9796878586186567E-2</v>
      </c>
      <c r="AD80" s="15">
        <f>I80*'Table A8'!I28</f>
        <v>0.55575062506793749</v>
      </c>
      <c r="AE80" s="15">
        <f>J80*'Table A8'!J28</f>
        <v>0.57523022718988992</v>
      </c>
      <c r="AF80" s="15">
        <f>K80*'Table A8'!K28</f>
        <v>0.48989498249707686</v>
      </c>
      <c r="AG80" s="15">
        <f>L80*'Table A8'!L28</f>
        <v>0.60851141296737576</v>
      </c>
      <c r="AH80" s="15">
        <f>M80*'Table A8'!M28</f>
        <v>1.5649267461669512</v>
      </c>
      <c r="AI80" s="15">
        <f>N80*'Table A8'!N28</f>
        <v>3.511716773070221</v>
      </c>
      <c r="AJ80" s="15">
        <f>O80*'Table A8'!O28</f>
        <v>3.2532857670070001</v>
      </c>
      <c r="AK80" s="15"/>
      <c r="AL80" s="15"/>
      <c r="AM80" s="15"/>
      <c r="AN80" s="15">
        <f>S80*'Table A8'!S28</f>
        <v>3.3654950495049585</v>
      </c>
      <c r="AO80" s="15">
        <f>T80*'Table A8'!T28</f>
        <v>3.278741179791135</v>
      </c>
      <c r="AP80" s="15">
        <f>U80*'Table A8'!U28</f>
        <v>0.6656193078324204</v>
      </c>
    </row>
    <row r="81" spans="1:42" x14ac:dyDescent="0.2">
      <c r="A81" s="13">
        <v>1993</v>
      </c>
      <c r="B81" s="11">
        <f t="shared" ref="B81:U81" si="22">(B29/B28-1)*100</f>
        <v>0.48889794255448926</v>
      </c>
      <c r="C81" s="11">
        <f t="shared" si="22"/>
        <v>-0.17755349967294443</v>
      </c>
      <c r="D81" s="11">
        <f t="shared" si="22"/>
        <v>-0.15121554030474993</v>
      </c>
      <c r="E81" s="11">
        <f t="shared" si="22"/>
        <v>-0.17730496453899347</v>
      </c>
      <c r="F81" s="11">
        <f t="shared" si="22"/>
        <v>-0.1771479185119551</v>
      </c>
      <c r="G81" s="11">
        <f t="shared" si="22"/>
        <v>-0.13948497854078257</v>
      </c>
      <c r="H81" s="11">
        <f t="shared" si="22"/>
        <v>0.37900539795567845</v>
      </c>
      <c r="I81" s="11">
        <f t="shared" si="22"/>
        <v>-0.1836249729963324</v>
      </c>
      <c r="J81" s="11">
        <f t="shared" si="22"/>
        <v>0.31344183242916213</v>
      </c>
      <c r="K81" s="11">
        <f t="shared" si="22"/>
        <v>-0.75144508670520471</v>
      </c>
      <c r="L81" s="11">
        <f t="shared" si="22"/>
        <v>0.80343537886133909</v>
      </c>
      <c r="M81" s="11">
        <f t="shared" si="22"/>
        <v>0.71243523316062429</v>
      </c>
      <c r="N81" s="11">
        <f t="shared" si="22"/>
        <v>0.71720180955534563</v>
      </c>
      <c r="O81" s="11">
        <f t="shared" si="22"/>
        <v>0.71328344246959219</v>
      </c>
      <c r="P81" s="11"/>
      <c r="Q81" s="11">
        <f t="shared" si="22"/>
        <v>0.95138798383942458</v>
      </c>
      <c r="R81" s="11">
        <f t="shared" si="22"/>
        <v>0.74481074481074216</v>
      </c>
      <c r="S81" s="11">
        <f t="shared" si="22"/>
        <v>1.0896666358851226</v>
      </c>
      <c r="T81" s="11">
        <f t="shared" si="22"/>
        <v>1.1009667024704628</v>
      </c>
      <c r="U81" s="11">
        <f t="shared" si="22"/>
        <v>1.1263798152749693E-2</v>
      </c>
      <c r="W81" s="15">
        <f>B81*'Table A8'!B29</f>
        <v>0.18573232837645048</v>
      </c>
      <c r="X81" s="15">
        <f>C81*'Table A8'!C29</f>
        <v>-4.0588730025235095E-2</v>
      </c>
      <c r="Y81" s="15">
        <f>D81*'Table A8'!D29</f>
        <v>-0.10205536815167573</v>
      </c>
      <c r="Z81" s="15">
        <f>E81*'Table A8'!E29</f>
        <v>-7.0443262411342106E-2</v>
      </c>
      <c r="AA81" s="15">
        <f>F81*'Table A8'!F29</f>
        <v>-4.2232063773250096E-2</v>
      </c>
      <c r="AB81" s="15">
        <f>G81*'Table A8'!G29</f>
        <v>-9.772317596567226E-2</v>
      </c>
      <c r="AC81" s="15">
        <f>H81*'Table A8'!H29</f>
        <v>0.23407373377742702</v>
      </c>
      <c r="AD81" s="15">
        <f>I81*'Table A8'!I29</f>
        <v>-0.15911103910132204</v>
      </c>
      <c r="AE81" s="15">
        <f>J81*'Table A8'!J29</f>
        <v>0.23119469559975001</v>
      </c>
      <c r="AF81" s="15">
        <f>K81*'Table A8'!K29</f>
        <v>-0.39345664739884517</v>
      </c>
      <c r="AG81" s="15">
        <f>L81*'Table A8'!L29</f>
        <v>0.4410860229948752</v>
      </c>
      <c r="AH81" s="15">
        <f>M81*'Table A8'!M29</f>
        <v>0.22099740932642564</v>
      </c>
      <c r="AI81" s="15">
        <f>N81*'Table A8'!N29</f>
        <v>0.48611938651661324</v>
      </c>
      <c r="AJ81" s="15">
        <f>O81*'Table A8'!O29</f>
        <v>0.44787067352665694</v>
      </c>
      <c r="AK81" s="15"/>
      <c r="AL81" s="15"/>
      <c r="AM81" s="15"/>
      <c r="AN81" s="15">
        <f>S81*'Table A8'!S29</f>
        <v>0.72114137962877423</v>
      </c>
      <c r="AO81" s="15">
        <f>T81*'Table A8'!T29</f>
        <v>0.71639903329753007</v>
      </c>
      <c r="AP81" s="15">
        <f>U81*'Table A8'!U29</f>
        <v>6.9418788015396353E-3</v>
      </c>
    </row>
    <row r="82" spans="1:42" x14ac:dyDescent="0.2">
      <c r="A82" s="13">
        <v>1994</v>
      </c>
      <c r="B82" s="11">
        <f t="shared" ref="B82:U82" si="23">(B30/B29-1)*100</f>
        <v>0.435840259477005</v>
      </c>
      <c r="C82" s="11">
        <f t="shared" si="23"/>
        <v>2.7335704924171589</v>
      </c>
      <c r="D82" s="11">
        <f t="shared" si="23"/>
        <v>0.4892823858341222</v>
      </c>
      <c r="E82" s="11">
        <f t="shared" si="23"/>
        <v>2.7353463587921789</v>
      </c>
      <c r="F82" s="11">
        <f t="shared" si="23"/>
        <v>2.7309474514443322</v>
      </c>
      <c r="G82" s="11">
        <f t="shared" si="23"/>
        <v>1.1496722896744416</v>
      </c>
      <c r="H82" s="11">
        <f t="shared" si="23"/>
        <v>1.7391304347825987</v>
      </c>
      <c r="I82" s="11">
        <f t="shared" si="23"/>
        <v>2.0668758792338426</v>
      </c>
      <c r="J82" s="11">
        <f t="shared" si="23"/>
        <v>1.4541521451748585</v>
      </c>
      <c r="K82" s="11">
        <f t="shared" si="23"/>
        <v>0.6290040768782923</v>
      </c>
      <c r="L82" s="11">
        <f t="shared" si="23"/>
        <v>3.0369657826027296</v>
      </c>
      <c r="M82" s="11">
        <f t="shared" si="23"/>
        <v>0.49303322615219525</v>
      </c>
      <c r="N82" s="11">
        <f t="shared" si="23"/>
        <v>0.50394390885186713</v>
      </c>
      <c r="O82" s="11">
        <f t="shared" si="23"/>
        <v>0.49924532683154332</v>
      </c>
      <c r="P82" s="11"/>
      <c r="Q82" s="11">
        <f t="shared" si="23"/>
        <v>1.4200877872450501</v>
      </c>
      <c r="R82" s="11">
        <f t="shared" si="23"/>
        <v>2.2421524663676973</v>
      </c>
      <c r="S82" s="11">
        <f t="shared" si="23"/>
        <v>2.8866356079291</v>
      </c>
      <c r="T82" s="11">
        <f t="shared" si="23"/>
        <v>2.8818061088977442</v>
      </c>
      <c r="U82" s="11">
        <f t="shared" si="23"/>
        <v>0.90100236513119825</v>
      </c>
      <c r="W82" s="15">
        <f>B82*'Table A8'!B30</f>
        <v>0.15424386782891206</v>
      </c>
      <c r="X82" s="15">
        <f>C82*'Table A8'!C30</f>
        <v>0.47072083879423476</v>
      </c>
      <c r="Y82" s="15">
        <f>D82*'Table A8'!D30</f>
        <v>0.32013746505126617</v>
      </c>
      <c r="Z82" s="15">
        <f>E82*'Table A8'!E30</f>
        <v>1.013172291296623</v>
      </c>
      <c r="AA82" s="15">
        <f>F82*'Table A8'!F30</f>
        <v>0.59452726017943114</v>
      </c>
      <c r="AB82" s="15">
        <f>G82*'Table A8'!G30</f>
        <v>0.78304179649726224</v>
      </c>
      <c r="AC82" s="15">
        <f>H82*'Table A8'!H30</f>
        <v>1.0398260869565157</v>
      </c>
      <c r="AD82" s="15">
        <f>I82*'Table A8'!I30</f>
        <v>1.7682123146845525</v>
      </c>
      <c r="AE82" s="15">
        <f>J82*'Table A8'!J30</f>
        <v>1.0469895445258981</v>
      </c>
      <c r="AF82" s="15">
        <f>K82*'Table A8'!K30</f>
        <v>0.32337099592313007</v>
      </c>
      <c r="AG82" s="15">
        <f>L82*'Table A8'!L30</f>
        <v>1.6013920571664193</v>
      </c>
      <c r="AH82" s="15">
        <f>M82*'Table A8'!M30</f>
        <v>0.14835369774919555</v>
      </c>
      <c r="AI82" s="15">
        <f>N82*'Table A8'!N30</f>
        <v>0.33396362839613231</v>
      </c>
      <c r="AJ82" s="15">
        <f>O82*'Table A8'!O30</f>
        <v>0.30543829095553821</v>
      </c>
      <c r="AK82" s="15"/>
      <c r="AL82" s="15"/>
      <c r="AM82" s="15"/>
      <c r="AN82" s="15">
        <f>S82*'Table A8'!S30</f>
        <v>1.8817977528089804</v>
      </c>
      <c r="AO82" s="15">
        <f>T82*'Table A8'!T30</f>
        <v>1.8544422310756983</v>
      </c>
      <c r="AP82" s="15">
        <f>U82*'Table A8'!U30</f>
        <v>0.53726771032773357</v>
      </c>
    </row>
    <row r="83" spans="1:42" x14ac:dyDescent="0.2">
      <c r="A83" s="13">
        <v>1995</v>
      </c>
      <c r="B83" s="11">
        <f t="shared" ref="B83:U83" si="24">(B31/B30-1)*100</f>
        <v>-2.2908467050156478</v>
      </c>
      <c r="C83" s="11">
        <f t="shared" si="24"/>
        <v>-0.78367049389466148</v>
      </c>
      <c r="D83" s="11">
        <f t="shared" si="24"/>
        <v>0.84627869232551944</v>
      </c>
      <c r="E83" s="11">
        <f t="shared" si="24"/>
        <v>-3.1811894882434411</v>
      </c>
      <c r="F83" s="11">
        <f t="shared" si="24"/>
        <v>-2.8598848368522112</v>
      </c>
      <c r="G83" s="11">
        <f t="shared" si="24"/>
        <v>0.78606330996386919</v>
      </c>
      <c r="H83" s="11">
        <f t="shared" si="24"/>
        <v>0.48358074673864326</v>
      </c>
      <c r="I83" s="11">
        <f t="shared" si="24"/>
        <v>-0.60432569974554484</v>
      </c>
      <c r="J83" s="11">
        <f t="shared" si="24"/>
        <v>-0.35536602700781961</v>
      </c>
      <c r="K83" s="11">
        <f t="shared" si="24"/>
        <v>-1.0533626577150068</v>
      </c>
      <c r="L83" s="11">
        <f t="shared" si="24"/>
        <v>3.5342758068818148</v>
      </c>
      <c r="M83" s="11">
        <f t="shared" si="24"/>
        <v>-3.5622866894198024</v>
      </c>
      <c r="N83" s="11">
        <f t="shared" si="24"/>
        <v>0.30521037715283139</v>
      </c>
      <c r="O83" s="11">
        <f t="shared" si="24"/>
        <v>0.49676524953787826</v>
      </c>
      <c r="P83" s="11"/>
      <c r="Q83" s="11">
        <f t="shared" si="24"/>
        <v>0.19093686354376693</v>
      </c>
      <c r="R83" s="11">
        <f t="shared" si="24"/>
        <v>0.67567567567567988</v>
      </c>
      <c r="S83" s="11">
        <f t="shared" si="24"/>
        <v>-1.3229157418094606</v>
      </c>
      <c r="T83" s="11">
        <f t="shared" si="24"/>
        <v>0.86485091002970194</v>
      </c>
      <c r="U83" s="11">
        <f t="shared" si="24"/>
        <v>0.40183056144658114</v>
      </c>
      <c r="W83" s="15">
        <f>B83*'Table A8'!B31</f>
        <v>-0.74727419517610427</v>
      </c>
      <c r="X83" s="15">
        <f>C83*'Table A8'!C31</f>
        <v>-0.11472936030617845</v>
      </c>
      <c r="Y83" s="15">
        <f>D83*'Table A8'!D31</f>
        <v>0.55050428935775042</v>
      </c>
      <c r="Z83" s="15">
        <f>E83*'Table A8'!E31</f>
        <v>-1.0940110650069192</v>
      </c>
      <c r="AA83" s="15">
        <f>F83*'Table A8'!F31</f>
        <v>-0.57569481765835018</v>
      </c>
      <c r="AB83" s="15">
        <f>G83*'Table A8'!G31</f>
        <v>0.52391119609091885</v>
      </c>
      <c r="AC83" s="15">
        <f>H83*'Table A8'!H31</f>
        <v>0.28719860548808024</v>
      </c>
      <c r="AD83" s="15">
        <f>I83*'Table A8'!I31</f>
        <v>-0.51319338422391669</v>
      </c>
      <c r="AE83" s="15">
        <f>J83*'Table A8'!J31</f>
        <v>-0.25561478322672465</v>
      </c>
      <c r="AF83" s="15">
        <f>K83*'Table A8'!K31</f>
        <v>-0.54648454682254555</v>
      </c>
      <c r="AG83" s="15">
        <f>L83*'Table A8'!L31</f>
        <v>1.8579687916777698</v>
      </c>
      <c r="AH83" s="15">
        <f>M83*'Table A8'!M31</f>
        <v>-1.0722482935153606</v>
      </c>
      <c r="AI83" s="15">
        <f>N83*'Table A8'!N31</f>
        <v>0.20116415958143116</v>
      </c>
      <c r="AJ83" s="15">
        <f>O83*'Table A8'!O31</f>
        <v>0.30620609981514813</v>
      </c>
      <c r="AK83" s="15"/>
      <c r="AL83" s="15"/>
      <c r="AM83" s="15"/>
      <c r="AN83" s="15">
        <f>S83*'Table A8'!S31</f>
        <v>-0.82497025659237966</v>
      </c>
      <c r="AO83" s="15">
        <f>T83*'Table A8'!T31</f>
        <v>0.55955853878921713</v>
      </c>
      <c r="AP83" s="15">
        <f>U83*'Table A8'!U31</f>
        <v>0.23708003125348287</v>
      </c>
    </row>
    <row r="84" spans="1:42" x14ac:dyDescent="0.2">
      <c r="A84" s="13">
        <v>1996</v>
      </c>
      <c r="B84" s="11">
        <f t="shared" ref="B84:U84" si="25">(B32/B31-1)*100</f>
        <v>-0.17558355711628781</v>
      </c>
      <c r="C84" s="11">
        <f t="shared" si="25"/>
        <v>-2.9849375459221172</v>
      </c>
      <c r="D84" s="11">
        <f t="shared" si="25"/>
        <v>0.21841590987470294</v>
      </c>
      <c r="E84" s="11">
        <f t="shared" si="25"/>
        <v>2.2499999999999964</v>
      </c>
      <c r="F84" s="11">
        <f t="shared" si="25"/>
        <v>0.69156293222683018</v>
      </c>
      <c r="G84" s="11">
        <f t="shared" si="25"/>
        <v>0.33726812816190499</v>
      </c>
      <c r="H84" s="11">
        <f t="shared" si="25"/>
        <v>-0.36933407946277974</v>
      </c>
      <c r="I84" s="11">
        <f t="shared" si="25"/>
        <v>0.23466666666667191</v>
      </c>
      <c r="J84" s="11">
        <f t="shared" si="25"/>
        <v>1.6524013314312969</v>
      </c>
      <c r="K84" s="11">
        <f t="shared" si="25"/>
        <v>0.58493214787085357</v>
      </c>
      <c r="L84" s="11">
        <f t="shared" si="25"/>
        <v>-1.1722272317402971</v>
      </c>
      <c r="M84" s="11">
        <f t="shared" si="25"/>
        <v>-2.7980535279805374</v>
      </c>
      <c r="N84" s="11">
        <f t="shared" si="25"/>
        <v>-3.2601608346016775E-2</v>
      </c>
      <c r="O84" s="11">
        <f t="shared" si="25"/>
        <v>-0.65524772962408662</v>
      </c>
      <c r="P84" s="11"/>
      <c r="Q84" s="11">
        <f t="shared" si="25"/>
        <v>1.1688476686571025</v>
      </c>
      <c r="R84" s="11">
        <f t="shared" si="25"/>
        <v>-0.90662898857883922</v>
      </c>
      <c r="S84" s="11">
        <f t="shared" si="25"/>
        <v>-3.3201367644412394</v>
      </c>
      <c r="T84" s="11">
        <f t="shared" si="25"/>
        <v>6.18121320706424</v>
      </c>
      <c r="U84" s="11">
        <f t="shared" si="25"/>
        <v>0.27793218454696955</v>
      </c>
      <c r="W84" s="15">
        <f>B84*'Table A8'!B32</f>
        <v>-5.3798801900430585E-2</v>
      </c>
      <c r="X84" s="15">
        <f>C84*'Table A8'!C32</f>
        <v>-0.44923310066127864</v>
      </c>
      <c r="Y84" s="15">
        <f>D84*'Table A8'!D32</f>
        <v>0.14135877687090775</v>
      </c>
      <c r="Z84" s="15">
        <f>E84*'Table A8'!E32</f>
        <v>0.68579999999999897</v>
      </c>
      <c r="AA84" s="15">
        <f>F84*'Table A8'!F32</f>
        <v>0.13976486860304238</v>
      </c>
      <c r="AB84" s="15">
        <f>G84*'Table A8'!G32</f>
        <v>0.21898819561552491</v>
      </c>
      <c r="AC84" s="15">
        <f>H84*'Table A8'!H32</f>
        <v>-0.2174639059876847</v>
      </c>
      <c r="AD84" s="15">
        <f>I84*'Table A8'!I32</f>
        <v>0.19817600000000443</v>
      </c>
      <c r="AE84" s="15">
        <f>J84*'Table A8'!J32</f>
        <v>1.1829541131716654</v>
      </c>
      <c r="AF84" s="15">
        <f>K84*'Table A8'!K32</f>
        <v>0.30843472157230106</v>
      </c>
      <c r="AG84" s="15">
        <f>L84*'Table A8'!L32</f>
        <v>-0.62210099188457557</v>
      </c>
      <c r="AH84" s="15">
        <f>M84*'Table A8'!M32</f>
        <v>-0.83270072992700783</v>
      </c>
      <c r="AI84" s="15">
        <f>N84*'Table A8'!N32</f>
        <v>-2.1461638774182844E-2</v>
      </c>
      <c r="AJ84" s="15">
        <f>O84*'Table A8'!O32</f>
        <v>-0.41267502011724977</v>
      </c>
      <c r="AK84" s="15"/>
      <c r="AL84" s="15"/>
      <c r="AM84" s="15"/>
      <c r="AN84" s="15">
        <f>S84*'Table A8'!S32</f>
        <v>-1.9625328414612164</v>
      </c>
      <c r="AO84" s="15">
        <f>T84*'Table A8'!T32</f>
        <v>3.9701932428973614</v>
      </c>
      <c r="AP84" s="15">
        <f>U84*'Table A8'!U32</f>
        <v>0.16270150083379598</v>
      </c>
    </row>
    <row r="85" spans="1:42" x14ac:dyDescent="0.2">
      <c r="A85" s="13">
        <v>1997</v>
      </c>
      <c r="B85" s="11">
        <f t="shared" ref="B85:U85" si="26">(B33/B32-1)*100</f>
        <v>-2.4831867563373078</v>
      </c>
      <c r="C85" s="11">
        <f t="shared" si="26"/>
        <v>1.012969800246144</v>
      </c>
      <c r="D85" s="11">
        <f t="shared" si="26"/>
        <v>6.8823124569838967E-2</v>
      </c>
      <c r="E85" s="11">
        <f t="shared" si="26"/>
        <v>2.1888461986261376</v>
      </c>
      <c r="F85" s="11">
        <f t="shared" si="26"/>
        <v>-7.2802197802197766</v>
      </c>
      <c r="G85" s="11">
        <f t="shared" si="26"/>
        <v>0.11554621848739455</v>
      </c>
      <c r="H85" s="11">
        <f t="shared" si="26"/>
        <v>0.59537182655582388</v>
      </c>
      <c r="I85" s="11">
        <f t="shared" si="26"/>
        <v>0.63850164946259724</v>
      </c>
      <c r="J85" s="11">
        <f t="shared" si="26"/>
        <v>0.19880715705764551</v>
      </c>
      <c r="K85" s="11">
        <f t="shared" si="26"/>
        <v>0.5233775296580534</v>
      </c>
      <c r="L85" s="11">
        <f t="shared" si="26"/>
        <v>0.32586027111574101</v>
      </c>
      <c r="M85" s="11">
        <f t="shared" si="26"/>
        <v>5.5751507566276004</v>
      </c>
      <c r="N85" s="11">
        <f t="shared" si="26"/>
        <v>0.43482987281227015</v>
      </c>
      <c r="O85" s="11">
        <f t="shared" si="26"/>
        <v>0.76371210367969233</v>
      </c>
      <c r="P85" s="11"/>
      <c r="Q85" s="11">
        <f t="shared" si="26"/>
        <v>0.23860354137887896</v>
      </c>
      <c r="R85" s="11">
        <f t="shared" si="26"/>
        <v>-1.6872623574144541</v>
      </c>
      <c r="S85" s="11">
        <f t="shared" si="26"/>
        <v>-0.34434620753839296</v>
      </c>
      <c r="T85" s="11">
        <f t="shared" si="26"/>
        <v>-3.2541882608171702</v>
      </c>
      <c r="U85" s="11">
        <f t="shared" si="26"/>
        <v>-4.4345898004438666E-2</v>
      </c>
      <c r="W85" s="15">
        <f>B85*'Table A8'!B33</f>
        <v>-0.79759958613554327</v>
      </c>
      <c r="X85" s="15">
        <f>C85*'Table A8'!C33</f>
        <v>0.16298684085960455</v>
      </c>
      <c r="Y85" s="15">
        <f>D85*'Table A8'!D33</f>
        <v>4.4452856159658993E-2</v>
      </c>
      <c r="Z85" s="15">
        <f>E85*'Table A8'!E33</f>
        <v>0.62491558970776229</v>
      </c>
      <c r="AA85" s="15">
        <f>F85*'Table A8'!F33</f>
        <v>-1.5710714285714278</v>
      </c>
      <c r="AB85" s="15">
        <f>G85*'Table A8'!G33</f>
        <v>7.5544117647058567E-2</v>
      </c>
      <c r="AC85" s="15">
        <f>H85*'Table A8'!H33</f>
        <v>0.35186474949449187</v>
      </c>
      <c r="AD85" s="15">
        <f>I85*'Table A8'!I33</f>
        <v>0.53729913802277562</v>
      </c>
      <c r="AE85" s="15">
        <f>J85*'Table A8'!J33</f>
        <v>0.14165009940357243</v>
      </c>
      <c r="AF85" s="15">
        <f>K85*'Table A8'!K33</f>
        <v>0.28419399860432304</v>
      </c>
      <c r="AG85" s="15">
        <f>L85*'Table A8'!L33</f>
        <v>0.17179353493221866</v>
      </c>
      <c r="AH85" s="15">
        <f>M85*'Table A8'!M33</f>
        <v>1.6680851063829782</v>
      </c>
      <c r="AI85" s="15">
        <f>N85*'Table A8'!N33</f>
        <v>0.28785737580172283</v>
      </c>
      <c r="AJ85" s="15">
        <f>O85*'Table A8'!O33</f>
        <v>0.48915760240684292</v>
      </c>
      <c r="AK85" s="15"/>
      <c r="AL85" s="15"/>
      <c r="AM85" s="15"/>
      <c r="AN85" s="15">
        <f>S85*'Table A8'!S33</f>
        <v>-0.20326756630991338</v>
      </c>
      <c r="AO85" s="15">
        <f>T85*'Table A8'!T33</f>
        <v>-2.0797517174882536</v>
      </c>
      <c r="AP85" s="15">
        <f>U85*'Table A8'!U33</f>
        <v>-2.6044345898006832E-2</v>
      </c>
    </row>
    <row r="86" spans="1:42" x14ac:dyDescent="0.2">
      <c r="A86" s="13">
        <v>1998</v>
      </c>
      <c r="B86" s="11">
        <f t="shared" ref="B86:U86" si="27">(B34/B33-1)*100</f>
        <v>-0.18037135278514693</v>
      </c>
      <c r="C86" s="11">
        <f t="shared" si="27"/>
        <v>-2.2118088097469513</v>
      </c>
      <c r="D86" s="11">
        <f t="shared" si="27"/>
        <v>1.1462631820265967</v>
      </c>
      <c r="E86" s="11">
        <f t="shared" si="27"/>
        <v>-1.8001595078044885</v>
      </c>
      <c r="F86" s="11">
        <f t="shared" si="27"/>
        <v>-0.82539682539682913</v>
      </c>
      <c r="G86" s="11">
        <f t="shared" si="27"/>
        <v>0.22033364809568301</v>
      </c>
      <c r="H86" s="11">
        <f t="shared" si="27"/>
        <v>0.1116694584031297</v>
      </c>
      <c r="I86" s="11">
        <f t="shared" si="27"/>
        <v>0.74019245003700274</v>
      </c>
      <c r="J86" s="11">
        <f t="shared" si="27"/>
        <v>-1.8323996265172782</v>
      </c>
      <c r="K86" s="11">
        <f t="shared" si="27"/>
        <v>0.9256045354622211</v>
      </c>
      <c r="L86" s="11">
        <f t="shared" si="27"/>
        <v>1.1692867350916014</v>
      </c>
      <c r="M86" s="11">
        <f t="shared" si="27"/>
        <v>1.7997629054854913</v>
      </c>
      <c r="N86" s="11">
        <f t="shared" si="27"/>
        <v>0.15153155103366789</v>
      </c>
      <c r="O86" s="11">
        <f t="shared" si="27"/>
        <v>2.2393201653651884</v>
      </c>
      <c r="P86" s="11"/>
      <c r="Q86" s="11">
        <f t="shared" si="27"/>
        <v>4.1718867451766561</v>
      </c>
      <c r="R86" s="11">
        <f t="shared" si="27"/>
        <v>0.18129079042785712</v>
      </c>
      <c r="S86" s="11">
        <f t="shared" si="27"/>
        <v>0.77512140455733292</v>
      </c>
      <c r="T86" s="11">
        <f t="shared" si="27"/>
        <v>1.5074124828703184</v>
      </c>
      <c r="U86" s="11">
        <f t="shared" si="27"/>
        <v>0.74312333629102945</v>
      </c>
      <c r="W86" s="15">
        <f>B86*'Table A8'!B34</f>
        <v>-5.8783023872679391E-2</v>
      </c>
      <c r="X86" s="15">
        <f>C86*'Table A8'!C34</f>
        <v>-0.40984817244611005</v>
      </c>
      <c r="Y86" s="15">
        <f>D86*'Table A8'!D34</f>
        <v>0.75171939477304217</v>
      </c>
      <c r="Z86" s="15">
        <f>E86*'Table A8'!E34</f>
        <v>-0.53032699099920222</v>
      </c>
      <c r="AA86" s="15">
        <f>F86*'Table A8'!F34</f>
        <v>-0.19768253968254057</v>
      </c>
      <c r="AB86" s="15">
        <f>G86*'Table A8'!G34</f>
        <v>0.14394397230090972</v>
      </c>
      <c r="AC86" s="15">
        <f>H86*'Table A8'!H34</f>
        <v>6.8196538246791311E-2</v>
      </c>
      <c r="AD86" s="15">
        <f>I86*'Table A8'!I34</f>
        <v>0.6217616580310823</v>
      </c>
      <c r="AE86" s="15">
        <f>J86*'Table A8'!J34</f>
        <v>-1.3039355742296952</v>
      </c>
      <c r="AF86" s="15">
        <f>K86*'Table A8'!K34</f>
        <v>0.51954182575494467</v>
      </c>
      <c r="AG86" s="15">
        <f>L86*'Table A8'!L34</f>
        <v>0.63632584123684954</v>
      </c>
      <c r="AH86" s="15">
        <f>M86*'Table A8'!M34</f>
        <v>0.53596939325357928</v>
      </c>
      <c r="AI86" s="15">
        <f>N86*'Table A8'!N34</f>
        <v>0.10134430133131708</v>
      </c>
      <c r="AJ86" s="15">
        <f>O86*'Table A8'!O34</f>
        <v>1.4430179145613273</v>
      </c>
      <c r="AK86" s="15"/>
      <c r="AL86" s="15"/>
      <c r="AM86" s="15"/>
      <c r="AN86" s="15">
        <f>S86*'Table A8'!S34</f>
        <v>0.48964419125886721</v>
      </c>
      <c r="AO86" s="15">
        <f>T86*'Table A8'!T34</f>
        <v>0.99353556745982685</v>
      </c>
      <c r="AP86" s="15">
        <f>U86*'Table A8'!U34</f>
        <v>0.44631987577639232</v>
      </c>
    </row>
    <row r="87" spans="1:42" x14ac:dyDescent="0.2">
      <c r="A87" s="13">
        <v>1999</v>
      </c>
      <c r="B87" s="11">
        <f t="shared" ref="B87:U87" si="28">(B35/B34-1)*100</f>
        <v>-0.65901360544218246</v>
      </c>
      <c r="C87" s="11">
        <f t="shared" si="28"/>
        <v>3.4694268736821909</v>
      </c>
      <c r="D87" s="11">
        <f t="shared" si="28"/>
        <v>1.1672710788757978</v>
      </c>
      <c r="E87" s="11">
        <f t="shared" si="28"/>
        <v>-4.5596936999651838</v>
      </c>
      <c r="F87" s="11">
        <f t="shared" si="28"/>
        <v>-0.97097737942808404</v>
      </c>
      <c r="G87" s="11">
        <f t="shared" si="28"/>
        <v>0</v>
      </c>
      <c r="H87" s="11">
        <f t="shared" si="28"/>
        <v>0.51310652537646106</v>
      </c>
      <c r="I87" s="11">
        <f t="shared" si="28"/>
        <v>1.0601448514747647</v>
      </c>
      <c r="J87" s="11">
        <f t="shared" si="28"/>
        <v>-1.4980382832005756</v>
      </c>
      <c r="K87" s="11">
        <f t="shared" si="28"/>
        <v>-0.1146394589017663</v>
      </c>
      <c r="L87" s="11">
        <f t="shared" si="28"/>
        <v>0.93745986901243583</v>
      </c>
      <c r="M87" s="11">
        <f t="shared" si="28"/>
        <v>-3.1230150328181105</v>
      </c>
      <c r="N87" s="11">
        <f t="shared" si="28"/>
        <v>9.7265751648123455E-2</v>
      </c>
      <c r="O87" s="11">
        <f t="shared" si="28"/>
        <v>1.0333595417275188</v>
      </c>
      <c r="P87" s="11"/>
      <c r="Q87" s="11">
        <f t="shared" si="28"/>
        <v>1.5153337342152629</v>
      </c>
      <c r="R87" s="11">
        <f t="shared" si="28"/>
        <v>-0.73591506816262919</v>
      </c>
      <c r="S87" s="11">
        <f t="shared" si="28"/>
        <v>1.9367991845055998</v>
      </c>
      <c r="T87" s="11">
        <f t="shared" si="28"/>
        <v>3.3505154639175139</v>
      </c>
      <c r="U87" s="11">
        <f t="shared" si="28"/>
        <v>0.57249807332377944</v>
      </c>
      <c r="W87" s="15">
        <f>B87*'Table A8'!B35</f>
        <v>-0.22867772108843729</v>
      </c>
      <c r="X87" s="15">
        <f>C87*'Table A8'!C35</f>
        <v>0.72753881541115539</v>
      </c>
      <c r="Y87" s="15">
        <f>D87*'Table A8'!D35</f>
        <v>0.78113780598368399</v>
      </c>
      <c r="Z87" s="15">
        <f>E87*'Table A8'!E35</f>
        <v>-1.4139610163592033</v>
      </c>
      <c r="AA87" s="15">
        <f>F87*'Table A8'!F35</f>
        <v>-0.27478659837814778</v>
      </c>
      <c r="AB87" s="15">
        <f>G87*'Table A8'!G35</f>
        <v>0</v>
      </c>
      <c r="AC87" s="15">
        <f>H87*'Table A8'!H35</f>
        <v>0.3251556051310634</v>
      </c>
      <c r="AD87" s="15">
        <f>I87*'Table A8'!I35</f>
        <v>0.89052167523880232</v>
      </c>
      <c r="AE87" s="15">
        <f>J87*'Table A8'!J35</f>
        <v>-1.0778385447628143</v>
      </c>
      <c r="AF87" s="15">
        <f>K87*'Table A8'!K35</f>
        <v>-6.5997936489746861E-2</v>
      </c>
      <c r="AG87" s="15">
        <f>L87*'Table A8'!L35</f>
        <v>0.58310003852573511</v>
      </c>
      <c r="AH87" s="15">
        <f>M87*'Table A8'!M35</f>
        <v>-0.94689815795045118</v>
      </c>
      <c r="AI87" s="15">
        <f>N87*'Table A8'!N35</f>
        <v>6.6510320976986809E-2</v>
      </c>
      <c r="AJ87" s="15">
        <f>O87*'Table A8'!O35</f>
        <v>0.67860721105246147</v>
      </c>
      <c r="AK87" s="15"/>
      <c r="AL87" s="15"/>
      <c r="AM87" s="15"/>
      <c r="AN87" s="15">
        <f>S87*'Table A8'!S35</f>
        <v>1.333292558613655</v>
      </c>
      <c r="AO87" s="15">
        <f>T87*'Table A8'!T35</f>
        <v>2.2743298969072083</v>
      </c>
      <c r="AP87" s="15">
        <f>U87*'Table A8'!U35</f>
        <v>0.3561510514147232</v>
      </c>
    </row>
    <row r="88" spans="1:42" x14ac:dyDescent="0.2">
      <c r="A88" s="13">
        <v>2000</v>
      </c>
      <c r="B88" s="11">
        <f t="shared" ref="B88:U88" si="29">(B36/B35-1)*100</f>
        <v>1.7868606890648397</v>
      </c>
      <c r="C88" s="11">
        <f t="shared" si="29"/>
        <v>1.0929974064468384</v>
      </c>
      <c r="D88" s="11">
        <f t="shared" si="29"/>
        <v>1.1650050408872126</v>
      </c>
      <c r="E88" s="11">
        <f t="shared" si="29"/>
        <v>1.6897641624118664</v>
      </c>
      <c r="F88" s="11">
        <f t="shared" si="29"/>
        <v>3.5879754336817227</v>
      </c>
      <c r="G88" s="11">
        <f t="shared" si="29"/>
        <v>0.65954773869347783</v>
      </c>
      <c r="H88" s="11">
        <f t="shared" si="29"/>
        <v>1.1208522916435593</v>
      </c>
      <c r="I88" s="11">
        <f t="shared" si="29"/>
        <v>-0.32197756543415057</v>
      </c>
      <c r="J88" s="11">
        <f t="shared" si="29"/>
        <v>0</v>
      </c>
      <c r="K88" s="11">
        <f t="shared" si="29"/>
        <v>-0.22954206358314355</v>
      </c>
      <c r="L88" s="11">
        <f t="shared" si="29"/>
        <v>-0.22900763358777443</v>
      </c>
      <c r="M88" s="11">
        <f t="shared" si="29"/>
        <v>1.977925909736622</v>
      </c>
      <c r="N88" s="11">
        <f t="shared" si="29"/>
        <v>1.0796804145973837E-2</v>
      </c>
      <c r="O88" s="11">
        <f t="shared" si="29"/>
        <v>1.0339077265147267</v>
      </c>
      <c r="P88" s="11"/>
      <c r="Q88" s="11">
        <f t="shared" si="29"/>
        <v>-1.9073569482288777</v>
      </c>
      <c r="R88" s="11">
        <f t="shared" si="29"/>
        <v>0</v>
      </c>
      <c r="S88" s="11">
        <f t="shared" si="29"/>
        <v>0.5727272727272581</v>
      </c>
      <c r="T88" s="11">
        <f t="shared" si="29"/>
        <v>2.1375133594585094</v>
      </c>
      <c r="U88" s="11">
        <f t="shared" si="29"/>
        <v>0.60207991242475778</v>
      </c>
      <c r="W88" s="15">
        <f>B88*'Table A8'!B36</f>
        <v>0.66113845495399071</v>
      </c>
      <c r="X88" s="15">
        <f>C88*'Table A8'!C36</f>
        <v>0.19914412745461396</v>
      </c>
      <c r="Y88" s="15">
        <f>D88*'Table A8'!D36</f>
        <v>0.79709644897503085</v>
      </c>
      <c r="Z88" s="15">
        <f>E88*'Table A8'!E36</f>
        <v>0.59597982008266537</v>
      </c>
      <c r="AA88" s="15">
        <f>F88*'Table A8'!F36</f>
        <v>1.0993556728800797</v>
      </c>
      <c r="AB88" s="15">
        <f>G88*'Table A8'!G36</f>
        <v>0.42171482412060968</v>
      </c>
      <c r="AC88" s="15">
        <f>H88*'Table A8'!H36</f>
        <v>0.74110753523472139</v>
      </c>
      <c r="AD88" s="15">
        <f>I88*'Table A8'!I36</f>
        <v>-0.27174906522642306</v>
      </c>
      <c r="AE88" s="15">
        <f>J88*'Table A8'!J36</f>
        <v>0</v>
      </c>
      <c r="AF88" s="15">
        <f>K88*'Table A8'!K36</f>
        <v>-0.1380236428325442</v>
      </c>
      <c r="AG88" s="15">
        <f>L88*'Table A8'!L36</f>
        <v>-0.16463358778625103</v>
      </c>
      <c r="AH88" s="15">
        <f>M88*'Table A8'!M36</f>
        <v>0.62522238006774622</v>
      </c>
      <c r="AI88" s="15">
        <f>N88*'Table A8'!N36</f>
        <v>7.7153962427129047E-3</v>
      </c>
      <c r="AJ88" s="15">
        <f>O88*'Table A8'!O36</f>
        <v>0.69747415230683463</v>
      </c>
      <c r="AK88" s="15"/>
      <c r="AL88" s="15"/>
      <c r="AM88" s="15"/>
      <c r="AN88" s="15">
        <f>S88*'Table A8'!S36</f>
        <v>0.43114909090907994</v>
      </c>
      <c r="AO88" s="15">
        <f>T88*'Table A8'!T36</f>
        <v>1.4949768436052815</v>
      </c>
      <c r="AP88" s="15">
        <f>U88*'Table A8'!U36</f>
        <v>0.38834154351396877</v>
      </c>
    </row>
    <row r="89" spans="1:42" x14ac:dyDescent="0.2">
      <c r="A89" s="13">
        <v>2001</v>
      </c>
      <c r="B89" s="11">
        <f t="shared" ref="B89:U89" si="30">(B37/B36-1)*100</f>
        <v>-1.8290760012614315</v>
      </c>
      <c r="C89" s="11">
        <f t="shared" si="30"/>
        <v>-0.66886567711197387</v>
      </c>
      <c r="D89" s="11">
        <f t="shared" si="30"/>
        <v>0.26575130107406864</v>
      </c>
      <c r="E89" s="11">
        <f t="shared" si="30"/>
        <v>1.4345487148834213</v>
      </c>
      <c r="F89" s="11">
        <f t="shared" si="30"/>
        <v>-1.9450800915331801</v>
      </c>
      <c r="G89" s="11">
        <f t="shared" si="30"/>
        <v>0.21840873634944025</v>
      </c>
      <c r="H89" s="11">
        <f t="shared" si="30"/>
        <v>-0.25241439859526871</v>
      </c>
      <c r="I89" s="11">
        <f t="shared" si="30"/>
        <v>-0.6251953735542326</v>
      </c>
      <c r="J89" s="11">
        <f t="shared" si="30"/>
        <v>1.931200965600488</v>
      </c>
      <c r="K89" s="11">
        <f t="shared" si="30"/>
        <v>0.41412630852410981</v>
      </c>
      <c r="L89" s="11">
        <f t="shared" si="30"/>
        <v>0.49732211170618879</v>
      </c>
      <c r="M89" s="11">
        <f t="shared" si="30"/>
        <v>1.5323617659665834</v>
      </c>
      <c r="N89" s="11">
        <f t="shared" si="30"/>
        <v>1.0795638562020926</v>
      </c>
      <c r="O89" s="11">
        <f t="shared" si="30"/>
        <v>-2.2007042253513465E-2</v>
      </c>
      <c r="P89" s="11"/>
      <c r="Q89" s="11">
        <f t="shared" si="30"/>
        <v>-2.596618357487912</v>
      </c>
      <c r="R89" s="11">
        <f t="shared" si="30"/>
        <v>3.0262518230432578</v>
      </c>
      <c r="S89" s="11">
        <f t="shared" si="30"/>
        <v>-0.88583566844435691</v>
      </c>
      <c r="T89" s="11">
        <f t="shared" si="30"/>
        <v>0.26741076618996829</v>
      </c>
      <c r="U89" s="11">
        <f t="shared" si="30"/>
        <v>0.34820457018498452</v>
      </c>
      <c r="W89" s="15">
        <f>B89*'Table A8'!B37</f>
        <v>-0.66304005045726888</v>
      </c>
      <c r="X89" s="15">
        <f>C89*'Table A8'!C37</f>
        <v>-0.10327286054608877</v>
      </c>
      <c r="Y89" s="15">
        <f>D89*'Table A8'!D37</f>
        <v>0.18594618536152582</v>
      </c>
      <c r="Z89" s="15">
        <f>E89*'Table A8'!E37</f>
        <v>0.51572026300058993</v>
      </c>
      <c r="AA89" s="15">
        <f>F89*'Table A8'!F37</f>
        <v>-0.60919908466819195</v>
      </c>
      <c r="AB89" s="15">
        <f>G89*'Table A8'!G37</f>
        <v>0.14150702028080234</v>
      </c>
      <c r="AC89" s="15">
        <f>H89*'Table A8'!H37</f>
        <v>-0.16813323090430848</v>
      </c>
      <c r="AD89" s="15">
        <f>I89*'Table A8'!I37</f>
        <v>-0.53673022819630867</v>
      </c>
      <c r="AE89" s="15">
        <f>J89*'Table A8'!J37</f>
        <v>1.440675920337964</v>
      </c>
      <c r="AF89" s="15">
        <f>K89*'Table A8'!K37</f>
        <v>0.25916024387438791</v>
      </c>
      <c r="AG89" s="15">
        <f>L89*'Table A8'!L37</f>
        <v>0.37572685539402562</v>
      </c>
      <c r="AH89" s="15">
        <f>M89*'Table A8'!M37</f>
        <v>0.5119620660094355</v>
      </c>
      <c r="AI89" s="15">
        <f>N89*'Table A8'!N37</f>
        <v>0.78937709165497005</v>
      </c>
      <c r="AJ89" s="15">
        <f>O89*'Table A8'!O37</f>
        <v>-1.4865757042248346E-2</v>
      </c>
      <c r="AK89" s="15"/>
      <c r="AL89" s="15"/>
      <c r="AM89" s="15"/>
      <c r="AN89" s="15">
        <f>S89*'Table A8'!S37</f>
        <v>-0.70663111271806345</v>
      </c>
      <c r="AO89" s="15">
        <f>T89*'Table A8'!T37</f>
        <v>0.19039646552725742</v>
      </c>
      <c r="AP89" s="15">
        <f>U89*'Table A8'!U37</f>
        <v>0.22877040261153483</v>
      </c>
    </row>
    <row r="90" spans="1:42" x14ac:dyDescent="0.2">
      <c r="A90" s="13">
        <v>2002</v>
      </c>
      <c r="B90" s="11">
        <f t="shared" ref="B90:U90" si="31">(B38/B37-1)*100</f>
        <v>1.8845700824499545</v>
      </c>
      <c r="C90" s="11">
        <f t="shared" si="31"/>
        <v>5.3500599575684982</v>
      </c>
      <c r="D90" s="11">
        <f t="shared" si="31"/>
        <v>0.70679182771948845</v>
      </c>
      <c r="E90" s="11">
        <f t="shared" si="31"/>
        <v>-1.1903358868591507</v>
      </c>
      <c r="F90" s="11">
        <f t="shared" si="31"/>
        <v>-2.0154874297231284</v>
      </c>
      <c r="G90" s="11">
        <f t="shared" si="31"/>
        <v>-0.55002075550021345</v>
      </c>
      <c r="H90" s="11">
        <f t="shared" si="31"/>
        <v>0.30806469358566346</v>
      </c>
      <c r="I90" s="11">
        <f t="shared" si="31"/>
        <v>8.3883820908048357E-2</v>
      </c>
      <c r="J90" s="11">
        <f t="shared" si="31"/>
        <v>-0.86441681468324427</v>
      </c>
      <c r="K90" s="11">
        <f t="shared" si="31"/>
        <v>2.3141253293618824</v>
      </c>
      <c r="L90" s="11">
        <f t="shared" si="31"/>
        <v>1.0150996066488949</v>
      </c>
      <c r="M90" s="11">
        <f t="shared" si="31"/>
        <v>1.3509234828495975</v>
      </c>
      <c r="N90" s="11">
        <f t="shared" si="31"/>
        <v>-0.60877923742389539</v>
      </c>
      <c r="O90" s="11">
        <f t="shared" si="31"/>
        <v>0.95751705921198749</v>
      </c>
      <c r="P90" s="11"/>
      <c r="Q90" s="11">
        <f t="shared" si="31"/>
        <v>3.9057656540607555</v>
      </c>
      <c r="R90" s="11">
        <f t="shared" si="31"/>
        <v>1.1088828595021694</v>
      </c>
      <c r="S90" s="11">
        <f t="shared" si="31"/>
        <v>-1.4865481076151488</v>
      </c>
      <c r="T90" s="11">
        <f t="shared" si="31"/>
        <v>2.5046382189239491</v>
      </c>
      <c r="U90" s="11">
        <f t="shared" si="31"/>
        <v>0.39037085230968493</v>
      </c>
      <c r="W90" s="15">
        <f>B90*'Table A8'!B38</f>
        <v>0.64263839811543455</v>
      </c>
      <c r="X90" s="15">
        <f>C90*'Table A8'!C38</f>
        <v>0.8779448390369905</v>
      </c>
      <c r="Y90" s="15">
        <f>D90*'Table A8'!D38</f>
        <v>0.4953197128658175</v>
      </c>
      <c r="Z90" s="15">
        <f>E90*'Table A8'!E38</f>
        <v>-0.39483441367118027</v>
      </c>
      <c r="AA90" s="15">
        <f>F90*'Table A8'!F38</f>
        <v>-0.619762384639862</v>
      </c>
      <c r="AB90" s="15">
        <f>G90*'Table A8'!G38</f>
        <v>-0.35844852635948909</v>
      </c>
      <c r="AC90" s="15">
        <f>H90*'Table A8'!H38</f>
        <v>0.20437011772472913</v>
      </c>
      <c r="AD90" s="15">
        <f>I90*'Table A8'!I38</f>
        <v>7.3155080213908971E-2</v>
      </c>
      <c r="AE90" s="15">
        <f>J90*'Table A8'!J38</f>
        <v>-0.63966844286560076</v>
      </c>
      <c r="AF90" s="15">
        <f>K90*'Table A8'!K38</f>
        <v>1.4729407721388381</v>
      </c>
      <c r="AG90" s="15">
        <f>L90*'Table A8'!L38</f>
        <v>0.72102525060271005</v>
      </c>
      <c r="AH90" s="15">
        <f>M90*'Table A8'!M38</f>
        <v>0.46579841688654122</v>
      </c>
      <c r="AI90" s="15">
        <f>N90*'Table A8'!N38</f>
        <v>-0.44550464594680667</v>
      </c>
      <c r="AJ90" s="15">
        <f>O90*'Table A8'!O38</f>
        <v>0.63722760290557767</v>
      </c>
      <c r="AK90" s="15"/>
      <c r="AL90" s="15"/>
      <c r="AM90" s="15"/>
      <c r="AN90" s="15">
        <f>S90*'Table A8'!S38</f>
        <v>-1.2005362517099942</v>
      </c>
      <c r="AO90" s="15">
        <f>T90*'Table A8'!T38</f>
        <v>1.7444805194805306</v>
      </c>
      <c r="AP90" s="15">
        <f>U90*'Table A8'!U38</f>
        <v>0.25596616785946041</v>
      </c>
    </row>
    <row r="91" spans="1:42" x14ac:dyDescent="0.2">
      <c r="A91" s="13">
        <v>2003</v>
      </c>
      <c r="B91" s="11">
        <f t="shared" ref="B91:U91" si="32">(B39/B38-1)*100</f>
        <v>0.56752496058853907</v>
      </c>
      <c r="C91" s="11">
        <f t="shared" si="32"/>
        <v>2.9682164433937563</v>
      </c>
      <c r="D91" s="11">
        <f t="shared" si="32"/>
        <v>1.26110319113939</v>
      </c>
      <c r="E91" s="11">
        <f t="shared" si="32"/>
        <v>6.0114503816793841</v>
      </c>
      <c r="F91" s="11">
        <f t="shared" si="32"/>
        <v>3.117895420591088</v>
      </c>
      <c r="G91" s="11">
        <f t="shared" si="32"/>
        <v>0.29218407596787177</v>
      </c>
      <c r="H91" s="11">
        <f t="shared" si="32"/>
        <v>0.647142700449721</v>
      </c>
      <c r="I91" s="11">
        <f t="shared" si="32"/>
        <v>8.3813514929276245E-2</v>
      </c>
      <c r="J91" s="11">
        <f t="shared" si="32"/>
        <v>-9.5556617295744495E-2</v>
      </c>
      <c r="K91" s="11">
        <f t="shared" si="32"/>
        <v>0.58224163027655873</v>
      </c>
      <c r="L91" s="11">
        <f t="shared" si="32"/>
        <v>3.0146966461499947</v>
      </c>
      <c r="M91" s="11">
        <f t="shared" si="32"/>
        <v>-3.6759346037696594</v>
      </c>
      <c r="N91" s="11">
        <f t="shared" si="32"/>
        <v>1.869761444229523</v>
      </c>
      <c r="O91" s="11">
        <f t="shared" si="32"/>
        <v>1.7442494276681542</v>
      </c>
      <c r="P91" s="11"/>
      <c r="Q91" s="11">
        <f t="shared" si="32"/>
        <v>2.637231503579951</v>
      </c>
      <c r="R91" s="11">
        <f t="shared" si="32"/>
        <v>-0.28001400070002402</v>
      </c>
      <c r="S91" s="11">
        <f t="shared" si="32"/>
        <v>1.6385854471394179</v>
      </c>
      <c r="T91" s="11">
        <f t="shared" si="32"/>
        <v>-1.4592760180995534</v>
      </c>
      <c r="U91" s="11">
        <f t="shared" si="32"/>
        <v>0.6912940159861769</v>
      </c>
      <c r="W91" s="15">
        <f>B91*'Table A8'!B39</f>
        <v>0.17031424067262058</v>
      </c>
      <c r="X91" s="15">
        <f>C91*'Table A8'!C39</f>
        <v>0.49391121618072104</v>
      </c>
      <c r="Y91" s="15">
        <f>D91*'Table A8'!D39</f>
        <v>0.86410790656871006</v>
      </c>
      <c r="Z91" s="15">
        <f>E91*'Table A8'!E39</f>
        <v>1.8647519083969448</v>
      </c>
      <c r="AA91" s="15">
        <f>F91*'Table A8'!F39</f>
        <v>0.88080545631698226</v>
      </c>
      <c r="AB91" s="15">
        <f>G91*'Table A8'!G39</f>
        <v>0.18927684441198733</v>
      </c>
      <c r="AC91" s="15">
        <f>H91*'Table A8'!H39</f>
        <v>0.43423275200176281</v>
      </c>
      <c r="AD91" s="15">
        <f>I91*'Table A8'!I39</f>
        <v>7.2255631220529054E-2</v>
      </c>
      <c r="AE91" s="15">
        <f>J91*'Table A8'!J39</f>
        <v>-6.9374104156710498E-2</v>
      </c>
      <c r="AF91" s="15">
        <f>K91*'Table A8'!K39</f>
        <v>0.36384279475982156</v>
      </c>
      <c r="AG91" s="15">
        <f>L91*'Table A8'!L39</f>
        <v>1.8896118578068166</v>
      </c>
      <c r="AH91" s="15">
        <f>M91*'Table A8'!M39</f>
        <v>-1.2865771113193807</v>
      </c>
      <c r="AI91" s="15">
        <f>N91*'Table A8'!N39</f>
        <v>1.3402450032237221</v>
      </c>
      <c r="AJ91" s="15">
        <f>O91*'Table A8'!O39</f>
        <v>1.1398670009811387</v>
      </c>
      <c r="AK91" s="15"/>
      <c r="AL91" s="15"/>
      <c r="AM91" s="15"/>
      <c r="AN91" s="15">
        <f>S91*'Table A8'!S39</f>
        <v>1.249912979077948</v>
      </c>
      <c r="AO91" s="15">
        <f>T91*'Table A8'!T39</f>
        <v>-0.99376696832579592</v>
      </c>
      <c r="AP91" s="15">
        <f>U91*'Table A8'!U39</f>
        <v>0.4438107582631256</v>
      </c>
    </row>
    <row r="92" spans="1:42" x14ac:dyDescent="0.2">
      <c r="A92" s="13">
        <v>2004</v>
      </c>
      <c r="B92" s="11">
        <f t="shared" ref="B92:U92" si="33">(B40/B39-1)*100</f>
        <v>0.28216114536523396</v>
      </c>
      <c r="C92" s="11">
        <f t="shared" si="33"/>
        <v>0.86734693877552616</v>
      </c>
      <c r="D92" s="11">
        <f t="shared" si="33"/>
        <v>0.51981806367771277</v>
      </c>
      <c r="E92" s="11">
        <f t="shared" si="33"/>
        <v>-1.8789378937893786</v>
      </c>
      <c r="F92" s="11">
        <f t="shared" si="33"/>
        <v>-1.5853018372703476</v>
      </c>
      <c r="G92" s="11">
        <f t="shared" si="33"/>
        <v>0.48902299448547737</v>
      </c>
      <c r="H92" s="11">
        <f t="shared" si="33"/>
        <v>-0.18526591107236312</v>
      </c>
      <c r="I92" s="11">
        <f t="shared" si="33"/>
        <v>0</v>
      </c>
      <c r="J92" s="11">
        <f t="shared" si="33"/>
        <v>0.78909612625537306</v>
      </c>
      <c r="K92" s="11">
        <f t="shared" si="33"/>
        <v>0.64566403206056666</v>
      </c>
      <c r="L92" s="11">
        <f t="shared" si="33"/>
        <v>1.4144616510181729</v>
      </c>
      <c r="M92" s="11">
        <f t="shared" si="33"/>
        <v>-1.7837837837837878</v>
      </c>
      <c r="N92" s="11">
        <f t="shared" si="33"/>
        <v>-0.51687763713079704</v>
      </c>
      <c r="O92" s="11">
        <f t="shared" si="33"/>
        <v>-0.65359477124182774</v>
      </c>
      <c r="P92" s="11"/>
      <c r="Q92" s="11">
        <f t="shared" si="33"/>
        <v>1.3603069410533575</v>
      </c>
      <c r="R92" s="11">
        <f t="shared" si="33"/>
        <v>0.73710073710073765</v>
      </c>
      <c r="S92" s="11">
        <f t="shared" si="33"/>
        <v>-5.5287366791146759</v>
      </c>
      <c r="T92" s="11">
        <f t="shared" si="33"/>
        <v>-0.2066352887154066</v>
      </c>
      <c r="U92" s="11">
        <f t="shared" si="33"/>
        <v>-0.60072945719802373</v>
      </c>
      <c r="W92" s="15">
        <f>B92*'Table A8'!B40</f>
        <v>8.684920054341902E-2</v>
      </c>
      <c r="X92" s="15">
        <f>C92*'Table A8'!C40</f>
        <v>0.1341785714285739</v>
      </c>
      <c r="Y92" s="15">
        <f>D92*'Table A8'!D40</f>
        <v>0.35285250162443138</v>
      </c>
      <c r="Z92" s="15">
        <f>E92*'Table A8'!E40</f>
        <v>-0.55315931593159307</v>
      </c>
      <c r="AA92" s="15">
        <f>F92*'Table A8'!F40</f>
        <v>-0.4370677165354348</v>
      </c>
      <c r="AB92" s="15">
        <f>G92*'Table A8'!G40</f>
        <v>0.32163042347309845</v>
      </c>
      <c r="AC92" s="15">
        <f>H92*'Table A8'!H40</f>
        <v>-0.12677746294681808</v>
      </c>
      <c r="AD92" s="15">
        <f>I92*'Table A8'!I40</f>
        <v>0</v>
      </c>
      <c r="AE92" s="15">
        <f>J92*'Table A8'!J40</f>
        <v>0.5761190817790478</v>
      </c>
      <c r="AF92" s="15">
        <f>K92*'Table A8'!K40</f>
        <v>0.39624401647556978</v>
      </c>
      <c r="AG92" s="15">
        <f>L92*'Table A8'!L40</f>
        <v>0.8369369589074529</v>
      </c>
      <c r="AH92" s="15">
        <f>M92*'Table A8'!M40</f>
        <v>-0.74312432432432607</v>
      </c>
      <c r="AI92" s="15">
        <f>N92*'Table A8'!N40</f>
        <v>-0.36269303797468028</v>
      </c>
      <c r="AJ92" s="15">
        <f>O92*'Table A8'!O40</f>
        <v>-0.43385620915032524</v>
      </c>
      <c r="AK92" s="15"/>
      <c r="AL92" s="15"/>
      <c r="AM92" s="15"/>
      <c r="AN92" s="15">
        <f>S92*'Table A8'!S40</f>
        <v>-3.8468949813279916</v>
      </c>
      <c r="AO92" s="15">
        <f>T92*'Table A8'!T40</f>
        <v>-0.14148318218343889</v>
      </c>
      <c r="AP92" s="15">
        <f>U92*'Table A8'!U40</f>
        <v>-0.38482729028105395</v>
      </c>
    </row>
    <row r="93" spans="1:42" x14ac:dyDescent="0.2">
      <c r="A93" s="13">
        <v>2005</v>
      </c>
      <c r="B93" s="11">
        <f t="shared" ref="B93:U93" si="34">(B41/B40-1)*100</f>
        <v>-7.2947061275518976E-2</v>
      </c>
      <c r="C93" s="11">
        <f t="shared" si="34"/>
        <v>-2.4194908109930857</v>
      </c>
      <c r="D93" s="11">
        <f t="shared" si="34"/>
        <v>0.90497737556560764</v>
      </c>
      <c r="E93" s="11">
        <f t="shared" si="34"/>
        <v>1.6167870657034955</v>
      </c>
      <c r="F93" s="11">
        <f t="shared" si="34"/>
        <v>-0.92809899722635647</v>
      </c>
      <c r="G93" s="11">
        <f t="shared" si="34"/>
        <v>-0.82832884655207328</v>
      </c>
      <c r="H93" s="11">
        <f t="shared" si="34"/>
        <v>0.742439130909478</v>
      </c>
      <c r="I93" s="11">
        <f t="shared" si="34"/>
        <v>-0.37684497016643448</v>
      </c>
      <c r="J93" s="11">
        <f t="shared" si="34"/>
        <v>1.6963226571767631</v>
      </c>
      <c r="K93" s="11">
        <f t="shared" si="34"/>
        <v>1.0397079969030054</v>
      </c>
      <c r="L93" s="11">
        <f t="shared" si="34"/>
        <v>1.4187808103883537</v>
      </c>
      <c r="M93" s="11">
        <f t="shared" si="34"/>
        <v>1.3538800220143088</v>
      </c>
      <c r="N93" s="11">
        <f t="shared" si="34"/>
        <v>1.1557629095535926</v>
      </c>
      <c r="O93" s="11">
        <f t="shared" si="34"/>
        <v>0.17256255392579245</v>
      </c>
      <c r="P93" s="11"/>
      <c r="Q93" s="11">
        <f t="shared" si="34"/>
        <v>0.79146593255332576</v>
      </c>
      <c r="R93" s="11">
        <f t="shared" si="34"/>
        <v>1.6376306620209169</v>
      </c>
      <c r="S93" s="11">
        <f t="shared" si="34"/>
        <v>-3.7890474354030035</v>
      </c>
      <c r="T93" s="11">
        <f t="shared" si="34"/>
        <v>1.6334982169561529</v>
      </c>
      <c r="U93" s="11">
        <f t="shared" si="34"/>
        <v>0.64752859917980299</v>
      </c>
      <c r="W93" s="15">
        <f>B93*'Table A8'!B41</f>
        <v>-2.4145477282196782E-2</v>
      </c>
      <c r="X93" s="15">
        <f>C93*'Table A8'!C41</f>
        <v>-0.34961642218850086</v>
      </c>
      <c r="Y93" s="15">
        <f>D93*'Table A8'!D41</f>
        <v>0.61131221719456796</v>
      </c>
      <c r="Z93" s="15">
        <f>E93*'Table A8'!E41</f>
        <v>0.47679050567596082</v>
      </c>
      <c r="AA93" s="15">
        <f>F93*'Table A8'!F41</f>
        <v>-0.26311606571367202</v>
      </c>
      <c r="AB93" s="15">
        <f>G93*'Table A8'!G41</f>
        <v>-0.54727686891695482</v>
      </c>
      <c r="AC93" s="15">
        <f>H93*'Table A8'!H41</f>
        <v>0.52015285511518028</v>
      </c>
      <c r="AD93" s="15">
        <f>I93*'Table A8'!I41</f>
        <v>-0.3281942845179478</v>
      </c>
      <c r="AE93" s="15">
        <f>J93*'Table A8'!J41</f>
        <v>1.2254234875444938</v>
      </c>
      <c r="AF93" s="15">
        <f>K93*'Table A8'!K41</f>
        <v>0.63474173210928486</v>
      </c>
      <c r="AG93" s="15">
        <f>L93*'Table A8'!L41</f>
        <v>0.80515810989539072</v>
      </c>
      <c r="AH93" s="15">
        <f>M93*'Table A8'!M41</f>
        <v>0.62034782608695627</v>
      </c>
      <c r="AI93" s="15">
        <f>N93*'Table A8'!N41</f>
        <v>0.80579790054076483</v>
      </c>
      <c r="AJ93" s="15">
        <f>O93*'Table A8'!O41</f>
        <v>0.11668679896462086</v>
      </c>
      <c r="AK93" s="15"/>
      <c r="AL93" s="15"/>
      <c r="AM93" s="15"/>
      <c r="AN93" s="15">
        <f>S93*'Table A8'!S41</f>
        <v>-2.5238844967219407</v>
      </c>
      <c r="AO93" s="15">
        <f>T93*'Table A8'!T41</f>
        <v>1.1393650063269167</v>
      </c>
      <c r="AP93" s="15">
        <f>U93*'Table A8'!U41</f>
        <v>0.41461256205482783</v>
      </c>
    </row>
    <row r="94" spans="1:42" x14ac:dyDescent="0.2">
      <c r="A94" s="13">
        <v>2006</v>
      </c>
      <c r="B94" s="11">
        <f t="shared" ref="B94:U94" si="35">(B42/B41-1)*100</f>
        <v>1.6581499634998442</v>
      </c>
      <c r="C94" s="11">
        <f t="shared" si="35"/>
        <v>4.3455723542116687</v>
      </c>
      <c r="D94" s="11">
        <f t="shared" si="35"/>
        <v>0.51249199231262477</v>
      </c>
      <c r="E94" s="11">
        <f t="shared" si="35"/>
        <v>1.0832769126607911</v>
      </c>
      <c r="F94" s="11">
        <f t="shared" si="35"/>
        <v>1.7013028965220167</v>
      </c>
      <c r="G94" s="11">
        <f t="shared" si="35"/>
        <v>0.18793067446229994</v>
      </c>
      <c r="H94" s="11">
        <f t="shared" si="35"/>
        <v>1.1704779451609415</v>
      </c>
      <c r="I94" s="11">
        <f t="shared" si="35"/>
        <v>-0.38877797625302968</v>
      </c>
      <c r="J94" s="11">
        <f t="shared" si="35"/>
        <v>3.1377580776857483</v>
      </c>
      <c r="K94" s="11">
        <f t="shared" si="35"/>
        <v>1.193212917350861</v>
      </c>
      <c r="L94" s="11">
        <f t="shared" si="35"/>
        <v>0.54534676941317972</v>
      </c>
      <c r="M94" s="11">
        <f t="shared" si="35"/>
        <v>0.22806255430061206</v>
      </c>
      <c r="N94" s="11">
        <f t="shared" si="35"/>
        <v>8.3857442348000966E-2</v>
      </c>
      <c r="O94" s="11">
        <f t="shared" si="35"/>
        <v>0.91515934539190269</v>
      </c>
      <c r="P94" s="11"/>
      <c r="Q94" s="11">
        <f t="shared" si="35"/>
        <v>2.4354159553886534</v>
      </c>
      <c r="R94" s="11">
        <f t="shared" si="35"/>
        <v>1.9540623928693712</v>
      </c>
      <c r="S94" s="11">
        <f t="shared" si="35"/>
        <v>-2.4050506062731847</v>
      </c>
      <c r="T94" s="11">
        <f t="shared" si="35"/>
        <v>1.7091114883984293</v>
      </c>
      <c r="U94" s="11">
        <f t="shared" si="35"/>
        <v>0.78275788119235301</v>
      </c>
      <c r="W94" s="15">
        <f>B94*'Table A8'!B42</f>
        <v>0.54984252789654831</v>
      </c>
      <c r="X94" s="15">
        <f>C94*'Table A8'!C42</f>
        <v>0.67877840172786263</v>
      </c>
      <c r="Y94" s="15">
        <f>D94*'Table A8'!D42</f>
        <v>0.34500960922485902</v>
      </c>
      <c r="Z94" s="15">
        <f>E94*'Table A8'!E42</f>
        <v>0.29443466486120301</v>
      </c>
      <c r="AA94" s="15">
        <f>F94*'Table A8'!F42</f>
        <v>0.48759341014321</v>
      </c>
      <c r="AB94" s="15">
        <f>G94*'Table A8'!G42</f>
        <v>0.12482355397785962</v>
      </c>
      <c r="AC94" s="15">
        <f>H94*'Table A8'!H42</f>
        <v>0.83162458003684891</v>
      </c>
      <c r="AD94" s="15">
        <f>I94*'Table A8'!I42</f>
        <v>-0.33574866029211642</v>
      </c>
      <c r="AE94" s="15">
        <f>J94*'Table A8'!J42</f>
        <v>2.2635786772424988</v>
      </c>
      <c r="AF94" s="15">
        <f>K94*'Table A8'!K42</f>
        <v>0.72141652983033056</v>
      </c>
      <c r="AG94" s="15">
        <f>L94*'Table A8'!L42</f>
        <v>0.31319264967398913</v>
      </c>
      <c r="AH94" s="15">
        <f>M94*'Table A8'!M42</f>
        <v>0.10545612510860301</v>
      </c>
      <c r="AI94" s="15">
        <f>N94*'Table A8'!N42</f>
        <v>5.8633123689722282E-2</v>
      </c>
      <c r="AJ94" s="15">
        <f>O94*'Table A8'!O42</f>
        <v>0.62093561584840595</v>
      </c>
      <c r="AK94" s="15"/>
      <c r="AL94" s="15"/>
      <c r="AM94" s="15"/>
      <c r="AN94" s="15">
        <f>S94*'Table A8'!S42</f>
        <v>-1.5813207736246189</v>
      </c>
      <c r="AO94" s="15">
        <f>T94*'Table A8'!T42</f>
        <v>1.2037272212790138</v>
      </c>
      <c r="AP94" s="15">
        <f>U94*'Table A8'!U42</f>
        <v>0.50057366502250966</v>
      </c>
    </row>
    <row r="95" spans="1:42" x14ac:dyDescent="0.2">
      <c r="A95" s="13">
        <v>2007</v>
      </c>
      <c r="B95" s="11">
        <f t="shared" ref="B95:U95" si="36">(B43/B42-1)*100</f>
        <v>0.22568732047598683</v>
      </c>
      <c r="C95" s="11">
        <f t="shared" si="36"/>
        <v>2.9143897996356971</v>
      </c>
      <c r="D95" s="11">
        <f t="shared" si="36"/>
        <v>0.41427660930528631</v>
      </c>
      <c r="E95" s="11">
        <f t="shared" si="36"/>
        <v>-4.0522438044206304</v>
      </c>
      <c r="F95" s="11">
        <f t="shared" si="36"/>
        <v>-1.8845950238221332</v>
      </c>
      <c r="G95" s="11">
        <f t="shared" si="36"/>
        <v>-0.56273447269694632</v>
      </c>
      <c r="H95" s="11">
        <f t="shared" si="36"/>
        <v>0.34279592929835623</v>
      </c>
      <c r="I95" s="11">
        <f t="shared" si="36"/>
        <v>0.92827004219411258</v>
      </c>
      <c r="J95" s="11">
        <f t="shared" si="36"/>
        <v>3.9696901153585262</v>
      </c>
      <c r="K95" s="11">
        <f t="shared" si="36"/>
        <v>0.30289917784509512</v>
      </c>
      <c r="L95" s="11">
        <f t="shared" si="36"/>
        <v>4.0443343945289367</v>
      </c>
      <c r="M95" s="11">
        <f t="shared" si="36"/>
        <v>-0.26004984288656718</v>
      </c>
      <c r="N95" s="11">
        <f t="shared" si="36"/>
        <v>0.92165898617511122</v>
      </c>
      <c r="O95" s="11">
        <f t="shared" si="36"/>
        <v>-0.33073722394111327</v>
      </c>
      <c r="P95" s="11"/>
      <c r="Q95" s="11">
        <f t="shared" si="36"/>
        <v>-0.44439506721476452</v>
      </c>
      <c r="R95" s="11">
        <f t="shared" si="36"/>
        <v>-7.8457744900239934E-2</v>
      </c>
      <c r="S95" s="11">
        <f t="shared" si="36"/>
        <v>1.1602833966526394</v>
      </c>
      <c r="T95" s="11">
        <f t="shared" si="36"/>
        <v>6.677053193857585E-2</v>
      </c>
      <c r="U95" s="11">
        <f t="shared" si="36"/>
        <v>0.80859665921906299</v>
      </c>
      <c r="W95" s="15">
        <f>B95*'Table A8'!B43</f>
        <v>8.6618793598683741E-2</v>
      </c>
      <c r="X95" s="15">
        <f>C95*'Table A8'!C43</f>
        <v>0.51001821493624699</v>
      </c>
      <c r="Y95" s="15">
        <f>D95*'Table A8'!D43</f>
        <v>0.28212237093690001</v>
      </c>
      <c r="Z95" s="15">
        <f>E95*'Table A8'!E43</f>
        <v>-1.015087073007368</v>
      </c>
      <c r="AA95" s="15">
        <f>F95*'Table A8'!F43</f>
        <v>-0.55463631551085379</v>
      </c>
      <c r="AB95" s="15">
        <f>G95*'Table A8'!G43</f>
        <v>-0.37528761984159353</v>
      </c>
      <c r="AC95" s="15">
        <f>H95*'Table A8'!H43</f>
        <v>0.24571612212106175</v>
      </c>
      <c r="AD95" s="15">
        <f>I95*'Table A8'!I43</f>
        <v>0.79831223628693682</v>
      </c>
      <c r="AE95" s="15">
        <f>J95*'Table A8'!J43</f>
        <v>2.9637706401266759</v>
      </c>
      <c r="AF95" s="15">
        <f>K95*'Table A8'!K43</f>
        <v>0.18310255300736</v>
      </c>
      <c r="AG95" s="15">
        <f>L95*'Table A8'!L43</f>
        <v>2.4007168965923769</v>
      </c>
      <c r="AH95" s="15">
        <f>M95*'Table A8'!M43</f>
        <v>-0.13085708094052059</v>
      </c>
      <c r="AI95" s="15">
        <f>N95*'Table A8'!N43</f>
        <v>0.65262672811059619</v>
      </c>
      <c r="AJ95" s="15">
        <f>O95*'Table A8'!O43</f>
        <v>-0.2286386429104916</v>
      </c>
      <c r="AK95" s="15"/>
      <c r="AL95" s="15"/>
      <c r="AM95" s="15"/>
      <c r="AN95" s="15">
        <f>S95*'Table A8'!S43</f>
        <v>0.74223328883869344</v>
      </c>
      <c r="AO95" s="15">
        <f>T95*'Table A8'!T43</f>
        <v>4.8001335410642179E-2</v>
      </c>
      <c r="AP95" s="15">
        <f>U95*'Table A8'!U43</f>
        <v>0.52364719651026514</v>
      </c>
    </row>
    <row r="96" spans="1:42" x14ac:dyDescent="0.2">
      <c r="A96" s="13">
        <v>2008</v>
      </c>
      <c r="B96" s="11">
        <f t="shared" ref="B96:U96" si="37">(B44/B43-1)*100</f>
        <v>-1.5762538382804614</v>
      </c>
      <c r="C96" s="11">
        <f t="shared" si="37"/>
        <v>-2.8399034593724837</v>
      </c>
      <c r="D96" s="11">
        <f t="shared" si="37"/>
        <v>0.5395112662646806</v>
      </c>
      <c r="E96" s="11">
        <f t="shared" si="37"/>
        <v>3.1762652705061178</v>
      </c>
      <c r="F96" s="11">
        <f t="shared" si="37"/>
        <v>0.28056544728607413</v>
      </c>
      <c r="G96" s="11">
        <f t="shared" si="37"/>
        <v>6.2879899392154215E-2</v>
      </c>
      <c r="H96" s="11">
        <f t="shared" si="37"/>
        <v>6.4054659976520156E-2</v>
      </c>
      <c r="I96" s="11">
        <f t="shared" si="37"/>
        <v>1.1914715719063329</v>
      </c>
      <c r="J96" s="11">
        <f t="shared" si="37"/>
        <v>0.17404546937886956</v>
      </c>
      <c r="K96" s="11">
        <f t="shared" si="37"/>
        <v>0.10785159620361195</v>
      </c>
      <c r="L96" s="11">
        <f t="shared" si="37"/>
        <v>1.246600181323676</v>
      </c>
      <c r="M96" s="11">
        <f t="shared" si="37"/>
        <v>2.3356871265616475</v>
      </c>
      <c r="N96" s="11">
        <f t="shared" si="37"/>
        <v>0.35284350352844385</v>
      </c>
      <c r="O96" s="11">
        <f t="shared" si="37"/>
        <v>-2.2479126525369431</v>
      </c>
      <c r="P96" s="11"/>
      <c r="Q96" s="11">
        <f t="shared" si="37"/>
        <v>-0.12275415690212732</v>
      </c>
      <c r="R96" s="11">
        <f t="shared" si="37"/>
        <v>-0.10095344924285765</v>
      </c>
      <c r="S96" s="11">
        <f t="shared" si="37"/>
        <v>0.923670320747072</v>
      </c>
      <c r="T96" s="11">
        <f t="shared" si="37"/>
        <v>2.6134341637010561</v>
      </c>
      <c r="U96" s="11">
        <f t="shared" si="37"/>
        <v>-1.0554089709768899E-2</v>
      </c>
      <c r="W96" s="15">
        <f>B96*'Table A8'!B44</f>
        <v>-0.65477584442170367</v>
      </c>
      <c r="X96" s="15">
        <f>C96*'Table A8'!C44</f>
        <v>-0.45807642799678161</v>
      </c>
      <c r="Y96" s="15">
        <f>D96*'Table A8'!D44</f>
        <v>0.37431291653443538</v>
      </c>
      <c r="Z96" s="15">
        <f>E96*'Table A8'!E44</f>
        <v>0.83694589877836212</v>
      </c>
      <c r="AA96" s="15">
        <f>F96*'Table A8'!F44</f>
        <v>8.1616488615518956E-2</v>
      </c>
      <c r="AB96" s="15">
        <f>G96*'Table A8'!G44</f>
        <v>4.139383776985512E-2</v>
      </c>
      <c r="AC96" s="15">
        <f>H96*'Table A8'!H44</f>
        <v>4.6061705989115645E-2</v>
      </c>
      <c r="AD96" s="15">
        <f>I96*'Table A8'!I44</f>
        <v>1.0310994983277404</v>
      </c>
      <c r="AE96" s="15">
        <f>J96*'Table A8'!J44</f>
        <v>0.13171761122592848</v>
      </c>
      <c r="AF96" s="15">
        <f>K96*'Table A8'!K44</f>
        <v>6.5638481449518241E-2</v>
      </c>
      <c r="AG96" s="15">
        <f>L96*'Table A8'!L44</f>
        <v>0.70283318223028846</v>
      </c>
      <c r="AH96" s="15">
        <f>M96*'Table A8'!M44</f>
        <v>1.2012438891906552</v>
      </c>
      <c r="AI96" s="15">
        <f>N96*'Table A8'!N44</f>
        <v>0.24632004981320668</v>
      </c>
      <c r="AJ96" s="15">
        <f>O96*'Table A8'!O44</f>
        <v>-1.5888246628131113</v>
      </c>
      <c r="AK96" s="15"/>
      <c r="AL96" s="15"/>
      <c r="AM96" s="15"/>
      <c r="AN96" s="15">
        <f>S96*'Table A8'!S44</f>
        <v>0.57313743402355821</v>
      </c>
      <c r="AO96" s="15">
        <f>T96*'Table A8'!T44</f>
        <v>1.9603369661921621</v>
      </c>
      <c r="AP96" s="15">
        <f>U96*'Table A8'!U44</f>
        <v>-6.8147757255977784E-3</v>
      </c>
    </row>
    <row r="97" spans="1:42" x14ac:dyDescent="0.2">
      <c r="A97" s="13">
        <v>2009</v>
      </c>
      <c r="B97" s="11">
        <f t="shared" ref="B97:U97" si="38">(B45/B44-1)*100</f>
        <v>2.1630615640598982</v>
      </c>
      <c r="C97" s="11">
        <f t="shared" si="38"/>
        <v>-7.9407137534155741</v>
      </c>
      <c r="D97" s="11">
        <f t="shared" si="38"/>
        <v>-0.1999158249158417</v>
      </c>
      <c r="E97" s="11">
        <f t="shared" si="38"/>
        <v>1.0374379792512212</v>
      </c>
      <c r="F97" s="11">
        <f t="shared" si="38"/>
        <v>5.8538685031744198</v>
      </c>
      <c r="G97" s="11">
        <f t="shared" si="38"/>
        <v>2.01089233347298</v>
      </c>
      <c r="H97" s="11">
        <f t="shared" si="38"/>
        <v>1.5043209217966425</v>
      </c>
      <c r="I97" s="11">
        <f t="shared" si="38"/>
        <v>-0.16525511258004277</v>
      </c>
      <c r="J97" s="11">
        <f t="shared" si="38"/>
        <v>1.5962645238353668</v>
      </c>
      <c r="K97" s="11">
        <f t="shared" si="38"/>
        <v>3.6199095022624528</v>
      </c>
      <c r="L97" s="11">
        <f t="shared" si="38"/>
        <v>2.5184687709872478</v>
      </c>
      <c r="M97" s="11">
        <f t="shared" si="38"/>
        <v>0.42462845010615702</v>
      </c>
      <c r="N97" s="11">
        <f t="shared" si="38"/>
        <v>1.7269906928645273</v>
      </c>
      <c r="O97" s="11">
        <f t="shared" si="38"/>
        <v>0.55847568988174334</v>
      </c>
      <c r="P97" s="11"/>
      <c r="Q97" s="11">
        <f t="shared" si="38"/>
        <v>0.34636871508380018</v>
      </c>
      <c r="R97" s="11">
        <f t="shared" si="38"/>
        <v>2.1783067594879801</v>
      </c>
      <c r="S97" s="11">
        <f t="shared" si="38"/>
        <v>1.5085990143819838</v>
      </c>
      <c r="T97" s="11">
        <f t="shared" si="38"/>
        <v>5.0178823019399799</v>
      </c>
      <c r="U97" s="11">
        <f t="shared" si="38"/>
        <v>1.4038420941524077</v>
      </c>
      <c r="W97" s="15">
        <f>B97*'Table A8'!B45</f>
        <v>0.86998336106489105</v>
      </c>
      <c r="X97" s="15">
        <f>C97*'Table A8'!C45</f>
        <v>-1.4158292622339967</v>
      </c>
      <c r="Y97" s="15">
        <f>D97*'Table A8'!D45</f>
        <v>-0.13966119528620702</v>
      </c>
      <c r="Z97" s="15">
        <f>E97*'Table A8'!E45</f>
        <v>0.25666215606675213</v>
      </c>
      <c r="AA97" s="15">
        <f>F97*'Table A8'!F45</f>
        <v>1.6490347573442341</v>
      </c>
      <c r="AB97" s="15">
        <f>G97*'Table A8'!G45</f>
        <v>1.3597653958944291</v>
      </c>
      <c r="AC97" s="15">
        <f>H97*'Table A8'!H45</f>
        <v>1.0826597674170435</v>
      </c>
      <c r="AD97" s="15">
        <f>I97*'Table A8'!I45</f>
        <v>-0.14527576946911561</v>
      </c>
      <c r="AE97" s="15">
        <f>J97*'Table A8'!J45</f>
        <v>1.2337528504723549</v>
      </c>
      <c r="AF97" s="15">
        <f>K97*'Table A8'!K45</f>
        <v>2.174117647058829</v>
      </c>
      <c r="AG97" s="15">
        <f>L97*'Table A8'!L45</f>
        <v>1.3511584956346583</v>
      </c>
      <c r="AH97" s="15">
        <f>M97*'Table A8'!M45</f>
        <v>0.21235668789808912</v>
      </c>
      <c r="AI97" s="15">
        <f>N97*'Table A8'!N45</f>
        <v>1.1610558428128217</v>
      </c>
      <c r="AJ97" s="15">
        <f>O97*'Table A8'!O45</f>
        <v>0.38992772667543324</v>
      </c>
      <c r="AK97" s="15"/>
      <c r="AL97" s="15"/>
      <c r="AM97" s="15"/>
      <c r="AN97" s="15">
        <f>S97*'Table A8'!S45</f>
        <v>0.99356331087197447</v>
      </c>
      <c r="AO97" s="15">
        <f>T97*'Table A8'!T45</f>
        <v>3.8918695133846484</v>
      </c>
      <c r="AP97" s="15">
        <f>U97*'Table A8'!U45</f>
        <v>0.89747625079163418</v>
      </c>
    </row>
    <row r="98" spans="1:42" x14ac:dyDescent="0.2">
      <c r="A98" s="13">
        <v>2010</v>
      </c>
      <c r="B98" s="11">
        <f t="shared" ref="B98:U98" si="39">(B46/B45-1)*100</f>
        <v>3.0333876221498413</v>
      </c>
      <c r="C98" s="11">
        <f t="shared" si="39"/>
        <v>-6.188163338729991</v>
      </c>
      <c r="D98" s="11">
        <f t="shared" si="39"/>
        <v>1.4022140221402246</v>
      </c>
      <c r="E98" s="11">
        <f t="shared" si="39"/>
        <v>5.6026785714285765</v>
      </c>
      <c r="F98" s="11">
        <f t="shared" si="39"/>
        <v>1.2910440174850102</v>
      </c>
      <c r="G98" s="11">
        <f t="shared" si="39"/>
        <v>-0.44147843942505816</v>
      </c>
      <c r="H98" s="11">
        <f t="shared" si="39"/>
        <v>0.6832036998108082</v>
      </c>
      <c r="I98" s="11">
        <f t="shared" si="39"/>
        <v>1.2828470929029612</v>
      </c>
      <c r="J98" s="11">
        <f t="shared" si="39"/>
        <v>-7.4818298418133367E-2</v>
      </c>
      <c r="K98" s="11">
        <f t="shared" si="39"/>
        <v>2.0378457059679667</v>
      </c>
      <c r="L98" s="11">
        <f t="shared" si="39"/>
        <v>2.8605742985041926</v>
      </c>
      <c r="M98" s="11">
        <f t="shared" si="39"/>
        <v>2.5792811839323582</v>
      </c>
      <c r="N98" s="11">
        <f t="shared" si="39"/>
        <v>0.69126766290534825</v>
      </c>
      <c r="O98" s="11">
        <f t="shared" si="39"/>
        <v>3.4520309267124016</v>
      </c>
      <c r="P98" s="11"/>
      <c r="Q98" s="11">
        <f t="shared" si="39"/>
        <v>0.89076940207104549</v>
      </c>
      <c r="R98" s="11">
        <f t="shared" si="39"/>
        <v>0.82417582417582125</v>
      </c>
      <c r="S98" s="11">
        <f t="shared" si="39"/>
        <v>2.3977013771921074</v>
      </c>
      <c r="T98" s="11">
        <f t="shared" si="39"/>
        <v>-4.1279669762650517E-2</v>
      </c>
      <c r="U98" s="11">
        <f t="shared" si="39"/>
        <v>1.3635890496513037</v>
      </c>
      <c r="W98" s="15">
        <f>B98*'Table A8'!B46</f>
        <v>1.3459140879478846</v>
      </c>
      <c r="X98" s="15">
        <f>C98*'Table A8'!C46</f>
        <v>-1.2054542183846022</v>
      </c>
      <c r="Y98" s="15">
        <f>D98*'Table A8'!D46</f>
        <v>0.95869372693727151</v>
      </c>
      <c r="Z98" s="15">
        <f>E98*'Table A8'!E46</f>
        <v>1.4544553571428585</v>
      </c>
      <c r="AA98" s="15">
        <f>F98*'Table A8'!F46</f>
        <v>0.3698841110094554</v>
      </c>
      <c r="AB98" s="15">
        <f>G98*'Table A8'!G46</f>
        <v>-0.30501745379877265</v>
      </c>
      <c r="AC98" s="15">
        <f>H98*'Table A8'!H46</f>
        <v>0.49156506201387651</v>
      </c>
      <c r="AD98" s="15">
        <f>I98*'Table A8'!I46</f>
        <v>1.1135112766397703</v>
      </c>
      <c r="AE98" s="15">
        <f>J98*'Table A8'!J46</f>
        <v>-5.8702436938867439E-2</v>
      </c>
      <c r="AF98" s="15">
        <f>K98*'Table A8'!K46</f>
        <v>1.2021251819505034</v>
      </c>
      <c r="AG98" s="15">
        <f>L98*'Table A8'!L46</f>
        <v>1.5730298067474557</v>
      </c>
      <c r="AH98" s="15">
        <f>M98*'Table A8'!M46</f>
        <v>1.259978858350957</v>
      </c>
      <c r="AI98" s="15">
        <f>N98*'Table A8'!N46</f>
        <v>0.45312595303445574</v>
      </c>
      <c r="AJ98" s="15">
        <f>O98*'Table A8'!O46</f>
        <v>2.3397865621256657</v>
      </c>
      <c r="AK98" s="15"/>
      <c r="AL98" s="15"/>
      <c r="AM98" s="15"/>
      <c r="AN98" s="15">
        <f>S98*'Table A8'!S46</f>
        <v>1.6565718815020269</v>
      </c>
      <c r="AO98" s="15">
        <f>T98*'Table A8'!T46</f>
        <v>-3.2317853457179094E-2</v>
      </c>
      <c r="AP98" s="15">
        <f>U98*'Table A8'!U46</f>
        <v>0.86969709586760158</v>
      </c>
    </row>
    <row r="99" spans="1:42" x14ac:dyDescent="0.2">
      <c r="A99" s="13">
        <v>2011</v>
      </c>
      <c r="B99" s="11">
        <f t="shared" ref="B99:U99" si="40">(B47/B46-1)*100</f>
        <v>-1.2052953961667612</v>
      </c>
      <c r="C99" s="11">
        <f t="shared" si="40"/>
        <v>-3.7583892617449655</v>
      </c>
      <c r="D99" s="11">
        <f t="shared" si="40"/>
        <v>0.80058224163026548</v>
      </c>
      <c r="E99" s="11">
        <f t="shared" si="40"/>
        <v>3.0014796026210044</v>
      </c>
      <c r="F99" s="11">
        <f t="shared" si="40"/>
        <v>-3.1513448414291489</v>
      </c>
      <c r="G99" s="11">
        <f t="shared" si="40"/>
        <v>-0.31968650097968787</v>
      </c>
      <c r="H99" s="11">
        <f t="shared" si="40"/>
        <v>0.58461217246057462</v>
      </c>
      <c r="I99" s="11">
        <f t="shared" si="40"/>
        <v>0.3370786516853963</v>
      </c>
      <c r="J99" s="11">
        <f t="shared" si="40"/>
        <v>4.0646058401968332</v>
      </c>
      <c r="K99" s="11">
        <f t="shared" si="40"/>
        <v>0.43814958222945233</v>
      </c>
      <c r="L99" s="11">
        <f t="shared" si="40"/>
        <v>1.5709584969748391</v>
      </c>
      <c r="M99" s="11">
        <f t="shared" si="40"/>
        <v>3.4006595218466495</v>
      </c>
      <c r="N99" s="11">
        <f t="shared" si="40"/>
        <v>1.2922766279656717</v>
      </c>
      <c r="O99" s="11">
        <f t="shared" si="40"/>
        <v>0.6947368421052591</v>
      </c>
      <c r="P99" s="11"/>
      <c r="Q99" s="11">
        <f t="shared" si="40"/>
        <v>2.8694404591104616</v>
      </c>
      <c r="R99" s="11">
        <f t="shared" si="40"/>
        <v>0.68664850136239686</v>
      </c>
      <c r="S99" s="11">
        <f t="shared" si="40"/>
        <v>1.1223996129656522</v>
      </c>
      <c r="T99" s="11">
        <f t="shared" si="40"/>
        <v>-3.8509188519512794</v>
      </c>
      <c r="U99" s="11">
        <f t="shared" si="40"/>
        <v>0.78044773054015693</v>
      </c>
      <c r="W99" s="15">
        <f>B99*'Table A8'!B47</f>
        <v>-0.52538826318909126</v>
      </c>
      <c r="X99" s="15">
        <f>C99*'Table A8'!C47</f>
        <v>-0.65922147651006691</v>
      </c>
      <c r="Y99" s="15">
        <f>D99*'Table A8'!D47</f>
        <v>0.53679039301309295</v>
      </c>
      <c r="Z99" s="15">
        <f>E99*'Table A8'!E47</f>
        <v>1.0036947791164639</v>
      </c>
      <c r="AA99" s="15">
        <f>F99*'Table A8'!F47</f>
        <v>-0.88615816940987668</v>
      </c>
      <c r="AB99" s="15">
        <f>G99*'Table A8'!G47</f>
        <v>-0.21524492110962384</v>
      </c>
      <c r="AC99" s="15">
        <f>H99*'Table A8'!H47</f>
        <v>0.42746842050317213</v>
      </c>
      <c r="AD99" s="15">
        <f>I99*'Table A8'!I47</f>
        <v>0.28311235955056435</v>
      </c>
      <c r="AE99" s="15">
        <f>J99*'Table A8'!J47</f>
        <v>3.1541341319927425</v>
      </c>
      <c r="AF99" s="15">
        <f>K99*'Table A8'!K47</f>
        <v>0.26188200529854366</v>
      </c>
      <c r="AG99" s="15">
        <f>L99*'Table A8'!L47</f>
        <v>0.86465555673495142</v>
      </c>
      <c r="AH99" s="15">
        <f>M99*'Table A8'!M47</f>
        <v>1.5663437757625669</v>
      </c>
      <c r="AI99" s="15">
        <f>N99*'Table A8'!N47</f>
        <v>0.84385663806158362</v>
      </c>
      <c r="AJ99" s="15">
        <f>O99*'Table A8'!O47</f>
        <v>0.46936421052631305</v>
      </c>
      <c r="AK99" s="15"/>
      <c r="AL99" s="15"/>
      <c r="AM99" s="15"/>
      <c r="AN99" s="15">
        <f>S99*'Table A8'!S47</f>
        <v>0.74942622157716587</v>
      </c>
      <c r="AO99" s="15">
        <f>T99*'Table A8'!T47</f>
        <v>-2.9694435267396315</v>
      </c>
      <c r="AP99" s="15">
        <f>U99*'Table A8'!U47</f>
        <v>0.49542821934689163</v>
      </c>
    </row>
    <row r="100" spans="1:42" x14ac:dyDescent="0.2">
      <c r="A100" s="13">
        <v>2012</v>
      </c>
      <c r="B100" s="11">
        <f t="shared" ref="B100:U100" si="41">(B48/B47-1)*100</f>
        <v>1.6199999999999992</v>
      </c>
      <c r="C100" s="11">
        <f t="shared" si="41"/>
        <v>-4.4231918708906086</v>
      </c>
      <c r="D100" s="11">
        <f t="shared" si="41"/>
        <v>1.3615265600825044</v>
      </c>
      <c r="E100" s="11">
        <f t="shared" si="41"/>
        <v>-2.0726451877693397</v>
      </c>
      <c r="F100" s="11">
        <f t="shared" si="41"/>
        <v>-1.2849740932642462</v>
      </c>
      <c r="G100" s="11">
        <f t="shared" si="41"/>
        <v>1.1173184357541777</v>
      </c>
      <c r="H100" s="11">
        <f t="shared" si="41"/>
        <v>0.31136481577582753</v>
      </c>
      <c r="I100" s="11">
        <f t="shared" si="41"/>
        <v>1.3336048050493821</v>
      </c>
      <c r="J100" s="11">
        <f t="shared" si="41"/>
        <v>1.9118100524206039</v>
      </c>
      <c r="K100" s="11">
        <f t="shared" si="41"/>
        <v>1.2072638733894747</v>
      </c>
      <c r="L100" s="11">
        <f t="shared" si="41"/>
        <v>0.51207022677397518</v>
      </c>
      <c r="M100" s="11">
        <f t="shared" si="41"/>
        <v>-0.15945784333266655</v>
      </c>
      <c r="N100" s="11">
        <f t="shared" si="41"/>
        <v>0.66779627230140193</v>
      </c>
      <c r="O100" s="11">
        <f t="shared" si="41"/>
        <v>0.62722140915745239</v>
      </c>
      <c r="P100" s="11"/>
      <c r="Q100" s="11">
        <f t="shared" si="41"/>
        <v>0.78317777062546501</v>
      </c>
      <c r="R100" s="11">
        <f t="shared" si="41"/>
        <v>0.7469149166486222</v>
      </c>
      <c r="S100" s="11">
        <f t="shared" si="41"/>
        <v>-0.29662233279111883</v>
      </c>
      <c r="T100" s="11">
        <f t="shared" si="41"/>
        <v>2.9743369483517856</v>
      </c>
      <c r="U100" s="11">
        <f t="shared" si="41"/>
        <v>0.81516201345017691</v>
      </c>
      <c r="W100" s="15">
        <f>B100*'Table A8'!B48</f>
        <v>0.70032599999999967</v>
      </c>
      <c r="X100" s="15">
        <f>C100*'Table A8'!C48</f>
        <v>-0.84969515839808585</v>
      </c>
      <c r="Y100" s="15">
        <f>D100*'Table A8'!D48</f>
        <v>0.90881897885507168</v>
      </c>
      <c r="Z100" s="15">
        <f>E100*'Table A8'!E48</f>
        <v>-0.69785963472193668</v>
      </c>
      <c r="AA100" s="15">
        <f>F100*'Table A8'!F48</f>
        <v>-0.35413886010362627</v>
      </c>
      <c r="AB100" s="15">
        <f>G100*'Table A8'!G48</f>
        <v>0.74167597765362303</v>
      </c>
      <c r="AC100" s="15">
        <f>H100*'Table A8'!H48</f>
        <v>0.23146860404775016</v>
      </c>
      <c r="AD100" s="15">
        <f>I100*'Table A8'!I48</f>
        <v>1.1068919881909871</v>
      </c>
      <c r="AE100" s="15">
        <f>J100*'Table A8'!J48</f>
        <v>1.4950354609929122</v>
      </c>
      <c r="AF100" s="15">
        <f>K100*'Table A8'!K48</f>
        <v>0.73208481282337756</v>
      </c>
      <c r="AG100" s="15">
        <f>L100*'Table A8'!L48</f>
        <v>0.26602048280908008</v>
      </c>
      <c r="AH100" s="15">
        <f>M100*'Table A8'!M48</f>
        <v>-6.563284831572555E-2</v>
      </c>
      <c r="AI100" s="15">
        <f>N100*'Table A8'!N48</f>
        <v>0.43934316754709235</v>
      </c>
      <c r="AJ100" s="15">
        <f>O100*'Table A8'!O48</f>
        <v>0.42707505749530933</v>
      </c>
      <c r="AK100" s="15"/>
      <c r="AL100" s="15"/>
      <c r="AM100" s="15"/>
      <c r="AN100" s="15">
        <f>S100*'Table A8'!S48</f>
        <v>-0.19725385130609402</v>
      </c>
      <c r="AO100" s="15">
        <f>T100*'Table A8'!T48</f>
        <v>2.2518705035971367</v>
      </c>
      <c r="AP100" s="15">
        <f>U100*'Table A8'!U48</f>
        <v>0.51363358467495646</v>
      </c>
    </row>
    <row r="101" spans="1:42" x14ac:dyDescent="0.2">
      <c r="A101" s="13">
        <v>2013</v>
      </c>
      <c r="B101" s="11">
        <f t="shared" ref="B101:U101" si="42">(B49/B48-1)*100</f>
        <v>0.23617398149970992</v>
      </c>
      <c r="C101" s="11">
        <f t="shared" si="42"/>
        <v>3.9191161142380748</v>
      </c>
      <c r="D101" s="11">
        <f t="shared" si="42"/>
        <v>-0.93619619415895583</v>
      </c>
      <c r="E101" s="11">
        <f t="shared" si="42"/>
        <v>0.30385582564962377</v>
      </c>
      <c r="F101" s="11">
        <f t="shared" si="42"/>
        <v>2.9288263699349004</v>
      </c>
      <c r="G101" s="11">
        <f t="shared" si="42"/>
        <v>2.0564763658686314</v>
      </c>
      <c r="H101" s="11">
        <f t="shared" si="42"/>
        <v>1.2622866011381184</v>
      </c>
      <c r="I101" s="11">
        <f t="shared" si="42"/>
        <v>-0.22101667671289293</v>
      </c>
      <c r="J101" s="11">
        <f t="shared" si="42"/>
        <v>0.33282904689864168</v>
      </c>
      <c r="K101" s="11">
        <f t="shared" si="42"/>
        <v>-0.96230954290297266</v>
      </c>
      <c r="L101" s="11">
        <f t="shared" si="42"/>
        <v>0.21834061135370675</v>
      </c>
      <c r="M101" s="11">
        <f t="shared" si="42"/>
        <v>-1.078059492912764</v>
      </c>
      <c r="N101" s="11">
        <f t="shared" si="42"/>
        <v>0.11881188118811892</v>
      </c>
      <c r="O101" s="11">
        <f t="shared" si="42"/>
        <v>1.734884687305227</v>
      </c>
      <c r="P101" s="11"/>
      <c r="Q101" s="11">
        <f t="shared" si="42"/>
        <v>3.4170747285501513</v>
      </c>
      <c r="R101" s="11">
        <f t="shared" si="42"/>
        <v>2.2026431718061845</v>
      </c>
      <c r="S101" s="11">
        <f t="shared" si="42"/>
        <v>-2.2072936660268661</v>
      </c>
      <c r="T101" s="11">
        <f t="shared" si="42"/>
        <v>1.0114702815432697</v>
      </c>
      <c r="U101" s="11">
        <f t="shared" si="42"/>
        <v>0.42449969678592936</v>
      </c>
      <c r="W101" s="15">
        <f>B101*'Table A8'!B49</f>
        <v>0.11241881519386192</v>
      </c>
      <c r="X101" s="15">
        <f>C101*'Table A8'!C49</f>
        <v>0.85515113612674798</v>
      </c>
      <c r="Y101" s="15">
        <f>D101*'Table A8'!D49</f>
        <v>-0.62116617482446712</v>
      </c>
      <c r="Z101" s="15">
        <f>E101*'Table A8'!E49</f>
        <v>9.127829002514698E-2</v>
      </c>
      <c r="AA101" s="15">
        <f>F101*'Table A8'!F49</f>
        <v>0.8048414864581106</v>
      </c>
      <c r="AB101" s="15">
        <f>G101*'Table A8'!G49</f>
        <v>1.3377378759975447</v>
      </c>
      <c r="AC101" s="15">
        <f>H101*'Table A8'!H49</f>
        <v>0.93762648732539433</v>
      </c>
      <c r="AD101" s="15">
        <f>I101*'Table A8'!I49</f>
        <v>-0.18510146674704783</v>
      </c>
      <c r="AE101" s="15">
        <f>J101*'Table A8'!J49</f>
        <v>0.26303479576399652</v>
      </c>
      <c r="AF101" s="15">
        <f>K101*'Table A8'!K49</f>
        <v>-0.58595028067362009</v>
      </c>
      <c r="AG101" s="15">
        <f>L101*'Table A8'!L49</f>
        <v>0.11351528384279215</v>
      </c>
      <c r="AH101" s="15">
        <f>M101*'Table A8'!M49</f>
        <v>-0.41817927730086119</v>
      </c>
      <c r="AI101" s="15">
        <f>N101*'Table A8'!N49</f>
        <v>7.9318811881188181E-2</v>
      </c>
      <c r="AJ101" s="15">
        <f>O101*'Table A8'!O49</f>
        <v>1.1842322875545479</v>
      </c>
      <c r="AK101" s="15"/>
      <c r="AL101" s="15"/>
      <c r="AM101" s="15"/>
      <c r="AN101" s="15">
        <f>S101*'Table A8'!S49</f>
        <v>-1.4583589251439504</v>
      </c>
      <c r="AO101" s="15">
        <f>T101*'Table A8'!T49</f>
        <v>0.75981647549530418</v>
      </c>
      <c r="AP101" s="15">
        <f>U101*'Table A8'!U49</f>
        <v>0.26756215888417129</v>
      </c>
    </row>
    <row r="102" spans="1:42" x14ac:dyDescent="0.2">
      <c r="A102" s="13">
        <v>2014</v>
      </c>
      <c r="B102" s="11">
        <f t="shared" ref="B102:U102" si="43">(B50/B49-1)*100</f>
        <v>1.0013744354997023</v>
      </c>
      <c r="C102" s="11">
        <f t="shared" si="43"/>
        <v>-5.185556670010028</v>
      </c>
      <c r="D102" s="11">
        <f t="shared" si="43"/>
        <v>-1.027221366203257E-2</v>
      </c>
      <c r="E102" s="11">
        <f t="shared" si="43"/>
        <v>-1.984748772589584</v>
      </c>
      <c r="F102" s="11">
        <f t="shared" si="43"/>
        <v>4.7526772055073829</v>
      </c>
      <c r="G102" s="11">
        <f t="shared" si="43"/>
        <v>0.10025062656640049</v>
      </c>
      <c r="H102" s="11">
        <f t="shared" si="43"/>
        <v>0.5926228670685596</v>
      </c>
      <c r="I102" s="11">
        <f t="shared" si="43"/>
        <v>0.43294401933147153</v>
      </c>
      <c r="J102" s="11">
        <f t="shared" si="43"/>
        <v>-0.42219541616405065</v>
      </c>
      <c r="K102" s="11">
        <f t="shared" si="43"/>
        <v>0.212550607287465</v>
      </c>
      <c r="L102" s="11">
        <f t="shared" si="43"/>
        <v>2.0022823944392476</v>
      </c>
      <c r="M102" s="11">
        <f t="shared" si="43"/>
        <v>1.8768920282542956</v>
      </c>
      <c r="N102" s="11">
        <f t="shared" si="43"/>
        <v>0.21756329113924444</v>
      </c>
      <c r="O102" s="11">
        <f t="shared" si="43"/>
        <v>-1.1232513019503787</v>
      </c>
      <c r="P102" s="11"/>
      <c r="Q102" s="11">
        <f t="shared" si="43"/>
        <v>-3.0880082346886217</v>
      </c>
      <c r="R102" s="11">
        <f t="shared" si="43"/>
        <v>0.35744322960469255</v>
      </c>
      <c r="S102" s="11">
        <f t="shared" si="43"/>
        <v>3.4052993130520015</v>
      </c>
      <c r="T102" s="11">
        <f t="shared" si="43"/>
        <v>8.2584907608129754E-2</v>
      </c>
      <c r="U102" s="11">
        <f t="shared" si="43"/>
        <v>-7.0450885668271734E-2</v>
      </c>
      <c r="W102" s="15">
        <f>B102*'Table A8'!B50</f>
        <v>0.42768702140192283</v>
      </c>
      <c r="X102" s="15">
        <f>C102*'Table A8'!C50</f>
        <v>-1.315575727181544</v>
      </c>
      <c r="Y102" s="15">
        <f>D102*'Table A8'!D50</f>
        <v>-6.7457627118567886E-3</v>
      </c>
      <c r="Z102" s="15">
        <f>E102*'Table A8'!E50</f>
        <v>-0.57974511647341753</v>
      </c>
      <c r="AA102" s="15">
        <f>F102*'Table A8'!F50</f>
        <v>1.363543090260068</v>
      </c>
      <c r="AB102" s="15">
        <f>G102*'Table A8'!G50</f>
        <v>6.3037593984952636E-2</v>
      </c>
      <c r="AC102" s="15">
        <f>H102*'Table A8'!H50</f>
        <v>0.43243690609992796</v>
      </c>
      <c r="AD102" s="15">
        <f>I102*'Table A8'!I50</f>
        <v>0.36298026580750575</v>
      </c>
      <c r="AE102" s="15">
        <f>J102*'Table A8'!J50</f>
        <v>-0.33513872135102341</v>
      </c>
      <c r="AF102" s="15">
        <f>K102*'Table A8'!K50</f>
        <v>0.12918825910932122</v>
      </c>
      <c r="AG102" s="15">
        <f>L102*'Table A8'!L50</f>
        <v>1.0515987135594929</v>
      </c>
      <c r="AH102" s="15">
        <f>M102*'Table A8'!M50</f>
        <v>0.72410494450050722</v>
      </c>
      <c r="AI102" s="15">
        <f>N102*'Table A8'!N50</f>
        <v>0.14624604430380012</v>
      </c>
      <c r="AJ102" s="15">
        <f>O102*'Table A8'!O50</f>
        <v>-0.76572041253957313</v>
      </c>
      <c r="AK102" s="15"/>
      <c r="AL102" s="15"/>
      <c r="AM102" s="15"/>
      <c r="AN102" s="15">
        <f>S102*'Table A8'!S50</f>
        <v>2.080978410206078</v>
      </c>
      <c r="AO102" s="15">
        <f>T102*'Table A8'!T50</f>
        <v>6.127800144523228E-2</v>
      </c>
      <c r="AP102" s="15">
        <f>U102*'Table A8'!U50</f>
        <v>-4.4264291465375132E-2</v>
      </c>
    </row>
    <row r="103" spans="1:42" x14ac:dyDescent="0.2">
      <c r="A103" s="13">
        <v>2015</v>
      </c>
      <c r="B103" s="11">
        <f t="shared" ref="B103:U103" si="44">(B51/B50-1)*100</f>
        <v>2.3230948678071517</v>
      </c>
      <c r="C103" s="11">
        <f t="shared" si="44"/>
        <v>3.3216968158256588</v>
      </c>
      <c r="D103" s="11">
        <f t="shared" si="44"/>
        <v>0.83213478528867402</v>
      </c>
      <c r="E103" s="11">
        <f t="shared" si="44"/>
        <v>2.5791324736225141</v>
      </c>
      <c r="F103" s="11">
        <f t="shared" si="44"/>
        <v>1.2754356927271004</v>
      </c>
      <c r="G103" s="11">
        <f t="shared" si="44"/>
        <v>-1.0515773660490724</v>
      </c>
      <c r="H103" s="11">
        <f t="shared" si="44"/>
        <v>0.16251904520061533</v>
      </c>
      <c r="I103" s="11">
        <f t="shared" si="44"/>
        <v>-0.14035087719298511</v>
      </c>
      <c r="J103" s="11">
        <f t="shared" si="44"/>
        <v>0.89844538663437223</v>
      </c>
      <c r="K103" s="11">
        <f t="shared" si="44"/>
        <v>0.92919907080093456</v>
      </c>
      <c r="L103" s="11">
        <f t="shared" si="44"/>
        <v>0.5695687550854478</v>
      </c>
      <c r="M103" s="11">
        <f t="shared" si="44"/>
        <v>3.8034865293185449</v>
      </c>
      <c r="N103" s="11">
        <f t="shared" si="44"/>
        <v>-0.45391750542728149</v>
      </c>
      <c r="O103" s="11">
        <f t="shared" si="44"/>
        <v>0.55767840545286607</v>
      </c>
      <c r="P103" s="11"/>
      <c r="Q103" s="11">
        <f t="shared" si="44"/>
        <v>2.7296866702070988</v>
      </c>
      <c r="R103" s="11">
        <f t="shared" si="44"/>
        <v>1.9379844961240345</v>
      </c>
      <c r="S103" s="11">
        <f t="shared" si="44"/>
        <v>-3.7676758090538054</v>
      </c>
      <c r="T103" s="11">
        <f t="shared" si="44"/>
        <v>-2.9602888086642687</v>
      </c>
      <c r="U103" s="11">
        <f t="shared" si="44"/>
        <v>-1.0071507704711991E-2</v>
      </c>
      <c r="W103" s="15">
        <f>B103*'Table A8'!B51</f>
        <v>0.97546753499222294</v>
      </c>
      <c r="X103" s="15">
        <f>C103*'Table A8'!C51</f>
        <v>1.1632582249021457</v>
      </c>
      <c r="Y103" s="15">
        <f>D103*'Table A8'!D51</f>
        <v>0.53248304910622257</v>
      </c>
      <c r="Z103" s="15">
        <f>E103*'Table A8'!E51</f>
        <v>0.72267291910902842</v>
      </c>
      <c r="AA103" s="15">
        <f>F103*'Table A8'!F51</f>
        <v>0.37599844221594925</v>
      </c>
      <c r="AB103" s="15">
        <f>G103*'Table A8'!G51</f>
        <v>-0.64903355032548748</v>
      </c>
      <c r="AC103" s="15">
        <f>H103*'Table A8'!H51</f>
        <v>0.11624987303200016</v>
      </c>
      <c r="AD103" s="15">
        <f>I103*'Table A8'!I51</f>
        <v>-0.11688421052631801</v>
      </c>
      <c r="AE103" s="15">
        <f>J103*'Table A8'!J51</f>
        <v>0.71480314960630653</v>
      </c>
      <c r="AF103" s="15">
        <f>K103*'Table A8'!K51</f>
        <v>0.56188667811332516</v>
      </c>
      <c r="AG103" s="15">
        <f>L103*'Table A8'!L51</f>
        <v>0.31366151342555609</v>
      </c>
      <c r="AH103" s="15">
        <f>M103*'Table A8'!M51</f>
        <v>1.4228843106180675</v>
      </c>
      <c r="AI103" s="15">
        <f>N103*'Table A8'!N51</f>
        <v>-0.29981251233471939</v>
      </c>
      <c r="AJ103" s="15">
        <f>O103*'Table A8'!O51</f>
        <v>0.37342146029123913</v>
      </c>
      <c r="AK103" s="15"/>
      <c r="AL103" s="15"/>
      <c r="AM103" s="15"/>
      <c r="AN103" s="15">
        <f>S103*'Table A8'!S51</f>
        <v>-2.145314605675237</v>
      </c>
      <c r="AO103" s="15">
        <f>T103*'Table A8'!T51</f>
        <v>-2.1740361010830389</v>
      </c>
      <c r="AP103" s="15">
        <f>U103*'Table A8'!U51</f>
        <v>-6.2936851646745234E-3</v>
      </c>
    </row>
    <row r="104" spans="1:42" x14ac:dyDescent="0.2">
      <c r="A104" s="13">
        <v>2016</v>
      </c>
      <c r="B104" s="11">
        <f t="shared" ref="B104:U104" si="45">(B52/B51-1)*100</f>
        <v>-2.4033437826541326</v>
      </c>
      <c r="C104" s="11">
        <f t="shared" si="45"/>
        <v>7.1874680045049599</v>
      </c>
      <c r="D104" s="11">
        <f t="shared" si="45"/>
        <v>0.55017829852266331</v>
      </c>
      <c r="E104" s="11">
        <f t="shared" si="45"/>
        <v>3.2727272727272716</v>
      </c>
      <c r="F104" s="11">
        <f t="shared" si="45"/>
        <v>1.903480099980781</v>
      </c>
      <c r="G104" s="11">
        <f t="shared" si="45"/>
        <v>0.5566801619433237</v>
      </c>
      <c r="H104" s="11">
        <f t="shared" si="45"/>
        <v>0.72000811276746735</v>
      </c>
      <c r="I104" s="11">
        <f t="shared" si="45"/>
        <v>0.78305391024997562</v>
      </c>
      <c r="J104" s="11">
        <f t="shared" si="45"/>
        <v>0.34017008504252377</v>
      </c>
      <c r="K104" s="11">
        <f t="shared" si="45"/>
        <v>-0.29020314219954102</v>
      </c>
      <c r="L104" s="11">
        <f t="shared" si="45"/>
        <v>2.9631877022653796</v>
      </c>
      <c r="M104" s="11">
        <f t="shared" si="45"/>
        <v>-6.6793893129768467E-2</v>
      </c>
      <c r="N104" s="11">
        <f t="shared" si="45"/>
        <v>1.1003172085646273</v>
      </c>
      <c r="O104" s="11">
        <f t="shared" si="45"/>
        <v>0.53404539385848437</v>
      </c>
      <c r="P104" s="11"/>
      <c r="Q104" s="11">
        <f t="shared" si="45"/>
        <v>1.0545905707195935</v>
      </c>
      <c r="R104" s="11">
        <f t="shared" si="45"/>
        <v>1.6442297811118944</v>
      </c>
      <c r="S104" s="11">
        <f t="shared" si="45"/>
        <v>-3.1360946745562224</v>
      </c>
      <c r="T104" s="11">
        <f t="shared" si="45"/>
        <v>2.4766156462584954</v>
      </c>
      <c r="U104" s="11">
        <f t="shared" si="45"/>
        <v>0.69500402900886105</v>
      </c>
      <c r="W104" s="15">
        <f>B104*'Table A8'!B52</f>
        <v>-1.1651410658307235</v>
      </c>
      <c r="X104" s="15">
        <f>C104*'Table A8'!C52</f>
        <v>2.9109245418245089</v>
      </c>
      <c r="Y104" s="15">
        <f>D104*'Table A8'!D52</f>
        <v>0.3477677024961755</v>
      </c>
      <c r="Z104" s="15">
        <f>E104*'Table A8'!E52</f>
        <v>0.93534545454545426</v>
      </c>
      <c r="AA104" s="15">
        <f>F104*'Table A8'!F52</f>
        <v>0.56514324168429386</v>
      </c>
      <c r="AB104" s="15">
        <f>G104*'Table A8'!G52</f>
        <v>0.34375000000000239</v>
      </c>
      <c r="AC104" s="15">
        <f>H104*'Table A8'!H52</f>
        <v>0.51689382415576479</v>
      </c>
      <c r="AD104" s="15">
        <f>I104*'Table A8'!I52</f>
        <v>0.65439815279590463</v>
      </c>
      <c r="AE104" s="15">
        <f>J104*'Table A8'!J52</f>
        <v>0.26968684342171284</v>
      </c>
      <c r="AF104" s="15">
        <f>K104*'Table A8'!K52</f>
        <v>-0.17438306814770418</v>
      </c>
      <c r="AG104" s="15">
        <f>L104*'Table A8'!L52</f>
        <v>1.6789421521035641</v>
      </c>
      <c r="AH104" s="15">
        <f>M104*'Table A8'!M52</f>
        <v>-2.5642175572518116E-2</v>
      </c>
      <c r="AI104" s="15">
        <f>N104*'Table A8'!N52</f>
        <v>0.71982751784297916</v>
      </c>
      <c r="AJ104" s="15">
        <f>O104*'Table A8'!O52</f>
        <v>0.35070761014686669</v>
      </c>
      <c r="AK104" s="15"/>
      <c r="AL104" s="15"/>
      <c r="AM104" s="15"/>
      <c r="AN104" s="15">
        <f>S104*'Table A8'!S52</f>
        <v>-1.8092130177514847</v>
      </c>
      <c r="AO104" s="15">
        <f>T104*'Table A8'!T52</f>
        <v>1.8356675170067966</v>
      </c>
      <c r="AP104" s="15">
        <f>U104*'Table A8'!U52</f>
        <v>0.4366710314262674</v>
      </c>
    </row>
    <row r="105" spans="1:42" x14ac:dyDescent="0.2">
      <c r="A105" s="13">
        <v>2017</v>
      </c>
      <c r="B105" s="11">
        <f t="shared" ref="B105:U105" si="46">(B53/B52-1)*100</f>
        <v>-0.21413276231263545</v>
      </c>
      <c r="C105" s="11">
        <f t="shared" si="46"/>
        <v>-10.421243671792912</v>
      </c>
      <c r="D105" s="11">
        <f t="shared" si="46"/>
        <v>0.26345121086230883</v>
      </c>
      <c r="E105" s="11">
        <f t="shared" si="46"/>
        <v>-2.9074446680080523</v>
      </c>
      <c r="F105" s="11">
        <f t="shared" si="46"/>
        <v>0.62264150943396324</v>
      </c>
      <c r="G105" s="11">
        <f t="shared" si="46"/>
        <v>0.33215903371919264</v>
      </c>
      <c r="H105" s="11">
        <f t="shared" si="46"/>
        <v>0.60410793395087037</v>
      </c>
      <c r="I105" s="11">
        <f t="shared" si="46"/>
        <v>0.91642593883853873</v>
      </c>
      <c r="J105" s="11">
        <f t="shared" si="46"/>
        <v>-0.8973975471133766</v>
      </c>
      <c r="K105" s="11">
        <f t="shared" si="46"/>
        <v>0.30108390204737212</v>
      </c>
      <c r="L105" s="11">
        <f t="shared" si="46"/>
        <v>-2.2787545427757627</v>
      </c>
      <c r="M105" s="11">
        <f t="shared" si="46"/>
        <v>-4.583213978802636</v>
      </c>
      <c r="N105" s="11">
        <f t="shared" si="46"/>
        <v>-1.1961957054613226</v>
      </c>
      <c r="O105" s="11">
        <f t="shared" si="46"/>
        <v>1.1339258351210635</v>
      </c>
      <c r="P105" s="11"/>
      <c r="Q105" s="11">
        <f t="shared" si="46"/>
        <v>0.9821976672805377</v>
      </c>
      <c r="R105" s="11">
        <f t="shared" si="46"/>
        <v>0.23253462743908493</v>
      </c>
      <c r="S105" s="11">
        <f t="shared" si="46"/>
        <v>0.96721645286093061</v>
      </c>
      <c r="T105" s="11">
        <f t="shared" si="46"/>
        <v>1.2861736334405238</v>
      </c>
      <c r="U105" s="11">
        <f t="shared" si="46"/>
        <v>-0.3200960288086363</v>
      </c>
      <c r="W105" s="15">
        <f>B105*'Table A8'!B53</f>
        <v>-0.11312633832976531</v>
      </c>
      <c r="X105" s="15">
        <f>C105*'Table A8'!C53</f>
        <v>-3.3889884420670549</v>
      </c>
      <c r="Y105" s="15">
        <f>D105*'Table A8'!D53</f>
        <v>0.16650116526497918</v>
      </c>
      <c r="Z105" s="15">
        <f>E105*'Table A8'!E53</f>
        <v>-0.85420724346076582</v>
      </c>
      <c r="AA105" s="15">
        <f>F105*'Table A8'!F53</f>
        <v>0.1930188679245286</v>
      </c>
      <c r="AB105" s="15">
        <f>G105*'Table A8'!G53</f>
        <v>0.20484247609462611</v>
      </c>
      <c r="AC105" s="15">
        <f>H105*'Table A8'!H53</f>
        <v>0.43640757148610876</v>
      </c>
      <c r="AD105" s="15">
        <f>I105*'Table A8'!I53</f>
        <v>0.7661320848690184</v>
      </c>
      <c r="AE105" s="15">
        <f>J105*'Table A8'!J53</f>
        <v>-0.70948250074783548</v>
      </c>
      <c r="AF105" s="15">
        <f>K105*'Table A8'!K53</f>
        <v>0.17998795664391906</v>
      </c>
      <c r="AG105" s="15">
        <f>L105*'Table A8'!L53</f>
        <v>-1.277241921225815</v>
      </c>
      <c r="AH105" s="15">
        <f>M105*'Table A8'!M53</f>
        <v>-1.8497851618447441</v>
      </c>
      <c r="AI105" s="15">
        <f>N105*'Table A8'!N53</f>
        <v>-0.79224041572703396</v>
      </c>
      <c r="AJ105" s="15">
        <f>O105*'Table A8'!O53</f>
        <v>0.73569108182654608</v>
      </c>
      <c r="AK105" s="15"/>
      <c r="AL105" s="15"/>
      <c r="AM105" s="15"/>
      <c r="AN105" s="15">
        <f>S105*'Table A8'!S53</f>
        <v>0.57442985135410662</v>
      </c>
      <c r="AO105" s="15">
        <f>T105*'Table A8'!T53</f>
        <v>0.95897106109325458</v>
      </c>
      <c r="AP105" s="15">
        <f>U105*'Table A8'!U53</f>
        <v>-0.20201260378113037</v>
      </c>
    </row>
    <row r="106" spans="1:42" x14ac:dyDescent="0.2">
      <c r="A106" s="13">
        <v>2018</v>
      </c>
      <c r="B106" s="11">
        <f t="shared" ref="B106:U106" si="47">(B54/B53-1)*100</f>
        <v>-2.4580569644947259</v>
      </c>
      <c r="C106" s="11">
        <f t="shared" si="47"/>
        <v>6.6325442525058564</v>
      </c>
      <c r="D106" s="11">
        <f t="shared" si="47"/>
        <v>1.0611419909045017</v>
      </c>
      <c r="E106" s="11">
        <f t="shared" si="47"/>
        <v>3.6162055745518451</v>
      </c>
      <c r="F106" s="11">
        <f t="shared" si="47"/>
        <v>-6.2441402587661727</v>
      </c>
      <c r="G106" s="11">
        <f t="shared" si="47"/>
        <v>0.32102728731941976</v>
      </c>
      <c r="H106" s="11">
        <f t="shared" si="47"/>
        <v>8.0064051240991141E-2</v>
      </c>
      <c r="I106" s="11">
        <f t="shared" si="47"/>
        <v>-1.293060902181431</v>
      </c>
      <c r="J106" s="11">
        <f t="shared" si="47"/>
        <v>0.61374383740819827</v>
      </c>
      <c r="K106" s="11">
        <f t="shared" si="47"/>
        <v>6.0036021612974722E-2</v>
      </c>
      <c r="L106" s="11">
        <f t="shared" si="47"/>
        <v>0.51261433309881532</v>
      </c>
      <c r="M106" s="11">
        <f t="shared" si="47"/>
        <v>7.0049034324015658E-2</v>
      </c>
      <c r="N106" s="11">
        <f t="shared" si="47"/>
        <v>-0.76411630445568646</v>
      </c>
      <c r="O106" s="11">
        <f t="shared" si="47"/>
        <v>1.0101010101010166</v>
      </c>
      <c r="P106" s="11"/>
      <c r="Q106" s="11">
        <f t="shared" si="47"/>
        <v>1.3171225937183451</v>
      </c>
      <c r="R106" s="11">
        <f t="shared" si="47"/>
        <v>0.86746015735323923</v>
      </c>
      <c r="S106" s="11">
        <f t="shared" si="47"/>
        <v>0.83694665725522199</v>
      </c>
      <c r="T106" s="11">
        <f t="shared" si="47"/>
        <v>2.406554019457241</v>
      </c>
      <c r="U106" s="11">
        <f t="shared" si="47"/>
        <v>0.35122930255895302</v>
      </c>
      <c r="W106" s="15">
        <f>B106*'Table A8'!B54</f>
        <v>-1.3514397190792002</v>
      </c>
      <c r="X106" s="15">
        <f>C106*'Table A8'!C54</f>
        <v>1.5977799104286607</v>
      </c>
      <c r="Y106" s="15">
        <f>D106*'Table A8'!D54</f>
        <v>0.67531076301162485</v>
      </c>
      <c r="Z106" s="15">
        <f>E106*'Table A8'!E54</f>
        <v>1.0635260594756974</v>
      </c>
      <c r="AA106" s="15">
        <f>F106*'Table A8'!F54</f>
        <v>-2.0106131633227076</v>
      </c>
      <c r="AB106" s="15">
        <f>G106*'Table A8'!G54</f>
        <v>0.20028892455858599</v>
      </c>
      <c r="AC106" s="15">
        <f>H106*'Table A8'!H54</f>
        <v>5.7998398718973984E-2</v>
      </c>
      <c r="AD106" s="15">
        <f>I106*'Table A8'!I54</f>
        <v>-1.0727233244497152</v>
      </c>
      <c r="AE106" s="15">
        <f>J106*'Table A8'!J54</f>
        <v>0.49025857732166872</v>
      </c>
      <c r="AF106" s="15">
        <f>K106*'Table A8'!K54</f>
        <v>3.6183710226139865E-2</v>
      </c>
      <c r="AG106" s="15">
        <f>L106*'Table A8'!L54</f>
        <v>0.28957583676752074</v>
      </c>
      <c r="AH106" s="15">
        <f>M106*'Table A8'!M54</f>
        <v>3.0317222055433978E-2</v>
      </c>
      <c r="AI106" s="15">
        <f>N106*'Table A8'!N54</f>
        <v>-0.51218715887664668</v>
      </c>
      <c r="AJ106" s="15">
        <f>O106*'Table A8'!O54</f>
        <v>0.65040404040404465</v>
      </c>
      <c r="AK106" s="15"/>
      <c r="AL106" s="15"/>
      <c r="AM106" s="15"/>
      <c r="AN106" s="15">
        <f>S106*'Table A8'!S54</f>
        <v>0.49338005445195338</v>
      </c>
      <c r="AO106" s="15">
        <f>T106*'Table A8'!T54</f>
        <v>1.7880696364567301</v>
      </c>
      <c r="AP106" s="15">
        <f>U106*'Table A8'!U54</f>
        <v>0.22310085298544696</v>
      </c>
    </row>
    <row r="107" spans="1:42" x14ac:dyDescent="0.2">
      <c r="A107" s="13">
        <v>2019</v>
      </c>
      <c r="B107" s="11">
        <f t="shared" ref="B107:U108" si="48">(B55/B54-1)*100</f>
        <v>2.6899999999999924</v>
      </c>
      <c r="C107" s="11">
        <f t="shared" si="48"/>
        <v>1.4899999999999913</v>
      </c>
      <c r="D107" s="11">
        <f t="shared" si="48"/>
        <v>0.39000000000000146</v>
      </c>
      <c r="E107" s="11">
        <f t="shared" si="48"/>
        <v>-0.95000000000000639</v>
      </c>
      <c r="F107" s="11">
        <f t="shared" si="48"/>
        <v>3.5900000000000043</v>
      </c>
      <c r="G107" s="11">
        <f t="shared" si="48"/>
        <v>1.6899999999999915</v>
      </c>
      <c r="H107" s="11">
        <f t="shared" si="48"/>
        <v>0.70999999999998842</v>
      </c>
      <c r="I107" s="11">
        <f t="shared" si="48"/>
        <v>-1.0099999999999998</v>
      </c>
      <c r="J107" s="11">
        <f t="shared" si="48"/>
        <v>0.56000000000000494</v>
      </c>
      <c r="K107" s="11">
        <f t="shared" si="48"/>
        <v>-2.0499999999999963</v>
      </c>
      <c r="L107" s="11">
        <f t="shared" si="48"/>
        <v>7.9999999999991189E-2</v>
      </c>
      <c r="M107" s="11">
        <f t="shared" si="48"/>
        <v>-1.3400000000000079</v>
      </c>
      <c r="N107" s="11">
        <f t="shared" si="48"/>
        <v>2.0000000000000018</v>
      </c>
      <c r="O107" s="11">
        <f t="shared" si="48"/>
        <v>6.9999999999992291E-2</v>
      </c>
      <c r="P107" s="11"/>
      <c r="Q107" s="11">
        <f t="shared" si="48"/>
        <v>-0.20999999999999908</v>
      </c>
      <c r="R107" s="11">
        <f t="shared" si="48"/>
        <v>9.0000000000012292E-2</v>
      </c>
      <c r="S107" s="11">
        <f t="shared" si="48"/>
        <v>1.5699999999999825</v>
      </c>
      <c r="T107" s="11">
        <f t="shared" si="48"/>
        <v>2.7700000000000058</v>
      </c>
      <c r="U107" s="11">
        <f t="shared" si="48"/>
        <v>0.33000000000000806</v>
      </c>
      <c r="W107" s="15">
        <f>B107*'Table A8'!B55</f>
        <v>1.4805759999999959</v>
      </c>
      <c r="X107" s="15">
        <f>C107*'Table A8'!C55</f>
        <v>0.33435599999999804</v>
      </c>
      <c r="Y107" s="15">
        <f>D107*'Table A8'!D55</f>
        <v>0.25182300000000096</v>
      </c>
      <c r="Z107" s="15">
        <f>E107*'Table A8'!E55</f>
        <v>-0.27502500000000185</v>
      </c>
      <c r="AA107" s="15">
        <f>F107*'Table A8'!F55</f>
        <v>1.2249080000000014</v>
      </c>
      <c r="AB107" s="15">
        <f>G107*'Table A8'!G55</f>
        <v>1.0728119999999948</v>
      </c>
      <c r="AC107" s="15">
        <f>H107*'Table A8'!H55</f>
        <v>0.5160279999999916</v>
      </c>
      <c r="AD107" s="15">
        <f>I107*'Table A8'!I55</f>
        <v>-0.83668399999999987</v>
      </c>
      <c r="AE107" s="15">
        <f>J107*'Table A8'!J55</f>
        <v>0.453544000000004</v>
      </c>
      <c r="AF107" s="15">
        <f>K107*'Table A8'!K55</f>
        <v>-1.2496799999999977</v>
      </c>
      <c r="AG107" s="15">
        <f>L107*'Table A8'!L55</f>
        <v>4.5511999999994987E-2</v>
      </c>
      <c r="AH107" s="15">
        <f>M107*'Table A8'!M55</f>
        <v>-0.61305000000000365</v>
      </c>
      <c r="AI107" s="15">
        <f>N107*'Table A8'!N55</f>
        <v>1.3584000000000012</v>
      </c>
      <c r="AJ107" s="15">
        <f>O107*'Table A8'!O55</f>
        <v>4.4939999999995053E-2</v>
      </c>
      <c r="AK107" s="15"/>
      <c r="AL107" s="15"/>
      <c r="AM107" s="15"/>
      <c r="AN107" s="15">
        <f>S107*'Table A8'!S55</f>
        <v>0.93619099999998967</v>
      </c>
      <c r="AO107" s="15">
        <f>T107*'Table A8'!T55</f>
        <v>2.0805470000000041</v>
      </c>
      <c r="AP107" s="15">
        <f>U107*'Table A8'!U55</f>
        <v>0.21202500000000518</v>
      </c>
    </row>
    <row r="108" spans="1:42" x14ac:dyDescent="0.2">
      <c r="A108" s="13">
        <v>2020</v>
      </c>
      <c r="B108" s="11">
        <f t="shared" si="48"/>
        <v>1.7138961924238139</v>
      </c>
      <c r="C108" s="11">
        <f t="shared" si="48"/>
        <v>12.080007882550014</v>
      </c>
      <c r="D108" s="11">
        <f t="shared" si="48"/>
        <v>2.3209483016236598</v>
      </c>
      <c r="E108" s="11">
        <f t="shared" si="48"/>
        <v>3.9475012619888838</v>
      </c>
      <c r="F108" s="11">
        <f t="shared" si="48"/>
        <v>1.2549473887440765</v>
      </c>
      <c r="G108" s="11">
        <f t="shared" si="48"/>
        <v>1.8389222145737127</v>
      </c>
      <c r="H108" s="11">
        <f t="shared" si="48"/>
        <v>1.3603415748187908</v>
      </c>
      <c r="I108" s="11">
        <f t="shared" si="48"/>
        <v>1.0203050813213599</v>
      </c>
      <c r="J108" s="11">
        <f t="shared" si="48"/>
        <v>-1.143595863166269</v>
      </c>
      <c r="K108" s="11">
        <f t="shared" si="48"/>
        <v>0.76569678407349961</v>
      </c>
      <c r="L108" s="11">
        <f t="shared" si="48"/>
        <v>1.9984012789753258E-2</v>
      </c>
      <c r="M108" s="11">
        <f t="shared" si="48"/>
        <v>-0.58787755929454732</v>
      </c>
      <c r="N108" s="11">
        <f t="shared" si="48"/>
        <v>1.2745098039215641</v>
      </c>
      <c r="O108" s="11">
        <f t="shared" si="48"/>
        <v>2.9479364444888523</v>
      </c>
      <c r="P108" s="11"/>
      <c r="Q108" s="11">
        <f t="shared" si="48"/>
        <v>3.2768814510471866</v>
      </c>
      <c r="R108" s="11">
        <f t="shared" si="48"/>
        <v>1.9082825457088504</v>
      </c>
      <c r="S108" s="11">
        <f t="shared" si="48"/>
        <v>1.5358865806832656</v>
      </c>
      <c r="T108" s="11">
        <f t="shared" si="48"/>
        <v>6.0718108397392223</v>
      </c>
      <c r="U108" s="11">
        <f t="shared" si="48"/>
        <v>3.4585866640087781</v>
      </c>
      <c r="W108" s="15">
        <f>B108*'Table A8'!B56</f>
        <v>0.99303145389035774</v>
      </c>
      <c r="X108" s="15">
        <f>C108*'Table A8'!C56</f>
        <v>2.7856498177160329</v>
      </c>
      <c r="Y108" s="15">
        <f>D108*'Table A8'!D56</f>
        <v>1.5076880167347293</v>
      </c>
      <c r="Z108" s="15">
        <f>E108*'Table A8'!E56</f>
        <v>1.1029318525996941</v>
      </c>
      <c r="AA108" s="15">
        <f>F108*'Table A8'!F56</f>
        <v>0.44211796505453815</v>
      </c>
      <c r="AB108" s="15">
        <f>G108*'Table A8'!G56</f>
        <v>1.1884954272789905</v>
      </c>
      <c r="AC108" s="15">
        <f>H108*'Table A8'!H56</f>
        <v>0.99917088670440191</v>
      </c>
      <c r="AD108" s="15">
        <f>I108*'Table A8'!I56</f>
        <v>0.85521971916356376</v>
      </c>
      <c r="AE108" s="15">
        <f>J108*'Table A8'!J56</f>
        <v>-0.91110282418456645</v>
      </c>
      <c r="AF108" s="15">
        <f>K108*'Table A8'!K56</f>
        <v>0.47871362940275192</v>
      </c>
      <c r="AG108" s="15">
        <f>L108*'Table A8'!L56</f>
        <v>1.1726618705027211E-2</v>
      </c>
      <c r="AH108" s="15">
        <f>M108*'Table A8'!M56</f>
        <v>-0.28259274275288893</v>
      </c>
      <c r="AI108" s="15">
        <f>N108*'Table A8'!N56</f>
        <v>0.88948039215685959</v>
      </c>
      <c r="AJ108" s="15">
        <f>O108*'Table A8'!O56</f>
        <v>1.8787198960727456</v>
      </c>
      <c r="AK108" s="15"/>
      <c r="AL108" s="15"/>
      <c r="AM108" s="15"/>
      <c r="AN108" s="15">
        <f>S108*'Table A8'!S56</f>
        <v>0.88298119523480934</v>
      </c>
      <c r="AO108" s="15">
        <f>T108*'Table A8'!T56</f>
        <v>4.5939320813466962</v>
      </c>
      <c r="AP108" s="15">
        <f>U108*'Table A8'!U56</f>
        <v>2.2570736569321284</v>
      </c>
    </row>
  </sheetData>
  <hyperlinks>
    <hyperlink ref="A1" location="Contents!A1" display="Back to Contents" xr:uid="{00000000-0004-0000-0500-000000000000}"/>
    <hyperlink ref="W3" location="'Table A3'!W56" display="data" xr:uid="{00000000-0004-0000-0500-000001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K108"/>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8.7109375" defaultRowHeight="12" x14ac:dyDescent="0.2"/>
  <cols>
    <col min="1" max="1" width="20.7109375" style="13" customWidth="1"/>
    <col min="2" max="2" width="9.7109375" style="13" bestFit="1" customWidth="1"/>
    <col min="3" max="21" width="8.7109375" style="13"/>
    <col min="22" max="22" width="3.7109375" style="13" customWidth="1"/>
    <col min="23" max="42" width="8.7109375" style="13"/>
    <col min="43" max="43" width="3.7109375" style="13" customWidth="1"/>
    <col min="44" max="16384" width="8.7109375" style="13"/>
  </cols>
  <sheetData>
    <row r="1" spans="1:63" ht="12.75" x14ac:dyDescent="0.2">
      <c r="A1" s="26" t="s">
        <v>183</v>
      </c>
      <c r="B1" s="9" t="s">
        <v>208</v>
      </c>
      <c r="W1" s="9" t="s">
        <v>209</v>
      </c>
      <c r="AR1" s="9" t="s">
        <v>211</v>
      </c>
    </row>
    <row r="2" spans="1:63" x14ac:dyDescent="0.2">
      <c r="B2" s="9" t="s">
        <v>148</v>
      </c>
      <c r="W2" s="9" t="s">
        <v>169</v>
      </c>
      <c r="AR2" s="9" t="s">
        <v>11</v>
      </c>
    </row>
    <row r="3" spans="1:63" ht="12.75" x14ac:dyDescent="0.2">
      <c r="A3" s="16"/>
      <c r="B3" s="9"/>
      <c r="W3" s="37" t="s">
        <v>210</v>
      </c>
    </row>
    <row r="4" spans="1:63" x14ac:dyDescent="0.2">
      <c r="B4" s="13" t="s">
        <v>13</v>
      </c>
      <c r="C4" s="13" t="s">
        <v>15</v>
      </c>
      <c r="D4" s="13" t="s">
        <v>0</v>
      </c>
      <c r="E4" s="13" t="s">
        <v>17</v>
      </c>
      <c r="F4" s="13" t="s">
        <v>19</v>
      </c>
      <c r="G4" s="13" t="s">
        <v>1</v>
      </c>
      <c r="H4" s="13" t="s">
        <v>22</v>
      </c>
      <c r="I4" s="13" t="s">
        <v>2</v>
      </c>
      <c r="J4" s="13" t="s">
        <v>25</v>
      </c>
      <c r="K4" s="13" t="s">
        <v>147</v>
      </c>
      <c r="L4" s="13" t="s">
        <v>4</v>
      </c>
      <c r="M4" s="13" t="s">
        <v>29</v>
      </c>
      <c r="N4" s="13" t="s">
        <v>31</v>
      </c>
      <c r="O4" s="13" t="s">
        <v>33</v>
      </c>
      <c r="P4" s="13" t="s">
        <v>35</v>
      </c>
      <c r="Q4" s="13" t="s">
        <v>37</v>
      </c>
      <c r="R4" s="13" t="s">
        <v>39</v>
      </c>
      <c r="S4" s="13" t="s">
        <v>41</v>
      </c>
      <c r="T4" s="13" t="s">
        <v>43</v>
      </c>
      <c r="U4" s="13" t="s">
        <v>10</v>
      </c>
      <c r="W4" s="13" t="s">
        <v>13</v>
      </c>
      <c r="X4" s="13" t="s">
        <v>15</v>
      </c>
      <c r="Y4" s="13" t="s">
        <v>0</v>
      </c>
      <c r="Z4" s="13" t="s">
        <v>17</v>
      </c>
      <c r="AA4" s="13" t="s">
        <v>19</v>
      </c>
      <c r="AB4" s="13" t="s">
        <v>1</v>
      </c>
      <c r="AC4" s="13" t="s">
        <v>22</v>
      </c>
      <c r="AD4" s="13" t="s">
        <v>2</v>
      </c>
      <c r="AE4" s="13" t="s">
        <v>25</v>
      </c>
      <c r="AF4" s="13" t="s">
        <v>147</v>
      </c>
      <c r="AG4" s="13" t="s">
        <v>4</v>
      </c>
      <c r="AH4" s="13" t="s">
        <v>29</v>
      </c>
      <c r="AI4" s="13" t="s">
        <v>31</v>
      </c>
      <c r="AJ4" s="13" t="s">
        <v>33</v>
      </c>
      <c r="AK4" s="13" t="s">
        <v>35</v>
      </c>
      <c r="AL4" s="13" t="s">
        <v>37</v>
      </c>
      <c r="AM4" s="13" t="s">
        <v>39</v>
      </c>
      <c r="AN4" s="13" t="s">
        <v>41</v>
      </c>
      <c r="AO4" s="13" t="s">
        <v>43</v>
      </c>
      <c r="AP4" s="13" t="s">
        <v>10</v>
      </c>
      <c r="AR4" s="13" t="s">
        <v>13</v>
      </c>
      <c r="AS4" s="13" t="s">
        <v>15</v>
      </c>
      <c r="AT4" s="13" t="s">
        <v>0</v>
      </c>
      <c r="AU4" s="13" t="s">
        <v>17</v>
      </c>
      <c r="AV4" s="13" t="s">
        <v>19</v>
      </c>
      <c r="AW4" s="13" t="s">
        <v>1</v>
      </c>
      <c r="AX4" s="13" t="s">
        <v>22</v>
      </c>
      <c r="AY4" s="13" t="s">
        <v>2</v>
      </c>
      <c r="AZ4" s="13" t="s">
        <v>25</v>
      </c>
      <c r="BA4" s="13" t="s">
        <v>147</v>
      </c>
      <c r="BB4" s="13" t="s">
        <v>4</v>
      </c>
      <c r="BC4" s="13" t="s">
        <v>29</v>
      </c>
      <c r="BD4" s="13" t="s">
        <v>31</v>
      </c>
      <c r="BE4" s="13" t="s">
        <v>33</v>
      </c>
      <c r="BF4" s="13" t="s">
        <v>35</v>
      </c>
      <c r="BG4" s="13" t="s">
        <v>37</v>
      </c>
      <c r="BH4" s="13" t="s">
        <v>39</v>
      </c>
      <c r="BI4" s="13" t="s">
        <v>41</v>
      </c>
      <c r="BJ4" s="13" t="s">
        <v>43</v>
      </c>
      <c r="BK4" s="13" t="s">
        <v>10</v>
      </c>
    </row>
    <row r="5" spans="1:63" x14ac:dyDescent="0.2">
      <c r="A5" s="17" t="str">
        <f>Base_year</f>
        <v>2018=100</v>
      </c>
    </row>
    <row r="6" spans="1:63" x14ac:dyDescent="0.2">
      <c r="A6" s="13">
        <v>1970</v>
      </c>
      <c r="B6" s="34">
        <v>53.58</v>
      </c>
      <c r="C6" s="34">
        <v>17.54</v>
      </c>
      <c r="D6" s="34">
        <v>91.1</v>
      </c>
      <c r="E6" s="34">
        <v>53.76</v>
      </c>
      <c r="F6" s="34">
        <v>19.36</v>
      </c>
      <c r="G6" s="34">
        <v>32.57</v>
      </c>
      <c r="H6" s="34">
        <v>24.16</v>
      </c>
      <c r="I6" s="34">
        <v>33.1</v>
      </c>
      <c r="J6" s="34">
        <v>22.96</v>
      </c>
      <c r="K6" s="34">
        <v>14.82</v>
      </c>
      <c r="L6" s="34">
        <v>17.16</v>
      </c>
      <c r="M6" s="34">
        <v>30.34</v>
      </c>
      <c r="N6" s="34">
        <v>6.23</v>
      </c>
      <c r="O6" s="34">
        <v>13.17</v>
      </c>
      <c r="P6" s="34"/>
      <c r="Q6" s="34"/>
      <c r="R6" s="34"/>
      <c r="S6" s="34">
        <v>40.64</v>
      </c>
      <c r="T6" s="34">
        <v>2.57</v>
      </c>
      <c r="U6" s="34">
        <v>33.79</v>
      </c>
      <c r="AR6" s="15">
        <f>'Table A1'!B6/B6*100</f>
        <v>103.75139977603584</v>
      </c>
      <c r="AS6" s="15">
        <f>'Table A1'!C6/C6*100</f>
        <v>1033.4663625997721</v>
      </c>
      <c r="AT6" s="15">
        <f>'Table A1'!D6/D6*100</f>
        <v>88.024149286498357</v>
      </c>
      <c r="AU6" s="15">
        <f>'Table A1'!E6/E6*100</f>
        <v>67.522321428571431</v>
      </c>
      <c r="AV6" s="15">
        <f>'Table A1'!F6/F6*100</f>
        <v>252.22107438016531</v>
      </c>
      <c r="AW6" s="15">
        <f>'Table A1'!G6/G6*100</f>
        <v>190.42063248388089</v>
      </c>
      <c r="AX6" s="15">
        <f>'Table A1'!H6/H6*100</f>
        <v>135.05794701986756</v>
      </c>
      <c r="AY6" s="15">
        <f>'Table A1'!I6/I6*100</f>
        <v>86.646525679758298</v>
      </c>
      <c r="AZ6" s="15">
        <f>'Table A1'!J6/J6*100</f>
        <v>181.40243902439025</v>
      </c>
      <c r="BA6" s="15">
        <f>'Table A1'!K6/K6*100</f>
        <v>74.021592442645073</v>
      </c>
      <c r="BB6" s="15">
        <f>'Table A1'!L6/L6*100</f>
        <v>125.81585081585081</v>
      </c>
      <c r="BC6" s="15">
        <f>'Table A1'!M6/M6*100</f>
        <v>59.789057350032962</v>
      </c>
      <c r="BD6" s="15">
        <f>'Table A1'!N6/N6*100</f>
        <v>125.68218298555377</v>
      </c>
      <c r="BE6" s="15">
        <f>'Table A1'!O6/O6*100</f>
        <v>57.175398633257402</v>
      </c>
      <c r="BF6" s="15"/>
      <c r="BG6" s="15"/>
      <c r="BH6" s="15"/>
      <c r="BI6" s="15">
        <f>'Table A1'!S6/S6*100</f>
        <v>61.491141732283459</v>
      </c>
      <c r="BJ6" s="15">
        <f>'Table A1'!T6/T6*100</f>
        <v>1114.3968871595332</v>
      </c>
      <c r="BK6" s="15">
        <f>'Table A1'!U6/U6*100</f>
        <v>100.0591891092039</v>
      </c>
    </row>
    <row r="7" spans="1:63" x14ac:dyDescent="0.2">
      <c r="A7" s="13">
        <v>1971</v>
      </c>
      <c r="B7" s="34">
        <v>55.83</v>
      </c>
      <c r="C7" s="34">
        <v>18.010000000000002</v>
      </c>
      <c r="D7" s="34">
        <v>94.1</v>
      </c>
      <c r="E7" s="34">
        <v>53.99</v>
      </c>
      <c r="F7" s="34">
        <v>20.54</v>
      </c>
      <c r="G7" s="34">
        <v>33.39</v>
      </c>
      <c r="H7" s="34">
        <v>25.36</v>
      </c>
      <c r="I7" s="34">
        <v>34.39</v>
      </c>
      <c r="J7" s="34">
        <v>25.57</v>
      </c>
      <c r="K7" s="34">
        <v>16.37</v>
      </c>
      <c r="L7" s="34">
        <v>19.02</v>
      </c>
      <c r="M7" s="34">
        <v>31.68</v>
      </c>
      <c r="N7" s="34">
        <v>6.66</v>
      </c>
      <c r="O7" s="34">
        <v>13.59</v>
      </c>
      <c r="P7" s="34"/>
      <c r="Q7" s="34"/>
      <c r="R7" s="34"/>
      <c r="S7" s="34">
        <v>41.59</v>
      </c>
      <c r="T7" s="34">
        <v>2.84</v>
      </c>
      <c r="U7" s="34">
        <v>35.15</v>
      </c>
      <c r="AR7" s="15">
        <f>'Table A1'!B7/B7*100</f>
        <v>104.71072899874621</v>
      </c>
      <c r="AS7" s="15">
        <f>'Table A1'!C7/C7*100</f>
        <v>985.61910049972232</v>
      </c>
      <c r="AT7" s="15">
        <f>'Table A1'!D7/D7*100</f>
        <v>84.399574920297553</v>
      </c>
      <c r="AU7" s="15">
        <f>'Table A1'!E7/E7*100</f>
        <v>70.438970179662903</v>
      </c>
      <c r="AV7" s="15">
        <f>'Table A1'!F7/F7*100</f>
        <v>244.88802336903603</v>
      </c>
      <c r="AW7" s="15">
        <f>'Table A1'!G7/G7*100</f>
        <v>189.03863432165318</v>
      </c>
      <c r="AX7" s="15">
        <f>'Table A1'!H7/H7*100</f>
        <v>133.35962145110412</v>
      </c>
      <c r="AY7" s="15">
        <f>'Table A1'!I7/I7*100</f>
        <v>89.32829310846175</v>
      </c>
      <c r="AZ7" s="15">
        <f>'Table A1'!J7/J7*100</f>
        <v>169.65193586233869</v>
      </c>
      <c r="BA7" s="15">
        <f>'Table A1'!K7/K7*100</f>
        <v>71.594379963347592</v>
      </c>
      <c r="BB7" s="15">
        <f>'Table A1'!L7/L7*100</f>
        <v>118.55941114616193</v>
      </c>
      <c r="BC7" s="15">
        <f>'Table A1'!M7/M7*100</f>
        <v>60.827020202020201</v>
      </c>
      <c r="BD7" s="15">
        <f>'Table A1'!N7/N7*100</f>
        <v>132.43243243243242</v>
      </c>
      <c r="BE7" s="15">
        <f>'Table A1'!O7/O7*100</f>
        <v>62.39882266372333</v>
      </c>
      <c r="BF7" s="15"/>
      <c r="BG7" s="15"/>
      <c r="BH7" s="15"/>
      <c r="BI7" s="15">
        <f>'Table A1'!S7/S7*100</f>
        <v>63.765328203895166</v>
      </c>
      <c r="BJ7" s="15">
        <f>'Table A1'!T7/T7*100</f>
        <v>1069.7183098591549</v>
      </c>
      <c r="BK7" s="15">
        <f>'Table A1'!U7/U7*100</f>
        <v>99.118065433854923</v>
      </c>
    </row>
    <row r="8" spans="1:63" x14ac:dyDescent="0.2">
      <c r="A8" s="13">
        <v>1972</v>
      </c>
      <c r="B8" s="34">
        <v>58.2</v>
      </c>
      <c r="C8" s="34">
        <v>18.64</v>
      </c>
      <c r="D8" s="34">
        <v>95.61</v>
      </c>
      <c r="E8" s="34">
        <v>53.48</v>
      </c>
      <c r="F8" s="34">
        <v>21.72</v>
      </c>
      <c r="G8" s="34">
        <v>34.03</v>
      </c>
      <c r="H8" s="34">
        <v>26.67</v>
      </c>
      <c r="I8" s="34">
        <v>35.799999999999997</v>
      </c>
      <c r="J8" s="34">
        <v>28.15</v>
      </c>
      <c r="K8" s="34">
        <v>17.43</v>
      </c>
      <c r="L8" s="34">
        <v>20.61</v>
      </c>
      <c r="M8" s="34">
        <v>33.229999999999997</v>
      </c>
      <c r="N8" s="34">
        <v>6.98</v>
      </c>
      <c r="O8" s="34">
        <v>14.04</v>
      </c>
      <c r="P8" s="34"/>
      <c r="Q8" s="34"/>
      <c r="R8" s="34"/>
      <c r="S8" s="34">
        <v>42.42</v>
      </c>
      <c r="T8" s="34">
        <v>3.21</v>
      </c>
      <c r="U8" s="34">
        <v>36.200000000000003</v>
      </c>
      <c r="AR8" s="15">
        <f>'Table A1'!B8/B8*100</f>
        <v>103.67697594501719</v>
      </c>
      <c r="AS8" s="15">
        <f>'Table A1'!C8/C8*100</f>
        <v>765.87982832618013</v>
      </c>
      <c r="AT8" s="15">
        <f>'Table A1'!D8/D8*100</f>
        <v>84.781926576717908</v>
      </c>
      <c r="AU8" s="15">
        <f>'Table A1'!E8/E8*100</f>
        <v>76.664173522812277</v>
      </c>
      <c r="AV8" s="15">
        <f>'Table A1'!F8/F8*100</f>
        <v>247.55985267034993</v>
      </c>
      <c r="AW8" s="15">
        <f>'Table A1'!G8/G8*100</f>
        <v>189.03908316191595</v>
      </c>
      <c r="AX8" s="15">
        <f>'Table A1'!H8/H8*100</f>
        <v>133.18335208098989</v>
      </c>
      <c r="AY8" s="15">
        <f>'Table A1'!I8/I8*100</f>
        <v>92.262569832402235</v>
      </c>
      <c r="AZ8" s="15">
        <f>'Table A1'!J8/J8*100</f>
        <v>163.19715808170514</v>
      </c>
      <c r="BA8" s="15">
        <f>'Table A1'!K8/K8*100</f>
        <v>72.117039586919105</v>
      </c>
      <c r="BB8" s="15">
        <f>'Table A1'!L8/L8*100</f>
        <v>110.77147016011644</v>
      </c>
      <c r="BC8" s="15">
        <f>'Table A1'!M8/M8*100</f>
        <v>61.300030093289202</v>
      </c>
      <c r="BD8" s="15">
        <f>'Table A1'!N8/N8*100</f>
        <v>139.68481375358166</v>
      </c>
      <c r="BE8" s="15">
        <f>'Table A1'!O8/O8*100</f>
        <v>66.737891737891744</v>
      </c>
      <c r="BF8" s="15"/>
      <c r="BG8" s="15"/>
      <c r="BH8" s="15"/>
      <c r="BI8" s="15">
        <f>'Table A1'!S8/S8*100</f>
        <v>65.205091937765204</v>
      </c>
      <c r="BJ8" s="15">
        <f>'Table A1'!T8/T8*100</f>
        <v>987.22741433021815</v>
      </c>
      <c r="BK8" s="15">
        <f>'Table A1'!U8/U8*100</f>
        <v>99.97237569060772</v>
      </c>
    </row>
    <row r="9" spans="1:63" x14ac:dyDescent="0.2">
      <c r="A9" s="13">
        <v>1973</v>
      </c>
      <c r="B9" s="34">
        <v>60.93</v>
      </c>
      <c r="C9" s="34">
        <v>19.71</v>
      </c>
      <c r="D9" s="34">
        <v>96.48</v>
      </c>
      <c r="E9" s="34">
        <v>52.64</v>
      </c>
      <c r="F9" s="34">
        <v>22.94</v>
      </c>
      <c r="G9" s="34">
        <v>35.4</v>
      </c>
      <c r="H9" s="34">
        <v>28.1</v>
      </c>
      <c r="I9" s="34">
        <v>37.590000000000003</v>
      </c>
      <c r="J9" s="34">
        <v>30.22</v>
      </c>
      <c r="K9" s="34">
        <v>18.54</v>
      </c>
      <c r="L9" s="34">
        <v>22.2</v>
      </c>
      <c r="M9" s="34">
        <v>34.659999999999997</v>
      </c>
      <c r="N9" s="34">
        <v>7.43</v>
      </c>
      <c r="O9" s="34">
        <v>14.73</v>
      </c>
      <c r="P9" s="34"/>
      <c r="Q9" s="34"/>
      <c r="R9" s="34"/>
      <c r="S9" s="34">
        <v>43.28</v>
      </c>
      <c r="T9" s="34">
        <v>3.56</v>
      </c>
      <c r="U9" s="34">
        <v>37.24</v>
      </c>
      <c r="AR9" s="15">
        <f>'Table A1'!B9/B9*100</f>
        <v>102.29771869358279</v>
      </c>
      <c r="AS9" s="15">
        <f>'Table A1'!C9/C9*100</f>
        <v>811.41552511415523</v>
      </c>
      <c r="AT9" s="15">
        <f>'Table A1'!D9/D9*100</f>
        <v>91.822139303482587</v>
      </c>
      <c r="AU9" s="15">
        <f>'Table A1'!E9/E9*100</f>
        <v>82.978723404255319</v>
      </c>
      <c r="AV9" s="15">
        <f>'Table A1'!F9/F9*100</f>
        <v>262.29293809938969</v>
      </c>
      <c r="AW9" s="15">
        <f>'Table A1'!G9/G9*100</f>
        <v>185.96045197740114</v>
      </c>
      <c r="AX9" s="15">
        <f>'Table A1'!H9/H9*100</f>
        <v>129.7508896797153</v>
      </c>
      <c r="AY9" s="15">
        <f>'Table A1'!I9/I9*100</f>
        <v>96.701250332535253</v>
      </c>
      <c r="AZ9" s="15">
        <f>'Table A1'!J9/J9*100</f>
        <v>156.51886168100594</v>
      </c>
      <c r="BA9" s="15">
        <f>'Table A1'!K9/K9*100</f>
        <v>74.379719525350595</v>
      </c>
      <c r="BB9" s="15">
        <f>'Table A1'!L9/L9*100</f>
        <v>108.24324324324326</v>
      </c>
      <c r="BC9" s="15">
        <f>'Table A1'!M9/M9*100</f>
        <v>61.713791113675718</v>
      </c>
      <c r="BD9" s="15">
        <f>'Table A1'!N9/N9*100</f>
        <v>148.04845222072677</v>
      </c>
      <c r="BE9" s="15">
        <f>'Table A1'!O9/O9*100</f>
        <v>71.82620502376102</v>
      </c>
      <c r="BF9" s="15"/>
      <c r="BG9" s="15"/>
      <c r="BH9" s="15"/>
      <c r="BI9" s="15">
        <f>'Table A1'!S9/S9*100</f>
        <v>67.305914972273555</v>
      </c>
      <c r="BJ9" s="15">
        <f>'Table A1'!T9/T9*100</f>
        <v>938.20224719101122</v>
      </c>
      <c r="BK9" s="15">
        <f>'Table A1'!U9/U9*100</f>
        <v>104.10848549946294</v>
      </c>
    </row>
    <row r="10" spans="1:63" x14ac:dyDescent="0.2">
      <c r="A10" s="13">
        <v>1974</v>
      </c>
      <c r="B10" s="34">
        <v>63.01</v>
      </c>
      <c r="C10" s="34">
        <v>21.65</v>
      </c>
      <c r="D10" s="34">
        <v>98.33</v>
      </c>
      <c r="E10" s="34">
        <v>51.91</v>
      </c>
      <c r="F10" s="34">
        <v>23.98</v>
      </c>
      <c r="G10" s="34">
        <v>37.22</v>
      </c>
      <c r="H10" s="34">
        <v>29.71</v>
      </c>
      <c r="I10" s="34">
        <v>39.229999999999997</v>
      </c>
      <c r="J10" s="34">
        <v>31.49</v>
      </c>
      <c r="K10" s="34">
        <v>19.48</v>
      </c>
      <c r="L10" s="34">
        <v>24.03</v>
      </c>
      <c r="M10" s="34">
        <v>36.32</v>
      </c>
      <c r="N10" s="34">
        <v>8.0299999999999994</v>
      </c>
      <c r="O10" s="34">
        <v>15.41</v>
      </c>
      <c r="P10" s="34"/>
      <c r="Q10" s="34"/>
      <c r="R10" s="34"/>
      <c r="S10" s="34">
        <v>44.1</v>
      </c>
      <c r="T10" s="34">
        <v>4.01</v>
      </c>
      <c r="U10" s="34">
        <v>38.5</v>
      </c>
      <c r="AR10" s="15">
        <f>'Table A1'!B10/B10*100</f>
        <v>100.01587049674656</v>
      </c>
      <c r="AS10" s="15">
        <f>'Table A1'!C10/C10*100</f>
        <v>623.69515011547355</v>
      </c>
      <c r="AT10" s="15">
        <f>'Table A1'!D10/D10*100</f>
        <v>89.00640699684736</v>
      </c>
      <c r="AU10" s="15">
        <f>'Table A1'!E10/E10*100</f>
        <v>84.511654787131576</v>
      </c>
      <c r="AV10" s="15">
        <f>'Table A1'!F10/F10*100</f>
        <v>237.78148457047541</v>
      </c>
      <c r="AW10" s="15">
        <f>'Table A1'!G10/G10*100</f>
        <v>158.54379365932294</v>
      </c>
      <c r="AX10" s="15">
        <f>'Table A1'!H10/H10*100</f>
        <v>113.63177381353078</v>
      </c>
      <c r="AY10" s="15">
        <f>'Table A1'!I10/I10*100</f>
        <v>89.931175121080827</v>
      </c>
      <c r="AZ10" s="15">
        <f>'Table A1'!J10/J10*100</f>
        <v>143.47411876786282</v>
      </c>
      <c r="BA10" s="15">
        <f>'Table A1'!K10/K10*100</f>
        <v>69.045174537987677</v>
      </c>
      <c r="BB10" s="15">
        <f>'Table A1'!L10/L10*100</f>
        <v>101.99750312109863</v>
      </c>
      <c r="BC10" s="15">
        <f>'Table A1'!M10/M10*100</f>
        <v>58.590308370044056</v>
      </c>
      <c r="BD10" s="15">
        <f>'Table A1'!N10/N10*100</f>
        <v>143.08841843088419</v>
      </c>
      <c r="BE10" s="15">
        <f>'Table A1'!O10/O10*100</f>
        <v>71.641791044776113</v>
      </c>
      <c r="BF10" s="15"/>
      <c r="BG10" s="15"/>
      <c r="BH10" s="15"/>
      <c r="BI10" s="15">
        <f>'Table A1'!S10/S10*100</f>
        <v>64.852607709750572</v>
      </c>
      <c r="BJ10" s="15">
        <f>'Table A1'!T10/T10*100</f>
        <v>818.20448877805484</v>
      </c>
      <c r="BK10" s="15">
        <f>'Table A1'!U10/U10*100</f>
        <v>97.870129870129873</v>
      </c>
    </row>
    <row r="11" spans="1:63" x14ac:dyDescent="0.2">
      <c r="A11" s="13">
        <v>1975</v>
      </c>
      <c r="B11" s="34">
        <v>64.010000000000005</v>
      </c>
      <c r="C11" s="34">
        <v>25.66</v>
      </c>
      <c r="D11" s="34">
        <v>99.96</v>
      </c>
      <c r="E11" s="34">
        <v>51.5</v>
      </c>
      <c r="F11" s="34">
        <v>24.74</v>
      </c>
      <c r="G11" s="34">
        <v>38.229999999999997</v>
      </c>
      <c r="H11" s="34">
        <v>30.65</v>
      </c>
      <c r="I11" s="34">
        <v>40.270000000000003</v>
      </c>
      <c r="J11" s="34">
        <v>31.7</v>
      </c>
      <c r="K11" s="34">
        <v>20.079999999999998</v>
      </c>
      <c r="L11" s="34">
        <v>25.5</v>
      </c>
      <c r="M11" s="34">
        <v>37.14</v>
      </c>
      <c r="N11" s="34">
        <v>8.6199999999999992</v>
      </c>
      <c r="O11" s="34">
        <v>16.010000000000002</v>
      </c>
      <c r="P11" s="34"/>
      <c r="Q11" s="34"/>
      <c r="R11" s="34"/>
      <c r="S11" s="34">
        <v>44.07</v>
      </c>
      <c r="T11" s="34">
        <v>4.2300000000000004</v>
      </c>
      <c r="U11" s="34">
        <v>39.69</v>
      </c>
      <c r="AR11" s="15">
        <f>'Table A1'!B11/B11*100</f>
        <v>90.860802999531316</v>
      </c>
      <c r="AS11" s="15">
        <f>'Table A1'!C11/C11*100</f>
        <v>593.95946999220575</v>
      </c>
      <c r="AT11" s="15">
        <f>'Table A1'!D11/D11*100</f>
        <v>81.482593037214883</v>
      </c>
      <c r="AU11" s="15">
        <f>'Table A1'!E11/E11*100</f>
        <v>86.854368932038824</v>
      </c>
      <c r="AV11" s="15">
        <f>'Table A1'!F11/F11*100</f>
        <v>222.43330638641879</v>
      </c>
      <c r="AW11" s="15">
        <f>'Table A1'!G11/G11*100</f>
        <v>146.2202458801988</v>
      </c>
      <c r="AX11" s="15">
        <f>'Table A1'!H11/H11*100</f>
        <v>106.03588907014682</v>
      </c>
      <c r="AY11" s="15">
        <f>'Table A1'!I11/I11*100</f>
        <v>86.615346411720878</v>
      </c>
      <c r="AZ11" s="15">
        <f>'Table A1'!J11/J11*100</f>
        <v>139.71608832807573</v>
      </c>
      <c r="BA11" s="15">
        <f>'Table A1'!K11/K11*100</f>
        <v>66.135458167330682</v>
      </c>
      <c r="BB11" s="15">
        <f>'Table A1'!L11/L11*100</f>
        <v>103.64705882352941</v>
      </c>
      <c r="BC11" s="15">
        <f>'Table A1'!M11/M11*100</f>
        <v>58.400646203554118</v>
      </c>
      <c r="BD11" s="15">
        <f>'Table A1'!N11/N11*100</f>
        <v>131.90255220417632</v>
      </c>
      <c r="BE11" s="15">
        <f>'Table A1'!O11/O11*100</f>
        <v>68.269831355402872</v>
      </c>
      <c r="BF11" s="15"/>
      <c r="BG11" s="15"/>
      <c r="BH11" s="15"/>
      <c r="BI11" s="15">
        <f>'Table A1'!S11/S11*100</f>
        <v>66.87088722486952</v>
      </c>
      <c r="BJ11" s="15">
        <f>'Table A1'!T11/T11*100</f>
        <v>798.81796690307317</v>
      </c>
      <c r="BK11" s="15">
        <f>'Table A1'!U11/U11*100</f>
        <v>92.239858906525569</v>
      </c>
    </row>
    <row r="12" spans="1:63" x14ac:dyDescent="0.2">
      <c r="A12" s="13">
        <v>1976</v>
      </c>
      <c r="B12" s="34">
        <v>64.61</v>
      </c>
      <c r="C12" s="34">
        <v>31.72</v>
      </c>
      <c r="D12" s="34">
        <v>101.02</v>
      </c>
      <c r="E12" s="34">
        <v>51.24</v>
      </c>
      <c r="F12" s="34">
        <v>25.55</v>
      </c>
      <c r="G12" s="34">
        <v>38.5</v>
      </c>
      <c r="H12" s="34">
        <v>31.01</v>
      </c>
      <c r="I12" s="34">
        <v>40.909999999999997</v>
      </c>
      <c r="J12" s="34">
        <v>31.65</v>
      </c>
      <c r="K12" s="34">
        <v>20.63</v>
      </c>
      <c r="L12" s="34">
        <v>27.03</v>
      </c>
      <c r="M12" s="34">
        <v>37.53</v>
      </c>
      <c r="N12" s="34">
        <v>9.44</v>
      </c>
      <c r="O12" s="34">
        <v>16.66</v>
      </c>
      <c r="P12" s="34"/>
      <c r="Q12" s="34"/>
      <c r="R12" s="34"/>
      <c r="S12" s="34">
        <v>44.14</v>
      </c>
      <c r="T12" s="34">
        <v>4.47</v>
      </c>
      <c r="U12" s="34">
        <v>40.880000000000003</v>
      </c>
      <c r="AR12" s="15">
        <f>'Table A1'!B12/B12*100</f>
        <v>82.66522210184182</v>
      </c>
      <c r="AS12" s="15">
        <f>'Table A1'!C12/C12*100</f>
        <v>451.32408575031525</v>
      </c>
      <c r="AT12" s="15">
        <f>'Table A1'!D12/D12*100</f>
        <v>82.152049099188275</v>
      </c>
      <c r="AU12" s="15">
        <f>'Table A1'!E12/E12*100</f>
        <v>88.797814207650276</v>
      </c>
      <c r="AV12" s="15">
        <f>'Table A1'!F12/F12*100</f>
        <v>225.63600782778863</v>
      </c>
      <c r="AW12" s="15">
        <f>'Table A1'!G12/G12*100</f>
        <v>143.37662337662337</v>
      </c>
      <c r="AX12" s="15">
        <f>'Table A1'!H12/H12*100</f>
        <v>108.38439213157045</v>
      </c>
      <c r="AY12" s="15">
        <f>'Table A1'!I12/I12*100</f>
        <v>86.971400635541443</v>
      </c>
      <c r="AZ12" s="15">
        <f>'Table A1'!J12/J12*100</f>
        <v>142.52764612954186</v>
      </c>
      <c r="BA12" s="15">
        <f>'Table A1'!K12/K12*100</f>
        <v>66.553562772661181</v>
      </c>
      <c r="BB12" s="15">
        <f>'Table A1'!L12/L12*100</f>
        <v>100.18497965223825</v>
      </c>
      <c r="BC12" s="15">
        <f>'Table A1'!M12/M12*100</f>
        <v>60.671462829736214</v>
      </c>
      <c r="BD12" s="15">
        <f>'Table A1'!N12/N12*100</f>
        <v>126.58898305084745</v>
      </c>
      <c r="BE12" s="15">
        <f>'Table A1'!O12/O12*100</f>
        <v>68.967587034813931</v>
      </c>
      <c r="BF12" s="15"/>
      <c r="BG12" s="15"/>
      <c r="BH12" s="15"/>
      <c r="BI12" s="15">
        <f>'Table A1'!S12/S12*100</f>
        <v>71.227911191662898</v>
      </c>
      <c r="BJ12" s="15">
        <f>'Table A1'!T12/T12*100</f>
        <v>797.7628635346756</v>
      </c>
      <c r="BK12" s="15">
        <f>'Table A1'!U12/U12*100</f>
        <v>91.438356164383563</v>
      </c>
    </row>
    <row r="13" spans="1:63" x14ac:dyDescent="0.2">
      <c r="A13" s="13">
        <v>1977</v>
      </c>
      <c r="B13" s="34">
        <v>65.150000000000006</v>
      </c>
      <c r="C13" s="34">
        <v>37.549999999999997</v>
      </c>
      <c r="D13" s="34">
        <v>102.06</v>
      </c>
      <c r="E13" s="34">
        <v>50.74</v>
      </c>
      <c r="F13" s="34">
        <v>26.21</v>
      </c>
      <c r="G13" s="34">
        <v>38.54</v>
      </c>
      <c r="H13" s="34">
        <v>31.71</v>
      </c>
      <c r="I13" s="34">
        <v>41.6</v>
      </c>
      <c r="J13" s="34">
        <v>31.93</v>
      </c>
      <c r="K13" s="34">
        <v>21.05</v>
      </c>
      <c r="L13" s="34">
        <v>28.47</v>
      </c>
      <c r="M13" s="34">
        <v>37.86</v>
      </c>
      <c r="N13" s="34">
        <v>10.54</v>
      </c>
      <c r="O13" s="34">
        <v>17.510000000000002</v>
      </c>
      <c r="P13" s="34"/>
      <c r="Q13" s="34"/>
      <c r="R13" s="34"/>
      <c r="S13" s="34">
        <v>44.93</v>
      </c>
      <c r="T13" s="34">
        <v>4.59</v>
      </c>
      <c r="U13" s="34">
        <v>42.05</v>
      </c>
      <c r="AR13" s="15">
        <f>'Table A1'!B13/B13*100</f>
        <v>92.617037605525709</v>
      </c>
      <c r="AS13" s="15">
        <f>'Table A1'!C13/C13*100</f>
        <v>370.7057256990679</v>
      </c>
      <c r="AT13" s="15">
        <f>'Table A1'!D13/D13*100</f>
        <v>82.82382912012541</v>
      </c>
      <c r="AU13" s="15">
        <f>'Table A1'!E13/E13*100</f>
        <v>93.456838785967676</v>
      </c>
      <c r="AV13" s="15">
        <f>'Table A1'!F13/F13*100</f>
        <v>225.56276230446394</v>
      </c>
      <c r="AW13" s="15">
        <f>'Table A1'!G13/G13*100</f>
        <v>142.42345614945512</v>
      </c>
      <c r="AX13" s="15">
        <f>'Table A1'!H13/H13*100</f>
        <v>106.71712393566699</v>
      </c>
      <c r="AY13" s="15">
        <f>'Table A1'!I13/I13*100</f>
        <v>88.870192307692292</v>
      </c>
      <c r="AZ13" s="15">
        <f>'Table A1'!J13/J13*100</f>
        <v>144.19041653617288</v>
      </c>
      <c r="BA13" s="15">
        <f>'Table A1'!K13/K13*100</f>
        <v>68.218527315914486</v>
      </c>
      <c r="BB13" s="15">
        <f>'Table A1'!L13/L13*100</f>
        <v>96.030909729539871</v>
      </c>
      <c r="BC13" s="15">
        <f>'Table A1'!M13/M13*100</f>
        <v>63.074484944532486</v>
      </c>
      <c r="BD13" s="15">
        <f>'Table A1'!N13/N13*100</f>
        <v>117.17267552182165</v>
      </c>
      <c r="BE13" s="15">
        <f>'Table A1'!O13/O13*100</f>
        <v>67.78983438035408</v>
      </c>
      <c r="BF13" s="15"/>
      <c r="BG13" s="15"/>
      <c r="BH13" s="15"/>
      <c r="BI13" s="15">
        <f>'Table A1'!S13/S13*100</f>
        <v>73.759180948141562</v>
      </c>
      <c r="BJ13" s="15">
        <f>'Table A1'!T13/T13*100</f>
        <v>810.6753812636166</v>
      </c>
      <c r="BK13" s="15">
        <f>'Table A1'!U13/U13*100</f>
        <v>90.844233055885866</v>
      </c>
    </row>
    <row r="14" spans="1:63" x14ac:dyDescent="0.2">
      <c r="A14" s="13">
        <v>1978</v>
      </c>
      <c r="B14" s="34">
        <v>66.319999999999993</v>
      </c>
      <c r="C14" s="34">
        <v>41.98</v>
      </c>
      <c r="D14" s="34">
        <v>103.43</v>
      </c>
      <c r="E14" s="34">
        <v>49.93</v>
      </c>
      <c r="F14" s="34">
        <v>26.87</v>
      </c>
      <c r="G14" s="34">
        <v>38.44</v>
      </c>
      <c r="H14" s="34">
        <v>32.659999999999997</v>
      </c>
      <c r="I14" s="34">
        <v>42.55</v>
      </c>
      <c r="J14" s="34">
        <v>32.119999999999997</v>
      </c>
      <c r="K14" s="34">
        <v>21.46</v>
      </c>
      <c r="L14" s="34">
        <v>29.69</v>
      </c>
      <c r="M14" s="34">
        <v>38.04</v>
      </c>
      <c r="N14" s="34">
        <v>11.64</v>
      </c>
      <c r="O14" s="34">
        <v>18.39</v>
      </c>
      <c r="P14" s="34"/>
      <c r="Q14" s="34"/>
      <c r="R14" s="34"/>
      <c r="S14" s="34">
        <v>44.84</v>
      </c>
      <c r="T14" s="34">
        <v>6.61</v>
      </c>
      <c r="U14" s="34">
        <v>43.15</v>
      </c>
      <c r="AR14" s="15">
        <f>'Table A1'!B14/B14*100</f>
        <v>97.858866103739459</v>
      </c>
      <c r="AS14" s="15">
        <f>'Table A1'!C14/C14*100</f>
        <v>332.32491662696526</v>
      </c>
      <c r="AT14" s="15">
        <f>'Table A1'!D14/D14*100</f>
        <v>82.200522092236284</v>
      </c>
      <c r="AU14" s="15">
        <f>'Table A1'!E14/E14*100</f>
        <v>96.875625876226707</v>
      </c>
      <c r="AV14" s="15">
        <f>'Table A1'!F14/F14*100</f>
        <v>226.27465574990694</v>
      </c>
      <c r="AW14" s="15">
        <f>'Table A1'!G14/G14*100</f>
        <v>152.73152965660771</v>
      </c>
      <c r="AX14" s="15">
        <f>'Table A1'!H14/H14*100</f>
        <v>112.21677893447644</v>
      </c>
      <c r="AY14" s="15">
        <f>'Table A1'!I14/I14*100</f>
        <v>91.233842538190373</v>
      </c>
      <c r="AZ14" s="15">
        <f>'Table A1'!J14/J14*100</f>
        <v>154.10958904109592</v>
      </c>
      <c r="BA14" s="15">
        <f>'Table A1'!K14/K14*100</f>
        <v>70.316868592730657</v>
      </c>
      <c r="BB14" s="15">
        <f>'Table A1'!L14/L14*100</f>
        <v>97.406534186594811</v>
      </c>
      <c r="BC14" s="15">
        <f>'Table A1'!M14/M14*100</f>
        <v>63.801261829653001</v>
      </c>
      <c r="BD14" s="15">
        <f>'Table A1'!N14/N14*100</f>
        <v>114.26116838487972</v>
      </c>
      <c r="BE14" s="15">
        <f>'Table A1'!O14/O14*100</f>
        <v>69.54866775421425</v>
      </c>
      <c r="BF14" s="15"/>
      <c r="BG14" s="15"/>
      <c r="BH14" s="15"/>
      <c r="BI14" s="15">
        <f>'Table A1'!S14/S14*100</f>
        <v>77.720785013380905</v>
      </c>
      <c r="BJ14" s="15">
        <f>'Table A1'!T14/T14*100</f>
        <v>586.53555219364603</v>
      </c>
      <c r="BK14" s="15">
        <f>'Table A1'!U14/U14*100</f>
        <v>92.282734646581702</v>
      </c>
    </row>
    <row r="15" spans="1:63" x14ac:dyDescent="0.2">
      <c r="A15" s="13">
        <v>1979</v>
      </c>
      <c r="B15" s="34">
        <v>67.11</v>
      </c>
      <c r="C15" s="34">
        <v>45.11</v>
      </c>
      <c r="D15" s="34">
        <v>105.87</v>
      </c>
      <c r="E15" s="34">
        <v>49</v>
      </c>
      <c r="F15" s="34">
        <v>27.57</v>
      </c>
      <c r="G15" s="34">
        <v>38.75</v>
      </c>
      <c r="H15" s="34">
        <v>34.17</v>
      </c>
      <c r="I15" s="34">
        <v>43.57</v>
      </c>
      <c r="J15" s="34">
        <v>32.78</v>
      </c>
      <c r="K15" s="34">
        <v>22.06</v>
      </c>
      <c r="L15" s="34">
        <v>31.12</v>
      </c>
      <c r="M15" s="34">
        <v>38.54</v>
      </c>
      <c r="N15" s="34">
        <v>13.08</v>
      </c>
      <c r="O15" s="34">
        <v>19.440000000000001</v>
      </c>
      <c r="P15" s="34"/>
      <c r="Q15" s="34"/>
      <c r="R15" s="34"/>
      <c r="S15" s="34">
        <v>44.92</v>
      </c>
      <c r="T15" s="34">
        <v>11.91</v>
      </c>
      <c r="U15" s="34">
        <v>44.42</v>
      </c>
      <c r="AR15" s="15">
        <f>'Table A1'!B15/B15*100</f>
        <v>95.231709134257187</v>
      </c>
      <c r="AS15" s="15">
        <f>'Table A1'!C15/C15*100</f>
        <v>372.09044557747728</v>
      </c>
      <c r="AT15" s="15">
        <f>'Table A1'!D15/D15*100</f>
        <v>80.117124775668259</v>
      </c>
      <c r="AU15" s="15">
        <f>'Table A1'!E15/E15*100</f>
        <v>103.79591836734694</v>
      </c>
      <c r="AV15" s="15">
        <f>'Table A1'!F15/F15*100</f>
        <v>217.12005803409502</v>
      </c>
      <c r="AW15" s="15">
        <f>'Table A1'!G15/G15*100</f>
        <v>152.54193548387096</v>
      </c>
      <c r="AX15" s="15">
        <f>'Table A1'!H15/H15*100</f>
        <v>111.82323675738952</v>
      </c>
      <c r="AY15" s="15">
        <f>'Table A1'!I15/I15*100</f>
        <v>93.780123938489794</v>
      </c>
      <c r="AZ15" s="15">
        <f>'Table A1'!J15/J15*100</f>
        <v>156.43685173886516</v>
      </c>
      <c r="BA15" s="15">
        <f>'Table A1'!K15/K15*100</f>
        <v>72.348141432456941</v>
      </c>
      <c r="BB15" s="15">
        <f>'Table A1'!L15/L15*100</f>
        <v>98.907455012853475</v>
      </c>
      <c r="BC15" s="15">
        <f>'Table A1'!M15/M15*100</f>
        <v>64.582252205500779</v>
      </c>
      <c r="BD15" s="15">
        <f>'Table A1'!N15/N15*100</f>
        <v>110.47400611620795</v>
      </c>
      <c r="BE15" s="15">
        <f>'Table A1'!O15/O15*100</f>
        <v>71.450617283950606</v>
      </c>
      <c r="BF15" s="15"/>
      <c r="BG15" s="15"/>
      <c r="BH15" s="15"/>
      <c r="BI15" s="15">
        <f>'Table A1'!S15/S15*100</f>
        <v>80.654496883348159</v>
      </c>
      <c r="BJ15" s="15">
        <f>'Table A1'!T15/T15*100</f>
        <v>335.5163727959698</v>
      </c>
      <c r="BK15" s="15">
        <f>'Table A1'!U15/U15*100</f>
        <v>92.751013057181453</v>
      </c>
    </row>
    <row r="16" spans="1:63" x14ac:dyDescent="0.2">
      <c r="A16" s="13">
        <v>1980</v>
      </c>
      <c r="B16" s="34">
        <v>66.930000000000007</v>
      </c>
      <c r="C16" s="34">
        <v>48.02</v>
      </c>
      <c r="D16" s="34">
        <v>107.84</v>
      </c>
      <c r="E16" s="34">
        <v>48.13</v>
      </c>
      <c r="F16" s="34">
        <v>28.16</v>
      </c>
      <c r="G16" s="34">
        <v>38.5</v>
      </c>
      <c r="H16" s="34">
        <v>35.53</v>
      </c>
      <c r="I16" s="34">
        <v>43.88</v>
      </c>
      <c r="J16" s="34">
        <v>34.270000000000003</v>
      </c>
      <c r="K16" s="34">
        <v>22.63</v>
      </c>
      <c r="L16" s="34">
        <v>32.97</v>
      </c>
      <c r="M16" s="34">
        <v>39.01</v>
      </c>
      <c r="N16" s="34">
        <v>14.86</v>
      </c>
      <c r="O16" s="34">
        <v>20.71</v>
      </c>
      <c r="P16" s="34"/>
      <c r="Q16" s="34"/>
      <c r="R16" s="34"/>
      <c r="S16" s="34">
        <v>46.24</v>
      </c>
      <c r="T16" s="34">
        <v>16.61</v>
      </c>
      <c r="U16" s="34">
        <v>45.53</v>
      </c>
      <c r="AR16" s="15">
        <f>'Table A1'!B16/B16*100</f>
        <v>106.006275212909</v>
      </c>
      <c r="AS16" s="15">
        <f>'Table A1'!C16/C16*100</f>
        <v>355.06039150354019</v>
      </c>
      <c r="AT16" s="15">
        <f>'Table A1'!D16/D16*100</f>
        <v>71.949183976261139</v>
      </c>
      <c r="AU16" s="15">
        <f>'Table A1'!E16/E16*100</f>
        <v>105.67213795969251</v>
      </c>
      <c r="AV16" s="15">
        <f>'Table A1'!F16/F16*100</f>
        <v>187.21590909090909</v>
      </c>
      <c r="AW16" s="15">
        <f>'Table A1'!G16/G16*100</f>
        <v>144.93506493506493</v>
      </c>
      <c r="AX16" s="15">
        <f>'Table A1'!H16/H16*100</f>
        <v>101.66056853363355</v>
      </c>
      <c r="AY16" s="15">
        <f>'Table A1'!I16/I16*100</f>
        <v>90.747493163172294</v>
      </c>
      <c r="AZ16" s="15">
        <f>'Table A1'!J16/J16*100</f>
        <v>147.62182667055734</v>
      </c>
      <c r="BA16" s="15">
        <f>'Table A1'!K16/K16*100</f>
        <v>73.26557666813963</v>
      </c>
      <c r="BB16" s="15">
        <f>'Table A1'!L16/L16*100</f>
        <v>93.236275401880491</v>
      </c>
      <c r="BC16" s="15">
        <f>'Table A1'!M16/M16*100</f>
        <v>65.060240963855421</v>
      </c>
      <c r="BD16" s="15">
        <f>'Table A1'!N16/N16*100</f>
        <v>100.9421265141319</v>
      </c>
      <c r="BE16" s="15">
        <f>'Table A1'!O16/O16*100</f>
        <v>69.628198937711247</v>
      </c>
      <c r="BF16" s="15"/>
      <c r="BG16" s="15"/>
      <c r="BH16" s="15"/>
      <c r="BI16" s="15">
        <f>'Table A1'!S16/S16*100</f>
        <v>83.823529411764696</v>
      </c>
      <c r="BJ16" s="15">
        <f>'Table A1'!T16/T16*100</f>
        <v>255.38832028898258</v>
      </c>
      <c r="BK16" s="15">
        <f>'Table A1'!U16/U16*100</f>
        <v>87.612563145178996</v>
      </c>
    </row>
    <row r="17" spans="1:63" x14ac:dyDescent="0.2">
      <c r="A17" s="13">
        <v>1981</v>
      </c>
      <c r="B17" s="34">
        <v>66.34</v>
      </c>
      <c r="C17" s="34">
        <v>50.94</v>
      </c>
      <c r="D17" s="34">
        <v>108.28</v>
      </c>
      <c r="E17" s="34">
        <v>47.51</v>
      </c>
      <c r="F17" s="34">
        <v>28.52</v>
      </c>
      <c r="G17" s="34">
        <v>37.79</v>
      </c>
      <c r="H17" s="34">
        <v>36.07</v>
      </c>
      <c r="I17" s="34">
        <v>43.39</v>
      </c>
      <c r="J17" s="34">
        <v>35.159999999999997</v>
      </c>
      <c r="K17" s="34">
        <v>23.05</v>
      </c>
      <c r="L17" s="34">
        <v>34.57</v>
      </c>
      <c r="M17" s="34">
        <v>39.549999999999997</v>
      </c>
      <c r="N17" s="34">
        <v>16.88</v>
      </c>
      <c r="O17" s="34">
        <v>21.88</v>
      </c>
      <c r="P17" s="34"/>
      <c r="Q17" s="34"/>
      <c r="R17" s="34"/>
      <c r="S17" s="34">
        <v>47.42</v>
      </c>
      <c r="T17" s="34">
        <v>20.04</v>
      </c>
      <c r="U17" s="34">
        <v>46.22</v>
      </c>
      <c r="AR17" s="15">
        <f>'Table A1'!B17/B17*100</f>
        <v>109.78293638830267</v>
      </c>
      <c r="AS17" s="15">
        <f>'Table A1'!C17/C17*100</f>
        <v>349.25402434236361</v>
      </c>
      <c r="AT17" s="15">
        <f>'Table A1'!D17/D17*100</f>
        <v>67.196158108607321</v>
      </c>
      <c r="AU17" s="15">
        <f>'Table A1'!E17/E17*100</f>
        <v>110.08208798147759</v>
      </c>
      <c r="AV17" s="15">
        <f>'Table A1'!F17/F17*100</f>
        <v>178.2258064516129</v>
      </c>
      <c r="AW17" s="15">
        <f>'Table A1'!G17/G17*100</f>
        <v>136.22651495104526</v>
      </c>
      <c r="AX17" s="15">
        <f>'Table A1'!H17/H17*100</f>
        <v>100.05544774050459</v>
      </c>
      <c r="AY17" s="15">
        <f>'Table A1'!I17/I17*100</f>
        <v>92.625028808481218</v>
      </c>
      <c r="AZ17" s="15">
        <f>'Table A1'!J17/J17*100</f>
        <v>142.26393629124007</v>
      </c>
      <c r="BA17" s="15">
        <f>'Table A1'!K17/K17*100</f>
        <v>73.535791757049878</v>
      </c>
      <c r="BB17" s="15">
        <f>'Table A1'!L17/L17*100</f>
        <v>91.379809083019964</v>
      </c>
      <c r="BC17" s="15">
        <f>'Table A1'!M17/M17*100</f>
        <v>66.47281921618206</v>
      </c>
      <c r="BD17" s="15">
        <f>'Table A1'!N17/N17*100</f>
        <v>92.357819905213276</v>
      </c>
      <c r="BE17" s="15">
        <f>'Table A1'!O17/O17*100</f>
        <v>68.510054844606955</v>
      </c>
      <c r="BF17" s="15"/>
      <c r="BG17" s="15"/>
      <c r="BH17" s="15"/>
      <c r="BI17" s="15">
        <f>'Table A1'!S17/S17*100</f>
        <v>81.906368620835096</v>
      </c>
      <c r="BJ17" s="15">
        <f>'Table A1'!T17/T17*100</f>
        <v>210.72854291417164</v>
      </c>
      <c r="BK17" s="15">
        <f>'Table A1'!U17/U17*100</f>
        <v>85.157940285590655</v>
      </c>
    </row>
    <row r="18" spans="1:63" x14ac:dyDescent="0.2">
      <c r="A18" s="13">
        <v>1982</v>
      </c>
      <c r="B18" s="34">
        <v>66.8</v>
      </c>
      <c r="C18" s="34">
        <v>54.33</v>
      </c>
      <c r="D18" s="34">
        <v>108</v>
      </c>
      <c r="E18" s="34">
        <v>47.15</v>
      </c>
      <c r="F18" s="34">
        <v>28.73</v>
      </c>
      <c r="G18" s="34">
        <v>37.479999999999997</v>
      </c>
      <c r="H18" s="34">
        <v>36.74</v>
      </c>
      <c r="I18" s="34">
        <v>42.26</v>
      </c>
      <c r="J18" s="34">
        <v>35.82</v>
      </c>
      <c r="K18" s="34">
        <v>23.23</v>
      </c>
      <c r="L18" s="34">
        <v>36.54</v>
      </c>
      <c r="M18" s="34">
        <v>40.229999999999997</v>
      </c>
      <c r="N18" s="34">
        <v>18.829999999999998</v>
      </c>
      <c r="O18" s="34">
        <v>22.97</v>
      </c>
      <c r="P18" s="34"/>
      <c r="Q18" s="34"/>
      <c r="R18" s="34"/>
      <c r="S18" s="34">
        <v>48.38</v>
      </c>
      <c r="T18" s="34">
        <v>23.52</v>
      </c>
      <c r="U18" s="34">
        <v>46.85</v>
      </c>
      <c r="AR18" s="15">
        <f>'Table A1'!B18/B18*100</f>
        <v>118.06886227544911</v>
      </c>
      <c r="AS18" s="15">
        <f>'Table A1'!C18/C18*100</f>
        <v>351.02153506350089</v>
      </c>
      <c r="AT18" s="15">
        <f>'Table A1'!D18/D18*100</f>
        <v>67.277777777777771</v>
      </c>
      <c r="AU18" s="15">
        <f>'Table A1'!E18/E18*100</f>
        <v>109.50159066808061</v>
      </c>
      <c r="AV18" s="15">
        <f>'Table A1'!F18/F18*100</f>
        <v>169.96171249564912</v>
      </c>
      <c r="AW18" s="15">
        <f>'Table A1'!G18/G18*100</f>
        <v>148.34578441835646</v>
      </c>
      <c r="AX18" s="15">
        <f>'Table A1'!H18/H18*100</f>
        <v>101.25204137180187</v>
      </c>
      <c r="AY18" s="15">
        <f>'Table A1'!I18/I18*100</f>
        <v>93.445338381448181</v>
      </c>
      <c r="AZ18" s="15">
        <f>'Table A1'!J18/J18*100</f>
        <v>140.56393076493578</v>
      </c>
      <c r="BA18" s="15">
        <f>'Table A1'!K18/K18*100</f>
        <v>75.721050365906152</v>
      </c>
      <c r="BB18" s="15">
        <f>'Table A1'!L18/L18*100</f>
        <v>89.436234263820467</v>
      </c>
      <c r="BC18" s="15">
        <f>'Table A1'!M18/M18*100</f>
        <v>66.517524235645055</v>
      </c>
      <c r="BD18" s="15">
        <f>'Table A1'!N18/N18*100</f>
        <v>89.697291556027622</v>
      </c>
      <c r="BE18" s="15">
        <f>'Table A1'!O18/O18*100</f>
        <v>70.700914235959942</v>
      </c>
      <c r="BF18" s="15"/>
      <c r="BG18" s="15"/>
      <c r="BH18" s="15"/>
      <c r="BI18" s="15">
        <f>'Table A1'!S18/S18*100</f>
        <v>80.85985944605207</v>
      </c>
      <c r="BJ18" s="15">
        <f>'Table A1'!T18/T18*100</f>
        <v>179.54931972789115</v>
      </c>
      <c r="BK18" s="15">
        <f>'Table A1'!U18/U18*100</f>
        <v>86.211312700106717</v>
      </c>
    </row>
    <row r="19" spans="1:63" x14ac:dyDescent="0.2">
      <c r="A19" s="13">
        <v>1983</v>
      </c>
      <c r="B19" s="34">
        <v>67.900000000000006</v>
      </c>
      <c r="C19" s="34">
        <v>57.6</v>
      </c>
      <c r="D19" s="34">
        <v>107.32</v>
      </c>
      <c r="E19" s="34">
        <v>47</v>
      </c>
      <c r="F19" s="34">
        <v>29.05</v>
      </c>
      <c r="G19" s="34">
        <v>37.49</v>
      </c>
      <c r="H19" s="34">
        <v>37.54</v>
      </c>
      <c r="I19" s="34">
        <v>41.39</v>
      </c>
      <c r="J19" s="34">
        <v>36.450000000000003</v>
      </c>
      <c r="K19" s="34">
        <v>23.59</v>
      </c>
      <c r="L19" s="34">
        <v>38.79</v>
      </c>
      <c r="M19" s="34">
        <v>40.950000000000003</v>
      </c>
      <c r="N19" s="34">
        <v>20.27</v>
      </c>
      <c r="O19" s="34">
        <v>23.89</v>
      </c>
      <c r="P19" s="34"/>
      <c r="Q19" s="34"/>
      <c r="R19" s="34"/>
      <c r="S19" s="34">
        <v>49.03</v>
      </c>
      <c r="T19" s="34">
        <v>26.15</v>
      </c>
      <c r="U19" s="34">
        <v>47.49</v>
      </c>
      <c r="AR19" s="15">
        <f>'Table A1'!B19/B19*100</f>
        <v>109.8821796759941</v>
      </c>
      <c r="AS19" s="15">
        <f>'Table A1'!C19/C19*100</f>
        <v>333.92361111111109</v>
      </c>
      <c r="AT19" s="15">
        <f>'Table A1'!D19/D19*100</f>
        <v>69.148341408870664</v>
      </c>
      <c r="AU19" s="15">
        <f>'Table A1'!E19/E19*100</f>
        <v>113.93617021276594</v>
      </c>
      <c r="AV19" s="15">
        <f>'Table A1'!F19/F19*100</f>
        <v>163.02925989672977</v>
      </c>
      <c r="AW19" s="15">
        <f>'Table A1'!G19/G19*100</f>
        <v>157.66871165644173</v>
      </c>
      <c r="AX19" s="15">
        <f>'Table A1'!H19/H19*100</f>
        <v>106.52637187000533</v>
      </c>
      <c r="AY19" s="15">
        <f>'Table A1'!I19/I19*100</f>
        <v>99.85503744865909</v>
      </c>
      <c r="AZ19" s="15">
        <f>'Table A1'!J19/J19*100</f>
        <v>141.01508916323729</v>
      </c>
      <c r="BA19" s="15">
        <f>'Table A1'!K19/K19*100</f>
        <v>79.779567613395514</v>
      </c>
      <c r="BB19" s="15">
        <f>'Table A1'!L19/L19*100</f>
        <v>88.476411446249031</v>
      </c>
      <c r="BC19" s="15">
        <f>'Table A1'!M19/M19*100</f>
        <v>67.350427350427339</v>
      </c>
      <c r="BD19" s="15">
        <f>'Table A1'!N19/N19*100</f>
        <v>93.191909225456342</v>
      </c>
      <c r="BE19" s="15">
        <f>'Table A1'!O19/O19*100</f>
        <v>76.015069066555043</v>
      </c>
      <c r="BF19" s="15"/>
      <c r="BG19" s="15"/>
      <c r="BH19" s="15"/>
      <c r="BI19" s="15">
        <f>'Table A1'!S19/S19*100</f>
        <v>84.784825616969201</v>
      </c>
      <c r="BJ19" s="15">
        <f>'Table A1'!T19/T19*100</f>
        <v>170.36328871892925</v>
      </c>
      <c r="BK19" s="15">
        <f>'Table A1'!U19/U19*100</f>
        <v>88.881869867340484</v>
      </c>
    </row>
    <row r="20" spans="1:63" x14ac:dyDescent="0.2">
      <c r="A20" s="13">
        <v>1984</v>
      </c>
      <c r="B20" s="34">
        <v>69.13</v>
      </c>
      <c r="C20" s="34">
        <v>60.95</v>
      </c>
      <c r="D20" s="34">
        <v>106.77</v>
      </c>
      <c r="E20" s="34">
        <v>46.72</v>
      </c>
      <c r="F20" s="34">
        <v>29.32</v>
      </c>
      <c r="G20" s="34">
        <v>37.25</v>
      </c>
      <c r="H20" s="34">
        <v>38.590000000000003</v>
      </c>
      <c r="I20" s="34">
        <v>41.37</v>
      </c>
      <c r="J20" s="34">
        <v>37.020000000000003</v>
      </c>
      <c r="K20" s="34">
        <v>24.16</v>
      </c>
      <c r="L20" s="34">
        <v>41.14</v>
      </c>
      <c r="M20" s="34">
        <v>41.36</v>
      </c>
      <c r="N20" s="34">
        <v>21.6</v>
      </c>
      <c r="O20" s="34">
        <v>24.59</v>
      </c>
      <c r="P20" s="34"/>
      <c r="Q20" s="34"/>
      <c r="R20" s="34"/>
      <c r="S20" s="34">
        <v>49.84</v>
      </c>
      <c r="T20" s="34">
        <v>28.84</v>
      </c>
      <c r="U20" s="34">
        <v>48.25</v>
      </c>
      <c r="AR20" s="15">
        <f>'Table A1'!B20/B20*100</f>
        <v>130.43541154346886</v>
      </c>
      <c r="AS20" s="15">
        <f>'Table A1'!C20/C20*100</f>
        <v>296.89909762100081</v>
      </c>
      <c r="AT20" s="15">
        <f>'Table A1'!D20/D20*100</f>
        <v>72.033342699260089</v>
      </c>
      <c r="AU20" s="15">
        <f>'Table A1'!E20/E20*100</f>
        <v>92.679794520547944</v>
      </c>
      <c r="AV20" s="15">
        <f>'Table A1'!F20/F20*100</f>
        <v>151.15961800818553</v>
      </c>
      <c r="AW20" s="15">
        <f>'Table A1'!G20/G20*100</f>
        <v>166.2281879194631</v>
      </c>
      <c r="AX20" s="15">
        <f>'Table A1'!H20/H20*100</f>
        <v>108.31821715470326</v>
      </c>
      <c r="AY20" s="15">
        <f>'Table A1'!I20/I20*100</f>
        <v>102.80396422528403</v>
      </c>
      <c r="AZ20" s="15">
        <f>'Table A1'!J20/J20*100</f>
        <v>140.30253916801726</v>
      </c>
      <c r="BA20" s="15">
        <f>'Table A1'!K20/K20*100</f>
        <v>83.153973509933778</v>
      </c>
      <c r="BB20" s="15">
        <f>'Table A1'!L20/L20*100</f>
        <v>84.783665532328627</v>
      </c>
      <c r="BC20" s="15">
        <f>'Table A1'!M20/M20*100</f>
        <v>66.610251450676984</v>
      </c>
      <c r="BD20" s="15">
        <f>'Table A1'!N20/N20*100</f>
        <v>93.194444444444429</v>
      </c>
      <c r="BE20" s="15">
        <f>'Table A1'!O20/O20*100</f>
        <v>78.690524603497352</v>
      </c>
      <c r="BF20" s="15"/>
      <c r="BG20" s="15"/>
      <c r="BH20" s="15"/>
      <c r="BI20" s="15">
        <f>'Table A1'!S20/S20*100</f>
        <v>87.800963081861951</v>
      </c>
      <c r="BJ20" s="15">
        <f>'Table A1'!T20/T20*100</f>
        <v>161.40776699029124</v>
      </c>
      <c r="BK20" s="15">
        <f>'Table A1'!U20/U20*100</f>
        <v>89.844559585492235</v>
      </c>
    </row>
    <row r="21" spans="1:63" x14ac:dyDescent="0.2">
      <c r="A21" s="13">
        <v>1985</v>
      </c>
      <c r="B21" s="34">
        <v>69.760000000000005</v>
      </c>
      <c r="C21" s="34">
        <v>64.34</v>
      </c>
      <c r="D21" s="34">
        <v>107.31</v>
      </c>
      <c r="E21" s="34">
        <v>46.23</v>
      </c>
      <c r="F21" s="34">
        <v>29.47</v>
      </c>
      <c r="G21" s="34">
        <v>36.840000000000003</v>
      </c>
      <c r="H21" s="34">
        <v>40.11</v>
      </c>
      <c r="I21" s="34">
        <v>41.79</v>
      </c>
      <c r="J21" s="34">
        <v>38.020000000000003</v>
      </c>
      <c r="K21" s="34">
        <v>25.23</v>
      </c>
      <c r="L21" s="34">
        <v>43.32</v>
      </c>
      <c r="M21" s="34">
        <v>41.89</v>
      </c>
      <c r="N21" s="34">
        <v>23.25</v>
      </c>
      <c r="O21" s="34">
        <v>25.57</v>
      </c>
      <c r="P21" s="34"/>
      <c r="Q21" s="34"/>
      <c r="R21" s="34"/>
      <c r="S21" s="34">
        <v>50.92</v>
      </c>
      <c r="T21" s="34">
        <v>32.619999999999997</v>
      </c>
      <c r="U21" s="34">
        <v>49.29</v>
      </c>
      <c r="AR21" s="15">
        <f>'Table A1'!B21/B21*100</f>
        <v>122.43405963302752</v>
      </c>
      <c r="AS21" s="15">
        <f>'Table A1'!C21/C21*100</f>
        <v>309.20111905502017</v>
      </c>
      <c r="AT21" s="15">
        <f>'Table A1'!D21/D21*100</f>
        <v>73.739632839437135</v>
      </c>
      <c r="AU21" s="15">
        <f>'Table A1'!E21/E21*100</f>
        <v>117.47782825005409</v>
      </c>
      <c r="AV21" s="15">
        <f>'Table A1'!F21/F21*100</f>
        <v>167.49236511706823</v>
      </c>
      <c r="AW21" s="15">
        <f>'Table A1'!G21/G21*100</f>
        <v>168.62106406080346</v>
      </c>
      <c r="AX21" s="15">
        <f>'Table A1'!H21/H21*100</f>
        <v>110.07230117177762</v>
      </c>
      <c r="AY21" s="15">
        <f>'Table A1'!I21/I21*100</f>
        <v>108.35128021057669</v>
      </c>
      <c r="AZ21" s="15">
        <f>'Table A1'!J21/J21*100</f>
        <v>147.26459758022094</v>
      </c>
      <c r="BA21" s="15">
        <f>'Table A1'!K21/K21*100</f>
        <v>84.700753071739996</v>
      </c>
      <c r="BB21" s="15">
        <f>'Table A1'!L21/L21*100</f>
        <v>80.54016620498615</v>
      </c>
      <c r="BC21" s="15">
        <f>'Table A1'!M21/M21*100</f>
        <v>67.510145619479587</v>
      </c>
      <c r="BD21" s="15">
        <f>'Table A1'!N21/N21*100</f>
        <v>95.784946236559136</v>
      </c>
      <c r="BE21" s="15">
        <f>'Table A1'!O21/O21*100</f>
        <v>83.73093468908877</v>
      </c>
      <c r="BF21" s="15"/>
      <c r="BG21" s="15"/>
      <c r="BH21" s="15"/>
      <c r="BI21" s="15">
        <f>'Table A1'!S21/S21*100</f>
        <v>91.987431264728997</v>
      </c>
      <c r="BJ21" s="15">
        <f>'Table A1'!T21/T21*100</f>
        <v>152.29920294297978</v>
      </c>
      <c r="BK21" s="15">
        <f>'Table A1'!U21/U21*100</f>
        <v>92.270237370663409</v>
      </c>
    </row>
    <row r="22" spans="1:63" x14ac:dyDescent="0.2">
      <c r="A22" s="13">
        <v>1986</v>
      </c>
      <c r="B22" s="34">
        <v>69.25</v>
      </c>
      <c r="C22" s="34">
        <v>66.31</v>
      </c>
      <c r="D22" s="34">
        <v>107.94</v>
      </c>
      <c r="E22" s="34">
        <v>45.97</v>
      </c>
      <c r="F22" s="34">
        <v>29.73</v>
      </c>
      <c r="G22" s="34">
        <v>36.42</v>
      </c>
      <c r="H22" s="34">
        <v>41.85</v>
      </c>
      <c r="I22" s="34">
        <v>42.06</v>
      </c>
      <c r="J22" s="34">
        <v>39.619999999999997</v>
      </c>
      <c r="K22" s="34">
        <v>26.66</v>
      </c>
      <c r="L22" s="34">
        <v>44.89</v>
      </c>
      <c r="M22" s="34">
        <v>42.32</v>
      </c>
      <c r="N22" s="34">
        <v>25.63</v>
      </c>
      <c r="O22" s="34">
        <v>27.18</v>
      </c>
      <c r="P22" s="34"/>
      <c r="Q22" s="34"/>
      <c r="R22" s="34"/>
      <c r="S22" s="34">
        <v>53.23</v>
      </c>
      <c r="T22" s="34">
        <v>36.49</v>
      </c>
      <c r="U22" s="34">
        <v>50.29</v>
      </c>
      <c r="AR22" s="15">
        <f>'Table A1'!B22/B22*100</f>
        <v>123.48014440433215</v>
      </c>
      <c r="AS22" s="15">
        <f>'Table A1'!C22/C22*100</f>
        <v>299.71346704871064</v>
      </c>
      <c r="AT22" s="15">
        <f>'Table A1'!D22/D22*100</f>
        <v>74.291272929405224</v>
      </c>
      <c r="AU22" s="15">
        <f>'Table A1'!E22/E22*100</f>
        <v>138.98194474657387</v>
      </c>
      <c r="AV22" s="15">
        <f>'Table A1'!F22/F22*100</f>
        <v>179.78472922973427</v>
      </c>
      <c r="AW22" s="15">
        <f>'Table A1'!G22/G22*100</f>
        <v>177.73201537616694</v>
      </c>
      <c r="AX22" s="15">
        <f>'Table A1'!H22/H22*100</f>
        <v>110.34647550776582</v>
      </c>
      <c r="AY22" s="15">
        <f>'Table A1'!I22/I22*100</f>
        <v>110.58012363290537</v>
      </c>
      <c r="AZ22" s="15">
        <f>'Table A1'!J22/J22*100</f>
        <v>149.97476022211004</v>
      </c>
      <c r="BA22" s="15">
        <f>'Table A1'!K22/K22*100</f>
        <v>85.633908477119263</v>
      </c>
      <c r="BB22" s="15">
        <f>'Table A1'!L22/L22*100</f>
        <v>79.371797727779025</v>
      </c>
      <c r="BC22" s="15">
        <f>'Table A1'!M22/M22*100</f>
        <v>66.564272211720237</v>
      </c>
      <c r="BD22" s="15">
        <f>'Table A1'!N22/N22*100</f>
        <v>93.601248536870855</v>
      </c>
      <c r="BE22" s="15">
        <f>'Table A1'!O22/O22*100</f>
        <v>84.805003679175869</v>
      </c>
      <c r="BF22" s="15"/>
      <c r="BG22" s="15"/>
      <c r="BH22" s="15"/>
      <c r="BI22" s="15">
        <f>'Table A1'!S22/S22*100</f>
        <v>92.391508547811384</v>
      </c>
      <c r="BJ22" s="15">
        <f>'Table A1'!T22/T22*100</f>
        <v>144.2312962455467</v>
      </c>
      <c r="BK22" s="15">
        <f>'Table A1'!U22/U22*100</f>
        <v>93.815867965798375</v>
      </c>
    </row>
    <row r="23" spans="1:63" x14ac:dyDescent="0.2">
      <c r="A23" s="13">
        <v>1987</v>
      </c>
      <c r="B23" s="34">
        <v>68.47</v>
      </c>
      <c r="C23" s="34">
        <v>66.77</v>
      </c>
      <c r="D23" s="34">
        <v>108.28</v>
      </c>
      <c r="E23" s="34">
        <v>45.69</v>
      </c>
      <c r="F23" s="34">
        <v>30.16</v>
      </c>
      <c r="G23" s="34">
        <v>37.270000000000003</v>
      </c>
      <c r="H23" s="34">
        <v>44</v>
      </c>
      <c r="I23" s="34">
        <v>42.71</v>
      </c>
      <c r="J23" s="34">
        <v>41.82</v>
      </c>
      <c r="K23" s="34">
        <v>28.18</v>
      </c>
      <c r="L23" s="34">
        <v>47.01</v>
      </c>
      <c r="M23" s="34">
        <v>45.16</v>
      </c>
      <c r="N23" s="34">
        <v>28.66</v>
      </c>
      <c r="O23" s="34">
        <v>29.81</v>
      </c>
      <c r="P23" s="34"/>
      <c r="Q23" s="34"/>
      <c r="R23" s="34"/>
      <c r="S23" s="34">
        <v>58.29</v>
      </c>
      <c r="T23" s="34">
        <v>40.43</v>
      </c>
      <c r="U23" s="34">
        <v>51.49</v>
      </c>
      <c r="AR23" s="15">
        <f>'Table A1'!B23/B23*100</f>
        <v>121.9950343216007</v>
      </c>
      <c r="AS23" s="15">
        <f>'Table A1'!C23/C23*100</f>
        <v>297.94818032050324</v>
      </c>
      <c r="AT23" s="15">
        <f>'Table A1'!D23/D23*100</f>
        <v>77.622829700775767</v>
      </c>
      <c r="AU23" s="15">
        <f>'Table A1'!E23/E23*100</f>
        <v>144.03589406872402</v>
      </c>
      <c r="AV23" s="15">
        <f>'Table A1'!F23/F23*100</f>
        <v>186.63793103448276</v>
      </c>
      <c r="AW23" s="15">
        <f>'Table A1'!G23/G23*100</f>
        <v>193.88247920579553</v>
      </c>
      <c r="AX23" s="15">
        <f>'Table A1'!H23/H23*100</f>
        <v>113.6818181818182</v>
      </c>
      <c r="AY23" s="15">
        <f>'Table A1'!I23/I23*100</f>
        <v>118.40318426597986</v>
      </c>
      <c r="AZ23" s="15">
        <f>'Table A1'!J23/J23*100</f>
        <v>152.34337637494022</v>
      </c>
      <c r="BA23" s="15">
        <f>'Table A1'!K23/K23*100</f>
        <v>86.621717530163238</v>
      </c>
      <c r="BB23" s="15">
        <f>'Table A1'!L23/L23*100</f>
        <v>85.024462880238246</v>
      </c>
      <c r="BC23" s="15">
        <f>'Table A1'!M23/M23*100</f>
        <v>63.042515500442875</v>
      </c>
      <c r="BD23" s="15">
        <f>'Table A1'!N23/N23*100</f>
        <v>88.939288206559667</v>
      </c>
      <c r="BE23" s="15">
        <f>'Table A1'!O23/O23*100</f>
        <v>82.187185508218718</v>
      </c>
      <c r="BF23" s="15"/>
      <c r="BG23" s="15"/>
      <c r="BH23" s="15"/>
      <c r="BI23" s="15">
        <f>'Table A1'!S23/S23*100</f>
        <v>93.03482587064677</v>
      </c>
      <c r="BJ23" s="15">
        <f>'Table A1'!T23/T23*100</f>
        <v>145.60969577046748</v>
      </c>
      <c r="BK23" s="15">
        <f>'Table A1'!U23/U23*100</f>
        <v>97.70829287240241</v>
      </c>
    </row>
    <row r="24" spans="1:63" x14ac:dyDescent="0.2">
      <c r="A24" s="13">
        <v>1988</v>
      </c>
      <c r="B24" s="34">
        <v>67.91</v>
      </c>
      <c r="C24" s="34">
        <v>66.97</v>
      </c>
      <c r="D24" s="34">
        <v>109.07</v>
      </c>
      <c r="E24" s="34">
        <v>44.99</v>
      </c>
      <c r="F24" s="34">
        <v>30.8</v>
      </c>
      <c r="G24" s="34">
        <v>40.35</v>
      </c>
      <c r="H24" s="34">
        <v>46.9</v>
      </c>
      <c r="I24" s="34">
        <v>43.03</v>
      </c>
      <c r="J24" s="34">
        <v>44.78</v>
      </c>
      <c r="K24" s="34">
        <v>30.34</v>
      </c>
      <c r="L24" s="34">
        <v>50.6</v>
      </c>
      <c r="M24" s="34">
        <v>51.93</v>
      </c>
      <c r="N24" s="34">
        <v>32.619999999999997</v>
      </c>
      <c r="O24" s="34">
        <v>32.369999999999997</v>
      </c>
      <c r="P24" s="34"/>
      <c r="Q24" s="34"/>
      <c r="R24" s="34"/>
      <c r="S24" s="34">
        <v>63.36</v>
      </c>
      <c r="T24" s="34">
        <v>42.72</v>
      </c>
      <c r="U24" s="34">
        <v>53.15</v>
      </c>
      <c r="AR24" s="15">
        <f>'Table A1'!B24/B24*100</f>
        <v>123.73729936680901</v>
      </c>
      <c r="AS24" s="15">
        <f>'Table A1'!C24/C24*100</f>
        <v>271.88293265641335</v>
      </c>
      <c r="AT24" s="15">
        <f>'Table A1'!D24/D24*100</f>
        <v>82.635005042633168</v>
      </c>
      <c r="AU24" s="15">
        <f>'Table A1'!E24/E24*100</f>
        <v>146.27695043342965</v>
      </c>
      <c r="AV24" s="15">
        <f>'Table A1'!F24/F24*100</f>
        <v>191.26623376623374</v>
      </c>
      <c r="AW24" s="15">
        <f>'Table A1'!G24/G24*100</f>
        <v>194.49814126394051</v>
      </c>
      <c r="AX24" s="15">
        <f>'Table A1'!H24/H24*100</f>
        <v>114.9040511727079</v>
      </c>
      <c r="AY24" s="15">
        <f>'Table A1'!I24/I24*100</f>
        <v>124.86637229839646</v>
      </c>
      <c r="AZ24" s="15">
        <f>'Table A1'!J24/J24*100</f>
        <v>151.76418043769536</v>
      </c>
      <c r="BA24" s="15">
        <f>'Table A1'!K24/K24*100</f>
        <v>86.35464733025708</v>
      </c>
      <c r="BB24" s="15">
        <f>'Table A1'!L24/L24*100</f>
        <v>87.490118577075108</v>
      </c>
      <c r="BC24" s="15">
        <f>'Table A1'!M24/M24*100</f>
        <v>55.728865780858847</v>
      </c>
      <c r="BD24" s="15">
        <f>'Table A1'!N24/N24*100</f>
        <v>87.676272225628466</v>
      </c>
      <c r="BE24" s="15">
        <f>'Table A1'!O24/O24*100</f>
        <v>84.924312635156014</v>
      </c>
      <c r="BF24" s="15"/>
      <c r="BG24" s="15"/>
      <c r="BH24" s="15"/>
      <c r="BI24" s="15">
        <f>'Table A1'!S24/S24*100</f>
        <v>91.603535353535349</v>
      </c>
      <c r="BJ24" s="15">
        <f>'Table A1'!T24/T24*100</f>
        <v>149.74250936329588</v>
      </c>
      <c r="BK24" s="15">
        <f>'Table A1'!U24/U24*100</f>
        <v>101.05362182502353</v>
      </c>
    </row>
    <row r="25" spans="1:63" x14ac:dyDescent="0.2">
      <c r="A25" s="13">
        <v>1989</v>
      </c>
      <c r="B25" s="34">
        <v>67.739999999999995</v>
      </c>
      <c r="C25" s="34">
        <v>67.3</v>
      </c>
      <c r="D25" s="34">
        <v>110.75</v>
      </c>
      <c r="E25" s="34">
        <v>44.61</v>
      </c>
      <c r="F25" s="34">
        <v>31.55</v>
      </c>
      <c r="G25" s="34">
        <v>44.98</v>
      </c>
      <c r="H25" s="34">
        <v>49.47</v>
      </c>
      <c r="I25" s="34">
        <v>43.39</v>
      </c>
      <c r="J25" s="34">
        <v>48.1</v>
      </c>
      <c r="K25" s="34">
        <v>33.11</v>
      </c>
      <c r="L25" s="34">
        <v>55.65</v>
      </c>
      <c r="M25" s="34">
        <v>61.97</v>
      </c>
      <c r="N25" s="34">
        <v>36.61</v>
      </c>
      <c r="O25" s="34">
        <v>35.18</v>
      </c>
      <c r="P25" s="34"/>
      <c r="Q25" s="34"/>
      <c r="R25" s="34"/>
      <c r="S25" s="34">
        <v>69.16</v>
      </c>
      <c r="T25" s="34">
        <v>46.24</v>
      </c>
      <c r="U25" s="34">
        <v>55.29</v>
      </c>
      <c r="AR25" s="15">
        <f>'Table A1'!B25/B25*100</f>
        <v>130.91231178033661</v>
      </c>
      <c r="AS25" s="15">
        <f>'Table A1'!C25/C25*100</f>
        <v>238.98959881129272</v>
      </c>
      <c r="AT25" s="15">
        <f>'Table A1'!D25/D25*100</f>
        <v>84.695259593679452</v>
      </c>
      <c r="AU25" s="15">
        <f>'Table A1'!E25/E25*100</f>
        <v>149.22663080026899</v>
      </c>
      <c r="AV25" s="15">
        <f>'Table A1'!F25/F25*100</f>
        <v>186.4025356576862</v>
      </c>
      <c r="AW25" s="15">
        <f>'Table A1'!G25/G25*100</f>
        <v>183.83726100489105</v>
      </c>
      <c r="AX25" s="15">
        <f>'Table A1'!H25/H25*100</f>
        <v>113.32120477056802</v>
      </c>
      <c r="AY25" s="15">
        <f>'Table A1'!I25/I25*100</f>
        <v>129.70730583083662</v>
      </c>
      <c r="AZ25" s="15">
        <f>'Table A1'!J25/J25*100</f>
        <v>146.23700623700623</v>
      </c>
      <c r="BA25" s="15">
        <f>'Table A1'!K25/K25*100</f>
        <v>81.032920567804297</v>
      </c>
      <c r="BB25" s="15">
        <f>'Table A1'!L25/L25*100</f>
        <v>80.01796945193172</v>
      </c>
      <c r="BC25" s="15">
        <f>'Table A1'!M25/M25*100</f>
        <v>47.410037114732937</v>
      </c>
      <c r="BD25" s="15">
        <f>'Table A1'!N25/N25*100</f>
        <v>81.152690521715385</v>
      </c>
      <c r="BE25" s="15">
        <f>'Table A1'!O25/O25*100</f>
        <v>81.182490051165431</v>
      </c>
      <c r="BF25" s="15"/>
      <c r="BG25" s="15"/>
      <c r="BH25" s="15"/>
      <c r="BI25" s="15">
        <f>'Table A1'!S25/S25*100</f>
        <v>84.167148640832863</v>
      </c>
      <c r="BJ25" s="15">
        <f>'Table A1'!T25/T25*100</f>
        <v>141.84688581314879</v>
      </c>
      <c r="BK25" s="15">
        <f>'Table A1'!U25/U25*100</f>
        <v>100.01808645324653</v>
      </c>
    </row>
    <row r="26" spans="1:63" x14ac:dyDescent="0.2">
      <c r="A26" s="13">
        <v>1990</v>
      </c>
      <c r="B26" s="34">
        <v>67.930000000000007</v>
      </c>
      <c r="C26" s="34">
        <v>68.16</v>
      </c>
      <c r="D26" s="34">
        <v>112.75</v>
      </c>
      <c r="E26" s="34">
        <v>44.67</v>
      </c>
      <c r="F26" s="34">
        <v>33.01</v>
      </c>
      <c r="G26" s="34">
        <v>50.72</v>
      </c>
      <c r="H26" s="34">
        <v>51.24</v>
      </c>
      <c r="I26" s="34">
        <v>43.79</v>
      </c>
      <c r="J26" s="34">
        <v>50.94</v>
      </c>
      <c r="K26" s="34">
        <v>36.15</v>
      </c>
      <c r="L26" s="34">
        <v>59.71</v>
      </c>
      <c r="M26" s="34">
        <v>74.739999999999995</v>
      </c>
      <c r="N26" s="34">
        <v>40.619999999999997</v>
      </c>
      <c r="O26" s="34">
        <v>38.24</v>
      </c>
      <c r="P26" s="34"/>
      <c r="Q26" s="34"/>
      <c r="R26" s="34"/>
      <c r="S26" s="34">
        <v>78.09</v>
      </c>
      <c r="T26" s="34">
        <v>50.68</v>
      </c>
      <c r="U26" s="34">
        <v>57.66</v>
      </c>
      <c r="AR26" s="15">
        <f>'Table A1'!B26/B26*100</f>
        <v>132.4451641395554</v>
      </c>
      <c r="AS26" s="15">
        <f>'Table A1'!C26/C26*100</f>
        <v>225.68955399061034</v>
      </c>
      <c r="AT26" s="15">
        <f>'Table A1'!D26/D26*100</f>
        <v>83.104212860310426</v>
      </c>
      <c r="AU26" s="15">
        <f>'Table A1'!E26/E26*100</f>
        <v>152.89903738526976</v>
      </c>
      <c r="AV26" s="15">
        <f>'Table A1'!F26/F26*100</f>
        <v>180.7028173280824</v>
      </c>
      <c r="AW26" s="15">
        <f>'Table A1'!G26/G26*100</f>
        <v>167.78391167192427</v>
      </c>
      <c r="AX26" s="15">
        <f>'Table A1'!H26/H26*100</f>
        <v>107.96252927400467</v>
      </c>
      <c r="AY26" s="15">
        <f>'Table A1'!I26/I26*100</f>
        <v>128.17994976021924</v>
      </c>
      <c r="AZ26" s="15">
        <f>'Table A1'!J26/J26*100</f>
        <v>139.3011385944248</v>
      </c>
      <c r="BA26" s="15">
        <f>'Table A1'!K26/K26*100</f>
        <v>73.886583679114807</v>
      </c>
      <c r="BB26" s="15">
        <f>'Table A1'!L26/L26*100</f>
        <v>79.534416345670749</v>
      </c>
      <c r="BC26" s="15">
        <f>'Table A1'!M26/M26*100</f>
        <v>39.603960396039604</v>
      </c>
      <c r="BD26" s="15">
        <f>'Table A1'!N26/N26*100</f>
        <v>76.440177252584945</v>
      </c>
      <c r="BE26" s="15">
        <f>'Table A1'!O26/O26*100</f>
        <v>78.059623430962347</v>
      </c>
      <c r="BF26" s="15"/>
      <c r="BG26" s="15"/>
      <c r="BH26" s="15"/>
      <c r="BI26" s="15">
        <f>'Table A1'!S26/S26*100</f>
        <v>74.721475220898952</v>
      </c>
      <c r="BJ26" s="15">
        <f>'Table A1'!T26/T26*100</f>
        <v>129.30149960536701</v>
      </c>
      <c r="BK26" s="15">
        <f>'Table A1'!U26/U26*100</f>
        <v>96.878251821019774</v>
      </c>
    </row>
    <row r="27" spans="1:63" x14ac:dyDescent="0.2">
      <c r="A27" s="13">
        <v>1991</v>
      </c>
      <c r="B27" s="34">
        <v>67.62</v>
      </c>
      <c r="C27" s="34">
        <v>71.25</v>
      </c>
      <c r="D27" s="34">
        <v>115.06</v>
      </c>
      <c r="E27" s="34">
        <v>46.38</v>
      </c>
      <c r="F27" s="34">
        <v>35.21</v>
      </c>
      <c r="G27" s="34">
        <v>53.83</v>
      </c>
      <c r="H27" s="34">
        <v>53.23</v>
      </c>
      <c r="I27" s="34">
        <v>44.52</v>
      </c>
      <c r="J27" s="34">
        <v>53.3</v>
      </c>
      <c r="K27" s="34">
        <v>39.51</v>
      </c>
      <c r="L27" s="34">
        <v>62.32</v>
      </c>
      <c r="M27" s="34">
        <v>82.47</v>
      </c>
      <c r="N27" s="34">
        <v>44.75</v>
      </c>
      <c r="O27" s="34">
        <v>40.53</v>
      </c>
      <c r="P27" s="34"/>
      <c r="Q27" s="34"/>
      <c r="R27" s="34"/>
      <c r="S27" s="34">
        <v>84.98</v>
      </c>
      <c r="T27" s="34">
        <v>55.08</v>
      </c>
      <c r="U27" s="34">
        <v>60.16</v>
      </c>
      <c r="AR27" s="15">
        <f>'Table A1'!B27/B27*100</f>
        <v>139.73676427092573</v>
      </c>
      <c r="AS27" s="15">
        <f>'Table A1'!C27/C27*100</f>
        <v>225.6982456140351</v>
      </c>
      <c r="AT27" s="15">
        <f>'Table A1'!D27/D27*100</f>
        <v>77.333565096471418</v>
      </c>
      <c r="AU27" s="15">
        <f>'Table A1'!E27/E27*100</f>
        <v>156.3173781802501</v>
      </c>
      <c r="AV27" s="15">
        <f>'Table A1'!F27/F27*100</f>
        <v>166.51519454700369</v>
      </c>
      <c r="AW27" s="15">
        <f>'Table A1'!G27/G27*100</f>
        <v>147.24131525171839</v>
      </c>
      <c r="AX27" s="15">
        <f>'Table A1'!H27/H27*100</f>
        <v>102.16043584444863</v>
      </c>
      <c r="AY27" s="15">
        <f>'Table A1'!I27/I27*100</f>
        <v>123.40521114106018</v>
      </c>
      <c r="AZ27" s="15">
        <f>'Table A1'!J27/J27*100</f>
        <v>125.29080675422139</v>
      </c>
      <c r="BA27" s="15">
        <f>'Table A1'!K27/K27*100</f>
        <v>66.41356618577575</v>
      </c>
      <c r="BB27" s="15">
        <f>'Table A1'!L27/L27*100</f>
        <v>77.214377406931959</v>
      </c>
      <c r="BC27" s="15">
        <f>'Table A1'!M27/M27*100</f>
        <v>35.685703892324483</v>
      </c>
      <c r="BD27" s="15">
        <f>'Table A1'!N27/N27*100</f>
        <v>69.184357541899445</v>
      </c>
      <c r="BE27" s="15">
        <f>'Table A1'!O27/O27*100</f>
        <v>73.180360226992349</v>
      </c>
      <c r="BF27" s="15"/>
      <c r="BG27" s="15"/>
      <c r="BH27" s="15"/>
      <c r="BI27" s="15">
        <f>'Table A1'!S27/S27*100</f>
        <v>69.016239115085895</v>
      </c>
      <c r="BJ27" s="15">
        <f>'Table A1'!T27/T27*100</f>
        <v>119.46259985475672</v>
      </c>
      <c r="BK27" s="15">
        <f>'Table A1'!U27/U27*100</f>
        <v>91.107047872340431</v>
      </c>
    </row>
    <row r="28" spans="1:63" x14ac:dyDescent="0.2">
      <c r="A28" s="13">
        <v>1992</v>
      </c>
      <c r="B28" s="34">
        <v>67.58</v>
      </c>
      <c r="C28" s="34">
        <v>75.42</v>
      </c>
      <c r="D28" s="34">
        <v>116</v>
      </c>
      <c r="E28" s="34">
        <v>48.82</v>
      </c>
      <c r="F28" s="34">
        <v>37.64</v>
      </c>
      <c r="G28" s="34">
        <v>54.26</v>
      </c>
      <c r="H28" s="34">
        <v>54.39</v>
      </c>
      <c r="I28" s="34">
        <v>45.63</v>
      </c>
      <c r="J28" s="34">
        <v>55.33</v>
      </c>
      <c r="K28" s="34">
        <v>42.85</v>
      </c>
      <c r="L28" s="34">
        <v>63.2</v>
      </c>
      <c r="M28" s="34">
        <v>84.25</v>
      </c>
      <c r="N28" s="34">
        <v>47.58</v>
      </c>
      <c r="O28" s="34">
        <v>42.2</v>
      </c>
      <c r="P28" s="34"/>
      <c r="Q28" s="34"/>
      <c r="R28" s="34"/>
      <c r="S28" s="34">
        <v>88.85</v>
      </c>
      <c r="T28" s="34">
        <v>58.24</v>
      </c>
      <c r="U28" s="34">
        <v>62.08</v>
      </c>
      <c r="AR28" s="15">
        <f>'Table A1'!B28/B28*100</f>
        <v>143.34122521456055</v>
      </c>
      <c r="AS28" s="15">
        <f>'Table A1'!C28/C28*100</f>
        <v>219.4378149032087</v>
      </c>
      <c r="AT28" s="15">
        <f>'Table A1'!D28/D28*100</f>
        <v>76.637931034482762</v>
      </c>
      <c r="AU28" s="15">
        <f>'Table A1'!E28/E28*100</f>
        <v>152.19172470299057</v>
      </c>
      <c r="AV28" s="15">
        <f>'Table A1'!F28/F28*100</f>
        <v>157.73113708820404</v>
      </c>
      <c r="AW28" s="15">
        <f>'Table A1'!G28/G28*100</f>
        <v>139.03427939550312</v>
      </c>
      <c r="AX28" s="15">
        <f>'Table A1'!H28/H28*100</f>
        <v>104.2287185144328</v>
      </c>
      <c r="AY28" s="15">
        <f>'Table A1'!I28/I28*100</f>
        <v>123.95353933815471</v>
      </c>
      <c r="AZ28" s="15">
        <f>'Table A1'!J28/J28*100</f>
        <v>115.29007771552504</v>
      </c>
      <c r="BA28" s="15">
        <f>'Table A1'!K28/K28*100</f>
        <v>61.68028004667444</v>
      </c>
      <c r="BB28" s="15">
        <f>'Table A1'!L28/L28*100</f>
        <v>73.686708860759481</v>
      </c>
      <c r="BC28" s="15">
        <f>'Table A1'!M28/M28*100</f>
        <v>34.824925816023736</v>
      </c>
      <c r="BD28" s="15">
        <f>'Table A1'!N28/N28*100</f>
        <v>64.039512400168135</v>
      </c>
      <c r="BE28" s="15">
        <f>'Table A1'!O28/O28*100</f>
        <v>69.573459715639814</v>
      </c>
      <c r="BF28" s="15"/>
      <c r="BG28" s="15"/>
      <c r="BH28" s="15"/>
      <c r="BI28" s="15">
        <f>'Table A1'!S28/S28*100</f>
        <v>66.989307822172208</v>
      </c>
      <c r="BJ28" s="15">
        <f>'Table A1'!T28/T28*100</f>
        <v>114.18269230769231</v>
      </c>
      <c r="BK28" s="15">
        <f>'Table A1'!U28/U28*100</f>
        <v>88.579252577319593</v>
      </c>
    </row>
    <row r="29" spans="1:63" x14ac:dyDescent="0.2">
      <c r="A29" s="13">
        <v>1993</v>
      </c>
      <c r="B29" s="34">
        <v>68.739999999999995</v>
      </c>
      <c r="C29" s="34">
        <v>78.19</v>
      </c>
      <c r="D29" s="34">
        <v>116.04</v>
      </c>
      <c r="E29" s="34">
        <v>50.58</v>
      </c>
      <c r="F29" s="34">
        <v>40.369999999999997</v>
      </c>
      <c r="G29" s="34">
        <v>55.13</v>
      </c>
      <c r="H29" s="34">
        <v>55.68</v>
      </c>
      <c r="I29" s="34">
        <v>47.19</v>
      </c>
      <c r="J29" s="34">
        <v>56.33</v>
      </c>
      <c r="K29" s="34">
        <v>45.38</v>
      </c>
      <c r="L29" s="34">
        <v>62.93</v>
      </c>
      <c r="M29" s="34">
        <v>84.73</v>
      </c>
      <c r="N29" s="34">
        <v>49.23</v>
      </c>
      <c r="O29" s="34">
        <v>43.61</v>
      </c>
      <c r="P29" s="34"/>
      <c r="Q29" s="34"/>
      <c r="R29" s="34"/>
      <c r="S29" s="34">
        <v>91.98</v>
      </c>
      <c r="T29" s="34">
        <v>60.44</v>
      </c>
      <c r="U29" s="34">
        <v>63.52</v>
      </c>
      <c r="AR29" s="15">
        <f>'Table A1'!B29/B29*100</f>
        <v>127.98952574919991</v>
      </c>
      <c r="AS29" s="15">
        <f>'Table A1'!C29/C29*100</f>
        <v>225.87287376902418</v>
      </c>
      <c r="AT29" s="15">
        <f>'Table A1'!D29/D29*100</f>
        <v>77.731816614960366</v>
      </c>
      <c r="AU29" s="15">
        <f>'Table A1'!E29/E29*100</f>
        <v>154.50771055753262</v>
      </c>
      <c r="AV29" s="15">
        <f>'Table A1'!F29/F29*100</f>
        <v>153.95095367847412</v>
      </c>
      <c r="AW29" s="15">
        <f>'Table A1'!G29/G29*100</f>
        <v>132.95846181752219</v>
      </c>
      <c r="AX29" s="15">
        <f>'Table A1'!H29/H29*100</f>
        <v>109.68031609195404</v>
      </c>
      <c r="AY29" s="15">
        <f>'Table A1'!I29/I29*100</f>
        <v>123.4159779614325</v>
      </c>
      <c r="AZ29" s="15">
        <f>'Table A1'!J29/J29*100</f>
        <v>114.66358956151252</v>
      </c>
      <c r="BA29" s="15">
        <f>'Table A1'!K29/K29*100</f>
        <v>59.828118113706473</v>
      </c>
      <c r="BB29" s="15">
        <f>'Table A1'!L29/L29*100</f>
        <v>76.036866359447004</v>
      </c>
      <c r="BC29" s="15">
        <f>'Table A1'!M29/M29*100</f>
        <v>35.678036114717337</v>
      </c>
      <c r="BD29" s="15">
        <f>'Table A1'!N29/N29*100</f>
        <v>62.949421084704447</v>
      </c>
      <c r="BE29" s="15">
        <f>'Table A1'!O29/O29*100</f>
        <v>68.653978445310713</v>
      </c>
      <c r="BF29" s="15"/>
      <c r="BG29" s="15"/>
      <c r="BH29" s="15"/>
      <c r="BI29" s="15">
        <f>'Table A1'!S29/S29*100</f>
        <v>68.938899760817563</v>
      </c>
      <c r="BJ29" s="15">
        <f>'Table A1'!T29/T29*100</f>
        <v>117.02514890800795</v>
      </c>
      <c r="BK29" s="15">
        <f>'Table A1'!U29/U29*100</f>
        <v>88.979848866498742</v>
      </c>
    </row>
    <row r="30" spans="1:63" x14ac:dyDescent="0.2">
      <c r="A30" s="13">
        <v>1994</v>
      </c>
      <c r="B30" s="34">
        <v>71.239999999999995</v>
      </c>
      <c r="C30" s="34">
        <v>79.08</v>
      </c>
      <c r="D30" s="34">
        <v>116.21</v>
      </c>
      <c r="E30" s="34">
        <v>51.64</v>
      </c>
      <c r="F30" s="34">
        <v>42.96</v>
      </c>
      <c r="G30" s="34">
        <v>56.17</v>
      </c>
      <c r="H30" s="34">
        <v>57.08</v>
      </c>
      <c r="I30" s="34">
        <v>49.07</v>
      </c>
      <c r="J30" s="34">
        <v>56.15</v>
      </c>
      <c r="K30" s="34">
        <v>48.63</v>
      </c>
      <c r="L30" s="34">
        <v>62.85</v>
      </c>
      <c r="M30" s="34">
        <v>86.6</v>
      </c>
      <c r="N30" s="34">
        <v>50.42</v>
      </c>
      <c r="O30" s="34">
        <v>45.31</v>
      </c>
      <c r="P30" s="34"/>
      <c r="Q30" s="34"/>
      <c r="R30" s="34"/>
      <c r="S30" s="34">
        <v>95.39</v>
      </c>
      <c r="T30" s="34">
        <v>63.42</v>
      </c>
      <c r="U30" s="34">
        <v>64.91</v>
      </c>
      <c r="AR30" s="15">
        <f>'Table A1'!B30/B30*100</f>
        <v>120.56428972487367</v>
      </c>
      <c r="AS30" s="15">
        <f>'Table A1'!C30/C30*100</f>
        <v>256.84117349519477</v>
      </c>
      <c r="AT30" s="15">
        <f>'Table A1'!D30/D30*100</f>
        <v>81.275277514843822</v>
      </c>
      <c r="AU30" s="15">
        <f>'Table A1'!E30/E30*100</f>
        <v>146.55305964368708</v>
      </c>
      <c r="AV30" s="15">
        <f>'Table A1'!F30/F30*100</f>
        <v>149.5810055865922</v>
      </c>
      <c r="AW30" s="15">
        <f>'Table A1'!G30/G30*100</f>
        <v>128.36033469823749</v>
      </c>
      <c r="AX30" s="15">
        <f>'Table A1'!H30/H30*100</f>
        <v>112.47372109320253</v>
      </c>
      <c r="AY30" s="15">
        <f>'Table A1'!I30/I30*100</f>
        <v>126.00366822906052</v>
      </c>
      <c r="AZ30" s="15">
        <f>'Table A1'!J30/J30*100</f>
        <v>117.20391807658059</v>
      </c>
      <c r="BA30" s="15">
        <f>'Table A1'!K30/K30*100</f>
        <v>58.441291383919392</v>
      </c>
      <c r="BB30" s="15">
        <f>'Table A1'!L30/L30*100</f>
        <v>76.690533015115363</v>
      </c>
      <c r="BC30" s="15">
        <f>'Table A1'!M30/M30*100</f>
        <v>36.836027713625867</v>
      </c>
      <c r="BD30" s="15">
        <f>'Table A1'!N30/N30*100</f>
        <v>64.498214994049988</v>
      </c>
      <c r="BE30" s="15">
        <f>'Table A1'!O30/O30*100</f>
        <v>69.388655925844191</v>
      </c>
      <c r="BF30" s="15"/>
      <c r="BG30" s="15"/>
      <c r="BH30" s="15"/>
      <c r="BI30" s="15">
        <f>'Table A1'!S30/S30*100</f>
        <v>69.755739595345432</v>
      </c>
      <c r="BJ30" s="15">
        <f>'Table A1'!T30/T30*100</f>
        <v>116.93472090823083</v>
      </c>
      <c r="BK30" s="15">
        <f>'Table A1'!U30/U30*100</f>
        <v>90.40209520875058</v>
      </c>
    </row>
    <row r="31" spans="1:63" x14ac:dyDescent="0.2">
      <c r="A31" s="13">
        <v>1995</v>
      </c>
      <c r="B31" s="34">
        <v>73.02</v>
      </c>
      <c r="C31" s="34">
        <v>79.290000000000006</v>
      </c>
      <c r="D31" s="34">
        <v>116.89</v>
      </c>
      <c r="E31" s="34">
        <v>51.63</v>
      </c>
      <c r="F31" s="34">
        <v>45.54</v>
      </c>
      <c r="G31" s="34">
        <v>56.51</v>
      </c>
      <c r="H31" s="34">
        <v>59.13</v>
      </c>
      <c r="I31" s="34">
        <v>50.18</v>
      </c>
      <c r="J31" s="34">
        <v>58.94</v>
      </c>
      <c r="K31" s="34">
        <v>52.78</v>
      </c>
      <c r="L31" s="34">
        <v>63.01</v>
      </c>
      <c r="M31" s="34">
        <v>87.22</v>
      </c>
      <c r="N31" s="34">
        <v>50.41</v>
      </c>
      <c r="O31" s="34">
        <v>47.1</v>
      </c>
      <c r="P31" s="34"/>
      <c r="Q31" s="34"/>
      <c r="R31" s="34"/>
      <c r="S31" s="34">
        <v>100.11</v>
      </c>
      <c r="T31" s="34">
        <v>65.44</v>
      </c>
      <c r="U31" s="34">
        <v>66.27</v>
      </c>
      <c r="AR31" s="15">
        <f>'Table A1'!B31/B31*100</f>
        <v>113.88660640920295</v>
      </c>
      <c r="AS31" s="15">
        <f>'Table A1'!C31/C31*100</f>
        <v>264.76226510278724</v>
      </c>
      <c r="AT31" s="15">
        <f>'Table A1'!D31/D31*100</f>
        <v>82.025836256309347</v>
      </c>
      <c r="AU31" s="15">
        <f>'Table A1'!E31/E31*100</f>
        <v>150.45516172767773</v>
      </c>
      <c r="AV31" s="15">
        <f>'Table A1'!F31/F31*100</f>
        <v>144.97145366710583</v>
      </c>
      <c r="AW31" s="15">
        <f>'Table A1'!G31/G31*100</f>
        <v>127.05715802512829</v>
      </c>
      <c r="AX31" s="15">
        <f>'Table A1'!H31/H31*100</f>
        <v>110.2147809910367</v>
      </c>
      <c r="AY31" s="15">
        <f>'Table A1'!I31/I31*100</f>
        <v>130.70944599442009</v>
      </c>
      <c r="AZ31" s="15">
        <f>'Table A1'!J31/J31*100</f>
        <v>114.03121818798778</v>
      </c>
      <c r="BA31" s="15">
        <f>'Table A1'!K31/K31*100</f>
        <v>56.062902614626751</v>
      </c>
      <c r="BB31" s="15">
        <f>'Table A1'!L31/L31*100</f>
        <v>78.003491509284245</v>
      </c>
      <c r="BC31" s="15">
        <f>'Table A1'!M31/M31*100</f>
        <v>37.938546204998858</v>
      </c>
      <c r="BD31" s="15">
        <f>'Table A1'!N31/N31*100</f>
        <v>66.712953779012111</v>
      </c>
      <c r="BE31" s="15">
        <f>'Table A1'!O31/O31*100</f>
        <v>69.469214437367299</v>
      </c>
      <c r="BF31" s="15"/>
      <c r="BG31" s="15"/>
      <c r="BH31" s="15"/>
      <c r="BI31" s="15">
        <f>'Table A1'!S31/S31*100</f>
        <v>69.32374388173011</v>
      </c>
      <c r="BJ31" s="15">
        <f>'Table A1'!T31/T31*100</f>
        <v>118.06234718826407</v>
      </c>
      <c r="BK31" s="15">
        <f>'Table A1'!U31/U31*100</f>
        <v>90.553795080730353</v>
      </c>
    </row>
    <row r="32" spans="1:63" x14ac:dyDescent="0.2">
      <c r="A32" s="13">
        <v>1996</v>
      </c>
      <c r="B32" s="34">
        <v>73.760000000000005</v>
      </c>
      <c r="C32" s="34">
        <v>79.900000000000006</v>
      </c>
      <c r="D32" s="34">
        <v>118.27</v>
      </c>
      <c r="E32" s="34">
        <v>50.7</v>
      </c>
      <c r="F32" s="34">
        <v>48.95</v>
      </c>
      <c r="G32" s="34">
        <v>56.82</v>
      </c>
      <c r="H32" s="34">
        <v>61.39</v>
      </c>
      <c r="I32" s="34">
        <v>50.71</v>
      </c>
      <c r="J32" s="34">
        <v>63.6</v>
      </c>
      <c r="K32" s="34">
        <v>58.58</v>
      </c>
      <c r="L32" s="34">
        <v>63.31</v>
      </c>
      <c r="M32" s="34">
        <v>88.58</v>
      </c>
      <c r="N32" s="34">
        <v>51.31</v>
      </c>
      <c r="O32" s="34">
        <v>49.84</v>
      </c>
      <c r="P32" s="34"/>
      <c r="Q32" s="34"/>
      <c r="R32" s="34"/>
      <c r="S32" s="34">
        <v>106.67</v>
      </c>
      <c r="T32" s="34">
        <v>69.400000000000006</v>
      </c>
      <c r="U32" s="34">
        <v>68.040000000000006</v>
      </c>
      <c r="AR32" s="15">
        <f>'Table A1'!B32/B32*100</f>
        <v>107.93112798264642</v>
      </c>
      <c r="AS32" s="15">
        <f>'Table A1'!C32/C32*100</f>
        <v>271.10137672090116</v>
      </c>
      <c r="AT32" s="15">
        <f>'Table A1'!D32/D32*100</f>
        <v>81.702883233279778</v>
      </c>
      <c r="AU32" s="15">
        <f>'Table A1'!E32/E32*100</f>
        <v>163.60946745562131</v>
      </c>
      <c r="AV32" s="15">
        <f>'Table A1'!F32/F32*100</f>
        <v>139.08069458631255</v>
      </c>
      <c r="AW32" s="15">
        <f>'Table A1'!G32/G32*100</f>
        <v>128.40549102428722</v>
      </c>
      <c r="AX32" s="15">
        <f>'Table A1'!H32/H32*100</f>
        <v>108.79622088287995</v>
      </c>
      <c r="AY32" s="15">
        <f>'Table A1'!I32/I32*100</f>
        <v>136.28475645829226</v>
      </c>
      <c r="AZ32" s="15">
        <f>'Table A1'!J32/J32*100</f>
        <v>103.03459119496856</v>
      </c>
      <c r="BA32" s="15">
        <f>'Table A1'!K32/K32*100</f>
        <v>51.826561966541483</v>
      </c>
      <c r="BB32" s="15">
        <f>'Table A1'!L32/L32*100</f>
        <v>80.998262517769703</v>
      </c>
      <c r="BC32" s="15">
        <f>'Table A1'!M32/M32*100</f>
        <v>38.970422217204792</v>
      </c>
      <c r="BD32" s="15">
        <f>'Table A1'!N32/N32*100</f>
        <v>68.134866497758722</v>
      </c>
      <c r="BE32" s="15">
        <f>'Table A1'!O32/O32*100</f>
        <v>68.258426966292134</v>
      </c>
      <c r="BF32" s="15"/>
      <c r="BG32" s="15"/>
      <c r="BH32" s="15"/>
      <c r="BI32" s="15">
        <f>'Table A1'!S32/S32*100</f>
        <v>65.86669166588544</v>
      </c>
      <c r="BJ32" s="15">
        <f>'Table A1'!T32/T32*100</f>
        <v>112.91066282420748</v>
      </c>
      <c r="BK32" s="15">
        <f>'Table A1'!U32/U32*100</f>
        <v>90.241034685479121</v>
      </c>
    </row>
    <row r="33" spans="1:63" x14ac:dyDescent="0.2">
      <c r="A33" s="13">
        <v>1997</v>
      </c>
      <c r="B33" s="34">
        <v>75.62</v>
      </c>
      <c r="C33" s="34">
        <v>82.39</v>
      </c>
      <c r="D33" s="34">
        <v>119.15</v>
      </c>
      <c r="E33" s="34">
        <v>49.82</v>
      </c>
      <c r="F33" s="34">
        <v>53.69</v>
      </c>
      <c r="G33" s="34">
        <v>57.73</v>
      </c>
      <c r="H33" s="34">
        <v>64.28</v>
      </c>
      <c r="I33" s="34">
        <v>53.05</v>
      </c>
      <c r="J33" s="34">
        <v>71.14</v>
      </c>
      <c r="K33" s="34">
        <v>62.92</v>
      </c>
      <c r="L33" s="34">
        <v>65.48</v>
      </c>
      <c r="M33" s="34">
        <v>88.62</v>
      </c>
      <c r="N33" s="34">
        <v>52.59</v>
      </c>
      <c r="O33" s="34">
        <v>53.48</v>
      </c>
      <c r="P33" s="34"/>
      <c r="Q33" s="34"/>
      <c r="R33" s="34"/>
      <c r="S33" s="34">
        <v>109.04</v>
      </c>
      <c r="T33" s="34">
        <v>73.67</v>
      </c>
      <c r="U33" s="34">
        <v>70.41</v>
      </c>
      <c r="AR33" s="15">
        <f>'Table A1'!B33/B33*100</f>
        <v>106.9161597460989</v>
      </c>
      <c r="AS33" s="15">
        <f>'Table A1'!C33/C33*100</f>
        <v>260.26216773880321</v>
      </c>
      <c r="AT33" s="15">
        <f>'Table A1'!D33/D33*100</f>
        <v>82.509441879983214</v>
      </c>
      <c r="AU33" s="15">
        <f>'Table A1'!E33/E33*100</f>
        <v>168.14532316338818</v>
      </c>
      <c r="AV33" s="15">
        <f>'Table A1'!F33/F33*100</f>
        <v>129.53995157384986</v>
      </c>
      <c r="AW33" s="15">
        <f>'Table A1'!G33/G33*100</f>
        <v>127.3168196778105</v>
      </c>
      <c r="AX33" s="15">
        <f>'Table A1'!H33/H33*100</f>
        <v>105.83385189794647</v>
      </c>
      <c r="AY33" s="15">
        <f>'Table A1'!I33/I33*100</f>
        <v>143.14797360980208</v>
      </c>
      <c r="AZ33" s="15">
        <f>'Table A1'!J33/J33*100</f>
        <v>93.913410177115551</v>
      </c>
      <c r="BA33" s="15">
        <f>'Table A1'!K33/K33*100</f>
        <v>50.794659885568969</v>
      </c>
      <c r="BB33" s="15">
        <f>'Table A1'!L33/L33*100</f>
        <v>83.032987171655463</v>
      </c>
      <c r="BC33" s="15">
        <f>'Table A1'!M33/M33*100</f>
        <v>41.209659219137897</v>
      </c>
      <c r="BD33" s="15">
        <f>'Table A1'!N33/N33*100</f>
        <v>69.842175318501603</v>
      </c>
      <c r="BE33" s="15">
        <f>'Table A1'!O33/O33*100</f>
        <v>67.221391174270764</v>
      </c>
      <c r="BF33" s="15"/>
      <c r="BG33" s="15"/>
      <c r="BH33" s="15"/>
      <c r="BI33" s="15">
        <f>'Table A1'!S33/S33*100</f>
        <v>66.12252384446073</v>
      </c>
      <c r="BJ33" s="15">
        <f>'Table A1'!T33/T33*100</f>
        <v>108.14442785394327</v>
      </c>
      <c r="BK33" s="15">
        <f>'Table A1'!U33/U33*100</f>
        <v>89.887800028405067</v>
      </c>
    </row>
    <row r="34" spans="1:63" x14ac:dyDescent="0.2">
      <c r="A34" s="13">
        <v>1998</v>
      </c>
      <c r="B34" s="34">
        <v>76.34</v>
      </c>
      <c r="C34" s="34">
        <v>86.88</v>
      </c>
      <c r="D34" s="34">
        <v>120.19</v>
      </c>
      <c r="E34" s="34">
        <v>50.42</v>
      </c>
      <c r="F34" s="34">
        <v>58.31</v>
      </c>
      <c r="G34" s="34">
        <v>59.78</v>
      </c>
      <c r="H34" s="34">
        <v>68.400000000000006</v>
      </c>
      <c r="I34" s="34">
        <v>56.58</v>
      </c>
      <c r="J34" s="34">
        <v>78.64</v>
      </c>
      <c r="K34" s="34">
        <v>64.959999999999994</v>
      </c>
      <c r="L34" s="34">
        <v>70.22</v>
      </c>
      <c r="M34" s="34">
        <v>89</v>
      </c>
      <c r="N34" s="34">
        <v>52.8</v>
      </c>
      <c r="O34" s="34">
        <v>58.72</v>
      </c>
      <c r="P34" s="34"/>
      <c r="Q34" s="34"/>
      <c r="R34" s="34"/>
      <c r="S34" s="34">
        <v>106.77</v>
      </c>
      <c r="T34" s="34">
        <v>78.349999999999994</v>
      </c>
      <c r="U34" s="34">
        <v>73.28</v>
      </c>
      <c r="AR34" s="15">
        <f>'Table A1'!B34/B34*100</f>
        <v>109.62798008907517</v>
      </c>
      <c r="AS34" s="15">
        <f>'Table A1'!C34/C34*100</f>
        <v>246.08655616942912</v>
      </c>
      <c r="AT34" s="15">
        <f>'Table A1'!D34/D34*100</f>
        <v>82.061735585323234</v>
      </c>
      <c r="AU34" s="15">
        <f>'Table A1'!E34/E34*100</f>
        <v>168.64339547798494</v>
      </c>
      <c r="AV34" s="15">
        <f>'Table A1'!F34/F34*100</f>
        <v>127.25090036014406</v>
      </c>
      <c r="AW34" s="15">
        <f>'Table A1'!G34/G34*100</f>
        <v>124.75744396119104</v>
      </c>
      <c r="AX34" s="15">
        <f>'Table A1'!H34/H34*100</f>
        <v>101.35964912280701</v>
      </c>
      <c r="AY34" s="15">
        <f>'Table A1'!I34/I34*100</f>
        <v>141.12760692824321</v>
      </c>
      <c r="AZ34" s="15">
        <f>'Table A1'!J34/J34*100</f>
        <v>85.643438453713117</v>
      </c>
      <c r="BA34" s="15">
        <f>'Table A1'!K34/K34*100</f>
        <v>54.202586206896562</v>
      </c>
      <c r="BB34" s="15">
        <f>'Table A1'!L34/L34*100</f>
        <v>95.215038450583876</v>
      </c>
      <c r="BC34" s="15">
        <f>'Table A1'!M34/M34*100</f>
        <v>41.516853932584276</v>
      </c>
      <c r="BD34" s="15">
        <f>'Table A1'!N34/N34*100</f>
        <v>77.367424242424249</v>
      </c>
      <c r="BE34" s="15">
        <f>'Table A1'!O34/O34*100</f>
        <v>63.845367847411453</v>
      </c>
      <c r="BF34" s="15"/>
      <c r="BG34" s="15"/>
      <c r="BH34" s="15"/>
      <c r="BI34" s="15">
        <f>'Table A1'!S34/S34*100</f>
        <v>71.611875995129708</v>
      </c>
      <c r="BJ34" s="15">
        <f>'Table A1'!T34/T34*100</f>
        <v>102.80791320995533</v>
      </c>
      <c r="BK34" s="15">
        <f>'Table A1'!U34/U34*100</f>
        <v>90.283842794759821</v>
      </c>
    </row>
    <row r="35" spans="1:63" x14ac:dyDescent="0.2">
      <c r="A35" s="13">
        <v>1999</v>
      </c>
      <c r="B35" s="34">
        <v>75.09</v>
      </c>
      <c r="C35" s="34">
        <v>90.99</v>
      </c>
      <c r="D35" s="34">
        <v>120.17</v>
      </c>
      <c r="E35" s="34">
        <v>51.24</v>
      </c>
      <c r="F35" s="34">
        <v>62.96</v>
      </c>
      <c r="G35" s="34">
        <v>62.51</v>
      </c>
      <c r="H35" s="34">
        <v>72.42</v>
      </c>
      <c r="I35" s="34">
        <v>60.52</v>
      </c>
      <c r="J35" s="34">
        <v>84.59</v>
      </c>
      <c r="K35" s="34">
        <v>67.489999999999995</v>
      </c>
      <c r="L35" s="34">
        <v>74.66</v>
      </c>
      <c r="M35" s="34">
        <v>90.57</v>
      </c>
      <c r="N35" s="34">
        <v>53.75</v>
      </c>
      <c r="O35" s="34">
        <v>63.66</v>
      </c>
      <c r="P35" s="34"/>
      <c r="Q35" s="34"/>
      <c r="R35" s="34"/>
      <c r="S35" s="34">
        <v>104.92</v>
      </c>
      <c r="T35" s="34">
        <v>81.209999999999994</v>
      </c>
      <c r="U35" s="34">
        <v>76.040000000000006</v>
      </c>
      <c r="AR35" s="15">
        <f>'Table A1'!B35/B35*100</f>
        <v>119.11040085231055</v>
      </c>
      <c r="AS35" s="15">
        <f>'Table A1'!C35/C35*100</f>
        <v>250.17034838993294</v>
      </c>
      <c r="AT35" s="15">
        <f>'Table A1'!D35/D35*100</f>
        <v>82.35000416077223</v>
      </c>
      <c r="AU35" s="15">
        <f>'Table A1'!E35/E35*100</f>
        <v>173.43871975019516</v>
      </c>
      <c r="AV35" s="15">
        <f>'Table A1'!F35/F35*100</f>
        <v>119.04383735705211</v>
      </c>
      <c r="AW35" s="15">
        <f>'Table A1'!G35/G35*100</f>
        <v>120.82866741321389</v>
      </c>
      <c r="AX35" s="15">
        <f>'Table A1'!H35/H35*100</f>
        <v>95.733222866611428</v>
      </c>
      <c r="AY35" s="15">
        <f>'Table A1'!I35/I35*100</f>
        <v>138.96232650363513</v>
      </c>
      <c r="AZ35" s="15">
        <f>'Table A1'!J35/J35*100</f>
        <v>83.662371438704326</v>
      </c>
      <c r="BA35" s="15">
        <f>'Table A1'!K35/K35*100</f>
        <v>61.14979997036599</v>
      </c>
      <c r="BB35" s="15">
        <f>'Table A1'!L35/L35*100</f>
        <v>89.673185105813019</v>
      </c>
      <c r="BC35" s="15">
        <f>'Table A1'!M35/M35*100</f>
        <v>42.585845202605718</v>
      </c>
      <c r="BD35" s="15">
        <f>'Table A1'!N35/N35*100</f>
        <v>79.144186046511621</v>
      </c>
      <c r="BE35" s="15">
        <f>'Table A1'!O35/O35*100</f>
        <v>63.964813069431358</v>
      </c>
      <c r="BF35" s="15"/>
      <c r="BG35" s="15"/>
      <c r="BH35" s="15"/>
      <c r="BI35" s="15">
        <f>'Table A1'!S35/S35*100</f>
        <v>69.710255432710639</v>
      </c>
      <c r="BJ35" s="15">
        <f>'Table A1'!T35/T35*100</f>
        <v>97.290974017978087</v>
      </c>
      <c r="BK35" s="15">
        <f>'Table A1'!U35/U35*100</f>
        <v>89.755391899000514</v>
      </c>
    </row>
    <row r="36" spans="1:63" x14ac:dyDescent="0.2">
      <c r="A36" s="13">
        <v>2000</v>
      </c>
      <c r="B36" s="34">
        <v>73.62</v>
      </c>
      <c r="C36" s="34">
        <v>92.69</v>
      </c>
      <c r="D36" s="34">
        <v>119.59</v>
      </c>
      <c r="E36" s="34">
        <v>51.98</v>
      </c>
      <c r="F36" s="34">
        <v>68.260000000000005</v>
      </c>
      <c r="G36" s="34">
        <v>64.47</v>
      </c>
      <c r="H36" s="34">
        <v>75.5</v>
      </c>
      <c r="I36" s="34">
        <v>63.69</v>
      </c>
      <c r="J36" s="34">
        <v>90.56</v>
      </c>
      <c r="K36" s="34">
        <v>73.680000000000007</v>
      </c>
      <c r="L36" s="34">
        <v>78.05</v>
      </c>
      <c r="M36" s="34">
        <v>93.73</v>
      </c>
      <c r="N36" s="34">
        <v>55.23</v>
      </c>
      <c r="O36" s="34">
        <v>67.930000000000007</v>
      </c>
      <c r="P36" s="34"/>
      <c r="Q36" s="34"/>
      <c r="R36" s="34"/>
      <c r="S36" s="34">
        <v>103.16</v>
      </c>
      <c r="T36" s="34">
        <v>84.28</v>
      </c>
      <c r="U36" s="34">
        <v>78.569999999999993</v>
      </c>
      <c r="AR36" s="15">
        <f>'Table A1'!B36/B36*100</f>
        <v>123.24096712849769</v>
      </c>
      <c r="AS36" s="15">
        <f>'Table A1'!C36/C36*100</f>
        <v>244.19031179199484</v>
      </c>
      <c r="AT36" s="15">
        <f>'Table A1'!D36/D36*100</f>
        <v>84.204364913454299</v>
      </c>
      <c r="AU36" s="15">
        <f>'Table A1'!E36/E36*100</f>
        <v>178.64563293574454</v>
      </c>
      <c r="AV36" s="15">
        <f>'Table A1'!F36/F36*100</f>
        <v>111.30969821271609</v>
      </c>
      <c r="AW36" s="15">
        <f>'Table A1'!G36/G36*100</f>
        <v>118.17899798355825</v>
      </c>
      <c r="AX36" s="15">
        <f>'Table A1'!H36/H36*100</f>
        <v>91.046357615894038</v>
      </c>
      <c r="AY36" s="15">
        <f>'Table A1'!I36/I36*100</f>
        <v>140.55581723975504</v>
      </c>
      <c r="AZ36" s="15">
        <f>'Table A1'!J36/J36*100</f>
        <v>79.847614840989394</v>
      </c>
      <c r="BA36" s="15">
        <f>'Table A1'!K36/K36*100</f>
        <v>68.458197611292064</v>
      </c>
      <c r="BB36" s="15">
        <f>'Table A1'!L36/L36*100</f>
        <v>88.904548366431783</v>
      </c>
      <c r="BC36" s="15">
        <f>'Table A1'!M36/M36*100</f>
        <v>44.340125893523954</v>
      </c>
      <c r="BD36" s="15">
        <f>'Table A1'!N36/N36*100</f>
        <v>81.803367734926681</v>
      </c>
      <c r="BE36" s="15">
        <f>'Table A1'!O36/O36*100</f>
        <v>65.111143824525229</v>
      </c>
      <c r="BF36" s="15"/>
      <c r="BG36" s="15"/>
      <c r="BH36" s="15"/>
      <c r="BI36" s="15">
        <f>'Table A1'!S36/S36*100</f>
        <v>73.749515316013955</v>
      </c>
      <c r="BJ36" s="15">
        <f>'Table A1'!T36/T36*100</f>
        <v>97.828666350261045</v>
      </c>
      <c r="BK36" s="15">
        <f>'Table A1'!U36/U36*100</f>
        <v>90.581646939035267</v>
      </c>
    </row>
    <row r="37" spans="1:63" x14ac:dyDescent="0.2">
      <c r="A37" s="13">
        <v>2001</v>
      </c>
      <c r="B37" s="34">
        <v>74.010000000000005</v>
      </c>
      <c r="C37" s="34">
        <v>94.32</v>
      </c>
      <c r="D37" s="34">
        <v>118.41</v>
      </c>
      <c r="E37" s="34">
        <v>52</v>
      </c>
      <c r="F37" s="34">
        <v>70.900000000000006</v>
      </c>
      <c r="G37" s="34">
        <v>67.510000000000005</v>
      </c>
      <c r="H37" s="34">
        <v>77.680000000000007</v>
      </c>
      <c r="I37" s="34">
        <v>68.64</v>
      </c>
      <c r="J37" s="34">
        <v>92.82</v>
      </c>
      <c r="K37" s="34">
        <v>80.03</v>
      </c>
      <c r="L37" s="34">
        <v>81.98</v>
      </c>
      <c r="M37" s="34">
        <v>98.6</v>
      </c>
      <c r="N37" s="34">
        <v>57.77</v>
      </c>
      <c r="O37" s="34">
        <v>71.900000000000006</v>
      </c>
      <c r="P37" s="34"/>
      <c r="Q37" s="34"/>
      <c r="R37" s="34"/>
      <c r="S37" s="34">
        <v>101.17</v>
      </c>
      <c r="T37" s="34">
        <v>88.7</v>
      </c>
      <c r="U37" s="34">
        <v>81.010000000000005</v>
      </c>
      <c r="AR37" s="15">
        <f>'Table A1'!B37/B37*100</f>
        <v>115.53844075124984</v>
      </c>
      <c r="AS37" s="15">
        <f>'Table A1'!C37/C37*100</f>
        <v>225.58312128922816</v>
      </c>
      <c r="AT37" s="15">
        <f>'Table A1'!D37/D37*100</f>
        <v>83.844269909636012</v>
      </c>
      <c r="AU37" s="15">
        <f>'Table A1'!E37/E37*100</f>
        <v>182.78846153846155</v>
      </c>
      <c r="AV37" s="15">
        <f>'Table A1'!F37/F37*100</f>
        <v>109.06911142454159</v>
      </c>
      <c r="AW37" s="15">
        <f>'Table A1'!G37/G37*100</f>
        <v>114.85705821359799</v>
      </c>
      <c r="AX37" s="15">
        <f>'Table A1'!H37/H37*100</f>
        <v>92.35324407826981</v>
      </c>
      <c r="AY37" s="15">
        <f>'Table A1'!I37/I37*100</f>
        <v>130.41958041958043</v>
      </c>
      <c r="AZ37" s="15">
        <f>'Table A1'!J37/J37*100</f>
        <v>81.78194354664943</v>
      </c>
      <c r="BA37" s="15">
        <f>'Table A1'!K37/K37*100</f>
        <v>68.549294014744461</v>
      </c>
      <c r="BB37" s="15">
        <f>'Table A1'!L37/L37*100</f>
        <v>88.802146865089043</v>
      </c>
      <c r="BC37" s="15">
        <f>'Table A1'!M37/M37*100</f>
        <v>44.38133874239351</v>
      </c>
      <c r="BD37" s="15">
        <f>'Table A1'!N37/N37*100</f>
        <v>84.022849229703994</v>
      </c>
      <c r="BE37" s="15">
        <f>'Table A1'!O37/O37*100</f>
        <v>65.31293463143254</v>
      </c>
      <c r="BF37" s="15"/>
      <c r="BG37" s="15"/>
      <c r="BH37" s="15"/>
      <c r="BI37" s="15">
        <f>'Table A1'!S37/S37*100</f>
        <v>75.654838390827322</v>
      </c>
      <c r="BJ37" s="15">
        <f>'Table A1'!T37/T37*100</f>
        <v>102.31116121758737</v>
      </c>
      <c r="BK37" s="15">
        <f>'Table A1'!U37/U37*100</f>
        <v>90.272805826441171</v>
      </c>
    </row>
    <row r="38" spans="1:63" x14ac:dyDescent="0.2">
      <c r="A38" s="13">
        <v>2002</v>
      </c>
      <c r="B38" s="34">
        <v>75.86</v>
      </c>
      <c r="C38" s="34">
        <v>96.59</v>
      </c>
      <c r="D38" s="34">
        <v>116.48</v>
      </c>
      <c r="E38" s="34">
        <v>52.03</v>
      </c>
      <c r="F38" s="34">
        <v>73.040000000000006</v>
      </c>
      <c r="G38" s="34">
        <v>71</v>
      </c>
      <c r="H38" s="34">
        <v>79.430000000000007</v>
      </c>
      <c r="I38" s="34">
        <v>73.819999999999993</v>
      </c>
      <c r="J38" s="34">
        <v>93.56</v>
      </c>
      <c r="K38" s="34">
        <v>82.89</v>
      </c>
      <c r="L38" s="34">
        <v>86.49</v>
      </c>
      <c r="M38" s="34">
        <v>101.51</v>
      </c>
      <c r="N38" s="34">
        <v>60.23</v>
      </c>
      <c r="O38" s="34">
        <v>75.11</v>
      </c>
      <c r="P38" s="34"/>
      <c r="Q38" s="34"/>
      <c r="R38" s="34"/>
      <c r="S38" s="34">
        <v>99.08</v>
      </c>
      <c r="T38" s="34">
        <v>94</v>
      </c>
      <c r="U38" s="34">
        <v>82.98</v>
      </c>
      <c r="AR38" s="15">
        <f>'Table A1'!B38/B38*100</f>
        <v>127.1816504086475</v>
      </c>
      <c r="AS38" s="15">
        <f>'Table A1'!C38/C38*100</f>
        <v>218.50088000828242</v>
      </c>
      <c r="AT38" s="15">
        <f>'Table A1'!D38/D38*100</f>
        <v>83.138736263736263</v>
      </c>
      <c r="AU38" s="15">
        <f>'Table A1'!E38/E38*100</f>
        <v>188.37209302325581</v>
      </c>
      <c r="AV38" s="15">
        <f>'Table A1'!F38/F38*100</f>
        <v>111.65115005476449</v>
      </c>
      <c r="AW38" s="15">
        <f>'Table A1'!G38/G38*100</f>
        <v>115.47887323943662</v>
      </c>
      <c r="AX38" s="15">
        <f>'Table A1'!H38/H38*100</f>
        <v>95.064836963363959</v>
      </c>
      <c r="AY38" s="15">
        <f>'Table A1'!I38/I38*100</f>
        <v>123.19154700623139</v>
      </c>
      <c r="AZ38" s="15">
        <f>'Table A1'!J38/J38*100</f>
        <v>83.764429243266363</v>
      </c>
      <c r="BA38" s="15">
        <f>'Table A1'!K38/K38*100</f>
        <v>69.127759681505609</v>
      </c>
      <c r="BB38" s="15">
        <f>'Table A1'!L38/L38*100</f>
        <v>86.310556133657073</v>
      </c>
      <c r="BC38" s="15">
        <f>'Table A1'!M38/M38*100</f>
        <v>46.222047088956749</v>
      </c>
      <c r="BD38" s="15">
        <f>'Table A1'!N38/N38*100</f>
        <v>79.611489291050987</v>
      </c>
      <c r="BE38" s="15">
        <f>'Table A1'!O38/O38*100</f>
        <v>61.057116229530017</v>
      </c>
      <c r="BF38" s="15"/>
      <c r="BG38" s="15"/>
      <c r="BH38" s="15"/>
      <c r="BI38" s="15">
        <f>'Table A1'!S38/S38*100</f>
        <v>80.207912797739198</v>
      </c>
      <c r="BJ38" s="15">
        <f>'Table A1'!T38/T38*100</f>
        <v>93.180851063829792</v>
      </c>
      <c r="BK38" s="15">
        <f>'Table A1'!U38/U38*100</f>
        <v>89.865027717522281</v>
      </c>
    </row>
    <row r="39" spans="1:63" x14ac:dyDescent="0.2">
      <c r="A39" s="13">
        <v>2003</v>
      </c>
      <c r="B39" s="34">
        <v>77.58</v>
      </c>
      <c r="C39" s="34">
        <v>98.04</v>
      </c>
      <c r="D39" s="34">
        <v>114.6</v>
      </c>
      <c r="E39" s="34">
        <v>52.32</v>
      </c>
      <c r="F39" s="34">
        <v>75.48</v>
      </c>
      <c r="G39" s="34">
        <v>75.31</v>
      </c>
      <c r="H39" s="34">
        <v>81.349999999999994</v>
      </c>
      <c r="I39" s="34">
        <v>83.09</v>
      </c>
      <c r="J39" s="34">
        <v>94.54</v>
      </c>
      <c r="K39" s="34">
        <v>83.31</v>
      </c>
      <c r="L39" s="34">
        <v>88.91</v>
      </c>
      <c r="M39" s="34">
        <v>104.39</v>
      </c>
      <c r="N39" s="34">
        <v>61.97</v>
      </c>
      <c r="O39" s="34">
        <v>77.8</v>
      </c>
      <c r="P39" s="34"/>
      <c r="Q39" s="34"/>
      <c r="R39" s="34"/>
      <c r="S39" s="34">
        <v>95.61</v>
      </c>
      <c r="T39" s="34">
        <v>89.99</v>
      </c>
      <c r="U39" s="34">
        <v>85</v>
      </c>
      <c r="AR39" s="15">
        <f>'Table A1'!B39/B39*100</f>
        <v>119.34777004382573</v>
      </c>
      <c r="AS39" s="15">
        <f>'Table A1'!C39/C39*100</f>
        <v>204.11056711546308</v>
      </c>
      <c r="AT39" s="15">
        <f>'Table A1'!D39/D39*100</f>
        <v>84.232111692844683</v>
      </c>
      <c r="AU39" s="15">
        <f>'Table A1'!E39/E39*100</f>
        <v>193.13837920489297</v>
      </c>
      <c r="AV39" s="15">
        <f>'Table A1'!F39/F39*100</f>
        <v>111.39374668786432</v>
      </c>
      <c r="AW39" s="15">
        <f>'Table A1'!G39/G39*100</f>
        <v>114.10171291993096</v>
      </c>
      <c r="AX39" s="15">
        <f>'Table A1'!H39/H39*100</f>
        <v>94.910878918254454</v>
      </c>
      <c r="AY39" s="15">
        <f>'Table A1'!I39/I39*100</f>
        <v>113.47935973041281</v>
      </c>
      <c r="AZ39" s="15">
        <f>'Table A1'!J39/J39*100</f>
        <v>85.529934419293426</v>
      </c>
      <c r="BA39" s="15">
        <f>'Table A1'!K39/K39*100</f>
        <v>73.18449165766414</v>
      </c>
      <c r="BB39" s="15">
        <f>'Table A1'!L39/L39*100</f>
        <v>91.553256101675856</v>
      </c>
      <c r="BC39" s="15">
        <f>'Table A1'!M39/M39*100</f>
        <v>49.477919340933035</v>
      </c>
      <c r="BD39" s="15">
        <f>'Table A1'!N39/N39*100</f>
        <v>84.557043730837506</v>
      </c>
      <c r="BE39" s="15">
        <f>'Table A1'!O39/O39*100</f>
        <v>60.437017994858621</v>
      </c>
      <c r="BF39" s="15"/>
      <c r="BG39" s="15"/>
      <c r="BH39" s="15"/>
      <c r="BI39" s="15">
        <f>'Table A1'!S39/S39*100</f>
        <v>88.107938500156877</v>
      </c>
      <c r="BJ39" s="15">
        <f>'Table A1'!T39/T39*100</f>
        <v>96.177353039226588</v>
      </c>
      <c r="BK39" s="15">
        <f>'Table A1'!U39/U39*100</f>
        <v>90.8</v>
      </c>
    </row>
    <row r="40" spans="1:63" x14ac:dyDescent="0.2">
      <c r="A40" s="13">
        <v>2004</v>
      </c>
      <c r="B40" s="34">
        <v>78.959999999999994</v>
      </c>
      <c r="C40" s="34">
        <v>99.44</v>
      </c>
      <c r="D40" s="34">
        <v>112.45</v>
      </c>
      <c r="E40" s="34">
        <v>52.6</v>
      </c>
      <c r="F40" s="34">
        <v>77.739999999999995</v>
      </c>
      <c r="G40" s="34">
        <v>78.040000000000006</v>
      </c>
      <c r="H40" s="34">
        <v>82.83</v>
      </c>
      <c r="I40" s="34">
        <v>89.24</v>
      </c>
      <c r="J40" s="34">
        <v>93.74</v>
      </c>
      <c r="K40" s="34">
        <v>83.31</v>
      </c>
      <c r="L40" s="34">
        <v>89.79</v>
      </c>
      <c r="M40" s="34">
        <v>105.67</v>
      </c>
      <c r="N40" s="34">
        <v>63.37</v>
      </c>
      <c r="O40" s="34">
        <v>79.67</v>
      </c>
      <c r="P40" s="34"/>
      <c r="Q40" s="34"/>
      <c r="R40" s="34"/>
      <c r="S40" s="34">
        <v>93.21</v>
      </c>
      <c r="T40" s="34">
        <v>83.99</v>
      </c>
      <c r="U40" s="34">
        <v>86.18</v>
      </c>
      <c r="AR40" s="15">
        <f>'Table A1'!B40/B40*100</f>
        <v>114.45035460992909</v>
      </c>
      <c r="AS40" s="15">
        <f>'Table A1'!C40/C40*100</f>
        <v>187.13797264682222</v>
      </c>
      <c r="AT40" s="15">
        <f>'Table A1'!D40/D40*100</f>
        <v>87.434415295686961</v>
      </c>
      <c r="AU40" s="15">
        <f>'Table A1'!E40/E40*100</f>
        <v>193.72623574144487</v>
      </c>
      <c r="AV40" s="15">
        <f>'Table A1'!F40/F40*100</f>
        <v>109.63467970156935</v>
      </c>
      <c r="AW40" s="15">
        <f>'Table A1'!G40/G40*100</f>
        <v>115.95335725269092</v>
      </c>
      <c r="AX40" s="15">
        <f>'Table A1'!H40/H40*100</f>
        <v>96.390196788603163</v>
      </c>
      <c r="AY40" s="15">
        <f>'Table A1'!I40/I40*100</f>
        <v>109.98431196772749</v>
      </c>
      <c r="AZ40" s="15">
        <f>'Table A1'!J40/J40*100</f>
        <v>86.782590142948578</v>
      </c>
      <c r="BA40" s="15">
        <f>'Table A1'!K40/K40*100</f>
        <v>75.441123514584092</v>
      </c>
      <c r="BB40" s="15">
        <f>'Table A1'!L40/L40*100</f>
        <v>95.645394810112478</v>
      </c>
      <c r="BC40" s="15">
        <f>'Table A1'!M40/M40*100</f>
        <v>51.339074477145829</v>
      </c>
      <c r="BD40" s="15">
        <f>'Table A1'!N40/N40*100</f>
        <v>86.176424175477365</v>
      </c>
      <c r="BE40" s="15">
        <f>'Table A1'!O40/O40*100</f>
        <v>60.775699761516258</v>
      </c>
      <c r="BF40" s="15"/>
      <c r="BG40" s="15"/>
      <c r="BH40" s="15"/>
      <c r="BI40" s="15">
        <f>'Table A1'!S40/S40*100</f>
        <v>89.829417444480214</v>
      </c>
      <c r="BJ40" s="15">
        <f>'Table A1'!T40/T40*100</f>
        <v>100.30956066198358</v>
      </c>
      <c r="BK40" s="15">
        <f>'Table A1'!U40/U40*100</f>
        <v>92.063123694592704</v>
      </c>
    </row>
    <row r="41" spans="1:63" x14ac:dyDescent="0.2">
      <c r="A41" s="13">
        <v>2005</v>
      </c>
      <c r="B41" s="34">
        <v>80.05</v>
      </c>
      <c r="C41" s="34">
        <v>100.82</v>
      </c>
      <c r="D41" s="34">
        <v>110.98</v>
      </c>
      <c r="E41" s="34">
        <v>53.92</v>
      </c>
      <c r="F41" s="34">
        <v>80.209999999999994</v>
      </c>
      <c r="G41" s="34">
        <v>79.069999999999993</v>
      </c>
      <c r="H41" s="34">
        <v>84.67</v>
      </c>
      <c r="I41" s="34">
        <v>90.92</v>
      </c>
      <c r="J41" s="34">
        <v>93.24</v>
      </c>
      <c r="K41" s="34">
        <v>84.77</v>
      </c>
      <c r="L41" s="34">
        <v>93.22</v>
      </c>
      <c r="M41" s="34">
        <v>105.64</v>
      </c>
      <c r="N41" s="34">
        <v>65.33</v>
      </c>
      <c r="O41" s="34">
        <v>81.93</v>
      </c>
      <c r="P41" s="34"/>
      <c r="Q41" s="34"/>
      <c r="R41" s="34"/>
      <c r="S41" s="34">
        <v>91.52</v>
      </c>
      <c r="T41" s="34">
        <v>81.42</v>
      </c>
      <c r="U41" s="34">
        <v>87.4</v>
      </c>
      <c r="AR41" s="15">
        <f>'Table A1'!B41/B41*100</f>
        <v>121.83635227982512</v>
      </c>
      <c r="AS41" s="15">
        <f>'Table A1'!C41/C41*100</f>
        <v>173.00138861337035</v>
      </c>
      <c r="AT41" s="15">
        <f>'Table A1'!D41/D41*100</f>
        <v>88.691656154262034</v>
      </c>
      <c r="AU41" s="15">
        <f>'Table A1'!E41/E41*100</f>
        <v>180.8234421364985</v>
      </c>
      <c r="AV41" s="15">
        <f>'Table A1'!F41/F41*100</f>
        <v>109.52499688318164</v>
      </c>
      <c r="AW41" s="15">
        <f>'Table A1'!G41/G41*100</f>
        <v>111.66055393954726</v>
      </c>
      <c r="AX41" s="15">
        <f>'Table A1'!H41/H41*100</f>
        <v>93.362466044643909</v>
      </c>
      <c r="AY41" s="15">
        <f>'Table A1'!I41/I41*100</f>
        <v>111.20765508139023</v>
      </c>
      <c r="AZ41" s="15">
        <f>'Table A1'!J41/J41*100</f>
        <v>90.379665379665369</v>
      </c>
      <c r="BA41" s="15">
        <f>'Table A1'!K41/K41*100</f>
        <v>78.94302229562345</v>
      </c>
      <c r="BB41" s="15">
        <f>'Table A1'!L41/L41*100</f>
        <v>102.43509976399913</v>
      </c>
      <c r="BC41" s="15">
        <f>'Table A1'!M41/M41*100</f>
        <v>56.787201817493369</v>
      </c>
      <c r="BD41" s="15">
        <f>'Table A1'!N41/N41*100</f>
        <v>92.346548293280279</v>
      </c>
      <c r="BE41" s="15">
        <f>'Table A1'!O41/O41*100</f>
        <v>62.870743317466129</v>
      </c>
      <c r="BF41" s="15"/>
      <c r="BG41" s="15"/>
      <c r="BH41" s="15"/>
      <c r="BI41" s="15">
        <f>'Table A1'!S41/S41*100</f>
        <v>95.50917832167832</v>
      </c>
      <c r="BJ41" s="15">
        <f>'Table A1'!T41/T41*100</f>
        <v>108.68337017931711</v>
      </c>
      <c r="BK41" s="15">
        <f>'Table A1'!U41/U41*100</f>
        <v>94.073226544622429</v>
      </c>
    </row>
    <row r="42" spans="1:63" x14ac:dyDescent="0.2">
      <c r="A42" s="13">
        <v>2006</v>
      </c>
      <c r="B42" s="34">
        <v>81.569999999999993</v>
      </c>
      <c r="C42" s="34">
        <v>102.39</v>
      </c>
      <c r="D42" s="34">
        <v>110.07</v>
      </c>
      <c r="E42" s="34">
        <v>57.06</v>
      </c>
      <c r="F42" s="34">
        <v>83.2</v>
      </c>
      <c r="G42" s="34">
        <v>81.180000000000007</v>
      </c>
      <c r="H42" s="34">
        <v>86.76</v>
      </c>
      <c r="I42" s="34">
        <v>93.09</v>
      </c>
      <c r="J42" s="34">
        <v>93.39</v>
      </c>
      <c r="K42" s="34">
        <v>87.32</v>
      </c>
      <c r="L42" s="34">
        <v>94.73</v>
      </c>
      <c r="M42" s="34">
        <v>106.49</v>
      </c>
      <c r="N42" s="34">
        <v>68.12</v>
      </c>
      <c r="O42" s="34">
        <v>85.9</v>
      </c>
      <c r="P42" s="34"/>
      <c r="Q42" s="34"/>
      <c r="R42" s="34"/>
      <c r="S42" s="34">
        <v>90.84</v>
      </c>
      <c r="T42" s="34">
        <v>88.89</v>
      </c>
      <c r="U42" s="34">
        <v>89.23</v>
      </c>
      <c r="AR42" s="15">
        <f>'Table A1'!B42/B42*100</f>
        <v>112.23489027828859</v>
      </c>
      <c r="AS42" s="15">
        <f>'Table A1'!C42/C42*100</f>
        <v>160.00585994726049</v>
      </c>
      <c r="AT42" s="15">
        <f>'Table A1'!D42/D42*100</f>
        <v>91.569001544471703</v>
      </c>
      <c r="AU42" s="15">
        <f>'Table A1'!E42/E42*100</f>
        <v>175.41184717840869</v>
      </c>
      <c r="AV42" s="15">
        <f>'Table A1'!F42/F42*100</f>
        <v>103.40144230769231</v>
      </c>
      <c r="AW42" s="15">
        <f>'Table A1'!G42/G42*100</f>
        <v>109.60827790096081</v>
      </c>
      <c r="AX42" s="15">
        <f>'Table A1'!H42/H42*100</f>
        <v>94.363762102351316</v>
      </c>
      <c r="AY42" s="15">
        <f>'Table A1'!I42/I42*100</f>
        <v>109.29208293049737</v>
      </c>
      <c r="AZ42" s="15">
        <f>'Table A1'!J42/J42*100</f>
        <v>94.924510118856404</v>
      </c>
      <c r="BA42" s="15">
        <f>'Table A1'!K42/K42*100</f>
        <v>78.973889143380674</v>
      </c>
      <c r="BB42" s="15">
        <f>'Table A1'!L42/L42*100</f>
        <v>107.14662725641296</v>
      </c>
      <c r="BC42" s="15">
        <f>'Table A1'!M42/M42*100</f>
        <v>60.775659686355532</v>
      </c>
      <c r="BD42" s="15">
        <f>'Table A1'!N42/N42*100</f>
        <v>95.082207868467393</v>
      </c>
      <c r="BE42" s="15">
        <f>'Table A1'!O42/O42*100</f>
        <v>64.03958090803259</v>
      </c>
      <c r="BF42" s="15"/>
      <c r="BG42" s="15"/>
      <c r="BH42" s="15"/>
      <c r="BI42" s="15">
        <f>'Table A1'!S42/S42*100</f>
        <v>95.112285336856019</v>
      </c>
      <c r="BJ42" s="15">
        <f>'Table A1'!T42/T42*100</f>
        <v>97.311283608954895</v>
      </c>
      <c r="BK42" s="15">
        <f>'Table A1'!U42/U42*100</f>
        <v>95.024095035302039</v>
      </c>
    </row>
    <row r="43" spans="1:63" x14ac:dyDescent="0.2">
      <c r="A43" s="13">
        <v>2007</v>
      </c>
      <c r="B43" s="34">
        <v>83.83</v>
      </c>
      <c r="C43" s="34">
        <v>104.23</v>
      </c>
      <c r="D43" s="34">
        <v>109.45</v>
      </c>
      <c r="E43" s="34">
        <v>60.98</v>
      </c>
      <c r="F43" s="34">
        <v>86.47</v>
      </c>
      <c r="G43" s="34">
        <v>83.45</v>
      </c>
      <c r="H43" s="34">
        <v>89.51</v>
      </c>
      <c r="I43" s="34">
        <v>95.59</v>
      </c>
      <c r="J43" s="34">
        <v>93.47</v>
      </c>
      <c r="K43" s="34">
        <v>89.86</v>
      </c>
      <c r="L43" s="34">
        <v>96.59</v>
      </c>
      <c r="M43" s="34">
        <v>108.85</v>
      </c>
      <c r="N43" s="34">
        <v>71.459999999999994</v>
      </c>
      <c r="O43" s="34">
        <v>90.2</v>
      </c>
      <c r="P43" s="34"/>
      <c r="Q43" s="34"/>
      <c r="R43" s="34"/>
      <c r="S43" s="34">
        <v>92.32</v>
      </c>
      <c r="T43" s="34">
        <v>94.5</v>
      </c>
      <c r="U43" s="34">
        <v>91.43</v>
      </c>
      <c r="AR43" s="15">
        <f>'Table A1'!B43/B43*100</f>
        <v>104.7834903972325</v>
      </c>
      <c r="AS43" s="15">
        <f>'Table A1'!C43/C43*100</f>
        <v>152.00997793341648</v>
      </c>
      <c r="AT43" s="15">
        <f>'Table A1'!D43/D43*100</f>
        <v>92.553677478300585</v>
      </c>
      <c r="AU43" s="15">
        <f>'Table A1'!E43/E43*100</f>
        <v>173.48310921613646</v>
      </c>
      <c r="AV43" s="15">
        <f>'Table A1'!F43/F43*100</f>
        <v>101.59592922400833</v>
      </c>
      <c r="AW43" s="15">
        <f>'Table A1'!G43/G43*100</f>
        <v>108.92750149790294</v>
      </c>
      <c r="AX43" s="15">
        <f>'Table A1'!H43/H43*100</f>
        <v>94.939112948273944</v>
      </c>
      <c r="AY43" s="15">
        <f>'Table A1'!I43/I43*100</f>
        <v>107.67862747149283</v>
      </c>
      <c r="AZ43" s="15">
        <f>'Table A1'!J43/J43*100</f>
        <v>96.351770621589822</v>
      </c>
      <c r="BA43" s="15">
        <f>'Table A1'!K43/K43*100</f>
        <v>81.048297351435565</v>
      </c>
      <c r="BB43" s="15">
        <f>'Table A1'!L43/L43*100</f>
        <v>111.79211098457398</v>
      </c>
      <c r="BC43" s="15">
        <f>'Table A1'!M43/M43*100</f>
        <v>61.672025723472665</v>
      </c>
      <c r="BD43" s="15">
        <f>'Table A1'!N43/N43*100</f>
        <v>98.152812762384556</v>
      </c>
      <c r="BE43" s="15">
        <f>'Table A1'!O43/O43*100</f>
        <v>69.767184035476717</v>
      </c>
      <c r="BF43" s="15"/>
      <c r="BG43" s="15"/>
      <c r="BH43" s="15"/>
      <c r="BI43" s="15">
        <f>'Table A1'!S43/S43*100</f>
        <v>92.276863084922013</v>
      </c>
      <c r="BJ43" s="15">
        <f>'Table A1'!T43/T43*100</f>
        <v>91.449735449735442</v>
      </c>
      <c r="BK43" s="15">
        <f>'Table A1'!U43/U43*100</f>
        <v>96.051624193371964</v>
      </c>
    </row>
    <row r="44" spans="1:63" x14ac:dyDescent="0.2">
      <c r="A44" s="13">
        <v>2008</v>
      </c>
      <c r="B44" s="34">
        <v>86.43</v>
      </c>
      <c r="C44" s="34">
        <v>105.56</v>
      </c>
      <c r="D44" s="34">
        <v>108.27</v>
      </c>
      <c r="E44" s="34">
        <v>66.67</v>
      </c>
      <c r="F44" s="34">
        <v>89.36</v>
      </c>
      <c r="G44" s="34">
        <v>85.49</v>
      </c>
      <c r="H44" s="34">
        <v>91.63</v>
      </c>
      <c r="I44" s="34">
        <v>97.86</v>
      </c>
      <c r="J44" s="34">
        <v>93.71</v>
      </c>
      <c r="K44" s="34">
        <v>91.23</v>
      </c>
      <c r="L44" s="34">
        <v>98.73</v>
      </c>
      <c r="M44" s="34">
        <v>111.28</v>
      </c>
      <c r="N44" s="34">
        <v>75.25</v>
      </c>
      <c r="O44" s="34">
        <v>90.26</v>
      </c>
      <c r="P44" s="34"/>
      <c r="Q44" s="34"/>
      <c r="R44" s="34"/>
      <c r="S44" s="34">
        <v>93.69</v>
      </c>
      <c r="T44" s="34">
        <v>93.12</v>
      </c>
      <c r="U44" s="34">
        <v>93.25</v>
      </c>
      <c r="AR44" s="15">
        <f>'Table A1'!B44/B44*100</f>
        <v>108.79324308689111</v>
      </c>
      <c r="AS44" s="15">
        <f>'Table A1'!C44/C44*100</f>
        <v>143.91815081470253</v>
      </c>
      <c r="AT44" s="15">
        <f>'Table A1'!D44/D44*100</f>
        <v>90.967026877251314</v>
      </c>
      <c r="AU44" s="15">
        <f>'Table A1'!E44/E44*100</f>
        <v>156.7271636418179</v>
      </c>
      <c r="AV44" s="15">
        <f>'Table A1'!F44/F44*100</f>
        <v>97.090420769919433</v>
      </c>
      <c r="AW44" s="15">
        <f>'Table A1'!G44/G44*100</f>
        <v>103.5442741841151</v>
      </c>
      <c r="AX44" s="15">
        <f>'Table A1'!H44/H44*100</f>
        <v>90.363418094510521</v>
      </c>
      <c r="AY44" s="15">
        <f>'Table A1'!I44/I44*100</f>
        <v>103.36194563662376</v>
      </c>
      <c r="AZ44" s="15">
        <f>'Table A1'!J44/J44*100</f>
        <v>93.778678902998607</v>
      </c>
      <c r="BA44" s="15">
        <f>'Table A1'!K44/K44*100</f>
        <v>80.927326537323239</v>
      </c>
      <c r="BB44" s="15">
        <f>'Table A1'!L44/L44*100</f>
        <v>110.74648029980756</v>
      </c>
      <c r="BC44" s="15">
        <f>'Table A1'!M44/M44*100</f>
        <v>64.108554996405459</v>
      </c>
      <c r="BD44" s="15">
        <f>'Table A1'!N44/N44*100</f>
        <v>94.950166112956808</v>
      </c>
      <c r="BE44" s="15">
        <f>'Table A1'!O44/O44*100</f>
        <v>71.404830489696437</v>
      </c>
      <c r="BF44" s="15"/>
      <c r="BG44" s="15"/>
      <c r="BH44" s="15"/>
      <c r="BI44" s="15">
        <f>'Table A1'!S44/S44*100</f>
        <v>88.675418934784929</v>
      </c>
      <c r="BJ44" s="15">
        <f>'Table A1'!T44/T44*100</f>
        <v>94.13659793814432</v>
      </c>
      <c r="BK44" s="15">
        <f>'Table A1'!U44/U44*100</f>
        <v>93.769436997319033</v>
      </c>
    </row>
    <row r="45" spans="1:63" x14ac:dyDescent="0.2">
      <c r="A45" s="13">
        <v>2009</v>
      </c>
      <c r="B45" s="34">
        <v>88.69</v>
      </c>
      <c r="C45" s="34">
        <v>105.28</v>
      </c>
      <c r="D45" s="34">
        <v>103.96</v>
      </c>
      <c r="E45" s="34">
        <v>70.209999999999994</v>
      </c>
      <c r="F45" s="34">
        <v>91.48</v>
      </c>
      <c r="G45" s="34">
        <v>84.77</v>
      </c>
      <c r="H45" s="34">
        <v>91.94</v>
      </c>
      <c r="I45" s="34">
        <v>99.33</v>
      </c>
      <c r="J45" s="34">
        <v>92.59</v>
      </c>
      <c r="K45" s="34">
        <v>89.86</v>
      </c>
      <c r="L45" s="34">
        <v>98.18</v>
      </c>
      <c r="M45" s="34">
        <v>111.71</v>
      </c>
      <c r="N45" s="34">
        <v>77.41</v>
      </c>
      <c r="O45" s="34">
        <v>85.24</v>
      </c>
      <c r="P45" s="34"/>
      <c r="Q45" s="34"/>
      <c r="R45" s="34"/>
      <c r="S45" s="34">
        <v>93.03</v>
      </c>
      <c r="T45" s="34">
        <v>92.38</v>
      </c>
      <c r="U45" s="34">
        <v>93.06</v>
      </c>
      <c r="AR45" s="15">
        <f>'Table A1'!B45/B45*100</f>
        <v>99.875972488442883</v>
      </c>
      <c r="AS45" s="15">
        <f>'Table A1'!C45/C45*100</f>
        <v>129.00835866261397</v>
      </c>
      <c r="AT45" s="15">
        <f>'Table A1'!D45/D45*100</f>
        <v>86.581377452866491</v>
      </c>
      <c r="AU45" s="15">
        <f>'Table A1'!E45/E45*100</f>
        <v>151.78749465888052</v>
      </c>
      <c r="AV45" s="15">
        <f>'Table A1'!F45/F45*100</f>
        <v>87.800612155662421</v>
      </c>
      <c r="AW45" s="15">
        <f>'Table A1'!G45/G45*100</f>
        <v>90.645275451220968</v>
      </c>
      <c r="AX45" s="15">
        <f>'Table A1'!H45/H45*100</f>
        <v>85.022840983249949</v>
      </c>
      <c r="AY45" s="15">
        <f>'Table A1'!I45/I45*100</f>
        <v>90.1943018222088</v>
      </c>
      <c r="AZ45" s="15">
        <f>'Table A1'!J45/J45*100</f>
        <v>89.502106058969659</v>
      </c>
      <c r="BA45" s="15">
        <f>'Table A1'!K45/K45*100</f>
        <v>79.590474070776764</v>
      </c>
      <c r="BB45" s="15">
        <f>'Table A1'!L45/L45*100</f>
        <v>112.38541454471378</v>
      </c>
      <c r="BC45" s="15">
        <f>'Table A1'!M45/M45*100</f>
        <v>67.621520007161408</v>
      </c>
      <c r="BD45" s="15">
        <f>'Table A1'!N45/N45*100</f>
        <v>85.014855961762052</v>
      </c>
      <c r="BE45" s="15">
        <f>'Table A1'!O45/O45*100</f>
        <v>65.849366494603473</v>
      </c>
      <c r="BF45" s="15"/>
      <c r="BG45" s="15"/>
      <c r="BH45" s="15"/>
      <c r="BI45" s="15">
        <f>'Table A1'!S45/S45*100</f>
        <v>81.919810813715998</v>
      </c>
      <c r="BJ45" s="15">
        <f>'Table A1'!T45/T45*100</f>
        <v>92.227754925308517</v>
      </c>
      <c r="BK45" s="15">
        <f>'Table A1'!U45/U45*100</f>
        <v>88.276380829572318</v>
      </c>
    </row>
    <row r="46" spans="1:63" x14ac:dyDescent="0.2">
      <c r="A46" s="13">
        <v>2010</v>
      </c>
      <c r="B46" s="34">
        <v>89.57</v>
      </c>
      <c r="C46" s="34">
        <v>103.87</v>
      </c>
      <c r="D46" s="34">
        <v>99.43</v>
      </c>
      <c r="E46" s="34">
        <v>73.239999999999995</v>
      </c>
      <c r="F46" s="34">
        <v>92.57</v>
      </c>
      <c r="G46" s="34">
        <v>83.34</v>
      </c>
      <c r="H46" s="34">
        <v>91.18</v>
      </c>
      <c r="I46" s="34">
        <v>100.33</v>
      </c>
      <c r="J46" s="34">
        <v>90.68</v>
      </c>
      <c r="K46" s="34">
        <v>88.36</v>
      </c>
      <c r="L46" s="34">
        <v>95.53</v>
      </c>
      <c r="M46" s="34">
        <v>109.55</v>
      </c>
      <c r="N46" s="34">
        <v>79.959999999999994</v>
      </c>
      <c r="O46" s="34">
        <v>80.92</v>
      </c>
      <c r="P46" s="34"/>
      <c r="Q46" s="34"/>
      <c r="R46" s="34"/>
      <c r="S46" s="34">
        <v>91.65</v>
      </c>
      <c r="T46" s="34">
        <v>91.73</v>
      </c>
      <c r="U46" s="34">
        <v>92.12</v>
      </c>
      <c r="AR46" s="15">
        <f>'Table A1'!B46/B46*100</f>
        <v>98.436976666294527</v>
      </c>
      <c r="AS46" s="15">
        <f>'Table A1'!C46/C46*100</f>
        <v>127.52479060363918</v>
      </c>
      <c r="AT46" s="15">
        <f>'Table A1'!D46/D46*100</f>
        <v>94.729960776425614</v>
      </c>
      <c r="AU46" s="15">
        <f>'Table A1'!E46/E46*100</f>
        <v>150.60076460950299</v>
      </c>
      <c r="AV46" s="15">
        <f>'Table A1'!F46/F46*100</f>
        <v>87.857837312304213</v>
      </c>
      <c r="AW46" s="15">
        <f>'Table A1'!G46/G46*100</f>
        <v>100.05999520038395</v>
      </c>
      <c r="AX46" s="15">
        <f>'Table A1'!H46/H46*100</f>
        <v>86.707611318271546</v>
      </c>
      <c r="AY46" s="15">
        <f>'Table A1'!I46/I46*100</f>
        <v>89.684042659224559</v>
      </c>
      <c r="AZ46" s="15">
        <f>'Table A1'!J46/J46*100</f>
        <v>93.636965152183492</v>
      </c>
      <c r="BA46" s="15">
        <f>'Table A1'!K46/K46*100</f>
        <v>84.710276143051146</v>
      </c>
      <c r="BB46" s="15">
        <f>'Table A1'!L46/L46*100</f>
        <v>108.31152517533759</v>
      </c>
      <c r="BC46" s="15">
        <f>'Table A1'!M46/M46*100</f>
        <v>71.528982199908725</v>
      </c>
      <c r="BD46" s="15">
        <f>'Table A1'!N46/N46*100</f>
        <v>85.480240120060031</v>
      </c>
      <c r="BE46" s="15">
        <f>'Table A1'!O46/O46*100</f>
        <v>77.978250123578846</v>
      </c>
      <c r="BF46" s="15"/>
      <c r="BG46" s="15"/>
      <c r="BH46" s="15"/>
      <c r="BI46" s="15">
        <f>'Table A1'!S46/S46*100</f>
        <v>86.033824331696664</v>
      </c>
      <c r="BJ46" s="15">
        <f>'Table A1'!T46/T46*100</f>
        <v>94.581925215305802</v>
      </c>
      <c r="BK46" s="15">
        <f>'Table A1'!U46/U46*100</f>
        <v>91.543638732088567</v>
      </c>
    </row>
    <row r="47" spans="1:63" x14ac:dyDescent="0.2">
      <c r="A47" s="13">
        <v>2011</v>
      </c>
      <c r="B47" s="34">
        <v>91.2</v>
      </c>
      <c r="C47" s="34">
        <v>101.94</v>
      </c>
      <c r="D47" s="34">
        <v>96.65</v>
      </c>
      <c r="E47" s="34">
        <v>75.5</v>
      </c>
      <c r="F47" s="34">
        <v>92.9</v>
      </c>
      <c r="G47" s="34">
        <v>83.76</v>
      </c>
      <c r="H47" s="34">
        <v>91.53</v>
      </c>
      <c r="I47" s="34">
        <v>100.22</v>
      </c>
      <c r="J47" s="34">
        <v>89.1</v>
      </c>
      <c r="K47" s="34">
        <v>87.13</v>
      </c>
      <c r="L47" s="34">
        <v>95.6</v>
      </c>
      <c r="M47" s="34">
        <v>106.49</v>
      </c>
      <c r="N47" s="34">
        <v>85.34</v>
      </c>
      <c r="O47" s="34">
        <v>77.83</v>
      </c>
      <c r="P47" s="34"/>
      <c r="Q47" s="34"/>
      <c r="R47" s="34"/>
      <c r="S47" s="34">
        <v>90.32</v>
      </c>
      <c r="T47" s="34">
        <v>88.75</v>
      </c>
      <c r="U47" s="34">
        <v>91.71</v>
      </c>
      <c r="AR47" s="15">
        <f>'Table A1'!B47/B47*100</f>
        <v>108.39912280701753</v>
      </c>
      <c r="AS47" s="15">
        <f>'Table A1'!C47/C47*100</f>
        <v>112.23268589366293</v>
      </c>
      <c r="AT47" s="15">
        <f>'Table A1'!D47/D47*100</f>
        <v>99.648215209518881</v>
      </c>
      <c r="AU47" s="15">
        <f>'Table A1'!E47/E47*100</f>
        <v>137.08609271523179</v>
      </c>
      <c r="AV47" s="15">
        <f>'Table A1'!F47/F47*100</f>
        <v>93.423035522066741</v>
      </c>
      <c r="AW47" s="15">
        <f>'Table A1'!G47/G47*100</f>
        <v>100.53724928366761</v>
      </c>
      <c r="AX47" s="15">
        <f>'Table A1'!H47/H47*100</f>
        <v>87.610619469026545</v>
      </c>
      <c r="AY47" s="15">
        <f>'Table A1'!I47/I47*100</f>
        <v>93.115146677309909</v>
      </c>
      <c r="AZ47" s="15">
        <f>'Table A1'!J47/J47*100</f>
        <v>97.710437710437716</v>
      </c>
      <c r="BA47" s="15">
        <f>'Table A1'!K47/K47*100</f>
        <v>87.776885114197185</v>
      </c>
      <c r="BB47" s="15">
        <f>'Table A1'!L47/L47*100</f>
        <v>107.05020920502093</v>
      </c>
      <c r="BC47" s="15">
        <f>'Table A1'!M47/M47*100</f>
        <v>77.199737064513101</v>
      </c>
      <c r="BD47" s="15">
        <f>'Table A1'!N47/N47*100</f>
        <v>84.637918912584951</v>
      </c>
      <c r="BE47" s="15">
        <f>'Table A1'!O47/O47*100</f>
        <v>88.346395991263023</v>
      </c>
      <c r="BF47" s="15"/>
      <c r="BG47" s="15"/>
      <c r="BH47" s="15"/>
      <c r="BI47" s="15">
        <f>'Table A1'!S47/S47*100</f>
        <v>90.411868910540306</v>
      </c>
      <c r="BJ47" s="15">
        <f>'Table A1'!T47/T47*100</f>
        <v>99.729577464788747</v>
      </c>
      <c r="BK47" s="15">
        <f>'Table A1'!U47/U47*100</f>
        <v>93.730236615418164</v>
      </c>
    </row>
    <row r="48" spans="1:63" x14ac:dyDescent="0.2">
      <c r="A48" s="13">
        <v>2012</v>
      </c>
      <c r="B48" s="34">
        <v>92.85</v>
      </c>
      <c r="C48" s="34">
        <v>101.09</v>
      </c>
      <c r="D48" s="34">
        <v>95.08</v>
      </c>
      <c r="E48" s="34">
        <v>77.94</v>
      </c>
      <c r="F48" s="34">
        <v>93.37</v>
      </c>
      <c r="G48" s="34">
        <v>85.46</v>
      </c>
      <c r="H48" s="34">
        <v>92.17</v>
      </c>
      <c r="I48" s="34">
        <v>98.58</v>
      </c>
      <c r="J48" s="34">
        <v>88.35</v>
      </c>
      <c r="K48" s="34">
        <v>87.14</v>
      </c>
      <c r="L48" s="34">
        <v>97.29</v>
      </c>
      <c r="M48" s="34">
        <v>104.74</v>
      </c>
      <c r="N48" s="34">
        <v>89.92</v>
      </c>
      <c r="O48" s="34">
        <v>75.67</v>
      </c>
      <c r="P48" s="34"/>
      <c r="Q48" s="34"/>
      <c r="R48" s="34"/>
      <c r="S48" s="34">
        <v>89.27</v>
      </c>
      <c r="T48" s="34">
        <v>85.35</v>
      </c>
      <c r="U48" s="34">
        <v>91.78</v>
      </c>
      <c r="AR48" s="15">
        <f>'Table A1'!B48/B48*100</f>
        <v>97.40441572428648</v>
      </c>
      <c r="AS48" s="15">
        <f>'Table A1'!C48/C48*100</f>
        <v>99.475714709664658</v>
      </c>
      <c r="AT48" s="15">
        <f>'Table A1'!D48/D48*100</f>
        <v>100.10517458981911</v>
      </c>
      <c r="AU48" s="15">
        <f>'Table A1'!E48/E48*100</f>
        <v>131.74236592250449</v>
      </c>
      <c r="AV48" s="15">
        <f>'Table A1'!F48/F48*100</f>
        <v>92.085252222341225</v>
      </c>
      <c r="AW48" s="15">
        <f>'Table A1'!G48/G48*100</f>
        <v>91.411186520009366</v>
      </c>
      <c r="AX48" s="15">
        <f>'Table A1'!H48/H48*100</f>
        <v>87.815992188347607</v>
      </c>
      <c r="AY48" s="15">
        <f>'Table A1'!I48/I48*100</f>
        <v>93.893284641915201</v>
      </c>
      <c r="AZ48" s="15">
        <f>'Table A1'!J48/J48*100</f>
        <v>102.71646859083192</v>
      </c>
      <c r="BA48" s="15">
        <f>'Table A1'!K48/K48*100</f>
        <v>90.612806977277941</v>
      </c>
      <c r="BB48" s="15">
        <f>'Table A1'!L48/L48*100</f>
        <v>107.6164045636756</v>
      </c>
      <c r="BC48" s="15">
        <f>'Table A1'!M48/M48*100</f>
        <v>82.929157914836736</v>
      </c>
      <c r="BD48" s="15">
        <f>'Table A1'!N48/N48*100</f>
        <v>84.597419928825616</v>
      </c>
      <c r="BE48" s="15">
        <f>'Table A1'!O48/O48*100</f>
        <v>98.599180652834676</v>
      </c>
      <c r="BF48" s="15"/>
      <c r="BG48" s="15"/>
      <c r="BH48" s="15"/>
      <c r="BI48" s="15">
        <f>'Table A1'!S48/S48*100</f>
        <v>98.622157499719961</v>
      </c>
      <c r="BJ48" s="15">
        <f>'Table A1'!T48/T48*100</f>
        <v>100.33977738722906</v>
      </c>
      <c r="BK48" s="15">
        <f>'Table A1'!U48/U48*100</f>
        <v>94.726519938984524</v>
      </c>
    </row>
    <row r="49" spans="1:63" x14ac:dyDescent="0.2">
      <c r="A49" s="13">
        <v>2013</v>
      </c>
      <c r="B49" s="34">
        <v>94.33</v>
      </c>
      <c r="C49" s="34">
        <v>101.63</v>
      </c>
      <c r="D49" s="34">
        <v>94.01</v>
      </c>
      <c r="E49" s="34">
        <v>81.180000000000007</v>
      </c>
      <c r="F49" s="34">
        <v>94.11</v>
      </c>
      <c r="G49" s="34">
        <v>87.48</v>
      </c>
      <c r="H49" s="34">
        <v>92.97</v>
      </c>
      <c r="I49" s="34">
        <v>97.09</v>
      </c>
      <c r="J49" s="34">
        <v>87.44</v>
      </c>
      <c r="K49" s="34">
        <v>87.84</v>
      </c>
      <c r="L49" s="34">
        <v>98.65</v>
      </c>
      <c r="M49" s="34">
        <v>102.89</v>
      </c>
      <c r="N49" s="34">
        <v>92.5</v>
      </c>
      <c r="O49" s="34">
        <v>74.38</v>
      </c>
      <c r="P49" s="34"/>
      <c r="Q49" s="34"/>
      <c r="R49" s="34"/>
      <c r="S49" s="34">
        <v>89.64</v>
      </c>
      <c r="T49" s="34">
        <v>89.17</v>
      </c>
      <c r="U49" s="34">
        <v>92.22</v>
      </c>
      <c r="AR49" s="15">
        <f>'Table A1'!B49/B49*100</f>
        <v>96.480441004982524</v>
      </c>
      <c r="AS49" s="15">
        <f>'Table A1'!C49/C49*100</f>
        <v>93.604250713372039</v>
      </c>
      <c r="AT49" s="15">
        <f>'Table A1'!D49/D49*100</f>
        <v>100.14892032762472</v>
      </c>
      <c r="AU49" s="15">
        <f>'Table A1'!E49/E49*100</f>
        <v>125.75757575757575</v>
      </c>
      <c r="AV49" s="15">
        <f>'Table A1'!F49/F49*100</f>
        <v>94.761449367761145</v>
      </c>
      <c r="AW49" s="15">
        <f>'Table A1'!G49/G49*100</f>
        <v>90.740740740740733</v>
      </c>
      <c r="AX49" s="15">
        <f>'Table A1'!H49/H49*100</f>
        <v>91.685489942992362</v>
      </c>
      <c r="AY49" s="15">
        <f>'Table A1'!I49/I49*100</f>
        <v>96.786486764857344</v>
      </c>
      <c r="AZ49" s="15">
        <f>'Table A1'!J49/J49*100</f>
        <v>102.11573650503203</v>
      </c>
      <c r="BA49" s="15">
        <f>'Table A1'!K49/K49*100</f>
        <v>93.123861566484507</v>
      </c>
      <c r="BB49" s="15">
        <f>'Table A1'!L49/L49*100</f>
        <v>105.62595032944755</v>
      </c>
      <c r="BC49" s="15">
        <f>'Table A1'!M49/M49*100</f>
        <v>88.269025172514333</v>
      </c>
      <c r="BD49" s="15">
        <f>'Table A1'!N49/N49*100</f>
        <v>88.108108108108112</v>
      </c>
      <c r="BE49" s="15">
        <f>'Table A1'!O49/O49*100</f>
        <v>107.39446087657973</v>
      </c>
      <c r="BF49" s="15"/>
      <c r="BG49" s="15"/>
      <c r="BH49" s="15"/>
      <c r="BI49" s="15">
        <f>'Table A1'!S49/S49*100</f>
        <v>99.419901829540393</v>
      </c>
      <c r="BJ49" s="15">
        <f>'Table A1'!T49/T49*100</f>
        <v>99.237411685544458</v>
      </c>
      <c r="BK49" s="15">
        <f>'Table A1'!U49/U49*100</f>
        <v>96.486662329212763</v>
      </c>
    </row>
    <row r="50" spans="1:63" x14ac:dyDescent="0.2">
      <c r="A50" s="13">
        <v>2014</v>
      </c>
      <c r="B50" s="34">
        <v>96.15</v>
      </c>
      <c r="C50" s="34">
        <v>102.6</v>
      </c>
      <c r="D50" s="34">
        <v>93.46</v>
      </c>
      <c r="E50" s="34">
        <v>84.01</v>
      </c>
      <c r="F50" s="34">
        <v>94.93</v>
      </c>
      <c r="G50" s="34">
        <v>88.75</v>
      </c>
      <c r="H50" s="34">
        <v>94.55</v>
      </c>
      <c r="I50" s="34">
        <v>97.43</v>
      </c>
      <c r="J50" s="34">
        <v>88.67</v>
      </c>
      <c r="K50" s="34">
        <v>88.76</v>
      </c>
      <c r="L50" s="34">
        <v>99.19</v>
      </c>
      <c r="M50" s="34">
        <v>101.98</v>
      </c>
      <c r="N50" s="34">
        <v>94.54</v>
      </c>
      <c r="O50" s="34">
        <v>75.2</v>
      </c>
      <c r="P50" s="34"/>
      <c r="Q50" s="34"/>
      <c r="R50" s="34"/>
      <c r="S50" s="34">
        <v>90.84</v>
      </c>
      <c r="T50" s="34">
        <v>91.26</v>
      </c>
      <c r="U50" s="34">
        <v>93.16</v>
      </c>
      <c r="AR50" s="15">
        <f>'Table A1'!B50/B50*100</f>
        <v>107.57150286011441</v>
      </c>
      <c r="AS50" s="15">
        <f>'Table A1'!C50/C50*100</f>
        <v>92.017543859649123</v>
      </c>
      <c r="AT50" s="15">
        <f>'Table A1'!D50/D50*100</f>
        <v>103.60582067194521</v>
      </c>
      <c r="AU50" s="15">
        <f>'Table A1'!E50/E50*100</f>
        <v>116.21235567194381</v>
      </c>
      <c r="AV50" s="15">
        <f>'Table A1'!F50/F50*100</f>
        <v>94.2799957863689</v>
      </c>
      <c r="AW50" s="15">
        <f>'Table A1'!G50/G50*100</f>
        <v>98.287323943661974</v>
      </c>
      <c r="AX50" s="15">
        <f>'Table A1'!H50/H50*100</f>
        <v>93.876255949233226</v>
      </c>
      <c r="AY50" s="15">
        <f>'Table A1'!I50/I50*100</f>
        <v>101.03664169147079</v>
      </c>
      <c r="AZ50" s="15">
        <f>'Table A1'!J50/J50*100</f>
        <v>102.95477613623549</v>
      </c>
      <c r="BA50" s="15">
        <f>'Table A1'!K50/K50*100</f>
        <v>92.541685443893641</v>
      </c>
      <c r="BB50" s="15">
        <f>'Table A1'!L50/L50*100</f>
        <v>102.19780219780222</v>
      </c>
      <c r="BC50" s="15">
        <f>'Table A1'!M50/M50*100</f>
        <v>93.194744067464214</v>
      </c>
      <c r="BD50" s="15">
        <f>'Table A1'!N50/N50*100</f>
        <v>90.279246879627664</v>
      </c>
      <c r="BE50" s="15">
        <f>'Table A1'!O50/O50*100</f>
        <v>116.07712765957447</v>
      </c>
      <c r="BF50" s="15"/>
      <c r="BG50" s="15"/>
      <c r="BH50" s="15"/>
      <c r="BI50" s="15">
        <f>'Table A1'!S50/S50*100</f>
        <v>104.02906208718625</v>
      </c>
      <c r="BJ50" s="15">
        <f>'Table A1'!T50/T50*100</f>
        <v>105.55555555555556</v>
      </c>
      <c r="BK50" s="15">
        <f>'Table A1'!U50/U50*100</f>
        <v>98.733361957921858</v>
      </c>
    </row>
    <row r="51" spans="1:63" x14ac:dyDescent="0.2">
      <c r="A51" s="13">
        <v>2015</v>
      </c>
      <c r="B51" s="34">
        <v>97.63</v>
      </c>
      <c r="C51" s="34">
        <v>103.77</v>
      </c>
      <c r="D51" s="34">
        <v>94.51</v>
      </c>
      <c r="E51" s="34">
        <v>87.72</v>
      </c>
      <c r="F51" s="34">
        <v>95.88</v>
      </c>
      <c r="G51" s="34">
        <v>91.11</v>
      </c>
      <c r="H51" s="34">
        <v>95.92</v>
      </c>
      <c r="I51" s="34">
        <v>98.35</v>
      </c>
      <c r="J51" s="34">
        <v>90.9</v>
      </c>
      <c r="K51" s="34">
        <v>89.61</v>
      </c>
      <c r="L51" s="34">
        <v>99.6</v>
      </c>
      <c r="M51" s="34">
        <v>100.03</v>
      </c>
      <c r="N51" s="34">
        <v>96.75</v>
      </c>
      <c r="O51" s="34">
        <v>79.22</v>
      </c>
      <c r="P51" s="34"/>
      <c r="Q51" s="34"/>
      <c r="R51" s="34"/>
      <c r="S51" s="34">
        <v>91.32</v>
      </c>
      <c r="T51" s="34">
        <v>91.85</v>
      </c>
      <c r="U51" s="34">
        <v>94.64</v>
      </c>
      <c r="AR51" s="15">
        <f>'Table A1'!B51/B51*100</f>
        <v>105.92031137969886</v>
      </c>
      <c r="AS51" s="15">
        <f>'Table A1'!C51/C51*100</f>
        <v>93.032668401272062</v>
      </c>
      <c r="AT51" s="15">
        <f>'Table A1'!D51/D51*100</f>
        <v>101.95746481853772</v>
      </c>
      <c r="AU51" s="15">
        <f>'Table A1'!E51/E51*100</f>
        <v>113.65709074327405</v>
      </c>
      <c r="AV51" s="15">
        <f>'Table A1'!F51/F51*100</f>
        <v>97.017104714226122</v>
      </c>
      <c r="AW51" s="15">
        <f>'Table A1'!G51/G51*100</f>
        <v>99.407309845242011</v>
      </c>
      <c r="AX51" s="15">
        <f>'Table A1'!H51/H51*100</f>
        <v>95.788156797331098</v>
      </c>
      <c r="AY51" s="15">
        <f>'Table A1'!I51/I51*100</f>
        <v>100.88459583121505</v>
      </c>
      <c r="AZ51" s="15">
        <f>'Table A1'!J51/J51*100</f>
        <v>105.48954895489548</v>
      </c>
      <c r="BA51" s="15">
        <f>'Table A1'!K51/K51*100</f>
        <v>97.366365361008818</v>
      </c>
      <c r="BB51" s="15">
        <f>'Table A1'!L51/L51*100</f>
        <v>96.907630522088354</v>
      </c>
      <c r="BC51" s="15">
        <f>'Table A1'!M51/M51*100</f>
        <v>99.99000299910027</v>
      </c>
      <c r="BD51" s="15">
        <f>'Table A1'!N51/N51*100</f>
        <v>92.403100775193806</v>
      </c>
      <c r="BE51" s="15">
        <f>'Table A1'!O51/O51*100</f>
        <v>116.04392830093411</v>
      </c>
      <c r="BF51" s="15"/>
      <c r="BG51" s="15"/>
      <c r="BH51" s="15"/>
      <c r="BI51" s="15">
        <f>'Table A1'!S51/S51*100</f>
        <v>106.34034165571617</v>
      </c>
      <c r="BJ51" s="15">
        <f>'Table A1'!T51/T51*100</f>
        <v>110.53892215568864</v>
      </c>
      <c r="BK51" s="15">
        <f>'Table A1'!U51/U51*100</f>
        <v>99.397717666948424</v>
      </c>
    </row>
    <row r="52" spans="1:63" x14ac:dyDescent="0.2">
      <c r="A52" s="13">
        <v>2016</v>
      </c>
      <c r="B52" s="34">
        <v>98.8</v>
      </c>
      <c r="C52" s="34">
        <v>104.53</v>
      </c>
      <c r="D52" s="34">
        <v>96.16</v>
      </c>
      <c r="E52" s="34">
        <v>92.57</v>
      </c>
      <c r="F52" s="34">
        <v>97.05</v>
      </c>
      <c r="G52" s="34">
        <v>93.53</v>
      </c>
      <c r="H52" s="34">
        <v>97.34</v>
      </c>
      <c r="I52" s="34">
        <v>99.71</v>
      </c>
      <c r="J52" s="34">
        <v>94.38</v>
      </c>
      <c r="K52" s="34">
        <v>93.04</v>
      </c>
      <c r="L52" s="34">
        <v>99.62</v>
      </c>
      <c r="M52" s="34">
        <v>98.76</v>
      </c>
      <c r="N52" s="34">
        <v>99.98</v>
      </c>
      <c r="O52" s="34">
        <v>85.6</v>
      </c>
      <c r="P52" s="34"/>
      <c r="Q52" s="34"/>
      <c r="R52" s="34"/>
      <c r="S52" s="34">
        <v>93.14</v>
      </c>
      <c r="T52" s="34">
        <v>92.88</v>
      </c>
      <c r="U52" s="34">
        <v>96.74</v>
      </c>
      <c r="AR52" s="15">
        <f>'Table A1'!B52/B52*100</f>
        <v>98.421052631578945</v>
      </c>
      <c r="AS52" s="15">
        <f>'Table A1'!C52/C52*100</f>
        <v>90.242035779202141</v>
      </c>
      <c r="AT52" s="15">
        <f>'Table A1'!D52/D52*100</f>
        <v>100.47836938435941</v>
      </c>
      <c r="AU52" s="15">
        <f>'Table A1'!E52/E52*100</f>
        <v>111.61283353138165</v>
      </c>
      <c r="AV52" s="15">
        <f>'Table A1'!F52/F52*100</f>
        <v>102.52447192168985</v>
      </c>
      <c r="AW52" s="15">
        <f>'Table A1'!G52/G52*100</f>
        <v>100.7591147225489</v>
      </c>
      <c r="AX52" s="15">
        <f>'Table A1'!H52/H52*100</f>
        <v>97.729607561125945</v>
      </c>
      <c r="AY52" s="15">
        <f>'Table A1'!I52/I52*100</f>
        <v>97.683281516397571</v>
      </c>
      <c r="AZ52" s="15">
        <f>'Table A1'!J52/J52*100</f>
        <v>102.85018012290739</v>
      </c>
      <c r="BA52" s="15">
        <f>'Table A1'!K52/K52*100</f>
        <v>98.366294067067912</v>
      </c>
      <c r="BB52" s="15">
        <f>'Table A1'!L52/L52*100</f>
        <v>101.01385264003211</v>
      </c>
      <c r="BC52" s="15">
        <f>'Table A1'!M52/M52*100</f>
        <v>101.64034021871203</v>
      </c>
      <c r="BD52" s="15">
        <f>'Table A1'!N52/N52*100</f>
        <v>92.148429685937188</v>
      </c>
      <c r="BE52" s="15">
        <f>'Table A1'!O52/O52*100</f>
        <v>108.66822429906541</v>
      </c>
      <c r="BF52" s="15"/>
      <c r="BG52" s="15"/>
      <c r="BH52" s="15"/>
      <c r="BI52" s="15">
        <f>'Table A1'!S52/S52*100</f>
        <v>103.52158041657719</v>
      </c>
      <c r="BJ52" s="15">
        <f>'Table A1'!T52/T52*100</f>
        <v>105.34022394487512</v>
      </c>
      <c r="BK52" s="15">
        <f>'Table A1'!U52/U52*100</f>
        <v>99.142030183998358</v>
      </c>
    </row>
    <row r="53" spans="1:63" x14ac:dyDescent="0.2">
      <c r="A53" s="13">
        <v>2017</v>
      </c>
      <c r="B53" s="34">
        <v>99.56</v>
      </c>
      <c r="C53" s="34">
        <v>103.16</v>
      </c>
      <c r="D53" s="34">
        <v>97.8</v>
      </c>
      <c r="E53" s="34">
        <v>97.33</v>
      </c>
      <c r="F53" s="34">
        <v>98.37</v>
      </c>
      <c r="G53" s="34">
        <v>96.28</v>
      </c>
      <c r="H53" s="34">
        <v>98.55</v>
      </c>
      <c r="I53" s="34">
        <v>100.98</v>
      </c>
      <c r="J53" s="34">
        <v>97.92</v>
      </c>
      <c r="K53" s="34">
        <v>96.92</v>
      </c>
      <c r="L53" s="34">
        <v>99.52</v>
      </c>
      <c r="M53" s="34">
        <v>98.44</v>
      </c>
      <c r="N53" s="34">
        <v>100.42</v>
      </c>
      <c r="O53" s="34">
        <v>93</v>
      </c>
      <c r="P53" s="34"/>
      <c r="Q53" s="34"/>
      <c r="R53" s="34"/>
      <c r="S53" s="34">
        <v>96.11</v>
      </c>
      <c r="T53" s="34">
        <v>97.26</v>
      </c>
      <c r="U53" s="34">
        <v>98.62</v>
      </c>
      <c r="AR53" s="15">
        <f>'Table A1'!B53/B53*100</f>
        <v>103.83688228204097</v>
      </c>
      <c r="AS53" s="15">
        <f>'Table A1'!C53/C53*100</f>
        <v>92.099651027530058</v>
      </c>
      <c r="AT53" s="15">
        <f>'Table A1'!D53/D53*100</f>
        <v>101.08384458077711</v>
      </c>
      <c r="AU53" s="15">
        <f>'Table A1'!E53/E53*100</f>
        <v>103.95561491831913</v>
      </c>
      <c r="AV53" s="15">
        <f>'Table A1'!F53/F53*100</f>
        <v>102.80573345532173</v>
      </c>
      <c r="AW53" s="15">
        <f>'Table A1'!G53/G53*100</f>
        <v>103.83257166597424</v>
      </c>
      <c r="AX53" s="15">
        <f>'Table A1'!H53/H53*100</f>
        <v>98.37645865043126</v>
      </c>
      <c r="AY53" s="15">
        <f>'Table A1'!I53/I53*100</f>
        <v>97.316300257476712</v>
      </c>
      <c r="AZ53" s="15">
        <f>'Table A1'!J53/J53*100</f>
        <v>100.71486928104576</v>
      </c>
      <c r="BA53" s="15">
        <f>'Table A1'!K53/K53*100</f>
        <v>98.638052001650834</v>
      </c>
      <c r="BB53" s="15">
        <f>'Table A1'!L53/L53*100</f>
        <v>101.37660771704179</v>
      </c>
      <c r="BC53" s="15">
        <f>'Table A1'!M53/M53*100</f>
        <v>102.40755790329135</v>
      </c>
      <c r="BD53" s="15">
        <f>'Table A1'!N53/N53*100</f>
        <v>95.160326628161712</v>
      </c>
      <c r="BE53" s="15">
        <f>'Table A1'!O53/O53*100</f>
        <v>103.82795698924731</v>
      </c>
      <c r="BF53" s="15"/>
      <c r="BG53" s="15"/>
      <c r="BH53" s="15"/>
      <c r="BI53" s="15">
        <f>'Table A1'!S53/S53*100</f>
        <v>104.48444490687754</v>
      </c>
      <c r="BJ53" s="15">
        <f>'Table A1'!T53/T53*100</f>
        <v>101.39831379806704</v>
      </c>
      <c r="BK53" s="15">
        <f>'Table A1'!U53/U53*100</f>
        <v>99.685662137497459</v>
      </c>
    </row>
    <row r="54" spans="1:63" x14ac:dyDescent="0.2">
      <c r="A54" s="13">
        <v>2018</v>
      </c>
      <c r="B54" s="34">
        <v>100</v>
      </c>
      <c r="C54" s="34">
        <v>100</v>
      </c>
      <c r="D54" s="34">
        <v>100</v>
      </c>
      <c r="E54" s="34">
        <v>100</v>
      </c>
      <c r="F54" s="34">
        <v>100</v>
      </c>
      <c r="G54" s="34">
        <v>100</v>
      </c>
      <c r="H54" s="34">
        <v>100</v>
      </c>
      <c r="I54" s="34">
        <v>100</v>
      </c>
      <c r="J54" s="34">
        <v>100</v>
      </c>
      <c r="K54" s="34">
        <v>100</v>
      </c>
      <c r="L54" s="34">
        <v>100</v>
      </c>
      <c r="M54" s="34">
        <v>100</v>
      </c>
      <c r="N54" s="34">
        <v>100</v>
      </c>
      <c r="O54" s="34">
        <v>100</v>
      </c>
      <c r="P54" s="34"/>
      <c r="Q54" s="34"/>
      <c r="R54" s="34"/>
      <c r="S54" s="34">
        <v>100</v>
      </c>
      <c r="T54" s="34">
        <v>100</v>
      </c>
      <c r="U54" s="34">
        <v>100</v>
      </c>
      <c r="AR54" s="15">
        <f>'Table A1'!B54/B54*100</f>
        <v>100</v>
      </c>
      <c r="AS54" s="15">
        <f>'Table A1'!C54/C54*100</f>
        <v>100</v>
      </c>
      <c r="AT54" s="15">
        <f>'Table A1'!D54/D54*100</f>
        <v>100</v>
      </c>
      <c r="AU54" s="15">
        <f>'Table A1'!E54/E54*100</f>
        <v>100</v>
      </c>
      <c r="AV54" s="15">
        <f>'Table A1'!F54/F54*100</f>
        <v>100</v>
      </c>
      <c r="AW54" s="15">
        <f>'Table A1'!G54/G54*100</f>
        <v>100</v>
      </c>
      <c r="AX54" s="15">
        <f>'Table A1'!H54/H54*100</f>
        <v>100</v>
      </c>
      <c r="AY54" s="15">
        <f>'Table A1'!I54/I54*100</f>
        <v>100</v>
      </c>
      <c r="AZ54" s="15">
        <f>'Table A1'!J54/J54*100</f>
        <v>100</v>
      </c>
      <c r="BA54" s="15">
        <f>'Table A1'!K54/K54*100</f>
        <v>100</v>
      </c>
      <c r="BB54" s="15">
        <f>'Table A1'!L54/L54*100</f>
        <v>100</v>
      </c>
      <c r="BC54" s="15">
        <f>'Table A1'!M54/M54*100</f>
        <v>100</v>
      </c>
      <c r="BD54" s="15">
        <f>'Table A1'!N54/N54*100</f>
        <v>100</v>
      </c>
      <c r="BE54" s="15">
        <f>'Table A1'!O54/O54*100</f>
        <v>100</v>
      </c>
      <c r="BF54" s="15"/>
      <c r="BG54" s="15"/>
      <c r="BH54" s="15"/>
      <c r="BI54" s="15">
        <f>'Table A1'!S54/S54*100</f>
        <v>100</v>
      </c>
      <c r="BJ54" s="15">
        <f>'Table A1'!T54/T54*100</f>
        <v>100</v>
      </c>
      <c r="BK54" s="15">
        <f>'Table A1'!U54/U54*100</f>
        <v>100</v>
      </c>
    </row>
    <row r="55" spans="1:63" x14ac:dyDescent="0.2">
      <c r="A55" s="13">
        <v>2019</v>
      </c>
      <c r="B55" s="34">
        <v>100.17</v>
      </c>
      <c r="C55" s="34">
        <v>101.02</v>
      </c>
      <c r="D55" s="34">
        <v>102.24</v>
      </c>
      <c r="E55" s="34">
        <v>100.52</v>
      </c>
      <c r="F55" s="34">
        <v>102.14</v>
      </c>
      <c r="G55" s="34">
        <v>107.38</v>
      </c>
      <c r="H55" s="34">
        <v>100.81</v>
      </c>
      <c r="I55" s="34">
        <v>101.07</v>
      </c>
      <c r="J55" s="34">
        <v>100.84</v>
      </c>
      <c r="K55" s="34">
        <v>102.75</v>
      </c>
      <c r="L55" s="34">
        <v>100.01</v>
      </c>
      <c r="M55" s="34">
        <v>101.81</v>
      </c>
      <c r="N55" s="34">
        <v>100.07</v>
      </c>
      <c r="O55" s="34">
        <v>105.11</v>
      </c>
      <c r="P55" s="34"/>
      <c r="Q55" s="34"/>
      <c r="R55" s="34"/>
      <c r="S55" s="34">
        <v>102.58</v>
      </c>
      <c r="T55" s="34">
        <v>103.87</v>
      </c>
      <c r="U55" s="34">
        <v>101.75</v>
      </c>
      <c r="AR55" s="15">
        <f>'Table A1'!B55/B55*100</f>
        <v>106.09963062793251</v>
      </c>
      <c r="AS55" s="15">
        <f>'Table A1'!C55/C55*100</f>
        <v>98.099386260146503</v>
      </c>
      <c r="AT55" s="15">
        <f>'Table A1'!D55/D55*100</f>
        <v>96.087636932707355</v>
      </c>
      <c r="AU55" s="15">
        <f>'Table A1'!E55/E55*100</f>
        <v>100.60684440907282</v>
      </c>
      <c r="AV55" s="15">
        <f>'Table A1'!F55/F55*100</f>
        <v>98.511846485216367</v>
      </c>
      <c r="AW55" s="15">
        <f>'Table A1'!G55/G55*100</f>
        <v>94.812814304339739</v>
      </c>
      <c r="AX55" s="15">
        <f>'Table A1'!H55/H55*100</f>
        <v>101.6268227358397</v>
      </c>
      <c r="AY55" s="15">
        <f>'Table A1'!I55/I55*100</f>
        <v>100.64311863065203</v>
      </c>
      <c r="AZ55" s="15">
        <f>'Table A1'!J55/J55*100</f>
        <v>101.60650535501784</v>
      </c>
      <c r="BA55" s="15">
        <f>'Table A1'!K55/K55*100</f>
        <v>104.67153284671534</v>
      </c>
      <c r="BB55" s="15">
        <f>'Table A1'!L55/L55*100</f>
        <v>97.390260973902613</v>
      </c>
      <c r="BC55" s="15">
        <f>'Table A1'!M55/M55*100</f>
        <v>98.349867400058926</v>
      </c>
      <c r="BD55" s="15">
        <f>'Table A1'!N55/N55*100</f>
        <v>101.89867093034877</v>
      </c>
      <c r="BE55" s="15">
        <f>'Table A1'!O55/O55*100</f>
        <v>97.488345542764719</v>
      </c>
      <c r="BF55" s="15"/>
      <c r="BG55" s="15"/>
      <c r="BH55" s="15"/>
      <c r="BI55" s="15">
        <f>'Table A1'!S55/S55*100</f>
        <v>99.541821017742251</v>
      </c>
      <c r="BJ55" s="15">
        <f>'Table A1'!T55/T55*100</f>
        <v>93.203042264368918</v>
      </c>
      <c r="BK55" s="15">
        <f>'Table A1'!U55/U55*100</f>
        <v>99.528255528255528</v>
      </c>
    </row>
    <row r="56" spans="1:63" x14ac:dyDescent="0.2">
      <c r="A56" s="13">
        <v>2020</v>
      </c>
      <c r="B56" s="34">
        <v>100.09</v>
      </c>
      <c r="C56" s="34">
        <v>99.09</v>
      </c>
      <c r="D56" s="34">
        <v>103.27</v>
      </c>
      <c r="E56" s="34">
        <v>99.75</v>
      </c>
      <c r="F56" s="34">
        <v>103.34</v>
      </c>
      <c r="G56" s="34">
        <v>118.16</v>
      </c>
      <c r="H56" s="34">
        <v>100.91</v>
      </c>
      <c r="I56" s="34">
        <v>100.18</v>
      </c>
      <c r="J56" s="34">
        <v>100.07</v>
      </c>
      <c r="K56" s="34">
        <v>104.68</v>
      </c>
      <c r="L56" s="34">
        <v>99.68</v>
      </c>
      <c r="M56" s="34">
        <v>103.03</v>
      </c>
      <c r="N56" s="34">
        <v>100.22</v>
      </c>
      <c r="O56" s="34">
        <v>106.92</v>
      </c>
      <c r="P56" s="34"/>
      <c r="Q56" s="34"/>
      <c r="R56" s="34"/>
      <c r="S56" s="34">
        <v>103.53</v>
      </c>
      <c r="T56" s="34">
        <v>104.96</v>
      </c>
      <c r="U56" s="34">
        <v>102.38</v>
      </c>
      <c r="AR56" s="15">
        <f>'Table A1'!B56/B56*100</f>
        <v>96.333300029973017</v>
      </c>
      <c r="AS56" s="15">
        <f>'Table A1'!C56/C56*100</f>
        <v>92.410939549904114</v>
      </c>
      <c r="AT56" s="15">
        <f>'Table A1'!D56/D56*100</f>
        <v>86.094703205190285</v>
      </c>
      <c r="AU56" s="15">
        <f>'Table A1'!E56/E56*100</f>
        <v>97.333333333333343</v>
      </c>
      <c r="AV56" s="15">
        <f>'Table A1'!F56/F56*100</f>
        <v>95.877685310625111</v>
      </c>
      <c r="AW56" s="15">
        <f>'Table A1'!G56/G56*100</f>
        <v>74.094448205822616</v>
      </c>
      <c r="AX56" s="15">
        <f>'Table A1'!H56/H56*100</f>
        <v>94.817163809335057</v>
      </c>
      <c r="AY56" s="15">
        <f>'Table A1'!I56/I56*100</f>
        <v>84.3082451587143</v>
      </c>
      <c r="AZ56" s="15">
        <f>'Table A1'!J56/J56*100</f>
        <v>58.908763865294297</v>
      </c>
      <c r="BA56" s="15">
        <f>'Table A1'!K56/K56*100</f>
        <v>97.239205196790209</v>
      </c>
      <c r="BB56" s="15">
        <f>'Table A1'!L56/L56*100</f>
        <v>93.980738362760846</v>
      </c>
      <c r="BC56" s="15">
        <f>'Table A1'!M56/M56*100</f>
        <v>92.206153547510425</v>
      </c>
      <c r="BD56" s="15">
        <f>'Table A1'!N56/N56*100</f>
        <v>95.789263620035925</v>
      </c>
      <c r="BE56" s="15">
        <f>'Table A1'!O56/O56*100</f>
        <v>79.133931911709681</v>
      </c>
      <c r="BF56" s="15"/>
      <c r="BG56" s="15"/>
      <c r="BH56" s="15"/>
      <c r="BI56" s="15">
        <f>'Table A1'!S56/S56*100</f>
        <v>68.096203998840906</v>
      </c>
      <c r="BJ56" s="15">
        <f>'Table A1'!T56/T56*100</f>
        <v>66.444359756097555</v>
      </c>
      <c r="BK56" s="15">
        <f>'Table A1'!U56/U56*100</f>
        <v>88.50361398710686</v>
      </c>
    </row>
    <row r="57" spans="1:63" x14ac:dyDescent="0.2">
      <c r="B57" s="34"/>
      <c r="C57" s="34"/>
      <c r="D57" s="34"/>
      <c r="E57" s="34"/>
      <c r="F57" s="34"/>
      <c r="G57" s="34"/>
      <c r="H57" s="34"/>
      <c r="I57" s="34"/>
      <c r="J57" s="34"/>
      <c r="K57" s="34"/>
      <c r="L57" s="34"/>
      <c r="M57" s="34"/>
      <c r="N57" s="34"/>
      <c r="O57" s="34"/>
      <c r="P57" s="34"/>
      <c r="Q57" s="34"/>
      <c r="R57" s="34"/>
      <c r="S57" s="34"/>
      <c r="T57" s="34"/>
      <c r="U57" s="34"/>
    </row>
    <row r="58" spans="1:63" x14ac:dyDescent="0.2">
      <c r="A58" s="9" t="s">
        <v>286</v>
      </c>
    </row>
    <row r="59" spans="1:63" x14ac:dyDescent="0.2">
      <c r="A59" s="13">
        <v>1971</v>
      </c>
      <c r="B59" s="11">
        <f>(B7/B6-1)*100</f>
        <v>4.1993281075028088</v>
      </c>
      <c r="C59" s="11">
        <f t="shared" ref="C59:O59" si="0">(C7/C6-1)*100</f>
        <v>2.6795895096921374</v>
      </c>
      <c r="D59" s="11">
        <f t="shared" si="0"/>
        <v>3.2930845225027428</v>
      </c>
      <c r="E59" s="11">
        <f t="shared" si="0"/>
        <v>0.4278273809523947</v>
      </c>
      <c r="F59" s="11">
        <f t="shared" si="0"/>
        <v>6.0950413223140432</v>
      </c>
      <c r="G59" s="11">
        <f t="shared" si="0"/>
        <v>2.5176542830825932</v>
      </c>
      <c r="H59" s="11">
        <f t="shared" si="0"/>
        <v>4.9668874172185351</v>
      </c>
      <c r="I59" s="11">
        <f t="shared" si="0"/>
        <v>3.897280966767358</v>
      </c>
      <c r="J59" s="11">
        <f t="shared" si="0"/>
        <v>11.367595818815325</v>
      </c>
      <c r="K59" s="11">
        <f t="shared" si="0"/>
        <v>10.458839406207844</v>
      </c>
      <c r="L59" s="11">
        <f t="shared" si="0"/>
        <v>10.839160839160833</v>
      </c>
      <c r="M59" s="11">
        <f t="shared" si="0"/>
        <v>4.4166117336849053</v>
      </c>
      <c r="N59" s="11">
        <f t="shared" si="0"/>
        <v>6.9020866773675804</v>
      </c>
      <c r="O59" s="11">
        <f t="shared" si="0"/>
        <v>3.1890660592255093</v>
      </c>
      <c r="P59" s="11"/>
      <c r="Q59" s="11"/>
      <c r="R59" s="11"/>
      <c r="S59" s="11">
        <f t="shared" ref="S59:U59" si="1">(S7/S6-1)*100</f>
        <v>2.3375984251968518</v>
      </c>
      <c r="T59" s="11">
        <f t="shared" si="1"/>
        <v>10.505836575875493</v>
      </c>
      <c r="U59" s="11">
        <f t="shared" si="1"/>
        <v>4.0248594258656345</v>
      </c>
      <c r="W59" s="15">
        <f>B59*'Table A8'!W7</f>
        <v>2.3054311310190418</v>
      </c>
      <c r="X59" s="15">
        <f>C59*'Table A8'!X7</f>
        <v>1.0104732041049049</v>
      </c>
      <c r="Y59" s="15">
        <f>D59*'Table A8'!Y7</f>
        <v>0.66125137211855067</v>
      </c>
      <c r="Z59" s="15">
        <f>E59*'Table A8'!Z7</f>
        <v>0.22024553571429276</v>
      </c>
      <c r="AA59" s="15">
        <f>F59*'Table A8'!AA7</f>
        <v>3.9904235537190043</v>
      </c>
      <c r="AB59" s="15">
        <f>G59*'Table A8'!AB7</f>
        <v>0.68429843414184899</v>
      </c>
      <c r="AC59" s="15">
        <f>H59*'Table A8'!AC7</f>
        <v>2.020033112582778</v>
      </c>
      <c r="AD59" s="15">
        <f>I59*'Table A8'!AD7</f>
        <v>0.45948942598187154</v>
      </c>
      <c r="AE59" s="15">
        <f>J59*'Table A8'!AE7</f>
        <v>4.0389067944250838</v>
      </c>
      <c r="AF59" s="15">
        <f>K59*'Table A8'!AF7</f>
        <v>5.8433535762483215</v>
      </c>
      <c r="AG59" s="15">
        <f>L59*'Table A8'!AG7</f>
        <v>6.1989160839160808</v>
      </c>
      <c r="AH59" s="15">
        <f>M59*'Table A8'!AH7</f>
        <v>3.4763150955833892</v>
      </c>
      <c r="AI59" s="15">
        <f>N59*'Table A8'!AI7</f>
        <v>3.2391492776886057</v>
      </c>
      <c r="AJ59" s="15">
        <f>O59*'Table A8'!AJ7</f>
        <v>1.6748974943052375</v>
      </c>
      <c r="AK59" s="15"/>
      <c r="AL59" s="15"/>
      <c r="AM59" s="15"/>
      <c r="AN59" s="15">
        <f>S59*'Table A8'!AN7</f>
        <v>0.85859990157480359</v>
      </c>
      <c r="AO59" s="15">
        <f>T59*'Table A8'!AO7</f>
        <v>4.8726070038910541</v>
      </c>
      <c r="AP59" s="15">
        <f>U59*'Table A8'!AP7</f>
        <v>1.3990411364308946</v>
      </c>
      <c r="AR59" s="11">
        <f t="shared" ref="AR59:BK59" si="2">LN(AR7/AR6)*100</f>
        <v>0.92039355119155342</v>
      </c>
      <c r="AS59" s="11">
        <f t="shared" si="2"/>
        <v>-4.7403859361943264</v>
      </c>
      <c r="AT59" s="11">
        <f t="shared" si="2"/>
        <v>-4.2048835441253329</v>
      </c>
      <c r="AU59" s="11">
        <f t="shared" si="2"/>
        <v>4.2288432654061721</v>
      </c>
      <c r="AV59" s="11">
        <f t="shared" si="2"/>
        <v>-2.9504923619856593</v>
      </c>
      <c r="AW59" s="11">
        <f t="shared" si="2"/>
        <v>-0.72840718021052653</v>
      </c>
      <c r="AX59" s="11">
        <f t="shared" si="2"/>
        <v>-1.2654523637205932</v>
      </c>
      <c r="AY59" s="11">
        <f t="shared" si="2"/>
        <v>3.0481350486894172</v>
      </c>
      <c r="AZ59" s="11">
        <f t="shared" si="2"/>
        <v>-6.6969081065852878</v>
      </c>
      <c r="BA59" s="11">
        <f t="shared" si="2"/>
        <v>-3.3340261653374967</v>
      </c>
      <c r="BB59" s="11">
        <f t="shared" si="2"/>
        <v>-5.9405141635456546</v>
      </c>
      <c r="BC59" s="11">
        <f t="shared" si="2"/>
        <v>1.7211444713445447</v>
      </c>
      <c r="BD59" s="11">
        <f t="shared" si="2"/>
        <v>5.2316208263052122</v>
      </c>
      <c r="BE59" s="11">
        <f t="shared" si="2"/>
        <v>8.7422695584146854</v>
      </c>
      <c r="BF59" s="11"/>
      <c r="BG59" s="11"/>
      <c r="BH59" s="11"/>
      <c r="BI59" s="11">
        <f t="shared" si="2"/>
        <v>3.6316469986206967</v>
      </c>
      <c r="BJ59" s="11">
        <f t="shared" si="2"/>
        <v>-4.0917998190804461</v>
      </c>
      <c r="BK59" s="11">
        <f t="shared" si="2"/>
        <v>-0.94501822659676971</v>
      </c>
    </row>
    <row r="60" spans="1:63" x14ac:dyDescent="0.2">
      <c r="A60" s="13">
        <v>1972</v>
      </c>
      <c r="B60" s="11">
        <f t="shared" ref="B60:O60" si="3">(B8/B7-1)*100</f>
        <v>4.2450295540032323</v>
      </c>
      <c r="C60" s="11">
        <f t="shared" si="3"/>
        <v>3.4980566352026621</v>
      </c>
      <c r="D60" s="11">
        <f t="shared" si="3"/>
        <v>1.604675876726902</v>
      </c>
      <c r="E60" s="11">
        <f t="shared" si="3"/>
        <v>-0.94461937395814433</v>
      </c>
      <c r="F60" s="11">
        <f t="shared" si="3"/>
        <v>5.7448880233690325</v>
      </c>
      <c r="G60" s="11">
        <f t="shared" si="3"/>
        <v>1.91674153938306</v>
      </c>
      <c r="H60" s="11">
        <f t="shared" si="3"/>
        <v>5.1656151419558372</v>
      </c>
      <c r="I60" s="11">
        <f t="shared" si="3"/>
        <v>4.1000290782204019</v>
      </c>
      <c r="J60" s="11">
        <f t="shared" si="3"/>
        <v>10.089949159170896</v>
      </c>
      <c r="K60" s="11">
        <f t="shared" si="3"/>
        <v>6.4752596212583891</v>
      </c>
      <c r="L60" s="11">
        <f t="shared" si="3"/>
        <v>8.3596214511040934</v>
      </c>
      <c r="M60" s="11">
        <f t="shared" si="3"/>
        <v>4.8926767676767513</v>
      </c>
      <c r="N60" s="11">
        <f t="shared" si="3"/>
        <v>4.8048048048048075</v>
      </c>
      <c r="O60" s="11">
        <f t="shared" si="3"/>
        <v>3.3112582781456901</v>
      </c>
      <c r="P60" s="11"/>
      <c r="Q60" s="11"/>
      <c r="R60" s="11"/>
      <c r="S60" s="11">
        <f t="shared" ref="S60:U60" si="4">(S8/S7-1)*100</f>
        <v>1.9956720365472469</v>
      </c>
      <c r="T60" s="11">
        <f t="shared" si="4"/>
        <v>13.028169014084501</v>
      </c>
      <c r="U60" s="11">
        <f t="shared" si="4"/>
        <v>2.9871977240398362</v>
      </c>
      <c r="W60" s="15">
        <f>B60*'Table A8'!W8</f>
        <v>2.3823105857066138</v>
      </c>
      <c r="X60" s="15">
        <f>C60*'Table A8'!X8</f>
        <v>1.3901277068295379</v>
      </c>
      <c r="Y60" s="15">
        <f>D60*'Table A8'!Y8</f>
        <v>0.34003081827843051</v>
      </c>
      <c r="Z60" s="15">
        <f>E60*'Table A8'!Z8</f>
        <v>-0.5033876643822951</v>
      </c>
      <c r="AA60" s="15">
        <f>F60*'Table A8'!AA8</f>
        <v>3.8576923076923051</v>
      </c>
      <c r="AB60" s="15">
        <f>G60*'Table A8'!AB8</f>
        <v>0.53036238394729263</v>
      </c>
      <c r="AC60" s="15">
        <f>H60*'Table A8'!AC8</f>
        <v>2.1457965299684547</v>
      </c>
      <c r="AD60" s="15">
        <f>I60*'Table A8'!AD8</f>
        <v>0.51127362605408422</v>
      </c>
      <c r="AE60" s="15">
        <f>J60*'Table A8'!AE8</f>
        <v>3.6999843566679678</v>
      </c>
      <c r="AF60" s="15">
        <f>K60*'Table A8'!AF8</f>
        <v>3.6760048869883875</v>
      </c>
      <c r="AG60" s="15">
        <f>L60*'Table A8'!AG8</f>
        <v>4.742413249211352</v>
      </c>
      <c r="AH60" s="15">
        <f>M60*'Table A8'!AH8</f>
        <v>3.8573863636363508</v>
      </c>
      <c r="AI60" s="15">
        <f>N60*'Table A8'!AI8</f>
        <v>2.2664264264264276</v>
      </c>
      <c r="AJ60" s="15">
        <f>O60*'Table A8'!AJ8</f>
        <v>1.7473509933774809</v>
      </c>
      <c r="AK60" s="15"/>
      <c r="AL60" s="15"/>
      <c r="AM60" s="15"/>
      <c r="AN60" s="15">
        <f>S60*'Table A8'!AN8</f>
        <v>0.75097138735272895</v>
      </c>
      <c r="AO60" s="15">
        <f>T60*'Table A8'!AO8</f>
        <v>6.1519014084507004</v>
      </c>
      <c r="AP60" s="15">
        <f>U60*'Table A8'!AP8</f>
        <v>1.0721052631578971</v>
      </c>
      <c r="AR60" s="11">
        <f t="shared" ref="AR60:BK60" si="5">LN(AR8/AR7)*100</f>
        <v>-0.99215213673079283</v>
      </c>
      <c r="AS60" s="11">
        <f t="shared" si="5"/>
        <v>-25.224469680433327</v>
      </c>
      <c r="AT60" s="11">
        <f t="shared" si="5"/>
        <v>0.45200249910361268</v>
      </c>
      <c r="AU60" s="11">
        <f t="shared" si="5"/>
        <v>8.4687836760592869</v>
      </c>
      <c r="AV60" s="11">
        <f t="shared" si="5"/>
        <v>1.0851323150570682</v>
      </c>
      <c r="AW60" s="11">
        <f t="shared" si="5"/>
        <v>2.3743280389827294E-4</v>
      </c>
      <c r="AX60" s="11">
        <f t="shared" si="5"/>
        <v>-0.13226339713626289</v>
      </c>
      <c r="AY60" s="11">
        <f t="shared" si="5"/>
        <v>3.2320262160747153</v>
      </c>
      <c r="AZ60" s="11">
        <f t="shared" si="5"/>
        <v>-3.8789873420380401</v>
      </c>
      <c r="BA60" s="11">
        <f t="shared" si="5"/>
        <v>0.72737703044033386</v>
      </c>
      <c r="BB60" s="11">
        <f t="shared" si="5"/>
        <v>-6.794494319210667</v>
      </c>
      <c r="BC60" s="11">
        <f t="shared" si="5"/>
        <v>0.77462323921617815</v>
      </c>
      <c r="BD60" s="11">
        <f t="shared" si="5"/>
        <v>5.331598276907263</v>
      </c>
      <c r="BE60" s="11">
        <f t="shared" si="5"/>
        <v>6.7226476011906362</v>
      </c>
      <c r="BF60" s="11"/>
      <c r="BG60" s="11"/>
      <c r="BH60" s="11"/>
      <c r="BI60" s="11">
        <f t="shared" si="5"/>
        <v>2.2327965537234413</v>
      </c>
      <c r="BJ60" s="11">
        <f t="shared" si="5"/>
        <v>-8.0250208433607106</v>
      </c>
      <c r="BK60" s="11">
        <f t="shared" si="5"/>
        <v>0.85821850162973301</v>
      </c>
    </row>
    <row r="61" spans="1:63" x14ac:dyDescent="0.2">
      <c r="A61" s="13">
        <v>1973</v>
      </c>
      <c r="B61" s="11">
        <f t="shared" ref="B61:O61" si="6">(B9/B8-1)*100</f>
        <v>4.6907216494845194</v>
      </c>
      <c r="C61" s="11">
        <f t="shared" si="6"/>
        <v>5.7403433476394872</v>
      </c>
      <c r="D61" s="11">
        <f t="shared" si="6"/>
        <v>0.90994665829935428</v>
      </c>
      <c r="E61" s="11">
        <f t="shared" si="6"/>
        <v>-1.5706806282722474</v>
      </c>
      <c r="F61" s="11">
        <f t="shared" si="6"/>
        <v>5.6169429097606027</v>
      </c>
      <c r="G61" s="11">
        <f t="shared" si="6"/>
        <v>4.0258595357037796</v>
      </c>
      <c r="H61" s="11">
        <f t="shared" si="6"/>
        <v>5.3618297712785923</v>
      </c>
      <c r="I61" s="11">
        <f t="shared" si="6"/>
        <v>5.0000000000000266</v>
      </c>
      <c r="J61" s="11">
        <f t="shared" si="6"/>
        <v>7.353463587921838</v>
      </c>
      <c r="K61" s="11">
        <f t="shared" si="6"/>
        <v>6.3683304647160099</v>
      </c>
      <c r="L61" s="11">
        <f t="shared" si="6"/>
        <v>7.7147016011644753</v>
      </c>
      <c r="M61" s="11">
        <f t="shared" si="6"/>
        <v>4.3033403551008043</v>
      </c>
      <c r="N61" s="11">
        <f t="shared" si="6"/>
        <v>6.4469914040114595</v>
      </c>
      <c r="O61" s="11">
        <f t="shared" si="6"/>
        <v>4.9145299145299193</v>
      </c>
      <c r="P61" s="11"/>
      <c r="Q61" s="11"/>
      <c r="R61" s="11"/>
      <c r="S61" s="11">
        <f t="shared" ref="S61:U61" si="7">(S9/S8-1)*100</f>
        <v>2.0273455917020344</v>
      </c>
      <c r="T61" s="11">
        <f t="shared" si="7"/>
        <v>10.903426791277271</v>
      </c>
      <c r="U61" s="11">
        <f t="shared" si="7"/>
        <v>2.8729281767955861</v>
      </c>
      <c r="W61" s="15">
        <f>B61*'Table A8'!W9</f>
        <v>2.6633917525773105</v>
      </c>
      <c r="X61" s="15">
        <f>C61*'Table A8'!X9</f>
        <v>2.3644474248927052</v>
      </c>
      <c r="Y61" s="15">
        <f>D61*'Table A8'!Y9</f>
        <v>0.19700345152181023</v>
      </c>
      <c r="Z61" s="15">
        <f>E61*'Table A8'!Z9</f>
        <v>-0.86261780104711827</v>
      </c>
      <c r="AA61" s="15">
        <f>F61*'Table A8'!AA9</f>
        <v>3.8594014732965105</v>
      </c>
      <c r="AB61" s="15">
        <f>G61*'Table A8'!AB9</f>
        <v>1.0885924184543019</v>
      </c>
      <c r="AC61" s="15">
        <f>H61*'Table A8'!AC9</f>
        <v>2.2337382827146612</v>
      </c>
      <c r="AD61" s="15">
        <f>I61*'Table A8'!AD9</f>
        <v>0.64700000000000324</v>
      </c>
      <c r="AE61" s="15">
        <f>J61*'Table A8'!AE9</f>
        <v>2.6935737122557688</v>
      </c>
      <c r="AF61" s="15">
        <f>K61*'Table A8'!AF9</f>
        <v>3.642685025817558</v>
      </c>
      <c r="AG61" s="15">
        <f>L61*'Table A8'!AG9</f>
        <v>4.3750072780203739</v>
      </c>
      <c r="AH61" s="15">
        <f>M61*'Table A8'!AH9</f>
        <v>3.388019861570863</v>
      </c>
      <c r="AI61" s="15">
        <f>N61*'Table A8'!AI9</f>
        <v>3.0449140401146129</v>
      </c>
      <c r="AJ61" s="15">
        <f>O61*'Table A8'!AJ9</f>
        <v>2.5963461538461563</v>
      </c>
      <c r="AK61" s="15"/>
      <c r="AL61" s="15"/>
      <c r="AM61" s="15"/>
      <c r="AN61" s="15">
        <f>S61*'Table A8'!AN9</f>
        <v>0.76958038661009232</v>
      </c>
      <c r="AO61" s="15">
        <f>T61*'Table A8'!AO9</f>
        <v>5.1060747663551469</v>
      </c>
      <c r="AP61" s="15">
        <f>U61*'Table A8'!AP9</f>
        <v>1.0434475138121568</v>
      </c>
      <c r="AR61" s="11">
        <f t="shared" ref="AR61:BK61" si="8">LN(AR9/AR8)*100</f>
        <v>-1.3392692433166815</v>
      </c>
      <c r="AS61" s="11">
        <f t="shared" si="8"/>
        <v>5.7755008973636262</v>
      </c>
      <c r="AT61" s="11">
        <f t="shared" si="8"/>
        <v>7.9771047342258106</v>
      </c>
      <c r="AU61" s="11">
        <f t="shared" si="8"/>
        <v>7.9149729949022252</v>
      </c>
      <c r="AV61" s="11">
        <f t="shared" si="8"/>
        <v>5.7809581775183583</v>
      </c>
      <c r="AW61" s="11">
        <f t="shared" si="8"/>
        <v>-1.6419755570038053</v>
      </c>
      <c r="AX61" s="11">
        <f t="shared" si="8"/>
        <v>-2.6110387019229702</v>
      </c>
      <c r="AY61" s="11">
        <f t="shared" si="8"/>
        <v>4.6987800407398073</v>
      </c>
      <c r="AZ61" s="11">
        <f t="shared" si="8"/>
        <v>-4.1782504021959053</v>
      </c>
      <c r="BA61" s="11">
        <f t="shared" si="8"/>
        <v>3.0892968597274764</v>
      </c>
      <c r="BB61" s="11">
        <f t="shared" si="8"/>
        <v>-2.3088304769192458</v>
      </c>
      <c r="BC61" s="11">
        <f t="shared" si="8"/>
        <v>0.67270909346427143</v>
      </c>
      <c r="BD61" s="11">
        <f t="shared" si="8"/>
        <v>5.8151045833227935</v>
      </c>
      <c r="BE61" s="11">
        <f t="shared" si="8"/>
        <v>7.3476498302948485</v>
      </c>
      <c r="BF61" s="11"/>
      <c r="BG61" s="11"/>
      <c r="BH61" s="11"/>
      <c r="BI61" s="11">
        <f t="shared" si="8"/>
        <v>3.1710559333041157</v>
      </c>
      <c r="BJ61" s="11">
        <f t="shared" si="8"/>
        <v>-5.0934881442189379</v>
      </c>
      <c r="BK61" s="11">
        <f t="shared" si="8"/>
        <v>4.0539580530045871</v>
      </c>
    </row>
    <row r="62" spans="1:63" x14ac:dyDescent="0.2">
      <c r="A62" s="13">
        <v>1974</v>
      </c>
      <c r="B62" s="11">
        <f t="shared" ref="B62:O62" si="9">(B10/B9-1)*100</f>
        <v>3.4137534876087283</v>
      </c>
      <c r="C62" s="11">
        <f t="shared" si="9"/>
        <v>9.842719431760516</v>
      </c>
      <c r="D62" s="11">
        <f t="shared" si="9"/>
        <v>1.9174958540630227</v>
      </c>
      <c r="E62" s="11">
        <f t="shared" si="9"/>
        <v>-1.3867781155015302</v>
      </c>
      <c r="F62" s="11">
        <f t="shared" si="9"/>
        <v>4.5335658238883969</v>
      </c>
      <c r="G62" s="11">
        <f t="shared" si="9"/>
        <v>5.1412429378531188</v>
      </c>
      <c r="H62" s="11">
        <f t="shared" si="9"/>
        <v>5.7295373665480431</v>
      </c>
      <c r="I62" s="11">
        <f t="shared" si="9"/>
        <v>4.3628624634211022</v>
      </c>
      <c r="J62" s="11">
        <f t="shared" si="9"/>
        <v>4.2025148908007903</v>
      </c>
      <c r="K62" s="11">
        <f t="shared" si="9"/>
        <v>5.0701186623516747</v>
      </c>
      <c r="L62" s="11">
        <f t="shared" si="9"/>
        <v>8.2432432432432599</v>
      </c>
      <c r="M62" s="11">
        <f t="shared" si="9"/>
        <v>4.7893825735718432</v>
      </c>
      <c r="N62" s="11">
        <f t="shared" si="9"/>
        <v>8.075370121130554</v>
      </c>
      <c r="O62" s="11">
        <f t="shared" si="9"/>
        <v>4.6164290563475818</v>
      </c>
      <c r="P62" s="11"/>
      <c r="Q62" s="11"/>
      <c r="R62" s="11"/>
      <c r="S62" s="11">
        <f t="shared" ref="S62:U62" si="10">(S10/S9-1)*100</f>
        <v>1.8946395563770757</v>
      </c>
      <c r="T62" s="11">
        <f t="shared" si="10"/>
        <v>12.640449438202239</v>
      </c>
      <c r="U62" s="11">
        <f t="shared" si="10"/>
        <v>3.3834586466165328</v>
      </c>
      <c r="W62" s="15">
        <f>B62*'Table A8'!W10</f>
        <v>1.8417200065649089</v>
      </c>
      <c r="X62" s="15">
        <f>C62*'Table A8'!X10</f>
        <v>3.8209436834094324</v>
      </c>
      <c r="Y62" s="15">
        <f>D62*'Table A8'!Y10</f>
        <v>0.36796745439469397</v>
      </c>
      <c r="Z62" s="15">
        <f>E62*'Table A8'!Z10</f>
        <v>-0.71599354103344004</v>
      </c>
      <c r="AA62" s="15">
        <f>F62*'Table A8'!AA10</f>
        <v>2.9799128160418431</v>
      </c>
      <c r="AB62" s="15">
        <f>G62*'Table A8'!AB10</f>
        <v>1.254463276836161</v>
      </c>
      <c r="AC62" s="15">
        <f>H62*'Table A8'!AC10</f>
        <v>2.1480035587188615</v>
      </c>
      <c r="AD62" s="15">
        <f>I62*'Table A8'!AD10</f>
        <v>0.50609204575684785</v>
      </c>
      <c r="AE62" s="15">
        <f>J62*'Table A8'!AE10</f>
        <v>1.3679185969556573</v>
      </c>
      <c r="AF62" s="15">
        <f>K62*'Table A8'!AF10</f>
        <v>2.6917259978425037</v>
      </c>
      <c r="AG62" s="15">
        <f>L62*'Table A8'!AG10</f>
        <v>4.2939054054054138</v>
      </c>
      <c r="AH62" s="15">
        <f>M62*'Table A8'!AH10</f>
        <v>3.6178995960761702</v>
      </c>
      <c r="AI62" s="15">
        <f>N62*'Table A8'!AI10</f>
        <v>3.4183041722745635</v>
      </c>
      <c r="AJ62" s="15">
        <f>O62*'Table A8'!AJ10</f>
        <v>2.2075763747454134</v>
      </c>
      <c r="AK62" s="15"/>
      <c r="AL62" s="15"/>
      <c r="AM62" s="15"/>
      <c r="AN62" s="15">
        <f>S62*'Table A8'!AN10</f>
        <v>0.64266173752310396</v>
      </c>
      <c r="AO62" s="15">
        <f>T62*'Table A8'!AO10</f>
        <v>5.3418539325842662</v>
      </c>
      <c r="AP62" s="15">
        <f>U62*'Table A8'!AP10</f>
        <v>1.1094360902255611</v>
      </c>
      <c r="AR62" s="11">
        <f t="shared" ref="AR62:BK62" si="11">LN(AR10/AR9)*100</f>
        <v>-2.2558494185191593</v>
      </c>
      <c r="AS62" s="11">
        <f t="shared" si="11"/>
        <v>-26.311857681369816</v>
      </c>
      <c r="AT62" s="11">
        <f t="shared" si="11"/>
        <v>-3.1145081563459365</v>
      </c>
      <c r="AU62" s="11">
        <f t="shared" si="11"/>
        <v>1.8305220919397205</v>
      </c>
      <c r="AV62" s="11">
        <f t="shared" si="11"/>
        <v>-9.8109843645877834</v>
      </c>
      <c r="AW62" s="11">
        <f t="shared" si="11"/>
        <v>-15.950317148508386</v>
      </c>
      <c r="AX62" s="11">
        <f t="shared" si="11"/>
        <v>-13.265321265757684</v>
      </c>
      <c r="AY62" s="11">
        <f t="shared" si="11"/>
        <v>-7.2581675486312154</v>
      </c>
      <c r="AZ62" s="11">
        <f t="shared" si="11"/>
        <v>-8.7021862726369754</v>
      </c>
      <c r="BA62" s="11">
        <f t="shared" si="11"/>
        <v>-7.4422323834042361</v>
      </c>
      <c r="BB62" s="11">
        <f t="shared" si="11"/>
        <v>-5.9432613078500225</v>
      </c>
      <c r="BC62" s="11">
        <f t="shared" si="11"/>
        <v>-5.1938128066503246</v>
      </c>
      <c r="BD62" s="11">
        <f t="shared" si="11"/>
        <v>-3.4076850166708654</v>
      </c>
      <c r="BE62" s="11">
        <f t="shared" si="11"/>
        <v>-0.25708044386894252</v>
      </c>
      <c r="BF62" s="11"/>
      <c r="BG62" s="11"/>
      <c r="BH62" s="11"/>
      <c r="BI62" s="11">
        <f t="shared" si="11"/>
        <v>-3.7131001060110345</v>
      </c>
      <c r="BJ62" s="11">
        <f t="shared" si="11"/>
        <v>-13.685324946418314</v>
      </c>
      <c r="BK62" s="11">
        <f t="shared" si="11"/>
        <v>-6.1792090859547626</v>
      </c>
    </row>
    <row r="63" spans="1:63" x14ac:dyDescent="0.2">
      <c r="A63" s="13">
        <v>1975</v>
      </c>
      <c r="B63" s="11">
        <f t="shared" ref="B63:O63" si="12">(B11/B10-1)*100</f>
        <v>1.587049674654839</v>
      </c>
      <c r="C63" s="11">
        <f t="shared" si="12"/>
        <v>18.521939953810641</v>
      </c>
      <c r="D63" s="11">
        <f t="shared" si="12"/>
        <v>1.6576833112986744</v>
      </c>
      <c r="E63" s="11">
        <f t="shared" si="12"/>
        <v>-0.78982854941244129</v>
      </c>
      <c r="F63" s="11">
        <f t="shared" si="12"/>
        <v>3.1693077564637129</v>
      </c>
      <c r="G63" s="11">
        <f t="shared" si="12"/>
        <v>2.713594841483058</v>
      </c>
      <c r="H63" s="11">
        <f t="shared" si="12"/>
        <v>3.1639178727701056</v>
      </c>
      <c r="I63" s="11">
        <f t="shared" si="12"/>
        <v>2.6510323731838037</v>
      </c>
      <c r="J63" s="11">
        <f t="shared" si="12"/>
        <v>0.6668783740870099</v>
      </c>
      <c r="K63" s="11">
        <f t="shared" si="12"/>
        <v>3.0800821355235986</v>
      </c>
      <c r="L63" s="11">
        <f t="shared" si="12"/>
        <v>6.1173533083645371</v>
      </c>
      <c r="M63" s="11">
        <f t="shared" si="12"/>
        <v>2.2577092511013142</v>
      </c>
      <c r="N63" s="11">
        <f t="shared" si="12"/>
        <v>7.3474470734744779</v>
      </c>
      <c r="O63" s="11">
        <f t="shared" si="12"/>
        <v>3.89357560025958</v>
      </c>
      <c r="P63" s="11"/>
      <c r="Q63" s="11"/>
      <c r="R63" s="11"/>
      <c r="S63" s="11">
        <f t="shared" ref="S63:U63" si="13">(S11/S10-1)*100</f>
        <v>-6.8027210884358258E-2</v>
      </c>
      <c r="T63" s="11">
        <f t="shared" si="13"/>
        <v>5.4862842892768215</v>
      </c>
      <c r="U63" s="11">
        <f t="shared" si="13"/>
        <v>3.0909090909090775</v>
      </c>
      <c r="W63" s="15">
        <f>B63*'Table A8'!W11</f>
        <v>0.76956038724013143</v>
      </c>
      <c r="X63" s="15">
        <f>C63*'Table A8'!X11</f>
        <v>6.2826420323325687</v>
      </c>
      <c r="Y63" s="15">
        <f>D63*'Table A8'!Y11</f>
        <v>0.26025627987389194</v>
      </c>
      <c r="Z63" s="15">
        <f>E63*'Table A8'!Z11</f>
        <v>-0.35415912155653867</v>
      </c>
      <c r="AA63" s="15">
        <f>F63*'Table A8'!AA11</f>
        <v>1.879716430358628</v>
      </c>
      <c r="AB63" s="15">
        <f>G63*'Table A8'!AB11</f>
        <v>0.56171413218699284</v>
      </c>
      <c r="AC63" s="15">
        <f>H63*'Table A8'!AC11</f>
        <v>0.98619320094244189</v>
      </c>
      <c r="AD63" s="15">
        <f>I63*'Table A8'!AD11</f>
        <v>0.24177415243436276</v>
      </c>
      <c r="AE63" s="15">
        <f>J63*'Table A8'!AE11</f>
        <v>0.17685614480787501</v>
      </c>
      <c r="AF63" s="15">
        <f>K63*'Table A8'!AF11</f>
        <v>1.425154004106769</v>
      </c>
      <c r="AG63" s="15">
        <f>L63*'Table A8'!AG11</f>
        <v>2.7534207240948776</v>
      </c>
      <c r="AH63" s="15">
        <f>M63*'Table A8'!AH11</f>
        <v>1.602973568281933</v>
      </c>
      <c r="AI63" s="15">
        <f>N63*'Table A8'!AI11</f>
        <v>2.5752801992528047</v>
      </c>
      <c r="AJ63" s="15">
        <f>O63*'Table A8'!AJ11</f>
        <v>1.568332251784559</v>
      </c>
      <c r="AK63" s="15"/>
      <c r="AL63" s="15"/>
      <c r="AM63" s="15"/>
      <c r="AN63" s="15">
        <f>S63*'Table A8'!AN11</f>
        <v>-1.843537414966109E-2</v>
      </c>
      <c r="AO63" s="15">
        <f>T63*'Table A8'!AO11</f>
        <v>1.9278802992518753</v>
      </c>
      <c r="AP63" s="15">
        <f>U63*'Table A8'!AP11</f>
        <v>0.84536363636363254</v>
      </c>
      <c r="AR63" s="11">
        <f t="shared" ref="AR63:BK63" si="14">LN(AR11/AR10)*100</f>
        <v>-9.6000180303812694</v>
      </c>
      <c r="AS63" s="11">
        <f t="shared" si="14"/>
        <v>-4.8850622814184526</v>
      </c>
      <c r="AT63" s="11">
        <f t="shared" si="14"/>
        <v>-8.8318940800303878</v>
      </c>
      <c r="AU63" s="11">
        <f t="shared" si="14"/>
        <v>2.7343344436081245</v>
      </c>
      <c r="AV63" s="11">
        <f t="shared" si="14"/>
        <v>-6.6724809777832057</v>
      </c>
      <c r="AW63" s="11">
        <f t="shared" si="14"/>
        <v>-8.0916837402240596</v>
      </c>
      <c r="AX63" s="11">
        <f t="shared" si="14"/>
        <v>-6.9185553299768525</v>
      </c>
      <c r="AY63" s="11">
        <f t="shared" si="14"/>
        <v>-3.7567646739713556</v>
      </c>
      <c r="AZ63" s="11">
        <f t="shared" si="14"/>
        <v>-2.6542238875051907</v>
      </c>
      <c r="BA63" s="11">
        <f t="shared" si="14"/>
        <v>-4.3055958608699569</v>
      </c>
      <c r="BB63" s="11">
        <f t="shared" si="14"/>
        <v>1.604312866017354</v>
      </c>
      <c r="BC63" s="11">
        <f t="shared" si="14"/>
        <v>-0.32423418261279047</v>
      </c>
      <c r="BD63" s="11">
        <f t="shared" si="14"/>
        <v>-8.139934081515122</v>
      </c>
      <c r="BE63" s="11">
        <f t="shared" si="14"/>
        <v>-4.8210616337100873</v>
      </c>
      <c r="BF63" s="11"/>
      <c r="BG63" s="11"/>
      <c r="BH63" s="11"/>
      <c r="BI63" s="11">
        <f t="shared" si="14"/>
        <v>3.0646582522701067</v>
      </c>
      <c r="BJ63" s="11">
        <f t="shared" si="14"/>
        <v>-2.3979197986520635</v>
      </c>
      <c r="BK63" s="11">
        <f t="shared" si="14"/>
        <v>-5.9249048077252997</v>
      </c>
    </row>
    <row r="64" spans="1:63" x14ac:dyDescent="0.2">
      <c r="A64" s="13">
        <v>1976</v>
      </c>
      <c r="B64" s="11">
        <f t="shared" ref="B64:O64" si="15">(B12/B11-1)*100</f>
        <v>0.9373535385095888</v>
      </c>
      <c r="C64" s="11">
        <f t="shared" si="15"/>
        <v>23.616523772408414</v>
      </c>
      <c r="D64" s="11">
        <f t="shared" si="15"/>
        <v>1.0604241696678729</v>
      </c>
      <c r="E64" s="11">
        <f t="shared" si="15"/>
        <v>-0.5048543689320395</v>
      </c>
      <c r="F64" s="11">
        <f t="shared" si="15"/>
        <v>3.2740501212611184</v>
      </c>
      <c r="G64" s="11">
        <f t="shared" si="15"/>
        <v>0.70625163484174802</v>
      </c>
      <c r="H64" s="11">
        <f t="shared" si="15"/>
        <v>1.1745513866231683</v>
      </c>
      <c r="I64" s="11">
        <f t="shared" si="15"/>
        <v>1.5892724112242185</v>
      </c>
      <c r="J64" s="11">
        <f t="shared" si="15"/>
        <v>-0.1577287066246047</v>
      </c>
      <c r="K64" s="11">
        <f t="shared" si="15"/>
        <v>2.7390438247012039</v>
      </c>
      <c r="L64" s="11">
        <f t="shared" si="15"/>
        <v>6.0000000000000053</v>
      </c>
      <c r="M64" s="11">
        <f t="shared" si="15"/>
        <v>1.050080775444262</v>
      </c>
      <c r="N64" s="11">
        <f t="shared" si="15"/>
        <v>9.5127610208816762</v>
      </c>
      <c r="O64" s="11">
        <f t="shared" si="15"/>
        <v>4.0599625234228442</v>
      </c>
      <c r="P64" s="11"/>
      <c r="Q64" s="11"/>
      <c r="R64" s="11"/>
      <c r="S64" s="11">
        <f t="shared" ref="S64:U64" si="16">(S12/S11-1)*100</f>
        <v>0.15883821193556358</v>
      </c>
      <c r="T64" s="11">
        <f t="shared" si="16"/>
        <v>5.6737588652482129</v>
      </c>
      <c r="U64" s="11">
        <f t="shared" si="16"/>
        <v>2.9982363315696814</v>
      </c>
      <c r="W64" s="15">
        <f>B64*'Table A8'!W12</f>
        <v>0.44552413685360753</v>
      </c>
      <c r="X64" s="15">
        <f>C64*'Table A8'!X12</f>
        <v>7.6848168355416986</v>
      </c>
      <c r="Y64" s="15">
        <f>D64*'Table A8'!Y12</f>
        <v>0.16129051620648349</v>
      </c>
      <c r="Z64" s="15">
        <f>E64*'Table A8'!Z12</f>
        <v>-0.21521941747572845</v>
      </c>
      <c r="AA64" s="15">
        <f>F64*'Table A8'!AA12</f>
        <v>1.8717744543249812</v>
      </c>
      <c r="AB64" s="15">
        <f>G64*'Table A8'!AB12</f>
        <v>0.14033219984305531</v>
      </c>
      <c r="AC64" s="15">
        <f>H64*'Table A8'!AC12</f>
        <v>0.34884176182708104</v>
      </c>
      <c r="AD64" s="15">
        <f>I64*'Table A8'!AD12</f>
        <v>0.13588279115967072</v>
      </c>
      <c r="AE64" s="15">
        <f>J64*'Table A8'!AE12</f>
        <v>-3.9605678233438239E-2</v>
      </c>
      <c r="AF64" s="15">
        <f>K64*'Table A8'!AF12</f>
        <v>1.2347609561753026</v>
      </c>
      <c r="AG64" s="15">
        <f>L64*'Table A8'!AG12</f>
        <v>2.5950000000000024</v>
      </c>
      <c r="AH64" s="15">
        <f>M64*'Table A8'!AH12</f>
        <v>0.73684168012923867</v>
      </c>
      <c r="AI64" s="15">
        <f>N64*'Table A8'!AI12</f>
        <v>3.1620417633410693</v>
      </c>
      <c r="AJ64" s="15">
        <f>O64*'Table A8'!AJ12</f>
        <v>1.5578076202373454</v>
      </c>
      <c r="AK64" s="15"/>
      <c r="AL64" s="15"/>
      <c r="AM64" s="15"/>
      <c r="AN64" s="15">
        <f>S64*'Table A8'!AN12</f>
        <v>4.0154299977310473E-2</v>
      </c>
      <c r="AO64" s="15">
        <f>T64*'Table A8'!AO12</f>
        <v>1.8456737588652439</v>
      </c>
      <c r="AP64" s="15">
        <f>U64*'Table A8'!AP12</f>
        <v>0.78643738977072741</v>
      </c>
      <c r="AR64" s="11">
        <f t="shared" ref="AR64:BK64" si="17">LN(AR12/AR11)*100</f>
        <v>-9.4529715289746932</v>
      </c>
      <c r="AS64" s="11">
        <f t="shared" si="17"/>
        <v>-27.46254095790901</v>
      </c>
      <c r="AT64" s="11">
        <f t="shared" si="17"/>
        <v>0.81823724891474592</v>
      </c>
      <c r="AU64" s="11">
        <f t="shared" si="17"/>
        <v>2.2129239153305109</v>
      </c>
      <c r="AV64" s="11">
        <f t="shared" si="17"/>
        <v>1.4295805958028758</v>
      </c>
      <c r="AW64" s="11">
        <f t="shared" si="17"/>
        <v>-1.9639120463421063</v>
      </c>
      <c r="AX64" s="11">
        <f t="shared" si="17"/>
        <v>2.1906481671185243</v>
      </c>
      <c r="AY64" s="11">
        <f t="shared" si="17"/>
        <v>0.41023261189659255</v>
      </c>
      <c r="AZ64" s="11">
        <f t="shared" si="17"/>
        <v>1.9923565778247287</v>
      </c>
      <c r="BA64" s="11">
        <f t="shared" si="17"/>
        <v>0.63020434719598617</v>
      </c>
      <c r="BB64" s="11">
        <f t="shared" si="17"/>
        <v>-3.3973188696099355</v>
      </c>
      <c r="BC64" s="11">
        <f t="shared" si="17"/>
        <v>3.8146498014495642</v>
      </c>
      <c r="BD64" s="11">
        <f t="shared" si="17"/>
        <v>-4.1117924866732514</v>
      </c>
      <c r="BE64" s="11">
        <f t="shared" si="17"/>
        <v>1.0168679942143819</v>
      </c>
      <c r="BF64" s="11"/>
      <c r="BG64" s="11"/>
      <c r="BH64" s="11"/>
      <c r="BI64" s="11">
        <f t="shared" si="17"/>
        <v>6.3121048836707851</v>
      </c>
      <c r="BJ64" s="11">
        <f t="shared" si="17"/>
        <v>-0.13217038584949206</v>
      </c>
      <c r="BK64" s="11">
        <f t="shared" si="17"/>
        <v>-0.87273042052029726</v>
      </c>
    </row>
    <row r="65" spans="1:63" x14ac:dyDescent="0.2">
      <c r="A65" s="13">
        <v>1977</v>
      </c>
      <c r="B65" s="11">
        <f t="shared" ref="B65:O65" si="18">(B13/B12-1)*100</f>
        <v>0.83578393437548915</v>
      </c>
      <c r="C65" s="11">
        <f t="shared" si="18"/>
        <v>18.379571248423709</v>
      </c>
      <c r="D65" s="11">
        <f t="shared" si="18"/>
        <v>1.0294991090873173</v>
      </c>
      <c r="E65" s="11">
        <f t="shared" si="18"/>
        <v>-0.97580015612802606</v>
      </c>
      <c r="F65" s="11">
        <f t="shared" si="18"/>
        <v>2.5831702544031332</v>
      </c>
      <c r="G65" s="11">
        <f t="shared" si="18"/>
        <v>0.10389610389609505</v>
      </c>
      <c r="H65" s="11">
        <f t="shared" si="18"/>
        <v>2.2573363431151128</v>
      </c>
      <c r="I65" s="11">
        <f t="shared" si="18"/>
        <v>1.686629186018096</v>
      </c>
      <c r="J65" s="11">
        <f t="shared" si="18"/>
        <v>0.88467614533964678</v>
      </c>
      <c r="K65" s="11">
        <f t="shared" si="18"/>
        <v>2.0358700920988904</v>
      </c>
      <c r="L65" s="11">
        <f t="shared" si="18"/>
        <v>5.3274139844617041</v>
      </c>
      <c r="M65" s="11">
        <f t="shared" si="18"/>
        <v>0.87929656274978729</v>
      </c>
      <c r="N65" s="11">
        <f t="shared" si="18"/>
        <v>11.652542372881358</v>
      </c>
      <c r="O65" s="11">
        <f t="shared" si="18"/>
        <v>5.1020408163265474</v>
      </c>
      <c r="P65" s="11"/>
      <c r="Q65" s="11"/>
      <c r="R65" s="11"/>
      <c r="S65" s="11">
        <f t="shared" ref="S65:U65" si="19">(S13/S12-1)*100</f>
        <v>1.7897598550068006</v>
      </c>
      <c r="T65" s="11">
        <f t="shared" si="19"/>
        <v>2.6845637583892579</v>
      </c>
      <c r="U65" s="11">
        <f t="shared" si="19"/>
        <v>2.8620352250489089</v>
      </c>
      <c r="W65" s="15">
        <f>B65*'Table A8'!W13</f>
        <v>0.43811793839963142</v>
      </c>
      <c r="X65" s="15">
        <f>C65*'Table A8'!X13</f>
        <v>6.7802238335435066</v>
      </c>
      <c r="Y65" s="15">
        <f>D65*'Table A8'!Y13</f>
        <v>0.18479509008117345</v>
      </c>
      <c r="Z65" s="15">
        <f>E65*'Table A8'!Z13</f>
        <v>-0.46018735362997709</v>
      </c>
      <c r="AA65" s="15">
        <f>F65*'Table A8'!AA13</f>
        <v>1.5886497064579268</v>
      </c>
      <c r="AB65" s="15">
        <f>G65*'Table A8'!AB13</f>
        <v>2.43740259740239E-2</v>
      </c>
      <c r="AC65" s="15">
        <f>H65*'Table A8'!AC13</f>
        <v>0.76230248306997361</v>
      </c>
      <c r="AD65" s="15">
        <f>I65*'Table A8'!AD13</f>
        <v>0.17406013199706744</v>
      </c>
      <c r="AE65" s="15">
        <f>J65*'Table A8'!AE13</f>
        <v>0.25452132701421631</v>
      </c>
      <c r="AF65" s="15">
        <f>K65*'Table A8'!AF13</f>
        <v>1.0177314590402353</v>
      </c>
      <c r="AG65" s="15">
        <f>L65*'Table A8'!AG13</f>
        <v>2.5422419533851248</v>
      </c>
      <c r="AH65" s="15">
        <f>M65*'Table A8'!AH13</f>
        <v>0.65305355715426705</v>
      </c>
      <c r="AI65" s="15">
        <f>N65*'Table A8'!AI13</f>
        <v>4.3533898305084762</v>
      </c>
      <c r="AJ65" s="15">
        <f>O65*'Table A8'!AJ13</f>
        <v>2.1790816326530686</v>
      </c>
      <c r="AK65" s="15"/>
      <c r="AL65" s="15"/>
      <c r="AM65" s="15"/>
      <c r="AN65" s="15">
        <f>S65*'Table A8'!AN13</f>
        <v>0.51974626189397488</v>
      </c>
      <c r="AO65" s="15">
        <f>T65*'Table A8'!AO13</f>
        <v>0.97154362416107243</v>
      </c>
      <c r="AP65" s="15">
        <f>U65*'Table A8'!AP13</f>
        <v>0.86290362035224599</v>
      </c>
      <c r="AR65" s="11">
        <f t="shared" ref="AR65:BK65" si="20">LN(AR13/AR12)*100</f>
        <v>11.367413337845614</v>
      </c>
      <c r="AS65" s="11">
        <f t="shared" si="20"/>
        <v>-19.677711944100228</v>
      </c>
      <c r="AT65" s="11">
        <f t="shared" si="20"/>
        <v>0.81440237345608191</v>
      </c>
      <c r="AU65" s="11">
        <f t="shared" si="20"/>
        <v>5.113767753775222</v>
      </c>
      <c r="AV65" s="11">
        <f t="shared" si="20"/>
        <v>-3.2467076072316144E-2</v>
      </c>
      <c r="AW65" s="11">
        <f t="shared" si="20"/>
        <v>-0.66701924137335278</v>
      </c>
      <c r="AX65" s="11">
        <f t="shared" si="20"/>
        <v>-1.5502462436889948</v>
      </c>
      <c r="AY65" s="11">
        <f t="shared" si="20"/>
        <v>2.1597455384940663</v>
      </c>
      <c r="AZ65" s="11">
        <f t="shared" si="20"/>
        <v>1.159877429687181</v>
      </c>
      <c r="BA65" s="11">
        <f t="shared" si="20"/>
        <v>2.4709110794968252</v>
      </c>
      <c r="BB65" s="11">
        <f t="shared" si="20"/>
        <v>-4.234815774986064</v>
      </c>
      <c r="BC65" s="11">
        <f t="shared" si="20"/>
        <v>3.8842875814505651</v>
      </c>
      <c r="BD65" s="11">
        <f t="shared" si="20"/>
        <v>-7.7296778259340257</v>
      </c>
      <c r="BE65" s="11">
        <f t="shared" si="20"/>
        <v>-1.7224392798151629</v>
      </c>
      <c r="BF65" s="11"/>
      <c r="BG65" s="11"/>
      <c r="BH65" s="11"/>
      <c r="BI65" s="11">
        <f t="shared" si="20"/>
        <v>3.492072218393294</v>
      </c>
      <c r="BJ65" s="11">
        <f t="shared" si="20"/>
        <v>1.6056314476560574</v>
      </c>
      <c r="BK65" s="11">
        <f t="shared" si="20"/>
        <v>-0.65187269383951751</v>
      </c>
    </row>
    <row r="66" spans="1:63" x14ac:dyDescent="0.2">
      <c r="A66" s="13">
        <v>1978</v>
      </c>
      <c r="B66" s="11">
        <f t="shared" ref="B66:O66" si="21">(B14/B13-1)*100</f>
        <v>1.7958557175748124</v>
      </c>
      <c r="C66" s="11">
        <f t="shared" si="21"/>
        <v>11.797603195739015</v>
      </c>
      <c r="D66" s="11">
        <f t="shared" si="21"/>
        <v>1.342347638643937</v>
      </c>
      <c r="E66" s="11">
        <f t="shared" si="21"/>
        <v>-1.5963736696886111</v>
      </c>
      <c r="F66" s="11">
        <f t="shared" si="21"/>
        <v>2.518122853872562</v>
      </c>
      <c r="G66" s="11">
        <f t="shared" si="21"/>
        <v>-0.25947067981318961</v>
      </c>
      <c r="H66" s="11">
        <f t="shared" si="21"/>
        <v>2.9959003468937206</v>
      </c>
      <c r="I66" s="11">
        <f t="shared" si="21"/>
        <v>2.2836538461538325</v>
      </c>
      <c r="J66" s="11">
        <f t="shared" si="21"/>
        <v>0.59505167554023686</v>
      </c>
      <c r="K66" s="11">
        <f t="shared" si="21"/>
        <v>1.9477434679334937</v>
      </c>
      <c r="L66" s="11">
        <f t="shared" si="21"/>
        <v>4.2852125043906009</v>
      </c>
      <c r="M66" s="11">
        <f t="shared" si="21"/>
        <v>0.47543581616482644</v>
      </c>
      <c r="N66" s="11">
        <f t="shared" si="21"/>
        <v>10.436432637571169</v>
      </c>
      <c r="O66" s="11">
        <f t="shared" si="21"/>
        <v>5.0256996002284282</v>
      </c>
      <c r="P66" s="11"/>
      <c r="Q66" s="11"/>
      <c r="R66" s="11"/>
      <c r="S66" s="11">
        <f t="shared" ref="S66:U66" si="22">(S14/S13-1)*100</f>
        <v>-0.20031159581570535</v>
      </c>
      <c r="T66" s="11">
        <f t="shared" si="22"/>
        <v>44.008714596949908</v>
      </c>
      <c r="U66" s="11">
        <f t="shared" si="22"/>
        <v>2.6159334126040434</v>
      </c>
      <c r="W66" s="15">
        <f>B66*'Table A8'!W14</f>
        <v>1.0159155794320713</v>
      </c>
      <c r="X66" s="15">
        <f>C66*'Table A8'!X14</f>
        <v>4.8724101198402137</v>
      </c>
      <c r="Y66" s="15">
        <f>D66*'Table A8'!Y14</f>
        <v>0.27464432686654949</v>
      </c>
      <c r="Z66" s="15">
        <f>E66*'Table A8'!Z14</f>
        <v>-0.83474379188017456</v>
      </c>
      <c r="AA66" s="15">
        <f>F66*'Table A8'!AA14</f>
        <v>1.6669973292636358</v>
      </c>
      <c r="AB66" s="15">
        <f>G66*'Table A8'!AB14</f>
        <v>-6.88375713544392E-2</v>
      </c>
      <c r="AC66" s="15">
        <f>H66*'Table A8'!AC14</f>
        <v>1.111179438662881</v>
      </c>
      <c r="AD66" s="15">
        <f>I66*'Table A8'!AD14</f>
        <v>0.26787259615384446</v>
      </c>
      <c r="AE66" s="15">
        <f>J66*'Table A8'!AE14</f>
        <v>0.1889289069840252</v>
      </c>
      <c r="AF66" s="15">
        <f>K66*'Table A8'!AF14</f>
        <v>1.0443800475059393</v>
      </c>
      <c r="AG66" s="15">
        <f>L66*'Table A8'!AG14</f>
        <v>2.1953143659993049</v>
      </c>
      <c r="AH66" s="15">
        <f>M66*'Table A8'!AH14</f>
        <v>0.36922345483360419</v>
      </c>
      <c r="AI66" s="15">
        <f>N66*'Table A8'!AI14</f>
        <v>4.2476280834914659</v>
      </c>
      <c r="AJ66" s="15">
        <f>O66*'Table A8'!AJ14</f>
        <v>2.3218732153055335</v>
      </c>
      <c r="AK66" s="15"/>
      <c r="AL66" s="15"/>
      <c r="AM66" s="15"/>
      <c r="AN66" s="15">
        <f>S66*'Table A8'!AN14</f>
        <v>-6.4600489650564974E-2</v>
      </c>
      <c r="AO66" s="15">
        <f>T66*'Table A8'!AO14</f>
        <v>17.555076252723321</v>
      </c>
      <c r="AP66" s="15">
        <f>U66*'Table A8'!AP14</f>
        <v>0.87816884661117733</v>
      </c>
      <c r="AR66" s="11">
        <f t="shared" ref="AR66:BK66" si="23">LN(AR14/AR13)*100</f>
        <v>5.505318272294403</v>
      </c>
      <c r="AS66" s="11">
        <f t="shared" si="23"/>
        <v>-10.929540080264564</v>
      </c>
      <c r="AT66" s="11">
        <f t="shared" si="23"/>
        <v>-0.75541577640791535</v>
      </c>
      <c r="AU66" s="11">
        <f t="shared" si="23"/>
        <v>3.5928235856250144</v>
      </c>
      <c r="AV66" s="11">
        <f t="shared" si="23"/>
        <v>0.31511070400899516</v>
      </c>
      <c r="AW66" s="11">
        <f t="shared" si="23"/>
        <v>6.9876966398425262</v>
      </c>
      <c r="AX66" s="11">
        <f t="shared" si="23"/>
        <v>5.0250894602574965</v>
      </c>
      <c r="AY66" s="11">
        <f t="shared" si="23"/>
        <v>2.6249117040158358</v>
      </c>
      <c r="AZ66" s="11">
        <f t="shared" si="23"/>
        <v>6.6529203369092569</v>
      </c>
      <c r="BA66" s="11">
        <f t="shared" si="23"/>
        <v>3.0295532085517407</v>
      </c>
      <c r="BB66" s="11">
        <f t="shared" si="23"/>
        <v>1.4223178509038208</v>
      </c>
      <c r="BC66" s="11">
        <f t="shared" si="23"/>
        <v>1.1456639318096078</v>
      </c>
      <c r="BD66" s="11">
        <f t="shared" si="23"/>
        <v>-2.5161927036353755</v>
      </c>
      <c r="BE66" s="11">
        <f t="shared" si="23"/>
        <v>2.5614514650705429</v>
      </c>
      <c r="BF66" s="11"/>
      <c r="BG66" s="11"/>
      <c r="BH66" s="11"/>
      <c r="BI66" s="11">
        <f t="shared" si="23"/>
        <v>5.2317250086225364</v>
      </c>
      <c r="BJ66" s="11">
        <f t="shared" si="23"/>
        <v>-32.363442046683446</v>
      </c>
      <c r="BK66" s="11">
        <f t="shared" si="23"/>
        <v>1.5710751913040715</v>
      </c>
    </row>
    <row r="67" spans="1:63" x14ac:dyDescent="0.2">
      <c r="A67" s="13">
        <v>1979</v>
      </c>
      <c r="B67" s="11">
        <f t="shared" ref="B67:O67" si="24">(B15/B14-1)*100</f>
        <v>1.1911942098914441</v>
      </c>
      <c r="C67" s="11">
        <f t="shared" si="24"/>
        <v>7.4559313959028151</v>
      </c>
      <c r="D67" s="11">
        <f t="shared" si="24"/>
        <v>2.35908343807405</v>
      </c>
      <c r="E67" s="11">
        <f t="shared" si="24"/>
        <v>-1.8626076507109901</v>
      </c>
      <c r="F67" s="11">
        <f t="shared" si="24"/>
        <v>2.6051358392259027</v>
      </c>
      <c r="G67" s="11">
        <f t="shared" si="24"/>
        <v>0.80645161290322509</v>
      </c>
      <c r="H67" s="11">
        <f t="shared" si="24"/>
        <v>4.6233925290875888</v>
      </c>
      <c r="I67" s="11">
        <f t="shared" si="24"/>
        <v>2.3971797884841495</v>
      </c>
      <c r="J67" s="11">
        <f t="shared" si="24"/>
        <v>2.0547945205479534</v>
      </c>
      <c r="K67" s="11">
        <f t="shared" si="24"/>
        <v>2.7958993476234761</v>
      </c>
      <c r="L67" s="11">
        <f t="shared" si="24"/>
        <v>4.8164365106096341</v>
      </c>
      <c r="M67" s="11">
        <f t="shared" si="24"/>
        <v>1.3144058885383725</v>
      </c>
      <c r="N67" s="11">
        <f t="shared" si="24"/>
        <v>12.371134020618557</v>
      </c>
      <c r="O67" s="11">
        <f t="shared" si="24"/>
        <v>5.7096247960848334</v>
      </c>
      <c r="P67" s="11"/>
      <c r="Q67" s="11"/>
      <c r="R67" s="11"/>
      <c r="S67" s="11">
        <f t="shared" ref="S67:U67" si="25">(S15/S14-1)*100</f>
        <v>0.1784121320249632</v>
      </c>
      <c r="T67" s="11">
        <f t="shared" si="25"/>
        <v>80.181543116490147</v>
      </c>
      <c r="U67" s="11">
        <f t="shared" si="25"/>
        <v>2.9432213209733549</v>
      </c>
      <c r="W67" s="15">
        <f>B67*'Table A8'!W15</f>
        <v>0.68398371531966728</v>
      </c>
      <c r="X67" s="15">
        <f>C67*'Table A8'!X15</f>
        <v>3.3238542162934746</v>
      </c>
      <c r="Y67" s="15">
        <f>D67*'Table A8'!Y15</f>
        <v>0.49116117180701735</v>
      </c>
      <c r="Z67" s="15">
        <f>E67*'Table A8'!Z15</f>
        <v>-0.98755457640696698</v>
      </c>
      <c r="AA67" s="15">
        <f>F67*'Table A8'!AA15</f>
        <v>1.741533308522516</v>
      </c>
      <c r="AB67" s="15">
        <f>G67*'Table A8'!AB15</f>
        <v>0.21403225806451592</v>
      </c>
      <c r="AC67" s="15">
        <f>H67*'Table A8'!AC15</f>
        <v>1.706494182486229</v>
      </c>
      <c r="AD67" s="15">
        <f>I67*'Table A8'!AD15</f>
        <v>0.28214806110458446</v>
      </c>
      <c r="AE67" s="15">
        <f>J67*'Table A8'!AE15</f>
        <v>0.64684931506849563</v>
      </c>
      <c r="AF67" s="15">
        <f>K67*'Table A8'!AF15</f>
        <v>1.4935694315004611</v>
      </c>
      <c r="AG67" s="15">
        <f>L67*'Table A8'!AG15</f>
        <v>2.4448231727854504</v>
      </c>
      <c r="AH67" s="15">
        <f>M67*'Table A8'!AH15</f>
        <v>1.0134069400630852</v>
      </c>
      <c r="AI67" s="15">
        <f>N67*'Table A8'!AI15</f>
        <v>4.994226804123711</v>
      </c>
      <c r="AJ67" s="15">
        <f>O67*'Table A8'!AJ15</f>
        <v>2.6184339314845047</v>
      </c>
      <c r="AK67" s="15"/>
      <c r="AL67" s="15"/>
      <c r="AM67" s="15"/>
      <c r="AN67" s="15">
        <f>S67*'Table A8'!AN15</f>
        <v>5.7948260481708043E-2</v>
      </c>
      <c r="AO67" s="15">
        <f>T67*'Table A8'!AO15</f>
        <v>32.184871406959147</v>
      </c>
      <c r="AP67" s="15">
        <f>U67*'Table A8'!AP15</f>
        <v>0.99539745075318842</v>
      </c>
      <c r="AR67" s="11">
        <f t="shared" ref="AR67:BK67" si="26">LN(AR15/AR14)*100</f>
        <v>-2.7213333390962471</v>
      </c>
      <c r="AS67" s="11">
        <f t="shared" si="26"/>
        <v>11.302380311820963</v>
      </c>
      <c r="AT67" s="11">
        <f t="shared" si="26"/>
        <v>-2.5672029849775604</v>
      </c>
      <c r="AU67" s="11">
        <f t="shared" si="26"/>
        <v>6.899869956097314</v>
      </c>
      <c r="AV67" s="11">
        <f t="shared" si="26"/>
        <v>-4.1299088955873859</v>
      </c>
      <c r="AW67" s="11">
        <f t="shared" si="26"/>
        <v>-0.1242126937080763</v>
      </c>
      <c r="AX67" s="11">
        <f t="shared" si="26"/>
        <v>-0.3513145458733466</v>
      </c>
      <c r="AY67" s="11">
        <f t="shared" si="26"/>
        <v>2.7527026538644241</v>
      </c>
      <c r="AZ67" s="11">
        <f t="shared" si="26"/>
        <v>1.4988458800647193</v>
      </c>
      <c r="BA67" s="11">
        <f t="shared" si="26"/>
        <v>2.8478042619101354</v>
      </c>
      <c r="BB67" s="11">
        <f t="shared" si="26"/>
        <v>1.5291320585646948</v>
      </c>
      <c r="BC67" s="11">
        <f t="shared" si="26"/>
        <v>1.2166671331959911</v>
      </c>
      <c r="BD67" s="11">
        <f t="shared" si="26"/>
        <v>-3.3706524395027868</v>
      </c>
      <c r="BE67" s="11">
        <f t="shared" si="26"/>
        <v>2.697978075943761</v>
      </c>
      <c r="BF67" s="11"/>
      <c r="BG67" s="11"/>
      <c r="BH67" s="11"/>
      <c r="BI67" s="11">
        <f t="shared" si="26"/>
        <v>3.7051836034169492</v>
      </c>
      <c r="BJ67" s="11">
        <f t="shared" si="26"/>
        <v>-55.856252740609889</v>
      </c>
      <c r="BK67" s="11">
        <f t="shared" si="26"/>
        <v>0.50615567825859686</v>
      </c>
    </row>
    <row r="68" spans="1:63" x14ac:dyDescent="0.2">
      <c r="A68" s="13">
        <v>1980</v>
      </c>
      <c r="B68" s="11">
        <f t="shared" ref="B68:O68" si="27">(B16/B15-1)*100</f>
        <v>-0.26821636119802594</v>
      </c>
      <c r="C68" s="11">
        <f t="shared" si="27"/>
        <v>6.4508978053646748</v>
      </c>
      <c r="D68" s="11">
        <f t="shared" si="27"/>
        <v>1.8607726456975504</v>
      </c>
      <c r="E68" s="11">
        <f t="shared" si="27"/>
        <v>-1.7755102040816317</v>
      </c>
      <c r="F68" s="11">
        <f t="shared" si="27"/>
        <v>2.1400072542618886</v>
      </c>
      <c r="G68" s="11">
        <f t="shared" si="27"/>
        <v>-0.64516129032258229</v>
      </c>
      <c r="H68" s="11">
        <f t="shared" si="27"/>
        <v>3.9800995024875663</v>
      </c>
      <c r="I68" s="11">
        <f t="shared" si="27"/>
        <v>0.71149873766354066</v>
      </c>
      <c r="J68" s="11">
        <f t="shared" si="27"/>
        <v>4.5454545454545414</v>
      </c>
      <c r="K68" s="11">
        <f t="shared" si="27"/>
        <v>2.5838621940163176</v>
      </c>
      <c r="L68" s="11">
        <f t="shared" si="27"/>
        <v>5.9447300771208189</v>
      </c>
      <c r="M68" s="11">
        <f t="shared" si="27"/>
        <v>1.2195121951219523</v>
      </c>
      <c r="N68" s="11">
        <f t="shared" si="27"/>
        <v>13.608562691131487</v>
      </c>
      <c r="O68" s="11">
        <f t="shared" si="27"/>
        <v>6.5329218106995768</v>
      </c>
      <c r="P68" s="11"/>
      <c r="Q68" s="11"/>
      <c r="R68" s="11"/>
      <c r="S68" s="11">
        <f t="shared" ref="S68:U68" si="28">(S16/S15-1)*100</f>
        <v>2.9385574354407806</v>
      </c>
      <c r="T68" s="11">
        <f t="shared" si="28"/>
        <v>39.462636439966417</v>
      </c>
      <c r="U68" s="11">
        <f t="shared" si="28"/>
        <v>2.4988743809094993</v>
      </c>
      <c r="W68" s="15">
        <f>B68*'Table A8'!W16</f>
        <v>-0.15095216808224898</v>
      </c>
      <c r="X68" s="15">
        <f>C68*'Table A8'!X16</f>
        <v>2.9332232320993175</v>
      </c>
      <c r="Y68" s="15">
        <f>D68*'Table A8'!Y16</f>
        <v>0.38387739680740474</v>
      </c>
      <c r="Z68" s="15">
        <f>E68*'Table A8'!Z16</f>
        <v>-0.91669591836734643</v>
      </c>
      <c r="AA68" s="15">
        <f>F68*'Table A8'!AA16</f>
        <v>1.4047007616975036</v>
      </c>
      <c r="AB68" s="15">
        <f>G68*'Table A8'!AB16</f>
        <v>-0.16522580645161333</v>
      </c>
      <c r="AC68" s="15">
        <f>H68*'Table A8'!AC16</f>
        <v>1.4133333333333347</v>
      </c>
      <c r="AD68" s="15">
        <f>I68*'Table A8'!AD16</f>
        <v>8.0399357355980083E-2</v>
      </c>
      <c r="AE68" s="15">
        <f>J68*'Table A8'!AE16</f>
        <v>1.3595454545454535</v>
      </c>
      <c r="AF68" s="15">
        <f>K68*'Table A8'!AF16</f>
        <v>1.3485176790571163</v>
      </c>
      <c r="AG68" s="15">
        <f>L68*'Table A8'!AG16</f>
        <v>2.9004338046272475</v>
      </c>
      <c r="AH68" s="15">
        <f>M68*'Table A8'!AH16</f>
        <v>0.91548780487804959</v>
      </c>
      <c r="AI68" s="15">
        <f>N68*'Table A8'!AI16</f>
        <v>5.2896483180428095</v>
      </c>
      <c r="AJ68" s="15">
        <f>O68*'Table A8'!AJ16</f>
        <v>2.8940843621399122</v>
      </c>
      <c r="AK68" s="15"/>
      <c r="AL68" s="15"/>
      <c r="AM68" s="15"/>
      <c r="AN68" s="15">
        <f>S68*'Table A8'!AN16</f>
        <v>0.92153161175422882</v>
      </c>
      <c r="AO68" s="15">
        <f>T68*'Table A8'!AO16</f>
        <v>15.504869857262806</v>
      </c>
      <c r="AP68" s="15">
        <f>U68*'Table A8'!AP16</f>
        <v>0.82437865826204371</v>
      </c>
      <c r="AR68" s="11">
        <f t="shared" ref="AR68:BK68" si="29">LN(AR16/AR15)*100</f>
        <v>10.718532700145831</v>
      </c>
      <c r="AS68" s="11">
        <f t="shared" si="29"/>
        <v>-4.6849066075275116</v>
      </c>
      <c r="AT68" s="11">
        <f t="shared" si="29"/>
        <v>-10.752953194929491</v>
      </c>
      <c r="AU68" s="11">
        <f t="shared" si="29"/>
        <v>1.7914614795608641</v>
      </c>
      <c r="AV68" s="11">
        <f t="shared" si="29"/>
        <v>-14.818791848443732</v>
      </c>
      <c r="AW68" s="11">
        <f t="shared" si="29"/>
        <v>-5.1153730943395344</v>
      </c>
      <c r="AX68" s="11">
        <f t="shared" si="29"/>
        <v>-9.5279876815759135</v>
      </c>
      <c r="AY68" s="11">
        <f t="shared" si="29"/>
        <v>-3.2872086031104537</v>
      </c>
      <c r="AZ68" s="11">
        <f t="shared" si="29"/>
        <v>-5.7998646879403735</v>
      </c>
      <c r="BA68" s="11">
        <f t="shared" si="29"/>
        <v>1.2601111865396495</v>
      </c>
      <c r="BB68" s="11">
        <f t="shared" si="29"/>
        <v>-5.9047748073732338</v>
      </c>
      <c r="BC68" s="11">
        <f t="shared" si="29"/>
        <v>0.73739853743961392</v>
      </c>
      <c r="BD68" s="11">
        <f t="shared" si="29"/>
        <v>-9.0232906716791543</v>
      </c>
      <c r="BE68" s="11">
        <f t="shared" si="29"/>
        <v>-2.5836901284649008</v>
      </c>
      <c r="BF68" s="11"/>
      <c r="BG68" s="11"/>
      <c r="BH68" s="11"/>
      <c r="BI68" s="11">
        <f t="shared" si="29"/>
        <v>3.8539187621700068</v>
      </c>
      <c r="BJ68" s="11">
        <f t="shared" si="29"/>
        <v>-27.288554490181109</v>
      </c>
      <c r="BK68" s="11">
        <f t="shared" si="29"/>
        <v>-5.6994221318574834</v>
      </c>
    </row>
    <row r="69" spans="1:63" x14ac:dyDescent="0.2">
      <c r="A69" s="13">
        <v>1981</v>
      </c>
      <c r="B69" s="11">
        <f t="shared" ref="B69:O69" si="30">(B17/B16-1)*100</f>
        <v>-0.88151800388466262</v>
      </c>
      <c r="C69" s="11">
        <f t="shared" si="30"/>
        <v>6.0807996668054809</v>
      </c>
      <c r="D69" s="11">
        <f t="shared" si="30"/>
        <v>0.40801186943619783</v>
      </c>
      <c r="E69" s="11">
        <f t="shared" si="30"/>
        <v>-1.2881778516517839</v>
      </c>
      <c r="F69" s="11">
        <f t="shared" si="30"/>
        <v>1.2784090909090828</v>
      </c>
      <c r="G69" s="11">
        <f t="shared" si="30"/>
        <v>-1.8441558441558481</v>
      </c>
      <c r="H69" s="11">
        <f t="shared" si="30"/>
        <v>1.5198423867154531</v>
      </c>
      <c r="I69" s="11">
        <f t="shared" si="30"/>
        <v>-1.1166818596171413</v>
      </c>
      <c r="J69" s="11">
        <f t="shared" si="30"/>
        <v>2.5970236358330734</v>
      </c>
      <c r="K69" s="11">
        <f t="shared" si="30"/>
        <v>1.855943437914287</v>
      </c>
      <c r="L69" s="11">
        <f t="shared" si="30"/>
        <v>4.8528965726418072</v>
      </c>
      <c r="M69" s="11">
        <f t="shared" si="30"/>
        <v>1.3842604460394758</v>
      </c>
      <c r="N69" s="11">
        <f t="shared" si="30"/>
        <v>13.59353970390309</v>
      </c>
      <c r="O69" s="11">
        <f t="shared" si="30"/>
        <v>5.6494447126991698</v>
      </c>
      <c r="P69" s="11"/>
      <c r="Q69" s="11"/>
      <c r="R69" s="11"/>
      <c r="S69" s="11">
        <f t="shared" ref="S69:U69" si="31">(S17/S16-1)*100</f>
        <v>2.5519031141868487</v>
      </c>
      <c r="T69" s="11">
        <f t="shared" si="31"/>
        <v>20.65021071643589</v>
      </c>
      <c r="U69" s="11">
        <f t="shared" si="31"/>
        <v>1.5154842960685144</v>
      </c>
      <c r="W69" s="15">
        <f>B69*'Table A8'!W17</f>
        <v>-0.48139698192141428</v>
      </c>
      <c r="X69" s="15">
        <f>C69*'Table A8'!X17</f>
        <v>2.7491295293627576</v>
      </c>
      <c r="Y69" s="15">
        <f>D69*'Table A8'!Y17</f>
        <v>8.5845697329376039E-2</v>
      </c>
      <c r="Z69" s="15">
        <f>E69*'Table A8'!Z17</f>
        <v>-0.65903178890505276</v>
      </c>
      <c r="AA69" s="15">
        <f>F69*'Table A8'!AA17</f>
        <v>0.83646306818181293</v>
      </c>
      <c r="AB69" s="15">
        <f>G69*'Table A8'!AB17</f>
        <v>-0.46140779220779315</v>
      </c>
      <c r="AC69" s="15">
        <f>H69*'Table A8'!AC17</f>
        <v>0.52282578103011579</v>
      </c>
      <c r="AD69" s="15">
        <f>I69*'Table A8'!AD17</f>
        <v>-0.12238833181403871</v>
      </c>
      <c r="AE69" s="15">
        <f>J69*'Table A8'!AE17</f>
        <v>0.74326816457542566</v>
      </c>
      <c r="AF69" s="15">
        <f>K69*'Table A8'!AF17</f>
        <v>0.94319045514804056</v>
      </c>
      <c r="AG69" s="15">
        <f>L69*'Table A8'!AG17</f>
        <v>2.2716408856536296</v>
      </c>
      <c r="AH69" s="15">
        <f>M69*'Table A8'!AH17</f>
        <v>1.0088490130735701</v>
      </c>
      <c r="AI69" s="15">
        <f>N69*'Table A8'!AI17</f>
        <v>5.1138896366083424</v>
      </c>
      <c r="AJ69" s="15">
        <f>O69*'Table A8'!AJ17</f>
        <v>2.4292612264606435</v>
      </c>
      <c r="AK69" s="15"/>
      <c r="AL69" s="15"/>
      <c r="AM69" s="15"/>
      <c r="AN69" s="15">
        <f>S69*'Table A8'!AN17</f>
        <v>0.77195069204152167</v>
      </c>
      <c r="AO69" s="15">
        <f>T69*'Table A8'!AO17</f>
        <v>7.8863154726068663</v>
      </c>
      <c r="AP69" s="15">
        <f>U69*'Table A8'!AP17</f>
        <v>0.4929870415110878</v>
      </c>
      <c r="AR69" s="11">
        <f t="shared" ref="AR69:BK69" si="32">LN(AR17/AR16)*100</f>
        <v>3.5006818217416478</v>
      </c>
      <c r="AS69" s="11">
        <f t="shared" si="32"/>
        <v>-1.6488371035090976</v>
      </c>
      <c r="AT69" s="11">
        <f t="shared" si="32"/>
        <v>-6.8344016838039954</v>
      </c>
      <c r="AU69" s="11">
        <f t="shared" si="32"/>
        <v>4.0885079193091602</v>
      </c>
      <c r="AV69" s="11">
        <f t="shared" si="32"/>
        <v>-4.9211222991694257</v>
      </c>
      <c r="AW69" s="11">
        <f t="shared" si="32"/>
        <v>-6.1966762726998281</v>
      </c>
      <c r="AX69" s="11">
        <f t="shared" si="32"/>
        <v>-1.5914994776599227</v>
      </c>
      <c r="AY69" s="11">
        <f t="shared" si="32"/>
        <v>2.0478545421829644</v>
      </c>
      <c r="AZ69" s="11">
        <f t="shared" si="32"/>
        <v>-3.6969739784830367</v>
      </c>
      <c r="BA69" s="11">
        <f t="shared" si="32"/>
        <v>0.36813743220986805</v>
      </c>
      <c r="BB69" s="11">
        <f t="shared" si="32"/>
        <v>-2.0112320146349321</v>
      </c>
      <c r="BC69" s="11">
        <f t="shared" si="32"/>
        <v>2.1479505760450612</v>
      </c>
      <c r="BD69" s="11">
        <f t="shared" si="32"/>
        <v>-8.8876967910722797</v>
      </c>
      <c r="BE69" s="11">
        <f t="shared" si="32"/>
        <v>-1.6189121888584184</v>
      </c>
      <c r="BF69" s="11"/>
      <c r="BG69" s="11"/>
      <c r="BH69" s="11"/>
      <c r="BI69" s="11">
        <f t="shared" si="32"/>
        <v>-2.3136999872578579</v>
      </c>
      <c r="BJ69" s="11">
        <f t="shared" si="32"/>
        <v>-19.221443278214494</v>
      </c>
      <c r="BK69" s="11">
        <f t="shared" si="32"/>
        <v>-2.8416749232806491</v>
      </c>
    </row>
    <row r="70" spans="1:63" x14ac:dyDescent="0.2">
      <c r="A70" s="13">
        <v>1982</v>
      </c>
      <c r="B70" s="11">
        <f t="shared" ref="B70:O70" si="33">(B18/B17-1)*100</f>
        <v>0.69339764847753393</v>
      </c>
      <c r="C70" s="11">
        <f t="shared" si="33"/>
        <v>6.6548881036513574</v>
      </c>
      <c r="D70" s="11">
        <f t="shared" si="33"/>
        <v>-0.25858884373846092</v>
      </c>
      <c r="E70" s="11">
        <f t="shared" si="33"/>
        <v>-0.75773521363923235</v>
      </c>
      <c r="F70" s="11">
        <f t="shared" si="33"/>
        <v>0.73632538569425865</v>
      </c>
      <c r="G70" s="11">
        <f t="shared" si="33"/>
        <v>-0.82032283672930362</v>
      </c>
      <c r="H70" s="11">
        <f t="shared" si="33"/>
        <v>1.8574993069032431</v>
      </c>
      <c r="I70" s="11">
        <f t="shared" si="33"/>
        <v>-2.6042867020050764</v>
      </c>
      <c r="J70" s="11">
        <f t="shared" si="33"/>
        <v>1.8771331058020646</v>
      </c>
      <c r="K70" s="11">
        <f t="shared" si="33"/>
        <v>0.78091106290671952</v>
      </c>
      <c r="L70" s="11">
        <f t="shared" si="33"/>
        <v>5.6985825860572659</v>
      </c>
      <c r="M70" s="11">
        <f t="shared" si="33"/>
        <v>1.7193426042983573</v>
      </c>
      <c r="N70" s="11">
        <f t="shared" si="33"/>
        <v>11.55213270142179</v>
      </c>
      <c r="O70" s="11">
        <f t="shared" si="33"/>
        <v>4.9817184643510037</v>
      </c>
      <c r="P70" s="11"/>
      <c r="Q70" s="11"/>
      <c r="R70" s="11"/>
      <c r="S70" s="11">
        <f t="shared" ref="S70:U70" si="34">(S18/S17-1)*100</f>
        <v>2.0244622522142652</v>
      </c>
      <c r="T70" s="11">
        <f t="shared" si="34"/>
        <v>17.365269461077837</v>
      </c>
      <c r="U70" s="11">
        <f t="shared" si="34"/>
        <v>1.3630463003029059</v>
      </c>
      <c r="W70" s="15">
        <f>B70*'Table A8'!W18</f>
        <v>0.38185408501657792</v>
      </c>
      <c r="X70" s="15">
        <f>C70*'Table A8'!X18</f>
        <v>3.1564134275618394</v>
      </c>
      <c r="Y70" s="15">
        <f>D70*'Table A8'!Y18</f>
        <v>-5.937199852235063E-2</v>
      </c>
      <c r="Z70" s="15">
        <f>E70*'Table A8'!Z18</f>
        <v>-0.40319090717743555</v>
      </c>
      <c r="AA70" s="15">
        <f>F70*'Table A8'!AA18</f>
        <v>0.49724053295933285</v>
      </c>
      <c r="AB70" s="15">
        <f>G70*'Table A8'!AB18</f>
        <v>-0.21705742259857369</v>
      </c>
      <c r="AC70" s="15">
        <f>H70*'Table A8'!AC18</f>
        <v>0.66108400332686423</v>
      </c>
      <c r="AD70" s="15">
        <f>I70*'Table A8'!AD18</f>
        <v>-0.303659829453792</v>
      </c>
      <c r="AE70" s="15">
        <f>J70*'Table A8'!AE18</f>
        <v>0.55150170648464647</v>
      </c>
      <c r="AF70" s="15">
        <f>K70*'Table A8'!AF18</f>
        <v>0.40138828633405382</v>
      </c>
      <c r="AG70" s="15">
        <f>L70*'Table A8'!AG18</f>
        <v>2.7005582875325382</v>
      </c>
      <c r="AH70" s="15">
        <f>M70*'Table A8'!AH18</f>
        <v>1.2293299620733256</v>
      </c>
      <c r="AI70" s="15">
        <f>N70*'Table A8'!AI18</f>
        <v>4.4637440758293794</v>
      </c>
      <c r="AJ70" s="15">
        <f>O70*'Table A8'!AJ18</f>
        <v>2.1944469835466172</v>
      </c>
      <c r="AK70" s="15"/>
      <c r="AL70" s="15"/>
      <c r="AM70" s="15"/>
      <c r="AN70" s="15">
        <f>S70*'Table A8'!AN18</f>
        <v>0.62981020666385801</v>
      </c>
      <c r="AO70" s="15">
        <f>T70*'Table A8'!AO18</f>
        <v>6.7724550898203564</v>
      </c>
      <c r="AP70" s="15">
        <f>U70*'Table A8'!AP18</f>
        <v>0.46507139766335143</v>
      </c>
      <c r="AR70" s="11">
        <f t="shared" ref="AR70:BK70" si="35">LN(AR18/AR17)*100</f>
        <v>7.2762922156382288</v>
      </c>
      <c r="AS70" s="11">
        <f t="shared" si="35"/>
        <v>0.5048054157622196</v>
      </c>
      <c r="AT70" s="11">
        <f t="shared" si="35"/>
        <v>0.12139107650149644</v>
      </c>
      <c r="AU70" s="11">
        <f t="shared" si="35"/>
        <v>-0.52872660599559129</v>
      </c>
      <c r="AV70" s="11">
        <f t="shared" si="35"/>
        <v>-4.7478130830345391</v>
      </c>
      <c r="AW70" s="11">
        <f t="shared" si="35"/>
        <v>8.5226878519786808</v>
      </c>
      <c r="AX70" s="11">
        <f t="shared" si="35"/>
        <v>1.188835775287169</v>
      </c>
      <c r="AY70" s="11">
        <f t="shared" si="35"/>
        <v>0.88172544597969804</v>
      </c>
      <c r="AZ70" s="11">
        <f t="shared" si="35"/>
        <v>-1.2021630100491474</v>
      </c>
      <c r="BA70" s="11">
        <f t="shared" si="35"/>
        <v>2.9283947583347381</v>
      </c>
      <c r="BB70" s="11">
        <f t="shared" si="35"/>
        <v>-2.1498641838519279</v>
      </c>
      <c r="BC70" s="11">
        <f t="shared" si="35"/>
        <v>6.7230477020389451E-2</v>
      </c>
      <c r="BD70" s="11">
        <f t="shared" si="35"/>
        <v>-2.9229805751226374</v>
      </c>
      <c r="BE70" s="11">
        <f t="shared" si="35"/>
        <v>3.1477983471798918</v>
      </c>
      <c r="BF70" s="11"/>
      <c r="BG70" s="11"/>
      <c r="BH70" s="11"/>
      <c r="BI70" s="11">
        <f t="shared" si="35"/>
        <v>-1.2859222801129606</v>
      </c>
      <c r="BJ70" s="11">
        <f t="shared" si="35"/>
        <v>-16.012084681376212</v>
      </c>
      <c r="BK70" s="11">
        <f t="shared" si="35"/>
        <v>1.229375355307228</v>
      </c>
    </row>
    <row r="71" spans="1:63" x14ac:dyDescent="0.2">
      <c r="A71" s="13">
        <v>1983</v>
      </c>
      <c r="B71" s="11">
        <f t="shared" ref="B71:O71" si="36">(B19/B18-1)*100</f>
        <v>1.646706586826352</v>
      </c>
      <c r="C71" s="11">
        <f t="shared" si="36"/>
        <v>6.0187741579238008</v>
      </c>
      <c r="D71" s="11">
        <f t="shared" si="36"/>
        <v>-0.62962962962963553</v>
      </c>
      <c r="E71" s="11">
        <f t="shared" si="36"/>
        <v>-0.31813361611876534</v>
      </c>
      <c r="F71" s="11">
        <f t="shared" si="36"/>
        <v>1.1138183083884368</v>
      </c>
      <c r="G71" s="11">
        <f t="shared" si="36"/>
        <v>2.6680896478126215E-2</v>
      </c>
      <c r="H71" s="11">
        <f t="shared" si="36"/>
        <v>2.1774632553075657</v>
      </c>
      <c r="I71" s="11">
        <f t="shared" si="36"/>
        <v>-2.0586843350686168</v>
      </c>
      <c r="J71" s="11">
        <f t="shared" si="36"/>
        <v>1.7587939698492594</v>
      </c>
      <c r="K71" s="11">
        <f t="shared" si="36"/>
        <v>1.5497201894102419</v>
      </c>
      <c r="L71" s="11">
        <f t="shared" si="36"/>
        <v>6.1576354679802936</v>
      </c>
      <c r="M71" s="11">
        <f t="shared" si="36"/>
        <v>1.7897091722595126</v>
      </c>
      <c r="N71" s="11">
        <f t="shared" si="36"/>
        <v>7.6473712161444496</v>
      </c>
      <c r="O71" s="11">
        <f t="shared" si="36"/>
        <v>4.0052242054854137</v>
      </c>
      <c r="P71" s="11"/>
      <c r="Q71" s="11"/>
      <c r="R71" s="11"/>
      <c r="S71" s="11">
        <f t="shared" ref="S71:U71" si="37">(S19/S18-1)*100</f>
        <v>1.3435303844563817</v>
      </c>
      <c r="T71" s="11">
        <f t="shared" si="37"/>
        <v>11.181972789115635</v>
      </c>
      <c r="U71" s="11">
        <f t="shared" si="37"/>
        <v>1.3660618996798268</v>
      </c>
      <c r="W71" s="15">
        <f>B71*'Table A8'!W19</f>
        <v>0.93878742514970337</v>
      </c>
      <c r="X71" s="15">
        <f>C71*'Table A8'!X19</f>
        <v>3.0653616786305915</v>
      </c>
      <c r="Y71" s="15">
        <f>D71*'Table A8'!Y19</f>
        <v>-0.16118518518518671</v>
      </c>
      <c r="Z71" s="15">
        <f>E71*'Table A8'!Z19</f>
        <v>-0.17844114528101546</v>
      </c>
      <c r="AA71" s="15">
        <f>F71*'Table A8'!AA19</f>
        <v>0.78190045248868256</v>
      </c>
      <c r="AB71" s="15">
        <f>G71*'Table A8'!AB19</f>
        <v>7.6974386339394123E-3</v>
      </c>
      <c r="AC71" s="15">
        <f>H71*'Table A8'!AC19</f>
        <v>0.82678279804028276</v>
      </c>
      <c r="AD71" s="15">
        <f>I71*'Table A8'!AD19</f>
        <v>-0.26536441079034473</v>
      </c>
      <c r="AE71" s="15">
        <f>J71*'Table A8'!AE19</f>
        <v>0.54909547738693887</v>
      </c>
      <c r="AF71" s="15">
        <f>K71*'Table A8'!AF19</f>
        <v>0.82786052518295128</v>
      </c>
      <c r="AG71" s="15">
        <f>L71*'Table A8'!AG19</f>
        <v>3.0369458128078808</v>
      </c>
      <c r="AH71" s="15">
        <f>M71*'Table A8'!AH19</f>
        <v>1.2907382550335607</v>
      </c>
      <c r="AI71" s="15">
        <f>N71*'Table A8'!AI19</f>
        <v>3.0910674455655864</v>
      </c>
      <c r="AJ71" s="15">
        <f>O71*'Table A8'!AJ19</f>
        <v>1.8379973878972562</v>
      </c>
      <c r="AK71" s="15"/>
      <c r="AL71" s="15"/>
      <c r="AM71" s="15"/>
      <c r="AN71" s="15">
        <f>S71*'Table A8'!AN19</f>
        <v>0.45008267879288782</v>
      </c>
      <c r="AO71" s="15">
        <f>T71*'Table A8'!AO19</f>
        <v>4.5767814625850294</v>
      </c>
      <c r="AP71" s="15">
        <f>U71*'Table A8'!AP19</f>
        <v>0.50161792956243234</v>
      </c>
      <c r="AR71" s="11">
        <f t="shared" ref="AR71:BK71" si="38">LN(AR19/AR18)*100</f>
        <v>-7.1859334948527112</v>
      </c>
      <c r="AS71" s="11">
        <f t="shared" si="38"/>
        <v>-4.993531747050552</v>
      </c>
      <c r="AT71" s="11">
        <f t="shared" si="38"/>
        <v>2.7424086755782677</v>
      </c>
      <c r="AU71" s="11">
        <f t="shared" si="38"/>
        <v>3.9699305371607632</v>
      </c>
      <c r="AV71" s="11">
        <f t="shared" si="38"/>
        <v>-4.1643497804540646</v>
      </c>
      <c r="AW71" s="11">
        <f t="shared" si="38"/>
        <v>6.0950140202142213</v>
      </c>
      <c r="AX71" s="11">
        <f t="shared" si="38"/>
        <v>5.0779710208242781</v>
      </c>
      <c r="AY71" s="11">
        <f t="shared" si="38"/>
        <v>6.6342859652352413</v>
      </c>
      <c r="AZ71" s="11">
        <f t="shared" si="38"/>
        <v>0.3204491474446593</v>
      </c>
      <c r="BA71" s="11">
        <f t="shared" si="38"/>
        <v>5.2211228770500968</v>
      </c>
      <c r="BB71" s="11">
        <f t="shared" si="38"/>
        <v>-1.0789925874055697</v>
      </c>
      <c r="BC71" s="11">
        <f t="shared" si="38"/>
        <v>1.2443812767746101</v>
      </c>
      <c r="BD71" s="11">
        <f t="shared" si="38"/>
        <v>3.8220332898861842</v>
      </c>
      <c r="BE71" s="11">
        <f t="shared" si="38"/>
        <v>7.2473093802904192</v>
      </c>
      <c r="BF71" s="11"/>
      <c r="BG71" s="11"/>
      <c r="BH71" s="11"/>
      <c r="BI71" s="11">
        <f t="shared" si="38"/>
        <v>4.7399057616668943</v>
      </c>
      <c r="BJ71" s="11">
        <f t="shared" si="38"/>
        <v>-5.2516782509539546</v>
      </c>
      <c r="BK71" s="11">
        <f t="shared" si="38"/>
        <v>3.0506776342486672</v>
      </c>
    </row>
    <row r="72" spans="1:63" x14ac:dyDescent="0.2">
      <c r="A72" s="13">
        <v>1984</v>
      </c>
      <c r="B72" s="11">
        <f t="shared" ref="B72:O72" si="39">(B20/B19-1)*100</f>
        <v>1.8114874815905679</v>
      </c>
      <c r="C72" s="11">
        <f t="shared" si="39"/>
        <v>5.8159722222222321</v>
      </c>
      <c r="D72" s="11">
        <f t="shared" si="39"/>
        <v>-0.51248602310846048</v>
      </c>
      <c r="E72" s="11">
        <f t="shared" si="39"/>
        <v>-0.59574468085106247</v>
      </c>
      <c r="F72" s="11">
        <f t="shared" si="39"/>
        <v>0.92943201376936013</v>
      </c>
      <c r="G72" s="11">
        <f t="shared" si="39"/>
        <v>-0.64017071218992472</v>
      </c>
      <c r="H72" s="11">
        <f t="shared" si="39"/>
        <v>2.7970165157165772</v>
      </c>
      <c r="I72" s="11">
        <f t="shared" si="39"/>
        <v>-4.8320850446970098E-2</v>
      </c>
      <c r="J72" s="11">
        <f t="shared" si="39"/>
        <v>1.5637860082304611</v>
      </c>
      <c r="K72" s="11">
        <f t="shared" si="39"/>
        <v>2.416278083933876</v>
      </c>
      <c r="L72" s="11">
        <f t="shared" si="39"/>
        <v>6.0582624387728767</v>
      </c>
      <c r="M72" s="11">
        <f t="shared" si="39"/>
        <v>1.0012210012209977</v>
      </c>
      <c r="N72" s="11">
        <f t="shared" si="39"/>
        <v>6.5614208189442635</v>
      </c>
      <c r="O72" s="11">
        <f t="shared" si="39"/>
        <v>2.9300962745918868</v>
      </c>
      <c r="P72" s="11"/>
      <c r="Q72" s="11"/>
      <c r="R72" s="11"/>
      <c r="S72" s="11">
        <f t="shared" ref="S72:U72" si="40">(S20/S19-1)*100</f>
        <v>1.6520497654497257</v>
      </c>
      <c r="T72" s="11">
        <f t="shared" si="40"/>
        <v>10.286806883365207</v>
      </c>
      <c r="U72" s="11">
        <f t="shared" si="40"/>
        <v>1.600336913034317</v>
      </c>
      <c r="W72" s="15">
        <f>B72*'Table A8'!W20</f>
        <v>1.0539234167893925</v>
      </c>
      <c r="X72" s="15">
        <f>C72*'Table A8'!X20</f>
        <v>3.1737760416666725</v>
      </c>
      <c r="Y72" s="15">
        <f>D72*'Table A8'!Y20</f>
        <v>-0.1403186731270965</v>
      </c>
      <c r="Z72" s="15">
        <f>E72*'Table A8'!Z20</f>
        <v>-0.34588936170212686</v>
      </c>
      <c r="AA72" s="15">
        <f>F72*'Table A8'!AA20</f>
        <v>0.66965576592082388</v>
      </c>
      <c r="AB72" s="15">
        <f>G72*'Table A8'!AB20</f>
        <v>-0.19198719658575847</v>
      </c>
      <c r="AC72" s="15">
        <f>H72*'Table A8'!AC20</f>
        <v>1.0944725625998966</v>
      </c>
      <c r="AD72" s="15">
        <f>I72*'Table A8'!AD20</f>
        <v>-6.595796086011416E-3</v>
      </c>
      <c r="AE72" s="15">
        <f>J72*'Table A8'!AE20</f>
        <v>0.50134979423868586</v>
      </c>
      <c r="AF72" s="15">
        <f>K72*'Table A8'!AF20</f>
        <v>1.3110724883425211</v>
      </c>
      <c r="AG72" s="15">
        <f>L72*'Table A8'!AG20</f>
        <v>3.0430652229956157</v>
      </c>
      <c r="AH72" s="15">
        <f>M72*'Table A8'!AH20</f>
        <v>0.73099145299145041</v>
      </c>
      <c r="AI72" s="15">
        <f>N72*'Table A8'!AI20</f>
        <v>2.6803404045387316</v>
      </c>
      <c r="AJ72" s="15">
        <f>O72*'Table A8'!AJ20</f>
        <v>1.3575136040184212</v>
      </c>
      <c r="AK72" s="15"/>
      <c r="AL72" s="15"/>
      <c r="AM72" s="15"/>
      <c r="AN72" s="15">
        <f>S72*'Table A8'!AN20</f>
        <v>0.57425249847032467</v>
      </c>
      <c r="AO72" s="15">
        <f>T72*'Table A8'!AO20</f>
        <v>4.2731395793499072</v>
      </c>
      <c r="AP72" s="15">
        <f>U72*'Table A8'!AP20</f>
        <v>0.6119688355443228</v>
      </c>
      <c r="AR72" s="11">
        <f t="shared" ref="AR72:BK72" si="41">LN(AR20/AR19)*100</f>
        <v>17.146947563586952</v>
      </c>
      <c r="AS72" s="11">
        <f t="shared" si="41"/>
        <v>-11.75199151419603</v>
      </c>
      <c r="AT72" s="11">
        <f t="shared" si="41"/>
        <v>4.0875032454132558</v>
      </c>
      <c r="AU72" s="11">
        <f t="shared" si="41"/>
        <v>-20.648789869522659</v>
      </c>
      <c r="AV72" s="11">
        <f t="shared" si="41"/>
        <v>-7.5593341857252412</v>
      </c>
      <c r="AW72" s="11">
        <f t="shared" si="41"/>
        <v>5.2865400367445643</v>
      </c>
      <c r="AX72" s="11">
        <f t="shared" si="41"/>
        <v>1.6680772280818763</v>
      </c>
      <c r="AY72" s="11">
        <f t="shared" si="41"/>
        <v>2.9104406029222352</v>
      </c>
      <c r="AZ72" s="11">
        <f t="shared" si="41"/>
        <v>-0.50658149172014022</v>
      </c>
      <c r="BA72" s="11">
        <f t="shared" si="41"/>
        <v>4.1426565022578909</v>
      </c>
      <c r="BB72" s="11">
        <f t="shared" si="41"/>
        <v>-4.2633078351918048</v>
      </c>
      <c r="BC72" s="11">
        <f t="shared" si="41"/>
        <v>-1.1050756667327288</v>
      </c>
      <c r="BD72" s="11">
        <f t="shared" si="41"/>
        <v>2.7203912071018673E-3</v>
      </c>
      <c r="BE72" s="11">
        <f t="shared" si="41"/>
        <v>3.4591151412260426</v>
      </c>
      <c r="BF72" s="11"/>
      <c r="BG72" s="11"/>
      <c r="BH72" s="11"/>
      <c r="BI72" s="11">
        <f t="shared" si="41"/>
        <v>3.4955886033123829</v>
      </c>
      <c r="BJ72" s="11">
        <f t="shared" si="41"/>
        <v>-5.3999272099558864</v>
      </c>
      <c r="BK72" s="11">
        <f t="shared" si="41"/>
        <v>1.0772878208179204</v>
      </c>
    </row>
    <row r="73" spans="1:63" x14ac:dyDescent="0.2">
      <c r="A73" s="13">
        <v>1985</v>
      </c>
      <c r="B73" s="11">
        <f t="shared" ref="B73:O73" si="42">(B21/B20-1)*100</f>
        <v>0.91132648633012181</v>
      </c>
      <c r="C73" s="11">
        <f t="shared" si="42"/>
        <v>5.5619360131255124</v>
      </c>
      <c r="D73" s="11">
        <f t="shared" si="42"/>
        <v>0.50576004495646032</v>
      </c>
      <c r="E73" s="11">
        <f t="shared" si="42"/>
        <v>-1.0488013698630172</v>
      </c>
      <c r="F73" s="11">
        <f t="shared" si="42"/>
        <v>0.51159618008185248</v>
      </c>
      <c r="G73" s="11">
        <f t="shared" si="42"/>
        <v>-1.1006711409395908</v>
      </c>
      <c r="H73" s="11">
        <f t="shared" si="42"/>
        <v>3.938844260171015</v>
      </c>
      <c r="I73" s="11">
        <f t="shared" si="42"/>
        <v>1.0152284263959421</v>
      </c>
      <c r="J73" s="11">
        <f t="shared" si="42"/>
        <v>2.7012425715829291</v>
      </c>
      <c r="K73" s="11">
        <f t="shared" si="42"/>
        <v>4.4288079470198749</v>
      </c>
      <c r="L73" s="11">
        <f t="shared" si="42"/>
        <v>5.2989790957705285</v>
      </c>
      <c r="M73" s="11">
        <f t="shared" si="42"/>
        <v>1.2814313346228179</v>
      </c>
      <c r="N73" s="11">
        <f t="shared" si="42"/>
        <v>7.638888888888884</v>
      </c>
      <c r="O73" s="11">
        <f t="shared" si="42"/>
        <v>3.9853599023993436</v>
      </c>
      <c r="P73" s="11"/>
      <c r="Q73" s="11"/>
      <c r="R73" s="11"/>
      <c r="S73" s="11">
        <f t="shared" ref="S73:U73" si="43">(S21/S20-1)*100</f>
        <v>2.1669341894061001</v>
      </c>
      <c r="T73" s="11">
        <f t="shared" si="43"/>
        <v>13.106796116504849</v>
      </c>
      <c r="U73" s="11">
        <f t="shared" si="43"/>
        <v>2.1554404145077699</v>
      </c>
      <c r="W73" s="15">
        <f>B73*'Table A8'!W21</f>
        <v>0.54716042239260521</v>
      </c>
      <c r="X73" s="15">
        <f>C73*'Table A8'!X21</f>
        <v>3.2426086956521734</v>
      </c>
      <c r="Y73" s="15">
        <f>D73*'Table A8'!Y21</f>
        <v>0.14545658892947796</v>
      </c>
      <c r="Z73" s="15">
        <f>E73*'Table A8'!Z21</f>
        <v>-0.62749785958904325</v>
      </c>
      <c r="AA73" s="15">
        <f>F73*'Table A8'!AA21</f>
        <v>0.37817189631650538</v>
      </c>
      <c r="AB73" s="15">
        <f>G73*'Table A8'!AB21</f>
        <v>-0.34153825503355506</v>
      </c>
      <c r="AC73" s="15">
        <f>H73*'Table A8'!AC21</f>
        <v>1.5842031614407823</v>
      </c>
      <c r="AD73" s="15">
        <f>I73*'Table A8'!AD21</f>
        <v>0.14629441624365527</v>
      </c>
      <c r="AE73" s="15">
        <f>J73*'Table A8'!AE21</f>
        <v>0.88168557536466818</v>
      </c>
      <c r="AF73" s="15">
        <f>K73*'Table A8'!AF21</f>
        <v>2.4194577814569578</v>
      </c>
      <c r="AG73" s="15">
        <f>L73*'Table A8'!AG21</f>
        <v>2.6871122994652348</v>
      </c>
      <c r="AH73" s="15">
        <f>M73*'Table A8'!AH21</f>
        <v>0.94569632495163958</v>
      </c>
      <c r="AI73" s="15">
        <f>N73*'Table A8'!AI21</f>
        <v>3.1074999999999986</v>
      </c>
      <c r="AJ73" s="15">
        <f>O73*'Table A8'!AJ21</f>
        <v>1.8388450589670573</v>
      </c>
      <c r="AK73" s="15"/>
      <c r="AL73" s="15"/>
      <c r="AM73" s="15"/>
      <c r="AN73" s="15">
        <f>S73*'Table A8'!AN21</f>
        <v>0.75712680577849145</v>
      </c>
      <c r="AO73" s="15">
        <f>T73*'Table A8'!AO21</f>
        <v>5.5114077669902892</v>
      </c>
      <c r="AP73" s="15">
        <f>U73*'Table A8'!AP21</f>
        <v>0.84989015544041369</v>
      </c>
      <c r="AR73" s="11">
        <f t="shared" ref="AR73:BK73" si="44">LN(AR21/AR20)*100</f>
        <v>-6.3305577197310257</v>
      </c>
      <c r="AS73" s="11">
        <f t="shared" si="44"/>
        <v>4.0599593472857656</v>
      </c>
      <c r="AT73" s="11">
        <f t="shared" si="44"/>
        <v>2.3411308803314492</v>
      </c>
      <c r="AU73" s="11">
        <f t="shared" si="44"/>
        <v>23.709913755814739</v>
      </c>
      <c r="AV73" s="11">
        <f t="shared" si="44"/>
        <v>10.260141742695161</v>
      </c>
      <c r="AW73" s="11">
        <f t="shared" si="44"/>
        <v>1.4292502437477046</v>
      </c>
      <c r="AX73" s="11">
        <f t="shared" si="44"/>
        <v>1.6064083286824749</v>
      </c>
      <c r="AY73" s="11">
        <f t="shared" si="44"/>
        <v>5.2554628642881331</v>
      </c>
      <c r="AZ73" s="11">
        <f t="shared" si="44"/>
        <v>4.8429867211268114</v>
      </c>
      <c r="BA73" s="11">
        <f t="shared" si="44"/>
        <v>1.843050091786103</v>
      </c>
      <c r="BB73" s="11">
        <f t="shared" si="44"/>
        <v>-5.134688175007474</v>
      </c>
      <c r="BC73" s="11">
        <f t="shared" si="44"/>
        <v>1.3419400670678687</v>
      </c>
      <c r="BD73" s="11">
        <f t="shared" si="44"/>
        <v>2.7417424274330209</v>
      </c>
      <c r="BE73" s="11">
        <f t="shared" si="44"/>
        <v>6.2085750050806539</v>
      </c>
      <c r="BF73" s="11"/>
      <c r="BG73" s="11"/>
      <c r="BH73" s="11"/>
      <c r="BI73" s="11">
        <f t="shared" si="44"/>
        <v>4.6579481405782994</v>
      </c>
      <c r="BJ73" s="11">
        <f t="shared" si="44"/>
        <v>-5.8086850873971985</v>
      </c>
      <c r="BK73" s="11">
        <f t="shared" si="44"/>
        <v>2.6640572723492784</v>
      </c>
    </row>
    <row r="74" spans="1:63" x14ac:dyDescent="0.2">
      <c r="A74" s="13">
        <v>1986</v>
      </c>
      <c r="B74" s="11">
        <f t="shared" ref="B74:O74" si="45">(B22/B21-1)*100</f>
        <v>-0.7310779816513846</v>
      </c>
      <c r="C74" s="11">
        <f t="shared" si="45"/>
        <v>3.0618588747280073</v>
      </c>
      <c r="D74" s="11">
        <f t="shared" si="45"/>
        <v>0.58708414872798986</v>
      </c>
      <c r="E74" s="11">
        <f t="shared" si="45"/>
        <v>-0.56240536448193268</v>
      </c>
      <c r="F74" s="11">
        <f t="shared" si="45"/>
        <v>0.88225313878520506</v>
      </c>
      <c r="G74" s="11">
        <f t="shared" si="45"/>
        <v>-1.1400651465798051</v>
      </c>
      <c r="H74" s="11">
        <f t="shared" si="45"/>
        <v>4.3380703066566939</v>
      </c>
      <c r="I74" s="11">
        <f t="shared" si="45"/>
        <v>0.64608758076094563</v>
      </c>
      <c r="J74" s="11">
        <f t="shared" si="45"/>
        <v>4.2083114150446965</v>
      </c>
      <c r="K74" s="11">
        <f t="shared" si="45"/>
        <v>5.6678557273087682</v>
      </c>
      <c r="L74" s="11">
        <f t="shared" si="45"/>
        <v>3.6241920590950993</v>
      </c>
      <c r="M74" s="11">
        <f t="shared" si="45"/>
        <v>1.0264979708761057</v>
      </c>
      <c r="N74" s="11">
        <f t="shared" si="45"/>
        <v>10.236559139784941</v>
      </c>
      <c r="O74" s="11">
        <f t="shared" si="45"/>
        <v>6.2964411419632382</v>
      </c>
      <c r="P74" s="11"/>
      <c r="Q74" s="11"/>
      <c r="R74" s="11"/>
      <c r="S74" s="11">
        <f t="shared" ref="S74:U74" si="46">(S22/S21-1)*100</f>
        <v>4.5365278868813697</v>
      </c>
      <c r="T74" s="11">
        <f t="shared" si="46"/>
        <v>11.863887185775624</v>
      </c>
      <c r="U74" s="11">
        <f t="shared" si="46"/>
        <v>2.0288090890647092</v>
      </c>
      <c r="W74" s="15">
        <f>B74*'Table A8'!W22</f>
        <v>-0.44939363532110616</v>
      </c>
      <c r="X74" s="15">
        <f>C74*'Table A8'!X22</f>
        <v>1.8766133043207958</v>
      </c>
      <c r="Y74" s="15">
        <f>D74*'Table A8'!Y22</f>
        <v>0.17178082191780983</v>
      </c>
      <c r="Z74" s="15">
        <f>E74*'Table A8'!Z22</f>
        <v>-0.34109885355829217</v>
      </c>
      <c r="AA74" s="15">
        <f>F74*'Table A8'!AA22</f>
        <v>0.66142517814726831</v>
      </c>
      <c r="AB74" s="15">
        <f>G74*'Table A8'!AB22</f>
        <v>-0.35946254071661254</v>
      </c>
      <c r="AC74" s="15">
        <f>H74*'Table A8'!AC22</f>
        <v>1.7677636499626026</v>
      </c>
      <c r="AD74" s="15">
        <f>I74*'Table A8'!AD22</f>
        <v>9.6073223259152657E-2</v>
      </c>
      <c r="AE74" s="15">
        <f>J74*'Table A8'!AE22</f>
        <v>1.3613887427669593</v>
      </c>
      <c r="AF74" s="15">
        <f>K74*'Table A8'!AF22</f>
        <v>3.0362703131193074</v>
      </c>
      <c r="AG74" s="15">
        <f>L74*'Table A8'!AG22</f>
        <v>1.8197068328716492</v>
      </c>
      <c r="AH74" s="15">
        <f>M74*'Table A8'!AH22</f>
        <v>0.77151587491048113</v>
      </c>
      <c r="AI74" s="15">
        <f>N74*'Table A8'!AI22</f>
        <v>4.0383225806451586</v>
      </c>
      <c r="AJ74" s="15">
        <f>O74*'Table A8'!AJ22</f>
        <v>2.8245834962847085</v>
      </c>
      <c r="AK74" s="15"/>
      <c r="AL74" s="15"/>
      <c r="AM74" s="15"/>
      <c r="AN74" s="15">
        <f>S74*'Table A8'!AN22</f>
        <v>1.5936822466614249</v>
      </c>
      <c r="AO74" s="15">
        <f>T74*'Table A8'!AO22</f>
        <v>4.9780870631514516</v>
      </c>
      <c r="AP74" s="15">
        <f>U74*'Table A8'!AP22</f>
        <v>0.80726313653884785</v>
      </c>
      <c r="AR74" s="11">
        <f t="shared" ref="AR74:BK74" si="47">LN(AR22/AR21)*100</f>
        <v>0.8507772743084594</v>
      </c>
      <c r="AS74" s="11">
        <f t="shared" si="47"/>
        <v>-3.1165027490946291</v>
      </c>
      <c r="AT74" s="11">
        <f t="shared" si="47"/>
        <v>0.74530739463748386</v>
      </c>
      <c r="AU74" s="11">
        <f t="shared" si="47"/>
        <v>16.809441074949554</v>
      </c>
      <c r="AV74" s="11">
        <f t="shared" si="47"/>
        <v>7.0822417613518596</v>
      </c>
      <c r="AW74" s="11">
        <f t="shared" si="47"/>
        <v>5.2622911364576792</v>
      </c>
      <c r="AX74" s="11">
        <f t="shared" si="47"/>
        <v>0.24877597228572501</v>
      </c>
      <c r="AY74" s="11">
        <f t="shared" si="47"/>
        <v>2.0361815526348446</v>
      </c>
      <c r="AZ74" s="11">
        <f t="shared" si="47"/>
        <v>1.8236062463537765</v>
      </c>
      <c r="BA74" s="11">
        <f t="shared" si="47"/>
        <v>1.0956839113051378</v>
      </c>
      <c r="BB74" s="11">
        <f t="shared" si="47"/>
        <v>-1.4612906241988877</v>
      </c>
      <c r="BC74" s="11">
        <f t="shared" si="47"/>
        <v>-1.4109911731190992</v>
      </c>
      <c r="BD74" s="11">
        <f t="shared" si="47"/>
        <v>-2.3061812760287395</v>
      </c>
      <c r="BE74" s="11">
        <f t="shared" si="47"/>
        <v>1.2746047421163869</v>
      </c>
      <c r="BF74" s="11"/>
      <c r="BG74" s="11"/>
      <c r="BH74" s="11"/>
      <c r="BI74" s="11">
        <f t="shared" si="47"/>
        <v>0.43831245630694715</v>
      </c>
      <c r="BJ74" s="11">
        <f t="shared" si="47"/>
        <v>-5.4428791515024448</v>
      </c>
      <c r="BK74" s="11">
        <f t="shared" si="47"/>
        <v>1.6612375630606955</v>
      </c>
    </row>
    <row r="75" spans="1:63" x14ac:dyDescent="0.2">
      <c r="A75" s="13">
        <v>1987</v>
      </c>
      <c r="B75" s="11">
        <f t="shared" ref="B75:O75" si="48">(B23/B22-1)*100</f>
        <v>-1.1263537906137211</v>
      </c>
      <c r="C75" s="11">
        <f t="shared" si="48"/>
        <v>0.69371135575326814</v>
      </c>
      <c r="D75" s="11">
        <f t="shared" si="48"/>
        <v>0.31498980915323216</v>
      </c>
      <c r="E75" s="11">
        <f t="shared" si="48"/>
        <v>-0.60909288666521899</v>
      </c>
      <c r="F75" s="11">
        <f t="shared" si="48"/>
        <v>1.4463504877228361</v>
      </c>
      <c r="G75" s="11">
        <f t="shared" si="48"/>
        <v>2.3338824821526716</v>
      </c>
      <c r="H75" s="11">
        <f t="shared" si="48"/>
        <v>5.1373954599760907</v>
      </c>
      <c r="I75" s="11">
        <f t="shared" si="48"/>
        <v>1.5454113171659456</v>
      </c>
      <c r="J75" s="11">
        <f t="shared" si="48"/>
        <v>5.5527511357900128</v>
      </c>
      <c r="K75" s="11">
        <f t="shared" si="48"/>
        <v>5.7014253563390849</v>
      </c>
      <c r="L75" s="11">
        <f t="shared" si="48"/>
        <v>4.722655379817331</v>
      </c>
      <c r="M75" s="11">
        <f t="shared" si="48"/>
        <v>6.7107750472589656</v>
      </c>
      <c r="N75" s="11">
        <f t="shared" si="48"/>
        <v>11.822083495903236</v>
      </c>
      <c r="O75" s="11">
        <f t="shared" si="48"/>
        <v>9.6762325239146296</v>
      </c>
      <c r="P75" s="11"/>
      <c r="Q75" s="11"/>
      <c r="R75" s="11"/>
      <c r="S75" s="11">
        <f t="shared" ref="S75:U75" si="49">(S23/S22-1)*100</f>
        <v>9.5059177155739185</v>
      </c>
      <c r="T75" s="11">
        <f t="shared" si="49"/>
        <v>10.797478761304458</v>
      </c>
      <c r="U75" s="11">
        <f t="shared" si="49"/>
        <v>2.3861602704315032</v>
      </c>
      <c r="W75" s="15">
        <f>B75*'Table A8'!W23</f>
        <v>-0.70014151624548893</v>
      </c>
      <c r="X75" s="15">
        <f>C75*'Table A8'!X23</f>
        <v>0.44681948424068002</v>
      </c>
      <c r="Y75" s="15">
        <f>D75*'Table A8'!Y23</f>
        <v>9.4339447841393032E-2</v>
      </c>
      <c r="Z75" s="15">
        <f>E75*'Table A8'!Z23</f>
        <v>-0.37605394822710619</v>
      </c>
      <c r="AA75" s="15">
        <f>F75*'Table A8'!AA23</f>
        <v>1.1006727211570784</v>
      </c>
      <c r="AB75" s="15">
        <f>G75*'Table A8'!AB23</f>
        <v>0.7344728171334457</v>
      </c>
      <c r="AC75" s="15">
        <f>H75*'Table A8'!AC23</f>
        <v>2.1202031063321325</v>
      </c>
      <c r="AD75" s="15">
        <f>I75*'Table A8'!AD23</f>
        <v>0.23382073228720757</v>
      </c>
      <c r="AE75" s="15">
        <f>J75*'Table A8'!AE23</f>
        <v>1.7907622412922792</v>
      </c>
      <c r="AF75" s="15">
        <f>K75*'Table A8'!AF23</f>
        <v>3.0428507126781699</v>
      </c>
      <c r="AG75" s="15">
        <f>L75*'Table A8'!AG23</f>
        <v>2.3547159723769213</v>
      </c>
      <c r="AH75" s="15">
        <f>M75*'Table A8'!AH23</f>
        <v>5.0840831758033929</v>
      </c>
      <c r="AI75" s="15">
        <f>N75*'Table A8'!AI23</f>
        <v>4.6082481467030814</v>
      </c>
      <c r="AJ75" s="15">
        <f>O75*'Table A8'!AJ23</f>
        <v>4.2933443708609209</v>
      </c>
      <c r="AK75" s="15"/>
      <c r="AL75" s="15"/>
      <c r="AM75" s="15"/>
      <c r="AN75" s="15">
        <f>S75*'Table A8'!AN23</f>
        <v>3.3841067067443147</v>
      </c>
      <c r="AO75" s="15">
        <f>T75*'Table A8'!AO23</f>
        <v>4.482033433817481</v>
      </c>
      <c r="AP75" s="15">
        <f>U75*'Table A8'!AP23</f>
        <v>0.95947504474050749</v>
      </c>
      <c r="AR75" s="11">
        <f t="shared" ref="AR75:BK75" si="50">LN(AR23/AR22)*100</f>
        <v>-1.2100027465572867</v>
      </c>
      <c r="AS75" s="11">
        <f t="shared" si="50"/>
        <v>-0.5907328567950646</v>
      </c>
      <c r="AT75" s="11">
        <f t="shared" si="50"/>
        <v>4.3868093480083621</v>
      </c>
      <c r="AU75" s="11">
        <f t="shared" si="50"/>
        <v>3.571850209673221</v>
      </c>
      <c r="AV75" s="11">
        <f t="shared" si="50"/>
        <v>3.7410355875131995</v>
      </c>
      <c r="AW75" s="11">
        <f t="shared" si="50"/>
        <v>8.6975313970370056</v>
      </c>
      <c r="AX75" s="11">
        <f t="shared" si="50"/>
        <v>2.9778284540347193</v>
      </c>
      <c r="AY75" s="11">
        <f t="shared" si="50"/>
        <v>6.8355257277064529</v>
      </c>
      <c r="AZ75" s="11">
        <f t="shared" si="50"/>
        <v>1.5670013363852568</v>
      </c>
      <c r="BA75" s="11">
        <f t="shared" si="50"/>
        <v>1.146923214319318</v>
      </c>
      <c r="BB75" s="11">
        <f t="shared" si="50"/>
        <v>6.8795900863288919</v>
      </c>
      <c r="BC75" s="11">
        <f t="shared" si="50"/>
        <v>-5.4358632329752483</v>
      </c>
      <c r="BD75" s="11">
        <f t="shared" si="50"/>
        <v>-5.1089740487625228</v>
      </c>
      <c r="BE75" s="11">
        <f t="shared" si="50"/>
        <v>-3.1355150858958671</v>
      </c>
      <c r="BF75" s="11"/>
      <c r="BG75" s="11"/>
      <c r="BH75" s="11"/>
      <c r="BI75" s="11">
        <f t="shared" si="50"/>
        <v>0.69388191921304565</v>
      </c>
      <c r="BJ75" s="11">
        <f t="shared" si="50"/>
        <v>0.95114904701593173</v>
      </c>
      <c r="BK75" s="11">
        <f t="shared" si="50"/>
        <v>4.0652426649521551</v>
      </c>
    </row>
    <row r="76" spans="1:63" x14ac:dyDescent="0.2">
      <c r="A76" s="13">
        <v>1988</v>
      </c>
      <c r="B76" s="11">
        <f t="shared" ref="B76:O76" si="51">(B24/B23-1)*100</f>
        <v>-0.81787644223747513</v>
      </c>
      <c r="C76" s="11">
        <f t="shared" si="51"/>
        <v>0.29953571963456938</v>
      </c>
      <c r="D76" s="11">
        <f t="shared" si="51"/>
        <v>0.72958995197633936</v>
      </c>
      <c r="E76" s="11">
        <f t="shared" si="51"/>
        <v>-1.5320639089516197</v>
      </c>
      <c r="F76" s="11">
        <f t="shared" si="51"/>
        <v>2.1220159151193574</v>
      </c>
      <c r="G76" s="11">
        <f t="shared" si="51"/>
        <v>8.264019318486703</v>
      </c>
      <c r="H76" s="11">
        <f t="shared" si="51"/>
        <v>6.5909090909090917</v>
      </c>
      <c r="I76" s="11">
        <f t="shared" si="51"/>
        <v>0.74923905408570413</v>
      </c>
      <c r="J76" s="11">
        <f t="shared" si="51"/>
        <v>7.0779531324725031</v>
      </c>
      <c r="K76" s="11">
        <f t="shared" si="51"/>
        <v>7.6650106458481249</v>
      </c>
      <c r="L76" s="11">
        <f t="shared" si="51"/>
        <v>7.6366730482876122</v>
      </c>
      <c r="M76" s="11">
        <f t="shared" si="51"/>
        <v>14.991142604074415</v>
      </c>
      <c r="N76" s="11">
        <f t="shared" si="51"/>
        <v>13.817166782972778</v>
      </c>
      <c r="O76" s="11">
        <f t="shared" si="51"/>
        <v>8.5877222408587741</v>
      </c>
      <c r="P76" s="11"/>
      <c r="Q76" s="11"/>
      <c r="R76" s="11"/>
      <c r="S76" s="11">
        <f t="shared" ref="S76:U76" si="52">(S24/S23-1)*100</f>
        <v>8.6978898610396307</v>
      </c>
      <c r="T76" s="11">
        <f t="shared" si="52"/>
        <v>5.6641108088053338</v>
      </c>
      <c r="U76" s="11">
        <f t="shared" si="52"/>
        <v>3.2239269761118683</v>
      </c>
      <c r="W76" s="15">
        <f>B76*'Table A8'!W24</f>
        <v>-0.52180517014750916</v>
      </c>
      <c r="X76" s="15">
        <f>C76*'Table A8'!X24</f>
        <v>0.2050621536618262</v>
      </c>
      <c r="Y76" s="15">
        <f>D76*'Table A8'!Y24</f>
        <v>0.23011267085333745</v>
      </c>
      <c r="Z76" s="15">
        <f>E76*'Table A8'!Z24</f>
        <v>-0.97515867804770606</v>
      </c>
      <c r="AA76" s="15">
        <f>F76*'Table A8'!AA24</f>
        <v>1.6530503978779794</v>
      </c>
      <c r="AB76" s="15">
        <f>G76*'Table A8'!AB24</f>
        <v>2.6229997316876799</v>
      </c>
      <c r="AC76" s="15">
        <f>H76*'Table A8'!AC24</f>
        <v>2.8064090909090909</v>
      </c>
      <c r="AD76" s="15">
        <f>I76*'Table A8'!AD24</f>
        <v>0.1177803793022727</v>
      </c>
      <c r="AE76" s="15">
        <f>J76*'Table A8'!AE24</f>
        <v>2.3534194165471076</v>
      </c>
      <c r="AF76" s="15">
        <f>K76*'Table A8'!AF24</f>
        <v>4.1666997870830409</v>
      </c>
      <c r="AG76" s="15">
        <f>L76*'Table A8'!AG24</f>
        <v>3.8282641991065804</v>
      </c>
      <c r="AH76" s="15">
        <f>M76*'Table A8'!AH24</f>
        <v>11.19088795394155</v>
      </c>
      <c r="AI76" s="15">
        <f>N76*'Table A8'!AI24</f>
        <v>5.5033775296580574</v>
      </c>
      <c r="AJ76" s="15">
        <f>O76*'Table A8'!AJ24</f>
        <v>3.8850855417645098</v>
      </c>
      <c r="AK76" s="15"/>
      <c r="AL76" s="15"/>
      <c r="AM76" s="15"/>
      <c r="AN76" s="15">
        <f>S76*'Table A8'!AN24</f>
        <v>3.170380854348946</v>
      </c>
      <c r="AO76" s="15">
        <f>T76*'Table A8'!AO24</f>
        <v>2.3749616621320766</v>
      </c>
      <c r="AP76" s="15">
        <f>U76*'Table A8'!AP24</f>
        <v>1.3366401242959804</v>
      </c>
      <c r="AR76" s="11">
        <f t="shared" ref="AR76:BK76" si="53">LN(AR24/AR23)*100</f>
        <v>1.4180423179583475</v>
      </c>
      <c r="AS76" s="11">
        <f t="shared" si="53"/>
        <v>-9.1548000838483183</v>
      </c>
      <c r="AT76" s="11">
        <f t="shared" si="53"/>
        <v>6.2571799519142681</v>
      </c>
      <c r="AU76" s="11">
        <f t="shared" si="53"/>
        <v>1.5439212722099174</v>
      </c>
      <c r="AV76" s="11">
        <f t="shared" si="53"/>
        <v>2.4495809217887046</v>
      </c>
      <c r="AW76" s="11">
        <f t="shared" si="53"/>
        <v>0.31704083128228167</v>
      </c>
      <c r="AX76" s="11">
        <f t="shared" si="53"/>
        <v>1.0693964961959785</v>
      </c>
      <c r="AY76" s="11">
        <f t="shared" si="53"/>
        <v>5.3148527651705297</v>
      </c>
      <c r="AZ76" s="11">
        <f t="shared" si="53"/>
        <v>-0.38091564947871059</v>
      </c>
      <c r="BA76" s="11">
        <f t="shared" si="53"/>
        <v>-0.30879410876696112</v>
      </c>
      <c r="BB76" s="11">
        <f t="shared" si="53"/>
        <v>2.8586842763436948</v>
      </c>
      <c r="BC76" s="11">
        <f t="shared" si="53"/>
        <v>-12.331109866137483</v>
      </c>
      <c r="BD76" s="11">
        <f t="shared" si="53"/>
        <v>-1.4302675355058976</v>
      </c>
      <c r="BE76" s="11">
        <f t="shared" si="53"/>
        <v>3.276102437830017</v>
      </c>
      <c r="BF76" s="11"/>
      <c r="BG76" s="11"/>
      <c r="BH76" s="11"/>
      <c r="BI76" s="11">
        <f t="shared" si="53"/>
        <v>-1.5504028285694269</v>
      </c>
      <c r="BJ76" s="11">
        <f t="shared" si="53"/>
        <v>2.7987489422616374</v>
      </c>
      <c r="BK76" s="11">
        <f t="shared" si="53"/>
        <v>3.3664848684233988</v>
      </c>
    </row>
    <row r="77" spans="1:63" x14ac:dyDescent="0.2">
      <c r="A77" s="13">
        <v>1989</v>
      </c>
      <c r="B77" s="11">
        <f t="shared" ref="B77:O77" si="54">(B25/B24-1)*100</f>
        <v>-0.25033132086585974</v>
      </c>
      <c r="C77" s="11">
        <f t="shared" si="54"/>
        <v>0.49275795132148748</v>
      </c>
      <c r="D77" s="11">
        <f t="shared" si="54"/>
        <v>1.5402952232511202</v>
      </c>
      <c r="E77" s="11">
        <f t="shared" si="54"/>
        <v>-0.84463214047566515</v>
      </c>
      <c r="F77" s="11">
        <f t="shared" si="54"/>
        <v>2.4350649350649345</v>
      </c>
      <c r="G77" s="11">
        <f t="shared" si="54"/>
        <v>11.47459727385376</v>
      </c>
      <c r="H77" s="11">
        <f t="shared" si="54"/>
        <v>5.4797441364605515</v>
      </c>
      <c r="I77" s="11">
        <f t="shared" si="54"/>
        <v>0.83662561003949865</v>
      </c>
      <c r="J77" s="11">
        <f t="shared" si="54"/>
        <v>7.4140241179097899</v>
      </c>
      <c r="K77" s="11">
        <f t="shared" si="54"/>
        <v>9.1298615688859552</v>
      </c>
      <c r="L77" s="11">
        <f t="shared" si="54"/>
        <v>9.9802371541501955</v>
      </c>
      <c r="M77" s="11">
        <f t="shared" si="54"/>
        <v>19.333718467167337</v>
      </c>
      <c r="N77" s="11">
        <f t="shared" si="54"/>
        <v>12.231759656652375</v>
      </c>
      <c r="O77" s="11">
        <f t="shared" si="54"/>
        <v>8.6808773555761665</v>
      </c>
      <c r="P77" s="11"/>
      <c r="Q77" s="11"/>
      <c r="R77" s="11"/>
      <c r="S77" s="11">
        <f t="shared" ref="S77:U77" si="55">(S25/S24-1)*100</f>
        <v>9.1540404040403978</v>
      </c>
      <c r="T77" s="11">
        <f t="shared" si="55"/>
        <v>8.2397003745318322</v>
      </c>
      <c r="U77" s="11">
        <f t="shared" si="55"/>
        <v>4.0263405456255841</v>
      </c>
      <c r="W77" s="15">
        <f>B77*'Table A8'!W25</f>
        <v>-0.16156383448682587</v>
      </c>
      <c r="X77" s="15">
        <f>C77*'Table A8'!X25</f>
        <v>0.35040017918470978</v>
      </c>
      <c r="Y77" s="15">
        <f>D77*'Table A8'!Y25</f>
        <v>0.49905565233336291</v>
      </c>
      <c r="Z77" s="15">
        <f>E77*'Table A8'!Z25</f>
        <v>-0.54419648810847099</v>
      </c>
      <c r="AA77" s="15">
        <f>F77*'Table A8'!AA25</f>
        <v>1.9159090909090903</v>
      </c>
      <c r="AB77" s="15">
        <f>G77*'Table A8'!AB25</f>
        <v>3.5479454770755829</v>
      </c>
      <c r="AC77" s="15">
        <f>H77*'Table A8'!AC25</f>
        <v>2.3497142857142843</v>
      </c>
      <c r="AD77" s="15">
        <f>I77*'Table A8'!AD25</f>
        <v>0.13302347199628031</v>
      </c>
      <c r="AE77" s="15">
        <f>J77*'Table A8'!AE25</f>
        <v>2.4110406431442639</v>
      </c>
      <c r="AF77" s="15">
        <f>K77*'Table A8'!AF25</f>
        <v>4.8716941331575461</v>
      </c>
      <c r="AG77" s="15">
        <f>L77*'Table A8'!AG25</f>
        <v>4.9621739130434772</v>
      </c>
      <c r="AH77" s="15">
        <f>M77*'Table A8'!AH25</f>
        <v>14.190949354900825</v>
      </c>
      <c r="AI77" s="15">
        <f>N77*'Table A8'!AI25</f>
        <v>4.8046351931330538</v>
      </c>
      <c r="AJ77" s="15">
        <f>O77*'Table A8'!AJ25</f>
        <v>3.876879827000316</v>
      </c>
      <c r="AK77" s="15"/>
      <c r="AL77" s="15"/>
      <c r="AM77" s="15"/>
      <c r="AN77" s="15">
        <f>S77*'Table A8'!AN25</f>
        <v>3.4382575757575737</v>
      </c>
      <c r="AO77" s="15">
        <f>T77*'Table A8'!AO25</f>
        <v>3.462322097378276</v>
      </c>
      <c r="AP77" s="15">
        <f>U77*'Table A8'!AP25</f>
        <v>1.6785813734713062</v>
      </c>
      <c r="AR77" s="11">
        <f t="shared" ref="AR77:BK77" si="56">LN(AR25/AR24)*100</f>
        <v>5.6366958544058514</v>
      </c>
      <c r="AS77" s="11">
        <f t="shared" si="56"/>
        <v>-12.895154763761626</v>
      </c>
      <c r="AT77" s="11">
        <f t="shared" si="56"/>
        <v>2.4626252459267182</v>
      </c>
      <c r="AU77" s="11">
        <f t="shared" si="56"/>
        <v>1.9964416857491964</v>
      </c>
      <c r="AV77" s="11">
        <f t="shared" si="56"/>
        <v>-2.5757846069424666</v>
      </c>
      <c r="AW77" s="11">
        <f t="shared" si="56"/>
        <v>-5.6371691338244174</v>
      </c>
      <c r="AX77" s="11">
        <f t="shared" si="56"/>
        <v>-1.3871135996146782</v>
      </c>
      <c r="AY77" s="11">
        <f t="shared" si="56"/>
        <v>3.8036274545707447</v>
      </c>
      <c r="AZ77" s="11">
        <f t="shared" si="56"/>
        <v>-3.7099235699001349</v>
      </c>
      <c r="BA77" s="11">
        <f t="shared" si="56"/>
        <v>-6.3607123968286912</v>
      </c>
      <c r="BB77" s="11">
        <f t="shared" si="56"/>
        <v>-8.927462883857272</v>
      </c>
      <c r="BC77" s="11">
        <f t="shared" si="56"/>
        <v>-16.166428957539505</v>
      </c>
      <c r="BD77" s="11">
        <f t="shared" si="56"/>
        <v>-7.7318858290567807</v>
      </c>
      <c r="BE77" s="11">
        <f t="shared" si="56"/>
        <v>-4.5060836077029975</v>
      </c>
      <c r="BF77" s="11"/>
      <c r="BG77" s="11"/>
      <c r="BH77" s="11"/>
      <c r="BI77" s="11">
        <f t="shared" si="56"/>
        <v>-8.4665180041262076</v>
      </c>
      <c r="BJ77" s="11">
        <f t="shared" si="56"/>
        <v>-5.4169007868584824</v>
      </c>
      <c r="BK77" s="11">
        <f t="shared" si="56"/>
        <v>-1.0300250950963523</v>
      </c>
    </row>
    <row r="78" spans="1:63" x14ac:dyDescent="0.2">
      <c r="A78" s="13">
        <v>1990</v>
      </c>
      <c r="B78" s="11">
        <f t="shared" ref="B78:O78" si="57">(B26/B25-1)*100</f>
        <v>0.28048420431061594</v>
      </c>
      <c r="C78" s="11">
        <f t="shared" si="57"/>
        <v>1.2778603268944977</v>
      </c>
      <c r="D78" s="11">
        <f t="shared" si="57"/>
        <v>1.8058690744920947</v>
      </c>
      <c r="E78" s="11">
        <f t="shared" si="57"/>
        <v>0.13449899125757003</v>
      </c>
      <c r="F78" s="11">
        <f t="shared" si="57"/>
        <v>4.6275752773375478</v>
      </c>
      <c r="G78" s="11">
        <f t="shared" si="57"/>
        <v>12.761227212094273</v>
      </c>
      <c r="H78" s="11">
        <f t="shared" si="57"/>
        <v>3.5779260157671411</v>
      </c>
      <c r="I78" s="11">
        <f t="shared" si="57"/>
        <v>0.92187139893984416</v>
      </c>
      <c r="J78" s="11">
        <f t="shared" si="57"/>
        <v>5.9043659043658936</v>
      </c>
      <c r="K78" s="11">
        <f t="shared" si="57"/>
        <v>9.1815161582603508</v>
      </c>
      <c r="L78" s="11">
        <f t="shared" si="57"/>
        <v>7.2955974842767279</v>
      </c>
      <c r="M78" s="11">
        <f t="shared" si="57"/>
        <v>20.606745199289978</v>
      </c>
      <c r="N78" s="11">
        <f t="shared" si="57"/>
        <v>10.953291450423386</v>
      </c>
      <c r="O78" s="11">
        <f t="shared" si="57"/>
        <v>8.6981239340534486</v>
      </c>
      <c r="P78" s="11"/>
      <c r="Q78" s="11"/>
      <c r="R78" s="11"/>
      <c r="S78" s="11">
        <f t="shared" ref="S78:U78" si="58">(S26/S25-1)*100</f>
        <v>12.912087912087934</v>
      </c>
      <c r="T78" s="11">
        <f t="shared" si="58"/>
        <v>9.6020761245674713</v>
      </c>
      <c r="U78" s="11">
        <f t="shared" si="58"/>
        <v>4.2864894194248437</v>
      </c>
      <c r="W78" s="15">
        <f>B78*'Table A8'!W26</f>
        <v>0.18122084440508895</v>
      </c>
      <c r="X78" s="15">
        <f>C78*'Table A8'!X26</f>
        <v>0.92095393759286448</v>
      </c>
      <c r="Y78" s="15">
        <f>D78*'Table A8'!Y26</f>
        <v>0.58564334085778635</v>
      </c>
      <c r="Z78" s="15">
        <f>E78*'Table A8'!Z26</f>
        <v>8.6065904505719062E-2</v>
      </c>
      <c r="AA78" s="15">
        <f>F78*'Table A8'!AA26</f>
        <v>3.6321838351822411</v>
      </c>
      <c r="AB78" s="15">
        <f>G78*'Table A8'!AB26</f>
        <v>3.7696665184526479</v>
      </c>
      <c r="AC78" s="15">
        <f>H78*'Table A8'!AC26</f>
        <v>1.5052334748332361</v>
      </c>
      <c r="AD78" s="15">
        <f>I78*'Table A8'!AD26</f>
        <v>0.14335100253514574</v>
      </c>
      <c r="AE78" s="15">
        <f>J78*'Table A8'!AE26</f>
        <v>1.8061455301455265</v>
      </c>
      <c r="AF78" s="15">
        <f>K78*'Table A8'!AF26</f>
        <v>4.7248082150407757</v>
      </c>
      <c r="AG78" s="15">
        <f>L78*'Table A8'!AG26</f>
        <v>3.5442012578616344</v>
      </c>
      <c r="AH78" s="15">
        <f>M78*'Table A8'!AH26</f>
        <v>15.199535258996288</v>
      </c>
      <c r="AI78" s="15">
        <f>N78*'Table A8'!AI26</f>
        <v>4.0910543567331352</v>
      </c>
      <c r="AJ78" s="15">
        <f>O78*'Table A8'!AJ26</f>
        <v>3.709749857873796</v>
      </c>
      <c r="AK78" s="15"/>
      <c r="AL78" s="15"/>
      <c r="AM78" s="15"/>
      <c r="AN78" s="15">
        <f>S78*'Table A8'!AN26</f>
        <v>4.9207967032967117</v>
      </c>
      <c r="AO78" s="15">
        <f>T78*'Table A8'!AO26</f>
        <v>3.9522145328719707</v>
      </c>
      <c r="AP78" s="15">
        <f>U78*'Table A8'!AP26</f>
        <v>1.7553174172544734</v>
      </c>
      <c r="AR78" s="11">
        <f t="shared" ref="AR78:BK78" si="59">LN(AR26/AR25)*100</f>
        <v>1.164098086733149</v>
      </c>
      <c r="AS78" s="11">
        <f t="shared" si="59"/>
        <v>-5.7259631331791692</v>
      </c>
      <c r="AT78" s="11">
        <f t="shared" si="59"/>
        <v>-1.8964236225345048</v>
      </c>
      <c r="AU78" s="11">
        <f t="shared" si="59"/>
        <v>2.4311654740278326</v>
      </c>
      <c r="AV78" s="11">
        <f t="shared" si="59"/>
        <v>-3.1054716805818847</v>
      </c>
      <c r="AW78" s="11">
        <f t="shared" si="59"/>
        <v>-9.1374003752547779</v>
      </c>
      <c r="AX78" s="11">
        <f t="shared" si="59"/>
        <v>-4.844209072900119</v>
      </c>
      <c r="AY78" s="11">
        <f t="shared" si="59"/>
        <v>-1.1845284295128007</v>
      </c>
      <c r="AZ78" s="11">
        <f t="shared" si="59"/>
        <v>-4.8590581484107807</v>
      </c>
      <c r="BA78" s="11">
        <f t="shared" si="59"/>
        <v>-9.2324234361282116</v>
      </c>
      <c r="BB78" s="11">
        <f t="shared" si="59"/>
        <v>-0.60613896099276821</v>
      </c>
      <c r="BC78" s="11">
        <f t="shared" si="59"/>
        <v>-17.990483649903826</v>
      </c>
      <c r="BD78" s="11">
        <f t="shared" si="59"/>
        <v>-5.9824010115122181</v>
      </c>
      <c r="BE78" s="11">
        <f t="shared" si="59"/>
        <v>-3.9226646506560883</v>
      </c>
      <c r="BF78" s="11"/>
      <c r="BG78" s="11"/>
      <c r="BH78" s="11"/>
      <c r="BI78" s="11">
        <f t="shared" si="59"/>
        <v>-11.903714941057338</v>
      </c>
      <c r="BJ78" s="11">
        <f t="shared" si="59"/>
        <v>-9.2601323343054833</v>
      </c>
      <c r="BK78" s="11">
        <f t="shared" si="59"/>
        <v>-3.1895979871673004</v>
      </c>
    </row>
    <row r="79" spans="1:63" x14ac:dyDescent="0.2">
      <c r="A79" s="13">
        <v>1991</v>
      </c>
      <c r="B79" s="11">
        <f t="shared" ref="B79:O79" si="60">(B27/B26-1)*100</f>
        <v>-0.45635212718975193</v>
      </c>
      <c r="C79" s="11">
        <f t="shared" si="60"/>
        <v>4.5334507042253502</v>
      </c>
      <c r="D79" s="11">
        <f t="shared" si="60"/>
        <v>2.0487804878048799</v>
      </c>
      <c r="E79" s="11">
        <f t="shared" si="60"/>
        <v>3.8280725319006059</v>
      </c>
      <c r="F79" s="11">
        <f t="shared" si="60"/>
        <v>6.6646470766434485</v>
      </c>
      <c r="G79" s="11">
        <f t="shared" si="60"/>
        <v>6.1317034700315354</v>
      </c>
      <c r="H79" s="11">
        <f t="shared" si="60"/>
        <v>3.8836846213895271</v>
      </c>
      <c r="I79" s="11">
        <f t="shared" si="60"/>
        <v>1.6670472710664574</v>
      </c>
      <c r="J79" s="11">
        <f t="shared" si="60"/>
        <v>4.6329014526894419</v>
      </c>
      <c r="K79" s="11">
        <f t="shared" si="60"/>
        <v>9.294605809128619</v>
      </c>
      <c r="L79" s="11">
        <f t="shared" si="60"/>
        <v>4.3711271143862085</v>
      </c>
      <c r="M79" s="11">
        <f t="shared" si="60"/>
        <v>10.342520738560346</v>
      </c>
      <c r="N79" s="11">
        <f t="shared" si="60"/>
        <v>10.167405219103888</v>
      </c>
      <c r="O79" s="11">
        <f t="shared" si="60"/>
        <v>5.9884937238493752</v>
      </c>
      <c r="P79" s="11"/>
      <c r="Q79" s="11"/>
      <c r="R79" s="11"/>
      <c r="S79" s="11">
        <f t="shared" ref="S79:U79" si="61">(S27/S26-1)*100</f>
        <v>8.8231527724420555</v>
      </c>
      <c r="T79" s="11">
        <f t="shared" si="61"/>
        <v>8.6819258089976259</v>
      </c>
      <c r="U79" s="11">
        <f t="shared" si="61"/>
        <v>4.3357613596947564</v>
      </c>
      <c r="W79" s="15">
        <f>B79*'Table A8'!W27</f>
        <v>-0.28453555130281033</v>
      </c>
      <c r="X79" s="15">
        <f>C79*'Table A8'!X27</f>
        <v>3.2346170774647875</v>
      </c>
      <c r="Y79" s="15">
        <f>D79*'Table A8'!Y27</f>
        <v>0.65315121951219568</v>
      </c>
      <c r="Z79" s="15">
        <f>E79*'Table A8'!Z27</f>
        <v>2.3753190060443261</v>
      </c>
      <c r="AA79" s="15">
        <f>F79*'Table A8'!AA27</f>
        <v>5.1457740078764065</v>
      </c>
      <c r="AB79" s="15">
        <f>G79*'Table A8'!AB27</f>
        <v>1.7432432965299656</v>
      </c>
      <c r="AC79" s="15">
        <f>H79*'Table A8'!AC27</f>
        <v>1.5538622170179499</v>
      </c>
      <c r="AD79" s="15">
        <f>I79*'Table A8'!AD27</f>
        <v>0.241888559031743</v>
      </c>
      <c r="AE79" s="15">
        <f>J79*'Table A8'!AE27</f>
        <v>1.3046250490773466</v>
      </c>
      <c r="AF79" s="15">
        <f>K79*'Table A8'!AF27</f>
        <v>4.5524979253111981</v>
      </c>
      <c r="AG79" s="15">
        <f>L79*'Table A8'!AG27</f>
        <v>2.0142153743091646</v>
      </c>
      <c r="AH79" s="15">
        <f>M79*'Table A8'!AH27</f>
        <v>7.5428003746320611</v>
      </c>
      <c r="AI79" s="15">
        <f>N79*'Table A8'!AI27</f>
        <v>3.5301230920728695</v>
      </c>
      <c r="AJ79" s="15">
        <f>O79*'Table A8'!AJ27</f>
        <v>2.3882112970711309</v>
      </c>
      <c r="AK79" s="15"/>
      <c r="AL79" s="15"/>
      <c r="AM79" s="15"/>
      <c r="AN79" s="15">
        <f>S79*'Table A8'!AN27</f>
        <v>3.2195684466641059</v>
      </c>
      <c r="AO79" s="15">
        <f>T79*'Table A8'!AO27</f>
        <v>3.3616416732438807</v>
      </c>
      <c r="AP79" s="15">
        <f>U79*'Table A8'!AP27</f>
        <v>1.7017863336801917</v>
      </c>
      <c r="AR79" s="11">
        <f t="shared" ref="AR79:BK79" si="62">LN(AR27/AR26)*100</f>
        <v>5.3591693288977709</v>
      </c>
      <c r="AS79" s="11">
        <f t="shared" si="62"/>
        <v>3.8510670573908847E-3</v>
      </c>
      <c r="AT79" s="11">
        <f t="shared" si="62"/>
        <v>-7.1967316918840298</v>
      </c>
      <c r="AU79" s="11">
        <f t="shared" si="62"/>
        <v>2.211059882052631</v>
      </c>
      <c r="AV79" s="11">
        <f t="shared" si="62"/>
        <v>-8.1767224869660993</v>
      </c>
      <c r="AW79" s="11">
        <f t="shared" si="62"/>
        <v>-13.060407026093465</v>
      </c>
      <c r="AX79" s="11">
        <f t="shared" si="62"/>
        <v>-5.5239737748365085</v>
      </c>
      <c r="AY79" s="11">
        <f t="shared" si="62"/>
        <v>-3.7961793881017467</v>
      </c>
      <c r="AZ79" s="11">
        <f t="shared" si="62"/>
        <v>-10.600056510630342</v>
      </c>
      <c r="BA79" s="11">
        <f t="shared" si="62"/>
        <v>-10.662991886450699</v>
      </c>
      <c r="BB79" s="11">
        <f t="shared" si="62"/>
        <v>-2.9604162458144252</v>
      </c>
      <c r="BC79" s="11">
        <f t="shared" si="62"/>
        <v>-10.417896587255946</v>
      </c>
      <c r="BD79" s="11">
        <f t="shared" si="62"/>
        <v>-9.9733648226587199</v>
      </c>
      <c r="BE79" s="11">
        <f t="shared" si="62"/>
        <v>-6.4545855585841823</v>
      </c>
      <c r="BF79" s="11"/>
      <c r="BG79" s="11"/>
      <c r="BH79" s="11"/>
      <c r="BI79" s="11">
        <f t="shared" si="62"/>
        <v>-7.9425710645162324</v>
      </c>
      <c r="BJ79" s="11">
        <f t="shared" si="62"/>
        <v>-7.9143533127649821</v>
      </c>
      <c r="BK79" s="11">
        <f t="shared" si="62"/>
        <v>-6.1419888890333878</v>
      </c>
    </row>
    <row r="80" spans="1:63" x14ac:dyDescent="0.2">
      <c r="A80" s="13">
        <v>1992</v>
      </c>
      <c r="B80" s="11">
        <f t="shared" ref="B80:O80" si="63">(B28/B27-1)*100</f>
        <v>-5.9154096421187852E-2</v>
      </c>
      <c r="C80" s="11">
        <f t="shared" si="63"/>
        <v>5.852631578947376</v>
      </c>
      <c r="D80" s="11">
        <f t="shared" si="63"/>
        <v>0.81696506170694239</v>
      </c>
      <c r="E80" s="11">
        <f t="shared" si="63"/>
        <v>5.2608883139284135</v>
      </c>
      <c r="F80" s="11">
        <f t="shared" si="63"/>
        <v>6.9014484521442654</v>
      </c>
      <c r="G80" s="11">
        <f t="shared" si="63"/>
        <v>0.79881107189299083</v>
      </c>
      <c r="H80" s="11">
        <f t="shared" si="63"/>
        <v>2.1792222430960129</v>
      </c>
      <c r="I80" s="11">
        <f t="shared" si="63"/>
        <v>2.4932614555255972</v>
      </c>
      <c r="J80" s="11">
        <f t="shared" si="63"/>
        <v>3.8086303939962596</v>
      </c>
      <c r="K80" s="11">
        <f t="shared" si="63"/>
        <v>8.4535560617565295</v>
      </c>
      <c r="L80" s="11">
        <f t="shared" si="63"/>
        <v>1.4120667522464769</v>
      </c>
      <c r="M80" s="11">
        <f t="shared" si="63"/>
        <v>2.1583606159815805</v>
      </c>
      <c r="N80" s="11">
        <f t="shared" si="63"/>
        <v>6.3240223463687073</v>
      </c>
      <c r="O80" s="11">
        <f t="shared" si="63"/>
        <v>4.1204046385393545</v>
      </c>
      <c r="P80" s="11"/>
      <c r="Q80" s="11"/>
      <c r="R80" s="11"/>
      <c r="S80" s="11">
        <f t="shared" ref="S80:U80" si="64">(S28/S27-1)*100</f>
        <v>4.5540127088726567</v>
      </c>
      <c r="T80" s="11">
        <f t="shared" si="64"/>
        <v>5.7371096586782855</v>
      </c>
      <c r="U80" s="11">
        <f t="shared" si="64"/>
        <v>3.1914893617021267</v>
      </c>
      <c r="W80" s="15">
        <f>B80*'Table A8'!W28</f>
        <v>-3.5776397515534415E-2</v>
      </c>
      <c r="X80" s="15">
        <f>C80*'Table A8'!X28</f>
        <v>4.2296968421052688</v>
      </c>
      <c r="Y80" s="15">
        <f>D80*'Table A8'!Y28</f>
        <v>0.25726229793151612</v>
      </c>
      <c r="Z80" s="15">
        <f>E80*'Table A8'!Z28</f>
        <v>3.1544286330314768</v>
      </c>
      <c r="AA80" s="15">
        <f>F80*'Table A8'!AA28</f>
        <v>5.2340585061062104</v>
      </c>
      <c r="AB80" s="15">
        <f>G80*'Table A8'!AB28</f>
        <v>0.22718186884636657</v>
      </c>
      <c r="AC80" s="15">
        <f>H80*'Table A8'!AC28</f>
        <v>0.8283223746007945</v>
      </c>
      <c r="AD80" s="15">
        <f>I80*'Table A8'!AD28</f>
        <v>0.3328504043126671</v>
      </c>
      <c r="AE80" s="15">
        <f>J80*'Table A8'!AE28</f>
        <v>0.9910056285178267</v>
      </c>
      <c r="AF80" s="15">
        <f>K80*'Table A8'!AF28</f>
        <v>4.0171298405467022</v>
      </c>
      <c r="AG80" s="15">
        <f>L80*'Table A8'!AG28</f>
        <v>0.62540436456996462</v>
      </c>
      <c r="AH80" s="15">
        <f>M80*'Table A8'!AH28</f>
        <v>1.51042075906391</v>
      </c>
      <c r="AI80" s="15">
        <f>N80*'Table A8'!AI28</f>
        <v>2.0534100558659194</v>
      </c>
      <c r="AJ80" s="15">
        <f>O80*'Table A8'!AJ28</f>
        <v>1.5443276585245502</v>
      </c>
      <c r="AK80" s="15"/>
      <c r="AL80" s="15"/>
      <c r="AM80" s="15"/>
      <c r="AN80" s="15">
        <f>S80*'Table A8'!AN28</f>
        <v>1.5579277477053357</v>
      </c>
      <c r="AO80" s="15">
        <f>T80*'Table A8'!AO28</f>
        <v>2.0550326797385616</v>
      </c>
      <c r="AP80" s="15">
        <f>U80*'Table A8'!AP28</f>
        <v>1.2063829787234039</v>
      </c>
      <c r="AR80" s="11">
        <f t="shared" ref="AR80:BK80" si="65">LN(AR28/AR27)*100</f>
        <v>2.5467580637355463</v>
      </c>
      <c r="AS80" s="11">
        <f t="shared" si="65"/>
        <v>-2.8130021730266819</v>
      </c>
      <c r="AT80" s="11">
        <f t="shared" si="65"/>
        <v>-0.9035942529254225</v>
      </c>
      <c r="AU80" s="11">
        <f t="shared" si="65"/>
        <v>-2.6747343274344035</v>
      </c>
      <c r="AV80" s="11">
        <f t="shared" si="65"/>
        <v>-5.4194644243757413</v>
      </c>
      <c r="AW80" s="11">
        <f t="shared" si="65"/>
        <v>-5.7352324095006884</v>
      </c>
      <c r="AX80" s="11">
        <f t="shared" si="65"/>
        <v>2.0043222881684182</v>
      </c>
      <c r="AY80" s="11">
        <f t="shared" si="65"/>
        <v>0.44334723892224248</v>
      </c>
      <c r="AZ80" s="11">
        <f t="shared" si="65"/>
        <v>-8.3186121999863936</v>
      </c>
      <c r="BA80" s="11">
        <f t="shared" si="65"/>
        <v>-7.393707608017988</v>
      </c>
      <c r="BB80" s="11">
        <f t="shared" si="65"/>
        <v>-4.6763233702511311</v>
      </c>
      <c r="BC80" s="11">
        <f t="shared" si="65"/>
        <v>-2.4416767917752944</v>
      </c>
      <c r="BD80" s="11">
        <f t="shared" si="65"/>
        <v>-7.7274515877855983</v>
      </c>
      <c r="BE80" s="11">
        <f t="shared" si="65"/>
        <v>-5.054391336522011</v>
      </c>
      <c r="BF80" s="11"/>
      <c r="BG80" s="11"/>
      <c r="BH80" s="11"/>
      <c r="BI80" s="11">
        <f t="shared" si="65"/>
        <v>-2.9808804488642706</v>
      </c>
      <c r="BJ80" s="11">
        <f t="shared" si="65"/>
        <v>-4.5203620697439533</v>
      </c>
      <c r="BK80" s="11">
        <f t="shared" si="65"/>
        <v>-2.8137504771680586</v>
      </c>
    </row>
    <row r="81" spans="1:63" x14ac:dyDescent="0.2">
      <c r="A81" s="13">
        <v>1993</v>
      </c>
      <c r="B81" s="11">
        <f t="shared" ref="B81:O81" si="66">(B29/B28-1)*100</f>
        <v>1.7164841669132791</v>
      </c>
      <c r="C81" s="11">
        <f t="shared" si="66"/>
        <v>3.6727658446035427</v>
      </c>
      <c r="D81" s="11">
        <f t="shared" si="66"/>
        <v>3.4482758620701937E-2</v>
      </c>
      <c r="E81" s="11">
        <f t="shared" si="66"/>
        <v>3.6050798852929056</v>
      </c>
      <c r="F81" s="11">
        <f t="shared" si="66"/>
        <v>7.2529224229542999</v>
      </c>
      <c r="G81" s="11">
        <f t="shared" si="66"/>
        <v>1.6033910799852613</v>
      </c>
      <c r="H81" s="11">
        <f t="shared" si="66"/>
        <v>2.3717595146166559</v>
      </c>
      <c r="I81" s="11">
        <f t="shared" si="66"/>
        <v>3.4188034188034067</v>
      </c>
      <c r="J81" s="11">
        <f t="shared" si="66"/>
        <v>1.8073377914332278</v>
      </c>
      <c r="K81" s="11">
        <f t="shared" si="66"/>
        <v>5.9043173862310505</v>
      </c>
      <c r="L81" s="11">
        <f t="shared" si="66"/>
        <v>-0.42721518987342</v>
      </c>
      <c r="M81" s="11">
        <f t="shared" si="66"/>
        <v>0.56973293768547428</v>
      </c>
      <c r="N81" s="11">
        <f t="shared" si="66"/>
        <v>3.4678436317780559</v>
      </c>
      <c r="O81" s="11">
        <f t="shared" si="66"/>
        <v>3.3412322274881445</v>
      </c>
      <c r="P81" s="11"/>
      <c r="Q81" s="11"/>
      <c r="R81" s="11"/>
      <c r="S81" s="11">
        <f t="shared" ref="S81:U81" si="67">(S29/S28-1)*100</f>
        <v>3.5227912211592605</v>
      </c>
      <c r="T81" s="11">
        <f t="shared" si="67"/>
        <v>3.7774725274725141</v>
      </c>
      <c r="U81" s="11">
        <f t="shared" si="67"/>
        <v>2.3195876288659933</v>
      </c>
      <c r="W81" s="15">
        <f>B81*'Table A8'!W29</f>
        <v>1.0643918319029244</v>
      </c>
      <c r="X81" s="15">
        <f>C81*'Table A8'!X29</f>
        <v>2.8331715725271729</v>
      </c>
      <c r="Y81" s="15">
        <f>D81*'Table A8'!Y29</f>
        <v>1.1210344827590198E-2</v>
      </c>
      <c r="Z81" s="15">
        <f>E81*'Table A8'!Z29</f>
        <v>2.1727816468660341</v>
      </c>
      <c r="AA81" s="15">
        <f>F81*'Table A8'!AA29</f>
        <v>5.5238257173219951</v>
      </c>
      <c r="AB81" s="15">
        <f>G81*'Table A8'!AB29</f>
        <v>0.48005528934758723</v>
      </c>
      <c r="AC81" s="15">
        <f>H81*'Table A8'!AC29</f>
        <v>0.90696083838940911</v>
      </c>
      <c r="AD81" s="15">
        <f>I81*'Table A8'!AD29</f>
        <v>0.45641025641025462</v>
      </c>
      <c r="AE81" s="15">
        <f>J81*'Table A8'!AE29</f>
        <v>0.4742454364720789</v>
      </c>
      <c r="AF81" s="15">
        <f>K81*'Table A8'!AF29</f>
        <v>2.8128168028004725</v>
      </c>
      <c r="AG81" s="15">
        <f>L81*'Table A8'!AG29</f>
        <v>-0.1926740506329124</v>
      </c>
      <c r="AH81" s="15">
        <f>M81*'Table A8'!AH29</f>
        <v>0.39300178041544015</v>
      </c>
      <c r="AI81" s="15">
        <f>N81*'Table A8'!AI29</f>
        <v>1.1173392181588897</v>
      </c>
      <c r="AJ81" s="15">
        <f>O81*'Table A8'!AJ29</f>
        <v>1.2432725118483385</v>
      </c>
      <c r="AK81" s="15"/>
      <c r="AL81" s="15"/>
      <c r="AM81" s="15"/>
      <c r="AN81" s="15">
        <f>S81*'Table A8'!AN29</f>
        <v>1.1914079909960618</v>
      </c>
      <c r="AO81" s="15">
        <f>T81*'Table A8'!AO29</f>
        <v>1.3194711538461494</v>
      </c>
      <c r="AP81" s="15">
        <f>U81*'Table A8'!AP29</f>
        <v>0.89002577319588172</v>
      </c>
      <c r="AR81" s="11">
        <f t="shared" ref="AR81:BK81" si="68">LN(AR29/AR28)*100</f>
        <v>-11.327954765326382</v>
      </c>
      <c r="AS81" s="11">
        <f t="shared" si="68"/>
        <v>2.8903446584950614</v>
      </c>
      <c r="AT81" s="11">
        <f t="shared" si="68"/>
        <v>1.4172516401880428</v>
      </c>
      <c r="AU81" s="11">
        <f t="shared" si="68"/>
        <v>1.5102928866767193</v>
      </c>
      <c r="AV81" s="11">
        <f t="shared" si="68"/>
        <v>-2.4257850473534419</v>
      </c>
      <c r="AW81" s="11">
        <f t="shared" si="68"/>
        <v>-4.4683754803402911</v>
      </c>
      <c r="AX81" s="11">
        <f t="shared" si="68"/>
        <v>5.0982216307536348</v>
      </c>
      <c r="AY81" s="11">
        <f t="shared" si="68"/>
        <v>-0.43462284988716632</v>
      </c>
      <c r="AZ81" s="11">
        <f t="shared" si="68"/>
        <v>-0.54488342060868777</v>
      </c>
      <c r="BA81" s="11">
        <f t="shared" si="68"/>
        <v>-3.0488516544160302</v>
      </c>
      <c r="BB81" s="11">
        <f t="shared" si="68"/>
        <v>3.1395864518647199</v>
      </c>
      <c r="BC81" s="11">
        <f t="shared" si="68"/>
        <v>2.4201875098629406</v>
      </c>
      <c r="BD81" s="11">
        <f t="shared" si="68"/>
        <v>-1.7168710093258364</v>
      </c>
      <c r="BE81" s="11">
        <f t="shared" si="68"/>
        <v>-1.3304085567541475</v>
      </c>
      <c r="BF81" s="11"/>
      <c r="BG81" s="11"/>
      <c r="BH81" s="11"/>
      <c r="BI81" s="11">
        <f t="shared" si="68"/>
        <v>2.868757967598627</v>
      </c>
      <c r="BJ81" s="11">
        <f t="shared" si="68"/>
        <v>2.4589129869981936</v>
      </c>
      <c r="BK81" s="11">
        <f t="shared" si="68"/>
        <v>0.45122662326862312</v>
      </c>
    </row>
    <row r="82" spans="1:63" x14ac:dyDescent="0.2">
      <c r="A82" s="13">
        <v>1994</v>
      </c>
      <c r="B82" s="11">
        <f t="shared" ref="B82:O82" si="69">(B30/B29-1)*100</f>
        <v>3.636892638929301</v>
      </c>
      <c r="C82" s="11">
        <f t="shared" si="69"/>
        <v>1.1382529735260327</v>
      </c>
      <c r="D82" s="11">
        <f t="shared" si="69"/>
        <v>0.14650120648052045</v>
      </c>
      <c r="E82" s="11">
        <f t="shared" si="69"/>
        <v>2.0956899960458797</v>
      </c>
      <c r="F82" s="11">
        <f t="shared" si="69"/>
        <v>6.4156551894971603</v>
      </c>
      <c r="G82" s="11">
        <f t="shared" si="69"/>
        <v>1.8864502085978563</v>
      </c>
      <c r="H82" s="11">
        <f t="shared" si="69"/>
        <v>2.5143678160919558</v>
      </c>
      <c r="I82" s="11">
        <f t="shared" si="69"/>
        <v>3.9838948929858065</v>
      </c>
      <c r="J82" s="11">
        <f t="shared" si="69"/>
        <v>-0.31954553523877438</v>
      </c>
      <c r="K82" s="11">
        <f t="shared" si="69"/>
        <v>7.161745262230057</v>
      </c>
      <c r="L82" s="11">
        <f t="shared" si="69"/>
        <v>-0.12712537740345864</v>
      </c>
      <c r="M82" s="11">
        <f t="shared" si="69"/>
        <v>2.2070105039537324</v>
      </c>
      <c r="N82" s="11">
        <f t="shared" si="69"/>
        <v>2.4172252691448293</v>
      </c>
      <c r="O82" s="11">
        <f t="shared" si="69"/>
        <v>3.8981884888787066</v>
      </c>
      <c r="P82" s="11"/>
      <c r="Q82" s="11"/>
      <c r="R82" s="11"/>
      <c r="S82" s="11">
        <f t="shared" ref="S82:U82" si="70">(S30/S29-1)*100</f>
        <v>3.7073276799304056</v>
      </c>
      <c r="T82" s="11">
        <f t="shared" si="70"/>
        <v>4.9305095962938417</v>
      </c>
      <c r="U82" s="11">
        <f t="shared" si="70"/>
        <v>2.1882871536523796</v>
      </c>
      <c r="W82" s="15">
        <f>B82*'Table A8'!W30</f>
        <v>2.3497963340122214</v>
      </c>
      <c r="X82" s="15">
        <f>C82*'Table A8'!X30</f>
        <v>0.94224581148484987</v>
      </c>
      <c r="Y82" s="15">
        <f>D82*'Table A8'!Y30</f>
        <v>5.064546708031592E-2</v>
      </c>
      <c r="Z82" s="15">
        <f>E82*'Table A8'!Z30</f>
        <v>1.3194464215104857</v>
      </c>
      <c r="AA82" s="15">
        <f>F82*'Table A8'!AA30</f>
        <v>5.0189670547436283</v>
      </c>
      <c r="AB82" s="15">
        <f>G82*'Table A8'!AB30</f>
        <v>0.60158897152185631</v>
      </c>
      <c r="AC82" s="15">
        <f>H82*'Table A8'!AC30</f>
        <v>1.0110272988505755</v>
      </c>
      <c r="AD82" s="15">
        <f>I82*'Table A8'!AD30</f>
        <v>0.57567281203644893</v>
      </c>
      <c r="AE82" s="15">
        <f>J82*'Table A8'!AE30</f>
        <v>-8.9472749866856841E-2</v>
      </c>
      <c r="AF82" s="15">
        <f>K82*'Table A8'!AF30</f>
        <v>3.4798920229175847</v>
      </c>
      <c r="AG82" s="15">
        <f>L82*'Table A8'!AG30</f>
        <v>-6.0092165898614901E-2</v>
      </c>
      <c r="AH82" s="15">
        <f>M82*'Table A8'!AH30</f>
        <v>1.5429210433140546</v>
      </c>
      <c r="AI82" s="15">
        <f>N82*'Table A8'!AI30</f>
        <v>0.81533008328255097</v>
      </c>
      <c r="AJ82" s="15">
        <f>O82*'Table A8'!AJ30</f>
        <v>1.5132767713827138</v>
      </c>
      <c r="AK82" s="15"/>
      <c r="AL82" s="15"/>
      <c r="AM82" s="15"/>
      <c r="AN82" s="15">
        <f>S82*'Table A8'!AN30</f>
        <v>1.290520765383774</v>
      </c>
      <c r="AO82" s="15">
        <f>T82*'Table A8'!AO30</f>
        <v>1.7577266710787547</v>
      </c>
      <c r="AP82" s="15">
        <f>U82*'Table A8'!AP30</f>
        <v>0.88341152392946554</v>
      </c>
      <c r="AR82" s="11">
        <f t="shared" ref="AR82:BK82" si="71">LN(AR30/AR29)*100</f>
        <v>-5.976529514221351</v>
      </c>
      <c r="AS82" s="11">
        <f t="shared" si="71"/>
        <v>12.84855563291212</v>
      </c>
      <c r="AT82" s="11">
        <f t="shared" si="71"/>
        <v>4.4577226897361379</v>
      </c>
      <c r="AU82" s="11">
        <f t="shared" si="71"/>
        <v>-5.2856456860485288</v>
      </c>
      <c r="AV82" s="11">
        <f t="shared" si="71"/>
        <v>-2.8795979604767443</v>
      </c>
      <c r="AW82" s="11">
        <f t="shared" si="71"/>
        <v>-3.519533854445128</v>
      </c>
      <c r="AX82" s="11">
        <f t="shared" si="71"/>
        <v>2.5149686878400601</v>
      </c>
      <c r="AY82" s="11">
        <f t="shared" si="71"/>
        <v>2.0750435318530931</v>
      </c>
      <c r="AZ82" s="11">
        <f t="shared" si="71"/>
        <v>2.1912774145816867</v>
      </c>
      <c r="BA82" s="11">
        <f t="shared" si="71"/>
        <v>-2.3453068774988544</v>
      </c>
      <c r="BB82" s="11">
        <f t="shared" si="71"/>
        <v>0.85599656601772234</v>
      </c>
      <c r="BC82" s="11">
        <f t="shared" si="71"/>
        <v>3.1941115641415605</v>
      </c>
      <c r="BD82" s="11">
        <f t="shared" si="71"/>
        <v>2.4305984890288643</v>
      </c>
      <c r="BE82" s="11">
        <f t="shared" si="71"/>
        <v>1.0644311745151875</v>
      </c>
      <c r="BF82" s="11"/>
      <c r="BG82" s="11"/>
      <c r="BH82" s="11"/>
      <c r="BI82" s="11">
        <f t="shared" si="71"/>
        <v>1.1779103833051681</v>
      </c>
      <c r="BJ82" s="11">
        <f t="shared" si="71"/>
        <v>-7.730214959614691E-2</v>
      </c>
      <c r="BK82" s="11">
        <f t="shared" si="71"/>
        <v>1.5857517351957402</v>
      </c>
    </row>
    <row r="83" spans="1:63" x14ac:dyDescent="0.2">
      <c r="A83" s="13">
        <v>1995</v>
      </c>
      <c r="B83" s="11">
        <f t="shared" ref="B83:O83" si="72">(B31/B30-1)*100</f>
        <v>2.4985962942167372</v>
      </c>
      <c r="C83" s="11">
        <f t="shared" si="72"/>
        <v>0.26555386949924653</v>
      </c>
      <c r="D83" s="11">
        <f t="shared" si="72"/>
        <v>0.58514757766112702</v>
      </c>
      <c r="E83" s="11">
        <f t="shared" si="72"/>
        <v>-1.9364833462431896E-2</v>
      </c>
      <c r="F83" s="11">
        <f t="shared" si="72"/>
        <v>6.0055865921787577</v>
      </c>
      <c r="G83" s="11">
        <f t="shared" si="72"/>
        <v>0.6053053231262151</v>
      </c>
      <c r="H83" s="11">
        <f t="shared" si="72"/>
        <v>3.5914505956552212</v>
      </c>
      <c r="I83" s="11">
        <f t="shared" si="72"/>
        <v>2.2620745873242365</v>
      </c>
      <c r="J83" s="11">
        <f t="shared" si="72"/>
        <v>4.9688334817453272</v>
      </c>
      <c r="K83" s="11">
        <f t="shared" si="72"/>
        <v>8.5338268558502897</v>
      </c>
      <c r="L83" s="11">
        <f t="shared" si="72"/>
        <v>0.25457438345266592</v>
      </c>
      <c r="M83" s="11">
        <f t="shared" si="72"/>
        <v>0.71593533487297467</v>
      </c>
      <c r="N83" s="11">
        <f t="shared" si="72"/>
        <v>-1.9833399444679767E-2</v>
      </c>
      <c r="O83" s="11">
        <f t="shared" si="72"/>
        <v>3.9505627896711415</v>
      </c>
      <c r="P83" s="11"/>
      <c r="Q83" s="11"/>
      <c r="R83" s="11"/>
      <c r="S83" s="11">
        <f t="shared" ref="S83:U83" si="73">(S31/S30-1)*100</f>
        <v>4.9481077681098551</v>
      </c>
      <c r="T83" s="11">
        <f t="shared" si="73"/>
        <v>3.1851151056448979</v>
      </c>
      <c r="U83" s="11">
        <f t="shared" si="73"/>
        <v>2.0952087505777151</v>
      </c>
      <c r="W83" s="15">
        <f>B83*'Table A8'!W31</f>
        <v>1.6835541830432375</v>
      </c>
      <c r="X83" s="15">
        <f>C83*'Table A8'!X31</f>
        <v>0.22667678300455685</v>
      </c>
      <c r="Y83" s="15">
        <f>D83*'Table A8'!Y31</f>
        <v>0.20450907839256391</v>
      </c>
      <c r="Z83" s="15">
        <f>E83*'Table A8'!Z31</f>
        <v>-1.2705267234701568E-2</v>
      </c>
      <c r="AA83" s="15">
        <f>F83*'Table A8'!AA31</f>
        <v>4.7966620111731739</v>
      </c>
      <c r="AB83" s="15">
        <f>G83*'Table A8'!AB31</f>
        <v>0.20186932526259274</v>
      </c>
      <c r="AC83" s="15">
        <f>H83*'Table A8'!AC31</f>
        <v>1.4584880868955854</v>
      </c>
      <c r="AD83" s="15">
        <f>I83*'Table A8'!AD31</f>
        <v>0.34112084776849494</v>
      </c>
      <c r="AE83" s="15">
        <f>J83*'Table A8'!AE31</f>
        <v>1.3947515583259131</v>
      </c>
      <c r="AF83" s="15">
        <f>K83*'Table A8'!AF31</f>
        <v>4.1064774830351594</v>
      </c>
      <c r="AG83" s="15">
        <f>L83*'Table A8'!AG31</f>
        <v>0.12074463007159945</v>
      </c>
      <c r="AH83" s="15">
        <f>M83*'Table A8'!AH31</f>
        <v>0.50043879907620936</v>
      </c>
      <c r="AI83" s="15">
        <f>N83*'Table A8'!AI31</f>
        <v>-6.7612058706913317E-3</v>
      </c>
      <c r="AJ83" s="15">
        <f>O83*'Table A8'!AJ31</f>
        <v>1.5154358861178501</v>
      </c>
      <c r="AK83" s="15"/>
      <c r="AL83" s="15"/>
      <c r="AM83" s="15"/>
      <c r="AN83" s="15">
        <f>S83*'Table A8'!AN31</f>
        <v>1.8624677639165492</v>
      </c>
      <c r="AO83" s="15">
        <f>T83*'Table A8'!AO31</f>
        <v>1.1243456322926488</v>
      </c>
      <c r="AP83" s="15">
        <f>U83*'Table A8'!AP31</f>
        <v>0.85903558773686328</v>
      </c>
      <c r="AR83" s="11">
        <f t="shared" ref="AR83:BK83" si="74">LN(AR31/AR30)*100</f>
        <v>-5.6979862594351154</v>
      </c>
      <c r="AS83" s="11">
        <f t="shared" si="74"/>
        <v>3.0374418630945308</v>
      </c>
      <c r="AT83" s="11">
        <f t="shared" si="74"/>
        <v>0.91923932337684566</v>
      </c>
      <c r="AU83" s="11">
        <f t="shared" si="74"/>
        <v>2.6277566326330746</v>
      </c>
      <c r="AV83" s="11">
        <f t="shared" si="74"/>
        <v>-3.130123769764992</v>
      </c>
      <c r="AW83" s="11">
        <f t="shared" si="74"/>
        <v>-1.0204375334135543</v>
      </c>
      <c r="AX83" s="11">
        <f t="shared" si="74"/>
        <v>-2.0288587575729293</v>
      </c>
      <c r="AY83" s="11">
        <f t="shared" si="74"/>
        <v>3.6665870898702679</v>
      </c>
      <c r="AZ83" s="11">
        <f t="shared" si="74"/>
        <v>-2.744305261124985</v>
      </c>
      <c r="BA83" s="11">
        <f t="shared" si="74"/>
        <v>-4.1548362916319883</v>
      </c>
      <c r="BB83" s="11">
        <f t="shared" si="74"/>
        <v>1.6975316618913228</v>
      </c>
      <c r="BC83" s="11">
        <f t="shared" si="74"/>
        <v>2.9491265296490976</v>
      </c>
      <c r="BD83" s="11">
        <f t="shared" si="74"/>
        <v>3.3761594737802816</v>
      </c>
      <c r="BE83" s="11">
        <f t="shared" si="74"/>
        <v>0.11603018302151152</v>
      </c>
      <c r="BF83" s="11"/>
      <c r="BG83" s="11"/>
      <c r="BH83" s="11"/>
      <c r="BI83" s="11">
        <f t="shared" si="74"/>
        <v>-0.62122333518473694</v>
      </c>
      <c r="BJ83" s="11">
        <f t="shared" si="74"/>
        <v>0.95970127962454288</v>
      </c>
      <c r="BK83" s="11">
        <f t="shared" si="74"/>
        <v>0.16766506718822624</v>
      </c>
    </row>
    <row r="84" spans="1:63" x14ac:dyDescent="0.2">
      <c r="A84" s="13">
        <v>1996</v>
      </c>
      <c r="B84" s="11">
        <f t="shared" ref="B84:O84" si="75">(B32/B31-1)*100</f>
        <v>1.0134209805532812</v>
      </c>
      <c r="C84" s="11">
        <f t="shared" si="75"/>
        <v>0.76932778408373981</v>
      </c>
      <c r="D84" s="11">
        <f t="shared" si="75"/>
        <v>1.180597142612716</v>
      </c>
      <c r="E84" s="11">
        <f t="shared" si="75"/>
        <v>-1.8012783265543231</v>
      </c>
      <c r="F84" s="11">
        <f t="shared" si="75"/>
        <v>7.4879227053140207</v>
      </c>
      <c r="G84" s="11">
        <f t="shared" si="75"/>
        <v>0.54857547336755186</v>
      </c>
      <c r="H84" s="11">
        <f t="shared" si="75"/>
        <v>3.8220869271097468</v>
      </c>
      <c r="I84" s="11">
        <f t="shared" si="75"/>
        <v>1.0561976883220359</v>
      </c>
      <c r="J84" s="11">
        <f t="shared" si="75"/>
        <v>7.9063454360366547</v>
      </c>
      <c r="K84" s="11">
        <f t="shared" si="75"/>
        <v>10.989010989010994</v>
      </c>
      <c r="L84" s="11">
        <f t="shared" si="75"/>
        <v>0.47611490239645171</v>
      </c>
      <c r="M84" s="11">
        <f t="shared" si="75"/>
        <v>1.5592753955514738</v>
      </c>
      <c r="N84" s="11">
        <f t="shared" si="75"/>
        <v>1.7853600476096076</v>
      </c>
      <c r="O84" s="11">
        <f t="shared" si="75"/>
        <v>5.8174097664543511</v>
      </c>
      <c r="P84" s="11"/>
      <c r="Q84" s="11"/>
      <c r="R84" s="11"/>
      <c r="S84" s="11">
        <f t="shared" ref="S84:U84" si="76">(S32/S31-1)*100</f>
        <v>6.5527919288782321</v>
      </c>
      <c r="T84" s="11">
        <f t="shared" si="76"/>
        <v>6.0513447432762879</v>
      </c>
      <c r="U84" s="11">
        <f t="shared" si="76"/>
        <v>2.6708918062471776</v>
      </c>
      <c r="W84" s="15">
        <f>B84*'Table A8'!W32</f>
        <v>0.70290879211175583</v>
      </c>
      <c r="X84" s="15">
        <f>C84*'Table A8'!X32</f>
        <v>0.653543952579137</v>
      </c>
      <c r="Y84" s="15">
        <f>D84*'Table A8'!Y32</f>
        <v>0.41651467191376618</v>
      </c>
      <c r="Z84" s="15">
        <f>E84*'Table A8'!Z32</f>
        <v>-1.2522486926205654</v>
      </c>
      <c r="AA84" s="15">
        <f>F84*'Table A8'!AA32</f>
        <v>5.9746135265700575</v>
      </c>
      <c r="AB84" s="15">
        <f>G84*'Table A8'!AB32</f>
        <v>0.19238541851000043</v>
      </c>
      <c r="AC84" s="15">
        <f>H84*'Table A8'!AC32</f>
        <v>1.5716421444275279</v>
      </c>
      <c r="AD84" s="15">
        <f>I84*'Table A8'!AD32</f>
        <v>0.16423874053407655</v>
      </c>
      <c r="AE84" s="15">
        <f>J84*'Table A8'!AE32</f>
        <v>2.2461927383780136</v>
      </c>
      <c r="AF84" s="15">
        <f>K84*'Table A8'!AF32</f>
        <v>5.1945054945054974</v>
      </c>
      <c r="AG84" s="15">
        <f>L84*'Table A8'!AG32</f>
        <v>0.22344072369465481</v>
      </c>
      <c r="AH84" s="15">
        <f>M84*'Table A8'!AH32</f>
        <v>1.0952350378353553</v>
      </c>
      <c r="AI84" s="15">
        <f>N84*'Table A8'!AI32</f>
        <v>0.61005752826820292</v>
      </c>
      <c r="AJ84" s="15">
        <f>O84*'Table A8'!AJ32</f>
        <v>2.1536050955414008</v>
      </c>
      <c r="AK84" s="15"/>
      <c r="AL84" s="15"/>
      <c r="AM84" s="15"/>
      <c r="AN84" s="15">
        <f>S84*'Table A8'!AN32</f>
        <v>2.6794366197183095</v>
      </c>
      <c r="AO84" s="15">
        <f>T84*'Table A8'!AO32</f>
        <v>2.1645660146699282</v>
      </c>
      <c r="AP84" s="15">
        <f>U84*'Table A8'!AP32</f>
        <v>1.1073517428700796</v>
      </c>
      <c r="AR84" s="11">
        <f t="shared" ref="AR84:BK84" si="77">LN(AR32/AR31)*100</f>
        <v>-5.3709952910172971</v>
      </c>
      <c r="AS84" s="11">
        <f t="shared" si="77"/>
        <v>2.3660524248734287</v>
      </c>
      <c r="AT84" s="11">
        <f t="shared" si="77"/>
        <v>-0.39449821983130168</v>
      </c>
      <c r="AU84" s="11">
        <f t="shared" si="77"/>
        <v>8.3817180947804193</v>
      </c>
      <c r="AV84" s="11">
        <f t="shared" si="77"/>
        <v>-4.1482550500854156</v>
      </c>
      <c r="AW84" s="11">
        <f t="shared" si="77"/>
        <v>1.0556106927607527</v>
      </c>
      <c r="AX84" s="11">
        <f t="shared" si="77"/>
        <v>-1.2954417213410918</v>
      </c>
      <c r="AY84" s="11">
        <f t="shared" si="77"/>
        <v>4.1769603929007495</v>
      </c>
      <c r="AZ84" s="11">
        <f t="shared" si="77"/>
        <v>-10.140748596699666</v>
      </c>
      <c r="BA84" s="11">
        <f t="shared" si="77"/>
        <v>-7.8571524209098493</v>
      </c>
      <c r="BB84" s="11">
        <f t="shared" si="77"/>
        <v>3.767411541716803</v>
      </c>
      <c r="BC84" s="11">
        <f t="shared" si="77"/>
        <v>2.6835308201274639</v>
      </c>
      <c r="BD84" s="11">
        <f t="shared" si="77"/>
        <v>2.1089928175822359</v>
      </c>
      <c r="BE84" s="11">
        <f t="shared" si="77"/>
        <v>-1.7582798223656197</v>
      </c>
      <c r="BF84" s="11"/>
      <c r="BG84" s="11"/>
      <c r="BH84" s="11"/>
      <c r="BI84" s="11">
        <f t="shared" si="77"/>
        <v>-5.1154595881077114</v>
      </c>
      <c r="BJ84" s="11">
        <f t="shared" si="77"/>
        <v>-4.4615939380062635</v>
      </c>
      <c r="BK84" s="11">
        <f t="shared" si="77"/>
        <v>-0.34598412758503844</v>
      </c>
    </row>
    <row r="85" spans="1:63" x14ac:dyDescent="0.2">
      <c r="A85" s="13">
        <v>1997</v>
      </c>
      <c r="B85" s="11">
        <f t="shared" ref="B85:O85" si="78">(B33/B32-1)*100</f>
        <v>2.5216919739696309</v>
      </c>
      <c r="C85" s="11">
        <f t="shared" si="78"/>
        <v>3.1163954943679517</v>
      </c>
      <c r="D85" s="11">
        <f t="shared" si="78"/>
        <v>0.74406020123447547</v>
      </c>
      <c r="E85" s="11">
        <f t="shared" si="78"/>
        <v>-1.7357001972386654</v>
      </c>
      <c r="F85" s="11">
        <f t="shared" si="78"/>
        <v>9.6833503575076474</v>
      </c>
      <c r="G85" s="11">
        <f t="shared" si="78"/>
        <v>1.601548750439985</v>
      </c>
      <c r="H85" s="11">
        <f t="shared" si="78"/>
        <v>4.7076071021338928</v>
      </c>
      <c r="I85" s="11">
        <f t="shared" si="78"/>
        <v>4.6144744626306355</v>
      </c>
      <c r="J85" s="11">
        <f t="shared" si="78"/>
        <v>11.855345911949676</v>
      </c>
      <c r="K85" s="11">
        <f t="shared" si="78"/>
        <v>7.4086719016729363</v>
      </c>
      <c r="L85" s="11">
        <f t="shared" si="78"/>
        <v>3.4275785815826909</v>
      </c>
      <c r="M85" s="11">
        <f t="shared" si="78"/>
        <v>4.5156920298050629E-2</v>
      </c>
      <c r="N85" s="11">
        <f t="shared" si="78"/>
        <v>2.4946404209705841</v>
      </c>
      <c r="O85" s="11">
        <f t="shared" si="78"/>
        <v>7.3033707865168385</v>
      </c>
      <c r="P85" s="11"/>
      <c r="Q85" s="11"/>
      <c r="R85" s="11"/>
      <c r="S85" s="11">
        <f t="shared" ref="S85:U85" si="79">(S33/S32-1)*100</f>
        <v>2.2218055685759852</v>
      </c>
      <c r="T85" s="11">
        <f t="shared" si="79"/>
        <v>6.1527377521613857</v>
      </c>
      <c r="U85" s="11">
        <f t="shared" si="79"/>
        <v>3.4832451499118067</v>
      </c>
      <c r="W85" s="15">
        <f>B85*'Table A8'!W33</f>
        <v>1.7117245119305855</v>
      </c>
      <c r="X85" s="15">
        <f>C85*'Table A8'!X33</f>
        <v>2.6149674593241481</v>
      </c>
      <c r="Y85" s="15">
        <f>D85*'Table A8'!Y33</f>
        <v>0.26347171725712776</v>
      </c>
      <c r="Z85" s="15">
        <f>E85*'Table A8'!Z33</f>
        <v>-1.2401577909270265</v>
      </c>
      <c r="AA85" s="15">
        <f>F85*'Table A8'!AA33</f>
        <v>7.5936833503574972</v>
      </c>
      <c r="AB85" s="15">
        <f>G85*'Table A8'!AB33</f>
        <v>0.55445617740232278</v>
      </c>
      <c r="AC85" s="15">
        <f>H85*'Table A8'!AC33</f>
        <v>1.9254113047727623</v>
      </c>
      <c r="AD85" s="15">
        <f>I85*'Table A8'!AD33</f>
        <v>0.73139420232695562</v>
      </c>
      <c r="AE85" s="15">
        <f>J85*'Table A8'!AE33</f>
        <v>3.4084119496855316</v>
      </c>
      <c r="AF85" s="15">
        <f>K85*'Table A8'!AF33</f>
        <v>3.3857630590645318</v>
      </c>
      <c r="AG85" s="15">
        <f>L85*'Table A8'!AG33</f>
        <v>1.6205591533722963</v>
      </c>
      <c r="AH85" s="15">
        <f>M85*'Table A8'!AH33</f>
        <v>3.1645969744873881E-2</v>
      </c>
      <c r="AI85" s="15">
        <f>N85*'Table A8'!AI33</f>
        <v>0.84318846228805733</v>
      </c>
      <c r="AJ85" s="15">
        <f>O85*'Table A8'!AJ33</f>
        <v>2.6255617977528036</v>
      </c>
      <c r="AK85" s="15"/>
      <c r="AL85" s="15"/>
      <c r="AM85" s="15"/>
      <c r="AN85" s="15">
        <f>S85*'Table A8'!AN33</f>
        <v>0.91027374144558104</v>
      </c>
      <c r="AO85" s="15">
        <f>T85*'Table A8'!AO33</f>
        <v>2.2205230547550441</v>
      </c>
      <c r="AP85" s="15">
        <f>U85*'Table A8'!AP33</f>
        <v>1.4375352733686024</v>
      </c>
      <c r="AR85" s="11">
        <f t="shared" ref="AR85:BK85" si="80">LN(AR33/AR32)*100</f>
        <v>-0.94483462918195094</v>
      </c>
      <c r="AS85" s="11">
        <f t="shared" si="80"/>
        <v>-4.0803374327017359</v>
      </c>
      <c r="AT85" s="11">
        <f t="shared" si="80"/>
        <v>0.98234420858901372</v>
      </c>
      <c r="AU85" s="11">
        <f t="shared" si="80"/>
        <v>2.7346332292367559</v>
      </c>
      <c r="AV85" s="11">
        <f t="shared" si="80"/>
        <v>-7.106496135362554</v>
      </c>
      <c r="AW85" s="11">
        <f t="shared" si="80"/>
        <v>-0.85145321940852459</v>
      </c>
      <c r="AX85" s="11">
        <f t="shared" si="80"/>
        <v>-2.7606169810482171</v>
      </c>
      <c r="AY85" s="11">
        <f t="shared" si="80"/>
        <v>4.913238144728874</v>
      </c>
      <c r="AZ85" s="11">
        <f t="shared" si="80"/>
        <v>-9.2691579288252175</v>
      </c>
      <c r="BA85" s="11">
        <f t="shared" si="80"/>
        <v>-2.0111568419845067</v>
      </c>
      <c r="BB85" s="11">
        <f t="shared" si="80"/>
        <v>2.4810260598515743</v>
      </c>
      <c r="BC85" s="11">
        <f t="shared" si="80"/>
        <v>5.5869722235249188</v>
      </c>
      <c r="BD85" s="11">
        <f t="shared" si="80"/>
        <v>2.4748986396861743</v>
      </c>
      <c r="BE85" s="11">
        <f t="shared" si="80"/>
        <v>-1.5309380555204555</v>
      </c>
      <c r="BF85" s="11"/>
      <c r="BG85" s="11"/>
      <c r="BH85" s="11"/>
      <c r="BI85" s="11">
        <f t="shared" si="80"/>
        <v>0.38765667023365419</v>
      </c>
      <c r="BJ85" s="11">
        <f t="shared" si="80"/>
        <v>-4.3129282866028458</v>
      </c>
      <c r="BK85" s="11">
        <f t="shared" si="80"/>
        <v>-0.39220273692634033</v>
      </c>
    </row>
    <row r="86" spans="1:63" x14ac:dyDescent="0.2">
      <c r="A86" s="13">
        <v>1998</v>
      </c>
      <c r="B86" s="11">
        <f t="shared" ref="B86:O86" si="81">(B34/B33-1)*100</f>
        <v>0.95212906638455497</v>
      </c>
      <c r="C86" s="11">
        <f t="shared" si="81"/>
        <v>5.449690496419457</v>
      </c>
      <c r="D86" s="11">
        <f t="shared" si="81"/>
        <v>0.87284934955937921</v>
      </c>
      <c r="E86" s="11">
        <f t="shared" si="81"/>
        <v>1.2043356081894885</v>
      </c>
      <c r="F86" s="11">
        <f t="shared" si="81"/>
        <v>8.6049543676662399</v>
      </c>
      <c r="G86" s="11">
        <f t="shared" si="81"/>
        <v>3.5510133379525355</v>
      </c>
      <c r="H86" s="11">
        <f t="shared" si="81"/>
        <v>6.4094586185438729</v>
      </c>
      <c r="I86" s="11">
        <f t="shared" si="81"/>
        <v>6.6540999057493</v>
      </c>
      <c r="J86" s="11">
        <f t="shared" si="81"/>
        <v>10.54259207197077</v>
      </c>
      <c r="K86" s="11">
        <f t="shared" si="81"/>
        <v>3.2422123331214081</v>
      </c>
      <c r="L86" s="11">
        <f t="shared" si="81"/>
        <v>7.2388515577275436</v>
      </c>
      <c r="M86" s="11">
        <f t="shared" si="81"/>
        <v>0.42879711126155851</v>
      </c>
      <c r="N86" s="11">
        <f t="shared" si="81"/>
        <v>0.3993154592127679</v>
      </c>
      <c r="O86" s="11">
        <f t="shared" si="81"/>
        <v>9.7980553477935661</v>
      </c>
      <c r="P86" s="11"/>
      <c r="Q86" s="11"/>
      <c r="R86" s="11"/>
      <c r="S86" s="11">
        <f t="shared" ref="S86:U86" si="82">(S34/S33-1)*100</f>
        <v>-2.0818048422597268</v>
      </c>
      <c r="T86" s="11">
        <f t="shared" si="82"/>
        <v>6.352653726075741</v>
      </c>
      <c r="U86" s="11">
        <f t="shared" si="82"/>
        <v>4.0761255503479754</v>
      </c>
      <c r="W86" s="15">
        <f>B86*'Table A8'!W34</f>
        <v>0.64183020364982846</v>
      </c>
      <c r="X86" s="15">
        <f>C86*'Table A8'!X34</f>
        <v>4.4398628474329316</v>
      </c>
      <c r="Y86" s="15">
        <f>D86*'Table A8'!Y34</f>
        <v>0.30043474611833826</v>
      </c>
      <c r="Z86" s="15">
        <f>E86*'Table A8'!Z34</f>
        <v>0.84953833801686518</v>
      </c>
      <c r="AA86" s="15">
        <f>F86*'Table A8'!AA34</f>
        <v>6.5440677966101752</v>
      </c>
      <c r="AB86" s="15">
        <f>G86*'Table A8'!AB34</f>
        <v>1.2311363242681441</v>
      </c>
      <c r="AC86" s="15">
        <f>H86*'Table A8'!AC34</f>
        <v>2.4952022401991294</v>
      </c>
      <c r="AD86" s="15">
        <f>I86*'Table A8'!AD34</f>
        <v>1.0646559849198882</v>
      </c>
      <c r="AE86" s="15">
        <f>J86*'Table A8'!AE34</f>
        <v>3.0404835535563697</v>
      </c>
      <c r="AF86" s="15">
        <f>K86*'Table A8'!AF34</f>
        <v>1.4223585505403618</v>
      </c>
      <c r="AG86" s="15">
        <f>L86*'Table A8'!AG34</f>
        <v>3.2994685400122141</v>
      </c>
      <c r="AH86" s="15">
        <f>M86*'Table A8'!AH34</f>
        <v>0.30110133152786633</v>
      </c>
      <c r="AI86" s="15">
        <f>N86*'Table A8'!AI34</f>
        <v>0.13225328009126874</v>
      </c>
      <c r="AJ86" s="15">
        <f>O86*'Table A8'!AJ34</f>
        <v>3.4841884816753925</v>
      </c>
      <c r="AK86" s="15"/>
      <c r="AL86" s="15"/>
      <c r="AM86" s="15"/>
      <c r="AN86" s="15">
        <f>S86*'Table A8'!AN34</f>
        <v>-0.76672872340425735</v>
      </c>
      <c r="AO86" s="15">
        <f>T86*'Table A8'!AO34</f>
        <v>2.1656196552192202</v>
      </c>
      <c r="AP86" s="15">
        <f>U86*'Table A8'!AP34</f>
        <v>1.6280045448089813</v>
      </c>
      <c r="AR86" s="11">
        <f t="shared" ref="AR86:BK86" si="83">LN(AR34/AR33)*100</f>
        <v>2.504766116736981</v>
      </c>
      <c r="AS86" s="11">
        <f t="shared" si="83"/>
        <v>-5.6006132048320909</v>
      </c>
      <c r="AT86" s="11">
        <f t="shared" si="83"/>
        <v>-0.54408968328771068</v>
      </c>
      <c r="AU86" s="11">
        <f t="shared" si="83"/>
        <v>0.29577753062437273</v>
      </c>
      <c r="AV86" s="11">
        <f t="shared" si="83"/>
        <v>-1.7828608995703539</v>
      </c>
      <c r="AW86" s="11">
        <f t="shared" si="83"/>
        <v>-2.0307219251065813</v>
      </c>
      <c r="AX86" s="11">
        <f t="shared" si="83"/>
        <v>-4.319535516176324</v>
      </c>
      <c r="AY86" s="11">
        <f t="shared" si="83"/>
        <v>-1.4214380956063741</v>
      </c>
      <c r="AZ86" s="11">
        <f t="shared" si="83"/>
        <v>-9.2180576399615095</v>
      </c>
      <c r="BA86" s="11">
        <f t="shared" si="83"/>
        <v>6.4937394605542149</v>
      </c>
      <c r="BB86" s="11">
        <f t="shared" si="83"/>
        <v>13.68999315967713</v>
      </c>
      <c r="BC86" s="11">
        <f t="shared" si="83"/>
        <v>0.74267877066466703</v>
      </c>
      <c r="BD86" s="11">
        <f t="shared" si="83"/>
        <v>10.232775836347326</v>
      </c>
      <c r="BE86" s="11">
        <f t="shared" si="83"/>
        <v>-5.1527485491752723</v>
      </c>
      <c r="BF86" s="11"/>
      <c r="BG86" s="11"/>
      <c r="BH86" s="11"/>
      <c r="BI86" s="11">
        <f t="shared" si="83"/>
        <v>7.9751483175429598</v>
      </c>
      <c r="BJ86" s="11">
        <f t="shared" si="83"/>
        <v>-5.0605301876598956</v>
      </c>
      <c r="BK86" s="11">
        <f t="shared" si="83"/>
        <v>0.43962900933886967</v>
      </c>
    </row>
    <row r="87" spans="1:63" x14ac:dyDescent="0.2">
      <c r="A87" s="13">
        <v>1999</v>
      </c>
      <c r="B87" s="11">
        <f t="shared" ref="B87:O87" si="84">(B35/B34-1)*100</f>
        <v>-1.6374115797746946</v>
      </c>
      <c r="C87" s="11">
        <f t="shared" si="84"/>
        <v>4.7306629834254155</v>
      </c>
      <c r="D87" s="11">
        <f t="shared" si="84"/>
        <v>-1.664031949413225E-2</v>
      </c>
      <c r="E87" s="11">
        <f t="shared" si="84"/>
        <v>1.6263387544625196</v>
      </c>
      <c r="F87" s="11">
        <f t="shared" si="84"/>
        <v>7.9746184187960978</v>
      </c>
      <c r="G87" s="11">
        <f t="shared" si="84"/>
        <v>4.5667447306791509</v>
      </c>
      <c r="H87" s="11">
        <f t="shared" si="84"/>
        <v>5.8771929824561253</v>
      </c>
      <c r="I87" s="11">
        <f t="shared" si="84"/>
        <v>6.9635913750441869</v>
      </c>
      <c r="J87" s="11">
        <f t="shared" si="84"/>
        <v>7.5661241098677445</v>
      </c>
      <c r="K87" s="11">
        <f t="shared" si="84"/>
        <v>3.8947044334975311</v>
      </c>
      <c r="L87" s="11">
        <f t="shared" si="84"/>
        <v>6.3229849045855824</v>
      </c>
      <c r="M87" s="11">
        <f t="shared" si="84"/>
        <v>1.7640449438202088</v>
      </c>
      <c r="N87" s="11">
        <f t="shared" si="84"/>
        <v>1.799242424242431</v>
      </c>
      <c r="O87" s="11">
        <f t="shared" si="84"/>
        <v>8.4128065395095319</v>
      </c>
      <c r="P87" s="11"/>
      <c r="Q87" s="11"/>
      <c r="R87" s="11"/>
      <c r="S87" s="11">
        <f t="shared" ref="S87:U87" si="85">(S35/S34-1)*100</f>
        <v>-1.7326964503137532</v>
      </c>
      <c r="T87" s="11">
        <f t="shared" si="85"/>
        <v>3.6502871729419351</v>
      </c>
      <c r="U87" s="11">
        <f t="shared" si="85"/>
        <v>3.7663755458515302</v>
      </c>
      <c r="W87" s="15">
        <f>B87*'Table A8'!W35</f>
        <v>-1.0692297615928756</v>
      </c>
      <c r="X87" s="15">
        <f>C87*'Table A8'!X35</f>
        <v>3.7386429558011058</v>
      </c>
      <c r="Y87" s="15">
        <f>D87*'Table A8'!Y35</f>
        <v>-5.5046176886589483E-3</v>
      </c>
      <c r="Z87" s="15">
        <f>E87*'Table A8'!Z35</f>
        <v>1.1220111067036922</v>
      </c>
      <c r="AA87" s="15">
        <f>F87*'Table A8'!AA35</f>
        <v>5.717801406276803</v>
      </c>
      <c r="AB87" s="15">
        <f>G87*'Table A8'!AB35</f>
        <v>1.6358079625292716</v>
      </c>
      <c r="AC87" s="15">
        <f>H87*'Table A8'!AC35</f>
        <v>2.1528157894736784</v>
      </c>
      <c r="AD87" s="15">
        <f>I87*'Table A8'!AD35</f>
        <v>1.1141746200070701</v>
      </c>
      <c r="AE87" s="15">
        <f>J87*'Table A8'!AE35</f>
        <v>2.122297812817902</v>
      </c>
      <c r="AF87" s="15">
        <f>K87*'Table A8'!AF35</f>
        <v>1.6525230911330024</v>
      </c>
      <c r="AG87" s="15">
        <f>L87*'Table A8'!AG35</f>
        <v>2.3900882939333501</v>
      </c>
      <c r="AH87" s="15">
        <f>M87*'Table A8'!AH35</f>
        <v>1.2291865168539216</v>
      </c>
      <c r="AI87" s="15">
        <f>N87*'Table A8'!AI35</f>
        <v>0.5689204545454567</v>
      </c>
      <c r="AJ87" s="15">
        <f>O87*'Table A8'!AJ35</f>
        <v>2.8881164850136227</v>
      </c>
      <c r="AK87" s="15"/>
      <c r="AL87" s="15"/>
      <c r="AM87" s="15"/>
      <c r="AN87" s="15">
        <f>S87*'Table A8'!AN35</f>
        <v>-0.53990821391776544</v>
      </c>
      <c r="AO87" s="15">
        <f>T87*'Table A8'!AO35</f>
        <v>1.1724722399489498</v>
      </c>
      <c r="AP87" s="15">
        <f>U87*'Table A8'!AP35</f>
        <v>1.4233133187772933</v>
      </c>
      <c r="AR87" s="11">
        <f t="shared" ref="AR87:BK87" si="86">LN(AR35/AR34)*100</f>
        <v>8.2958166567297553</v>
      </c>
      <c r="AS87" s="11">
        <f t="shared" si="86"/>
        <v>1.6458750985378028</v>
      </c>
      <c r="AT87" s="11">
        <f t="shared" si="86"/>
        <v>0.35066701598192096</v>
      </c>
      <c r="AU87" s="11">
        <f t="shared" si="86"/>
        <v>2.8037937083922846</v>
      </c>
      <c r="AV87" s="11">
        <f t="shared" si="86"/>
        <v>-6.6668924499811126</v>
      </c>
      <c r="AW87" s="11">
        <f t="shared" si="86"/>
        <v>-3.1997833513247378</v>
      </c>
      <c r="AX87" s="11">
        <f t="shared" si="86"/>
        <v>-5.7109679708990404</v>
      </c>
      <c r="AY87" s="11">
        <f t="shared" si="86"/>
        <v>-1.5461630728853526</v>
      </c>
      <c r="AZ87" s="11">
        <f t="shared" si="86"/>
        <v>-2.3403301245691752</v>
      </c>
      <c r="BA87" s="11">
        <f t="shared" si="86"/>
        <v>12.059796769563659</v>
      </c>
      <c r="BB87" s="11">
        <f t="shared" si="86"/>
        <v>-5.9966111600922636</v>
      </c>
      <c r="BC87" s="11">
        <f t="shared" si="86"/>
        <v>2.5422462171208258</v>
      </c>
      <c r="BD87" s="11">
        <f t="shared" si="86"/>
        <v>2.2705512170522737</v>
      </c>
      <c r="BE87" s="11">
        <f t="shared" si="86"/>
        <v>0.1869103946760011</v>
      </c>
      <c r="BF87" s="11"/>
      <c r="BG87" s="11"/>
      <c r="BH87" s="11"/>
      <c r="BI87" s="11">
        <f t="shared" si="86"/>
        <v>-2.6913482355493361</v>
      </c>
      <c r="BJ87" s="11">
        <f t="shared" si="86"/>
        <v>-5.515610638063106</v>
      </c>
      <c r="BK87" s="11">
        <f t="shared" si="86"/>
        <v>-0.58704139047204207</v>
      </c>
    </row>
    <row r="88" spans="1:63" x14ac:dyDescent="0.2">
      <c r="A88" s="13">
        <v>2000</v>
      </c>
      <c r="B88" s="11">
        <f t="shared" ref="B88:O88" si="87">(B36/B35-1)*100</f>
        <v>-1.957650819017176</v>
      </c>
      <c r="C88" s="11">
        <f t="shared" si="87"/>
        <v>1.8683371799098847</v>
      </c>
      <c r="D88" s="11">
        <f t="shared" si="87"/>
        <v>-0.48264957976200673</v>
      </c>
      <c r="E88" s="11">
        <f t="shared" si="87"/>
        <v>1.4441842310694675</v>
      </c>
      <c r="F88" s="11">
        <f t="shared" si="87"/>
        <v>8.4180432020330542</v>
      </c>
      <c r="G88" s="11">
        <f t="shared" si="87"/>
        <v>3.1354983202687592</v>
      </c>
      <c r="H88" s="11">
        <f t="shared" si="87"/>
        <v>4.2529687931510685</v>
      </c>
      <c r="I88" s="11">
        <f t="shared" si="87"/>
        <v>5.237937871777909</v>
      </c>
      <c r="J88" s="11">
        <f t="shared" si="87"/>
        <v>7.0575718169996415</v>
      </c>
      <c r="K88" s="11">
        <f t="shared" si="87"/>
        <v>9.1717291450585492</v>
      </c>
      <c r="L88" s="11">
        <f t="shared" si="87"/>
        <v>4.5405839807125536</v>
      </c>
      <c r="M88" s="11">
        <f t="shared" si="87"/>
        <v>3.489014022303194</v>
      </c>
      <c r="N88" s="11">
        <f t="shared" si="87"/>
        <v>2.7534883720930159</v>
      </c>
      <c r="O88" s="11">
        <f t="shared" si="87"/>
        <v>6.707508639648152</v>
      </c>
      <c r="P88" s="11"/>
      <c r="Q88" s="11"/>
      <c r="R88" s="11"/>
      <c r="S88" s="11">
        <f t="shared" ref="S88:U88" si="88">(S36/S35-1)*100</f>
        <v>-1.6774685474647444</v>
      </c>
      <c r="T88" s="11">
        <f t="shared" si="88"/>
        <v>3.7803226203669604</v>
      </c>
      <c r="U88" s="11">
        <f t="shared" si="88"/>
        <v>3.3271962125197119</v>
      </c>
      <c r="W88" s="15">
        <f>B88*'Table A8'!W36</f>
        <v>-1.2333200159808209</v>
      </c>
      <c r="X88" s="15">
        <f>C88*'Table A8'!X36</f>
        <v>1.5279261457303037</v>
      </c>
      <c r="Y88" s="15">
        <f>D88*'Table A8'!Y36</f>
        <v>-0.1524207372888417</v>
      </c>
      <c r="Z88" s="15">
        <f>E88*'Table A8'!Z36</f>
        <v>0.93482045277126624</v>
      </c>
      <c r="AA88" s="15">
        <f>F88*'Table A8'!AA36</f>
        <v>5.8387547649301261</v>
      </c>
      <c r="AB88" s="15">
        <f>G88*'Table A8'!AB36</f>
        <v>1.1306606942889146</v>
      </c>
      <c r="AC88" s="15">
        <f>H88*'Table A8'!AC36</f>
        <v>1.440905827119582</v>
      </c>
      <c r="AD88" s="15">
        <f>I88*'Table A8'!AD36</f>
        <v>0.81711830799735397</v>
      </c>
      <c r="AE88" s="15">
        <f>J88*'Table A8'!AE36</f>
        <v>1.8617874453245056</v>
      </c>
      <c r="AF88" s="15">
        <f>K88*'Table A8'!AF36</f>
        <v>3.6567684101348439</v>
      </c>
      <c r="AG88" s="15">
        <f>L88*'Table A8'!AG36</f>
        <v>1.2763581569782989</v>
      </c>
      <c r="AH88" s="15">
        <f>M88*'Table A8'!AH36</f>
        <v>2.3861366898531542</v>
      </c>
      <c r="AI88" s="15">
        <f>N88*'Table A8'!AI36</f>
        <v>0.78584558139534666</v>
      </c>
      <c r="AJ88" s="15">
        <f>O88*'Table A8'!AJ36</f>
        <v>2.182623311341509</v>
      </c>
      <c r="AK88" s="15"/>
      <c r="AL88" s="15"/>
      <c r="AM88" s="15"/>
      <c r="AN88" s="15">
        <f>S88*'Table A8'!AN36</f>
        <v>-0.41467022493328476</v>
      </c>
      <c r="AO88" s="15">
        <f>T88*'Table A8'!AO36</f>
        <v>1.1363649796823083</v>
      </c>
      <c r="AP88" s="15">
        <f>U88*'Table A8'!AP36</f>
        <v>1.1811546554444976</v>
      </c>
      <c r="AR88" s="11">
        <f t="shared" ref="AR88:BK88" si="89">LN(AR36/AR35)*100</f>
        <v>3.4090719935665974</v>
      </c>
      <c r="AS88" s="11">
        <f t="shared" si="89"/>
        <v>-2.419419174064334</v>
      </c>
      <c r="AT88" s="11">
        <f t="shared" si="89"/>
        <v>2.2268252582776595</v>
      </c>
      <c r="AU88" s="11">
        <f t="shared" si="89"/>
        <v>2.9579802656581227</v>
      </c>
      <c r="AV88" s="11">
        <f t="shared" si="89"/>
        <v>-6.7175416158540528</v>
      </c>
      <c r="AW88" s="11">
        <f t="shared" si="89"/>
        <v>-2.217316321924617</v>
      </c>
      <c r="AX88" s="11">
        <f t="shared" si="89"/>
        <v>-5.0196593450195071</v>
      </c>
      <c r="AY88" s="11">
        <f t="shared" si="89"/>
        <v>1.1401821561648342</v>
      </c>
      <c r="AZ88" s="11">
        <f t="shared" si="89"/>
        <v>-4.6669308039782464</v>
      </c>
      <c r="BA88" s="11">
        <f t="shared" si="89"/>
        <v>11.289671414049185</v>
      </c>
      <c r="BB88" s="11">
        <f t="shared" si="89"/>
        <v>-0.86084807007271602</v>
      </c>
      <c r="BC88" s="11">
        <f t="shared" si="89"/>
        <v>4.0368117639353072</v>
      </c>
      <c r="BD88" s="11">
        <f t="shared" si="89"/>
        <v>3.3047084362442303</v>
      </c>
      <c r="BE88" s="11">
        <f t="shared" si="89"/>
        <v>1.7762578288703985</v>
      </c>
      <c r="BF88" s="11"/>
      <c r="BG88" s="11"/>
      <c r="BH88" s="11"/>
      <c r="BI88" s="11">
        <f t="shared" si="89"/>
        <v>5.6326979501428625</v>
      </c>
      <c r="BJ88" s="11">
        <f t="shared" si="89"/>
        <v>0.55114256292972585</v>
      </c>
      <c r="BK88" s="11">
        <f t="shared" si="89"/>
        <v>0.91635176786090378</v>
      </c>
    </row>
    <row r="89" spans="1:63" x14ac:dyDescent="0.2">
      <c r="A89" s="13">
        <v>2001</v>
      </c>
      <c r="B89" s="11">
        <f t="shared" ref="B89:O89" si="90">(B37/B36-1)*100</f>
        <v>0.52974735126325445</v>
      </c>
      <c r="C89" s="11">
        <f t="shared" si="90"/>
        <v>1.7585500053943104</v>
      </c>
      <c r="D89" s="11">
        <f t="shared" si="90"/>
        <v>-0.98670457396103917</v>
      </c>
      <c r="E89" s="11">
        <f t="shared" si="90"/>
        <v>3.8476337052717469E-2</v>
      </c>
      <c r="F89" s="11">
        <f t="shared" si="90"/>
        <v>3.8675651919132692</v>
      </c>
      <c r="G89" s="11">
        <f t="shared" si="90"/>
        <v>4.7153714906158051</v>
      </c>
      <c r="H89" s="11">
        <f t="shared" si="90"/>
        <v>2.8874172185430647</v>
      </c>
      <c r="I89" s="11">
        <f t="shared" si="90"/>
        <v>7.7720207253886064</v>
      </c>
      <c r="J89" s="11">
        <f t="shared" si="90"/>
        <v>2.4955830388692535</v>
      </c>
      <c r="K89" s="11">
        <f t="shared" si="90"/>
        <v>8.6183496199782716</v>
      </c>
      <c r="L89" s="11">
        <f t="shared" si="90"/>
        <v>5.0352338244715078</v>
      </c>
      <c r="M89" s="11">
        <f t="shared" si="90"/>
        <v>5.195775098687716</v>
      </c>
      <c r="N89" s="11">
        <f t="shared" si="90"/>
        <v>4.5989498460981437</v>
      </c>
      <c r="O89" s="11">
        <f t="shared" si="90"/>
        <v>5.8442514353010511</v>
      </c>
      <c r="P89" s="11"/>
      <c r="Q89" s="11"/>
      <c r="R89" s="11"/>
      <c r="S89" s="11">
        <f t="shared" ref="S89:U89" si="91">(S37/S36-1)*100</f>
        <v>-1.9290422644435812</v>
      </c>
      <c r="T89" s="11">
        <f t="shared" si="91"/>
        <v>5.2444233507356497</v>
      </c>
      <c r="U89" s="11">
        <f t="shared" si="91"/>
        <v>3.1055110092910843</v>
      </c>
      <c r="W89" s="15">
        <f>B89*'Table A8'!W37</f>
        <v>0.33771393643032471</v>
      </c>
      <c r="X89" s="15">
        <f>C89*'Table A8'!X37</f>
        <v>1.4870298845614289</v>
      </c>
      <c r="Y89" s="15">
        <f>D89*'Table A8'!Y37</f>
        <v>-0.29630738356050007</v>
      </c>
      <c r="Z89" s="15">
        <f>E89*'Table A8'!Z37</f>
        <v>2.4644093882265541E-2</v>
      </c>
      <c r="AA89" s="15">
        <f>F89*'Table A8'!AA37</f>
        <v>2.6562437738060334</v>
      </c>
      <c r="AB89" s="15">
        <f>G89*'Table A8'!AB37</f>
        <v>1.6602823018458248</v>
      </c>
      <c r="AC89" s="15">
        <f>H89*'Table A8'!AC37</f>
        <v>0.96410860927152919</v>
      </c>
      <c r="AD89" s="15">
        <f>I89*'Table A8'!AD37</f>
        <v>1.0997409326424874</v>
      </c>
      <c r="AE89" s="15">
        <f>J89*'Table A8'!AE37</f>
        <v>0.63387809187279043</v>
      </c>
      <c r="AF89" s="15">
        <f>K89*'Table A8'!AF37</f>
        <v>3.2249864277958689</v>
      </c>
      <c r="AG89" s="15">
        <f>L89*'Table A8'!AG37</f>
        <v>1.231114670083284</v>
      </c>
      <c r="AH89" s="15">
        <f>M89*'Table A8'!AH37</f>
        <v>3.4598666382161496</v>
      </c>
      <c r="AI89" s="15">
        <f>N89*'Table A8'!AI37</f>
        <v>1.2361977186311812</v>
      </c>
      <c r="AJ89" s="15">
        <f>O89*'Table A8'!AJ37</f>
        <v>1.8964595907551911</v>
      </c>
      <c r="AK89" s="15"/>
      <c r="AL89" s="15"/>
      <c r="AM89" s="15"/>
      <c r="AN89" s="15">
        <f>S89*'Table A8'!AN37</f>
        <v>-0.39024525009693656</v>
      </c>
      <c r="AO89" s="15">
        <f>T89*'Table A8'!AO37</f>
        <v>1.5103939250118672</v>
      </c>
      <c r="AP89" s="15">
        <f>U89*'Table A8'!AP37</f>
        <v>1.0651902761868419</v>
      </c>
      <c r="AR89" s="11">
        <f t="shared" ref="AR89:BK89" si="92">LN(AR37/AR36)*100</f>
        <v>-6.4538226272173542</v>
      </c>
      <c r="AS89" s="11">
        <f t="shared" si="92"/>
        <v>-7.9259187793543324</v>
      </c>
      <c r="AT89" s="11">
        <f t="shared" si="92"/>
        <v>-0.42856111903141064</v>
      </c>
      <c r="AU89" s="11">
        <f t="shared" si="92"/>
        <v>2.292539697457932</v>
      </c>
      <c r="AV89" s="11">
        <f t="shared" si="92"/>
        <v>-2.0334659198056424</v>
      </c>
      <c r="AW89" s="11">
        <f t="shared" si="92"/>
        <v>-2.8512023973385485</v>
      </c>
      <c r="AX89" s="11">
        <f t="shared" si="92"/>
        <v>1.4252032954358009</v>
      </c>
      <c r="AY89" s="11">
        <f t="shared" si="92"/>
        <v>-7.4847890796432264</v>
      </c>
      <c r="AZ89" s="11">
        <f t="shared" si="92"/>
        <v>2.3936476483659423</v>
      </c>
      <c r="BA89" s="11">
        <f t="shared" si="92"/>
        <v>0.13298019808348727</v>
      </c>
      <c r="BB89" s="11">
        <f t="shared" si="92"/>
        <v>-0.11524778235678128</v>
      </c>
      <c r="BC89" s="11">
        <f t="shared" si="92"/>
        <v>9.2903903250388747E-2</v>
      </c>
      <c r="BD89" s="11">
        <f t="shared" si="92"/>
        <v>2.677036337851983</v>
      </c>
      <c r="BE89" s="11">
        <f t="shared" si="92"/>
        <v>0.30943821158154639</v>
      </c>
      <c r="BF89" s="11"/>
      <c r="BG89" s="11"/>
      <c r="BH89" s="11"/>
      <c r="BI89" s="11">
        <f t="shared" si="92"/>
        <v>2.5506972555766434</v>
      </c>
      <c r="BJ89" s="11">
        <f t="shared" si="92"/>
        <v>4.4801123759806512</v>
      </c>
      <c r="BK89" s="11">
        <f t="shared" si="92"/>
        <v>-0.34153586829897942</v>
      </c>
    </row>
    <row r="90" spans="1:63" x14ac:dyDescent="0.2">
      <c r="A90" s="13">
        <v>2002</v>
      </c>
      <c r="B90" s="11">
        <f t="shared" ref="B90:O90" si="93">(B38/B37-1)*100</f>
        <v>2.4996622078097497</v>
      </c>
      <c r="C90" s="11">
        <f t="shared" si="93"/>
        <v>2.4067005937234986</v>
      </c>
      <c r="D90" s="11">
        <f t="shared" si="93"/>
        <v>-1.6299299045688609</v>
      </c>
      <c r="E90" s="11">
        <f t="shared" si="93"/>
        <v>5.7692307692303046E-2</v>
      </c>
      <c r="F90" s="11">
        <f t="shared" si="93"/>
        <v>3.0183356840620679</v>
      </c>
      <c r="G90" s="11">
        <f t="shared" si="93"/>
        <v>5.1696045030365845</v>
      </c>
      <c r="H90" s="11">
        <f t="shared" si="93"/>
        <v>2.2528321318228572</v>
      </c>
      <c r="I90" s="11">
        <f t="shared" si="93"/>
        <v>7.5466200466200339</v>
      </c>
      <c r="J90" s="11">
        <f t="shared" si="93"/>
        <v>0.79724197371258132</v>
      </c>
      <c r="K90" s="11">
        <f t="shared" si="93"/>
        <v>3.5736598775459205</v>
      </c>
      <c r="L90" s="11">
        <f t="shared" si="93"/>
        <v>5.5013417906806472</v>
      </c>
      <c r="M90" s="11">
        <f t="shared" si="93"/>
        <v>2.9513184584178509</v>
      </c>
      <c r="N90" s="11">
        <f t="shared" si="93"/>
        <v>4.258265535745176</v>
      </c>
      <c r="O90" s="11">
        <f t="shared" si="93"/>
        <v>4.4645340751042983</v>
      </c>
      <c r="P90" s="11"/>
      <c r="Q90" s="11"/>
      <c r="R90" s="11"/>
      <c r="S90" s="11">
        <f t="shared" ref="S90:U90" si="94">(S38/S37-1)*100</f>
        <v>-2.0658297914401547</v>
      </c>
      <c r="T90" s="11">
        <f t="shared" si="94"/>
        <v>5.9751972942502674</v>
      </c>
      <c r="U90" s="11">
        <f t="shared" si="94"/>
        <v>2.4317985433897071</v>
      </c>
      <c r="W90" s="15">
        <f>B90*'Table A8'!W38</f>
        <v>1.6472773949466251</v>
      </c>
      <c r="X90" s="15">
        <f>C90*'Table A8'!X38</f>
        <v>2.0117610262934726</v>
      </c>
      <c r="Y90" s="15">
        <f>D90*'Table A8'!Y38</f>
        <v>-0.4876750274470032</v>
      </c>
      <c r="Z90" s="15">
        <f>E90*'Table A8'!Z38</f>
        <v>3.8555769230766125E-2</v>
      </c>
      <c r="AA90" s="15">
        <f>F90*'Table A8'!AA38</f>
        <v>2.0901974612129819</v>
      </c>
      <c r="AB90" s="15">
        <f>G90*'Table A8'!AB38</f>
        <v>1.8005732484076427</v>
      </c>
      <c r="AC90" s="15">
        <f>H90*'Table A8'!AC38</f>
        <v>0.75830329557157372</v>
      </c>
      <c r="AD90" s="15">
        <f>I90*'Table A8'!AD38</f>
        <v>0.96521270396270242</v>
      </c>
      <c r="AE90" s="15">
        <f>J90*'Table A8'!AE38</f>
        <v>0.20728291316527114</v>
      </c>
      <c r="AF90" s="15">
        <f>K90*'Table A8'!AF38</f>
        <v>1.2990253654879422</v>
      </c>
      <c r="AG90" s="15">
        <f>L90*'Table A8'!AG38</f>
        <v>1.5937387167601833</v>
      </c>
      <c r="AH90" s="15">
        <f>M90*'Table A8'!AH38</f>
        <v>1.9337038539553759</v>
      </c>
      <c r="AI90" s="15">
        <f>N90*'Table A8'!AI38</f>
        <v>1.1420668166868562</v>
      </c>
      <c r="AJ90" s="15">
        <f>O90*'Table A8'!AJ38</f>
        <v>1.4933866481223879</v>
      </c>
      <c r="AK90" s="15"/>
      <c r="AL90" s="15"/>
      <c r="AM90" s="15"/>
      <c r="AN90" s="15">
        <f>S90*'Table A8'!AN38</f>
        <v>-0.3974656518730858</v>
      </c>
      <c r="AO90" s="15">
        <f>T90*'Table A8'!AO38</f>
        <v>1.813472378804956</v>
      </c>
      <c r="AP90" s="15">
        <f>U90*'Table A8'!AP38</f>
        <v>0.83726823848907628</v>
      </c>
      <c r="AR90" s="11">
        <f t="shared" ref="AR90:BK90" si="95">LN(AR38/AR37)*100</f>
        <v>9.6013087759633464</v>
      </c>
      <c r="AS90" s="11">
        <f t="shared" si="95"/>
        <v>-3.1898657819207794</v>
      </c>
      <c r="AT90" s="11">
        <f t="shared" si="95"/>
        <v>-0.84504149320044053</v>
      </c>
      <c r="AU90" s="11">
        <f t="shared" si="95"/>
        <v>3.0089688625865496</v>
      </c>
      <c r="AV90" s="11">
        <f t="shared" si="95"/>
        <v>2.3397547697447423</v>
      </c>
      <c r="AW90" s="11">
        <f t="shared" si="95"/>
        <v>0.53992143777669643</v>
      </c>
      <c r="AX90" s="11">
        <f t="shared" si="95"/>
        <v>2.8938319049226577</v>
      </c>
      <c r="AY90" s="11">
        <f t="shared" si="95"/>
        <v>-5.7016358028950869</v>
      </c>
      <c r="AZ90" s="11">
        <f t="shared" si="95"/>
        <v>2.395196513314791</v>
      </c>
      <c r="BA90" s="11">
        <f t="shared" si="95"/>
        <v>0.8403274986756718</v>
      </c>
      <c r="BB90" s="11">
        <f t="shared" si="95"/>
        <v>-2.8458916459669799</v>
      </c>
      <c r="BC90" s="11">
        <f t="shared" si="95"/>
        <v>4.063781148379884</v>
      </c>
      <c r="BD90" s="11">
        <f t="shared" si="95"/>
        <v>-5.3930356231463401</v>
      </c>
      <c r="BE90" s="11">
        <f t="shared" si="95"/>
        <v>-6.7380339061002106</v>
      </c>
      <c r="BF90" s="11"/>
      <c r="BG90" s="11"/>
      <c r="BH90" s="11"/>
      <c r="BI90" s="11">
        <f t="shared" si="95"/>
        <v>5.8440777551171896</v>
      </c>
      <c r="BJ90" s="11">
        <f t="shared" si="95"/>
        <v>-9.347652992443253</v>
      </c>
      <c r="BK90" s="11">
        <f t="shared" si="95"/>
        <v>-0.45274087894783682</v>
      </c>
    </row>
    <row r="91" spans="1:63" x14ac:dyDescent="0.2">
      <c r="A91" s="13">
        <v>2003</v>
      </c>
      <c r="B91" s="11">
        <f t="shared" ref="B91:O91" si="96">(B39/B38-1)*100</f>
        <v>2.2673345636699205</v>
      </c>
      <c r="C91" s="11">
        <f t="shared" si="96"/>
        <v>1.501190599440938</v>
      </c>
      <c r="D91" s="11">
        <f t="shared" si="96"/>
        <v>-1.6140109890109944</v>
      </c>
      <c r="E91" s="11">
        <f t="shared" si="96"/>
        <v>0.55737074764559136</v>
      </c>
      <c r="F91" s="11">
        <f t="shared" si="96"/>
        <v>3.3406352683461149</v>
      </c>
      <c r="G91" s="11">
        <f t="shared" si="96"/>
        <v>6.0704225352112617</v>
      </c>
      <c r="H91" s="11">
        <f t="shared" si="96"/>
        <v>2.4172227118217204</v>
      </c>
      <c r="I91" s="11">
        <f t="shared" si="96"/>
        <v>12.557572473584401</v>
      </c>
      <c r="J91" s="11">
        <f t="shared" si="96"/>
        <v>1.0474561778537783</v>
      </c>
      <c r="K91" s="11">
        <f t="shared" si="96"/>
        <v>0.50669562070213559</v>
      </c>
      <c r="L91" s="11">
        <f t="shared" si="96"/>
        <v>2.7980113307896959</v>
      </c>
      <c r="M91" s="11">
        <f t="shared" si="96"/>
        <v>2.8371589006009224</v>
      </c>
      <c r="N91" s="11">
        <f t="shared" si="96"/>
        <v>2.8889257844927796</v>
      </c>
      <c r="O91" s="11">
        <f t="shared" si="96"/>
        <v>3.5814139262415168</v>
      </c>
      <c r="P91" s="11"/>
      <c r="Q91" s="11"/>
      <c r="R91" s="11"/>
      <c r="S91" s="11">
        <f t="shared" ref="S91:U91" si="97">(S39/S38-1)*100</f>
        <v>-3.5022204279370195</v>
      </c>
      <c r="T91" s="11">
        <f t="shared" si="97"/>
        <v>-4.2659574468085211</v>
      </c>
      <c r="U91" s="11">
        <f t="shared" si="97"/>
        <v>2.4343215232586202</v>
      </c>
      <c r="W91" s="15">
        <f>B91*'Table A8'!W39</f>
        <v>1.5869074611125773</v>
      </c>
      <c r="X91" s="15">
        <f>C91*'Table A8'!X39</f>
        <v>1.2513924836939661</v>
      </c>
      <c r="Y91" s="15">
        <f>D91*'Table A8'!Y39</f>
        <v>-0.508090659340661</v>
      </c>
      <c r="Z91" s="15">
        <f>E91*'Table A8'!Z39</f>
        <v>0.38447434172592893</v>
      </c>
      <c r="AA91" s="15">
        <f>F91*'Table A8'!AA39</f>
        <v>2.3969058050383376</v>
      </c>
      <c r="AB91" s="15">
        <f>G91*'Table A8'!AB39</f>
        <v>2.1380028169014063</v>
      </c>
      <c r="AC91" s="15">
        <f>H91*'Table A8'!AC39</f>
        <v>0.79526627218934598</v>
      </c>
      <c r="AD91" s="15">
        <f>I91*'Table A8'!AD39</f>
        <v>1.7316892441072891</v>
      </c>
      <c r="AE91" s="15">
        <f>J91*'Table A8'!AE39</f>
        <v>0.2870029927319353</v>
      </c>
      <c r="AF91" s="15">
        <f>K91*'Table A8'!AF39</f>
        <v>0.19006152732537104</v>
      </c>
      <c r="AG91" s="15">
        <f>L91*'Table A8'!AG39</f>
        <v>1.0442178286507144</v>
      </c>
      <c r="AH91" s="15">
        <f>M91*'Table A8'!AH39</f>
        <v>1.8441532853905995</v>
      </c>
      <c r="AI91" s="15">
        <f>N91*'Table A8'!AI39</f>
        <v>0.81814378216835515</v>
      </c>
      <c r="AJ91" s="15">
        <f>O91*'Table A8'!AJ39</f>
        <v>1.2409599254426857</v>
      </c>
      <c r="AK91" s="15"/>
      <c r="AL91" s="15"/>
      <c r="AM91" s="15"/>
      <c r="AN91" s="15">
        <f>S91*'Table A8'!AN39</f>
        <v>-0.83072668550666096</v>
      </c>
      <c r="AO91" s="15">
        <f>T91*'Table A8'!AO39</f>
        <v>-1.360840425531918</v>
      </c>
      <c r="AP91" s="15">
        <f>U91*'Table A8'!AP39</f>
        <v>0.87148710532658602</v>
      </c>
      <c r="AR91" s="11">
        <f t="shared" ref="AR91:BK91" si="98">LN(AR39/AR38)*100</f>
        <v>-6.3574714269987691</v>
      </c>
      <c r="AS91" s="11">
        <f t="shared" si="98"/>
        <v>-6.8128199343742857</v>
      </c>
      <c r="AT91" s="11">
        <f t="shared" si="98"/>
        <v>1.3065488958402731</v>
      </c>
      <c r="AU91" s="11">
        <f t="shared" si="98"/>
        <v>2.4987697721810536</v>
      </c>
      <c r="AV91" s="11">
        <f t="shared" si="98"/>
        <v>-0.23080867119634521</v>
      </c>
      <c r="AW91" s="11">
        <f t="shared" si="98"/>
        <v>-1.1997328354899532</v>
      </c>
      <c r="AX91" s="11">
        <f t="shared" si="98"/>
        <v>-0.16208185146158663</v>
      </c>
      <c r="AY91" s="11">
        <f t="shared" si="98"/>
        <v>-8.2119468994316094</v>
      </c>
      <c r="AZ91" s="11">
        <f t="shared" si="98"/>
        <v>2.0857979498739523</v>
      </c>
      <c r="BA91" s="11">
        <f t="shared" si="98"/>
        <v>5.7027153815647855</v>
      </c>
      <c r="BB91" s="11">
        <f t="shared" si="98"/>
        <v>5.8968927208668154</v>
      </c>
      <c r="BC91" s="11">
        <f t="shared" si="98"/>
        <v>6.8069602156505553</v>
      </c>
      <c r="BD91" s="11">
        <f t="shared" si="98"/>
        <v>6.0267960079162624</v>
      </c>
      <c r="BE91" s="11">
        <f t="shared" si="98"/>
        <v>-1.0207959804260247</v>
      </c>
      <c r="BF91" s="11"/>
      <c r="BG91" s="11"/>
      <c r="BH91" s="11"/>
      <c r="BI91" s="11">
        <f t="shared" si="98"/>
        <v>9.3940463397436051</v>
      </c>
      <c r="BJ91" s="11">
        <f t="shared" si="98"/>
        <v>3.1651674671367482</v>
      </c>
      <c r="BK91" s="11">
        <f t="shared" si="98"/>
        <v>1.0350432968174823</v>
      </c>
    </row>
    <row r="92" spans="1:63" x14ac:dyDescent="0.2">
      <c r="A92" s="13">
        <v>2004</v>
      </c>
      <c r="B92" s="11">
        <f t="shared" ref="B92:O92" si="99">(B40/B39-1)*100</f>
        <v>1.7788089713843824</v>
      </c>
      <c r="C92" s="11">
        <f t="shared" si="99"/>
        <v>1.427988576091388</v>
      </c>
      <c r="D92" s="11">
        <f t="shared" si="99"/>
        <v>-1.8760907504362878</v>
      </c>
      <c r="E92" s="11">
        <f t="shared" si="99"/>
        <v>0.53516819571866048</v>
      </c>
      <c r="F92" s="11">
        <f t="shared" si="99"/>
        <v>2.9941706412294433</v>
      </c>
      <c r="G92" s="11">
        <f t="shared" si="99"/>
        <v>3.6250165980613591</v>
      </c>
      <c r="H92" s="11">
        <f t="shared" si="99"/>
        <v>1.8192993239090294</v>
      </c>
      <c r="I92" s="11">
        <f t="shared" si="99"/>
        <v>7.4016127091105943</v>
      </c>
      <c r="J92" s="11">
        <f t="shared" si="99"/>
        <v>-0.84620266553840917</v>
      </c>
      <c r="K92" s="11">
        <f t="shared" si="99"/>
        <v>0</v>
      </c>
      <c r="L92" s="11">
        <f t="shared" si="99"/>
        <v>0.98976493082894024</v>
      </c>
      <c r="M92" s="11">
        <f t="shared" si="99"/>
        <v>1.226171089184791</v>
      </c>
      <c r="N92" s="11">
        <f t="shared" si="99"/>
        <v>2.2591576569307659</v>
      </c>
      <c r="O92" s="11">
        <f t="shared" si="99"/>
        <v>2.403598971722376</v>
      </c>
      <c r="P92" s="11"/>
      <c r="Q92" s="11"/>
      <c r="R92" s="11"/>
      <c r="S92" s="11">
        <f t="shared" ref="S92:U92" si="100">(S40/S39-1)*100</f>
        <v>-2.5101976780671498</v>
      </c>
      <c r="T92" s="11">
        <f t="shared" si="100"/>
        <v>-6.6674074897210778</v>
      </c>
      <c r="U92" s="11">
        <f t="shared" si="100"/>
        <v>1.3882352941176457</v>
      </c>
      <c r="W92" s="15">
        <f>B92*'Table A8'!W40</f>
        <v>1.2312915699922693</v>
      </c>
      <c r="X92" s="15">
        <f>C92*'Table A8'!X40</f>
        <v>1.2070787433700501</v>
      </c>
      <c r="Y92" s="15">
        <f>D92*'Table A8'!Y40</f>
        <v>-0.60260034904013571</v>
      </c>
      <c r="Z92" s="15">
        <f>E92*'Table A8'!Z40</f>
        <v>0.37761467889908684</v>
      </c>
      <c r="AA92" s="15">
        <f>F92*'Table A8'!AA40</f>
        <v>2.1686777954424858</v>
      </c>
      <c r="AB92" s="15">
        <f>G92*'Table A8'!AB40</f>
        <v>1.2408431815164034</v>
      </c>
      <c r="AC92" s="15">
        <f>H92*'Table A8'!AC40</f>
        <v>0.57435279655808058</v>
      </c>
      <c r="AD92" s="15">
        <f>I92*'Table A8'!AD40</f>
        <v>1.006619328439041</v>
      </c>
      <c r="AE92" s="15">
        <f>J92*'Table A8'!AE40</f>
        <v>-0.22839009942881666</v>
      </c>
      <c r="AF92" s="15">
        <f>K92*'Table A8'!AF40</f>
        <v>0</v>
      </c>
      <c r="AG92" s="15">
        <f>L92*'Table A8'!AG40</f>
        <v>0.4041210212574563</v>
      </c>
      <c r="AH92" s="15">
        <f>M92*'Table A8'!AH40</f>
        <v>0.715348213430407</v>
      </c>
      <c r="AI92" s="15">
        <f>N92*'Table A8'!AI40</f>
        <v>0.67390672906244753</v>
      </c>
      <c r="AJ92" s="15">
        <f>O92*'Table A8'!AJ40</f>
        <v>0.80808997429306295</v>
      </c>
      <c r="AK92" s="15"/>
      <c r="AL92" s="15"/>
      <c r="AM92" s="15"/>
      <c r="AN92" s="15">
        <f>S92*'Table A8'!AN40</f>
        <v>-0.76360213366802698</v>
      </c>
      <c r="AO92" s="15">
        <f>T92*'Table A8'!AO40</f>
        <v>-2.102233581509056</v>
      </c>
      <c r="AP92" s="15">
        <f>U92*'Table A8'!AP40</f>
        <v>0.49893176470588191</v>
      </c>
      <c r="AR92" s="11">
        <f t="shared" ref="AR92:BK92" si="101">LN(AR40/AR39)*100</f>
        <v>-4.1900523659496267</v>
      </c>
      <c r="AS92" s="11">
        <f t="shared" si="101"/>
        <v>-8.6815676242880127</v>
      </c>
      <c r="AT92" s="11">
        <f t="shared" si="101"/>
        <v>3.731275027257003</v>
      </c>
      <c r="AU92" s="11">
        <f t="shared" si="101"/>
        <v>0.30390837843281326</v>
      </c>
      <c r="AV92" s="11">
        <f t="shared" si="101"/>
        <v>-1.5917446958216737</v>
      </c>
      <c r="AW92" s="11">
        <f t="shared" si="101"/>
        <v>1.6097748396259965</v>
      </c>
      <c r="AX92" s="11">
        <f t="shared" si="101"/>
        <v>1.5466168737358192</v>
      </c>
      <c r="AY92" s="11">
        <f t="shared" si="101"/>
        <v>-3.128323064255758</v>
      </c>
      <c r="AZ92" s="11">
        <f t="shared" si="101"/>
        <v>1.453960232295213</v>
      </c>
      <c r="BA92" s="11">
        <f t="shared" si="101"/>
        <v>3.0368995116531852</v>
      </c>
      <c r="BB92" s="11">
        <f t="shared" si="101"/>
        <v>4.3726711602415795</v>
      </c>
      <c r="BC92" s="11">
        <f t="shared" si="101"/>
        <v>3.6925651822189027</v>
      </c>
      <c r="BD92" s="11">
        <f t="shared" si="101"/>
        <v>1.8970258475656483</v>
      </c>
      <c r="BE92" s="11">
        <f t="shared" si="101"/>
        <v>0.55882361900602096</v>
      </c>
      <c r="BF92" s="11"/>
      <c r="BG92" s="11"/>
      <c r="BH92" s="11"/>
      <c r="BI92" s="11">
        <f t="shared" si="101"/>
        <v>1.9349873414909629</v>
      </c>
      <c r="BJ92" s="11">
        <f t="shared" si="101"/>
        <v>4.2067096518574214</v>
      </c>
      <c r="BK92" s="11">
        <f t="shared" si="101"/>
        <v>1.3815183279335888</v>
      </c>
    </row>
    <row r="93" spans="1:63" x14ac:dyDescent="0.2">
      <c r="A93" s="13">
        <v>2005</v>
      </c>
      <c r="B93" s="11">
        <f t="shared" ref="B93:O93" si="102">(B41/B40-1)*100</f>
        <v>1.3804457953394245</v>
      </c>
      <c r="C93" s="11">
        <f t="shared" si="102"/>
        <v>1.38777152051488</v>
      </c>
      <c r="D93" s="11">
        <f t="shared" si="102"/>
        <v>-1.3072476656291632</v>
      </c>
      <c r="E93" s="11">
        <f t="shared" si="102"/>
        <v>2.5095057034220547</v>
      </c>
      <c r="F93" s="11">
        <f t="shared" si="102"/>
        <v>3.177257525083621</v>
      </c>
      <c r="G93" s="11">
        <f t="shared" si="102"/>
        <v>1.319835981547901</v>
      </c>
      <c r="H93" s="11">
        <f t="shared" si="102"/>
        <v>2.22141736085959</v>
      </c>
      <c r="I93" s="11">
        <f t="shared" si="102"/>
        <v>1.8825638727028249</v>
      </c>
      <c r="J93" s="11">
        <f t="shared" si="102"/>
        <v>-0.53339022829101967</v>
      </c>
      <c r="K93" s="11">
        <f t="shared" si="102"/>
        <v>1.7524906973952703</v>
      </c>
      <c r="L93" s="11">
        <f t="shared" si="102"/>
        <v>3.8200245016148715</v>
      </c>
      <c r="M93" s="11">
        <f t="shared" si="102"/>
        <v>-2.839027160026486E-2</v>
      </c>
      <c r="N93" s="11">
        <f t="shared" si="102"/>
        <v>3.0929461890484511</v>
      </c>
      <c r="O93" s="11">
        <f t="shared" si="102"/>
        <v>2.836701393247143</v>
      </c>
      <c r="P93" s="11"/>
      <c r="Q93" s="11"/>
      <c r="R93" s="11"/>
      <c r="S93" s="11">
        <f t="shared" ref="S93:U93" si="103">(S41/S40-1)*100</f>
        <v>-1.8131101813110173</v>
      </c>
      <c r="T93" s="11">
        <f t="shared" si="103"/>
        <v>-3.059888081914508</v>
      </c>
      <c r="U93" s="11">
        <f t="shared" si="103"/>
        <v>1.4156416802042271</v>
      </c>
      <c r="W93" s="15">
        <f>B93*'Table A8'!W41</f>
        <v>0.92351823708207503</v>
      </c>
      <c r="X93" s="15">
        <f>C93*'Table A8'!X41</f>
        <v>1.1872385358004798</v>
      </c>
      <c r="Y93" s="15">
        <f>D93*'Table A8'!Y41</f>
        <v>-0.42420186749666344</v>
      </c>
      <c r="Z93" s="15">
        <f>E93*'Table A8'!Z41</f>
        <v>1.769452471482891</v>
      </c>
      <c r="AA93" s="15">
        <f>F93*'Table A8'!AA41</f>
        <v>2.2765050167224143</v>
      </c>
      <c r="AB93" s="15">
        <f>G93*'Table A8'!AB41</f>
        <v>0.44782034853920288</v>
      </c>
      <c r="AC93" s="15">
        <f>H93*'Table A8'!AC41</f>
        <v>0.66509235784136123</v>
      </c>
      <c r="AD93" s="15">
        <f>I93*'Table A8'!AD41</f>
        <v>0.24303899596593467</v>
      </c>
      <c r="AE93" s="15">
        <f>J93*'Table A8'!AE41</f>
        <v>-0.14806912737358705</v>
      </c>
      <c r="AF93" s="15">
        <f>K93*'Table A8'!AF41</f>
        <v>0.68259512663545774</v>
      </c>
      <c r="AG93" s="15">
        <f>L93*'Table A8'!AG41</f>
        <v>1.6521605969484319</v>
      </c>
      <c r="AH93" s="15">
        <f>M93*'Table A8'!AH41</f>
        <v>-1.5381849153023503E-2</v>
      </c>
      <c r="AI93" s="15">
        <f>N93*'Table A8'!AI41</f>
        <v>0.93654410604387084</v>
      </c>
      <c r="AJ93" s="15">
        <f>O93*'Table A8'!AJ41</f>
        <v>0.9185239111334248</v>
      </c>
      <c r="AK93" s="15"/>
      <c r="AL93" s="15"/>
      <c r="AM93" s="15"/>
      <c r="AN93" s="15">
        <f>S93*'Table A8'!AN41</f>
        <v>-0.60539748953974859</v>
      </c>
      <c r="AO93" s="15">
        <f>T93*'Table A8'!AO41</f>
        <v>-0.92561614477913867</v>
      </c>
      <c r="AP93" s="15">
        <f>U93*'Table A8'!AP41</f>
        <v>0.50920631236946057</v>
      </c>
      <c r="AR93" s="11">
        <f t="shared" ref="AR93:BK93" si="104">LN(AR41/AR40)*100</f>
        <v>6.253762475256158</v>
      </c>
      <c r="AS93" s="11">
        <f t="shared" si="104"/>
        <v>-7.854654530632561</v>
      </c>
      <c r="AT93" s="11">
        <f t="shared" si="104"/>
        <v>1.4276843890910358</v>
      </c>
      <c r="AU93" s="11">
        <f t="shared" si="104"/>
        <v>-6.8924909085265105</v>
      </c>
      <c r="AV93" s="11">
        <f t="shared" si="104"/>
        <v>-0.1000939855856314</v>
      </c>
      <c r="AW93" s="11">
        <f t="shared" si="104"/>
        <v>-3.7724516777475783</v>
      </c>
      <c r="AX93" s="11">
        <f t="shared" si="104"/>
        <v>-3.1915101391740599</v>
      </c>
      <c r="AY93" s="11">
        <f t="shared" si="104"/>
        <v>1.1061482960826725</v>
      </c>
      <c r="AZ93" s="11">
        <f t="shared" si="104"/>
        <v>4.0613274446218748</v>
      </c>
      <c r="BA93" s="11">
        <f t="shared" si="104"/>
        <v>4.5373824448870446</v>
      </c>
      <c r="BB93" s="11">
        <f t="shared" si="104"/>
        <v>6.8581876539653139</v>
      </c>
      <c r="BC93" s="11">
        <f t="shared" si="104"/>
        <v>10.085883226844059</v>
      </c>
      <c r="BD93" s="11">
        <f t="shared" si="104"/>
        <v>6.9151690771374552</v>
      </c>
      <c r="BE93" s="11">
        <f t="shared" si="104"/>
        <v>3.3890891306132618</v>
      </c>
      <c r="BF93" s="11"/>
      <c r="BG93" s="11"/>
      <c r="BH93" s="11"/>
      <c r="BI93" s="11">
        <f t="shared" si="104"/>
        <v>6.1309840817633834</v>
      </c>
      <c r="BJ93" s="11">
        <f t="shared" si="104"/>
        <v>8.017778310949037</v>
      </c>
      <c r="BK93" s="11">
        <f t="shared" si="104"/>
        <v>2.1599015909750472</v>
      </c>
    </row>
    <row r="94" spans="1:63" x14ac:dyDescent="0.2">
      <c r="A94" s="13">
        <v>2006</v>
      </c>
      <c r="B94" s="11">
        <f t="shared" ref="B94:O94" si="105">(B42/B41-1)*100</f>
        <v>1.8988132417239179</v>
      </c>
      <c r="C94" s="11">
        <f t="shared" si="105"/>
        <v>1.5572307081928249</v>
      </c>
      <c r="D94" s="11">
        <f t="shared" si="105"/>
        <v>-0.81996756172284524</v>
      </c>
      <c r="E94" s="11">
        <f t="shared" si="105"/>
        <v>5.8234421364985245</v>
      </c>
      <c r="F94" s="11">
        <f t="shared" si="105"/>
        <v>3.7277147487844609</v>
      </c>
      <c r="G94" s="11">
        <f t="shared" si="105"/>
        <v>2.6685215631718995</v>
      </c>
      <c r="H94" s="11">
        <f t="shared" si="105"/>
        <v>2.4684067556395517</v>
      </c>
      <c r="I94" s="11">
        <f t="shared" si="105"/>
        <v>2.3867135943686835</v>
      </c>
      <c r="J94" s="11">
        <f t="shared" si="105"/>
        <v>0.16087516087517351</v>
      </c>
      <c r="K94" s="11">
        <f t="shared" si="105"/>
        <v>3.0081396720538001</v>
      </c>
      <c r="L94" s="11">
        <f t="shared" si="105"/>
        <v>1.619824072087539</v>
      </c>
      <c r="M94" s="11">
        <f t="shared" si="105"/>
        <v>0.80461946232486259</v>
      </c>
      <c r="N94" s="11">
        <f t="shared" si="105"/>
        <v>4.2706260523496242</v>
      </c>
      <c r="O94" s="11">
        <f t="shared" si="105"/>
        <v>4.8455999023556684</v>
      </c>
      <c r="P94" s="11"/>
      <c r="Q94" s="11"/>
      <c r="R94" s="11"/>
      <c r="S94" s="11">
        <f t="shared" ref="S94:U94" si="106">(S42/S41-1)*100</f>
        <v>-0.74300699300698936</v>
      </c>
      <c r="T94" s="11">
        <f t="shared" si="106"/>
        <v>9.1746499631540246</v>
      </c>
      <c r="U94" s="11">
        <f t="shared" si="106"/>
        <v>2.0938215102974889</v>
      </c>
      <c r="W94" s="15">
        <f>B94*'Table A8'!W42</f>
        <v>1.2691667707682668</v>
      </c>
      <c r="X94" s="15">
        <f>C94*'Table A8'!X42</f>
        <v>1.3139912715731057</v>
      </c>
      <c r="Y94" s="15">
        <f>D94*'Table A8'!Y42</f>
        <v>-0.2679653991710258</v>
      </c>
      <c r="Z94" s="15">
        <f>E94*'Table A8'!Z42</f>
        <v>4.2406305637982253</v>
      </c>
      <c r="AA94" s="15">
        <f>F94*'Table A8'!AA42</f>
        <v>2.6593517017828345</v>
      </c>
      <c r="AB94" s="15">
        <f>G94*'Table A8'!AB42</f>
        <v>0.89608954091312376</v>
      </c>
      <c r="AC94" s="15">
        <f>H94*'Table A8'!AC42</f>
        <v>0.71460375575765012</v>
      </c>
      <c r="AD94" s="15">
        <f>I94*'Table A8'!AD42</f>
        <v>0.32554773427188832</v>
      </c>
      <c r="AE94" s="15">
        <f>J94*'Table A8'!AE42</f>
        <v>4.4819819819823331E-2</v>
      </c>
      <c r="AF94" s="15">
        <f>K94*'Table A8'!AF42</f>
        <v>1.1894184263300724</v>
      </c>
      <c r="AG94" s="15">
        <f>L94*'Table A8'!AG42</f>
        <v>0.68955910748766525</v>
      </c>
      <c r="AH94" s="15">
        <f>M94*'Table A8'!AH42</f>
        <v>0.43256342294584621</v>
      </c>
      <c r="AI94" s="15">
        <f>N94*'Table A8'!AI42</f>
        <v>1.2846043165467669</v>
      </c>
      <c r="AJ94" s="15">
        <f>O94*'Table A8'!AJ42</f>
        <v>1.5578603686073473</v>
      </c>
      <c r="AK94" s="15"/>
      <c r="AL94" s="15"/>
      <c r="AM94" s="15"/>
      <c r="AN94" s="15">
        <f>S94*'Table A8'!AN42</f>
        <v>-0.25447989510489388</v>
      </c>
      <c r="AO94" s="15">
        <f>T94*'Table A8'!AO42</f>
        <v>2.7129439941046449</v>
      </c>
      <c r="AP94" s="15">
        <f>U94*'Table A8'!AP42</f>
        <v>0.75482265446224484</v>
      </c>
      <c r="AR94" s="11">
        <f t="shared" ref="AR94:BK94" si="107">LN(AR42/AR41)*100</f>
        <v>-8.2084859733169413</v>
      </c>
      <c r="AS94" s="11">
        <f t="shared" si="107"/>
        <v>-7.8089181898908011</v>
      </c>
      <c r="AT94" s="11">
        <f t="shared" si="107"/>
        <v>3.1926986588121333</v>
      </c>
      <c r="AU94" s="11">
        <f t="shared" si="107"/>
        <v>-3.0384475954176251</v>
      </c>
      <c r="AV94" s="11">
        <f t="shared" si="107"/>
        <v>-5.7533894448179081</v>
      </c>
      <c r="AW94" s="11">
        <f t="shared" si="107"/>
        <v>-1.8550600863511679</v>
      </c>
      <c r="AX94" s="11">
        <f t="shared" si="107"/>
        <v>1.0667721428388062</v>
      </c>
      <c r="AY94" s="11">
        <f t="shared" si="107"/>
        <v>-1.7375261852744697</v>
      </c>
      <c r="AZ94" s="11">
        <f t="shared" si="107"/>
        <v>4.9062643781884798</v>
      </c>
      <c r="BA94" s="11">
        <f t="shared" si="107"/>
        <v>3.909251753856266E-2</v>
      </c>
      <c r="BB94" s="11">
        <f t="shared" si="107"/>
        <v>4.4968819576882613</v>
      </c>
      <c r="BC94" s="11">
        <f t="shared" si="107"/>
        <v>6.7878394486873859</v>
      </c>
      <c r="BD94" s="11">
        <f t="shared" si="107"/>
        <v>2.9193533800326388</v>
      </c>
      <c r="BE94" s="11">
        <f t="shared" si="107"/>
        <v>1.8420418473386446</v>
      </c>
      <c r="BF94" s="11"/>
      <c r="BG94" s="11"/>
      <c r="BH94" s="11"/>
      <c r="BI94" s="11">
        <f t="shared" si="107"/>
        <v>-0.41642063882565244</v>
      </c>
      <c r="BJ94" s="11">
        <f t="shared" si="107"/>
        <v>-11.052384452017579</v>
      </c>
      <c r="BK94" s="11">
        <f t="shared" si="107"/>
        <v>1.0057006595608993</v>
      </c>
    </row>
    <row r="95" spans="1:63" x14ac:dyDescent="0.2">
      <c r="A95" s="13">
        <v>2007</v>
      </c>
      <c r="B95" s="11">
        <f t="shared" ref="B95:O95" si="108">(B43/B42-1)*100</f>
        <v>2.7706264558048366</v>
      </c>
      <c r="C95" s="11">
        <f t="shared" si="108"/>
        <v>1.7970504932122378</v>
      </c>
      <c r="D95" s="11">
        <f t="shared" si="108"/>
        <v>-0.56327791405468286</v>
      </c>
      <c r="E95" s="11">
        <f t="shared" si="108"/>
        <v>6.8699614440939305</v>
      </c>
      <c r="F95" s="11">
        <f t="shared" si="108"/>
        <v>3.930288461538467</v>
      </c>
      <c r="G95" s="11">
        <f t="shared" si="108"/>
        <v>2.7962552352796211</v>
      </c>
      <c r="H95" s="11">
        <f t="shared" si="108"/>
        <v>3.1696634393729717</v>
      </c>
      <c r="I95" s="11">
        <f t="shared" si="108"/>
        <v>2.6855731012998207</v>
      </c>
      <c r="J95" s="11">
        <f t="shared" si="108"/>
        <v>8.5662276474995913E-2</v>
      </c>
      <c r="K95" s="11">
        <f t="shared" si="108"/>
        <v>2.9088410444342738</v>
      </c>
      <c r="L95" s="11">
        <f t="shared" si="108"/>
        <v>1.9634751398712069</v>
      </c>
      <c r="M95" s="11">
        <f t="shared" si="108"/>
        <v>2.2161705324443615</v>
      </c>
      <c r="N95" s="11">
        <f t="shared" si="108"/>
        <v>4.9031121550205281</v>
      </c>
      <c r="O95" s="11">
        <f t="shared" si="108"/>
        <v>5.0058207217694939</v>
      </c>
      <c r="P95" s="11"/>
      <c r="Q95" s="11"/>
      <c r="R95" s="11"/>
      <c r="S95" s="11">
        <f t="shared" ref="S95:U95" si="109">(S43/S42-1)*100</f>
        <v>1.6292382210479905</v>
      </c>
      <c r="T95" s="11">
        <f t="shared" si="109"/>
        <v>6.3111711103611245</v>
      </c>
      <c r="U95" s="11">
        <f t="shared" si="109"/>
        <v>2.4655384960215132</v>
      </c>
      <c r="W95" s="15">
        <f>B95*'Table A8'!W43</f>
        <v>1.7072600220669405</v>
      </c>
      <c r="X95" s="15">
        <f>C95*'Table A8'!X43</f>
        <v>1.4825666569000961</v>
      </c>
      <c r="Y95" s="15">
        <f>D95*'Table A8'!Y43</f>
        <v>-0.17968565458344379</v>
      </c>
      <c r="Z95" s="15">
        <f>E95*'Table A8'!Z43</f>
        <v>5.1490361023484015</v>
      </c>
      <c r="AA95" s="15">
        <f>F95*'Table A8'!AA43</f>
        <v>2.7736045673076961</v>
      </c>
      <c r="AB95" s="15">
        <f>G95*'Table A8'!AB43</f>
        <v>0.93143261887164164</v>
      </c>
      <c r="AC95" s="15">
        <f>H95*'Table A8'!AC43</f>
        <v>0.89764868603042558</v>
      </c>
      <c r="AD95" s="15">
        <f>I95*'Table A8'!AD43</f>
        <v>0.37598023418197496</v>
      </c>
      <c r="AE95" s="15">
        <f>J95*'Table A8'!AE43</f>
        <v>2.1706820858763961E-2</v>
      </c>
      <c r="AF95" s="15">
        <f>K95*'Table A8'!AF43</f>
        <v>1.1504466330737553</v>
      </c>
      <c r="AG95" s="15">
        <f>L95*'Table A8'!AG43</f>
        <v>0.79795629684365843</v>
      </c>
      <c r="AH95" s="15">
        <f>M95*'Table A8'!AH43</f>
        <v>1.1009935205183587</v>
      </c>
      <c r="AI95" s="15">
        <f>N95*'Table A8'!AI43</f>
        <v>1.4312184380504924</v>
      </c>
      <c r="AJ95" s="15">
        <f>O95*'Table A8'!AJ43</f>
        <v>1.5452968568102425</v>
      </c>
      <c r="AK95" s="15"/>
      <c r="AL95" s="15"/>
      <c r="AM95" s="15"/>
      <c r="AN95" s="15">
        <f>S95*'Table A8'!AN43</f>
        <v>0.58701453104359091</v>
      </c>
      <c r="AO95" s="15">
        <f>T95*'Table A8'!AO43</f>
        <v>1.7740701991225123</v>
      </c>
      <c r="AP95" s="15">
        <f>U95*'Table A8'!AP43</f>
        <v>0.86885576599798142</v>
      </c>
      <c r="AR95" s="11">
        <f t="shared" ref="AR95:BK95" si="110">LN(AR43/AR42)*100</f>
        <v>-6.8697684696576209</v>
      </c>
      <c r="AS95" s="11">
        <f t="shared" si="110"/>
        <v>-5.1264276242961806</v>
      </c>
      <c r="AT95" s="11">
        <f t="shared" si="110"/>
        <v>1.0695969954279454</v>
      </c>
      <c r="AU95" s="11">
        <f t="shared" si="110"/>
        <v>-1.1056380006998898</v>
      </c>
      <c r="AV95" s="11">
        <f t="shared" si="110"/>
        <v>-1.7615443145326481</v>
      </c>
      <c r="AW95" s="11">
        <f t="shared" si="110"/>
        <v>-0.62303628915548781</v>
      </c>
      <c r="AX95" s="11">
        <f t="shared" si="110"/>
        <v>0.60786463741348506</v>
      </c>
      <c r="AY95" s="11">
        <f t="shared" si="110"/>
        <v>-1.487283880342364</v>
      </c>
      <c r="AZ95" s="11">
        <f t="shared" si="110"/>
        <v>1.4923826280343266</v>
      </c>
      <c r="BA95" s="11">
        <f t="shared" si="110"/>
        <v>2.5927959914115299</v>
      </c>
      <c r="BB95" s="11">
        <f t="shared" si="110"/>
        <v>4.2442750004537642</v>
      </c>
      <c r="BC95" s="11">
        <f t="shared" si="110"/>
        <v>1.4641061547159617</v>
      </c>
      <c r="BD95" s="11">
        <f t="shared" si="110"/>
        <v>3.1783714716430427</v>
      </c>
      <c r="BE95" s="11">
        <f t="shared" si="110"/>
        <v>8.5662412573107378</v>
      </c>
      <c r="BF95" s="11"/>
      <c r="BG95" s="11"/>
      <c r="BH95" s="11"/>
      <c r="BI95" s="11">
        <f t="shared" si="110"/>
        <v>-3.0264705277692596</v>
      </c>
      <c r="BJ95" s="11">
        <f t="shared" si="110"/>
        <v>-6.2125467680160149</v>
      </c>
      <c r="BK95" s="11">
        <f t="shared" si="110"/>
        <v>1.0755307553384421</v>
      </c>
    </row>
    <row r="96" spans="1:63" x14ac:dyDescent="0.2">
      <c r="A96" s="13">
        <v>2008</v>
      </c>
      <c r="B96" s="11">
        <f t="shared" ref="B96:O96" si="111">(B44/B43-1)*100</f>
        <v>3.1015149707741996</v>
      </c>
      <c r="C96" s="11">
        <f t="shared" si="111"/>
        <v>1.2760241773001946</v>
      </c>
      <c r="D96" s="11">
        <f t="shared" si="111"/>
        <v>-1.0781178620374643</v>
      </c>
      <c r="E96" s="11">
        <f t="shared" si="111"/>
        <v>9.3309281731715377</v>
      </c>
      <c r="F96" s="11">
        <f t="shared" si="111"/>
        <v>3.3421996068000448</v>
      </c>
      <c r="G96" s="11">
        <f t="shared" si="111"/>
        <v>2.4445775913720658</v>
      </c>
      <c r="H96" s="11">
        <f t="shared" si="111"/>
        <v>2.3684504524634109</v>
      </c>
      <c r="I96" s="11">
        <f t="shared" si="111"/>
        <v>2.3747253896851062</v>
      </c>
      <c r="J96" s="11">
        <f t="shared" si="111"/>
        <v>0.25676687707285595</v>
      </c>
      <c r="K96" s="11">
        <f t="shared" si="111"/>
        <v>1.5245938125973746</v>
      </c>
      <c r="L96" s="11">
        <f t="shared" si="111"/>
        <v>2.215550264002486</v>
      </c>
      <c r="M96" s="11">
        <f t="shared" si="111"/>
        <v>2.2324299494717481</v>
      </c>
      <c r="N96" s="11">
        <f t="shared" si="111"/>
        <v>5.3036663867898293</v>
      </c>
      <c r="O96" s="11">
        <f t="shared" si="111"/>
        <v>6.6518847006658E-2</v>
      </c>
      <c r="P96" s="11"/>
      <c r="Q96" s="11"/>
      <c r="R96" s="11"/>
      <c r="S96" s="11">
        <f t="shared" ref="S96:U96" si="112">(S44/S43-1)*100</f>
        <v>1.4839688041594412</v>
      </c>
      <c r="T96" s="11">
        <f t="shared" si="112"/>
        <v>-1.4603174603174507</v>
      </c>
      <c r="U96" s="11">
        <f t="shared" si="112"/>
        <v>1.9905938969703607</v>
      </c>
      <c r="W96" s="15">
        <f>B96*'Table A8'!W44</f>
        <v>1.8131456519145972</v>
      </c>
      <c r="X96" s="15">
        <f>C96*'Table A8'!X44</f>
        <v>1.0702014775016733</v>
      </c>
      <c r="Y96" s="15">
        <f>D96*'Table A8'!Y44</f>
        <v>-0.3301196893558716</v>
      </c>
      <c r="Z96" s="15">
        <f>E96*'Table A8'!Z44</f>
        <v>6.8722285995408372</v>
      </c>
      <c r="AA96" s="15">
        <f>F96*'Table A8'!AA44</f>
        <v>2.369953741181912</v>
      </c>
      <c r="AB96" s="15">
        <f>G96*'Table A8'!AB44</f>
        <v>0.83531216297183486</v>
      </c>
      <c r="AC96" s="15">
        <f>H96*'Table A8'!AC44</f>
        <v>0.66529773209697218</v>
      </c>
      <c r="AD96" s="15">
        <f>I96*'Table A8'!AD44</f>
        <v>0.3196380374516154</v>
      </c>
      <c r="AE96" s="15">
        <f>J96*'Table A8'!AE44</f>
        <v>6.2445704504118557E-2</v>
      </c>
      <c r="AF96" s="15">
        <f>K96*'Table A8'!AF44</f>
        <v>0.59672601825061233</v>
      </c>
      <c r="AG96" s="15">
        <f>L96*'Table A8'!AG44</f>
        <v>0.96642302515788447</v>
      </c>
      <c r="AH96" s="15">
        <f>M96*'Table A8'!AH44</f>
        <v>1.0842912264584281</v>
      </c>
      <c r="AI96" s="15">
        <f>N96*'Table A8'!AI44</f>
        <v>1.6011768821718493</v>
      </c>
      <c r="AJ96" s="15">
        <f>O96*'Table A8'!AJ44</f>
        <v>1.9503325942352125E-2</v>
      </c>
      <c r="AK96" s="15"/>
      <c r="AL96" s="15"/>
      <c r="AM96" s="15"/>
      <c r="AN96" s="15">
        <f>S96*'Table A8'!AN44</f>
        <v>0.56316616117850782</v>
      </c>
      <c r="AO96" s="15">
        <f>T96*'Table A8'!AO44</f>
        <v>-0.36493333333333094</v>
      </c>
      <c r="AP96" s="15">
        <f>U96*'Table A8'!AP44</f>
        <v>0.70526741769659873</v>
      </c>
      <c r="AR96" s="11">
        <f t="shared" ref="AR96:BK96" si="113">LN(AR44/AR43)*100</f>
        <v>3.7553003412983981</v>
      </c>
      <c r="AS96" s="11">
        <f t="shared" si="113"/>
        <v>-5.4701422133577866</v>
      </c>
      <c r="AT96" s="11">
        <f t="shared" si="113"/>
        <v>-1.729167442696155</v>
      </c>
      <c r="AU96" s="11">
        <f t="shared" si="113"/>
        <v>-10.157375902252376</v>
      </c>
      <c r="AV96" s="11">
        <f t="shared" si="113"/>
        <v>-4.5360750463038979</v>
      </c>
      <c r="AW96" s="11">
        <f t="shared" si="113"/>
        <v>-5.0683245930882528</v>
      </c>
      <c r="AX96" s="11">
        <f t="shared" si="113"/>
        <v>-4.9396251389726036</v>
      </c>
      <c r="AY96" s="11">
        <f t="shared" si="113"/>
        <v>-4.0914255710019729</v>
      </c>
      <c r="AZ96" s="11">
        <f t="shared" si="113"/>
        <v>-2.7068245298256461</v>
      </c>
      <c r="BA96" s="11">
        <f t="shared" si="113"/>
        <v>-0.14936918741187674</v>
      </c>
      <c r="BB96" s="11">
        <f t="shared" si="113"/>
        <v>-0.93973667554415052</v>
      </c>
      <c r="BC96" s="11">
        <f t="shared" si="113"/>
        <v>3.8747382045454195</v>
      </c>
      <c r="BD96" s="11">
        <f t="shared" si="113"/>
        <v>-3.317339136987711</v>
      </c>
      <c r="BE96" s="11">
        <f t="shared" si="113"/>
        <v>2.3201764516077126</v>
      </c>
      <c r="BF96" s="11"/>
      <c r="BG96" s="11"/>
      <c r="BH96" s="11"/>
      <c r="BI96" s="11">
        <f t="shared" si="113"/>
        <v>-3.9810714250145067</v>
      </c>
      <c r="BJ96" s="11">
        <f t="shared" si="113"/>
        <v>2.8957415003445415</v>
      </c>
      <c r="BK96" s="11">
        <f t="shared" si="113"/>
        <v>-2.4046827612877832</v>
      </c>
    </row>
    <row r="97" spans="1:63" x14ac:dyDescent="0.2">
      <c r="A97" s="13">
        <v>2009</v>
      </c>
      <c r="B97" s="11">
        <f t="shared" ref="B97:O97" si="114">(B45/B44-1)*100</f>
        <v>2.6148328126807785</v>
      </c>
      <c r="C97" s="11">
        <f t="shared" si="114"/>
        <v>-0.26525198938992522</v>
      </c>
      <c r="D97" s="11">
        <f t="shared" si="114"/>
        <v>-3.9807887688186994</v>
      </c>
      <c r="E97" s="11">
        <f t="shared" si="114"/>
        <v>5.3097345132743223</v>
      </c>
      <c r="F97" s="11">
        <f t="shared" si="114"/>
        <v>2.3724261414503234</v>
      </c>
      <c r="G97" s="11">
        <f t="shared" si="114"/>
        <v>-0.84220376652239803</v>
      </c>
      <c r="H97" s="11">
        <f t="shared" si="114"/>
        <v>0.33831714503984589</v>
      </c>
      <c r="I97" s="11">
        <f t="shared" si="114"/>
        <v>1.5021459227467782</v>
      </c>
      <c r="J97" s="11">
        <f t="shared" si="114"/>
        <v>-1.1951766086863658</v>
      </c>
      <c r="K97" s="11">
        <f t="shared" si="114"/>
        <v>-1.5016990025211063</v>
      </c>
      <c r="L97" s="11">
        <f t="shared" si="114"/>
        <v>-0.55707485060264572</v>
      </c>
      <c r="M97" s="11">
        <f t="shared" si="114"/>
        <v>0.38641265276777581</v>
      </c>
      <c r="N97" s="11">
        <f t="shared" si="114"/>
        <v>2.8704318936876971</v>
      </c>
      <c r="O97" s="11">
        <f t="shared" si="114"/>
        <v>-5.5617106137824219</v>
      </c>
      <c r="P97" s="11"/>
      <c r="Q97" s="11"/>
      <c r="R97" s="11"/>
      <c r="S97" s="11">
        <f t="shared" ref="S97:U97" si="115">(S45/S44-1)*100</f>
        <v>-0.70445084854305895</v>
      </c>
      <c r="T97" s="11">
        <f t="shared" si="115"/>
        <v>-0.79467353951890862</v>
      </c>
      <c r="U97" s="11">
        <f t="shared" si="115"/>
        <v>-0.20375335120643712</v>
      </c>
      <c r="W97" s="15">
        <f>B97*'Table A8'!W45</f>
        <v>1.5631470554205693</v>
      </c>
      <c r="X97" s="15">
        <f>C97*'Table A8'!X45</f>
        <v>-0.21795755968170155</v>
      </c>
      <c r="Y97" s="15">
        <f>D97*'Table A8'!Y45</f>
        <v>-1.1998097349219561</v>
      </c>
      <c r="Z97" s="15">
        <f>E97*'Table A8'!Z45</f>
        <v>3.9961061946902547</v>
      </c>
      <c r="AA97" s="15">
        <f>F97*'Table A8'!AA45</f>
        <v>1.7041136974037672</v>
      </c>
      <c r="AB97" s="15">
        <f>G97*'Table A8'!AB45</f>
        <v>-0.27270557959995245</v>
      </c>
      <c r="AC97" s="15">
        <f>H97*'Table A8'!AC45</f>
        <v>9.4830295754668795E-2</v>
      </c>
      <c r="AD97" s="15">
        <f>I97*'Table A8'!AD45</f>
        <v>0.1816094420600855</v>
      </c>
      <c r="AE97" s="15">
        <f>J97*'Table A8'!AE45</f>
        <v>-0.27142460783267364</v>
      </c>
      <c r="AF97" s="15">
        <f>K97*'Table A8'!AF45</f>
        <v>-0.59977858160692987</v>
      </c>
      <c r="AG97" s="15">
        <f>L97*'Table A8'!AG45</f>
        <v>-0.25820419325432631</v>
      </c>
      <c r="AH97" s="15">
        <f>M97*'Table A8'!AH45</f>
        <v>0.19316768511861113</v>
      </c>
      <c r="AI97" s="15">
        <f>N97*'Table A8'!AI45</f>
        <v>0.94064053156145833</v>
      </c>
      <c r="AJ97" s="15">
        <f>O97*'Table A8'!AJ45</f>
        <v>-1.6785242632395347</v>
      </c>
      <c r="AK97" s="15"/>
      <c r="AL97" s="15"/>
      <c r="AM97" s="15"/>
      <c r="AN97" s="15">
        <f>S97*'Table A8'!AN45</f>
        <v>-0.24049951969260036</v>
      </c>
      <c r="AO97" s="15">
        <f>T97*'Table A8'!AO45</f>
        <v>-0.17832474226804312</v>
      </c>
      <c r="AP97" s="15">
        <f>U97*'Table A8'!AP45</f>
        <v>-7.3493833780161874E-2</v>
      </c>
      <c r="AR97" s="11">
        <f t="shared" ref="AR97:BK97" si="116">LN(AR45/AR44)*100</f>
        <v>-8.5520087417747543</v>
      </c>
      <c r="AS97" s="11">
        <f t="shared" si="116"/>
        <v>-10.936754276026884</v>
      </c>
      <c r="AT97" s="11">
        <f t="shared" si="116"/>
        <v>-4.9412347363099691</v>
      </c>
      <c r="AU97" s="11">
        <f t="shared" si="116"/>
        <v>-3.2025001212343307</v>
      </c>
      <c r="AV97" s="11">
        <f t="shared" si="116"/>
        <v>-10.057424440888992</v>
      </c>
      <c r="AW97" s="11">
        <f t="shared" si="116"/>
        <v>-13.304547386466471</v>
      </c>
      <c r="AX97" s="11">
        <f t="shared" si="116"/>
        <v>-6.0919580559934916</v>
      </c>
      <c r="AY97" s="11">
        <f t="shared" si="116"/>
        <v>-13.627061137055465</v>
      </c>
      <c r="AZ97" s="11">
        <f t="shared" si="116"/>
        <v>-4.6675369979681642</v>
      </c>
      <c r="BA97" s="11">
        <f t="shared" si="116"/>
        <v>-1.6657135490446298</v>
      </c>
      <c r="BB97" s="11">
        <f t="shared" si="116"/>
        <v>1.4690537370883225</v>
      </c>
      <c r="BC97" s="11">
        <f t="shared" si="116"/>
        <v>5.3348457385995909</v>
      </c>
      <c r="BD97" s="11">
        <f t="shared" si="116"/>
        <v>-11.052616949548543</v>
      </c>
      <c r="BE97" s="11">
        <f t="shared" si="116"/>
        <v>-8.0995713262649822</v>
      </c>
      <c r="BF97" s="11"/>
      <c r="BG97" s="11"/>
      <c r="BH97" s="11"/>
      <c r="BI97" s="11">
        <f t="shared" si="116"/>
        <v>-7.9241873147255921</v>
      </c>
      <c r="BJ97" s="11">
        <f t="shared" si="116"/>
        <v>-2.0485782174724543</v>
      </c>
      <c r="BK97" s="11">
        <f t="shared" si="116"/>
        <v>-6.0366387277583557</v>
      </c>
    </row>
    <row r="98" spans="1:63" x14ac:dyDescent="0.2">
      <c r="A98" s="13">
        <v>2010</v>
      </c>
      <c r="B98" s="11">
        <f t="shared" ref="B98:O98" si="117">(B46/B45-1)*100</f>
        <v>0.9922200924568747</v>
      </c>
      <c r="C98" s="11">
        <f t="shared" si="117"/>
        <v>-1.3392857142857095</v>
      </c>
      <c r="D98" s="11">
        <f t="shared" si="117"/>
        <v>-4.3574451712196876</v>
      </c>
      <c r="E98" s="11">
        <f t="shared" si="117"/>
        <v>4.3156245549067052</v>
      </c>
      <c r="F98" s="11">
        <f t="shared" si="117"/>
        <v>1.1915172715347477</v>
      </c>
      <c r="G98" s="11">
        <f t="shared" si="117"/>
        <v>-1.6869175415830995</v>
      </c>
      <c r="H98" s="11">
        <f t="shared" si="117"/>
        <v>-0.8266260604742115</v>
      </c>
      <c r="I98" s="11">
        <f t="shared" si="117"/>
        <v>1.0067451927917137</v>
      </c>
      <c r="J98" s="11">
        <f t="shared" si="117"/>
        <v>-2.0628577600172782</v>
      </c>
      <c r="K98" s="11">
        <f t="shared" si="117"/>
        <v>-1.6692632984642741</v>
      </c>
      <c r="L98" s="11">
        <f t="shared" si="117"/>
        <v>-2.6991240578529307</v>
      </c>
      <c r="M98" s="11">
        <f t="shared" si="117"/>
        <v>-1.9335780145018355</v>
      </c>
      <c r="N98" s="11">
        <f t="shared" si="117"/>
        <v>3.2941480428885228</v>
      </c>
      <c r="O98" s="11">
        <f t="shared" si="117"/>
        <v>-5.0680431722196051</v>
      </c>
      <c r="P98" s="11"/>
      <c r="Q98" s="11"/>
      <c r="R98" s="11"/>
      <c r="S98" s="11">
        <f t="shared" ref="S98:U98" si="118">(S46/S45-1)*100</f>
        <v>-1.4833924540470722</v>
      </c>
      <c r="T98" s="11">
        <f t="shared" si="118"/>
        <v>-0.70361550119072414</v>
      </c>
      <c r="U98" s="11">
        <f t="shared" si="118"/>
        <v>-1.0101010101010055</v>
      </c>
      <c r="W98" s="15">
        <f>B98*'Table A8'!W46</f>
        <v>0.55197203743375944</v>
      </c>
      <c r="X98" s="15">
        <f>C98*'Table A8'!X46</f>
        <v>-1.0783928571428534</v>
      </c>
      <c r="Y98" s="15">
        <f>D98*'Table A8'!Y46</f>
        <v>-1.3782599076567872</v>
      </c>
      <c r="Z98" s="15">
        <f>E98*'Table A8'!Z46</f>
        <v>3.1952884204529242</v>
      </c>
      <c r="AA98" s="15">
        <f>F98*'Table A8'!AA46</f>
        <v>0.85014757324004253</v>
      </c>
      <c r="AB98" s="15">
        <f>G98*'Table A8'!AB46</f>
        <v>-0.52142621210333617</v>
      </c>
      <c r="AC98" s="15">
        <f>H98*'Table A8'!AC46</f>
        <v>-0.23186860996301631</v>
      </c>
      <c r="AD98" s="15">
        <f>I98*'Table A8'!AD46</f>
        <v>0.13289036544850621</v>
      </c>
      <c r="AE98" s="15">
        <f>J98*'Table A8'!AE46</f>
        <v>-0.4443395615077218</v>
      </c>
      <c r="AF98" s="15">
        <f>K98*'Table A8'!AF46</f>
        <v>-0.68456487870019889</v>
      </c>
      <c r="AG98" s="15">
        <f>L98*'Table A8'!AG46</f>
        <v>-1.2148757384396041</v>
      </c>
      <c r="AH98" s="15">
        <f>M98*'Table A8'!AH46</f>
        <v>-0.98902515441768901</v>
      </c>
      <c r="AI98" s="15">
        <f>N98*'Table A8'!AI46</f>
        <v>1.1348340007750961</v>
      </c>
      <c r="AJ98" s="15">
        <f>O98*'Table A8'!AJ46</f>
        <v>-1.632923510089157</v>
      </c>
      <c r="AK98" s="15"/>
      <c r="AL98" s="15"/>
      <c r="AM98" s="15"/>
      <c r="AN98" s="15">
        <f>S98*'Table A8'!AN46</f>
        <v>-0.45851660754595008</v>
      </c>
      <c r="AO98" s="15">
        <f>T98*'Table A8'!AO46</f>
        <v>-0.15275492530850618</v>
      </c>
      <c r="AP98" s="15">
        <f>U98*'Table A8'!AP46</f>
        <v>-0.36585858585858416</v>
      </c>
      <c r="AR98" s="11">
        <f t="shared" ref="AR98:BK98" si="119">LN(AR46/AR45)*100</f>
        <v>-1.4512628494859265</v>
      </c>
      <c r="AS98" s="11">
        <f t="shared" si="119"/>
        <v>-1.1566416291524804</v>
      </c>
      <c r="AT98" s="11">
        <f t="shared" si="119"/>
        <v>8.9945574347039052</v>
      </c>
      <c r="AU98" s="11">
        <f t="shared" si="119"/>
        <v>-0.78490887505607709</v>
      </c>
      <c r="AV98" s="11">
        <f t="shared" si="119"/>
        <v>6.5155031072551994E-2</v>
      </c>
      <c r="AW98" s="11">
        <f t="shared" si="119"/>
        <v>9.8816140824544529</v>
      </c>
      <c r="AX98" s="11">
        <f t="shared" si="119"/>
        <v>1.962173122908683</v>
      </c>
      <c r="AY98" s="11">
        <f t="shared" si="119"/>
        <v>-0.56733959067176087</v>
      </c>
      <c r="AZ98" s="11">
        <f t="shared" si="119"/>
        <v>4.5163075970948192</v>
      </c>
      <c r="BA98" s="11">
        <f t="shared" si="119"/>
        <v>6.2342505090475928</v>
      </c>
      <c r="BB98" s="11">
        <f t="shared" si="119"/>
        <v>-3.6922597879435957</v>
      </c>
      <c r="BC98" s="11">
        <f t="shared" si="119"/>
        <v>5.617643733331068</v>
      </c>
      <c r="BD98" s="11">
        <f t="shared" si="119"/>
        <v>0.54592222863533857</v>
      </c>
      <c r="BE98" s="11">
        <f t="shared" si="119"/>
        <v>16.906013552393123</v>
      </c>
      <c r="BF98" s="11"/>
      <c r="BG98" s="11"/>
      <c r="BH98" s="11"/>
      <c r="BI98" s="11">
        <f t="shared" si="119"/>
        <v>4.8999673225774654</v>
      </c>
      <c r="BJ98" s="11">
        <f t="shared" si="119"/>
        <v>2.520527760429867</v>
      </c>
      <c r="BK98" s="11">
        <f t="shared" si="119"/>
        <v>3.6343200567291087</v>
      </c>
    </row>
    <row r="99" spans="1:63" x14ac:dyDescent="0.2">
      <c r="A99" s="13">
        <v>2011</v>
      </c>
      <c r="B99" s="11">
        <f t="shared" ref="B99:O99" si="120">(B47/B46-1)*100</f>
        <v>1.8198057385285349</v>
      </c>
      <c r="C99" s="11">
        <f t="shared" si="120"/>
        <v>-1.8580918455762041</v>
      </c>
      <c r="D99" s="11">
        <f t="shared" si="120"/>
        <v>-2.7959368399879336</v>
      </c>
      <c r="E99" s="11">
        <f t="shared" si="120"/>
        <v>3.085745494265435</v>
      </c>
      <c r="F99" s="11">
        <f t="shared" si="120"/>
        <v>0.35648698282382263</v>
      </c>
      <c r="G99" s="11">
        <f t="shared" si="120"/>
        <v>0.50395968322534124</v>
      </c>
      <c r="H99" s="11">
        <f t="shared" si="120"/>
        <v>0.38385610879578813</v>
      </c>
      <c r="I99" s="11">
        <f t="shared" si="120"/>
        <v>-0.10963819395992669</v>
      </c>
      <c r="J99" s="11">
        <f t="shared" si="120"/>
        <v>-1.7423908248787034</v>
      </c>
      <c r="K99" s="11">
        <f t="shared" si="120"/>
        <v>-1.3920325939339118</v>
      </c>
      <c r="L99" s="11">
        <f t="shared" si="120"/>
        <v>7.327541086568079E-2</v>
      </c>
      <c r="M99" s="11">
        <f t="shared" si="120"/>
        <v>-2.7932450935645892</v>
      </c>
      <c r="N99" s="11">
        <f t="shared" si="120"/>
        <v>6.7283641820910622</v>
      </c>
      <c r="O99" s="11">
        <f t="shared" si="120"/>
        <v>-3.8185862580326302</v>
      </c>
      <c r="P99" s="11"/>
      <c r="Q99" s="11"/>
      <c r="R99" s="11"/>
      <c r="S99" s="11">
        <f t="shared" ref="S99:U99" si="121">(S47/S46-1)*100</f>
        <v>-1.4511729405346507</v>
      </c>
      <c r="T99" s="11">
        <f t="shared" si="121"/>
        <v>-3.2486645590319441</v>
      </c>
      <c r="U99" s="11">
        <f t="shared" si="121"/>
        <v>-0.44507164567956226</v>
      </c>
      <c r="W99" s="15">
        <f>B99*'Table A8'!W47</f>
        <v>1.0265524171039466</v>
      </c>
      <c r="X99" s="15">
        <f>C99*'Table A8'!X47</f>
        <v>-1.5321825358621379</v>
      </c>
      <c r="Y99" s="15">
        <f>D99*'Table A8'!Y47</f>
        <v>-0.92126118877602414</v>
      </c>
      <c r="Z99" s="15">
        <f>E99*'Table A8'!Z47</f>
        <v>2.0538722009830734</v>
      </c>
      <c r="AA99" s="15">
        <f>F99*'Table A8'!AA47</f>
        <v>0.25624284325376373</v>
      </c>
      <c r="AB99" s="15">
        <f>G99*'Table A8'!AB47</f>
        <v>0.16464362850971898</v>
      </c>
      <c r="AC99" s="15">
        <f>H99*'Table A8'!AC47</f>
        <v>0.10318052204430786</v>
      </c>
      <c r="AD99" s="15">
        <f>I99*'Table A8'!AD47</f>
        <v>-1.7553074852984265E-2</v>
      </c>
      <c r="AE99" s="15">
        <f>J99*'Table A8'!AE47</f>
        <v>-0.39029554477282952</v>
      </c>
      <c r="AF99" s="15">
        <f>K99*'Table A8'!AF47</f>
        <v>-0.56001471253961266</v>
      </c>
      <c r="AG99" s="15">
        <f>L99*'Table A8'!AG47</f>
        <v>3.2944624725210085E-2</v>
      </c>
      <c r="AH99" s="15">
        <f>M99*'Table A8'!AH47</f>
        <v>-1.5066764034687394</v>
      </c>
      <c r="AI99" s="15">
        <f>N99*'Table A8'!AI47</f>
        <v>2.3347423711855986</v>
      </c>
      <c r="AJ99" s="15">
        <f>O99*'Table A8'!AJ47</f>
        <v>-1.2387493821057853</v>
      </c>
      <c r="AK99" s="15"/>
      <c r="AL99" s="15"/>
      <c r="AM99" s="15"/>
      <c r="AN99" s="15">
        <f>S99*'Table A8'!AN47</f>
        <v>-0.48222476813966447</v>
      </c>
      <c r="AO99" s="15">
        <f>T99*'Table A8'!AO47</f>
        <v>-0.74361931756241195</v>
      </c>
      <c r="AP99" s="15">
        <f>U99*'Table A8'!AP47</f>
        <v>-0.16254016500217613</v>
      </c>
      <c r="AR99" s="11">
        <f t="shared" ref="AR99:BK99" si="122">LN(AR47/AR46)*100</f>
        <v>9.6403484186695518</v>
      </c>
      <c r="AS99" s="11">
        <f t="shared" si="122"/>
        <v>-12.773651301615665</v>
      </c>
      <c r="AT99" s="11">
        <f t="shared" si="122"/>
        <v>5.0615810075689529</v>
      </c>
      <c r="AU99" s="11">
        <f t="shared" si="122"/>
        <v>-9.4023250002701992</v>
      </c>
      <c r="AV99" s="11">
        <f t="shared" si="122"/>
        <v>6.1417924736796632</v>
      </c>
      <c r="AW99" s="11">
        <f t="shared" si="122"/>
        <v>0.47583403750327596</v>
      </c>
      <c r="AX99" s="11">
        <f t="shared" si="122"/>
        <v>1.0360548339005349</v>
      </c>
      <c r="AY99" s="11">
        <f t="shared" si="122"/>
        <v>3.7544007146145648</v>
      </c>
      <c r="AZ99" s="11">
        <f t="shared" si="122"/>
        <v>4.2583155275444202</v>
      </c>
      <c r="BA99" s="11">
        <f t="shared" si="122"/>
        <v>3.5561280186229589</v>
      </c>
      <c r="BB99" s="11">
        <f t="shared" si="122"/>
        <v>-1.1713598015352003</v>
      </c>
      <c r="BC99" s="11">
        <f t="shared" si="122"/>
        <v>7.6293338101885153</v>
      </c>
      <c r="BD99" s="11">
        <f t="shared" si="122"/>
        <v>-0.99028592348578071</v>
      </c>
      <c r="BE99" s="11">
        <f t="shared" si="122"/>
        <v>12.483546229572902</v>
      </c>
      <c r="BF99" s="11"/>
      <c r="BG99" s="11"/>
      <c r="BH99" s="11"/>
      <c r="BI99" s="11">
        <f t="shared" si="122"/>
        <v>4.9635026926689845</v>
      </c>
      <c r="BJ99" s="11">
        <f t="shared" si="122"/>
        <v>5.2995905188150898</v>
      </c>
      <c r="BK99" s="11">
        <f t="shared" si="122"/>
        <v>2.3605048569391291</v>
      </c>
    </row>
    <row r="100" spans="1:63" x14ac:dyDescent="0.2">
      <c r="A100" s="13">
        <v>2012</v>
      </c>
      <c r="B100" s="11">
        <f t="shared" ref="B100:O100" si="123">(B48/B47-1)*100</f>
        <v>1.8092105263157743</v>
      </c>
      <c r="C100" s="11">
        <f t="shared" si="123"/>
        <v>-0.83382381793211113</v>
      </c>
      <c r="D100" s="11">
        <f t="shared" si="123"/>
        <v>-1.624418003103989</v>
      </c>
      <c r="E100" s="11">
        <f t="shared" si="123"/>
        <v>3.2317880794701992</v>
      </c>
      <c r="F100" s="11">
        <f t="shared" si="123"/>
        <v>0.50592034445640088</v>
      </c>
      <c r="G100" s="11">
        <f t="shared" si="123"/>
        <v>2.0296084049665541</v>
      </c>
      <c r="H100" s="11">
        <f t="shared" si="123"/>
        <v>0.69922429804436526</v>
      </c>
      <c r="I100" s="11">
        <f t="shared" si="123"/>
        <v>-1.636399920175613</v>
      </c>
      <c r="J100" s="11">
        <f t="shared" si="123"/>
        <v>-0.84175084175084347</v>
      </c>
      <c r="K100" s="11">
        <f t="shared" si="123"/>
        <v>1.147710317916939E-2</v>
      </c>
      <c r="L100" s="11">
        <f t="shared" si="123"/>
        <v>1.7677824267782638</v>
      </c>
      <c r="M100" s="11">
        <f t="shared" si="123"/>
        <v>-1.6433467931261103</v>
      </c>
      <c r="N100" s="11">
        <f t="shared" si="123"/>
        <v>5.3667682212327206</v>
      </c>
      <c r="O100" s="11">
        <f t="shared" si="123"/>
        <v>-2.7752794552229121</v>
      </c>
      <c r="P100" s="11"/>
      <c r="Q100" s="11"/>
      <c r="R100" s="11"/>
      <c r="S100" s="11">
        <f t="shared" ref="S100:U100" si="124">(S48/S47-1)*100</f>
        <v>-1.1625332152347179</v>
      </c>
      <c r="T100" s="11">
        <f t="shared" si="124"/>
        <v>-3.8309859154929682</v>
      </c>
      <c r="U100" s="11">
        <f t="shared" si="124"/>
        <v>7.6327554247090923E-2</v>
      </c>
      <c r="W100" s="15">
        <f>B100*'Table A8'!W48</f>
        <v>1.0270888157894651</v>
      </c>
      <c r="X100" s="15">
        <f>C100*'Table A8'!X48</f>
        <v>-0.6736462625073526</v>
      </c>
      <c r="Y100" s="15">
        <f>D100*'Table A8'!Y48</f>
        <v>-0.54011898603207642</v>
      </c>
      <c r="Z100" s="15">
        <f>E100*'Table A8'!Z48</f>
        <v>2.1436450331125831</v>
      </c>
      <c r="AA100" s="15">
        <f>F100*'Table A8'!AA48</f>
        <v>0.36648869752421676</v>
      </c>
      <c r="AB100" s="15">
        <f>G100*'Table A8'!AB48</f>
        <v>0.68235434574975562</v>
      </c>
      <c r="AC100" s="15">
        <f>H100*'Table A8'!AC48</f>
        <v>0.17942095487818416</v>
      </c>
      <c r="AD100" s="15">
        <f>I100*'Table A8'!AD48</f>
        <v>-0.27818798642985426</v>
      </c>
      <c r="AE100" s="15">
        <f>J100*'Table A8'!AE48</f>
        <v>-0.18350168350168386</v>
      </c>
      <c r="AF100" s="15">
        <f>K100*'Table A8'!AF48</f>
        <v>4.5173878113210714E-3</v>
      </c>
      <c r="AG100" s="15">
        <f>L100*'Table A8'!AG48</f>
        <v>0.84941945606695579</v>
      </c>
      <c r="AH100" s="15">
        <f>M100*'Table A8'!AH48</f>
        <v>-0.96694525307540335</v>
      </c>
      <c r="AI100" s="15">
        <f>N100*'Table A8'!AI48</f>
        <v>1.8359714084837135</v>
      </c>
      <c r="AJ100" s="15">
        <f>O100*'Table A8'!AJ48</f>
        <v>-0.88559167416163143</v>
      </c>
      <c r="AK100" s="15"/>
      <c r="AL100" s="15"/>
      <c r="AM100" s="15"/>
      <c r="AN100" s="15">
        <f>S100*'Table A8'!AN48</f>
        <v>-0.38944862710363043</v>
      </c>
      <c r="AO100" s="15">
        <f>T100*'Table A8'!AO48</f>
        <v>-0.93054647887324204</v>
      </c>
      <c r="AP100" s="15">
        <f>U100*'Table A8'!AP48</f>
        <v>2.8233562315998932E-2</v>
      </c>
      <c r="AR100" s="11">
        <f t="shared" ref="AR100:BK100" si="125">LN(AR48/AR47)*100</f>
        <v>-10.694845118747313</v>
      </c>
      <c r="AS100" s="11">
        <f t="shared" si="125"/>
        <v>-12.066072768493099</v>
      </c>
      <c r="AT100" s="11">
        <f t="shared" si="125"/>
        <v>0.4575243282538462</v>
      </c>
      <c r="AU100" s="11">
        <f t="shared" si="125"/>
        <v>-3.9760900358068203</v>
      </c>
      <c r="AV100" s="11">
        <f t="shared" si="125"/>
        <v>-1.4423145264059649</v>
      </c>
      <c r="AW100" s="11">
        <f t="shared" si="125"/>
        <v>-9.5160436687019949</v>
      </c>
      <c r="AX100" s="11">
        <f t="shared" si="125"/>
        <v>0.23414100198972232</v>
      </c>
      <c r="AY100" s="11">
        <f t="shared" si="125"/>
        <v>0.83220039865390261</v>
      </c>
      <c r="AZ100" s="11">
        <f t="shared" si="125"/>
        <v>4.99640727318668</v>
      </c>
      <c r="BA100" s="11">
        <f t="shared" si="125"/>
        <v>3.1797361935979658</v>
      </c>
      <c r="BB100" s="11">
        <f t="shared" si="125"/>
        <v>0.52751255695646226</v>
      </c>
      <c r="BC100" s="11">
        <f t="shared" si="125"/>
        <v>7.1590673118584514</v>
      </c>
      <c r="BD100" s="11">
        <f t="shared" si="125"/>
        <v>-4.7861143907275243E-2</v>
      </c>
      <c r="BE100" s="11">
        <f t="shared" si="125"/>
        <v>10.9797546233641</v>
      </c>
      <c r="BF100" s="11"/>
      <c r="BG100" s="11"/>
      <c r="BH100" s="11"/>
      <c r="BI100" s="11">
        <f t="shared" si="125"/>
        <v>8.6920405416967164</v>
      </c>
      <c r="BJ100" s="11">
        <f t="shared" si="125"/>
        <v>0.60999028557719481</v>
      </c>
      <c r="BK100" s="11">
        <f t="shared" si="125"/>
        <v>1.0573169390501738</v>
      </c>
    </row>
    <row r="101" spans="1:63" x14ac:dyDescent="0.2">
      <c r="A101" s="13">
        <v>2013</v>
      </c>
      <c r="B101" s="11">
        <f t="shared" ref="B101:O101" si="126">(B49/B48-1)*100</f>
        <v>1.5939687668282243</v>
      </c>
      <c r="C101" s="11">
        <f t="shared" si="126"/>
        <v>0.5341774656246745</v>
      </c>
      <c r="D101" s="11">
        <f t="shared" si="126"/>
        <v>-1.1253681110643621</v>
      </c>
      <c r="E101" s="11">
        <f t="shared" si="126"/>
        <v>4.1570438799076292</v>
      </c>
      <c r="F101" s="11">
        <f t="shared" si="126"/>
        <v>0.79254578558423106</v>
      </c>
      <c r="G101" s="11">
        <f t="shared" si="126"/>
        <v>2.3636789141118664</v>
      </c>
      <c r="H101" s="11">
        <f t="shared" si="126"/>
        <v>0.86796137571878429</v>
      </c>
      <c r="I101" s="11">
        <f t="shared" si="126"/>
        <v>-1.5114627713532114</v>
      </c>
      <c r="J101" s="11">
        <f t="shared" si="126"/>
        <v>-1.0299943406904322</v>
      </c>
      <c r="K101" s="11">
        <f t="shared" si="126"/>
        <v>0.80330502639431867</v>
      </c>
      <c r="L101" s="11">
        <f t="shared" si="126"/>
        <v>1.3978826189742</v>
      </c>
      <c r="M101" s="11">
        <f t="shared" si="126"/>
        <v>-1.7662784036662105</v>
      </c>
      <c r="N101" s="11">
        <f t="shared" si="126"/>
        <v>2.869217081850528</v>
      </c>
      <c r="O101" s="11">
        <f t="shared" si="126"/>
        <v>-1.7047707149464908</v>
      </c>
      <c r="P101" s="11"/>
      <c r="Q101" s="11"/>
      <c r="R101" s="11"/>
      <c r="S101" s="11">
        <f t="shared" ref="S101:U101" si="127">(S49/S48-1)*100</f>
        <v>0.41447294723870876</v>
      </c>
      <c r="T101" s="11">
        <f t="shared" si="127"/>
        <v>4.4756883421206872</v>
      </c>
      <c r="U101" s="11">
        <f t="shared" si="127"/>
        <v>0.47940727827413543</v>
      </c>
      <c r="W101" s="15">
        <f>B101*'Table A8'!W49</f>
        <v>0.8352396338179896</v>
      </c>
      <c r="X101" s="15">
        <f>C101*'Table A8'!X49</f>
        <v>0.41761994262537055</v>
      </c>
      <c r="Y101" s="15">
        <f>D101*'Table A8'!Y49</f>
        <v>-0.37868636937315786</v>
      </c>
      <c r="Z101" s="15">
        <f>E101*'Table A8'!Z49</f>
        <v>2.9082678983833774</v>
      </c>
      <c r="AA101" s="15">
        <f>F101*'Table A8'!AA49</f>
        <v>0.57475420370568442</v>
      </c>
      <c r="AB101" s="15">
        <f>G101*'Table A8'!AB49</f>
        <v>0.82610578048209737</v>
      </c>
      <c r="AC101" s="15">
        <f>H101*'Table A8'!AC49</f>
        <v>0.22323966583487131</v>
      </c>
      <c r="AD101" s="15">
        <f>I101*'Table A8'!AD49</f>
        <v>-0.24561270034489682</v>
      </c>
      <c r="AE101" s="15">
        <f>J101*'Table A8'!AE49</f>
        <v>-0.21598981324278363</v>
      </c>
      <c r="AF101" s="15">
        <f>K101*'Table A8'!AF49</f>
        <v>0.31417259582281803</v>
      </c>
      <c r="AG101" s="15">
        <f>L101*'Table A8'!AG49</f>
        <v>0.67112344536951341</v>
      </c>
      <c r="AH101" s="15">
        <f>M101*'Table A8'!AH49</f>
        <v>-1.0811390108840875</v>
      </c>
      <c r="AI101" s="15">
        <f>N101*'Table A8'!AI49</f>
        <v>0.95372775800711562</v>
      </c>
      <c r="AJ101" s="15">
        <f>O101*'Table A8'!AJ49</f>
        <v>-0.54109422492401615</v>
      </c>
      <c r="AK101" s="15"/>
      <c r="AL101" s="15"/>
      <c r="AM101" s="15"/>
      <c r="AN101" s="15">
        <f>S101*'Table A8'!AN49</f>
        <v>0.1406306709980939</v>
      </c>
      <c r="AO101" s="15">
        <f>T101*'Table A8'!AO49</f>
        <v>1.1135512595196271</v>
      </c>
      <c r="AP101" s="15">
        <f>U101*'Table A8'!AP49</f>
        <v>0.17723687077794789</v>
      </c>
      <c r="AR101" s="11">
        <f t="shared" ref="AR101:BK101" si="128">LN(AR49/AR48)*100</f>
        <v>-0.95312416835515501</v>
      </c>
      <c r="AS101" s="11">
        <f t="shared" si="128"/>
        <v>-6.0837745047335163</v>
      </c>
      <c r="AT101" s="11">
        <f t="shared" si="128"/>
        <v>4.3690231173044609E-2</v>
      </c>
      <c r="AU101" s="11">
        <f t="shared" si="128"/>
        <v>-4.6492190322204117</v>
      </c>
      <c r="AV101" s="11">
        <f t="shared" si="128"/>
        <v>2.864787175633333</v>
      </c>
      <c r="AW101" s="11">
        <f t="shared" si="128"/>
        <v>-0.73614242462472168</v>
      </c>
      <c r="AX101" s="11">
        <f t="shared" si="128"/>
        <v>4.3120505320503231</v>
      </c>
      <c r="AY101" s="11">
        <f t="shared" si="128"/>
        <v>3.0348517404730639</v>
      </c>
      <c r="AZ101" s="11">
        <f t="shared" si="128"/>
        <v>-0.58656187184128039</v>
      </c>
      <c r="BA101" s="11">
        <f t="shared" si="128"/>
        <v>2.733489141155061</v>
      </c>
      <c r="BB101" s="11">
        <f t="shared" si="128"/>
        <v>-1.8669012038512522</v>
      </c>
      <c r="BC101" s="11">
        <f t="shared" si="128"/>
        <v>6.2402531026751991</v>
      </c>
      <c r="BD101" s="11">
        <f t="shared" si="128"/>
        <v>4.0660792864608855</v>
      </c>
      <c r="BE101" s="11">
        <f t="shared" si="128"/>
        <v>8.5445654273697826</v>
      </c>
      <c r="BF101" s="11"/>
      <c r="BG101" s="11"/>
      <c r="BH101" s="11"/>
      <c r="BI101" s="11">
        <f t="shared" si="128"/>
        <v>0.80563557792574381</v>
      </c>
      <c r="BJ101" s="11">
        <f t="shared" si="128"/>
        <v>-1.1047123348561763</v>
      </c>
      <c r="BK101" s="11">
        <f t="shared" si="128"/>
        <v>1.8410782005377813</v>
      </c>
    </row>
    <row r="102" spans="1:63" x14ac:dyDescent="0.2">
      <c r="A102" s="13">
        <v>2014</v>
      </c>
      <c r="B102" s="11">
        <f t="shared" ref="B102:O102" si="129">(B50/B49-1)*100</f>
        <v>1.9293967984734595</v>
      </c>
      <c r="C102" s="11">
        <f t="shared" si="129"/>
        <v>0.95444258585062336</v>
      </c>
      <c r="D102" s="11">
        <f t="shared" si="129"/>
        <v>-0.58504414423998785</v>
      </c>
      <c r="E102" s="11">
        <f t="shared" si="129"/>
        <v>3.4860803153486053</v>
      </c>
      <c r="F102" s="11">
        <f t="shared" si="129"/>
        <v>0.87132079481457847</v>
      </c>
      <c r="G102" s="11">
        <f t="shared" si="129"/>
        <v>1.4517604023776887</v>
      </c>
      <c r="H102" s="11">
        <f t="shared" si="129"/>
        <v>1.6994729482628701</v>
      </c>
      <c r="I102" s="11">
        <f t="shared" si="129"/>
        <v>0.35019054485529999</v>
      </c>
      <c r="J102" s="11">
        <f t="shared" si="129"/>
        <v>1.4066788655077822</v>
      </c>
      <c r="K102" s="11">
        <f t="shared" si="129"/>
        <v>1.0473588342440721</v>
      </c>
      <c r="L102" s="11">
        <f t="shared" si="129"/>
        <v>0.54738976178407839</v>
      </c>
      <c r="M102" s="11">
        <f t="shared" si="129"/>
        <v>-0.88443969287588242</v>
      </c>
      <c r="N102" s="11">
        <f t="shared" si="129"/>
        <v>2.205405405405414</v>
      </c>
      <c r="O102" s="11">
        <f t="shared" si="129"/>
        <v>1.1024468943264365</v>
      </c>
      <c r="P102" s="11"/>
      <c r="Q102" s="11"/>
      <c r="R102" s="11"/>
      <c r="S102" s="11">
        <f t="shared" ref="S102:U102" si="130">(S50/S49-1)*100</f>
        <v>1.3386880856760319</v>
      </c>
      <c r="T102" s="11">
        <f t="shared" si="130"/>
        <v>2.3438376135471506</v>
      </c>
      <c r="U102" s="11">
        <f t="shared" si="130"/>
        <v>1.0193016699197477</v>
      </c>
      <c r="W102" s="15">
        <f>B102*'Table A8'!W50</f>
        <v>1.1053514258454449</v>
      </c>
      <c r="X102" s="15">
        <f>C102*'Table A8'!X50</f>
        <v>0.71230050182032023</v>
      </c>
      <c r="Y102" s="15">
        <f>D102*'Table A8'!Y50</f>
        <v>-0.20084565471758786</v>
      </c>
      <c r="Z102" s="15">
        <f>E102*'Table A8'!Z50</f>
        <v>2.4677962552352777</v>
      </c>
      <c r="AA102" s="15">
        <f>F102*'Table A8'!AA50</f>
        <v>0.62133885878227602</v>
      </c>
      <c r="AB102" s="15">
        <f>G102*'Table A8'!AB50</f>
        <v>0.53889346136259797</v>
      </c>
      <c r="AC102" s="15">
        <f>H102*'Table A8'!AC50</f>
        <v>0.45936753791545376</v>
      </c>
      <c r="AD102" s="15">
        <f>I102*'Table A8'!AD50</f>
        <v>5.6590792048616466E-2</v>
      </c>
      <c r="AE102" s="15">
        <f>J102*'Table A8'!AE50</f>
        <v>0.29005718206770476</v>
      </c>
      <c r="AF102" s="15">
        <f>K102*'Table A8'!AF50</f>
        <v>0.41077413479052505</v>
      </c>
      <c r="AG102" s="15">
        <f>L102*'Table A8'!AG50</f>
        <v>0.25990065889508041</v>
      </c>
      <c r="AH102" s="15">
        <f>M102*'Table A8'!AH50</f>
        <v>-0.54322285936436709</v>
      </c>
      <c r="AI102" s="15">
        <f>N102*'Table A8'!AI50</f>
        <v>0.72293189189189466</v>
      </c>
      <c r="AJ102" s="15">
        <f>O102*'Table A8'!AJ50</f>
        <v>0.35090884646410475</v>
      </c>
      <c r="AK102" s="15"/>
      <c r="AL102" s="15"/>
      <c r="AM102" s="15"/>
      <c r="AN102" s="15">
        <f>S102*'Table A8'!AN50</f>
        <v>0.52061579651940881</v>
      </c>
      <c r="AO102" s="15">
        <f>T102*'Table A8'!AO50</f>
        <v>0.60471010429516492</v>
      </c>
      <c r="AP102" s="15">
        <f>U102*'Table A8'!AP50</f>
        <v>0.37887443070917026</v>
      </c>
      <c r="AR102" s="11">
        <f t="shared" ref="AR102:BK102" si="131">LN(AR50/AR49)*100</f>
        <v>10.881546542742083</v>
      </c>
      <c r="AS102" s="11">
        <f t="shared" si="131"/>
        <v>-1.7096543060934559</v>
      </c>
      <c r="AT102" s="11">
        <f t="shared" si="131"/>
        <v>3.3935230838457739</v>
      </c>
      <c r="AU102" s="11">
        <f t="shared" si="131"/>
        <v>-7.8936881909348067</v>
      </c>
      <c r="AV102" s="11">
        <f t="shared" si="131"/>
        <v>-0.50936409415317241</v>
      </c>
      <c r="AW102" s="11">
        <f t="shared" si="131"/>
        <v>7.9888628543249833</v>
      </c>
      <c r="AX102" s="11">
        <f t="shared" si="131"/>
        <v>2.3613356197276971</v>
      </c>
      <c r="AY102" s="11">
        <f t="shared" si="131"/>
        <v>4.2975855072685132</v>
      </c>
      <c r="AZ102" s="11">
        <f t="shared" si="131"/>
        <v>0.81829835242318505</v>
      </c>
      <c r="BA102" s="11">
        <f t="shared" si="131"/>
        <v>-0.62712553834614737</v>
      </c>
      <c r="BB102" s="11">
        <f t="shared" si="131"/>
        <v>-3.2993910214236095</v>
      </c>
      <c r="BC102" s="11">
        <f t="shared" si="131"/>
        <v>5.4302070705239087</v>
      </c>
      <c r="BD102" s="11">
        <f t="shared" si="131"/>
        <v>2.4343048146921573</v>
      </c>
      <c r="BE102" s="11">
        <f t="shared" si="131"/>
        <v>7.774625774077383</v>
      </c>
      <c r="BF102" s="11"/>
      <c r="BG102" s="11"/>
      <c r="BH102" s="11"/>
      <c r="BI102" s="11">
        <f t="shared" si="131"/>
        <v>4.5317990016091523</v>
      </c>
      <c r="BJ102" s="11">
        <f t="shared" si="131"/>
        <v>6.172233013780521</v>
      </c>
      <c r="BK102" s="11">
        <f t="shared" si="131"/>
        <v>2.3018118496301287</v>
      </c>
    </row>
    <row r="103" spans="1:63" x14ac:dyDescent="0.2">
      <c r="A103" s="13">
        <v>2015</v>
      </c>
      <c r="B103" s="11">
        <f t="shared" ref="B103:O103" si="132">(B51/B50-1)*100</f>
        <v>1.5392615704628021</v>
      </c>
      <c r="C103" s="11">
        <f t="shared" si="132"/>
        <v>1.1403508771929749</v>
      </c>
      <c r="D103" s="11">
        <f t="shared" si="132"/>
        <v>1.1234752835437734</v>
      </c>
      <c r="E103" s="11">
        <f t="shared" si="132"/>
        <v>4.4161409356028969</v>
      </c>
      <c r="F103" s="11">
        <f t="shared" si="132"/>
        <v>1.0007373854418855</v>
      </c>
      <c r="G103" s="11">
        <f t="shared" si="132"/>
        <v>2.6591549295774675</v>
      </c>
      <c r="H103" s="11">
        <f t="shared" si="132"/>
        <v>1.448968799576944</v>
      </c>
      <c r="I103" s="11">
        <f t="shared" si="132"/>
        <v>0.94426767935953393</v>
      </c>
      <c r="J103" s="11">
        <f t="shared" si="132"/>
        <v>2.5149430472538592</v>
      </c>
      <c r="K103" s="11">
        <f t="shared" si="132"/>
        <v>0.95763857593509361</v>
      </c>
      <c r="L103" s="11">
        <f t="shared" si="132"/>
        <v>0.41334811977014052</v>
      </c>
      <c r="M103" s="11">
        <f t="shared" si="132"/>
        <v>-1.9121396352225983</v>
      </c>
      <c r="N103" s="11">
        <f t="shared" si="132"/>
        <v>2.337634863549809</v>
      </c>
      <c r="O103" s="11">
        <f t="shared" si="132"/>
        <v>5.34574468085105</v>
      </c>
      <c r="P103" s="11"/>
      <c r="Q103" s="11"/>
      <c r="R103" s="11"/>
      <c r="S103" s="11">
        <f t="shared" ref="S103:U103" si="133">(S51/S50-1)*100</f>
        <v>0.52840158520475189</v>
      </c>
      <c r="T103" s="11">
        <f t="shared" si="133"/>
        <v>0.64650449265832854</v>
      </c>
      <c r="U103" s="11">
        <f t="shared" si="133"/>
        <v>1.5886646629454715</v>
      </c>
      <c r="W103" s="15">
        <f>B103*'Table A8'!W51</f>
        <v>0.89292563702547156</v>
      </c>
      <c r="X103" s="15">
        <f>C103*'Table A8'!X51</f>
        <v>0.740999999999995</v>
      </c>
      <c r="Y103" s="15">
        <f>D103*'Table A8'!Y51</f>
        <v>0.40456344960411278</v>
      </c>
      <c r="Z103" s="15">
        <f>E103*'Table A8'!Z51</f>
        <v>3.178738245446965</v>
      </c>
      <c r="AA103" s="15">
        <f>F103*'Table A8'!AA51</f>
        <v>0.70572000421361769</v>
      </c>
      <c r="AB103" s="15">
        <f>G103*'Table A8'!AB51</f>
        <v>1.0179245070422547</v>
      </c>
      <c r="AC103" s="15">
        <f>H103*'Table A8'!AC51</f>
        <v>0.41252141723955588</v>
      </c>
      <c r="AD103" s="15">
        <f>I103*'Table A8'!AD51</f>
        <v>0.1578815559889141</v>
      </c>
      <c r="AE103" s="15">
        <f>J103*'Table A8'!AE51</f>
        <v>0.51405435885868889</v>
      </c>
      <c r="AF103" s="15">
        <f>K103*'Table A8'!AF51</f>
        <v>0.37855452906714249</v>
      </c>
      <c r="AG103" s="15">
        <f>L103*'Table A8'!AG51</f>
        <v>0.18571731021272414</v>
      </c>
      <c r="AH103" s="15">
        <f>M103*'Table A8'!AH51</f>
        <v>-1.1968081976858242</v>
      </c>
      <c r="AI103" s="15">
        <f>N103*'Table A8'!AI51</f>
        <v>0.79362703617516017</v>
      </c>
      <c r="AJ103" s="15">
        <f>O103*'Table A8'!AJ51</f>
        <v>1.7662340425531871</v>
      </c>
      <c r="AK103" s="15"/>
      <c r="AL103" s="15"/>
      <c r="AM103" s="15"/>
      <c r="AN103" s="15">
        <f>S103*'Table A8'!AN51</f>
        <v>0.22752972258916615</v>
      </c>
      <c r="AO103" s="15">
        <f>T103*'Table A8'!AO51</f>
        <v>0.17171159325005203</v>
      </c>
      <c r="AP103" s="15">
        <f>U103*'Table A8'!AP51</f>
        <v>0.59590811507084629</v>
      </c>
      <c r="AR103" s="11">
        <f t="shared" ref="AR103:BK103" si="134">LN(AR51/AR50)*100</f>
        <v>-1.546873739562</v>
      </c>
      <c r="AS103" s="11">
        <f t="shared" si="134"/>
        <v>1.0971451607404048</v>
      </c>
      <c r="AT103" s="11">
        <f t="shared" si="134"/>
        <v>-1.6037797611453675</v>
      </c>
      <c r="AU103" s="11">
        <f t="shared" si="134"/>
        <v>-2.2233230442719036</v>
      </c>
      <c r="AV103" s="11">
        <f t="shared" si="134"/>
        <v>2.8618266842664966</v>
      </c>
      <c r="AW103" s="11">
        <f t="shared" si="134"/>
        <v>1.1330584571487932</v>
      </c>
      <c r="AX103" s="11">
        <f t="shared" si="134"/>
        <v>2.0161564141711814</v>
      </c>
      <c r="AY103" s="11">
        <f t="shared" si="134"/>
        <v>-0.15059920477704056</v>
      </c>
      <c r="AZ103" s="11">
        <f t="shared" si="134"/>
        <v>2.4322060797082687</v>
      </c>
      <c r="BA103" s="11">
        <f t="shared" si="134"/>
        <v>5.0821629722389172</v>
      </c>
      <c r="BB103" s="11">
        <f t="shared" si="134"/>
        <v>-5.3151910470127666</v>
      </c>
      <c r="BC103" s="11">
        <f t="shared" si="134"/>
        <v>7.0378885006343221</v>
      </c>
      <c r="BD103" s="11">
        <f t="shared" si="134"/>
        <v>2.3252926394218223</v>
      </c>
      <c r="BE103" s="11">
        <f t="shared" si="134"/>
        <v>-2.8605210957160392E-2</v>
      </c>
      <c r="BF103" s="11"/>
      <c r="BG103" s="11"/>
      <c r="BH103" s="11"/>
      <c r="BI103" s="11">
        <f t="shared" si="134"/>
        <v>2.1974417682328831</v>
      </c>
      <c r="BJ103" s="11">
        <f t="shared" si="134"/>
        <v>4.6130288381721085</v>
      </c>
      <c r="BK103" s="11">
        <f t="shared" si="134"/>
        <v>0.67062492180910593</v>
      </c>
    </row>
    <row r="104" spans="1:63" x14ac:dyDescent="0.2">
      <c r="A104" s="13">
        <v>2016</v>
      </c>
      <c r="B104" s="11">
        <f t="shared" ref="B104:O104" si="135">(B52/B51-1)*100</f>
        <v>1.1984021304926706</v>
      </c>
      <c r="C104" s="11">
        <f t="shared" si="135"/>
        <v>0.73238893707237018</v>
      </c>
      <c r="D104" s="11">
        <f t="shared" si="135"/>
        <v>1.7458470003174131</v>
      </c>
      <c r="E104" s="11">
        <f t="shared" si="135"/>
        <v>5.5289557683538382</v>
      </c>
      <c r="F104" s="11">
        <f t="shared" si="135"/>
        <v>1.2202753441802328</v>
      </c>
      <c r="G104" s="11">
        <f t="shared" si="135"/>
        <v>2.6561299528043092</v>
      </c>
      <c r="H104" s="11">
        <f t="shared" si="135"/>
        <v>1.4804003336113425</v>
      </c>
      <c r="I104" s="11">
        <f t="shared" si="135"/>
        <v>1.3828164717844427</v>
      </c>
      <c r="J104" s="11">
        <f t="shared" si="135"/>
        <v>3.828382838283817</v>
      </c>
      <c r="K104" s="11">
        <f t="shared" si="135"/>
        <v>3.8276978015846508</v>
      </c>
      <c r="L104" s="11">
        <f t="shared" si="135"/>
        <v>2.0080321285154135E-2</v>
      </c>
      <c r="M104" s="11">
        <f t="shared" si="135"/>
        <v>-1.2696191142657187</v>
      </c>
      <c r="N104" s="11">
        <f t="shared" si="135"/>
        <v>3.3385012919896706</v>
      </c>
      <c r="O104" s="11">
        <f t="shared" si="135"/>
        <v>8.0535218379197193</v>
      </c>
      <c r="P104" s="11"/>
      <c r="Q104" s="11"/>
      <c r="R104" s="11"/>
      <c r="S104" s="11">
        <f t="shared" ref="S104:U104" si="136">(S52/S51-1)*100</f>
        <v>1.992991677617173</v>
      </c>
      <c r="T104" s="11">
        <f t="shared" si="136"/>
        <v>1.1213935764833982</v>
      </c>
      <c r="U104" s="11">
        <f t="shared" si="136"/>
        <v>2.2189349112425871</v>
      </c>
      <c r="W104" s="15">
        <f>B104*'Table A8'!W52</f>
        <v>0.61741677762982394</v>
      </c>
      <c r="X104" s="15">
        <f>C104*'Table A8'!X52</f>
        <v>0.43577141755806026</v>
      </c>
      <c r="Y104" s="15">
        <f>D104*'Table A8'!Y52</f>
        <v>0.64229711141677626</v>
      </c>
      <c r="Z104" s="15">
        <f>E104*'Table A8'!Z52</f>
        <v>3.9487802097583109</v>
      </c>
      <c r="AA104" s="15">
        <f>F104*'Table A8'!AA52</f>
        <v>0.85797559449312177</v>
      </c>
      <c r="AB104" s="15">
        <f>G104*'Table A8'!AB52</f>
        <v>1.0159697069476481</v>
      </c>
      <c r="AC104" s="15">
        <f>H104*'Table A8'!AC52</f>
        <v>0.41762093411175977</v>
      </c>
      <c r="AD104" s="15">
        <f>I104*'Table A8'!AD52</f>
        <v>0.22719674631418393</v>
      </c>
      <c r="AE104" s="15">
        <f>J104*'Table A8'!AE52</f>
        <v>0.7932409240924071</v>
      </c>
      <c r="AF104" s="15">
        <f>K104*'Table A8'!AF52</f>
        <v>1.5276341926124342</v>
      </c>
      <c r="AG104" s="15">
        <f>L104*'Table A8'!AG52</f>
        <v>8.702811244985802E-3</v>
      </c>
      <c r="AH104" s="15">
        <f>M104*'Table A8'!AH52</f>
        <v>-0.78221233629910925</v>
      </c>
      <c r="AI104" s="15">
        <f>N104*'Table A8'!AI52</f>
        <v>1.154453746770028</v>
      </c>
      <c r="AJ104" s="15">
        <f>O104*'Table A8'!AJ52</f>
        <v>2.7647740469578399</v>
      </c>
      <c r="AK104" s="15"/>
      <c r="AL104" s="15"/>
      <c r="AM104" s="15"/>
      <c r="AN104" s="15">
        <f>S104*'Table A8'!AN52</f>
        <v>0.843234778799826</v>
      </c>
      <c r="AO104" s="15">
        <f>T104*'Table A8'!AO52</f>
        <v>0.29021665759390347</v>
      </c>
      <c r="AP104" s="15">
        <f>U104*'Table A8'!AP52</f>
        <v>0.82477810650886973</v>
      </c>
      <c r="AR104" s="11">
        <f t="shared" ref="AR104:BK108" si="137">LN(AR52/AR51)*100</f>
        <v>-7.3432301265203073</v>
      </c>
      <c r="AS104" s="11">
        <f t="shared" si="137"/>
        <v>-3.045535749801402</v>
      </c>
      <c r="AT104" s="11">
        <f t="shared" si="137"/>
        <v>-1.4613240400342575</v>
      </c>
      <c r="AU104" s="11">
        <f t="shared" si="137"/>
        <v>-1.8149900269585395</v>
      </c>
      <c r="AV104" s="11">
        <f t="shared" si="137"/>
        <v>5.5214220319760523</v>
      </c>
      <c r="AW104" s="11">
        <f t="shared" si="137"/>
        <v>1.350701479572691</v>
      </c>
      <c r="AX104" s="11">
        <f t="shared" si="137"/>
        <v>2.0065505711418776</v>
      </c>
      <c r="AY104" s="11">
        <f t="shared" si="137"/>
        <v>-3.2246824230046718</v>
      </c>
      <c r="AZ104" s="11">
        <f t="shared" si="137"/>
        <v>-2.5338518556263194</v>
      </c>
      <c r="BA104" s="11">
        <f t="shared" si="137"/>
        <v>1.0217379234670156</v>
      </c>
      <c r="BB104" s="11">
        <f t="shared" si="137"/>
        <v>4.1499400133825972</v>
      </c>
      <c r="BC104" s="11">
        <f t="shared" si="137"/>
        <v>1.6370294756140626</v>
      </c>
      <c r="BD104" s="11">
        <f t="shared" si="137"/>
        <v>-0.27598931341609922</v>
      </c>
      <c r="BE104" s="11">
        <f t="shared" si="137"/>
        <v>-6.5669385033638301</v>
      </c>
      <c r="BF104" s="11"/>
      <c r="BG104" s="11"/>
      <c r="BH104" s="11"/>
      <c r="BI104" s="11">
        <f t="shared" si="137"/>
        <v>-2.6864623521422906</v>
      </c>
      <c r="BJ104" s="11">
        <f t="shared" si="137"/>
        <v>-4.8172355662715818</v>
      </c>
      <c r="BK104" s="11">
        <f t="shared" si="137"/>
        <v>-0.25756819687058718</v>
      </c>
    </row>
    <row r="105" spans="1:63" x14ac:dyDescent="0.2">
      <c r="A105" s="13">
        <v>2017</v>
      </c>
      <c r="B105" s="11">
        <f t="shared" ref="B105:O105" si="138">(B53/B52-1)*100</f>
        <v>0.7692307692307665</v>
      </c>
      <c r="C105" s="11">
        <f t="shared" si="138"/>
        <v>-1.3106285276954011</v>
      </c>
      <c r="D105" s="11">
        <f t="shared" si="138"/>
        <v>1.705490848585689</v>
      </c>
      <c r="E105" s="11">
        <f t="shared" si="138"/>
        <v>5.1420546613373697</v>
      </c>
      <c r="F105" s="11">
        <f t="shared" si="138"/>
        <v>1.3601236476043388</v>
      </c>
      <c r="G105" s="11">
        <f t="shared" si="138"/>
        <v>2.940233080295096</v>
      </c>
      <c r="H105" s="11">
        <f t="shared" si="138"/>
        <v>1.2430655434559235</v>
      </c>
      <c r="I105" s="11">
        <f t="shared" si="138"/>
        <v>1.2736937117641345</v>
      </c>
      <c r="J105" s="11">
        <f t="shared" si="138"/>
        <v>3.7507946598855701</v>
      </c>
      <c r="K105" s="11">
        <f t="shared" si="138"/>
        <v>4.1702493551160735</v>
      </c>
      <c r="L105" s="11">
        <f t="shared" si="138"/>
        <v>-0.10038144950813566</v>
      </c>
      <c r="M105" s="11">
        <f t="shared" si="138"/>
        <v>-0.3240178209801603</v>
      </c>
      <c r="N105" s="11">
        <f t="shared" si="138"/>
        <v>0.44008801760351268</v>
      </c>
      <c r="O105" s="11">
        <f t="shared" si="138"/>
        <v>8.6448598130841159</v>
      </c>
      <c r="P105" s="11"/>
      <c r="Q105" s="11"/>
      <c r="R105" s="11"/>
      <c r="S105" s="11">
        <f t="shared" ref="S105:U105" si="139">(S53/S52-1)*100</f>
        <v>3.1887481211080093</v>
      </c>
      <c r="T105" s="11">
        <f t="shared" si="139"/>
        <v>4.7157622739018246</v>
      </c>
      <c r="U105" s="11">
        <f t="shared" si="139"/>
        <v>1.9433533181724361</v>
      </c>
      <c r="W105" s="15">
        <f>B105*'Table A8'!W53</f>
        <v>0.36284615384615254</v>
      </c>
      <c r="X105" s="15">
        <f>C105*'Table A8'!X53</f>
        <v>-0.8844121304888567</v>
      </c>
      <c r="Y105" s="15">
        <f>D105*'Table A8'!Y53</f>
        <v>0.62762063227953357</v>
      </c>
      <c r="Z105" s="15">
        <f>E105*'Table A8'!Z53</f>
        <v>3.6313190018364501</v>
      </c>
      <c r="AA105" s="15">
        <f>F105*'Table A8'!AA53</f>
        <v>0.93848531684699366</v>
      </c>
      <c r="AB105" s="15">
        <f>G105*'Table A8'!AB53</f>
        <v>1.1269913396771103</v>
      </c>
      <c r="AC105" s="15">
        <f>H105*'Table A8'!AC53</f>
        <v>0.34507499486336429</v>
      </c>
      <c r="AD105" s="15">
        <f>I105*'Table A8'!AD53</f>
        <v>0.20888576872931811</v>
      </c>
      <c r="AE105" s="15">
        <f>J105*'Table A8'!AE53</f>
        <v>0.78541640178003846</v>
      </c>
      <c r="AF105" s="15">
        <f>K105*'Table A8'!AF53</f>
        <v>1.6772742906276847</v>
      </c>
      <c r="AG105" s="15">
        <f>L105*'Table A8'!AG53</f>
        <v>-4.4117647058825621E-2</v>
      </c>
      <c r="AH105" s="15">
        <f>M105*'Table A8'!AH53</f>
        <v>-0.19324422843256761</v>
      </c>
      <c r="AI105" s="15">
        <f>N105*'Table A8'!AI53</f>
        <v>0.14861772354470623</v>
      </c>
      <c r="AJ105" s="15">
        <f>O105*'Table A8'!AJ53</f>
        <v>3.0360747663551413</v>
      </c>
      <c r="AK105" s="15"/>
      <c r="AL105" s="15"/>
      <c r="AM105" s="15"/>
      <c r="AN105" s="15">
        <f>S105*'Table A8'!AN53</f>
        <v>1.2949506119819627</v>
      </c>
      <c r="AO105" s="15">
        <f>T105*'Table A8'!AO53</f>
        <v>1.1996899224806239</v>
      </c>
      <c r="AP105" s="15">
        <f>U105*'Table A8'!AP53</f>
        <v>0.7169030390738117</v>
      </c>
      <c r="AR105" s="11">
        <f t="shared" si="137"/>
        <v>5.3566497574401586</v>
      </c>
      <c r="AS105" s="11">
        <f t="shared" si="137"/>
        <v>2.0375807088368072</v>
      </c>
      <c r="AT105" s="11">
        <f t="shared" si="137"/>
        <v>0.6007842498678525</v>
      </c>
      <c r="AU105" s="11">
        <f t="shared" si="137"/>
        <v>-7.107201072313198</v>
      </c>
      <c r="AV105" s="11">
        <f t="shared" si="137"/>
        <v>0.27396038398845113</v>
      </c>
      <c r="AW105" s="11">
        <f t="shared" si="137"/>
        <v>3.0047048607401425</v>
      </c>
      <c r="AX105" s="11">
        <f t="shared" si="137"/>
        <v>0.65969752768743239</v>
      </c>
      <c r="AY105" s="11">
        <f t="shared" si="137"/>
        <v>-0.37639228642223288</v>
      </c>
      <c r="AZ105" s="11">
        <f t="shared" si="137"/>
        <v>-2.0979919393929176</v>
      </c>
      <c r="BA105" s="11">
        <f t="shared" si="137"/>
        <v>0.27589046879519208</v>
      </c>
      <c r="BB105" s="11">
        <f t="shared" si="137"/>
        <v>0.35847091293141659</v>
      </c>
      <c r="BC105" s="11">
        <f t="shared" si="137"/>
        <v>0.75200117931862143</v>
      </c>
      <c r="BD105" s="11">
        <f t="shared" si="137"/>
        <v>3.2162474715632863</v>
      </c>
      <c r="BE105" s="11">
        <f t="shared" si="137"/>
        <v>-4.5564157012234405</v>
      </c>
      <c r="BF105" s="11"/>
      <c r="BG105" s="11"/>
      <c r="BH105" s="11"/>
      <c r="BI105" s="11">
        <f t="shared" si="137"/>
        <v>0.9258110348121481</v>
      </c>
      <c r="BJ105" s="11">
        <f t="shared" si="137"/>
        <v>-3.8138878168940722</v>
      </c>
      <c r="BK105" s="11">
        <f t="shared" si="137"/>
        <v>0.54683862378300196</v>
      </c>
    </row>
    <row r="106" spans="1:63" x14ac:dyDescent="0.2">
      <c r="A106" s="13">
        <v>2018</v>
      </c>
      <c r="B106" s="11">
        <f t="shared" ref="B106:O106" si="140">(B54/B53-1)*100</f>
        <v>0.44194455604660288</v>
      </c>
      <c r="C106" s="11">
        <f t="shared" si="140"/>
        <v>-3.0632027917797511</v>
      </c>
      <c r="D106" s="11">
        <f t="shared" si="140"/>
        <v>2.249488752556239</v>
      </c>
      <c r="E106" s="11">
        <f t="shared" si="140"/>
        <v>2.7432446316654646</v>
      </c>
      <c r="F106" s="11">
        <f t="shared" si="140"/>
        <v>1.6570092507878442</v>
      </c>
      <c r="G106" s="11">
        <f t="shared" si="140"/>
        <v>3.8637307852098068</v>
      </c>
      <c r="H106" s="11">
        <f t="shared" si="140"/>
        <v>1.4713343480466712</v>
      </c>
      <c r="I106" s="11">
        <f t="shared" si="140"/>
        <v>-0.97048920578333142</v>
      </c>
      <c r="J106" s="11">
        <f t="shared" si="140"/>
        <v>2.1241830065359402</v>
      </c>
      <c r="K106" s="11">
        <f t="shared" si="140"/>
        <v>3.1778786628146927</v>
      </c>
      <c r="L106" s="11">
        <f t="shared" si="140"/>
        <v>0.48231511254019921</v>
      </c>
      <c r="M106" s="11">
        <f t="shared" si="140"/>
        <v>1.5847216578626533</v>
      </c>
      <c r="N106" s="11">
        <f t="shared" si="140"/>
        <v>-0.41824337781318777</v>
      </c>
      <c r="O106" s="11">
        <f t="shared" si="140"/>
        <v>7.5268817204301008</v>
      </c>
      <c r="P106" s="11"/>
      <c r="Q106" s="11"/>
      <c r="R106" s="11"/>
      <c r="S106" s="11">
        <f t="shared" ref="S106:U106" si="141">(S54/S53-1)*100</f>
        <v>4.0474456352096455</v>
      </c>
      <c r="T106" s="11">
        <f t="shared" si="141"/>
        <v>2.8171910343409268</v>
      </c>
      <c r="U106" s="11">
        <f t="shared" si="141"/>
        <v>1.3993104846887094</v>
      </c>
      <c r="W106" s="15">
        <f>B106*'Table A8'!W54</f>
        <v>0.19896343913218065</v>
      </c>
      <c r="X106" s="15">
        <f>C106*'Table A8'!X54</f>
        <v>-2.325277239240009</v>
      </c>
      <c r="Y106" s="15">
        <f>D106*'Table A8'!Y54</f>
        <v>0.81791411042944862</v>
      </c>
      <c r="Z106" s="15">
        <f>E106*'Table A8'!Z54</f>
        <v>1.9364563854926513</v>
      </c>
      <c r="AA106" s="15">
        <f>F106*'Table A8'!AA54</f>
        <v>1.1234522720341582</v>
      </c>
      <c r="AB106" s="15">
        <f>G106*'Table A8'!AB54</f>
        <v>1.4531491483174084</v>
      </c>
      <c r="AC106" s="15">
        <f>H106*'Table A8'!AC54</f>
        <v>0.40549974632166252</v>
      </c>
      <c r="AD106" s="15">
        <f>I106*'Table A8'!AD54</f>
        <v>-0.16537136066547967</v>
      </c>
      <c r="AE106" s="15">
        <f>J106*'Table A8'!AE54</f>
        <v>0.42738562091503124</v>
      </c>
      <c r="AF106" s="15">
        <f>K106*'Table A8'!AF54</f>
        <v>1.2625711927362773</v>
      </c>
      <c r="AG106" s="15">
        <f>L106*'Table A8'!AG54</f>
        <v>0.2098553054662407</v>
      </c>
      <c r="AH106" s="15">
        <f>M106*'Table A8'!AH54</f>
        <v>0.8988541243396968</v>
      </c>
      <c r="AI106" s="15">
        <f>N106*'Table A8'!AI54</f>
        <v>-0.13789484166500801</v>
      </c>
      <c r="AJ106" s="15">
        <f>O106*'Table A8'!AJ54</f>
        <v>2.6803225806451585</v>
      </c>
      <c r="AK106" s="15"/>
      <c r="AL106" s="15"/>
      <c r="AM106" s="15"/>
      <c r="AN106" s="15">
        <f>S106*'Table A8'!AN54</f>
        <v>1.6614764332535594</v>
      </c>
      <c r="AO106" s="15">
        <f>T106*'Table A8'!AO54</f>
        <v>0.72401809582561816</v>
      </c>
      <c r="AP106" s="15">
        <f>U106*'Table A8'!AP54</f>
        <v>0.51046846481444119</v>
      </c>
      <c r="AR106" s="11">
        <f t="shared" si="137"/>
        <v>-3.765104226850192</v>
      </c>
      <c r="AS106" s="11">
        <f t="shared" si="137"/>
        <v>8.2299031794485842</v>
      </c>
      <c r="AT106" s="11">
        <f t="shared" si="137"/>
        <v>-1.0780130838041775</v>
      </c>
      <c r="AU106" s="11">
        <f t="shared" si="137"/>
        <v>-3.8793842425387846</v>
      </c>
      <c r="AV106" s="11">
        <f t="shared" si="137"/>
        <v>-2.7670938389412276</v>
      </c>
      <c r="AW106" s="11">
        <f t="shared" si="137"/>
        <v>-3.7609528064218156</v>
      </c>
      <c r="AX106" s="11">
        <f t="shared" si="137"/>
        <v>1.6368651910068317</v>
      </c>
      <c r="AY106" s="11">
        <f t="shared" si="137"/>
        <v>2.720368505643425</v>
      </c>
      <c r="AZ106" s="11">
        <f t="shared" si="137"/>
        <v>-0.71232620319642459</v>
      </c>
      <c r="BA106" s="11">
        <f t="shared" si="137"/>
        <v>1.3713075890969544</v>
      </c>
      <c r="BB106" s="11">
        <f t="shared" si="137"/>
        <v>-1.3672185429418517</v>
      </c>
      <c r="BC106" s="11">
        <f t="shared" si="137"/>
        <v>-2.3790331542995049</v>
      </c>
      <c r="BD106" s="11">
        <f t="shared" si="137"/>
        <v>4.9607068148950786</v>
      </c>
      <c r="BE106" s="11">
        <f t="shared" si="137"/>
        <v>-3.7565083636020171</v>
      </c>
      <c r="BF106" s="11"/>
      <c r="BG106" s="11"/>
      <c r="BH106" s="11"/>
      <c r="BI106" s="11">
        <f t="shared" si="137"/>
        <v>-4.3868021771366461</v>
      </c>
      <c r="BJ106" s="11">
        <f t="shared" si="137"/>
        <v>-1.3886275820340357</v>
      </c>
      <c r="BK106" s="11">
        <f t="shared" si="137"/>
        <v>0.31483294171472576</v>
      </c>
    </row>
    <row r="107" spans="1:63" x14ac:dyDescent="0.2">
      <c r="A107" s="13">
        <v>2019</v>
      </c>
      <c r="B107" s="11">
        <f t="shared" ref="B107:O108" si="142">(B55/B54-1)*100</f>
        <v>0.17000000000000348</v>
      </c>
      <c r="C107" s="11">
        <f t="shared" si="142"/>
        <v>1.0199999999999987</v>
      </c>
      <c r="D107" s="11">
        <f t="shared" si="142"/>
        <v>2.2399999999999975</v>
      </c>
      <c r="E107" s="11">
        <f t="shared" si="142"/>
        <v>0.51999999999998714</v>
      </c>
      <c r="F107" s="11">
        <f t="shared" si="142"/>
        <v>2.1400000000000086</v>
      </c>
      <c r="G107" s="11">
        <f t="shared" si="142"/>
        <v>7.3799999999999866</v>
      </c>
      <c r="H107" s="11">
        <f t="shared" si="142"/>
        <v>0.80999999999999961</v>
      </c>
      <c r="I107" s="11">
        <f t="shared" si="142"/>
        <v>1.0699999999999932</v>
      </c>
      <c r="J107" s="11">
        <f t="shared" si="142"/>
        <v>0.83999999999999631</v>
      </c>
      <c r="K107" s="11">
        <f t="shared" si="142"/>
        <v>2.750000000000008</v>
      </c>
      <c r="L107" s="11">
        <f t="shared" si="142"/>
        <v>9.9999999999988987E-3</v>
      </c>
      <c r="M107" s="11">
        <f t="shared" si="142"/>
        <v>1.8100000000000005</v>
      </c>
      <c r="N107" s="11">
        <f t="shared" si="142"/>
        <v>6.9999999999992291E-2</v>
      </c>
      <c r="O107" s="11">
        <f t="shared" si="142"/>
        <v>5.1099999999999923</v>
      </c>
      <c r="P107" s="11"/>
      <c r="Q107" s="11"/>
      <c r="R107" s="11"/>
      <c r="S107" s="11">
        <f t="shared" ref="S107:U108" si="143">(S55/S54-1)*100</f>
        <v>2.5800000000000045</v>
      </c>
      <c r="T107" s="11">
        <f t="shared" si="143"/>
        <v>3.8699999999999957</v>
      </c>
      <c r="U107" s="11">
        <f t="shared" si="143"/>
        <v>1.7500000000000071</v>
      </c>
      <c r="W107" s="15">
        <f>B107*'Table A8'!W55</f>
        <v>7.6432000000001568E-2</v>
      </c>
      <c r="X107" s="15">
        <f>C107*'Table A8'!X55</f>
        <v>0.79111199999999904</v>
      </c>
      <c r="Y107" s="15">
        <f>D107*'Table A8'!Y55</f>
        <v>0.793631999999999</v>
      </c>
      <c r="Z107" s="15">
        <f>E107*'Table A8'!Z55</f>
        <v>0.36945999999999085</v>
      </c>
      <c r="AA107" s="15">
        <f>F107*'Table A8'!AA55</f>
        <v>1.4098320000000057</v>
      </c>
      <c r="AB107" s="15">
        <f>G107*'Table A8'!AB55</f>
        <v>2.6951759999999947</v>
      </c>
      <c r="AC107" s="15">
        <f>H107*'Table A8'!AC55</f>
        <v>0.22129199999999991</v>
      </c>
      <c r="AD107" s="15">
        <f>I107*'Table A8'!AD55</f>
        <v>0.1836119999999988</v>
      </c>
      <c r="AE107" s="15">
        <f>J107*'Table A8'!AE55</f>
        <v>0.15968399999999933</v>
      </c>
      <c r="AF107" s="15">
        <f>K107*'Table A8'!AF55</f>
        <v>1.073600000000003</v>
      </c>
      <c r="AG107" s="15">
        <f>L107*'Table A8'!AG55</f>
        <v>4.3109999999995253E-3</v>
      </c>
      <c r="AH107" s="15">
        <f>M107*'Table A8'!AH55</f>
        <v>0.98192500000000027</v>
      </c>
      <c r="AI107" s="15">
        <f>N107*'Table A8'!AI55</f>
        <v>2.2455999999997527E-2</v>
      </c>
      <c r="AJ107" s="15">
        <f>O107*'Table A8'!AJ55</f>
        <v>1.8293799999999971</v>
      </c>
      <c r="AK107" s="15"/>
      <c r="AL107" s="15"/>
      <c r="AM107" s="15"/>
      <c r="AN107" s="15">
        <f>S107*'Table A8'!AN55</f>
        <v>1.0415460000000016</v>
      </c>
      <c r="AO107" s="15">
        <f>T107*'Table A8'!AO55</f>
        <v>0.96324299999999896</v>
      </c>
      <c r="AP107" s="15">
        <f>U107*'Table A8'!AP55</f>
        <v>0.62562500000000265</v>
      </c>
      <c r="AR107" s="11">
        <f t="shared" si="137"/>
        <v>5.9208378267939832</v>
      </c>
      <c r="AS107" s="11">
        <f t="shared" si="137"/>
        <v>-1.9189075703964231</v>
      </c>
      <c r="AT107" s="11">
        <f t="shared" si="137"/>
        <v>-3.9909526230392354</v>
      </c>
      <c r="AU107" s="11">
        <f t="shared" si="137"/>
        <v>0.60501052386875609</v>
      </c>
      <c r="AV107" s="11">
        <f t="shared" si="137"/>
        <v>-1.4993376156325364</v>
      </c>
      <c r="AW107" s="11">
        <f t="shared" si="137"/>
        <v>-5.3265613875318909</v>
      </c>
      <c r="AX107" s="11">
        <f t="shared" si="137"/>
        <v>1.613731761905856</v>
      </c>
      <c r="AY107" s="11">
        <f t="shared" si="137"/>
        <v>0.64105944673477444</v>
      </c>
      <c r="AZ107" s="11">
        <f t="shared" si="137"/>
        <v>1.593737619133716</v>
      </c>
      <c r="BA107" s="11">
        <f t="shared" si="137"/>
        <v>4.5657002337395101</v>
      </c>
      <c r="BB107" s="11">
        <f t="shared" si="137"/>
        <v>-2.6443970339935263</v>
      </c>
      <c r="BC107" s="11">
        <f t="shared" si="137"/>
        <v>-1.6638989399393067</v>
      </c>
      <c r="BD107" s="11">
        <f t="shared" si="137"/>
        <v>1.8808711273769727</v>
      </c>
      <c r="BE107" s="11">
        <f t="shared" si="137"/>
        <v>-2.5437348023636499</v>
      </c>
      <c r="BF107" s="11"/>
      <c r="BG107" s="11"/>
      <c r="BH107" s="11"/>
      <c r="BI107" s="11">
        <f t="shared" si="137"/>
        <v>-0.45923183936757972</v>
      </c>
      <c r="BJ107" s="11">
        <f t="shared" si="137"/>
        <v>-7.0389822507739934</v>
      </c>
      <c r="BK107" s="11">
        <f t="shared" si="137"/>
        <v>-0.47286069785107504</v>
      </c>
    </row>
    <row r="108" spans="1:63" x14ac:dyDescent="0.2">
      <c r="A108" s="13">
        <v>2020</v>
      </c>
      <c r="B108" s="11">
        <f t="shared" si="142"/>
        <v>-7.9864230807624725E-2</v>
      </c>
      <c r="C108" s="11">
        <f t="shared" si="142"/>
        <v>-1.9105127697485624</v>
      </c>
      <c r="D108" s="11">
        <f t="shared" si="142"/>
        <v>1.0074334898278581</v>
      </c>
      <c r="E108" s="11">
        <f t="shared" si="142"/>
        <v>-0.76601671309192154</v>
      </c>
      <c r="F108" s="11">
        <f t="shared" si="142"/>
        <v>1.1748580379870699</v>
      </c>
      <c r="G108" s="11">
        <f t="shared" si="142"/>
        <v>10.039113428943946</v>
      </c>
      <c r="H108" s="11">
        <f t="shared" si="142"/>
        <v>9.9196508282894946E-2</v>
      </c>
      <c r="I108" s="11">
        <f t="shared" si="142"/>
        <v>-0.88057781735429996</v>
      </c>
      <c r="J108" s="11">
        <f t="shared" si="142"/>
        <v>-0.76358587861961036</v>
      </c>
      <c r="K108" s="11">
        <f t="shared" si="142"/>
        <v>1.8783454987834514</v>
      </c>
      <c r="L108" s="11">
        <f t="shared" si="142"/>
        <v>-0.32996700329966933</v>
      </c>
      <c r="M108" s="11">
        <f t="shared" si="142"/>
        <v>1.1983105785286385</v>
      </c>
      <c r="N108" s="11">
        <f t="shared" si="142"/>
        <v>0.14989507344860264</v>
      </c>
      <c r="O108" s="11">
        <f t="shared" si="142"/>
        <v>1.7220055180287241</v>
      </c>
      <c r="P108" s="11"/>
      <c r="Q108" s="11"/>
      <c r="R108" s="11"/>
      <c r="S108" s="11">
        <f t="shared" si="143"/>
        <v>0.92610645349970877</v>
      </c>
      <c r="T108" s="11">
        <f t="shared" si="143"/>
        <v>1.0493886589005408</v>
      </c>
      <c r="U108" s="11">
        <f t="shared" si="143"/>
        <v>0.61916461916462495</v>
      </c>
      <c r="W108" s="15">
        <f>B108*'Table A8'!W56</f>
        <v>-3.3590895477686955E-2</v>
      </c>
      <c r="X108" s="15">
        <f>C108*'Table A8'!X56</f>
        <v>-1.4699485250445439</v>
      </c>
      <c r="Y108" s="15">
        <f>D108*'Table A8'!Y56</f>
        <v>0.35300469483568153</v>
      </c>
      <c r="Z108" s="15">
        <f>E108*'Table A8'!Z56</f>
        <v>-0.55199164345403873</v>
      </c>
      <c r="AA108" s="15">
        <f>F108*'Table A8'!AA56</f>
        <v>0.76095555120422509</v>
      </c>
      <c r="AB108" s="15">
        <f>G108*'Table A8'!AB56</f>
        <v>3.5508344198174737</v>
      </c>
      <c r="AC108" s="15">
        <f>H108*'Table A8'!AC56</f>
        <v>2.6336672949108603E-2</v>
      </c>
      <c r="AD108" s="15">
        <f>I108*'Table A8'!AD56</f>
        <v>-0.14247749084792577</v>
      </c>
      <c r="AE108" s="15">
        <f>J108*'Table A8'!AE56</f>
        <v>-0.15523700912336683</v>
      </c>
      <c r="AF108" s="15">
        <f>K108*'Table A8'!AF56</f>
        <v>0.70400389294403765</v>
      </c>
      <c r="AG108" s="15">
        <f>L108*'Table A8'!AG56</f>
        <v>-0.13634236576342337</v>
      </c>
      <c r="AH108" s="15">
        <f>M108*'Table A8'!AH56</f>
        <v>0.62228268342992199</v>
      </c>
      <c r="AI108" s="15">
        <f>N108*'Table A8'!AI56</f>
        <v>4.5283301688822865E-2</v>
      </c>
      <c r="AJ108" s="15">
        <f>O108*'Table A8'!AJ56</f>
        <v>0.62457140138901823</v>
      </c>
      <c r="AN108" s="15">
        <f>S108*'Table A8'!AN56</f>
        <v>0.39368785338272622</v>
      </c>
      <c r="AO108" s="15">
        <f>T108*'Table A8'!AO56</f>
        <v>0.25542119957639159</v>
      </c>
      <c r="AP108" s="15">
        <f>U108*'Table A8'!AP56</f>
        <v>0.21509778869779073</v>
      </c>
      <c r="AR108" s="11">
        <f t="shared" si="137"/>
        <v>-9.6564510521391238</v>
      </c>
      <c r="AS108" s="11">
        <f t="shared" si="137"/>
        <v>-5.9735745247203154</v>
      </c>
      <c r="AT108" s="11">
        <f t="shared" si="137"/>
        <v>-10.981276931987255</v>
      </c>
      <c r="AU108" s="11">
        <f t="shared" si="137"/>
        <v>-3.3078777626606777</v>
      </c>
      <c r="AV108" s="11">
        <f t="shared" si="137"/>
        <v>-2.7103542081554397</v>
      </c>
      <c r="AW108" s="11">
        <f t="shared" si="137"/>
        <v>-24.656396561594455</v>
      </c>
      <c r="AX108" s="11">
        <f t="shared" si="137"/>
        <v>-6.9357057893174368</v>
      </c>
      <c r="AY108" s="11">
        <f t="shared" si="137"/>
        <v>-17.710111289102105</v>
      </c>
      <c r="AZ108" s="11">
        <f t="shared" si="137"/>
        <v>-54.511769031032173</v>
      </c>
      <c r="BA108" s="11">
        <f t="shared" si="137"/>
        <v>-7.3653212535091912</v>
      </c>
      <c r="BB108" s="11">
        <f t="shared" si="137"/>
        <v>-3.5636365409745721</v>
      </c>
      <c r="BC108" s="11">
        <f t="shared" si="137"/>
        <v>-6.4504326957042863</v>
      </c>
      <c r="BD108" s="11">
        <f t="shared" si="137"/>
        <v>-6.1828289337512103</v>
      </c>
      <c r="BE108" s="11">
        <f t="shared" si="137"/>
        <v>-20.859108031067233</v>
      </c>
      <c r="BF108" s="11"/>
      <c r="BG108" s="11"/>
      <c r="BH108" s="11"/>
      <c r="BI108" s="11">
        <f t="shared" si="137"/>
        <v>-37.965639756612319</v>
      </c>
      <c r="BJ108" s="11">
        <f t="shared" si="137"/>
        <v>-33.841546144053396</v>
      </c>
      <c r="BK108" s="11">
        <f t="shared" si="137"/>
        <v>-11.739819181695715</v>
      </c>
    </row>
  </sheetData>
  <hyperlinks>
    <hyperlink ref="A1" location="Contents!A1" display="Back to Contents" xr:uid="{00000000-0004-0000-0600-000000000000}"/>
    <hyperlink ref="W3" location="'Table A4'!W56" display="data" xr:uid="{00000000-0004-0000-0600-000001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3AA4F-DF2C-40B7-941C-C84A86D0E781}">
  <dimension ref="A1:BK109"/>
  <sheetViews>
    <sheetView zoomScaleNormal="100" workbookViewId="0">
      <pane xSplit="1" ySplit="4" topLeftCell="B5" activePane="bottomRight" state="frozen"/>
      <selection pane="topRight" activeCell="B1" sqref="B1"/>
      <selection pane="bottomLeft" activeCell="A5" sqref="A5"/>
      <selection pane="bottomRight" activeCell="K18" sqref="K18"/>
    </sheetView>
  </sheetViews>
  <sheetFormatPr defaultColWidth="8.7109375" defaultRowHeight="12" x14ac:dyDescent="0.2"/>
  <cols>
    <col min="1" max="1" width="20.7109375" style="13" customWidth="1"/>
    <col min="2" max="2" width="9.7109375" style="13" bestFit="1" customWidth="1"/>
    <col min="3" max="21" width="8.7109375" style="13"/>
    <col min="22" max="22" width="3.7109375" style="13" customWidth="1"/>
    <col min="23" max="42" width="8.7109375" style="13"/>
    <col min="43" max="43" width="3.7109375" style="13" customWidth="1"/>
    <col min="44" max="16384" width="8.7109375" style="13"/>
  </cols>
  <sheetData>
    <row r="1" spans="1:63" ht="12.75" x14ac:dyDescent="0.2">
      <c r="A1" s="26" t="s">
        <v>183</v>
      </c>
      <c r="B1" s="9" t="s">
        <v>208</v>
      </c>
      <c r="W1" s="9" t="s">
        <v>209</v>
      </c>
      <c r="AR1" s="9" t="s">
        <v>211</v>
      </c>
    </row>
    <row r="2" spans="1:63" x14ac:dyDescent="0.2">
      <c r="B2" s="9" t="s">
        <v>148</v>
      </c>
      <c r="W2" s="9" t="s">
        <v>169</v>
      </c>
      <c r="AR2" s="9" t="s">
        <v>11</v>
      </c>
    </row>
    <row r="3" spans="1:63" ht="12.75" x14ac:dyDescent="0.2">
      <c r="A3" s="16"/>
      <c r="B3" s="9"/>
      <c r="W3" s="37" t="s">
        <v>210</v>
      </c>
    </row>
    <row r="4" spans="1:63" x14ac:dyDescent="0.2">
      <c r="B4" s="13" t="s">
        <v>13</v>
      </c>
      <c r="C4" s="13" t="s">
        <v>15</v>
      </c>
      <c r="D4" s="13" t="s">
        <v>0</v>
      </c>
      <c r="E4" s="13" t="s">
        <v>17</v>
      </c>
      <c r="F4" s="13" t="s">
        <v>19</v>
      </c>
      <c r="G4" s="13" t="s">
        <v>1</v>
      </c>
      <c r="H4" s="13" t="s">
        <v>22</v>
      </c>
      <c r="I4" s="13" t="s">
        <v>2</v>
      </c>
      <c r="J4" s="13" t="s">
        <v>25</v>
      </c>
      <c r="K4" s="13" t="s">
        <v>147</v>
      </c>
      <c r="L4" s="13" t="s">
        <v>4</v>
      </c>
      <c r="M4" s="13" t="s">
        <v>29</v>
      </c>
      <c r="N4" s="13" t="s">
        <v>31</v>
      </c>
      <c r="O4" s="13" t="s">
        <v>33</v>
      </c>
      <c r="P4" s="13" t="s">
        <v>35</v>
      </c>
      <c r="Q4" s="13" t="s">
        <v>37</v>
      </c>
      <c r="R4" s="13" t="s">
        <v>39</v>
      </c>
      <c r="S4" s="13" t="s">
        <v>41</v>
      </c>
      <c r="T4" s="13" t="s">
        <v>43</v>
      </c>
      <c r="U4" s="13" t="s">
        <v>10</v>
      </c>
      <c r="W4" s="13" t="s">
        <v>13</v>
      </c>
      <c r="X4" s="13" t="s">
        <v>15</v>
      </c>
      <c r="Y4" s="13" t="s">
        <v>0</v>
      </c>
      <c r="Z4" s="13" t="s">
        <v>17</v>
      </c>
      <c r="AA4" s="13" t="s">
        <v>19</v>
      </c>
      <c r="AB4" s="13" t="s">
        <v>1</v>
      </c>
      <c r="AC4" s="13" t="s">
        <v>22</v>
      </c>
      <c r="AD4" s="13" t="s">
        <v>2</v>
      </c>
      <c r="AE4" s="13" t="s">
        <v>25</v>
      </c>
      <c r="AF4" s="13" t="s">
        <v>147</v>
      </c>
      <c r="AG4" s="13" t="s">
        <v>4</v>
      </c>
      <c r="AH4" s="13" t="s">
        <v>29</v>
      </c>
      <c r="AI4" s="13" t="s">
        <v>31</v>
      </c>
      <c r="AJ4" s="13" t="s">
        <v>33</v>
      </c>
      <c r="AK4" s="13" t="s">
        <v>35</v>
      </c>
      <c r="AL4" s="13" t="s">
        <v>37</v>
      </c>
      <c r="AM4" s="13" t="s">
        <v>39</v>
      </c>
      <c r="AN4" s="13" t="s">
        <v>41</v>
      </c>
      <c r="AO4" s="13" t="s">
        <v>43</v>
      </c>
      <c r="AP4" s="13" t="s">
        <v>10</v>
      </c>
      <c r="AR4" s="13" t="s">
        <v>13</v>
      </c>
      <c r="AS4" s="13" t="s">
        <v>15</v>
      </c>
      <c r="AT4" s="13" t="s">
        <v>0</v>
      </c>
      <c r="AU4" s="13" t="s">
        <v>17</v>
      </c>
      <c r="AV4" s="13" t="s">
        <v>19</v>
      </c>
      <c r="AW4" s="13" t="s">
        <v>1</v>
      </c>
      <c r="AX4" s="13" t="s">
        <v>22</v>
      </c>
      <c r="AY4" s="13" t="s">
        <v>2</v>
      </c>
      <c r="AZ4" s="13" t="s">
        <v>25</v>
      </c>
      <c r="BA4" s="13" t="s">
        <v>147</v>
      </c>
      <c r="BB4" s="13" t="s">
        <v>4</v>
      </c>
      <c r="BC4" s="13" t="s">
        <v>29</v>
      </c>
      <c r="BD4" s="13" t="s">
        <v>31</v>
      </c>
      <c r="BE4" s="13" t="s">
        <v>33</v>
      </c>
      <c r="BF4" s="13" t="s">
        <v>35</v>
      </c>
      <c r="BG4" s="13" t="s">
        <v>37</v>
      </c>
      <c r="BH4" s="13" t="s">
        <v>39</v>
      </c>
      <c r="BI4" s="13" t="s">
        <v>41</v>
      </c>
      <c r="BJ4" s="13" t="s">
        <v>43</v>
      </c>
      <c r="BK4" s="13" t="s">
        <v>10</v>
      </c>
    </row>
    <row r="5" spans="1:63" x14ac:dyDescent="0.2">
      <c r="A5" s="17" t="str">
        <f>Base_year</f>
        <v>2018=100</v>
      </c>
    </row>
    <row r="6" spans="1:63" x14ac:dyDescent="0.2">
      <c r="A6" s="13">
        <v>1970</v>
      </c>
      <c r="B6" s="34">
        <v>53.58</v>
      </c>
      <c r="C6" s="34">
        <v>17.54</v>
      </c>
      <c r="D6" s="34">
        <v>91.1</v>
      </c>
      <c r="E6" s="34">
        <v>53.76</v>
      </c>
      <c r="F6" s="34">
        <v>19.36</v>
      </c>
      <c r="G6" s="34">
        <v>32.57</v>
      </c>
      <c r="H6" s="34">
        <v>24.16</v>
      </c>
      <c r="I6" s="34">
        <v>33.1</v>
      </c>
      <c r="J6" s="34">
        <v>22.96</v>
      </c>
      <c r="K6" s="34">
        <v>14.82</v>
      </c>
      <c r="L6" s="34">
        <v>17.16</v>
      </c>
      <c r="M6" s="34">
        <v>30.34</v>
      </c>
      <c r="N6" s="34">
        <v>6.23</v>
      </c>
      <c r="O6" s="34">
        <v>13.17</v>
      </c>
      <c r="P6" s="34"/>
      <c r="Q6" s="34"/>
      <c r="R6" s="34"/>
      <c r="S6" s="34">
        <v>40.64</v>
      </c>
      <c r="T6" s="34">
        <v>2.57</v>
      </c>
      <c r="U6" s="34">
        <v>33.79</v>
      </c>
      <c r="AR6" s="15">
        <f>'Table A1'!B6/B6*100</f>
        <v>103.75139977603584</v>
      </c>
      <c r="AS6" s="15">
        <f>'Table A1'!C6/C6*100</f>
        <v>1033.4663625997721</v>
      </c>
      <c r="AT6" s="15">
        <f>'Table A1'!D6/D6*100</f>
        <v>88.024149286498357</v>
      </c>
      <c r="AU6" s="15">
        <f>'Table A1'!E6/E6*100</f>
        <v>67.522321428571431</v>
      </c>
      <c r="AV6" s="15">
        <f>'Table A1'!F6/F6*100</f>
        <v>252.22107438016531</v>
      </c>
      <c r="AW6" s="15">
        <f>'Table A1'!G6/G6*100</f>
        <v>190.42063248388089</v>
      </c>
      <c r="AX6" s="15">
        <f>'Table A1'!H6/H6*100</f>
        <v>135.05794701986756</v>
      </c>
      <c r="AY6" s="15">
        <f>'Table A1'!I6/I6*100</f>
        <v>86.646525679758298</v>
      </c>
      <c r="AZ6" s="15">
        <f>'Table A1'!J6/J6*100</f>
        <v>181.40243902439025</v>
      </c>
      <c r="BA6" s="15">
        <f>'Table A1'!K6/K6*100</f>
        <v>74.021592442645073</v>
      </c>
      <c r="BB6" s="15">
        <f>'Table A1'!L6/L6*100</f>
        <v>125.81585081585081</v>
      </c>
      <c r="BC6" s="15">
        <f>'Table A1'!M6/M6*100</f>
        <v>59.789057350032962</v>
      </c>
      <c r="BD6" s="15">
        <f>'Table A1'!N6/N6*100</f>
        <v>125.68218298555377</v>
      </c>
      <c r="BE6" s="15">
        <f>'Table A1'!O6/O6*100</f>
        <v>57.175398633257402</v>
      </c>
      <c r="BF6" s="15"/>
      <c r="BG6" s="15"/>
      <c r="BH6" s="15"/>
      <c r="BI6" s="15">
        <f>'Table A1'!S6/S6*100</f>
        <v>61.491141732283459</v>
      </c>
      <c r="BJ6" s="15">
        <f>'Table A1'!T6/T6*100</f>
        <v>1114.3968871595332</v>
      </c>
      <c r="BK6" s="15">
        <f>'Table A1'!U6/U6*100</f>
        <v>100.0591891092039</v>
      </c>
    </row>
    <row r="7" spans="1:63" x14ac:dyDescent="0.2">
      <c r="A7" s="13">
        <v>1971</v>
      </c>
      <c r="B7" s="34">
        <v>55.83</v>
      </c>
      <c r="C7" s="34">
        <v>18.010000000000002</v>
      </c>
      <c r="D7" s="34">
        <v>94.1</v>
      </c>
      <c r="E7" s="34">
        <v>53.99</v>
      </c>
      <c r="F7" s="34">
        <v>20.54</v>
      </c>
      <c r="G7" s="34">
        <v>33.39</v>
      </c>
      <c r="H7" s="34">
        <v>25.36</v>
      </c>
      <c r="I7" s="34">
        <v>34.39</v>
      </c>
      <c r="J7" s="34">
        <v>25.57</v>
      </c>
      <c r="K7" s="34">
        <v>16.37</v>
      </c>
      <c r="L7" s="34">
        <v>19.02</v>
      </c>
      <c r="M7" s="34">
        <v>31.68</v>
      </c>
      <c r="N7" s="34">
        <v>6.66</v>
      </c>
      <c r="O7" s="34">
        <v>13.59</v>
      </c>
      <c r="P7" s="34"/>
      <c r="Q7" s="34"/>
      <c r="R7" s="34"/>
      <c r="S7" s="34">
        <v>41.59</v>
      </c>
      <c r="T7" s="34">
        <v>2.84</v>
      </c>
      <c r="U7" s="34">
        <v>35.15</v>
      </c>
      <c r="AR7" s="15">
        <f>'Table A1'!B7/B7*100</f>
        <v>104.71072899874621</v>
      </c>
      <c r="AS7" s="15">
        <f>'Table A1'!C7/C7*100</f>
        <v>985.61910049972232</v>
      </c>
      <c r="AT7" s="15">
        <f>'Table A1'!D7/D7*100</f>
        <v>84.399574920297553</v>
      </c>
      <c r="AU7" s="15">
        <f>'Table A1'!E7/E7*100</f>
        <v>70.438970179662903</v>
      </c>
      <c r="AV7" s="15">
        <f>'Table A1'!F7/F7*100</f>
        <v>244.88802336903603</v>
      </c>
      <c r="AW7" s="15">
        <f>'Table A1'!G7/G7*100</f>
        <v>189.03863432165318</v>
      </c>
      <c r="AX7" s="15">
        <f>'Table A1'!H7/H7*100</f>
        <v>133.35962145110412</v>
      </c>
      <c r="AY7" s="15">
        <f>'Table A1'!I7/I7*100</f>
        <v>89.32829310846175</v>
      </c>
      <c r="AZ7" s="15">
        <f>'Table A1'!J7/J7*100</f>
        <v>169.65193586233869</v>
      </c>
      <c r="BA7" s="15">
        <f>'Table A1'!K7/K7*100</f>
        <v>71.594379963347592</v>
      </c>
      <c r="BB7" s="15">
        <f>'Table A1'!L7/L7*100</f>
        <v>118.55941114616193</v>
      </c>
      <c r="BC7" s="15">
        <f>'Table A1'!M7/M7*100</f>
        <v>60.827020202020201</v>
      </c>
      <c r="BD7" s="15">
        <f>'Table A1'!N7/N7*100</f>
        <v>132.43243243243242</v>
      </c>
      <c r="BE7" s="15">
        <f>'Table A1'!O7/O7*100</f>
        <v>62.39882266372333</v>
      </c>
      <c r="BF7" s="15"/>
      <c r="BG7" s="15"/>
      <c r="BH7" s="15"/>
      <c r="BI7" s="15">
        <f>'Table A1'!S7/S7*100</f>
        <v>63.765328203895166</v>
      </c>
      <c r="BJ7" s="15">
        <f>'Table A1'!T7/T7*100</f>
        <v>1069.7183098591549</v>
      </c>
      <c r="BK7" s="15">
        <f>'Table A1'!U7/U7*100</f>
        <v>99.118065433854923</v>
      </c>
    </row>
    <row r="8" spans="1:63" x14ac:dyDescent="0.2">
      <c r="A8" s="13">
        <v>1972</v>
      </c>
      <c r="B8" s="34">
        <v>58.2</v>
      </c>
      <c r="C8" s="34">
        <v>18.64</v>
      </c>
      <c r="D8" s="34">
        <v>95.61</v>
      </c>
      <c r="E8" s="34">
        <v>53.48</v>
      </c>
      <c r="F8" s="34">
        <v>21.72</v>
      </c>
      <c r="G8" s="34">
        <v>34.03</v>
      </c>
      <c r="H8" s="34">
        <v>26.67</v>
      </c>
      <c r="I8" s="34">
        <v>35.799999999999997</v>
      </c>
      <c r="J8" s="34">
        <v>28.15</v>
      </c>
      <c r="K8" s="34">
        <v>17.43</v>
      </c>
      <c r="L8" s="34">
        <v>20.61</v>
      </c>
      <c r="M8" s="34">
        <v>33.229999999999997</v>
      </c>
      <c r="N8" s="34">
        <v>6.98</v>
      </c>
      <c r="O8" s="34">
        <v>14.04</v>
      </c>
      <c r="P8" s="34"/>
      <c r="Q8" s="34"/>
      <c r="R8" s="34"/>
      <c r="S8" s="34">
        <v>42.42</v>
      </c>
      <c r="T8" s="34">
        <v>3.21</v>
      </c>
      <c r="U8" s="34">
        <v>36.200000000000003</v>
      </c>
      <c r="AR8" s="15">
        <f>'Table A1'!B8/B8*100</f>
        <v>103.67697594501719</v>
      </c>
      <c r="AS8" s="15">
        <f>'Table A1'!C8/C8*100</f>
        <v>765.87982832618013</v>
      </c>
      <c r="AT8" s="15">
        <f>'Table A1'!D8/D8*100</f>
        <v>84.781926576717908</v>
      </c>
      <c r="AU8" s="15">
        <f>'Table A1'!E8/E8*100</f>
        <v>76.664173522812277</v>
      </c>
      <c r="AV8" s="15">
        <f>'Table A1'!F8/F8*100</f>
        <v>247.55985267034993</v>
      </c>
      <c r="AW8" s="15">
        <f>'Table A1'!G8/G8*100</f>
        <v>189.03908316191595</v>
      </c>
      <c r="AX8" s="15">
        <f>'Table A1'!H8/H8*100</f>
        <v>133.18335208098989</v>
      </c>
      <c r="AY8" s="15">
        <f>'Table A1'!I8/I8*100</f>
        <v>92.262569832402235</v>
      </c>
      <c r="AZ8" s="15">
        <f>'Table A1'!J8/J8*100</f>
        <v>163.19715808170514</v>
      </c>
      <c r="BA8" s="15">
        <f>'Table A1'!K8/K8*100</f>
        <v>72.117039586919105</v>
      </c>
      <c r="BB8" s="15">
        <f>'Table A1'!L8/L8*100</f>
        <v>110.77147016011644</v>
      </c>
      <c r="BC8" s="15">
        <f>'Table A1'!M8/M8*100</f>
        <v>61.300030093289202</v>
      </c>
      <c r="BD8" s="15">
        <f>'Table A1'!N8/N8*100</f>
        <v>139.68481375358166</v>
      </c>
      <c r="BE8" s="15">
        <f>'Table A1'!O8/O8*100</f>
        <v>66.737891737891744</v>
      </c>
      <c r="BF8" s="15"/>
      <c r="BG8" s="15"/>
      <c r="BH8" s="15"/>
      <c r="BI8" s="15">
        <f>'Table A1'!S8/S8*100</f>
        <v>65.205091937765204</v>
      </c>
      <c r="BJ8" s="15">
        <f>'Table A1'!T8/T8*100</f>
        <v>987.22741433021815</v>
      </c>
      <c r="BK8" s="15">
        <f>'Table A1'!U8/U8*100</f>
        <v>99.97237569060772</v>
      </c>
    </row>
    <row r="9" spans="1:63" x14ac:dyDescent="0.2">
      <c r="A9" s="13">
        <v>1973</v>
      </c>
      <c r="B9" s="34">
        <v>60.93</v>
      </c>
      <c r="C9" s="34">
        <v>19.71</v>
      </c>
      <c r="D9" s="34">
        <v>96.48</v>
      </c>
      <c r="E9" s="34">
        <v>52.64</v>
      </c>
      <c r="F9" s="34">
        <v>22.94</v>
      </c>
      <c r="G9" s="34">
        <v>35.4</v>
      </c>
      <c r="H9" s="34">
        <v>28.1</v>
      </c>
      <c r="I9" s="34">
        <v>37.590000000000003</v>
      </c>
      <c r="J9" s="34">
        <v>30.22</v>
      </c>
      <c r="K9" s="34">
        <v>18.54</v>
      </c>
      <c r="L9" s="34">
        <v>22.2</v>
      </c>
      <c r="M9" s="34">
        <v>34.659999999999997</v>
      </c>
      <c r="N9" s="34">
        <v>7.43</v>
      </c>
      <c r="O9" s="34">
        <v>14.73</v>
      </c>
      <c r="P9" s="34"/>
      <c r="Q9" s="34"/>
      <c r="R9" s="34"/>
      <c r="S9" s="34">
        <v>43.28</v>
      </c>
      <c r="T9" s="34">
        <v>3.56</v>
      </c>
      <c r="U9" s="34">
        <v>37.24</v>
      </c>
      <c r="AR9" s="15">
        <f>'Table A1'!B9/B9*100</f>
        <v>102.29771869358279</v>
      </c>
      <c r="AS9" s="15">
        <f>'Table A1'!C9/C9*100</f>
        <v>811.41552511415523</v>
      </c>
      <c r="AT9" s="15">
        <f>'Table A1'!D9/D9*100</f>
        <v>91.822139303482587</v>
      </c>
      <c r="AU9" s="15">
        <f>'Table A1'!E9/E9*100</f>
        <v>82.978723404255319</v>
      </c>
      <c r="AV9" s="15">
        <f>'Table A1'!F9/F9*100</f>
        <v>262.29293809938969</v>
      </c>
      <c r="AW9" s="15">
        <f>'Table A1'!G9/G9*100</f>
        <v>185.96045197740114</v>
      </c>
      <c r="AX9" s="15">
        <f>'Table A1'!H9/H9*100</f>
        <v>129.7508896797153</v>
      </c>
      <c r="AY9" s="15">
        <f>'Table A1'!I9/I9*100</f>
        <v>96.701250332535253</v>
      </c>
      <c r="AZ9" s="15">
        <f>'Table A1'!J9/J9*100</f>
        <v>156.51886168100594</v>
      </c>
      <c r="BA9" s="15">
        <f>'Table A1'!K9/K9*100</f>
        <v>74.379719525350595</v>
      </c>
      <c r="BB9" s="15">
        <f>'Table A1'!L9/L9*100</f>
        <v>108.24324324324326</v>
      </c>
      <c r="BC9" s="15">
        <f>'Table A1'!M9/M9*100</f>
        <v>61.713791113675718</v>
      </c>
      <c r="BD9" s="15">
        <f>'Table A1'!N9/N9*100</f>
        <v>148.04845222072677</v>
      </c>
      <c r="BE9" s="15">
        <f>'Table A1'!O9/O9*100</f>
        <v>71.82620502376102</v>
      </c>
      <c r="BF9" s="15"/>
      <c r="BG9" s="15"/>
      <c r="BH9" s="15"/>
      <c r="BI9" s="15">
        <f>'Table A1'!S9/S9*100</f>
        <v>67.305914972273555</v>
      </c>
      <c r="BJ9" s="15">
        <f>'Table A1'!T9/T9*100</f>
        <v>938.20224719101122</v>
      </c>
      <c r="BK9" s="15">
        <f>'Table A1'!U9/U9*100</f>
        <v>104.10848549946294</v>
      </c>
    </row>
    <row r="10" spans="1:63" x14ac:dyDescent="0.2">
      <c r="A10" s="13">
        <v>1974</v>
      </c>
      <c r="B10" s="34">
        <v>63.01</v>
      </c>
      <c r="C10" s="34">
        <v>21.65</v>
      </c>
      <c r="D10" s="34">
        <v>98.33</v>
      </c>
      <c r="E10" s="34">
        <v>51.91</v>
      </c>
      <c r="F10" s="34">
        <v>23.98</v>
      </c>
      <c r="G10" s="34">
        <v>37.22</v>
      </c>
      <c r="H10" s="34">
        <v>29.71</v>
      </c>
      <c r="I10" s="34">
        <v>39.229999999999997</v>
      </c>
      <c r="J10" s="34">
        <v>31.49</v>
      </c>
      <c r="K10" s="34">
        <v>19.48</v>
      </c>
      <c r="L10" s="34">
        <v>24.03</v>
      </c>
      <c r="M10" s="34">
        <v>36.32</v>
      </c>
      <c r="N10" s="34">
        <v>8.0299999999999994</v>
      </c>
      <c r="O10" s="34">
        <v>15.41</v>
      </c>
      <c r="P10" s="34"/>
      <c r="Q10" s="34"/>
      <c r="R10" s="34"/>
      <c r="S10" s="34">
        <v>44.1</v>
      </c>
      <c r="T10" s="34">
        <v>4.01</v>
      </c>
      <c r="U10" s="34">
        <v>38.5</v>
      </c>
      <c r="AR10" s="15">
        <f>'Table A1'!B10/B10*100</f>
        <v>100.01587049674656</v>
      </c>
      <c r="AS10" s="15">
        <f>'Table A1'!C10/C10*100</f>
        <v>623.69515011547355</v>
      </c>
      <c r="AT10" s="15">
        <f>'Table A1'!D10/D10*100</f>
        <v>89.00640699684736</v>
      </c>
      <c r="AU10" s="15">
        <f>'Table A1'!E10/E10*100</f>
        <v>84.511654787131576</v>
      </c>
      <c r="AV10" s="15">
        <f>'Table A1'!F10/F10*100</f>
        <v>237.78148457047541</v>
      </c>
      <c r="AW10" s="15">
        <f>'Table A1'!G10/G10*100</f>
        <v>158.54379365932294</v>
      </c>
      <c r="AX10" s="15">
        <f>'Table A1'!H10/H10*100</f>
        <v>113.63177381353078</v>
      </c>
      <c r="AY10" s="15">
        <f>'Table A1'!I10/I10*100</f>
        <v>89.931175121080827</v>
      </c>
      <c r="AZ10" s="15">
        <f>'Table A1'!J10/J10*100</f>
        <v>143.47411876786282</v>
      </c>
      <c r="BA10" s="15">
        <f>'Table A1'!K10/K10*100</f>
        <v>69.045174537987677</v>
      </c>
      <c r="BB10" s="15">
        <f>'Table A1'!L10/L10*100</f>
        <v>101.99750312109863</v>
      </c>
      <c r="BC10" s="15">
        <f>'Table A1'!M10/M10*100</f>
        <v>58.590308370044056</v>
      </c>
      <c r="BD10" s="15">
        <f>'Table A1'!N10/N10*100</f>
        <v>143.08841843088419</v>
      </c>
      <c r="BE10" s="15">
        <f>'Table A1'!O10/O10*100</f>
        <v>71.641791044776113</v>
      </c>
      <c r="BF10" s="15"/>
      <c r="BG10" s="15"/>
      <c r="BH10" s="15"/>
      <c r="BI10" s="15">
        <f>'Table A1'!S10/S10*100</f>
        <v>64.852607709750572</v>
      </c>
      <c r="BJ10" s="15">
        <f>'Table A1'!T10/T10*100</f>
        <v>818.20448877805484</v>
      </c>
      <c r="BK10" s="15">
        <f>'Table A1'!U10/U10*100</f>
        <v>97.870129870129873</v>
      </c>
    </row>
    <row r="11" spans="1:63" x14ac:dyDescent="0.2">
      <c r="A11" s="13">
        <v>1975</v>
      </c>
      <c r="B11" s="34">
        <v>64.010000000000005</v>
      </c>
      <c r="C11" s="34">
        <v>25.66</v>
      </c>
      <c r="D11" s="34">
        <v>99.96</v>
      </c>
      <c r="E11" s="34">
        <v>51.5</v>
      </c>
      <c r="F11" s="34">
        <v>24.74</v>
      </c>
      <c r="G11" s="34">
        <v>38.229999999999997</v>
      </c>
      <c r="H11" s="34">
        <v>30.65</v>
      </c>
      <c r="I11" s="34">
        <v>40.270000000000003</v>
      </c>
      <c r="J11" s="34">
        <v>31.7</v>
      </c>
      <c r="K11" s="34">
        <v>20.079999999999998</v>
      </c>
      <c r="L11" s="34">
        <v>25.5</v>
      </c>
      <c r="M11" s="34">
        <v>37.14</v>
      </c>
      <c r="N11" s="34">
        <v>8.6199999999999992</v>
      </c>
      <c r="O11" s="34">
        <v>16.010000000000002</v>
      </c>
      <c r="P11" s="34"/>
      <c r="Q11" s="34"/>
      <c r="R11" s="34"/>
      <c r="S11" s="34">
        <v>44.07</v>
      </c>
      <c r="T11" s="34">
        <v>4.2300000000000004</v>
      </c>
      <c r="U11" s="34">
        <v>39.69</v>
      </c>
      <c r="AR11" s="15">
        <f>'Table A1'!B11/B11*100</f>
        <v>90.860802999531316</v>
      </c>
      <c r="AS11" s="15">
        <f>'Table A1'!C11/C11*100</f>
        <v>593.95946999220575</v>
      </c>
      <c r="AT11" s="15">
        <f>'Table A1'!D11/D11*100</f>
        <v>81.482593037214883</v>
      </c>
      <c r="AU11" s="15">
        <f>'Table A1'!E11/E11*100</f>
        <v>86.854368932038824</v>
      </c>
      <c r="AV11" s="15">
        <f>'Table A1'!F11/F11*100</f>
        <v>222.43330638641879</v>
      </c>
      <c r="AW11" s="15">
        <f>'Table A1'!G11/G11*100</f>
        <v>146.2202458801988</v>
      </c>
      <c r="AX11" s="15">
        <f>'Table A1'!H11/H11*100</f>
        <v>106.03588907014682</v>
      </c>
      <c r="AY11" s="15">
        <f>'Table A1'!I11/I11*100</f>
        <v>86.615346411720878</v>
      </c>
      <c r="AZ11" s="15">
        <f>'Table A1'!J11/J11*100</f>
        <v>139.71608832807573</v>
      </c>
      <c r="BA11" s="15">
        <f>'Table A1'!K11/K11*100</f>
        <v>66.135458167330682</v>
      </c>
      <c r="BB11" s="15">
        <f>'Table A1'!L11/L11*100</f>
        <v>103.64705882352941</v>
      </c>
      <c r="BC11" s="15">
        <f>'Table A1'!M11/M11*100</f>
        <v>58.400646203554118</v>
      </c>
      <c r="BD11" s="15">
        <f>'Table A1'!N11/N11*100</f>
        <v>131.90255220417632</v>
      </c>
      <c r="BE11" s="15">
        <f>'Table A1'!O11/O11*100</f>
        <v>68.269831355402872</v>
      </c>
      <c r="BF11" s="15"/>
      <c r="BG11" s="15"/>
      <c r="BH11" s="15"/>
      <c r="BI11" s="15">
        <f>'Table A1'!S11/S11*100</f>
        <v>66.87088722486952</v>
      </c>
      <c r="BJ11" s="15">
        <f>'Table A1'!T11/T11*100</f>
        <v>798.81796690307317</v>
      </c>
      <c r="BK11" s="15">
        <f>'Table A1'!U11/U11*100</f>
        <v>92.239858906525569</v>
      </c>
    </row>
    <row r="12" spans="1:63" x14ac:dyDescent="0.2">
      <c r="A12" s="13">
        <v>1976</v>
      </c>
      <c r="B12" s="34">
        <v>64.61</v>
      </c>
      <c r="C12" s="34">
        <v>31.72</v>
      </c>
      <c r="D12" s="34">
        <v>101.02</v>
      </c>
      <c r="E12" s="34">
        <v>51.24</v>
      </c>
      <c r="F12" s="34">
        <v>25.55</v>
      </c>
      <c r="G12" s="34">
        <v>38.5</v>
      </c>
      <c r="H12" s="34">
        <v>31.01</v>
      </c>
      <c r="I12" s="34">
        <v>40.909999999999997</v>
      </c>
      <c r="J12" s="34">
        <v>31.65</v>
      </c>
      <c r="K12" s="34">
        <v>20.63</v>
      </c>
      <c r="L12" s="34">
        <v>27.03</v>
      </c>
      <c r="M12" s="34">
        <v>37.53</v>
      </c>
      <c r="N12" s="34">
        <v>9.44</v>
      </c>
      <c r="O12" s="34">
        <v>16.66</v>
      </c>
      <c r="P12" s="34"/>
      <c r="Q12" s="34"/>
      <c r="R12" s="34"/>
      <c r="S12" s="34">
        <v>44.14</v>
      </c>
      <c r="T12" s="34">
        <v>4.47</v>
      </c>
      <c r="U12" s="34">
        <v>40.880000000000003</v>
      </c>
      <c r="AR12" s="15">
        <f>'Table A1'!B12/B12*100</f>
        <v>82.66522210184182</v>
      </c>
      <c r="AS12" s="15">
        <f>'Table A1'!C12/C12*100</f>
        <v>451.32408575031525</v>
      </c>
      <c r="AT12" s="15">
        <f>'Table A1'!D12/D12*100</f>
        <v>82.152049099188275</v>
      </c>
      <c r="AU12" s="15">
        <f>'Table A1'!E12/E12*100</f>
        <v>88.797814207650276</v>
      </c>
      <c r="AV12" s="15">
        <f>'Table A1'!F12/F12*100</f>
        <v>225.63600782778863</v>
      </c>
      <c r="AW12" s="15">
        <f>'Table A1'!G12/G12*100</f>
        <v>143.37662337662337</v>
      </c>
      <c r="AX12" s="15">
        <f>'Table A1'!H12/H12*100</f>
        <v>108.38439213157045</v>
      </c>
      <c r="AY12" s="15">
        <f>'Table A1'!I12/I12*100</f>
        <v>86.971400635541443</v>
      </c>
      <c r="AZ12" s="15">
        <f>'Table A1'!J12/J12*100</f>
        <v>142.52764612954186</v>
      </c>
      <c r="BA12" s="15">
        <f>'Table A1'!K12/K12*100</f>
        <v>66.553562772661181</v>
      </c>
      <c r="BB12" s="15">
        <f>'Table A1'!L12/L12*100</f>
        <v>100.18497965223825</v>
      </c>
      <c r="BC12" s="15">
        <f>'Table A1'!M12/M12*100</f>
        <v>60.671462829736214</v>
      </c>
      <c r="BD12" s="15">
        <f>'Table A1'!N12/N12*100</f>
        <v>126.58898305084745</v>
      </c>
      <c r="BE12" s="15">
        <f>'Table A1'!O12/O12*100</f>
        <v>68.967587034813931</v>
      </c>
      <c r="BF12" s="15"/>
      <c r="BG12" s="15"/>
      <c r="BH12" s="15"/>
      <c r="BI12" s="15">
        <f>'Table A1'!S12/S12*100</f>
        <v>71.227911191662898</v>
      </c>
      <c r="BJ12" s="15">
        <f>'Table A1'!T12/T12*100</f>
        <v>797.7628635346756</v>
      </c>
      <c r="BK12" s="15">
        <f>'Table A1'!U12/U12*100</f>
        <v>91.438356164383563</v>
      </c>
    </row>
    <row r="13" spans="1:63" x14ac:dyDescent="0.2">
      <c r="A13" s="13">
        <v>1977</v>
      </c>
      <c r="B13" s="34">
        <v>65.150000000000006</v>
      </c>
      <c r="C13" s="34">
        <v>37.549999999999997</v>
      </c>
      <c r="D13" s="34">
        <v>102.06</v>
      </c>
      <c r="E13" s="34">
        <v>50.74</v>
      </c>
      <c r="F13" s="34">
        <v>26.21</v>
      </c>
      <c r="G13" s="34">
        <v>38.54</v>
      </c>
      <c r="H13" s="34">
        <v>31.71</v>
      </c>
      <c r="I13" s="34">
        <v>41.6</v>
      </c>
      <c r="J13" s="34">
        <v>31.93</v>
      </c>
      <c r="K13" s="34">
        <v>21.05</v>
      </c>
      <c r="L13" s="34">
        <v>28.47</v>
      </c>
      <c r="M13" s="34">
        <v>37.86</v>
      </c>
      <c r="N13" s="34">
        <v>10.54</v>
      </c>
      <c r="O13" s="34">
        <v>17.510000000000002</v>
      </c>
      <c r="P13" s="34"/>
      <c r="Q13" s="34"/>
      <c r="R13" s="34"/>
      <c r="S13" s="34">
        <v>44.93</v>
      </c>
      <c r="T13" s="34">
        <v>4.59</v>
      </c>
      <c r="U13" s="34">
        <v>42.05</v>
      </c>
      <c r="AR13" s="15">
        <f>'Table A1'!B13/B13*100</f>
        <v>92.617037605525709</v>
      </c>
      <c r="AS13" s="15">
        <f>'Table A1'!C13/C13*100</f>
        <v>370.7057256990679</v>
      </c>
      <c r="AT13" s="15">
        <f>'Table A1'!D13/D13*100</f>
        <v>82.82382912012541</v>
      </c>
      <c r="AU13" s="15">
        <f>'Table A1'!E13/E13*100</f>
        <v>93.456838785967676</v>
      </c>
      <c r="AV13" s="15">
        <f>'Table A1'!F13/F13*100</f>
        <v>225.56276230446394</v>
      </c>
      <c r="AW13" s="15">
        <f>'Table A1'!G13/G13*100</f>
        <v>142.42345614945512</v>
      </c>
      <c r="AX13" s="15">
        <f>'Table A1'!H13/H13*100</f>
        <v>106.71712393566699</v>
      </c>
      <c r="AY13" s="15">
        <f>'Table A1'!I13/I13*100</f>
        <v>88.870192307692292</v>
      </c>
      <c r="AZ13" s="15">
        <f>'Table A1'!J13/J13*100</f>
        <v>144.19041653617288</v>
      </c>
      <c r="BA13" s="15">
        <f>'Table A1'!K13/K13*100</f>
        <v>68.218527315914486</v>
      </c>
      <c r="BB13" s="15">
        <f>'Table A1'!L13/L13*100</f>
        <v>96.030909729539871</v>
      </c>
      <c r="BC13" s="15">
        <f>'Table A1'!M13/M13*100</f>
        <v>63.074484944532486</v>
      </c>
      <c r="BD13" s="15">
        <f>'Table A1'!N13/N13*100</f>
        <v>117.17267552182165</v>
      </c>
      <c r="BE13" s="15">
        <f>'Table A1'!O13/O13*100</f>
        <v>67.78983438035408</v>
      </c>
      <c r="BF13" s="15"/>
      <c r="BG13" s="15"/>
      <c r="BH13" s="15"/>
      <c r="BI13" s="15">
        <f>'Table A1'!S13/S13*100</f>
        <v>73.759180948141562</v>
      </c>
      <c r="BJ13" s="15">
        <f>'Table A1'!T13/T13*100</f>
        <v>810.6753812636166</v>
      </c>
      <c r="BK13" s="15">
        <f>'Table A1'!U13/U13*100</f>
        <v>90.844233055885866</v>
      </c>
    </row>
    <row r="14" spans="1:63" x14ac:dyDescent="0.2">
      <c r="A14" s="13">
        <v>1978</v>
      </c>
      <c r="B14" s="34">
        <v>66.319999999999993</v>
      </c>
      <c r="C14" s="34">
        <v>41.98</v>
      </c>
      <c r="D14" s="34">
        <v>103.43</v>
      </c>
      <c r="E14" s="34">
        <v>49.93</v>
      </c>
      <c r="F14" s="34">
        <v>26.87</v>
      </c>
      <c r="G14" s="34">
        <v>38.44</v>
      </c>
      <c r="H14" s="34">
        <v>32.659999999999997</v>
      </c>
      <c r="I14" s="34">
        <v>42.55</v>
      </c>
      <c r="J14" s="34">
        <v>32.119999999999997</v>
      </c>
      <c r="K14" s="34">
        <v>21.46</v>
      </c>
      <c r="L14" s="34">
        <v>29.69</v>
      </c>
      <c r="M14" s="34">
        <v>38.04</v>
      </c>
      <c r="N14" s="34">
        <v>11.64</v>
      </c>
      <c r="O14" s="34">
        <v>18.39</v>
      </c>
      <c r="P14" s="34"/>
      <c r="Q14" s="34"/>
      <c r="R14" s="34"/>
      <c r="S14" s="34">
        <v>44.84</v>
      </c>
      <c r="T14" s="34">
        <v>6.61</v>
      </c>
      <c r="U14" s="34">
        <v>43.15</v>
      </c>
      <c r="AR14" s="15">
        <f>'Table A1'!B14/B14*100</f>
        <v>97.858866103739459</v>
      </c>
      <c r="AS14" s="15">
        <f>'Table A1'!C14/C14*100</f>
        <v>332.32491662696526</v>
      </c>
      <c r="AT14" s="15">
        <f>'Table A1'!D14/D14*100</f>
        <v>82.200522092236284</v>
      </c>
      <c r="AU14" s="15">
        <f>'Table A1'!E14/E14*100</f>
        <v>96.875625876226707</v>
      </c>
      <c r="AV14" s="15">
        <f>'Table A1'!F14/F14*100</f>
        <v>226.27465574990694</v>
      </c>
      <c r="AW14" s="15">
        <f>'Table A1'!G14/G14*100</f>
        <v>152.73152965660771</v>
      </c>
      <c r="AX14" s="15">
        <f>'Table A1'!H14/H14*100</f>
        <v>112.21677893447644</v>
      </c>
      <c r="AY14" s="15">
        <f>'Table A1'!I14/I14*100</f>
        <v>91.233842538190373</v>
      </c>
      <c r="AZ14" s="15">
        <f>'Table A1'!J14/J14*100</f>
        <v>154.10958904109592</v>
      </c>
      <c r="BA14" s="15">
        <f>'Table A1'!K14/K14*100</f>
        <v>70.316868592730657</v>
      </c>
      <c r="BB14" s="15">
        <f>'Table A1'!L14/L14*100</f>
        <v>97.406534186594811</v>
      </c>
      <c r="BC14" s="15">
        <f>'Table A1'!M14/M14*100</f>
        <v>63.801261829653001</v>
      </c>
      <c r="BD14" s="15">
        <f>'Table A1'!N14/N14*100</f>
        <v>114.26116838487972</v>
      </c>
      <c r="BE14" s="15">
        <f>'Table A1'!O14/O14*100</f>
        <v>69.54866775421425</v>
      </c>
      <c r="BF14" s="15"/>
      <c r="BG14" s="15"/>
      <c r="BH14" s="15"/>
      <c r="BI14" s="15">
        <f>'Table A1'!S14/S14*100</f>
        <v>77.720785013380905</v>
      </c>
      <c r="BJ14" s="15">
        <f>'Table A1'!T14/T14*100</f>
        <v>586.53555219364603</v>
      </c>
      <c r="BK14" s="15">
        <f>'Table A1'!U14/U14*100</f>
        <v>92.282734646581702</v>
      </c>
    </row>
    <row r="15" spans="1:63" x14ac:dyDescent="0.2">
      <c r="A15" s="13">
        <v>1979</v>
      </c>
      <c r="B15" s="34">
        <v>67.11</v>
      </c>
      <c r="C15" s="34">
        <v>45.11</v>
      </c>
      <c r="D15" s="34">
        <v>105.87</v>
      </c>
      <c r="E15" s="34">
        <v>49</v>
      </c>
      <c r="F15" s="34">
        <v>27.57</v>
      </c>
      <c r="G15" s="34">
        <v>38.75</v>
      </c>
      <c r="H15" s="34">
        <v>34.17</v>
      </c>
      <c r="I15" s="34">
        <v>43.57</v>
      </c>
      <c r="J15" s="34">
        <v>32.78</v>
      </c>
      <c r="K15" s="34">
        <v>22.06</v>
      </c>
      <c r="L15" s="34">
        <v>31.12</v>
      </c>
      <c r="M15" s="34">
        <v>38.54</v>
      </c>
      <c r="N15" s="34">
        <v>13.08</v>
      </c>
      <c r="O15" s="34">
        <v>19.440000000000001</v>
      </c>
      <c r="P15" s="34"/>
      <c r="Q15" s="34"/>
      <c r="R15" s="34"/>
      <c r="S15" s="34">
        <v>44.92</v>
      </c>
      <c r="T15" s="34">
        <v>11.91</v>
      </c>
      <c r="U15" s="34">
        <v>44.42</v>
      </c>
      <c r="AR15" s="15">
        <f>'Table A1'!B15/B15*100</f>
        <v>95.231709134257187</v>
      </c>
      <c r="AS15" s="15">
        <f>'Table A1'!C15/C15*100</f>
        <v>372.09044557747728</v>
      </c>
      <c r="AT15" s="15">
        <f>'Table A1'!D15/D15*100</f>
        <v>80.117124775668259</v>
      </c>
      <c r="AU15" s="15">
        <f>'Table A1'!E15/E15*100</f>
        <v>103.79591836734694</v>
      </c>
      <c r="AV15" s="15">
        <f>'Table A1'!F15/F15*100</f>
        <v>217.12005803409502</v>
      </c>
      <c r="AW15" s="15">
        <f>'Table A1'!G15/G15*100</f>
        <v>152.54193548387096</v>
      </c>
      <c r="AX15" s="15">
        <f>'Table A1'!H15/H15*100</f>
        <v>111.82323675738952</v>
      </c>
      <c r="AY15" s="15">
        <f>'Table A1'!I15/I15*100</f>
        <v>93.780123938489794</v>
      </c>
      <c r="AZ15" s="15">
        <f>'Table A1'!J15/J15*100</f>
        <v>156.43685173886516</v>
      </c>
      <c r="BA15" s="15">
        <f>'Table A1'!K15/K15*100</f>
        <v>72.348141432456941</v>
      </c>
      <c r="BB15" s="15">
        <f>'Table A1'!L15/L15*100</f>
        <v>98.907455012853475</v>
      </c>
      <c r="BC15" s="15">
        <f>'Table A1'!M15/M15*100</f>
        <v>64.582252205500779</v>
      </c>
      <c r="BD15" s="15">
        <f>'Table A1'!N15/N15*100</f>
        <v>110.47400611620795</v>
      </c>
      <c r="BE15" s="15">
        <f>'Table A1'!O15/O15*100</f>
        <v>71.450617283950606</v>
      </c>
      <c r="BF15" s="15"/>
      <c r="BG15" s="15"/>
      <c r="BH15" s="15"/>
      <c r="BI15" s="15">
        <f>'Table A1'!S15/S15*100</f>
        <v>80.654496883348159</v>
      </c>
      <c r="BJ15" s="15">
        <f>'Table A1'!T15/T15*100</f>
        <v>335.5163727959698</v>
      </c>
      <c r="BK15" s="15">
        <f>'Table A1'!U15/U15*100</f>
        <v>92.751013057181453</v>
      </c>
    </row>
    <row r="16" spans="1:63" x14ac:dyDescent="0.2">
      <c r="A16" s="13">
        <v>1980</v>
      </c>
      <c r="B16" s="34">
        <v>66.930000000000007</v>
      </c>
      <c r="C16" s="34">
        <v>48.02</v>
      </c>
      <c r="D16" s="34">
        <v>107.84</v>
      </c>
      <c r="E16" s="34">
        <v>48.13</v>
      </c>
      <c r="F16" s="34">
        <v>28.16</v>
      </c>
      <c r="G16" s="34">
        <v>38.5</v>
      </c>
      <c r="H16" s="34">
        <v>35.53</v>
      </c>
      <c r="I16" s="34">
        <v>43.88</v>
      </c>
      <c r="J16" s="34">
        <v>34.270000000000003</v>
      </c>
      <c r="K16" s="34">
        <v>22.63</v>
      </c>
      <c r="L16" s="34">
        <v>32.97</v>
      </c>
      <c r="M16" s="34">
        <v>39.01</v>
      </c>
      <c r="N16" s="34">
        <v>14.86</v>
      </c>
      <c r="O16" s="34">
        <v>20.71</v>
      </c>
      <c r="P16" s="34"/>
      <c r="Q16" s="34"/>
      <c r="R16" s="34"/>
      <c r="S16" s="34">
        <v>46.24</v>
      </c>
      <c r="T16" s="34">
        <v>16.61</v>
      </c>
      <c r="U16" s="34">
        <v>45.53</v>
      </c>
      <c r="AR16" s="15">
        <f>'Table A1'!B16/B16*100</f>
        <v>106.006275212909</v>
      </c>
      <c r="AS16" s="15">
        <f>'Table A1'!C16/C16*100</f>
        <v>355.06039150354019</v>
      </c>
      <c r="AT16" s="15">
        <f>'Table A1'!D16/D16*100</f>
        <v>71.949183976261139</v>
      </c>
      <c r="AU16" s="15">
        <f>'Table A1'!E16/E16*100</f>
        <v>105.67213795969251</v>
      </c>
      <c r="AV16" s="15">
        <f>'Table A1'!F16/F16*100</f>
        <v>187.21590909090909</v>
      </c>
      <c r="AW16" s="15">
        <f>'Table A1'!G16/G16*100</f>
        <v>144.93506493506493</v>
      </c>
      <c r="AX16" s="15">
        <f>'Table A1'!H16/H16*100</f>
        <v>101.66056853363355</v>
      </c>
      <c r="AY16" s="15">
        <f>'Table A1'!I16/I16*100</f>
        <v>90.747493163172294</v>
      </c>
      <c r="AZ16" s="15">
        <f>'Table A1'!J16/J16*100</f>
        <v>147.62182667055734</v>
      </c>
      <c r="BA16" s="15">
        <f>'Table A1'!K16/K16*100</f>
        <v>73.26557666813963</v>
      </c>
      <c r="BB16" s="15">
        <f>'Table A1'!L16/L16*100</f>
        <v>93.236275401880491</v>
      </c>
      <c r="BC16" s="15">
        <f>'Table A1'!M16/M16*100</f>
        <v>65.060240963855421</v>
      </c>
      <c r="BD16" s="15">
        <f>'Table A1'!N16/N16*100</f>
        <v>100.9421265141319</v>
      </c>
      <c r="BE16" s="15">
        <f>'Table A1'!O16/O16*100</f>
        <v>69.628198937711247</v>
      </c>
      <c r="BF16" s="15"/>
      <c r="BG16" s="15"/>
      <c r="BH16" s="15"/>
      <c r="BI16" s="15">
        <f>'Table A1'!S16/S16*100</f>
        <v>83.823529411764696</v>
      </c>
      <c r="BJ16" s="15">
        <f>'Table A1'!T16/T16*100</f>
        <v>255.38832028898258</v>
      </c>
      <c r="BK16" s="15">
        <f>'Table A1'!U16/U16*100</f>
        <v>87.612563145178996</v>
      </c>
    </row>
    <row r="17" spans="1:63" x14ac:dyDescent="0.2">
      <c r="A17" s="13">
        <v>1981</v>
      </c>
      <c r="B17" s="34">
        <v>66.34</v>
      </c>
      <c r="C17" s="34">
        <v>50.94</v>
      </c>
      <c r="D17" s="34">
        <v>108.28</v>
      </c>
      <c r="E17" s="34">
        <v>47.51</v>
      </c>
      <c r="F17" s="34">
        <v>28.52</v>
      </c>
      <c r="G17" s="34">
        <v>37.79</v>
      </c>
      <c r="H17" s="34">
        <v>36.07</v>
      </c>
      <c r="I17" s="34">
        <v>43.39</v>
      </c>
      <c r="J17" s="34">
        <v>35.159999999999997</v>
      </c>
      <c r="K17" s="34">
        <v>23.05</v>
      </c>
      <c r="L17" s="34">
        <v>34.57</v>
      </c>
      <c r="M17" s="34">
        <v>39.549999999999997</v>
      </c>
      <c r="N17" s="34">
        <v>16.88</v>
      </c>
      <c r="O17" s="34">
        <v>21.88</v>
      </c>
      <c r="P17" s="34"/>
      <c r="Q17" s="34"/>
      <c r="R17" s="34"/>
      <c r="S17" s="34">
        <v>47.42</v>
      </c>
      <c r="T17" s="34">
        <v>20.04</v>
      </c>
      <c r="U17" s="34">
        <v>46.22</v>
      </c>
      <c r="AR17" s="15">
        <f>'Table A1'!B17/B17*100</f>
        <v>109.78293638830267</v>
      </c>
      <c r="AS17" s="15">
        <f>'Table A1'!C17/C17*100</f>
        <v>349.25402434236361</v>
      </c>
      <c r="AT17" s="15">
        <f>'Table A1'!D17/D17*100</f>
        <v>67.196158108607321</v>
      </c>
      <c r="AU17" s="15">
        <f>'Table A1'!E17/E17*100</f>
        <v>110.08208798147759</v>
      </c>
      <c r="AV17" s="15">
        <f>'Table A1'!F17/F17*100</f>
        <v>178.2258064516129</v>
      </c>
      <c r="AW17" s="15">
        <f>'Table A1'!G17/G17*100</f>
        <v>136.22651495104526</v>
      </c>
      <c r="AX17" s="15">
        <f>'Table A1'!H17/H17*100</f>
        <v>100.05544774050459</v>
      </c>
      <c r="AY17" s="15">
        <f>'Table A1'!I17/I17*100</f>
        <v>92.625028808481218</v>
      </c>
      <c r="AZ17" s="15">
        <f>'Table A1'!J17/J17*100</f>
        <v>142.26393629124007</v>
      </c>
      <c r="BA17" s="15">
        <f>'Table A1'!K17/K17*100</f>
        <v>73.535791757049878</v>
      </c>
      <c r="BB17" s="15">
        <f>'Table A1'!L17/L17*100</f>
        <v>91.379809083019964</v>
      </c>
      <c r="BC17" s="15">
        <f>'Table A1'!M17/M17*100</f>
        <v>66.47281921618206</v>
      </c>
      <c r="BD17" s="15">
        <f>'Table A1'!N17/N17*100</f>
        <v>92.357819905213276</v>
      </c>
      <c r="BE17" s="15">
        <f>'Table A1'!O17/O17*100</f>
        <v>68.510054844606955</v>
      </c>
      <c r="BF17" s="15"/>
      <c r="BG17" s="15"/>
      <c r="BH17" s="15"/>
      <c r="BI17" s="15">
        <f>'Table A1'!S17/S17*100</f>
        <v>81.906368620835096</v>
      </c>
      <c r="BJ17" s="15">
        <f>'Table A1'!T17/T17*100</f>
        <v>210.72854291417164</v>
      </c>
      <c r="BK17" s="15">
        <f>'Table A1'!U17/U17*100</f>
        <v>85.157940285590655</v>
      </c>
    </row>
    <row r="18" spans="1:63" x14ac:dyDescent="0.2">
      <c r="A18" s="13">
        <v>1982</v>
      </c>
      <c r="B18" s="34">
        <v>66.8</v>
      </c>
      <c r="C18" s="34">
        <v>54.33</v>
      </c>
      <c r="D18" s="34">
        <v>108</v>
      </c>
      <c r="E18" s="34">
        <v>47.15</v>
      </c>
      <c r="F18" s="34">
        <v>28.73</v>
      </c>
      <c r="G18" s="34">
        <v>37.479999999999997</v>
      </c>
      <c r="H18" s="34">
        <v>36.74</v>
      </c>
      <c r="I18" s="34">
        <v>42.26</v>
      </c>
      <c r="J18" s="34">
        <v>35.82</v>
      </c>
      <c r="K18" s="34">
        <v>23.23</v>
      </c>
      <c r="L18" s="34">
        <v>36.54</v>
      </c>
      <c r="M18" s="34">
        <v>40.229999999999997</v>
      </c>
      <c r="N18" s="34">
        <v>18.829999999999998</v>
      </c>
      <c r="O18" s="34">
        <v>22.97</v>
      </c>
      <c r="P18" s="34"/>
      <c r="Q18" s="34"/>
      <c r="R18" s="34"/>
      <c r="S18" s="34">
        <v>48.38</v>
      </c>
      <c r="T18" s="34">
        <v>23.52</v>
      </c>
      <c r="U18" s="34">
        <v>46.85</v>
      </c>
      <c r="AR18" s="15">
        <f>'Table A1'!B18/B18*100</f>
        <v>118.06886227544911</v>
      </c>
      <c r="AS18" s="15">
        <f>'Table A1'!C18/C18*100</f>
        <v>351.02153506350089</v>
      </c>
      <c r="AT18" s="15">
        <f>'Table A1'!D18/D18*100</f>
        <v>67.277777777777771</v>
      </c>
      <c r="AU18" s="15">
        <f>'Table A1'!E18/E18*100</f>
        <v>109.50159066808061</v>
      </c>
      <c r="AV18" s="15">
        <f>'Table A1'!F18/F18*100</f>
        <v>169.96171249564912</v>
      </c>
      <c r="AW18" s="15">
        <f>'Table A1'!G18/G18*100</f>
        <v>148.34578441835646</v>
      </c>
      <c r="AX18" s="15">
        <f>'Table A1'!H18/H18*100</f>
        <v>101.25204137180187</v>
      </c>
      <c r="AY18" s="15">
        <f>'Table A1'!I18/I18*100</f>
        <v>93.445338381448181</v>
      </c>
      <c r="AZ18" s="15">
        <f>'Table A1'!J18/J18*100</f>
        <v>140.56393076493578</v>
      </c>
      <c r="BA18" s="15">
        <f>'Table A1'!K18/K18*100</f>
        <v>75.721050365906152</v>
      </c>
      <c r="BB18" s="15">
        <f>'Table A1'!L18/L18*100</f>
        <v>89.436234263820467</v>
      </c>
      <c r="BC18" s="15">
        <f>'Table A1'!M18/M18*100</f>
        <v>66.517524235645055</v>
      </c>
      <c r="BD18" s="15">
        <f>'Table A1'!N18/N18*100</f>
        <v>89.697291556027622</v>
      </c>
      <c r="BE18" s="15">
        <f>'Table A1'!O18/O18*100</f>
        <v>70.700914235959942</v>
      </c>
      <c r="BF18" s="15"/>
      <c r="BG18" s="15"/>
      <c r="BH18" s="15"/>
      <c r="BI18" s="15">
        <f>'Table A1'!S18/S18*100</f>
        <v>80.85985944605207</v>
      </c>
      <c r="BJ18" s="15">
        <f>'Table A1'!T18/T18*100</f>
        <v>179.54931972789115</v>
      </c>
      <c r="BK18" s="15">
        <f>'Table A1'!U18/U18*100</f>
        <v>86.211312700106717</v>
      </c>
    </row>
    <row r="19" spans="1:63" x14ac:dyDescent="0.2">
      <c r="A19" s="13">
        <v>1983</v>
      </c>
      <c r="B19" s="34">
        <v>67.900000000000006</v>
      </c>
      <c r="C19" s="34">
        <v>57.6</v>
      </c>
      <c r="D19" s="34">
        <v>107.32</v>
      </c>
      <c r="E19" s="34">
        <v>47</v>
      </c>
      <c r="F19" s="34">
        <v>29.05</v>
      </c>
      <c r="G19" s="34">
        <v>37.49</v>
      </c>
      <c r="H19" s="34">
        <v>37.54</v>
      </c>
      <c r="I19" s="34">
        <v>41.39</v>
      </c>
      <c r="J19" s="34">
        <v>36.450000000000003</v>
      </c>
      <c r="K19" s="34">
        <v>23.59</v>
      </c>
      <c r="L19" s="34">
        <v>38.79</v>
      </c>
      <c r="M19" s="34">
        <v>40.950000000000003</v>
      </c>
      <c r="N19" s="34">
        <v>20.27</v>
      </c>
      <c r="O19" s="34">
        <v>23.89</v>
      </c>
      <c r="P19" s="34"/>
      <c r="Q19" s="34"/>
      <c r="R19" s="34"/>
      <c r="S19" s="34">
        <v>49.03</v>
      </c>
      <c r="T19" s="34">
        <v>26.15</v>
      </c>
      <c r="U19" s="34">
        <v>47.49</v>
      </c>
      <c r="AR19" s="15">
        <f>'Table A1'!B19/B19*100</f>
        <v>109.8821796759941</v>
      </c>
      <c r="AS19" s="15">
        <f>'Table A1'!C19/C19*100</f>
        <v>333.92361111111109</v>
      </c>
      <c r="AT19" s="15">
        <f>'Table A1'!D19/D19*100</f>
        <v>69.148341408870664</v>
      </c>
      <c r="AU19" s="15">
        <f>'Table A1'!E19/E19*100</f>
        <v>113.93617021276594</v>
      </c>
      <c r="AV19" s="15">
        <f>'Table A1'!F19/F19*100</f>
        <v>163.02925989672977</v>
      </c>
      <c r="AW19" s="15">
        <f>'Table A1'!G19/G19*100</f>
        <v>157.66871165644173</v>
      </c>
      <c r="AX19" s="15">
        <f>'Table A1'!H19/H19*100</f>
        <v>106.52637187000533</v>
      </c>
      <c r="AY19" s="15">
        <f>'Table A1'!I19/I19*100</f>
        <v>99.85503744865909</v>
      </c>
      <c r="AZ19" s="15">
        <f>'Table A1'!J19/J19*100</f>
        <v>141.01508916323729</v>
      </c>
      <c r="BA19" s="15">
        <f>'Table A1'!K19/K19*100</f>
        <v>79.779567613395514</v>
      </c>
      <c r="BB19" s="15">
        <f>'Table A1'!L19/L19*100</f>
        <v>88.476411446249031</v>
      </c>
      <c r="BC19" s="15">
        <f>'Table A1'!M19/M19*100</f>
        <v>67.350427350427339</v>
      </c>
      <c r="BD19" s="15">
        <f>'Table A1'!N19/N19*100</f>
        <v>93.191909225456342</v>
      </c>
      <c r="BE19" s="15">
        <f>'Table A1'!O19/O19*100</f>
        <v>76.015069066555043</v>
      </c>
      <c r="BF19" s="15"/>
      <c r="BG19" s="15"/>
      <c r="BH19" s="15"/>
      <c r="BI19" s="15">
        <f>'Table A1'!S19/S19*100</f>
        <v>84.784825616969201</v>
      </c>
      <c r="BJ19" s="15">
        <f>'Table A1'!T19/T19*100</f>
        <v>170.36328871892925</v>
      </c>
      <c r="BK19" s="15">
        <f>'Table A1'!U19/U19*100</f>
        <v>88.881869867340484</v>
      </c>
    </row>
    <row r="20" spans="1:63" x14ac:dyDescent="0.2">
      <c r="A20" s="13">
        <v>1984</v>
      </c>
      <c r="B20" s="34">
        <v>69.13</v>
      </c>
      <c r="C20" s="34">
        <v>60.95</v>
      </c>
      <c r="D20" s="34">
        <v>106.77</v>
      </c>
      <c r="E20" s="34">
        <v>46.72</v>
      </c>
      <c r="F20" s="34">
        <v>29.32</v>
      </c>
      <c r="G20" s="34">
        <v>37.25</v>
      </c>
      <c r="H20" s="34">
        <v>38.590000000000003</v>
      </c>
      <c r="I20" s="34">
        <v>41.37</v>
      </c>
      <c r="J20" s="34">
        <v>37.020000000000003</v>
      </c>
      <c r="K20" s="34">
        <v>24.16</v>
      </c>
      <c r="L20" s="34">
        <v>41.14</v>
      </c>
      <c r="M20" s="34">
        <v>41.36</v>
      </c>
      <c r="N20" s="34">
        <v>21.6</v>
      </c>
      <c r="O20" s="34">
        <v>24.59</v>
      </c>
      <c r="P20" s="34"/>
      <c r="Q20" s="34"/>
      <c r="R20" s="34"/>
      <c r="S20" s="34">
        <v>49.84</v>
      </c>
      <c r="T20" s="34">
        <v>28.84</v>
      </c>
      <c r="U20" s="34">
        <v>48.25</v>
      </c>
      <c r="AR20" s="15">
        <f>'Table A1'!B20/B20*100</f>
        <v>130.43541154346886</v>
      </c>
      <c r="AS20" s="15">
        <f>'Table A1'!C20/C20*100</f>
        <v>296.89909762100081</v>
      </c>
      <c r="AT20" s="15">
        <f>'Table A1'!D20/D20*100</f>
        <v>72.033342699260089</v>
      </c>
      <c r="AU20" s="15">
        <f>'Table A1'!E20/E20*100</f>
        <v>92.679794520547944</v>
      </c>
      <c r="AV20" s="15">
        <f>'Table A1'!F20/F20*100</f>
        <v>151.15961800818553</v>
      </c>
      <c r="AW20" s="15">
        <f>'Table A1'!G20/G20*100</f>
        <v>166.2281879194631</v>
      </c>
      <c r="AX20" s="15">
        <f>'Table A1'!H20/H20*100</f>
        <v>108.31821715470326</v>
      </c>
      <c r="AY20" s="15">
        <f>'Table A1'!I20/I20*100</f>
        <v>102.80396422528403</v>
      </c>
      <c r="AZ20" s="15">
        <f>'Table A1'!J20/J20*100</f>
        <v>140.30253916801726</v>
      </c>
      <c r="BA20" s="15">
        <f>'Table A1'!K20/K20*100</f>
        <v>83.153973509933778</v>
      </c>
      <c r="BB20" s="15">
        <f>'Table A1'!L20/L20*100</f>
        <v>84.783665532328627</v>
      </c>
      <c r="BC20" s="15">
        <f>'Table A1'!M20/M20*100</f>
        <v>66.610251450676984</v>
      </c>
      <c r="BD20" s="15">
        <f>'Table A1'!N20/N20*100</f>
        <v>93.194444444444429</v>
      </c>
      <c r="BE20" s="15">
        <f>'Table A1'!O20/O20*100</f>
        <v>78.690524603497352</v>
      </c>
      <c r="BF20" s="15"/>
      <c r="BG20" s="15"/>
      <c r="BH20" s="15"/>
      <c r="BI20" s="15">
        <f>'Table A1'!S20/S20*100</f>
        <v>87.800963081861951</v>
      </c>
      <c r="BJ20" s="15">
        <f>'Table A1'!T20/T20*100</f>
        <v>161.40776699029124</v>
      </c>
      <c r="BK20" s="15">
        <f>'Table A1'!U20/U20*100</f>
        <v>89.844559585492235</v>
      </c>
    </row>
    <row r="21" spans="1:63" x14ac:dyDescent="0.2">
      <c r="A21" s="13">
        <v>1985</v>
      </c>
      <c r="B21" s="34">
        <v>69.760000000000005</v>
      </c>
      <c r="C21" s="34">
        <v>64.34</v>
      </c>
      <c r="D21" s="34">
        <v>107.31</v>
      </c>
      <c r="E21" s="34">
        <v>46.23</v>
      </c>
      <c r="F21" s="34">
        <v>29.47</v>
      </c>
      <c r="G21" s="34">
        <v>36.840000000000003</v>
      </c>
      <c r="H21" s="34">
        <v>40.11</v>
      </c>
      <c r="I21" s="34">
        <v>41.79</v>
      </c>
      <c r="J21" s="34">
        <v>38.020000000000003</v>
      </c>
      <c r="K21" s="34">
        <v>25.23</v>
      </c>
      <c r="L21" s="34">
        <v>43.32</v>
      </c>
      <c r="M21" s="34">
        <v>41.89</v>
      </c>
      <c r="N21" s="34">
        <v>23.25</v>
      </c>
      <c r="O21" s="34">
        <v>25.57</v>
      </c>
      <c r="P21" s="34"/>
      <c r="Q21" s="34"/>
      <c r="R21" s="34"/>
      <c r="S21" s="34">
        <v>50.92</v>
      </c>
      <c r="T21" s="34">
        <v>32.619999999999997</v>
      </c>
      <c r="U21" s="34">
        <v>49.29</v>
      </c>
      <c r="AR21" s="15">
        <f>'Table A1'!B21/B21*100</f>
        <v>122.43405963302752</v>
      </c>
      <c r="AS21" s="15">
        <f>'Table A1'!C21/C21*100</f>
        <v>309.20111905502017</v>
      </c>
      <c r="AT21" s="15">
        <f>'Table A1'!D21/D21*100</f>
        <v>73.739632839437135</v>
      </c>
      <c r="AU21" s="15">
        <f>'Table A1'!E21/E21*100</f>
        <v>117.47782825005409</v>
      </c>
      <c r="AV21" s="15">
        <f>'Table A1'!F21/F21*100</f>
        <v>167.49236511706823</v>
      </c>
      <c r="AW21" s="15">
        <f>'Table A1'!G21/G21*100</f>
        <v>168.62106406080346</v>
      </c>
      <c r="AX21" s="15">
        <f>'Table A1'!H21/H21*100</f>
        <v>110.07230117177762</v>
      </c>
      <c r="AY21" s="15">
        <f>'Table A1'!I21/I21*100</f>
        <v>108.35128021057669</v>
      </c>
      <c r="AZ21" s="15">
        <f>'Table A1'!J21/J21*100</f>
        <v>147.26459758022094</v>
      </c>
      <c r="BA21" s="15">
        <f>'Table A1'!K21/K21*100</f>
        <v>84.700753071739996</v>
      </c>
      <c r="BB21" s="15">
        <f>'Table A1'!L21/L21*100</f>
        <v>80.54016620498615</v>
      </c>
      <c r="BC21" s="15">
        <f>'Table A1'!M21/M21*100</f>
        <v>67.510145619479587</v>
      </c>
      <c r="BD21" s="15">
        <f>'Table A1'!N21/N21*100</f>
        <v>95.784946236559136</v>
      </c>
      <c r="BE21" s="15">
        <f>'Table A1'!O21/O21*100</f>
        <v>83.73093468908877</v>
      </c>
      <c r="BF21" s="15"/>
      <c r="BG21" s="15"/>
      <c r="BH21" s="15"/>
      <c r="BI21" s="15">
        <f>'Table A1'!S21/S21*100</f>
        <v>91.987431264728997</v>
      </c>
      <c r="BJ21" s="15">
        <f>'Table A1'!T21/T21*100</f>
        <v>152.29920294297978</v>
      </c>
      <c r="BK21" s="15">
        <f>'Table A1'!U21/U21*100</f>
        <v>92.270237370663409</v>
      </c>
    </row>
    <row r="22" spans="1:63" x14ac:dyDescent="0.2">
      <c r="A22" s="13">
        <v>1986</v>
      </c>
      <c r="B22" s="34">
        <v>69.25</v>
      </c>
      <c r="C22" s="34">
        <v>66.31</v>
      </c>
      <c r="D22" s="34">
        <v>107.94</v>
      </c>
      <c r="E22" s="34">
        <v>45.97</v>
      </c>
      <c r="F22" s="34">
        <v>29.73</v>
      </c>
      <c r="G22" s="34">
        <v>36.42</v>
      </c>
      <c r="H22" s="34">
        <v>41.85</v>
      </c>
      <c r="I22" s="34">
        <v>42.06</v>
      </c>
      <c r="J22" s="34">
        <v>39.619999999999997</v>
      </c>
      <c r="K22" s="34">
        <v>26.66</v>
      </c>
      <c r="L22" s="34">
        <v>44.89</v>
      </c>
      <c r="M22" s="34">
        <v>42.32</v>
      </c>
      <c r="N22" s="34">
        <v>25.63</v>
      </c>
      <c r="O22" s="34">
        <v>27.18</v>
      </c>
      <c r="P22" s="34"/>
      <c r="Q22" s="34"/>
      <c r="R22" s="34"/>
      <c r="S22" s="34">
        <v>53.23</v>
      </c>
      <c r="T22" s="34">
        <v>36.49</v>
      </c>
      <c r="U22" s="34">
        <v>50.29</v>
      </c>
      <c r="AR22" s="15">
        <f>'Table A1'!B22/B22*100</f>
        <v>123.48014440433215</v>
      </c>
      <c r="AS22" s="15">
        <f>'Table A1'!C22/C22*100</f>
        <v>299.71346704871064</v>
      </c>
      <c r="AT22" s="15">
        <f>'Table A1'!D22/D22*100</f>
        <v>74.291272929405224</v>
      </c>
      <c r="AU22" s="15">
        <f>'Table A1'!E22/E22*100</f>
        <v>138.98194474657387</v>
      </c>
      <c r="AV22" s="15">
        <f>'Table A1'!F22/F22*100</f>
        <v>179.78472922973427</v>
      </c>
      <c r="AW22" s="15">
        <f>'Table A1'!G22/G22*100</f>
        <v>177.73201537616694</v>
      </c>
      <c r="AX22" s="15">
        <f>'Table A1'!H22/H22*100</f>
        <v>110.34647550776582</v>
      </c>
      <c r="AY22" s="15">
        <f>'Table A1'!I22/I22*100</f>
        <v>110.58012363290537</v>
      </c>
      <c r="AZ22" s="15">
        <f>'Table A1'!J22/J22*100</f>
        <v>149.97476022211004</v>
      </c>
      <c r="BA22" s="15">
        <f>'Table A1'!K22/K22*100</f>
        <v>85.633908477119263</v>
      </c>
      <c r="BB22" s="15">
        <f>'Table A1'!L22/L22*100</f>
        <v>79.371797727779025</v>
      </c>
      <c r="BC22" s="15">
        <f>'Table A1'!M22/M22*100</f>
        <v>66.564272211720237</v>
      </c>
      <c r="BD22" s="15">
        <f>'Table A1'!N22/N22*100</f>
        <v>93.601248536870855</v>
      </c>
      <c r="BE22" s="15">
        <f>'Table A1'!O22/O22*100</f>
        <v>84.805003679175869</v>
      </c>
      <c r="BF22" s="15"/>
      <c r="BG22" s="15"/>
      <c r="BH22" s="15"/>
      <c r="BI22" s="15">
        <f>'Table A1'!S22/S22*100</f>
        <v>92.391508547811384</v>
      </c>
      <c r="BJ22" s="15">
        <f>'Table A1'!T22/T22*100</f>
        <v>144.2312962455467</v>
      </c>
      <c r="BK22" s="15">
        <f>'Table A1'!U22/U22*100</f>
        <v>93.815867965798375</v>
      </c>
    </row>
    <row r="23" spans="1:63" x14ac:dyDescent="0.2">
      <c r="A23" s="13">
        <v>1987</v>
      </c>
      <c r="B23" s="34">
        <v>68.47</v>
      </c>
      <c r="C23" s="34">
        <v>66.77</v>
      </c>
      <c r="D23" s="34">
        <v>108.28</v>
      </c>
      <c r="E23" s="34">
        <v>45.69</v>
      </c>
      <c r="F23" s="34">
        <v>30.16</v>
      </c>
      <c r="G23" s="34">
        <v>37.270000000000003</v>
      </c>
      <c r="H23" s="34">
        <v>44</v>
      </c>
      <c r="I23" s="34">
        <v>42.71</v>
      </c>
      <c r="J23" s="34">
        <v>41.82</v>
      </c>
      <c r="K23" s="34">
        <v>28.18</v>
      </c>
      <c r="L23" s="34">
        <v>47.01</v>
      </c>
      <c r="M23" s="34">
        <v>45.16</v>
      </c>
      <c r="N23" s="34">
        <v>28.66</v>
      </c>
      <c r="O23" s="34">
        <v>29.81</v>
      </c>
      <c r="P23" s="34"/>
      <c r="Q23" s="34"/>
      <c r="R23" s="34"/>
      <c r="S23" s="34">
        <v>58.29</v>
      </c>
      <c r="T23" s="34">
        <v>40.43</v>
      </c>
      <c r="U23" s="34">
        <v>51.49</v>
      </c>
      <c r="AR23" s="15">
        <f>'Table A1'!B23/B23*100</f>
        <v>121.9950343216007</v>
      </c>
      <c r="AS23" s="15">
        <f>'Table A1'!C23/C23*100</f>
        <v>297.94818032050324</v>
      </c>
      <c r="AT23" s="15">
        <f>'Table A1'!D23/D23*100</f>
        <v>77.622829700775767</v>
      </c>
      <c r="AU23" s="15">
        <f>'Table A1'!E23/E23*100</f>
        <v>144.03589406872402</v>
      </c>
      <c r="AV23" s="15">
        <f>'Table A1'!F23/F23*100</f>
        <v>186.63793103448276</v>
      </c>
      <c r="AW23" s="15">
        <f>'Table A1'!G23/G23*100</f>
        <v>193.88247920579553</v>
      </c>
      <c r="AX23" s="15">
        <f>'Table A1'!H23/H23*100</f>
        <v>113.6818181818182</v>
      </c>
      <c r="AY23" s="15">
        <f>'Table A1'!I23/I23*100</f>
        <v>118.40318426597986</v>
      </c>
      <c r="AZ23" s="15">
        <f>'Table A1'!J23/J23*100</f>
        <v>152.34337637494022</v>
      </c>
      <c r="BA23" s="15">
        <f>'Table A1'!K23/K23*100</f>
        <v>86.621717530163238</v>
      </c>
      <c r="BB23" s="15">
        <f>'Table A1'!L23/L23*100</f>
        <v>85.024462880238246</v>
      </c>
      <c r="BC23" s="15">
        <f>'Table A1'!M23/M23*100</f>
        <v>63.042515500442875</v>
      </c>
      <c r="BD23" s="15">
        <f>'Table A1'!N23/N23*100</f>
        <v>88.939288206559667</v>
      </c>
      <c r="BE23" s="15">
        <f>'Table A1'!O23/O23*100</f>
        <v>82.187185508218718</v>
      </c>
      <c r="BF23" s="15"/>
      <c r="BG23" s="15"/>
      <c r="BH23" s="15"/>
      <c r="BI23" s="15">
        <f>'Table A1'!S23/S23*100</f>
        <v>93.03482587064677</v>
      </c>
      <c r="BJ23" s="15">
        <f>'Table A1'!T23/T23*100</f>
        <v>145.60969577046748</v>
      </c>
      <c r="BK23" s="15">
        <f>'Table A1'!U23/U23*100</f>
        <v>97.70829287240241</v>
      </c>
    </row>
    <row r="24" spans="1:63" x14ac:dyDescent="0.2">
      <c r="A24" s="13">
        <v>1988</v>
      </c>
      <c r="B24" s="34">
        <v>67.91</v>
      </c>
      <c r="C24" s="34">
        <v>66.97</v>
      </c>
      <c r="D24" s="34">
        <v>109.07</v>
      </c>
      <c r="E24" s="34">
        <v>44.99</v>
      </c>
      <c r="F24" s="34">
        <v>30.8</v>
      </c>
      <c r="G24" s="34">
        <v>40.35</v>
      </c>
      <c r="H24" s="34">
        <v>46.9</v>
      </c>
      <c r="I24" s="34">
        <v>43.03</v>
      </c>
      <c r="J24" s="34">
        <v>44.78</v>
      </c>
      <c r="K24" s="34">
        <v>30.34</v>
      </c>
      <c r="L24" s="34">
        <v>50.6</v>
      </c>
      <c r="M24" s="34">
        <v>51.93</v>
      </c>
      <c r="N24" s="34">
        <v>32.619999999999997</v>
      </c>
      <c r="O24" s="34">
        <v>32.369999999999997</v>
      </c>
      <c r="P24" s="34"/>
      <c r="Q24" s="34"/>
      <c r="R24" s="34"/>
      <c r="S24" s="34">
        <v>63.36</v>
      </c>
      <c r="T24" s="34">
        <v>42.72</v>
      </c>
      <c r="U24" s="34">
        <v>53.15</v>
      </c>
      <c r="AR24" s="15">
        <f>'Table A1'!B24/B24*100</f>
        <v>123.73729936680901</v>
      </c>
      <c r="AS24" s="15">
        <f>'Table A1'!C24/C24*100</f>
        <v>271.88293265641335</v>
      </c>
      <c r="AT24" s="15">
        <f>'Table A1'!D24/D24*100</f>
        <v>82.635005042633168</v>
      </c>
      <c r="AU24" s="15">
        <f>'Table A1'!E24/E24*100</f>
        <v>146.27695043342965</v>
      </c>
      <c r="AV24" s="15">
        <f>'Table A1'!F24/F24*100</f>
        <v>191.26623376623374</v>
      </c>
      <c r="AW24" s="15">
        <f>'Table A1'!G24/G24*100</f>
        <v>194.49814126394051</v>
      </c>
      <c r="AX24" s="15">
        <f>'Table A1'!H24/H24*100</f>
        <v>114.9040511727079</v>
      </c>
      <c r="AY24" s="15">
        <f>'Table A1'!I24/I24*100</f>
        <v>124.86637229839646</v>
      </c>
      <c r="AZ24" s="15">
        <f>'Table A1'!J24/J24*100</f>
        <v>151.76418043769536</v>
      </c>
      <c r="BA24" s="15">
        <f>'Table A1'!K24/K24*100</f>
        <v>86.35464733025708</v>
      </c>
      <c r="BB24" s="15">
        <f>'Table A1'!L24/L24*100</f>
        <v>87.490118577075108</v>
      </c>
      <c r="BC24" s="15">
        <f>'Table A1'!M24/M24*100</f>
        <v>55.728865780858847</v>
      </c>
      <c r="BD24" s="15">
        <f>'Table A1'!N24/N24*100</f>
        <v>87.676272225628466</v>
      </c>
      <c r="BE24" s="15">
        <f>'Table A1'!O24/O24*100</f>
        <v>84.924312635156014</v>
      </c>
      <c r="BF24" s="15"/>
      <c r="BG24" s="15"/>
      <c r="BH24" s="15"/>
      <c r="BI24" s="15">
        <f>'Table A1'!S24/S24*100</f>
        <v>91.603535353535349</v>
      </c>
      <c r="BJ24" s="15">
        <f>'Table A1'!T24/T24*100</f>
        <v>149.74250936329588</v>
      </c>
      <c r="BK24" s="15">
        <f>'Table A1'!U24/U24*100</f>
        <v>101.05362182502353</v>
      </c>
    </row>
    <row r="25" spans="1:63" x14ac:dyDescent="0.2">
      <c r="A25" s="13">
        <v>1989</v>
      </c>
      <c r="B25" s="34">
        <v>67.739999999999995</v>
      </c>
      <c r="C25" s="34">
        <v>67.3</v>
      </c>
      <c r="D25" s="34">
        <v>110.75</v>
      </c>
      <c r="E25" s="34">
        <v>44.61</v>
      </c>
      <c r="F25" s="34">
        <v>31.55</v>
      </c>
      <c r="G25" s="34">
        <v>44.98</v>
      </c>
      <c r="H25" s="34">
        <v>49.47</v>
      </c>
      <c r="I25" s="34">
        <v>43.39</v>
      </c>
      <c r="J25" s="34">
        <v>48.1</v>
      </c>
      <c r="K25" s="34">
        <v>33.11</v>
      </c>
      <c r="L25" s="34">
        <v>55.65</v>
      </c>
      <c r="M25" s="34">
        <v>61.97</v>
      </c>
      <c r="N25" s="34">
        <v>36.61</v>
      </c>
      <c r="O25" s="34">
        <v>35.18</v>
      </c>
      <c r="P25" s="34"/>
      <c r="Q25" s="34"/>
      <c r="R25" s="34"/>
      <c r="S25" s="34">
        <v>69.16</v>
      </c>
      <c r="T25" s="34">
        <v>46.24</v>
      </c>
      <c r="U25" s="34">
        <v>55.29</v>
      </c>
      <c r="AR25" s="15">
        <f>'Table A1'!B25/B25*100</f>
        <v>130.91231178033661</v>
      </c>
      <c r="AS25" s="15">
        <f>'Table A1'!C25/C25*100</f>
        <v>238.98959881129272</v>
      </c>
      <c r="AT25" s="15">
        <f>'Table A1'!D25/D25*100</f>
        <v>84.695259593679452</v>
      </c>
      <c r="AU25" s="15">
        <f>'Table A1'!E25/E25*100</f>
        <v>149.22663080026899</v>
      </c>
      <c r="AV25" s="15">
        <f>'Table A1'!F25/F25*100</f>
        <v>186.4025356576862</v>
      </c>
      <c r="AW25" s="15">
        <f>'Table A1'!G25/G25*100</f>
        <v>183.83726100489105</v>
      </c>
      <c r="AX25" s="15">
        <f>'Table A1'!H25/H25*100</f>
        <v>113.32120477056802</v>
      </c>
      <c r="AY25" s="15">
        <f>'Table A1'!I25/I25*100</f>
        <v>129.70730583083662</v>
      </c>
      <c r="AZ25" s="15">
        <f>'Table A1'!J25/J25*100</f>
        <v>146.23700623700623</v>
      </c>
      <c r="BA25" s="15">
        <f>'Table A1'!K25/K25*100</f>
        <v>81.032920567804297</v>
      </c>
      <c r="BB25" s="15">
        <f>'Table A1'!L25/L25*100</f>
        <v>80.01796945193172</v>
      </c>
      <c r="BC25" s="15">
        <f>'Table A1'!M25/M25*100</f>
        <v>47.410037114732937</v>
      </c>
      <c r="BD25" s="15">
        <f>'Table A1'!N25/N25*100</f>
        <v>81.152690521715385</v>
      </c>
      <c r="BE25" s="15">
        <f>'Table A1'!O25/O25*100</f>
        <v>81.182490051165431</v>
      </c>
      <c r="BF25" s="15"/>
      <c r="BG25" s="15"/>
      <c r="BH25" s="15"/>
      <c r="BI25" s="15">
        <f>'Table A1'!S25/S25*100</f>
        <v>84.167148640832863</v>
      </c>
      <c r="BJ25" s="15">
        <f>'Table A1'!T25/T25*100</f>
        <v>141.84688581314879</v>
      </c>
      <c r="BK25" s="15">
        <f>'Table A1'!U25/U25*100</f>
        <v>100.01808645324653</v>
      </c>
    </row>
    <row r="26" spans="1:63" x14ac:dyDescent="0.2">
      <c r="A26" s="13">
        <v>1990</v>
      </c>
      <c r="B26" s="34">
        <v>67.930000000000007</v>
      </c>
      <c r="C26" s="34">
        <v>68.16</v>
      </c>
      <c r="D26" s="34">
        <v>112.75</v>
      </c>
      <c r="E26" s="34">
        <v>44.67</v>
      </c>
      <c r="F26" s="34">
        <v>33.01</v>
      </c>
      <c r="G26" s="34">
        <v>50.72</v>
      </c>
      <c r="H26" s="34">
        <v>51.24</v>
      </c>
      <c r="I26" s="34">
        <v>43.79</v>
      </c>
      <c r="J26" s="34">
        <v>50.94</v>
      </c>
      <c r="K26" s="34">
        <v>36.15</v>
      </c>
      <c r="L26" s="34">
        <v>59.71</v>
      </c>
      <c r="M26" s="34">
        <v>74.739999999999995</v>
      </c>
      <c r="N26" s="34">
        <v>40.619999999999997</v>
      </c>
      <c r="O26" s="34">
        <v>38.24</v>
      </c>
      <c r="P26" s="34"/>
      <c r="Q26" s="34"/>
      <c r="R26" s="34"/>
      <c r="S26" s="34">
        <v>78.09</v>
      </c>
      <c r="T26" s="34">
        <v>50.68</v>
      </c>
      <c r="U26" s="34">
        <v>57.66</v>
      </c>
      <c r="AR26" s="15">
        <f>'Table A1'!B26/B26*100</f>
        <v>132.4451641395554</v>
      </c>
      <c r="AS26" s="15">
        <f>'Table A1'!C26/C26*100</f>
        <v>225.68955399061034</v>
      </c>
      <c r="AT26" s="15">
        <f>'Table A1'!D26/D26*100</f>
        <v>83.104212860310426</v>
      </c>
      <c r="AU26" s="15">
        <f>'Table A1'!E26/E26*100</f>
        <v>152.89903738526976</v>
      </c>
      <c r="AV26" s="15">
        <f>'Table A1'!F26/F26*100</f>
        <v>180.7028173280824</v>
      </c>
      <c r="AW26" s="15">
        <f>'Table A1'!G26/G26*100</f>
        <v>167.78391167192427</v>
      </c>
      <c r="AX26" s="15">
        <f>'Table A1'!H26/H26*100</f>
        <v>107.96252927400467</v>
      </c>
      <c r="AY26" s="15">
        <f>'Table A1'!I26/I26*100</f>
        <v>128.17994976021924</v>
      </c>
      <c r="AZ26" s="15">
        <f>'Table A1'!J26/J26*100</f>
        <v>139.3011385944248</v>
      </c>
      <c r="BA26" s="15">
        <f>'Table A1'!K26/K26*100</f>
        <v>73.886583679114807</v>
      </c>
      <c r="BB26" s="15">
        <f>'Table A1'!L26/L26*100</f>
        <v>79.534416345670749</v>
      </c>
      <c r="BC26" s="15">
        <f>'Table A1'!M26/M26*100</f>
        <v>39.603960396039604</v>
      </c>
      <c r="BD26" s="15">
        <f>'Table A1'!N26/N26*100</f>
        <v>76.440177252584945</v>
      </c>
      <c r="BE26" s="15">
        <f>'Table A1'!O26/O26*100</f>
        <v>78.059623430962347</v>
      </c>
      <c r="BF26" s="15"/>
      <c r="BG26" s="15"/>
      <c r="BH26" s="15"/>
      <c r="BI26" s="15">
        <f>'Table A1'!S26/S26*100</f>
        <v>74.721475220898952</v>
      </c>
      <c r="BJ26" s="15">
        <f>'Table A1'!T26/T26*100</f>
        <v>129.30149960536701</v>
      </c>
      <c r="BK26" s="15">
        <f>'Table A1'!U26/U26*100</f>
        <v>96.878251821019774</v>
      </c>
    </row>
    <row r="27" spans="1:63" x14ac:dyDescent="0.2">
      <c r="A27" s="13">
        <v>1991</v>
      </c>
      <c r="B27" s="34">
        <v>67.62</v>
      </c>
      <c r="C27" s="34">
        <v>71.25</v>
      </c>
      <c r="D27" s="34">
        <v>115.06</v>
      </c>
      <c r="E27" s="34">
        <v>46.38</v>
      </c>
      <c r="F27" s="34">
        <v>35.21</v>
      </c>
      <c r="G27" s="34">
        <v>53.83</v>
      </c>
      <c r="H27" s="34">
        <v>53.23</v>
      </c>
      <c r="I27" s="34">
        <v>44.52</v>
      </c>
      <c r="J27" s="34">
        <v>53.3</v>
      </c>
      <c r="K27" s="34">
        <v>39.51</v>
      </c>
      <c r="L27" s="34">
        <v>62.32</v>
      </c>
      <c r="M27" s="34">
        <v>82.47</v>
      </c>
      <c r="N27" s="34">
        <v>44.75</v>
      </c>
      <c r="O27" s="34">
        <v>40.53</v>
      </c>
      <c r="P27" s="34"/>
      <c r="Q27" s="34"/>
      <c r="R27" s="34"/>
      <c r="S27" s="34">
        <v>84.98</v>
      </c>
      <c r="T27" s="34">
        <v>55.08</v>
      </c>
      <c r="U27" s="34">
        <v>60.16</v>
      </c>
      <c r="AR27" s="15">
        <f>'Table A1'!B27/B27*100</f>
        <v>139.73676427092573</v>
      </c>
      <c r="AS27" s="15">
        <f>'Table A1'!C27/C27*100</f>
        <v>225.6982456140351</v>
      </c>
      <c r="AT27" s="15">
        <f>'Table A1'!D27/D27*100</f>
        <v>77.333565096471418</v>
      </c>
      <c r="AU27" s="15">
        <f>'Table A1'!E27/E27*100</f>
        <v>156.3173781802501</v>
      </c>
      <c r="AV27" s="15">
        <f>'Table A1'!F27/F27*100</f>
        <v>166.51519454700369</v>
      </c>
      <c r="AW27" s="15">
        <f>'Table A1'!G27/G27*100</f>
        <v>147.24131525171839</v>
      </c>
      <c r="AX27" s="15">
        <f>'Table A1'!H27/H27*100</f>
        <v>102.16043584444863</v>
      </c>
      <c r="AY27" s="15">
        <f>'Table A1'!I27/I27*100</f>
        <v>123.40521114106018</v>
      </c>
      <c r="AZ27" s="15">
        <f>'Table A1'!J27/J27*100</f>
        <v>125.29080675422139</v>
      </c>
      <c r="BA27" s="15">
        <f>'Table A1'!K27/K27*100</f>
        <v>66.41356618577575</v>
      </c>
      <c r="BB27" s="15">
        <f>'Table A1'!L27/L27*100</f>
        <v>77.214377406931959</v>
      </c>
      <c r="BC27" s="15">
        <f>'Table A1'!M27/M27*100</f>
        <v>35.685703892324483</v>
      </c>
      <c r="BD27" s="15">
        <f>'Table A1'!N27/N27*100</f>
        <v>69.184357541899445</v>
      </c>
      <c r="BE27" s="15">
        <f>'Table A1'!O27/O27*100</f>
        <v>73.180360226992349</v>
      </c>
      <c r="BF27" s="15"/>
      <c r="BG27" s="15"/>
      <c r="BH27" s="15"/>
      <c r="BI27" s="15">
        <f>'Table A1'!S27/S27*100</f>
        <v>69.016239115085895</v>
      </c>
      <c r="BJ27" s="15">
        <f>'Table A1'!T27/T27*100</f>
        <v>119.46259985475672</v>
      </c>
      <c r="BK27" s="15">
        <f>'Table A1'!U27/U27*100</f>
        <v>91.107047872340431</v>
      </c>
    </row>
    <row r="28" spans="1:63" x14ac:dyDescent="0.2">
      <c r="A28" s="13">
        <v>1992</v>
      </c>
      <c r="B28" s="34">
        <v>67.58</v>
      </c>
      <c r="C28" s="34">
        <v>75.42</v>
      </c>
      <c r="D28" s="34">
        <v>116</v>
      </c>
      <c r="E28" s="34">
        <v>48.82</v>
      </c>
      <c r="F28" s="34">
        <v>37.64</v>
      </c>
      <c r="G28" s="34">
        <v>54.26</v>
      </c>
      <c r="H28" s="34">
        <v>54.39</v>
      </c>
      <c r="I28" s="34">
        <v>45.63</v>
      </c>
      <c r="J28" s="34">
        <v>55.33</v>
      </c>
      <c r="K28" s="34">
        <v>42.85</v>
      </c>
      <c r="L28" s="34">
        <v>63.2</v>
      </c>
      <c r="M28" s="34">
        <v>84.25</v>
      </c>
      <c r="N28" s="34">
        <v>47.58</v>
      </c>
      <c r="O28" s="34">
        <v>42.2</v>
      </c>
      <c r="P28" s="34"/>
      <c r="Q28" s="34"/>
      <c r="R28" s="34"/>
      <c r="S28" s="34">
        <v>88.85</v>
      </c>
      <c r="T28" s="34">
        <v>58.24</v>
      </c>
      <c r="U28" s="34">
        <v>62.08</v>
      </c>
      <c r="AR28" s="15">
        <f>'Table A1'!B28/B28*100</f>
        <v>143.34122521456055</v>
      </c>
      <c r="AS28" s="15">
        <f>'Table A1'!C28/C28*100</f>
        <v>219.4378149032087</v>
      </c>
      <c r="AT28" s="15">
        <f>'Table A1'!D28/D28*100</f>
        <v>76.637931034482762</v>
      </c>
      <c r="AU28" s="15">
        <f>'Table A1'!E28/E28*100</f>
        <v>152.19172470299057</v>
      </c>
      <c r="AV28" s="15">
        <f>'Table A1'!F28/F28*100</f>
        <v>157.73113708820404</v>
      </c>
      <c r="AW28" s="15">
        <f>'Table A1'!G28/G28*100</f>
        <v>139.03427939550312</v>
      </c>
      <c r="AX28" s="15">
        <f>'Table A1'!H28/H28*100</f>
        <v>104.2287185144328</v>
      </c>
      <c r="AY28" s="15">
        <f>'Table A1'!I28/I28*100</f>
        <v>123.95353933815471</v>
      </c>
      <c r="AZ28" s="15">
        <f>'Table A1'!J28/J28*100</f>
        <v>115.29007771552504</v>
      </c>
      <c r="BA28" s="15">
        <f>'Table A1'!K28/K28*100</f>
        <v>61.68028004667444</v>
      </c>
      <c r="BB28" s="15">
        <f>'Table A1'!L28/L28*100</f>
        <v>73.686708860759481</v>
      </c>
      <c r="BC28" s="15">
        <f>'Table A1'!M28/M28*100</f>
        <v>34.824925816023736</v>
      </c>
      <c r="BD28" s="15">
        <f>'Table A1'!N28/N28*100</f>
        <v>64.039512400168135</v>
      </c>
      <c r="BE28" s="15">
        <f>'Table A1'!O28/O28*100</f>
        <v>69.573459715639814</v>
      </c>
      <c r="BF28" s="15"/>
      <c r="BG28" s="15"/>
      <c r="BH28" s="15"/>
      <c r="BI28" s="15">
        <f>'Table A1'!S28/S28*100</f>
        <v>66.989307822172208</v>
      </c>
      <c r="BJ28" s="15">
        <f>'Table A1'!T28/T28*100</f>
        <v>114.18269230769231</v>
      </c>
      <c r="BK28" s="15">
        <f>'Table A1'!U28/U28*100</f>
        <v>88.579252577319593</v>
      </c>
    </row>
    <row r="29" spans="1:63" x14ac:dyDescent="0.2">
      <c r="A29" s="13">
        <v>1993</v>
      </c>
      <c r="B29" s="34">
        <v>68.739999999999995</v>
      </c>
      <c r="C29" s="34">
        <v>78.19</v>
      </c>
      <c r="D29" s="34">
        <v>116.04</v>
      </c>
      <c r="E29" s="34">
        <v>50.58</v>
      </c>
      <c r="F29" s="34">
        <v>40.369999999999997</v>
      </c>
      <c r="G29" s="34">
        <v>55.13</v>
      </c>
      <c r="H29" s="34">
        <v>55.68</v>
      </c>
      <c r="I29" s="34">
        <v>47.19</v>
      </c>
      <c r="J29" s="34">
        <v>56.33</v>
      </c>
      <c r="K29" s="34">
        <v>45.38</v>
      </c>
      <c r="L29" s="34">
        <v>62.93</v>
      </c>
      <c r="M29" s="34">
        <v>84.73</v>
      </c>
      <c r="N29" s="34">
        <v>49.23</v>
      </c>
      <c r="O29" s="34">
        <v>43.61</v>
      </c>
      <c r="P29" s="34"/>
      <c r="Q29" s="34"/>
      <c r="R29" s="34"/>
      <c r="S29" s="34">
        <v>91.98</v>
      </c>
      <c r="T29" s="34">
        <v>60.44</v>
      </c>
      <c r="U29" s="34">
        <v>63.52</v>
      </c>
      <c r="AR29" s="15">
        <f>'Table A1'!B29/B29*100</f>
        <v>127.98952574919991</v>
      </c>
      <c r="AS29" s="15">
        <f>'Table A1'!C29/C29*100</f>
        <v>225.87287376902418</v>
      </c>
      <c r="AT29" s="15">
        <f>'Table A1'!D29/D29*100</f>
        <v>77.731816614960366</v>
      </c>
      <c r="AU29" s="15">
        <f>'Table A1'!E29/E29*100</f>
        <v>154.50771055753262</v>
      </c>
      <c r="AV29" s="15">
        <f>'Table A1'!F29/F29*100</f>
        <v>153.95095367847412</v>
      </c>
      <c r="AW29" s="15">
        <f>'Table A1'!G29/G29*100</f>
        <v>132.95846181752219</v>
      </c>
      <c r="AX29" s="15">
        <f>'Table A1'!H29/H29*100</f>
        <v>109.68031609195404</v>
      </c>
      <c r="AY29" s="15">
        <f>'Table A1'!I29/I29*100</f>
        <v>123.4159779614325</v>
      </c>
      <c r="AZ29" s="15">
        <f>'Table A1'!J29/J29*100</f>
        <v>114.66358956151252</v>
      </c>
      <c r="BA29" s="15">
        <f>'Table A1'!K29/K29*100</f>
        <v>59.828118113706473</v>
      </c>
      <c r="BB29" s="15">
        <f>'Table A1'!L29/L29*100</f>
        <v>76.036866359447004</v>
      </c>
      <c r="BC29" s="15">
        <f>'Table A1'!M29/M29*100</f>
        <v>35.678036114717337</v>
      </c>
      <c r="BD29" s="15">
        <f>'Table A1'!N29/N29*100</f>
        <v>62.949421084704447</v>
      </c>
      <c r="BE29" s="15">
        <f>'Table A1'!O29/O29*100</f>
        <v>68.653978445310713</v>
      </c>
      <c r="BF29" s="15"/>
      <c r="BG29" s="15"/>
      <c r="BH29" s="15"/>
      <c r="BI29" s="15">
        <f>'Table A1'!S29/S29*100</f>
        <v>68.938899760817563</v>
      </c>
      <c r="BJ29" s="15">
        <f>'Table A1'!T29/T29*100</f>
        <v>117.02514890800795</v>
      </c>
      <c r="BK29" s="15">
        <f>'Table A1'!U29/U29*100</f>
        <v>88.979848866498742</v>
      </c>
    </row>
    <row r="30" spans="1:63" x14ac:dyDescent="0.2">
      <c r="A30" s="13">
        <v>1994</v>
      </c>
      <c r="B30" s="34">
        <v>71.239999999999995</v>
      </c>
      <c r="C30" s="34">
        <v>79.08</v>
      </c>
      <c r="D30" s="34">
        <v>116.21</v>
      </c>
      <c r="E30" s="34">
        <v>51.64</v>
      </c>
      <c r="F30" s="34">
        <v>42.96</v>
      </c>
      <c r="G30" s="34">
        <v>56.17</v>
      </c>
      <c r="H30" s="34">
        <v>57.08</v>
      </c>
      <c r="I30" s="34">
        <v>49.07</v>
      </c>
      <c r="J30" s="34">
        <v>56.15</v>
      </c>
      <c r="K30" s="34">
        <v>48.63</v>
      </c>
      <c r="L30" s="34">
        <v>62.85</v>
      </c>
      <c r="M30" s="34">
        <v>86.6</v>
      </c>
      <c r="N30" s="34">
        <v>50.42</v>
      </c>
      <c r="O30" s="34">
        <v>45.31</v>
      </c>
      <c r="P30" s="34"/>
      <c r="Q30" s="34"/>
      <c r="R30" s="34"/>
      <c r="S30" s="34">
        <v>95.39</v>
      </c>
      <c r="T30" s="34">
        <v>63.42</v>
      </c>
      <c r="U30" s="34">
        <v>64.91</v>
      </c>
      <c r="AR30" s="15">
        <f>'Table A1'!B30/B30*100</f>
        <v>120.56428972487367</v>
      </c>
      <c r="AS30" s="15">
        <f>'Table A1'!C30/C30*100</f>
        <v>256.84117349519477</v>
      </c>
      <c r="AT30" s="15">
        <f>'Table A1'!D30/D30*100</f>
        <v>81.275277514843822</v>
      </c>
      <c r="AU30" s="15">
        <f>'Table A1'!E30/E30*100</f>
        <v>146.55305964368708</v>
      </c>
      <c r="AV30" s="15">
        <f>'Table A1'!F30/F30*100</f>
        <v>149.5810055865922</v>
      </c>
      <c r="AW30" s="15">
        <f>'Table A1'!G30/G30*100</f>
        <v>128.36033469823749</v>
      </c>
      <c r="AX30" s="15">
        <f>'Table A1'!H30/H30*100</f>
        <v>112.47372109320253</v>
      </c>
      <c r="AY30" s="15">
        <f>'Table A1'!I30/I30*100</f>
        <v>126.00366822906052</v>
      </c>
      <c r="AZ30" s="15">
        <f>'Table A1'!J30/J30*100</f>
        <v>117.20391807658059</v>
      </c>
      <c r="BA30" s="15">
        <f>'Table A1'!K30/K30*100</f>
        <v>58.441291383919392</v>
      </c>
      <c r="BB30" s="15">
        <f>'Table A1'!L30/L30*100</f>
        <v>76.690533015115363</v>
      </c>
      <c r="BC30" s="15">
        <f>'Table A1'!M30/M30*100</f>
        <v>36.836027713625867</v>
      </c>
      <c r="BD30" s="15">
        <f>'Table A1'!N30/N30*100</f>
        <v>64.498214994049988</v>
      </c>
      <c r="BE30" s="15">
        <f>'Table A1'!O30/O30*100</f>
        <v>69.388655925844191</v>
      </c>
      <c r="BF30" s="15"/>
      <c r="BG30" s="15"/>
      <c r="BH30" s="15"/>
      <c r="BI30" s="15">
        <f>'Table A1'!S30/S30*100</f>
        <v>69.755739595345432</v>
      </c>
      <c r="BJ30" s="15">
        <f>'Table A1'!T30/T30*100</f>
        <v>116.93472090823083</v>
      </c>
      <c r="BK30" s="15">
        <f>'Table A1'!U30/U30*100</f>
        <v>90.40209520875058</v>
      </c>
    </row>
    <row r="31" spans="1:63" x14ac:dyDescent="0.2">
      <c r="A31" s="13">
        <v>1995</v>
      </c>
      <c r="B31" s="34">
        <v>73.02</v>
      </c>
      <c r="C31" s="34">
        <v>79.290000000000006</v>
      </c>
      <c r="D31" s="34">
        <v>116.89</v>
      </c>
      <c r="E31" s="34">
        <v>51.63</v>
      </c>
      <c r="F31" s="34">
        <v>45.54</v>
      </c>
      <c r="G31" s="34">
        <v>56.51</v>
      </c>
      <c r="H31" s="34">
        <v>59.13</v>
      </c>
      <c r="I31" s="34">
        <v>50.18</v>
      </c>
      <c r="J31" s="34">
        <v>58.94</v>
      </c>
      <c r="K31" s="34">
        <v>52.78</v>
      </c>
      <c r="L31" s="34">
        <v>63.01</v>
      </c>
      <c r="M31" s="34">
        <v>87.22</v>
      </c>
      <c r="N31" s="34">
        <v>50.41</v>
      </c>
      <c r="O31" s="34">
        <v>47.1</v>
      </c>
      <c r="P31" s="34"/>
      <c r="Q31" s="34"/>
      <c r="R31" s="34"/>
      <c r="S31" s="34">
        <v>100.11</v>
      </c>
      <c r="T31" s="34">
        <v>65.44</v>
      </c>
      <c r="U31" s="34">
        <v>66.27</v>
      </c>
      <c r="AR31" s="15">
        <f>'Table A1'!B31/B31*100</f>
        <v>113.88660640920295</v>
      </c>
      <c r="AS31" s="15">
        <f>'Table A1'!C31/C31*100</f>
        <v>264.76226510278724</v>
      </c>
      <c r="AT31" s="15">
        <f>'Table A1'!D31/D31*100</f>
        <v>82.025836256309347</v>
      </c>
      <c r="AU31" s="15">
        <f>'Table A1'!E31/E31*100</f>
        <v>150.45516172767773</v>
      </c>
      <c r="AV31" s="15">
        <f>'Table A1'!F31/F31*100</f>
        <v>144.97145366710583</v>
      </c>
      <c r="AW31" s="15">
        <f>'Table A1'!G31/G31*100</f>
        <v>127.05715802512829</v>
      </c>
      <c r="AX31" s="15">
        <f>'Table A1'!H31/H31*100</f>
        <v>110.2147809910367</v>
      </c>
      <c r="AY31" s="15">
        <f>'Table A1'!I31/I31*100</f>
        <v>130.70944599442009</v>
      </c>
      <c r="AZ31" s="15">
        <f>'Table A1'!J31/J31*100</f>
        <v>114.03121818798778</v>
      </c>
      <c r="BA31" s="15">
        <f>'Table A1'!K31/K31*100</f>
        <v>56.062902614626751</v>
      </c>
      <c r="BB31" s="15">
        <f>'Table A1'!L31/L31*100</f>
        <v>78.003491509284245</v>
      </c>
      <c r="BC31" s="15">
        <f>'Table A1'!M31/M31*100</f>
        <v>37.938546204998858</v>
      </c>
      <c r="BD31" s="15">
        <f>'Table A1'!N31/N31*100</f>
        <v>66.712953779012111</v>
      </c>
      <c r="BE31" s="15">
        <f>'Table A1'!O31/O31*100</f>
        <v>69.469214437367299</v>
      </c>
      <c r="BF31" s="15"/>
      <c r="BG31" s="15"/>
      <c r="BH31" s="15"/>
      <c r="BI31" s="15">
        <f>'Table A1'!S31/S31*100</f>
        <v>69.32374388173011</v>
      </c>
      <c r="BJ31" s="15">
        <f>'Table A1'!T31/T31*100</f>
        <v>118.06234718826407</v>
      </c>
      <c r="BK31" s="15">
        <f>'Table A1'!U31/U31*100</f>
        <v>90.553795080730353</v>
      </c>
    </row>
    <row r="32" spans="1:63" x14ac:dyDescent="0.2">
      <c r="A32" s="13">
        <v>1996</v>
      </c>
      <c r="B32" s="34">
        <v>73.760000000000005</v>
      </c>
      <c r="C32" s="34">
        <v>79.900000000000006</v>
      </c>
      <c r="D32" s="34">
        <v>118.27</v>
      </c>
      <c r="E32" s="34">
        <v>50.7</v>
      </c>
      <c r="F32" s="34">
        <v>48.95</v>
      </c>
      <c r="G32" s="34">
        <v>56.82</v>
      </c>
      <c r="H32" s="34">
        <v>61.39</v>
      </c>
      <c r="I32" s="34">
        <v>50.71</v>
      </c>
      <c r="J32" s="34">
        <v>63.6</v>
      </c>
      <c r="K32" s="34">
        <v>58.58</v>
      </c>
      <c r="L32" s="34">
        <v>63.31</v>
      </c>
      <c r="M32" s="34">
        <v>88.58</v>
      </c>
      <c r="N32" s="34">
        <v>51.31</v>
      </c>
      <c r="O32" s="34">
        <v>49.84</v>
      </c>
      <c r="P32" s="34"/>
      <c r="Q32" s="34"/>
      <c r="R32" s="34"/>
      <c r="S32" s="34">
        <v>106.67</v>
      </c>
      <c r="T32" s="34">
        <v>69.400000000000006</v>
      </c>
      <c r="U32" s="34">
        <v>68.040000000000006</v>
      </c>
      <c r="AR32" s="15">
        <f>'Table A1'!B32/B32*100</f>
        <v>107.93112798264642</v>
      </c>
      <c r="AS32" s="15">
        <f>'Table A1'!C32/C32*100</f>
        <v>271.10137672090116</v>
      </c>
      <c r="AT32" s="15">
        <f>'Table A1'!D32/D32*100</f>
        <v>81.702883233279778</v>
      </c>
      <c r="AU32" s="15">
        <f>'Table A1'!E32/E32*100</f>
        <v>163.60946745562131</v>
      </c>
      <c r="AV32" s="15">
        <f>'Table A1'!F32/F32*100</f>
        <v>139.08069458631255</v>
      </c>
      <c r="AW32" s="15">
        <f>'Table A1'!G32/G32*100</f>
        <v>128.40549102428722</v>
      </c>
      <c r="AX32" s="15">
        <f>'Table A1'!H32/H32*100</f>
        <v>108.79622088287995</v>
      </c>
      <c r="AY32" s="15">
        <f>'Table A1'!I32/I32*100</f>
        <v>136.28475645829226</v>
      </c>
      <c r="AZ32" s="15">
        <f>'Table A1'!J32/J32*100</f>
        <v>103.03459119496856</v>
      </c>
      <c r="BA32" s="15">
        <f>'Table A1'!K32/K32*100</f>
        <v>51.826561966541483</v>
      </c>
      <c r="BB32" s="15">
        <f>'Table A1'!L32/L32*100</f>
        <v>80.998262517769703</v>
      </c>
      <c r="BC32" s="15">
        <f>'Table A1'!M32/M32*100</f>
        <v>38.970422217204792</v>
      </c>
      <c r="BD32" s="15">
        <f>'Table A1'!N32/N32*100</f>
        <v>68.134866497758722</v>
      </c>
      <c r="BE32" s="15">
        <f>'Table A1'!O32/O32*100</f>
        <v>68.258426966292134</v>
      </c>
      <c r="BF32" s="15"/>
      <c r="BG32" s="15"/>
      <c r="BH32" s="15"/>
      <c r="BI32" s="15">
        <f>'Table A1'!S32/S32*100</f>
        <v>65.86669166588544</v>
      </c>
      <c r="BJ32" s="15">
        <f>'Table A1'!T32/T32*100</f>
        <v>112.91066282420748</v>
      </c>
      <c r="BK32" s="15">
        <f>'Table A1'!U32/U32*100</f>
        <v>90.241034685479121</v>
      </c>
    </row>
    <row r="33" spans="1:63" x14ac:dyDescent="0.2">
      <c r="A33" s="13">
        <v>1997</v>
      </c>
      <c r="B33" s="34">
        <v>75.62</v>
      </c>
      <c r="C33" s="34">
        <v>82.39</v>
      </c>
      <c r="D33" s="34">
        <v>119.15</v>
      </c>
      <c r="E33" s="34">
        <v>49.82</v>
      </c>
      <c r="F33" s="34">
        <v>53.69</v>
      </c>
      <c r="G33" s="34">
        <v>57.73</v>
      </c>
      <c r="H33" s="34">
        <v>64.28</v>
      </c>
      <c r="I33" s="34">
        <v>53.05</v>
      </c>
      <c r="J33" s="34">
        <v>71.14</v>
      </c>
      <c r="K33" s="34">
        <v>62.92</v>
      </c>
      <c r="L33" s="34">
        <v>65.48</v>
      </c>
      <c r="M33" s="34">
        <v>88.62</v>
      </c>
      <c r="N33" s="34">
        <v>52.59</v>
      </c>
      <c r="O33" s="34">
        <v>53.48</v>
      </c>
      <c r="P33" s="34"/>
      <c r="Q33" s="34"/>
      <c r="R33" s="34"/>
      <c r="S33" s="34">
        <v>109.04</v>
      </c>
      <c r="T33" s="34">
        <v>73.67</v>
      </c>
      <c r="U33" s="34">
        <v>70.41</v>
      </c>
      <c r="AR33" s="15">
        <f>'Table A1'!B33/B33*100</f>
        <v>106.9161597460989</v>
      </c>
      <c r="AS33" s="15">
        <f>'Table A1'!C33/C33*100</f>
        <v>260.26216773880321</v>
      </c>
      <c r="AT33" s="15">
        <f>'Table A1'!D33/D33*100</f>
        <v>82.509441879983214</v>
      </c>
      <c r="AU33" s="15">
        <f>'Table A1'!E33/E33*100</f>
        <v>168.14532316338818</v>
      </c>
      <c r="AV33" s="15">
        <f>'Table A1'!F33/F33*100</f>
        <v>129.53995157384986</v>
      </c>
      <c r="AW33" s="15">
        <f>'Table A1'!G33/G33*100</f>
        <v>127.3168196778105</v>
      </c>
      <c r="AX33" s="15">
        <f>'Table A1'!H33/H33*100</f>
        <v>105.83385189794647</v>
      </c>
      <c r="AY33" s="15">
        <f>'Table A1'!I33/I33*100</f>
        <v>143.14797360980208</v>
      </c>
      <c r="AZ33" s="15">
        <f>'Table A1'!J33/J33*100</f>
        <v>93.913410177115551</v>
      </c>
      <c r="BA33" s="15">
        <f>'Table A1'!K33/K33*100</f>
        <v>50.794659885568969</v>
      </c>
      <c r="BB33" s="15">
        <f>'Table A1'!L33/L33*100</f>
        <v>83.032987171655463</v>
      </c>
      <c r="BC33" s="15">
        <f>'Table A1'!M33/M33*100</f>
        <v>41.209659219137897</v>
      </c>
      <c r="BD33" s="15">
        <f>'Table A1'!N33/N33*100</f>
        <v>69.842175318501603</v>
      </c>
      <c r="BE33" s="15">
        <f>'Table A1'!O33/O33*100</f>
        <v>67.221391174270764</v>
      </c>
      <c r="BF33" s="15"/>
      <c r="BG33" s="15"/>
      <c r="BH33" s="15"/>
      <c r="BI33" s="15">
        <f>'Table A1'!S33/S33*100</f>
        <v>66.12252384446073</v>
      </c>
      <c r="BJ33" s="15">
        <f>'Table A1'!T33/T33*100</f>
        <v>108.14442785394327</v>
      </c>
      <c r="BK33" s="15">
        <f>'Table A1'!U33/U33*100</f>
        <v>89.887800028405067</v>
      </c>
    </row>
    <row r="34" spans="1:63" x14ac:dyDescent="0.2">
      <c r="A34" s="13">
        <v>1998</v>
      </c>
      <c r="B34" s="34">
        <v>76.34</v>
      </c>
      <c r="C34" s="34">
        <v>86.88</v>
      </c>
      <c r="D34" s="34">
        <v>120.19</v>
      </c>
      <c r="E34" s="34">
        <v>50.42</v>
      </c>
      <c r="F34" s="34">
        <v>58.31</v>
      </c>
      <c r="G34" s="34">
        <v>59.78</v>
      </c>
      <c r="H34" s="34">
        <v>68.400000000000006</v>
      </c>
      <c r="I34" s="34">
        <v>56.58</v>
      </c>
      <c r="J34" s="34">
        <v>78.64</v>
      </c>
      <c r="K34" s="34">
        <v>64.959999999999994</v>
      </c>
      <c r="L34" s="34">
        <v>70.22</v>
      </c>
      <c r="M34" s="34">
        <v>89</v>
      </c>
      <c r="N34" s="34">
        <v>52.8</v>
      </c>
      <c r="O34" s="34">
        <v>58.72</v>
      </c>
      <c r="P34" s="34"/>
      <c r="Q34" s="34"/>
      <c r="R34" s="34"/>
      <c r="S34" s="34">
        <v>106.77</v>
      </c>
      <c r="T34" s="34">
        <v>78.349999999999994</v>
      </c>
      <c r="U34" s="34">
        <v>73.28</v>
      </c>
      <c r="AR34" s="15">
        <f>'Table A1'!B34/B34*100</f>
        <v>109.62798008907517</v>
      </c>
      <c r="AS34" s="15">
        <f>'Table A1'!C34/C34*100</f>
        <v>246.08655616942912</v>
      </c>
      <c r="AT34" s="15">
        <f>'Table A1'!D34/D34*100</f>
        <v>82.061735585323234</v>
      </c>
      <c r="AU34" s="15">
        <f>'Table A1'!E34/E34*100</f>
        <v>168.64339547798494</v>
      </c>
      <c r="AV34" s="15">
        <f>'Table A1'!F34/F34*100</f>
        <v>127.25090036014406</v>
      </c>
      <c r="AW34" s="15">
        <f>'Table A1'!G34/G34*100</f>
        <v>124.75744396119104</v>
      </c>
      <c r="AX34" s="15">
        <f>'Table A1'!H34/H34*100</f>
        <v>101.35964912280701</v>
      </c>
      <c r="AY34" s="15">
        <f>'Table A1'!I34/I34*100</f>
        <v>141.12760692824321</v>
      </c>
      <c r="AZ34" s="15">
        <f>'Table A1'!J34/J34*100</f>
        <v>85.643438453713117</v>
      </c>
      <c r="BA34" s="15">
        <f>'Table A1'!K34/K34*100</f>
        <v>54.202586206896562</v>
      </c>
      <c r="BB34" s="15">
        <f>'Table A1'!L34/L34*100</f>
        <v>95.215038450583876</v>
      </c>
      <c r="BC34" s="15">
        <f>'Table A1'!M34/M34*100</f>
        <v>41.516853932584276</v>
      </c>
      <c r="BD34" s="15">
        <f>'Table A1'!N34/N34*100</f>
        <v>77.367424242424249</v>
      </c>
      <c r="BE34" s="15">
        <f>'Table A1'!O34/O34*100</f>
        <v>63.845367847411453</v>
      </c>
      <c r="BF34" s="15"/>
      <c r="BG34" s="15"/>
      <c r="BH34" s="15"/>
      <c r="BI34" s="15">
        <f>'Table A1'!S34/S34*100</f>
        <v>71.611875995129708</v>
      </c>
      <c r="BJ34" s="15">
        <f>'Table A1'!T34/T34*100</f>
        <v>102.80791320995533</v>
      </c>
      <c r="BK34" s="15">
        <f>'Table A1'!U34/U34*100</f>
        <v>90.283842794759821</v>
      </c>
    </row>
    <row r="35" spans="1:63" x14ac:dyDescent="0.2">
      <c r="A35" s="13">
        <v>1999</v>
      </c>
      <c r="B35" s="34">
        <v>75.09</v>
      </c>
      <c r="C35" s="34">
        <v>90.99</v>
      </c>
      <c r="D35" s="34">
        <v>120.17</v>
      </c>
      <c r="E35" s="34">
        <v>51.24</v>
      </c>
      <c r="F35" s="34">
        <v>62.96</v>
      </c>
      <c r="G35" s="34">
        <v>62.51</v>
      </c>
      <c r="H35" s="34">
        <v>72.42</v>
      </c>
      <c r="I35" s="34">
        <v>60.52</v>
      </c>
      <c r="J35" s="34">
        <v>84.59</v>
      </c>
      <c r="K35" s="34">
        <v>67.489999999999995</v>
      </c>
      <c r="L35" s="34">
        <v>74.66</v>
      </c>
      <c r="M35" s="34">
        <v>90.57</v>
      </c>
      <c r="N35" s="34">
        <v>53.75</v>
      </c>
      <c r="O35" s="34">
        <v>63.66</v>
      </c>
      <c r="P35" s="34"/>
      <c r="Q35" s="34"/>
      <c r="R35" s="34"/>
      <c r="S35" s="34">
        <v>104.92</v>
      </c>
      <c r="T35" s="34">
        <v>81.209999999999994</v>
      </c>
      <c r="U35" s="34">
        <v>76.040000000000006</v>
      </c>
      <c r="AR35" s="15">
        <f>'Table A1'!B35/B35*100</f>
        <v>119.11040085231055</v>
      </c>
      <c r="AS35" s="15">
        <f>'Table A1'!C35/C35*100</f>
        <v>250.17034838993294</v>
      </c>
      <c r="AT35" s="15">
        <f>'Table A1'!D35/D35*100</f>
        <v>82.35000416077223</v>
      </c>
      <c r="AU35" s="15">
        <f>'Table A1'!E35/E35*100</f>
        <v>173.43871975019516</v>
      </c>
      <c r="AV35" s="15">
        <f>'Table A1'!F35/F35*100</f>
        <v>119.04383735705211</v>
      </c>
      <c r="AW35" s="15">
        <f>'Table A1'!G35/G35*100</f>
        <v>120.82866741321389</v>
      </c>
      <c r="AX35" s="15">
        <f>'Table A1'!H35/H35*100</f>
        <v>95.733222866611428</v>
      </c>
      <c r="AY35" s="15">
        <f>'Table A1'!I35/I35*100</f>
        <v>138.96232650363513</v>
      </c>
      <c r="AZ35" s="15">
        <f>'Table A1'!J35/J35*100</f>
        <v>83.662371438704326</v>
      </c>
      <c r="BA35" s="15">
        <f>'Table A1'!K35/K35*100</f>
        <v>61.14979997036599</v>
      </c>
      <c r="BB35" s="15">
        <f>'Table A1'!L35/L35*100</f>
        <v>89.673185105813019</v>
      </c>
      <c r="BC35" s="15">
        <f>'Table A1'!M35/M35*100</f>
        <v>42.585845202605718</v>
      </c>
      <c r="BD35" s="15">
        <f>'Table A1'!N35/N35*100</f>
        <v>79.144186046511621</v>
      </c>
      <c r="BE35" s="15">
        <f>'Table A1'!O35/O35*100</f>
        <v>63.964813069431358</v>
      </c>
      <c r="BF35" s="15"/>
      <c r="BG35" s="15"/>
      <c r="BH35" s="15"/>
      <c r="BI35" s="15">
        <f>'Table A1'!S35/S35*100</f>
        <v>69.710255432710639</v>
      </c>
      <c r="BJ35" s="15">
        <f>'Table A1'!T35/T35*100</f>
        <v>97.290974017978087</v>
      </c>
      <c r="BK35" s="15">
        <f>'Table A1'!U35/U35*100</f>
        <v>89.755391899000514</v>
      </c>
    </row>
    <row r="36" spans="1:63" x14ac:dyDescent="0.2">
      <c r="A36" s="13">
        <v>2000</v>
      </c>
      <c r="B36" s="34">
        <v>73.62</v>
      </c>
      <c r="C36" s="34">
        <v>92.69</v>
      </c>
      <c r="D36" s="34">
        <v>119.59</v>
      </c>
      <c r="E36" s="34">
        <v>51.98</v>
      </c>
      <c r="F36" s="34">
        <v>68.260000000000005</v>
      </c>
      <c r="G36" s="34">
        <v>64.47</v>
      </c>
      <c r="H36" s="34">
        <v>75.5</v>
      </c>
      <c r="I36" s="34">
        <v>63.69</v>
      </c>
      <c r="J36" s="34">
        <v>90.56</v>
      </c>
      <c r="K36" s="34">
        <v>73.680000000000007</v>
      </c>
      <c r="L36" s="34">
        <v>78.05</v>
      </c>
      <c r="M36" s="34">
        <v>93.73</v>
      </c>
      <c r="N36" s="34">
        <v>55.23</v>
      </c>
      <c r="O36" s="34">
        <v>67.930000000000007</v>
      </c>
      <c r="P36" s="34"/>
      <c r="Q36" s="34"/>
      <c r="R36" s="34"/>
      <c r="S36" s="34">
        <v>103.16</v>
      </c>
      <c r="T36" s="34">
        <v>84.28</v>
      </c>
      <c r="U36" s="34">
        <v>78.569999999999993</v>
      </c>
      <c r="AR36" s="15">
        <f>'Table A1'!B36/B36*100</f>
        <v>123.24096712849769</v>
      </c>
      <c r="AS36" s="15">
        <f>'Table A1'!C36/C36*100</f>
        <v>244.19031179199484</v>
      </c>
      <c r="AT36" s="15">
        <f>'Table A1'!D36/D36*100</f>
        <v>84.204364913454299</v>
      </c>
      <c r="AU36" s="15">
        <f>'Table A1'!E36/E36*100</f>
        <v>178.64563293574454</v>
      </c>
      <c r="AV36" s="15">
        <f>'Table A1'!F36/F36*100</f>
        <v>111.30969821271609</v>
      </c>
      <c r="AW36" s="15">
        <f>'Table A1'!G36/G36*100</f>
        <v>118.17899798355825</v>
      </c>
      <c r="AX36" s="15">
        <f>'Table A1'!H36/H36*100</f>
        <v>91.046357615894038</v>
      </c>
      <c r="AY36" s="15">
        <f>'Table A1'!I36/I36*100</f>
        <v>140.55581723975504</v>
      </c>
      <c r="AZ36" s="15">
        <f>'Table A1'!J36/J36*100</f>
        <v>79.847614840989394</v>
      </c>
      <c r="BA36" s="15">
        <f>'Table A1'!K36/K36*100</f>
        <v>68.458197611292064</v>
      </c>
      <c r="BB36" s="15">
        <f>'Table A1'!L36/L36*100</f>
        <v>88.904548366431783</v>
      </c>
      <c r="BC36" s="15">
        <f>'Table A1'!M36/M36*100</f>
        <v>44.340125893523954</v>
      </c>
      <c r="BD36" s="15">
        <f>'Table A1'!N36/N36*100</f>
        <v>81.803367734926681</v>
      </c>
      <c r="BE36" s="15">
        <f>'Table A1'!O36/O36*100</f>
        <v>65.111143824525229</v>
      </c>
      <c r="BF36" s="15"/>
      <c r="BG36" s="15"/>
      <c r="BH36" s="15"/>
      <c r="BI36" s="15">
        <f>'Table A1'!S36/S36*100</f>
        <v>73.749515316013955</v>
      </c>
      <c r="BJ36" s="15">
        <f>'Table A1'!T36/T36*100</f>
        <v>97.828666350261045</v>
      </c>
      <c r="BK36" s="15">
        <f>'Table A1'!U36/U36*100</f>
        <v>90.581646939035267</v>
      </c>
    </row>
    <row r="37" spans="1:63" x14ac:dyDescent="0.2">
      <c r="A37" s="13">
        <v>2001</v>
      </c>
      <c r="B37" s="34">
        <v>74.010000000000005</v>
      </c>
      <c r="C37" s="34">
        <v>94.32</v>
      </c>
      <c r="D37" s="34">
        <v>118.41</v>
      </c>
      <c r="E37" s="34">
        <v>52</v>
      </c>
      <c r="F37" s="34">
        <v>70.900000000000006</v>
      </c>
      <c r="G37" s="34">
        <v>67.510000000000005</v>
      </c>
      <c r="H37" s="34">
        <v>77.680000000000007</v>
      </c>
      <c r="I37" s="34">
        <v>68.64</v>
      </c>
      <c r="J37" s="34">
        <v>92.82</v>
      </c>
      <c r="K37" s="34">
        <v>80.03</v>
      </c>
      <c r="L37" s="34">
        <v>81.98</v>
      </c>
      <c r="M37" s="34">
        <v>98.6</v>
      </c>
      <c r="N37" s="34">
        <v>57.77</v>
      </c>
      <c r="O37" s="34">
        <v>71.900000000000006</v>
      </c>
      <c r="P37" s="34"/>
      <c r="Q37" s="34"/>
      <c r="R37" s="34"/>
      <c r="S37" s="34">
        <v>101.17</v>
      </c>
      <c r="T37" s="34">
        <v>88.7</v>
      </c>
      <c r="U37" s="34">
        <v>81.010000000000005</v>
      </c>
      <c r="AR37" s="15">
        <f>'Table A1'!B37/B37*100</f>
        <v>115.53844075124984</v>
      </c>
      <c r="AS37" s="15">
        <f>'Table A1'!C37/C37*100</f>
        <v>225.58312128922816</v>
      </c>
      <c r="AT37" s="15">
        <f>'Table A1'!D37/D37*100</f>
        <v>83.844269909636012</v>
      </c>
      <c r="AU37" s="15">
        <f>'Table A1'!E37/E37*100</f>
        <v>182.78846153846155</v>
      </c>
      <c r="AV37" s="15">
        <f>'Table A1'!F37/F37*100</f>
        <v>109.06911142454159</v>
      </c>
      <c r="AW37" s="15">
        <f>'Table A1'!G37/G37*100</f>
        <v>114.85705821359799</v>
      </c>
      <c r="AX37" s="15">
        <f>'Table A1'!H37/H37*100</f>
        <v>92.35324407826981</v>
      </c>
      <c r="AY37" s="15">
        <f>'Table A1'!I37/I37*100</f>
        <v>130.41958041958043</v>
      </c>
      <c r="AZ37" s="15">
        <f>'Table A1'!J37/J37*100</f>
        <v>81.78194354664943</v>
      </c>
      <c r="BA37" s="15">
        <f>'Table A1'!K37/K37*100</f>
        <v>68.549294014744461</v>
      </c>
      <c r="BB37" s="15">
        <f>'Table A1'!L37/L37*100</f>
        <v>88.802146865089043</v>
      </c>
      <c r="BC37" s="15">
        <f>'Table A1'!M37/M37*100</f>
        <v>44.38133874239351</v>
      </c>
      <c r="BD37" s="15">
        <f>'Table A1'!N37/N37*100</f>
        <v>84.022849229703994</v>
      </c>
      <c r="BE37" s="15">
        <f>'Table A1'!O37/O37*100</f>
        <v>65.31293463143254</v>
      </c>
      <c r="BF37" s="15"/>
      <c r="BG37" s="15"/>
      <c r="BH37" s="15"/>
      <c r="BI37" s="15">
        <f>'Table A1'!S37/S37*100</f>
        <v>75.654838390827322</v>
      </c>
      <c r="BJ37" s="15">
        <f>'Table A1'!T37/T37*100</f>
        <v>102.31116121758737</v>
      </c>
      <c r="BK37" s="15">
        <f>'Table A1'!U37/U37*100</f>
        <v>90.272805826441171</v>
      </c>
    </row>
    <row r="38" spans="1:63" x14ac:dyDescent="0.2">
      <c r="A38" s="13">
        <v>2002</v>
      </c>
      <c r="B38" s="34">
        <v>75.86</v>
      </c>
      <c r="C38" s="34">
        <v>96.59</v>
      </c>
      <c r="D38" s="34">
        <v>116.48</v>
      </c>
      <c r="E38" s="34">
        <v>52.03</v>
      </c>
      <c r="F38" s="34">
        <v>73.040000000000006</v>
      </c>
      <c r="G38" s="34">
        <v>71</v>
      </c>
      <c r="H38" s="34">
        <v>79.430000000000007</v>
      </c>
      <c r="I38" s="34">
        <v>73.819999999999993</v>
      </c>
      <c r="J38" s="34">
        <v>93.56</v>
      </c>
      <c r="K38" s="34">
        <v>82.89</v>
      </c>
      <c r="L38" s="34">
        <v>86.49</v>
      </c>
      <c r="M38" s="34">
        <v>101.51</v>
      </c>
      <c r="N38" s="34">
        <v>60.23</v>
      </c>
      <c r="O38" s="34">
        <v>75.11</v>
      </c>
      <c r="P38" s="34"/>
      <c r="Q38" s="34"/>
      <c r="R38" s="34"/>
      <c r="S38" s="34">
        <v>99.08</v>
      </c>
      <c r="T38" s="34">
        <v>94</v>
      </c>
      <c r="U38" s="34">
        <v>82.98</v>
      </c>
      <c r="AR38" s="15">
        <f>'Table A1'!B38/B38*100</f>
        <v>127.1816504086475</v>
      </c>
      <c r="AS38" s="15">
        <f>'Table A1'!C38/C38*100</f>
        <v>218.50088000828242</v>
      </c>
      <c r="AT38" s="15">
        <f>'Table A1'!D38/D38*100</f>
        <v>83.138736263736263</v>
      </c>
      <c r="AU38" s="15">
        <f>'Table A1'!E38/E38*100</f>
        <v>188.37209302325581</v>
      </c>
      <c r="AV38" s="15">
        <f>'Table A1'!F38/F38*100</f>
        <v>111.65115005476449</v>
      </c>
      <c r="AW38" s="15">
        <f>'Table A1'!G38/G38*100</f>
        <v>115.47887323943662</v>
      </c>
      <c r="AX38" s="15">
        <f>'Table A1'!H38/H38*100</f>
        <v>95.064836963363959</v>
      </c>
      <c r="AY38" s="15">
        <f>'Table A1'!I38/I38*100</f>
        <v>123.19154700623139</v>
      </c>
      <c r="AZ38" s="15">
        <f>'Table A1'!J38/J38*100</f>
        <v>83.764429243266363</v>
      </c>
      <c r="BA38" s="15">
        <f>'Table A1'!K38/K38*100</f>
        <v>69.127759681505609</v>
      </c>
      <c r="BB38" s="15">
        <f>'Table A1'!L38/L38*100</f>
        <v>86.310556133657073</v>
      </c>
      <c r="BC38" s="15">
        <f>'Table A1'!M38/M38*100</f>
        <v>46.222047088956749</v>
      </c>
      <c r="BD38" s="15">
        <f>'Table A1'!N38/N38*100</f>
        <v>79.611489291050987</v>
      </c>
      <c r="BE38" s="15">
        <f>'Table A1'!O38/O38*100</f>
        <v>61.057116229530017</v>
      </c>
      <c r="BF38" s="15"/>
      <c r="BG38" s="15"/>
      <c r="BH38" s="15"/>
      <c r="BI38" s="15">
        <f>'Table A1'!S38/S38*100</f>
        <v>80.207912797739198</v>
      </c>
      <c r="BJ38" s="15">
        <f>'Table A1'!T38/T38*100</f>
        <v>93.180851063829792</v>
      </c>
      <c r="BK38" s="15">
        <f>'Table A1'!U38/U38*100</f>
        <v>89.865027717522281</v>
      </c>
    </row>
    <row r="39" spans="1:63" x14ac:dyDescent="0.2">
      <c r="A39" s="13">
        <v>2003</v>
      </c>
      <c r="B39" s="34">
        <v>77.58</v>
      </c>
      <c r="C39" s="34">
        <v>98.04</v>
      </c>
      <c r="D39" s="34">
        <v>114.6</v>
      </c>
      <c r="E39" s="34">
        <v>52.32</v>
      </c>
      <c r="F39" s="34">
        <v>75.48</v>
      </c>
      <c r="G39" s="34">
        <v>75.31</v>
      </c>
      <c r="H39" s="34">
        <v>81.349999999999994</v>
      </c>
      <c r="I39" s="34">
        <v>83.09</v>
      </c>
      <c r="J39" s="34">
        <v>94.54</v>
      </c>
      <c r="K39" s="34">
        <v>83.31</v>
      </c>
      <c r="L39" s="34">
        <v>88.91</v>
      </c>
      <c r="M39" s="34">
        <v>104.39</v>
      </c>
      <c r="N39" s="34">
        <v>61.97</v>
      </c>
      <c r="O39" s="34">
        <v>77.8</v>
      </c>
      <c r="P39" s="34"/>
      <c r="Q39" s="34"/>
      <c r="R39" s="34"/>
      <c r="S39" s="34">
        <v>95.61</v>
      </c>
      <c r="T39" s="34">
        <v>89.99</v>
      </c>
      <c r="U39" s="34">
        <v>85</v>
      </c>
      <c r="AR39" s="15">
        <f>'Table A1'!B39/B39*100</f>
        <v>119.34777004382573</v>
      </c>
      <c r="AS39" s="15">
        <f>'Table A1'!C39/C39*100</f>
        <v>204.11056711546308</v>
      </c>
      <c r="AT39" s="15">
        <f>'Table A1'!D39/D39*100</f>
        <v>84.232111692844683</v>
      </c>
      <c r="AU39" s="15">
        <f>'Table A1'!E39/E39*100</f>
        <v>193.13837920489297</v>
      </c>
      <c r="AV39" s="15">
        <f>'Table A1'!F39/F39*100</f>
        <v>111.39374668786432</v>
      </c>
      <c r="AW39" s="15">
        <f>'Table A1'!G39/G39*100</f>
        <v>114.10171291993096</v>
      </c>
      <c r="AX39" s="15">
        <f>'Table A1'!H39/H39*100</f>
        <v>94.910878918254454</v>
      </c>
      <c r="AY39" s="15">
        <f>'Table A1'!I39/I39*100</f>
        <v>113.47935973041281</v>
      </c>
      <c r="AZ39" s="15">
        <f>'Table A1'!J39/J39*100</f>
        <v>85.529934419293426</v>
      </c>
      <c r="BA39" s="15">
        <f>'Table A1'!K39/K39*100</f>
        <v>73.18449165766414</v>
      </c>
      <c r="BB39" s="15">
        <f>'Table A1'!L39/L39*100</f>
        <v>91.553256101675856</v>
      </c>
      <c r="BC39" s="15">
        <f>'Table A1'!M39/M39*100</f>
        <v>49.477919340933035</v>
      </c>
      <c r="BD39" s="15">
        <f>'Table A1'!N39/N39*100</f>
        <v>84.557043730837506</v>
      </c>
      <c r="BE39" s="15">
        <f>'Table A1'!O39/O39*100</f>
        <v>60.437017994858621</v>
      </c>
      <c r="BF39" s="15"/>
      <c r="BG39" s="15"/>
      <c r="BH39" s="15"/>
      <c r="BI39" s="15">
        <f>'Table A1'!S39/S39*100</f>
        <v>88.107938500156877</v>
      </c>
      <c r="BJ39" s="15">
        <f>'Table A1'!T39/T39*100</f>
        <v>96.177353039226588</v>
      </c>
      <c r="BK39" s="15">
        <f>'Table A1'!U39/U39*100</f>
        <v>90.8</v>
      </c>
    </row>
    <row r="40" spans="1:63" x14ac:dyDescent="0.2">
      <c r="A40" s="13">
        <v>2004</v>
      </c>
      <c r="B40" s="34">
        <v>78.959999999999994</v>
      </c>
      <c r="C40" s="34">
        <v>99.44</v>
      </c>
      <c r="D40" s="34">
        <v>112.45</v>
      </c>
      <c r="E40" s="34">
        <v>52.6</v>
      </c>
      <c r="F40" s="34">
        <v>77.739999999999995</v>
      </c>
      <c r="G40" s="34">
        <v>78.040000000000006</v>
      </c>
      <c r="H40" s="34">
        <v>82.83</v>
      </c>
      <c r="I40" s="34">
        <v>89.24</v>
      </c>
      <c r="J40" s="34">
        <v>93.74</v>
      </c>
      <c r="K40" s="34">
        <v>83.31</v>
      </c>
      <c r="L40" s="34">
        <v>89.79</v>
      </c>
      <c r="M40" s="34">
        <v>105.67</v>
      </c>
      <c r="N40" s="34">
        <v>63.37</v>
      </c>
      <c r="O40" s="34">
        <v>79.67</v>
      </c>
      <c r="P40" s="34"/>
      <c r="Q40" s="34"/>
      <c r="R40" s="34"/>
      <c r="S40" s="34">
        <v>93.21</v>
      </c>
      <c r="T40" s="34">
        <v>83.99</v>
      </c>
      <c r="U40" s="34">
        <v>86.18</v>
      </c>
      <c r="AR40" s="15">
        <f>'Table A1'!B40/B40*100</f>
        <v>114.45035460992909</v>
      </c>
      <c r="AS40" s="15">
        <f>'Table A1'!C40/C40*100</f>
        <v>187.13797264682222</v>
      </c>
      <c r="AT40" s="15">
        <f>'Table A1'!D40/D40*100</f>
        <v>87.434415295686961</v>
      </c>
      <c r="AU40" s="15">
        <f>'Table A1'!E40/E40*100</f>
        <v>193.72623574144487</v>
      </c>
      <c r="AV40" s="15">
        <f>'Table A1'!F40/F40*100</f>
        <v>109.63467970156935</v>
      </c>
      <c r="AW40" s="15">
        <f>'Table A1'!G40/G40*100</f>
        <v>115.95335725269092</v>
      </c>
      <c r="AX40" s="15">
        <f>'Table A1'!H40/H40*100</f>
        <v>96.390196788603163</v>
      </c>
      <c r="AY40" s="15">
        <f>'Table A1'!I40/I40*100</f>
        <v>109.98431196772749</v>
      </c>
      <c r="AZ40" s="15">
        <f>'Table A1'!J40/J40*100</f>
        <v>86.782590142948578</v>
      </c>
      <c r="BA40" s="15">
        <f>'Table A1'!K40/K40*100</f>
        <v>75.441123514584092</v>
      </c>
      <c r="BB40" s="15">
        <f>'Table A1'!L40/L40*100</f>
        <v>95.645394810112478</v>
      </c>
      <c r="BC40" s="15">
        <f>'Table A1'!M40/M40*100</f>
        <v>51.339074477145829</v>
      </c>
      <c r="BD40" s="15">
        <f>'Table A1'!N40/N40*100</f>
        <v>86.176424175477365</v>
      </c>
      <c r="BE40" s="15">
        <f>'Table A1'!O40/O40*100</f>
        <v>60.775699761516258</v>
      </c>
      <c r="BF40" s="15"/>
      <c r="BG40" s="15"/>
      <c r="BH40" s="15"/>
      <c r="BI40" s="15">
        <f>'Table A1'!S40/S40*100</f>
        <v>89.829417444480214</v>
      </c>
      <c r="BJ40" s="15">
        <f>'Table A1'!T40/T40*100</f>
        <v>100.30956066198358</v>
      </c>
      <c r="BK40" s="15">
        <f>'Table A1'!U40/U40*100</f>
        <v>92.063123694592704</v>
      </c>
    </row>
    <row r="41" spans="1:63" x14ac:dyDescent="0.2">
      <c r="A41" s="13">
        <v>2005</v>
      </c>
      <c r="B41" s="34">
        <v>80.05</v>
      </c>
      <c r="C41" s="34">
        <v>100.82</v>
      </c>
      <c r="D41" s="34">
        <v>110.98</v>
      </c>
      <c r="E41" s="34">
        <v>53.92</v>
      </c>
      <c r="F41" s="34">
        <v>80.209999999999994</v>
      </c>
      <c r="G41" s="34">
        <v>79.069999999999993</v>
      </c>
      <c r="H41" s="34">
        <v>84.67</v>
      </c>
      <c r="I41" s="34">
        <v>90.92</v>
      </c>
      <c r="J41" s="34">
        <v>93.24</v>
      </c>
      <c r="K41" s="34">
        <v>84.77</v>
      </c>
      <c r="L41" s="34">
        <v>93.22</v>
      </c>
      <c r="M41" s="34">
        <v>105.64</v>
      </c>
      <c r="N41" s="34">
        <v>65.33</v>
      </c>
      <c r="O41" s="34">
        <v>81.93</v>
      </c>
      <c r="P41" s="34"/>
      <c r="Q41" s="34"/>
      <c r="R41" s="34"/>
      <c r="S41" s="34">
        <v>91.52</v>
      </c>
      <c r="T41" s="34">
        <v>81.42</v>
      </c>
      <c r="U41" s="34">
        <v>87.4</v>
      </c>
      <c r="AR41" s="15">
        <f>'Table A1'!B41/B41*100</f>
        <v>121.83635227982512</v>
      </c>
      <c r="AS41" s="15">
        <f>'Table A1'!C41/C41*100</f>
        <v>173.00138861337035</v>
      </c>
      <c r="AT41" s="15">
        <f>'Table A1'!D41/D41*100</f>
        <v>88.691656154262034</v>
      </c>
      <c r="AU41" s="15">
        <f>'Table A1'!E41/E41*100</f>
        <v>180.8234421364985</v>
      </c>
      <c r="AV41" s="15">
        <f>'Table A1'!F41/F41*100</f>
        <v>109.52499688318164</v>
      </c>
      <c r="AW41" s="15">
        <f>'Table A1'!G41/G41*100</f>
        <v>111.66055393954726</v>
      </c>
      <c r="AX41" s="15">
        <f>'Table A1'!H41/H41*100</f>
        <v>93.362466044643909</v>
      </c>
      <c r="AY41" s="15">
        <f>'Table A1'!I41/I41*100</f>
        <v>111.20765508139023</v>
      </c>
      <c r="AZ41" s="15">
        <f>'Table A1'!J41/J41*100</f>
        <v>90.379665379665369</v>
      </c>
      <c r="BA41" s="15">
        <f>'Table A1'!K41/K41*100</f>
        <v>78.94302229562345</v>
      </c>
      <c r="BB41" s="15">
        <f>'Table A1'!L41/L41*100</f>
        <v>102.43509976399913</v>
      </c>
      <c r="BC41" s="15">
        <f>'Table A1'!M41/M41*100</f>
        <v>56.787201817493369</v>
      </c>
      <c r="BD41" s="15">
        <f>'Table A1'!N41/N41*100</f>
        <v>92.346548293280279</v>
      </c>
      <c r="BE41" s="15">
        <f>'Table A1'!O41/O41*100</f>
        <v>62.870743317466129</v>
      </c>
      <c r="BF41" s="15"/>
      <c r="BG41" s="15"/>
      <c r="BH41" s="15"/>
      <c r="BI41" s="15">
        <f>'Table A1'!S41/S41*100</f>
        <v>95.50917832167832</v>
      </c>
      <c r="BJ41" s="15">
        <f>'Table A1'!T41/T41*100</f>
        <v>108.68337017931711</v>
      </c>
      <c r="BK41" s="15">
        <f>'Table A1'!U41/U41*100</f>
        <v>94.073226544622429</v>
      </c>
    </row>
    <row r="42" spans="1:63" x14ac:dyDescent="0.2">
      <c r="A42" s="13">
        <v>2006</v>
      </c>
      <c r="B42" s="34">
        <v>81.569999999999993</v>
      </c>
      <c r="C42" s="34">
        <v>102.39</v>
      </c>
      <c r="D42" s="34">
        <v>110.07</v>
      </c>
      <c r="E42" s="34">
        <v>57.06</v>
      </c>
      <c r="F42" s="34">
        <v>83.2</v>
      </c>
      <c r="G42" s="34">
        <v>81.180000000000007</v>
      </c>
      <c r="H42" s="34">
        <v>86.76</v>
      </c>
      <c r="I42" s="34">
        <v>93.09</v>
      </c>
      <c r="J42" s="34">
        <v>93.39</v>
      </c>
      <c r="K42" s="34">
        <v>87.32</v>
      </c>
      <c r="L42" s="34">
        <v>94.73</v>
      </c>
      <c r="M42" s="34">
        <v>106.49</v>
      </c>
      <c r="N42" s="34">
        <v>68.12</v>
      </c>
      <c r="O42" s="34">
        <v>85.9</v>
      </c>
      <c r="P42" s="34"/>
      <c r="Q42" s="34"/>
      <c r="R42" s="34"/>
      <c r="S42" s="34">
        <v>90.84</v>
      </c>
      <c r="T42" s="34">
        <v>88.89</v>
      </c>
      <c r="U42" s="34">
        <v>89.23</v>
      </c>
      <c r="AR42" s="15">
        <f>'Table A1'!B42/B42*100</f>
        <v>112.23489027828859</v>
      </c>
      <c r="AS42" s="15">
        <f>'Table A1'!C42/C42*100</f>
        <v>160.00585994726049</v>
      </c>
      <c r="AT42" s="15">
        <f>'Table A1'!D42/D42*100</f>
        <v>91.569001544471703</v>
      </c>
      <c r="AU42" s="15">
        <f>'Table A1'!E42/E42*100</f>
        <v>175.41184717840869</v>
      </c>
      <c r="AV42" s="15">
        <f>'Table A1'!F42/F42*100</f>
        <v>103.40144230769231</v>
      </c>
      <c r="AW42" s="15">
        <f>'Table A1'!G42/G42*100</f>
        <v>109.60827790096081</v>
      </c>
      <c r="AX42" s="15">
        <f>'Table A1'!H42/H42*100</f>
        <v>94.363762102351316</v>
      </c>
      <c r="AY42" s="15">
        <f>'Table A1'!I42/I42*100</f>
        <v>109.29208293049737</v>
      </c>
      <c r="AZ42" s="15">
        <f>'Table A1'!J42/J42*100</f>
        <v>94.924510118856404</v>
      </c>
      <c r="BA42" s="15">
        <f>'Table A1'!K42/K42*100</f>
        <v>78.973889143380674</v>
      </c>
      <c r="BB42" s="15">
        <f>'Table A1'!L42/L42*100</f>
        <v>107.14662725641296</v>
      </c>
      <c r="BC42" s="15">
        <f>'Table A1'!M42/M42*100</f>
        <v>60.775659686355532</v>
      </c>
      <c r="BD42" s="15">
        <f>'Table A1'!N42/N42*100</f>
        <v>95.082207868467393</v>
      </c>
      <c r="BE42" s="15">
        <f>'Table A1'!O42/O42*100</f>
        <v>64.03958090803259</v>
      </c>
      <c r="BF42" s="15"/>
      <c r="BG42" s="15"/>
      <c r="BH42" s="15"/>
      <c r="BI42" s="15">
        <f>'Table A1'!S42/S42*100</f>
        <v>95.112285336856019</v>
      </c>
      <c r="BJ42" s="15">
        <f>'Table A1'!T42/T42*100</f>
        <v>97.311283608954895</v>
      </c>
      <c r="BK42" s="15">
        <f>'Table A1'!U42/U42*100</f>
        <v>95.024095035302039</v>
      </c>
    </row>
    <row r="43" spans="1:63" x14ac:dyDescent="0.2">
      <c r="A43" s="13">
        <v>2007</v>
      </c>
      <c r="B43" s="34">
        <v>83.83</v>
      </c>
      <c r="C43" s="34">
        <v>104.23</v>
      </c>
      <c r="D43" s="34">
        <v>109.45</v>
      </c>
      <c r="E43" s="34">
        <v>60.98</v>
      </c>
      <c r="F43" s="34">
        <v>86.47</v>
      </c>
      <c r="G43" s="34">
        <v>83.45</v>
      </c>
      <c r="H43" s="34">
        <v>89.51</v>
      </c>
      <c r="I43" s="34">
        <v>95.59</v>
      </c>
      <c r="J43" s="34">
        <v>93.47</v>
      </c>
      <c r="K43" s="34">
        <v>89.86</v>
      </c>
      <c r="L43" s="34">
        <v>96.59</v>
      </c>
      <c r="M43" s="34">
        <v>108.85</v>
      </c>
      <c r="N43" s="34">
        <v>71.459999999999994</v>
      </c>
      <c r="O43" s="34">
        <v>90.2</v>
      </c>
      <c r="P43" s="34"/>
      <c r="Q43" s="34"/>
      <c r="R43" s="34"/>
      <c r="S43" s="34">
        <v>92.32</v>
      </c>
      <c r="T43" s="34">
        <v>94.5</v>
      </c>
      <c r="U43" s="34">
        <v>91.43</v>
      </c>
      <c r="AR43" s="15">
        <f>'Table A1'!B43/B43*100</f>
        <v>104.7834903972325</v>
      </c>
      <c r="AS43" s="15">
        <f>'Table A1'!C43/C43*100</f>
        <v>152.00997793341648</v>
      </c>
      <c r="AT43" s="15">
        <f>'Table A1'!D43/D43*100</f>
        <v>92.553677478300585</v>
      </c>
      <c r="AU43" s="15">
        <f>'Table A1'!E43/E43*100</f>
        <v>173.48310921613646</v>
      </c>
      <c r="AV43" s="15">
        <f>'Table A1'!F43/F43*100</f>
        <v>101.59592922400833</v>
      </c>
      <c r="AW43" s="15">
        <f>'Table A1'!G43/G43*100</f>
        <v>108.92750149790294</v>
      </c>
      <c r="AX43" s="15">
        <f>'Table A1'!H43/H43*100</f>
        <v>94.939112948273944</v>
      </c>
      <c r="AY43" s="15">
        <f>'Table A1'!I43/I43*100</f>
        <v>107.67862747149283</v>
      </c>
      <c r="AZ43" s="15">
        <f>'Table A1'!J43/J43*100</f>
        <v>96.351770621589822</v>
      </c>
      <c r="BA43" s="15">
        <f>'Table A1'!K43/K43*100</f>
        <v>81.048297351435565</v>
      </c>
      <c r="BB43" s="15">
        <f>'Table A1'!L43/L43*100</f>
        <v>111.79211098457398</v>
      </c>
      <c r="BC43" s="15">
        <f>'Table A1'!M43/M43*100</f>
        <v>61.672025723472665</v>
      </c>
      <c r="BD43" s="15">
        <f>'Table A1'!N43/N43*100</f>
        <v>98.152812762384556</v>
      </c>
      <c r="BE43" s="15">
        <f>'Table A1'!O43/O43*100</f>
        <v>69.767184035476717</v>
      </c>
      <c r="BF43" s="15"/>
      <c r="BG43" s="15"/>
      <c r="BH43" s="15"/>
      <c r="BI43" s="15">
        <f>'Table A1'!S43/S43*100</f>
        <v>92.276863084922013</v>
      </c>
      <c r="BJ43" s="15">
        <f>'Table A1'!T43/T43*100</f>
        <v>91.449735449735442</v>
      </c>
      <c r="BK43" s="15">
        <f>'Table A1'!U43/U43*100</f>
        <v>96.051624193371964</v>
      </c>
    </row>
    <row r="44" spans="1:63" x14ac:dyDescent="0.2">
      <c r="A44" s="13">
        <v>2008</v>
      </c>
      <c r="B44" s="34">
        <v>86.43</v>
      </c>
      <c r="C44" s="34">
        <v>105.56</v>
      </c>
      <c r="D44" s="34">
        <v>108.27</v>
      </c>
      <c r="E44" s="34">
        <v>66.67</v>
      </c>
      <c r="F44" s="34">
        <v>89.36</v>
      </c>
      <c r="G44" s="34">
        <v>85.49</v>
      </c>
      <c r="H44" s="34">
        <v>91.63</v>
      </c>
      <c r="I44" s="34">
        <v>97.86</v>
      </c>
      <c r="J44" s="34">
        <v>93.71</v>
      </c>
      <c r="K44" s="34">
        <v>91.23</v>
      </c>
      <c r="L44" s="34">
        <v>98.73</v>
      </c>
      <c r="M44" s="34">
        <v>111.28</v>
      </c>
      <c r="N44" s="34">
        <v>75.25</v>
      </c>
      <c r="O44" s="34">
        <v>90.26</v>
      </c>
      <c r="P44" s="34"/>
      <c r="Q44" s="34"/>
      <c r="R44" s="34"/>
      <c r="S44" s="34">
        <v>93.69</v>
      </c>
      <c r="T44" s="34">
        <v>93.12</v>
      </c>
      <c r="U44" s="34">
        <v>93.25</v>
      </c>
      <c r="AR44" s="15">
        <f>'Table A1'!B44/B44*100</f>
        <v>108.79324308689111</v>
      </c>
      <c r="AS44" s="15">
        <f>'Table A1'!C44/C44*100</f>
        <v>143.91815081470253</v>
      </c>
      <c r="AT44" s="15">
        <f>'Table A1'!D44/D44*100</f>
        <v>90.967026877251314</v>
      </c>
      <c r="AU44" s="15">
        <f>'Table A1'!E44/E44*100</f>
        <v>156.7271636418179</v>
      </c>
      <c r="AV44" s="15">
        <f>'Table A1'!F44/F44*100</f>
        <v>97.090420769919433</v>
      </c>
      <c r="AW44" s="15">
        <f>'Table A1'!G44/G44*100</f>
        <v>103.5442741841151</v>
      </c>
      <c r="AX44" s="15">
        <f>'Table A1'!H44/H44*100</f>
        <v>90.363418094510521</v>
      </c>
      <c r="AY44" s="15">
        <f>'Table A1'!I44/I44*100</f>
        <v>103.36194563662376</v>
      </c>
      <c r="AZ44" s="15">
        <f>'Table A1'!J44/J44*100</f>
        <v>93.778678902998607</v>
      </c>
      <c r="BA44" s="15">
        <f>'Table A1'!K44/K44*100</f>
        <v>80.927326537323239</v>
      </c>
      <c r="BB44" s="15">
        <f>'Table A1'!L44/L44*100</f>
        <v>110.74648029980756</v>
      </c>
      <c r="BC44" s="15">
        <f>'Table A1'!M44/M44*100</f>
        <v>64.108554996405459</v>
      </c>
      <c r="BD44" s="15">
        <f>'Table A1'!N44/N44*100</f>
        <v>94.950166112956808</v>
      </c>
      <c r="BE44" s="15">
        <f>'Table A1'!O44/O44*100</f>
        <v>71.404830489696437</v>
      </c>
      <c r="BF44" s="15"/>
      <c r="BG44" s="15"/>
      <c r="BH44" s="15"/>
      <c r="BI44" s="15">
        <f>'Table A1'!S44/S44*100</f>
        <v>88.675418934784929</v>
      </c>
      <c r="BJ44" s="15">
        <f>'Table A1'!T44/T44*100</f>
        <v>94.13659793814432</v>
      </c>
      <c r="BK44" s="15">
        <f>'Table A1'!U44/U44*100</f>
        <v>93.769436997319033</v>
      </c>
    </row>
    <row r="45" spans="1:63" x14ac:dyDescent="0.2">
      <c r="A45" s="13">
        <v>2009</v>
      </c>
      <c r="B45" s="34">
        <v>88.69</v>
      </c>
      <c r="C45" s="34">
        <v>105.28</v>
      </c>
      <c r="D45" s="34">
        <v>103.96</v>
      </c>
      <c r="E45" s="34">
        <v>70.209999999999994</v>
      </c>
      <c r="F45" s="34">
        <v>91.48</v>
      </c>
      <c r="G45" s="34">
        <v>84.77</v>
      </c>
      <c r="H45" s="34">
        <v>91.94</v>
      </c>
      <c r="I45" s="34">
        <v>99.33</v>
      </c>
      <c r="J45" s="34">
        <v>92.59</v>
      </c>
      <c r="K45" s="34">
        <v>89.86</v>
      </c>
      <c r="L45" s="34">
        <v>98.18</v>
      </c>
      <c r="M45" s="34">
        <v>111.71</v>
      </c>
      <c r="N45" s="34">
        <v>77.41</v>
      </c>
      <c r="O45" s="34">
        <v>85.24</v>
      </c>
      <c r="P45" s="34"/>
      <c r="Q45" s="34"/>
      <c r="R45" s="34"/>
      <c r="S45" s="34">
        <v>93.03</v>
      </c>
      <c r="T45" s="34">
        <v>92.38</v>
      </c>
      <c r="U45" s="34">
        <v>93.06</v>
      </c>
      <c r="AR45" s="15">
        <f>'Table A1'!B45/B45*100</f>
        <v>99.875972488442883</v>
      </c>
      <c r="AS45" s="15">
        <f>'Table A1'!C45/C45*100</f>
        <v>129.00835866261397</v>
      </c>
      <c r="AT45" s="15">
        <f>'Table A1'!D45/D45*100</f>
        <v>86.581377452866491</v>
      </c>
      <c r="AU45" s="15">
        <f>'Table A1'!E45/E45*100</f>
        <v>151.78749465888052</v>
      </c>
      <c r="AV45" s="15">
        <f>'Table A1'!F45/F45*100</f>
        <v>87.800612155662421</v>
      </c>
      <c r="AW45" s="15">
        <f>'Table A1'!G45/G45*100</f>
        <v>90.645275451220968</v>
      </c>
      <c r="AX45" s="15">
        <f>'Table A1'!H45/H45*100</f>
        <v>85.022840983249949</v>
      </c>
      <c r="AY45" s="15">
        <f>'Table A1'!I45/I45*100</f>
        <v>90.1943018222088</v>
      </c>
      <c r="AZ45" s="15">
        <f>'Table A1'!J45/J45*100</f>
        <v>89.502106058969659</v>
      </c>
      <c r="BA45" s="15">
        <f>'Table A1'!K45/K45*100</f>
        <v>79.590474070776764</v>
      </c>
      <c r="BB45" s="15">
        <f>'Table A1'!L45/L45*100</f>
        <v>112.38541454471378</v>
      </c>
      <c r="BC45" s="15">
        <f>'Table A1'!M45/M45*100</f>
        <v>67.621520007161408</v>
      </c>
      <c r="BD45" s="15">
        <f>'Table A1'!N45/N45*100</f>
        <v>85.014855961762052</v>
      </c>
      <c r="BE45" s="15">
        <f>'Table A1'!O45/O45*100</f>
        <v>65.849366494603473</v>
      </c>
      <c r="BF45" s="15"/>
      <c r="BG45" s="15"/>
      <c r="BH45" s="15"/>
      <c r="BI45" s="15">
        <f>'Table A1'!S45/S45*100</f>
        <v>81.919810813715998</v>
      </c>
      <c r="BJ45" s="15">
        <f>'Table A1'!T45/T45*100</f>
        <v>92.227754925308517</v>
      </c>
      <c r="BK45" s="15">
        <f>'Table A1'!U45/U45*100</f>
        <v>88.276380829572318</v>
      </c>
    </row>
    <row r="46" spans="1:63" x14ac:dyDescent="0.2">
      <c r="A46" s="13">
        <v>2010</v>
      </c>
      <c r="B46" s="34">
        <v>89.57</v>
      </c>
      <c r="C46" s="34">
        <v>103.87</v>
      </c>
      <c r="D46" s="34">
        <v>99.43</v>
      </c>
      <c r="E46" s="34">
        <v>73.239999999999995</v>
      </c>
      <c r="F46" s="34">
        <v>92.57</v>
      </c>
      <c r="G46" s="34">
        <v>83.34</v>
      </c>
      <c r="H46" s="34">
        <v>91.18</v>
      </c>
      <c r="I46" s="34">
        <v>100.33</v>
      </c>
      <c r="J46" s="34">
        <v>90.68</v>
      </c>
      <c r="K46" s="34">
        <v>88.36</v>
      </c>
      <c r="L46" s="34">
        <v>95.53</v>
      </c>
      <c r="M46" s="34">
        <v>109.55</v>
      </c>
      <c r="N46" s="34">
        <v>79.959999999999994</v>
      </c>
      <c r="O46" s="34">
        <v>80.92</v>
      </c>
      <c r="P46" s="34"/>
      <c r="Q46" s="34"/>
      <c r="R46" s="34"/>
      <c r="S46" s="34">
        <v>91.65</v>
      </c>
      <c r="T46" s="34">
        <v>91.73</v>
      </c>
      <c r="U46" s="34">
        <v>92.12</v>
      </c>
      <c r="AR46" s="15">
        <f>'Table A1'!B46/B46*100</f>
        <v>98.436976666294527</v>
      </c>
      <c r="AS46" s="15">
        <f>'Table A1'!C46/C46*100</f>
        <v>127.52479060363918</v>
      </c>
      <c r="AT46" s="15">
        <f>'Table A1'!D46/D46*100</f>
        <v>94.729960776425614</v>
      </c>
      <c r="AU46" s="15">
        <f>'Table A1'!E46/E46*100</f>
        <v>150.60076460950299</v>
      </c>
      <c r="AV46" s="15">
        <f>'Table A1'!F46/F46*100</f>
        <v>87.857837312304213</v>
      </c>
      <c r="AW46" s="15">
        <f>'Table A1'!G46/G46*100</f>
        <v>100.05999520038395</v>
      </c>
      <c r="AX46" s="15">
        <f>'Table A1'!H46/H46*100</f>
        <v>86.707611318271546</v>
      </c>
      <c r="AY46" s="15">
        <f>'Table A1'!I46/I46*100</f>
        <v>89.684042659224559</v>
      </c>
      <c r="AZ46" s="15">
        <f>'Table A1'!J46/J46*100</f>
        <v>93.636965152183492</v>
      </c>
      <c r="BA46" s="15">
        <f>'Table A1'!K46/K46*100</f>
        <v>84.710276143051146</v>
      </c>
      <c r="BB46" s="15">
        <f>'Table A1'!L46/L46*100</f>
        <v>108.31152517533759</v>
      </c>
      <c r="BC46" s="15">
        <f>'Table A1'!M46/M46*100</f>
        <v>71.528982199908725</v>
      </c>
      <c r="BD46" s="15">
        <f>'Table A1'!N46/N46*100</f>
        <v>85.480240120060031</v>
      </c>
      <c r="BE46" s="15">
        <f>'Table A1'!O46/O46*100</f>
        <v>77.978250123578846</v>
      </c>
      <c r="BF46" s="15"/>
      <c r="BG46" s="15"/>
      <c r="BH46" s="15"/>
      <c r="BI46" s="15">
        <f>'Table A1'!S46/S46*100</f>
        <v>86.033824331696664</v>
      </c>
      <c r="BJ46" s="15">
        <f>'Table A1'!T46/T46*100</f>
        <v>94.581925215305802</v>
      </c>
      <c r="BK46" s="15">
        <f>'Table A1'!U46/U46*100</f>
        <v>91.543638732088567</v>
      </c>
    </row>
    <row r="47" spans="1:63" x14ac:dyDescent="0.2">
      <c r="A47" s="13">
        <v>2011</v>
      </c>
      <c r="B47" s="34">
        <v>91.2</v>
      </c>
      <c r="C47" s="34">
        <v>101.94</v>
      </c>
      <c r="D47" s="34">
        <v>96.65</v>
      </c>
      <c r="E47" s="34">
        <v>75.5</v>
      </c>
      <c r="F47" s="34">
        <v>92.9</v>
      </c>
      <c r="G47" s="34">
        <v>83.76</v>
      </c>
      <c r="H47" s="34">
        <v>91.53</v>
      </c>
      <c r="I47" s="34">
        <v>100.22</v>
      </c>
      <c r="J47" s="34">
        <v>89.1</v>
      </c>
      <c r="K47" s="34">
        <v>87.13</v>
      </c>
      <c r="L47" s="34">
        <v>95.6</v>
      </c>
      <c r="M47" s="34">
        <v>106.49</v>
      </c>
      <c r="N47" s="34">
        <v>85.34</v>
      </c>
      <c r="O47" s="34">
        <v>77.83</v>
      </c>
      <c r="P47" s="34"/>
      <c r="Q47" s="34"/>
      <c r="R47" s="34"/>
      <c r="S47" s="34">
        <v>90.32</v>
      </c>
      <c r="T47" s="34">
        <v>88.75</v>
      </c>
      <c r="U47" s="34">
        <v>91.71</v>
      </c>
      <c r="AR47" s="15">
        <f>'Table A1'!B47/B47*100</f>
        <v>108.39912280701753</v>
      </c>
      <c r="AS47" s="15">
        <f>'Table A1'!C47/C47*100</f>
        <v>112.23268589366293</v>
      </c>
      <c r="AT47" s="15">
        <f>'Table A1'!D47/D47*100</f>
        <v>99.648215209518881</v>
      </c>
      <c r="AU47" s="15">
        <f>'Table A1'!E47/E47*100</f>
        <v>137.08609271523179</v>
      </c>
      <c r="AV47" s="15">
        <f>'Table A1'!F47/F47*100</f>
        <v>93.423035522066741</v>
      </c>
      <c r="AW47" s="15">
        <f>'Table A1'!G47/G47*100</f>
        <v>100.53724928366761</v>
      </c>
      <c r="AX47" s="15">
        <f>'Table A1'!H47/H47*100</f>
        <v>87.610619469026545</v>
      </c>
      <c r="AY47" s="15">
        <f>'Table A1'!I47/I47*100</f>
        <v>93.115146677309909</v>
      </c>
      <c r="AZ47" s="15">
        <f>'Table A1'!J47/J47*100</f>
        <v>97.710437710437716</v>
      </c>
      <c r="BA47" s="15">
        <f>'Table A1'!K47/K47*100</f>
        <v>87.776885114197185</v>
      </c>
      <c r="BB47" s="15">
        <f>'Table A1'!L47/L47*100</f>
        <v>107.05020920502093</v>
      </c>
      <c r="BC47" s="15">
        <f>'Table A1'!M47/M47*100</f>
        <v>77.199737064513101</v>
      </c>
      <c r="BD47" s="15">
        <f>'Table A1'!N47/N47*100</f>
        <v>84.637918912584951</v>
      </c>
      <c r="BE47" s="15">
        <f>'Table A1'!O47/O47*100</f>
        <v>88.346395991263023</v>
      </c>
      <c r="BF47" s="15"/>
      <c r="BG47" s="15"/>
      <c r="BH47" s="15"/>
      <c r="BI47" s="15">
        <f>'Table A1'!S47/S47*100</f>
        <v>90.411868910540306</v>
      </c>
      <c r="BJ47" s="15">
        <f>'Table A1'!T47/T47*100</f>
        <v>99.729577464788747</v>
      </c>
      <c r="BK47" s="15">
        <f>'Table A1'!U47/U47*100</f>
        <v>93.730236615418164</v>
      </c>
    </row>
    <row r="48" spans="1:63" x14ac:dyDescent="0.2">
      <c r="A48" s="13">
        <v>2012</v>
      </c>
      <c r="B48" s="34">
        <v>92.85</v>
      </c>
      <c r="C48" s="34">
        <v>101.09</v>
      </c>
      <c r="D48" s="34">
        <v>95.08</v>
      </c>
      <c r="E48" s="34">
        <v>77.94</v>
      </c>
      <c r="F48" s="34">
        <v>93.37</v>
      </c>
      <c r="G48" s="34">
        <v>85.46</v>
      </c>
      <c r="H48" s="34">
        <v>92.17</v>
      </c>
      <c r="I48" s="34">
        <v>98.58</v>
      </c>
      <c r="J48" s="34">
        <v>88.35</v>
      </c>
      <c r="K48" s="34">
        <v>87.14</v>
      </c>
      <c r="L48" s="34">
        <v>97.29</v>
      </c>
      <c r="M48" s="34">
        <v>104.74</v>
      </c>
      <c r="N48" s="34">
        <v>89.92</v>
      </c>
      <c r="O48" s="34">
        <v>75.67</v>
      </c>
      <c r="P48" s="34"/>
      <c r="Q48" s="34"/>
      <c r="R48" s="34"/>
      <c r="S48" s="34">
        <v>89.27</v>
      </c>
      <c r="T48" s="34">
        <v>85.35</v>
      </c>
      <c r="U48" s="34">
        <v>91.78</v>
      </c>
      <c r="AR48" s="15">
        <f>'Table A1'!B48/B48*100</f>
        <v>97.40441572428648</v>
      </c>
      <c r="AS48" s="15">
        <f>'Table A1'!C48/C48*100</f>
        <v>99.475714709664658</v>
      </c>
      <c r="AT48" s="15">
        <f>'Table A1'!D48/D48*100</f>
        <v>100.10517458981911</v>
      </c>
      <c r="AU48" s="15">
        <f>'Table A1'!E48/E48*100</f>
        <v>131.74236592250449</v>
      </c>
      <c r="AV48" s="15">
        <f>'Table A1'!F48/F48*100</f>
        <v>92.085252222341225</v>
      </c>
      <c r="AW48" s="15">
        <f>'Table A1'!G48/G48*100</f>
        <v>91.411186520009366</v>
      </c>
      <c r="AX48" s="15">
        <f>'Table A1'!H48/H48*100</f>
        <v>87.815992188347607</v>
      </c>
      <c r="AY48" s="15">
        <f>'Table A1'!I48/I48*100</f>
        <v>93.893284641915201</v>
      </c>
      <c r="AZ48" s="15">
        <f>'Table A1'!J48/J48*100</f>
        <v>102.71646859083192</v>
      </c>
      <c r="BA48" s="15">
        <f>'Table A1'!K48/K48*100</f>
        <v>90.612806977277941</v>
      </c>
      <c r="BB48" s="15">
        <f>'Table A1'!L48/L48*100</f>
        <v>107.6164045636756</v>
      </c>
      <c r="BC48" s="15">
        <f>'Table A1'!M48/M48*100</f>
        <v>82.929157914836736</v>
      </c>
      <c r="BD48" s="15">
        <f>'Table A1'!N48/N48*100</f>
        <v>84.597419928825616</v>
      </c>
      <c r="BE48" s="15">
        <f>'Table A1'!O48/O48*100</f>
        <v>98.599180652834676</v>
      </c>
      <c r="BF48" s="15"/>
      <c r="BG48" s="15"/>
      <c r="BH48" s="15"/>
      <c r="BI48" s="15">
        <f>'Table A1'!S48/S48*100</f>
        <v>98.622157499719961</v>
      </c>
      <c r="BJ48" s="15">
        <f>'Table A1'!T48/T48*100</f>
        <v>100.33977738722906</v>
      </c>
      <c r="BK48" s="15">
        <f>'Table A1'!U48/U48*100</f>
        <v>94.726519938984524</v>
      </c>
    </row>
    <row r="49" spans="1:63" x14ac:dyDescent="0.2">
      <c r="A49" s="13">
        <v>2013</v>
      </c>
      <c r="B49" s="34">
        <v>94.33</v>
      </c>
      <c r="C49" s="34">
        <v>101.63</v>
      </c>
      <c r="D49" s="34">
        <v>94.01</v>
      </c>
      <c r="E49" s="34">
        <v>81.180000000000007</v>
      </c>
      <c r="F49" s="34">
        <v>94.11</v>
      </c>
      <c r="G49" s="34">
        <v>87.48</v>
      </c>
      <c r="H49" s="34">
        <v>92.97</v>
      </c>
      <c r="I49" s="34">
        <v>97.09</v>
      </c>
      <c r="J49" s="34">
        <v>87.44</v>
      </c>
      <c r="K49" s="34">
        <v>87.84</v>
      </c>
      <c r="L49" s="34">
        <v>98.65</v>
      </c>
      <c r="M49" s="34">
        <v>102.89</v>
      </c>
      <c r="N49" s="34">
        <v>92.5</v>
      </c>
      <c r="O49" s="34">
        <v>74.38</v>
      </c>
      <c r="P49" s="34"/>
      <c r="Q49" s="34"/>
      <c r="R49" s="34"/>
      <c r="S49" s="34">
        <v>89.64</v>
      </c>
      <c r="T49" s="34">
        <v>89.17</v>
      </c>
      <c r="U49" s="34">
        <v>92.22</v>
      </c>
      <c r="AR49" s="15">
        <f>'Table A1'!B49/B49*100</f>
        <v>96.480441004982524</v>
      </c>
      <c r="AS49" s="15">
        <f>'Table A1'!C49/C49*100</f>
        <v>93.604250713372039</v>
      </c>
      <c r="AT49" s="15">
        <f>'Table A1'!D49/D49*100</f>
        <v>100.14892032762472</v>
      </c>
      <c r="AU49" s="15">
        <f>'Table A1'!E49/E49*100</f>
        <v>125.75757575757575</v>
      </c>
      <c r="AV49" s="15">
        <f>'Table A1'!F49/F49*100</f>
        <v>94.761449367761145</v>
      </c>
      <c r="AW49" s="15">
        <f>'Table A1'!G49/G49*100</f>
        <v>90.740740740740733</v>
      </c>
      <c r="AX49" s="15">
        <f>'Table A1'!H49/H49*100</f>
        <v>91.685489942992362</v>
      </c>
      <c r="AY49" s="15">
        <f>'Table A1'!I49/I49*100</f>
        <v>96.786486764857344</v>
      </c>
      <c r="AZ49" s="15">
        <f>'Table A1'!J49/J49*100</f>
        <v>102.11573650503203</v>
      </c>
      <c r="BA49" s="15">
        <f>'Table A1'!K49/K49*100</f>
        <v>93.123861566484507</v>
      </c>
      <c r="BB49" s="15">
        <f>'Table A1'!L49/L49*100</f>
        <v>105.62595032944755</v>
      </c>
      <c r="BC49" s="15">
        <f>'Table A1'!M49/M49*100</f>
        <v>88.269025172514333</v>
      </c>
      <c r="BD49" s="15">
        <f>'Table A1'!N49/N49*100</f>
        <v>88.108108108108112</v>
      </c>
      <c r="BE49" s="15">
        <f>'Table A1'!O49/O49*100</f>
        <v>107.39446087657973</v>
      </c>
      <c r="BF49" s="15"/>
      <c r="BG49" s="15"/>
      <c r="BH49" s="15"/>
      <c r="BI49" s="15">
        <f>'Table A1'!S49/S49*100</f>
        <v>99.419901829540393</v>
      </c>
      <c r="BJ49" s="15">
        <f>'Table A1'!T49/T49*100</f>
        <v>99.237411685544458</v>
      </c>
      <c r="BK49" s="15">
        <f>'Table A1'!U49/U49*100</f>
        <v>96.486662329212763</v>
      </c>
    </row>
    <row r="50" spans="1:63" x14ac:dyDescent="0.2">
      <c r="A50" s="13">
        <v>2014</v>
      </c>
      <c r="B50" s="34">
        <v>96.15</v>
      </c>
      <c r="C50" s="34">
        <v>102.6</v>
      </c>
      <c r="D50" s="34">
        <v>93.46</v>
      </c>
      <c r="E50" s="34">
        <v>84.01</v>
      </c>
      <c r="F50" s="34">
        <v>94.93</v>
      </c>
      <c r="G50" s="34">
        <v>88.75</v>
      </c>
      <c r="H50" s="34">
        <v>94.55</v>
      </c>
      <c r="I50" s="34">
        <v>97.43</v>
      </c>
      <c r="J50" s="34">
        <v>88.67</v>
      </c>
      <c r="K50" s="34">
        <v>88.76</v>
      </c>
      <c r="L50" s="34">
        <v>99.19</v>
      </c>
      <c r="M50" s="34">
        <v>101.98</v>
      </c>
      <c r="N50" s="34">
        <v>94.54</v>
      </c>
      <c r="O50" s="34">
        <v>75.2</v>
      </c>
      <c r="P50" s="34"/>
      <c r="Q50" s="34"/>
      <c r="R50" s="34"/>
      <c r="S50" s="34">
        <v>90.84</v>
      </c>
      <c r="T50" s="34">
        <v>91.26</v>
      </c>
      <c r="U50" s="34">
        <v>93.16</v>
      </c>
      <c r="AR50" s="15">
        <f>'Table A1'!B50/B50*100</f>
        <v>107.57150286011441</v>
      </c>
      <c r="AS50" s="15">
        <f>'Table A1'!C50/C50*100</f>
        <v>92.017543859649123</v>
      </c>
      <c r="AT50" s="15">
        <f>'Table A1'!D50/D50*100</f>
        <v>103.60582067194521</v>
      </c>
      <c r="AU50" s="15">
        <f>'Table A1'!E50/E50*100</f>
        <v>116.21235567194381</v>
      </c>
      <c r="AV50" s="15">
        <f>'Table A1'!F50/F50*100</f>
        <v>94.2799957863689</v>
      </c>
      <c r="AW50" s="15">
        <f>'Table A1'!G50/G50*100</f>
        <v>98.287323943661974</v>
      </c>
      <c r="AX50" s="15">
        <f>'Table A1'!H50/H50*100</f>
        <v>93.876255949233226</v>
      </c>
      <c r="AY50" s="15">
        <f>'Table A1'!I50/I50*100</f>
        <v>101.03664169147079</v>
      </c>
      <c r="AZ50" s="15">
        <f>'Table A1'!J50/J50*100</f>
        <v>102.95477613623549</v>
      </c>
      <c r="BA50" s="15">
        <f>'Table A1'!K50/K50*100</f>
        <v>92.541685443893641</v>
      </c>
      <c r="BB50" s="15">
        <f>'Table A1'!L50/L50*100</f>
        <v>102.19780219780222</v>
      </c>
      <c r="BC50" s="15">
        <f>'Table A1'!M50/M50*100</f>
        <v>93.194744067464214</v>
      </c>
      <c r="BD50" s="15">
        <f>'Table A1'!N50/N50*100</f>
        <v>90.279246879627664</v>
      </c>
      <c r="BE50" s="15">
        <f>'Table A1'!O50/O50*100</f>
        <v>116.07712765957447</v>
      </c>
      <c r="BF50" s="15"/>
      <c r="BG50" s="15"/>
      <c r="BH50" s="15"/>
      <c r="BI50" s="15">
        <f>'Table A1'!S50/S50*100</f>
        <v>104.02906208718625</v>
      </c>
      <c r="BJ50" s="15">
        <f>'Table A1'!T50/T50*100</f>
        <v>105.55555555555556</v>
      </c>
      <c r="BK50" s="15">
        <f>'Table A1'!U50/U50*100</f>
        <v>98.733361957921858</v>
      </c>
    </row>
    <row r="51" spans="1:63" x14ac:dyDescent="0.2">
      <c r="A51" s="13">
        <v>2015</v>
      </c>
      <c r="B51" s="34">
        <v>97.63</v>
      </c>
      <c r="C51" s="34">
        <v>103.77</v>
      </c>
      <c r="D51" s="34">
        <v>94.51</v>
      </c>
      <c r="E51" s="34">
        <v>87.72</v>
      </c>
      <c r="F51" s="34">
        <v>95.88</v>
      </c>
      <c r="G51" s="34">
        <v>91.11</v>
      </c>
      <c r="H51" s="34">
        <v>95.92</v>
      </c>
      <c r="I51" s="34">
        <v>98.35</v>
      </c>
      <c r="J51" s="34">
        <v>90.9</v>
      </c>
      <c r="K51" s="34">
        <v>89.61</v>
      </c>
      <c r="L51" s="34">
        <v>99.6</v>
      </c>
      <c r="M51" s="34">
        <v>100.03</v>
      </c>
      <c r="N51" s="34">
        <v>96.75</v>
      </c>
      <c r="O51" s="34">
        <v>79.22</v>
      </c>
      <c r="P51" s="34"/>
      <c r="Q51" s="34"/>
      <c r="R51" s="34"/>
      <c r="S51" s="34">
        <v>91.32</v>
      </c>
      <c r="T51" s="34">
        <v>91.85</v>
      </c>
      <c r="U51" s="34">
        <v>94.64</v>
      </c>
      <c r="AR51" s="15">
        <f>'Table A1'!B51/B51*100</f>
        <v>105.92031137969886</v>
      </c>
      <c r="AS51" s="15">
        <f>'Table A1'!C51/C51*100</f>
        <v>93.032668401272062</v>
      </c>
      <c r="AT51" s="15">
        <f>'Table A1'!D51/D51*100</f>
        <v>101.95746481853772</v>
      </c>
      <c r="AU51" s="15">
        <f>'Table A1'!E51/E51*100</f>
        <v>113.65709074327405</v>
      </c>
      <c r="AV51" s="15">
        <f>'Table A1'!F51/F51*100</f>
        <v>97.017104714226122</v>
      </c>
      <c r="AW51" s="15">
        <f>'Table A1'!G51/G51*100</f>
        <v>99.407309845242011</v>
      </c>
      <c r="AX51" s="15">
        <f>'Table A1'!H51/H51*100</f>
        <v>95.788156797331098</v>
      </c>
      <c r="AY51" s="15">
        <f>'Table A1'!I51/I51*100</f>
        <v>100.88459583121505</v>
      </c>
      <c r="AZ51" s="15">
        <f>'Table A1'!J51/J51*100</f>
        <v>105.48954895489548</v>
      </c>
      <c r="BA51" s="15">
        <f>'Table A1'!K51/K51*100</f>
        <v>97.366365361008818</v>
      </c>
      <c r="BB51" s="15">
        <f>'Table A1'!L51/L51*100</f>
        <v>96.907630522088354</v>
      </c>
      <c r="BC51" s="15">
        <f>'Table A1'!M51/M51*100</f>
        <v>99.99000299910027</v>
      </c>
      <c r="BD51" s="15">
        <f>'Table A1'!N51/N51*100</f>
        <v>92.403100775193806</v>
      </c>
      <c r="BE51" s="15">
        <f>'Table A1'!O51/O51*100</f>
        <v>116.04392830093411</v>
      </c>
      <c r="BF51" s="15"/>
      <c r="BG51" s="15"/>
      <c r="BH51" s="15"/>
      <c r="BI51" s="15">
        <f>'Table A1'!S51/S51*100</f>
        <v>106.34034165571617</v>
      </c>
      <c r="BJ51" s="15">
        <f>'Table A1'!T51/T51*100</f>
        <v>110.53892215568864</v>
      </c>
      <c r="BK51" s="15">
        <f>'Table A1'!U51/U51*100</f>
        <v>99.397717666948424</v>
      </c>
    </row>
    <row r="52" spans="1:63" x14ac:dyDescent="0.2">
      <c r="A52" s="13">
        <v>2016</v>
      </c>
      <c r="B52" s="34">
        <v>98.8</v>
      </c>
      <c r="C52" s="34">
        <v>104.53</v>
      </c>
      <c r="D52" s="34">
        <v>96.16</v>
      </c>
      <c r="E52" s="34">
        <v>92.57</v>
      </c>
      <c r="F52" s="34">
        <v>97.05</v>
      </c>
      <c r="G52" s="34">
        <v>93.53</v>
      </c>
      <c r="H52" s="34">
        <v>97.34</v>
      </c>
      <c r="I52" s="34">
        <v>99.71</v>
      </c>
      <c r="J52" s="34">
        <v>94.38</v>
      </c>
      <c r="K52" s="34">
        <v>93.04</v>
      </c>
      <c r="L52" s="34">
        <v>99.62</v>
      </c>
      <c r="M52" s="34">
        <v>98.76</v>
      </c>
      <c r="N52" s="34">
        <v>99.98</v>
      </c>
      <c r="O52" s="34">
        <v>85.6</v>
      </c>
      <c r="P52" s="34"/>
      <c r="Q52" s="34"/>
      <c r="R52" s="34"/>
      <c r="S52" s="34">
        <v>93.14</v>
      </c>
      <c r="T52" s="34">
        <v>92.88</v>
      </c>
      <c r="U52" s="34">
        <v>96.74</v>
      </c>
      <c r="AR52" s="15">
        <f>'Table A1'!B52/B52*100</f>
        <v>98.421052631578945</v>
      </c>
      <c r="AS52" s="15">
        <f>'Table A1'!C52/C52*100</f>
        <v>90.242035779202141</v>
      </c>
      <c r="AT52" s="15">
        <f>'Table A1'!D52/D52*100</f>
        <v>100.47836938435941</v>
      </c>
      <c r="AU52" s="15">
        <f>'Table A1'!E52/E52*100</f>
        <v>111.61283353138165</v>
      </c>
      <c r="AV52" s="15">
        <f>'Table A1'!F52/F52*100</f>
        <v>102.52447192168985</v>
      </c>
      <c r="AW52" s="15">
        <f>'Table A1'!G52/G52*100</f>
        <v>100.7591147225489</v>
      </c>
      <c r="AX52" s="15">
        <f>'Table A1'!H52/H52*100</f>
        <v>97.729607561125945</v>
      </c>
      <c r="AY52" s="15">
        <f>'Table A1'!I52/I52*100</f>
        <v>97.683281516397571</v>
      </c>
      <c r="AZ52" s="15">
        <f>'Table A1'!J52/J52*100</f>
        <v>102.85018012290739</v>
      </c>
      <c r="BA52" s="15">
        <f>'Table A1'!K52/K52*100</f>
        <v>98.366294067067912</v>
      </c>
      <c r="BB52" s="15">
        <f>'Table A1'!L52/L52*100</f>
        <v>101.01385264003211</v>
      </c>
      <c r="BC52" s="15">
        <f>'Table A1'!M52/M52*100</f>
        <v>101.64034021871203</v>
      </c>
      <c r="BD52" s="15">
        <f>'Table A1'!N52/N52*100</f>
        <v>92.148429685937188</v>
      </c>
      <c r="BE52" s="15">
        <f>'Table A1'!O52/O52*100</f>
        <v>108.66822429906541</v>
      </c>
      <c r="BF52" s="15"/>
      <c r="BG52" s="15"/>
      <c r="BH52" s="15"/>
      <c r="BI52" s="15">
        <f>'Table A1'!S52/S52*100</f>
        <v>103.52158041657719</v>
      </c>
      <c r="BJ52" s="15">
        <f>'Table A1'!T52/T52*100</f>
        <v>105.34022394487512</v>
      </c>
      <c r="BK52" s="15">
        <f>'Table A1'!U52/U52*100</f>
        <v>99.142030183998358</v>
      </c>
    </row>
    <row r="53" spans="1:63" x14ac:dyDescent="0.2">
      <c r="A53" s="13">
        <v>2017</v>
      </c>
      <c r="B53" s="34">
        <v>99.56</v>
      </c>
      <c r="C53" s="34">
        <v>103.16</v>
      </c>
      <c r="D53" s="34">
        <v>97.8</v>
      </c>
      <c r="E53" s="34">
        <v>97.33</v>
      </c>
      <c r="F53" s="34">
        <v>98.37</v>
      </c>
      <c r="G53" s="34">
        <v>96.28</v>
      </c>
      <c r="H53" s="34">
        <v>98.55</v>
      </c>
      <c r="I53" s="34">
        <v>100.98</v>
      </c>
      <c r="J53" s="34">
        <v>97.92</v>
      </c>
      <c r="K53" s="34">
        <v>96.92</v>
      </c>
      <c r="L53" s="34">
        <v>99.52</v>
      </c>
      <c r="M53" s="34">
        <v>98.44</v>
      </c>
      <c r="N53" s="34">
        <v>100.42</v>
      </c>
      <c r="O53" s="34">
        <v>93</v>
      </c>
      <c r="P53" s="34"/>
      <c r="Q53" s="34"/>
      <c r="R53" s="34"/>
      <c r="S53" s="34">
        <v>96.11</v>
      </c>
      <c r="T53" s="34">
        <v>97.26</v>
      </c>
      <c r="U53" s="34">
        <v>98.62</v>
      </c>
      <c r="AR53" s="15">
        <f>'Table A1'!B53/B53*100</f>
        <v>103.83688228204097</v>
      </c>
      <c r="AS53" s="15">
        <f>'Table A1'!C53/C53*100</f>
        <v>92.099651027530058</v>
      </c>
      <c r="AT53" s="15">
        <f>'Table A1'!D53/D53*100</f>
        <v>101.08384458077711</v>
      </c>
      <c r="AU53" s="15">
        <f>'Table A1'!E53/E53*100</f>
        <v>103.95561491831913</v>
      </c>
      <c r="AV53" s="15">
        <f>'Table A1'!F53/F53*100</f>
        <v>102.80573345532173</v>
      </c>
      <c r="AW53" s="15">
        <f>'Table A1'!G53/G53*100</f>
        <v>103.83257166597424</v>
      </c>
      <c r="AX53" s="15">
        <f>'Table A1'!H53/H53*100</f>
        <v>98.37645865043126</v>
      </c>
      <c r="AY53" s="15">
        <f>'Table A1'!I53/I53*100</f>
        <v>97.316300257476712</v>
      </c>
      <c r="AZ53" s="15">
        <f>'Table A1'!J53/J53*100</f>
        <v>100.71486928104576</v>
      </c>
      <c r="BA53" s="15">
        <f>'Table A1'!K53/K53*100</f>
        <v>98.638052001650834</v>
      </c>
      <c r="BB53" s="15">
        <f>'Table A1'!L53/L53*100</f>
        <v>101.37660771704179</v>
      </c>
      <c r="BC53" s="15">
        <f>'Table A1'!M53/M53*100</f>
        <v>102.40755790329135</v>
      </c>
      <c r="BD53" s="15">
        <f>'Table A1'!N53/N53*100</f>
        <v>95.160326628161712</v>
      </c>
      <c r="BE53" s="15">
        <f>'Table A1'!O53/O53*100</f>
        <v>103.82795698924731</v>
      </c>
      <c r="BF53" s="15"/>
      <c r="BG53" s="15"/>
      <c r="BH53" s="15"/>
      <c r="BI53" s="15">
        <f>'Table A1'!S53/S53*100</f>
        <v>104.48444490687754</v>
      </c>
      <c r="BJ53" s="15">
        <f>'Table A1'!T53/T53*100</f>
        <v>101.39831379806704</v>
      </c>
      <c r="BK53" s="15">
        <f>'Table A1'!U53/U53*100</f>
        <v>99.685662137497459</v>
      </c>
    </row>
    <row r="54" spans="1:63" x14ac:dyDescent="0.2">
      <c r="A54" s="13">
        <v>2018</v>
      </c>
      <c r="B54" s="34">
        <v>100</v>
      </c>
      <c r="C54" s="34">
        <v>100</v>
      </c>
      <c r="D54" s="34">
        <v>100</v>
      </c>
      <c r="E54" s="34">
        <v>100</v>
      </c>
      <c r="F54" s="34">
        <v>100</v>
      </c>
      <c r="G54" s="34">
        <v>100</v>
      </c>
      <c r="H54" s="34">
        <v>100</v>
      </c>
      <c r="I54" s="34">
        <v>100</v>
      </c>
      <c r="J54" s="34">
        <v>100</v>
      </c>
      <c r="K54" s="34">
        <v>100</v>
      </c>
      <c r="L54" s="34">
        <v>100</v>
      </c>
      <c r="M54" s="34">
        <v>100</v>
      </c>
      <c r="N54" s="34">
        <v>100</v>
      </c>
      <c r="O54" s="34">
        <v>100</v>
      </c>
      <c r="P54" s="34"/>
      <c r="Q54" s="34"/>
      <c r="R54" s="34"/>
      <c r="S54" s="34">
        <v>100</v>
      </c>
      <c r="T54" s="34">
        <v>100</v>
      </c>
      <c r="U54" s="34">
        <v>100</v>
      </c>
      <c r="AR54" s="15">
        <f>'Table A1'!B54/B54*100</f>
        <v>100</v>
      </c>
      <c r="AS54" s="15">
        <f>'Table A1'!C54/C54*100</f>
        <v>100</v>
      </c>
      <c r="AT54" s="15">
        <f>'Table A1'!D54/D54*100</f>
        <v>100</v>
      </c>
      <c r="AU54" s="15">
        <f>'Table A1'!E54/E54*100</f>
        <v>100</v>
      </c>
      <c r="AV54" s="15">
        <f>'Table A1'!F54/F54*100</f>
        <v>100</v>
      </c>
      <c r="AW54" s="15">
        <f>'Table A1'!G54/G54*100</f>
        <v>100</v>
      </c>
      <c r="AX54" s="15">
        <f>'Table A1'!H54/H54*100</f>
        <v>100</v>
      </c>
      <c r="AY54" s="15">
        <f>'Table A1'!I54/I54*100</f>
        <v>100</v>
      </c>
      <c r="AZ54" s="15">
        <f>'Table A1'!J54/J54*100</f>
        <v>100</v>
      </c>
      <c r="BA54" s="15">
        <f>'Table A1'!K54/K54*100</f>
        <v>100</v>
      </c>
      <c r="BB54" s="15">
        <f>'Table A1'!L54/L54*100</f>
        <v>100</v>
      </c>
      <c r="BC54" s="15">
        <f>'Table A1'!M54/M54*100</f>
        <v>100</v>
      </c>
      <c r="BD54" s="15">
        <f>'Table A1'!N54/N54*100</f>
        <v>100</v>
      </c>
      <c r="BE54" s="15">
        <f>'Table A1'!O54/O54*100</f>
        <v>100</v>
      </c>
      <c r="BF54" s="15"/>
      <c r="BG54" s="15"/>
      <c r="BH54" s="15"/>
      <c r="BI54" s="15">
        <f>'Table A1'!S54/S54*100</f>
        <v>100</v>
      </c>
      <c r="BJ54" s="15">
        <f>'Table A1'!T54/T54*100</f>
        <v>100</v>
      </c>
      <c r="BK54" s="15">
        <f>'Table A1'!U54/U54*100</f>
        <v>100</v>
      </c>
    </row>
    <row r="55" spans="1:63" x14ac:dyDescent="0.2">
      <c r="A55" s="13">
        <v>2019</v>
      </c>
      <c r="B55" s="34">
        <v>100.17</v>
      </c>
      <c r="C55" s="34">
        <v>101.02</v>
      </c>
      <c r="D55" s="34">
        <v>102.24</v>
      </c>
      <c r="E55" s="34">
        <v>100.52</v>
      </c>
      <c r="F55" s="34">
        <v>102.14</v>
      </c>
      <c r="G55" s="34">
        <v>107.38</v>
      </c>
      <c r="H55" s="34">
        <v>100.81</v>
      </c>
      <c r="I55" s="34">
        <v>101.07</v>
      </c>
      <c r="J55" s="34">
        <v>100.84</v>
      </c>
      <c r="K55" s="34">
        <v>102.75</v>
      </c>
      <c r="L55" s="34">
        <v>100.01</v>
      </c>
      <c r="M55" s="34">
        <v>101.81</v>
      </c>
      <c r="N55" s="34">
        <v>100.07</v>
      </c>
      <c r="O55" s="34">
        <v>105.11</v>
      </c>
      <c r="P55" s="34"/>
      <c r="Q55" s="34"/>
      <c r="R55" s="34"/>
      <c r="S55" s="34">
        <v>102.58</v>
      </c>
      <c r="T55" s="34">
        <v>103.87</v>
      </c>
      <c r="U55" s="34">
        <v>101.75</v>
      </c>
      <c r="AR55" s="15">
        <f>'Table A1'!B55/B55*100</f>
        <v>106.09963062793251</v>
      </c>
      <c r="AS55" s="15">
        <f>'Table A1'!C55/C55*100</f>
        <v>98.099386260146503</v>
      </c>
      <c r="AT55" s="15">
        <f>'Table A1'!D55/D55*100</f>
        <v>96.087636932707355</v>
      </c>
      <c r="AU55" s="15">
        <f>'Table A1'!E55/E55*100</f>
        <v>100.60684440907282</v>
      </c>
      <c r="AV55" s="15">
        <f>'Table A1'!F55/F55*100</f>
        <v>98.511846485216367</v>
      </c>
      <c r="AW55" s="15">
        <f>'Table A1'!G55/G55*100</f>
        <v>94.812814304339739</v>
      </c>
      <c r="AX55" s="15">
        <f>'Table A1'!H55/H55*100</f>
        <v>101.6268227358397</v>
      </c>
      <c r="AY55" s="15">
        <f>'Table A1'!I55/I55*100</f>
        <v>100.64311863065203</v>
      </c>
      <c r="AZ55" s="15">
        <f>'Table A1'!J55/J55*100</f>
        <v>101.60650535501784</v>
      </c>
      <c r="BA55" s="15">
        <f>'Table A1'!K55/K55*100</f>
        <v>104.67153284671534</v>
      </c>
      <c r="BB55" s="15">
        <f>'Table A1'!L55/L55*100</f>
        <v>97.390260973902613</v>
      </c>
      <c r="BC55" s="15">
        <f>'Table A1'!M55/M55*100</f>
        <v>98.349867400058926</v>
      </c>
      <c r="BD55" s="15">
        <f>'Table A1'!N55/N55*100</f>
        <v>101.89867093034877</v>
      </c>
      <c r="BE55" s="15">
        <f>'Table A1'!O55/O55*100</f>
        <v>97.488345542764719</v>
      </c>
      <c r="BF55" s="15"/>
      <c r="BG55" s="15"/>
      <c r="BH55" s="15"/>
      <c r="BI55" s="15">
        <f>'Table A1'!S55/S55*100</f>
        <v>99.541821017742251</v>
      </c>
      <c r="BJ55" s="15">
        <f>'Table A1'!T55/T55*100</f>
        <v>93.203042264368918</v>
      </c>
      <c r="BK55" s="15">
        <f>'Table A1'!U55/U55*100</f>
        <v>99.528255528255528</v>
      </c>
    </row>
    <row r="56" spans="1:63" x14ac:dyDescent="0.2">
      <c r="A56" s="13">
        <v>2020</v>
      </c>
      <c r="B56" s="34">
        <v>96.9</v>
      </c>
      <c r="C56" s="34">
        <v>96.17</v>
      </c>
      <c r="D56" s="34">
        <v>92.45</v>
      </c>
      <c r="E56" s="34">
        <v>93.52</v>
      </c>
      <c r="F56" s="34">
        <v>98.89</v>
      </c>
      <c r="G56" s="34">
        <v>99.96</v>
      </c>
      <c r="H56" s="34">
        <v>88.92</v>
      </c>
      <c r="I56" s="34">
        <v>80.03</v>
      </c>
      <c r="J56" s="34">
        <v>65.95</v>
      </c>
      <c r="K56" s="34">
        <v>99.3</v>
      </c>
      <c r="L56" s="34">
        <v>98.41</v>
      </c>
      <c r="M56" s="34">
        <v>93.87</v>
      </c>
      <c r="N56" s="34">
        <v>94.62</v>
      </c>
      <c r="O56" s="34">
        <v>87.26</v>
      </c>
      <c r="P56" s="34"/>
      <c r="Q56" s="34"/>
      <c r="R56" s="34"/>
      <c r="S56" s="34">
        <v>79.2</v>
      </c>
      <c r="T56" s="34">
        <v>84.07</v>
      </c>
      <c r="U56" s="34">
        <v>92.08</v>
      </c>
      <c r="AR56" s="15">
        <f>'Table A1'!B56/B56*100</f>
        <v>99.504643962848291</v>
      </c>
      <c r="AS56" s="15">
        <f>'Table A1'!C56/C56*100</f>
        <v>95.216803576999055</v>
      </c>
      <c r="AT56" s="15">
        <f>'Table A1'!D56/D56*100</f>
        <v>96.170903190914004</v>
      </c>
      <c r="AU56" s="15">
        <f>'Table A1'!E56/E56*100</f>
        <v>103.81736526946108</v>
      </c>
      <c r="AV56" s="15">
        <f>'Table A1'!F56/F56*100</f>
        <v>100.1921326726666</v>
      </c>
      <c r="AW56" s="15">
        <f>'Table A1'!G56/G56*100</f>
        <v>87.585034013605451</v>
      </c>
      <c r="AX56" s="15">
        <f>'Table A1'!H56/H56*100</f>
        <v>107.60233918128657</v>
      </c>
      <c r="AY56" s="15">
        <f>'Table A1'!I56/I56*100</f>
        <v>105.53542421591902</v>
      </c>
      <c r="AZ56" s="15">
        <f>'Table A1'!J56/J56*100</f>
        <v>89.385898407884753</v>
      </c>
      <c r="BA56" s="15">
        <f>'Table A1'!K56/K56*100</f>
        <v>102.50755287009063</v>
      </c>
      <c r="BB56" s="15">
        <f>'Table A1'!L56/L56*100</f>
        <v>95.193577888425978</v>
      </c>
      <c r="BC56" s="15">
        <f>'Table A1'!M56/M56*100</f>
        <v>101.20379247896025</v>
      </c>
      <c r="BD56" s="15">
        <f>'Table A1'!N56/N56*100</f>
        <v>101.4584654407102</v>
      </c>
      <c r="BE56" s="15">
        <f>'Table A1'!O56/O56*100</f>
        <v>96.963098785239509</v>
      </c>
      <c r="BF56" s="15"/>
      <c r="BG56" s="15"/>
      <c r="BH56" s="15"/>
      <c r="BI56" s="15">
        <f>'Table A1'!S56/S56*100</f>
        <v>89.015151515151516</v>
      </c>
      <c r="BJ56" s="15">
        <f>'Table A1'!T56/T56*100</f>
        <v>82.954680623290116</v>
      </c>
      <c r="BK56" s="15">
        <f>'Table A1'!U56/U56*100</f>
        <v>98.403562119895753</v>
      </c>
    </row>
    <row r="57" spans="1:63" x14ac:dyDescent="0.2">
      <c r="B57" s="34"/>
      <c r="C57" s="34"/>
      <c r="D57" s="34"/>
      <c r="E57" s="34"/>
      <c r="F57" s="34"/>
      <c r="G57" s="34"/>
      <c r="H57" s="34"/>
      <c r="I57" s="34"/>
      <c r="J57" s="34"/>
      <c r="K57" s="34"/>
      <c r="L57" s="34"/>
      <c r="M57" s="34"/>
      <c r="N57" s="34"/>
      <c r="O57" s="34"/>
      <c r="P57" s="34"/>
      <c r="Q57" s="34"/>
      <c r="R57" s="34"/>
      <c r="S57" s="34"/>
      <c r="T57" s="34"/>
      <c r="U57" s="34"/>
    </row>
    <row r="58" spans="1:63" x14ac:dyDescent="0.2">
      <c r="A58" s="9" t="s">
        <v>286</v>
      </c>
    </row>
    <row r="59" spans="1:63" x14ac:dyDescent="0.2">
      <c r="A59" s="13">
        <v>1971</v>
      </c>
      <c r="B59" s="11">
        <f>(B7/B6-1)*100</f>
        <v>4.1993281075028088</v>
      </c>
      <c r="C59" s="11">
        <f t="shared" ref="C59:O59" si="0">(C7/C6-1)*100</f>
        <v>2.6795895096921374</v>
      </c>
      <c r="D59" s="11">
        <f t="shared" si="0"/>
        <v>3.2930845225027428</v>
      </c>
      <c r="E59" s="11">
        <f t="shared" si="0"/>
        <v>0.4278273809523947</v>
      </c>
      <c r="F59" s="11">
        <f t="shared" si="0"/>
        <v>6.0950413223140432</v>
      </c>
      <c r="G59" s="11">
        <f t="shared" si="0"/>
        <v>2.5176542830825932</v>
      </c>
      <c r="H59" s="11">
        <f t="shared" si="0"/>
        <v>4.9668874172185351</v>
      </c>
      <c r="I59" s="11">
        <f t="shared" si="0"/>
        <v>3.897280966767358</v>
      </c>
      <c r="J59" s="11">
        <f t="shared" si="0"/>
        <v>11.367595818815325</v>
      </c>
      <c r="K59" s="11">
        <f t="shared" si="0"/>
        <v>10.458839406207844</v>
      </c>
      <c r="L59" s="11">
        <f t="shared" si="0"/>
        <v>10.839160839160833</v>
      </c>
      <c r="M59" s="11">
        <f t="shared" si="0"/>
        <v>4.4166117336849053</v>
      </c>
      <c r="N59" s="11">
        <f t="shared" si="0"/>
        <v>6.9020866773675804</v>
      </c>
      <c r="O59" s="11">
        <f t="shared" si="0"/>
        <v>3.1890660592255093</v>
      </c>
      <c r="P59" s="11"/>
      <c r="Q59" s="11"/>
      <c r="R59" s="11"/>
      <c r="S59" s="11">
        <f t="shared" ref="S59:U74" si="1">(S7/S6-1)*100</f>
        <v>2.3375984251968518</v>
      </c>
      <c r="T59" s="11">
        <f t="shared" si="1"/>
        <v>10.505836575875493</v>
      </c>
      <c r="U59" s="11">
        <f t="shared" si="1"/>
        <v>4.0248594258656345</v>
      </c>
      <c r="W59" s="15">
        <f>B59*'Table A8'!W7</f>
        <v>2.3054311310190418</v>
      </c>
      <c r="X59" s="15">
        <f>C59*'Table A8'!X7</f>
        <v>1.0104732041049049</v>
      </c>
      <c r="Y59" s="15">
        <f>D59*'Table A8'!Y7</f>
        <v>0.66125137211855067</v>
      </c>
      <c r="Z59" s="15">
        <f>E59*'Table A8'!Z7</f>
        <v>0.22024553571429276</v>
      </c>
      <c r="AA59" s="15">
        <f>F59*'Table A8'!AA7</f>
        <v>3.9904235537190043</v>
      </c>
      <c r="AB59" s="15">
        <f>G59*'Table A8'!AB7</f>
        <v>0.68429843414184899</v>
      </c>
      <c r="AC59" s="15">
        <f>H59*'Table A8'!AC7</f>
        <v>2.020033112582778</v>
      </c>
      <c r="AD59" s="15">
        <f>I59*'Table A8'!AD7</f>
        <v>0.45948942598187154</v>
      </c>
      <c r="AE59" s="15">
        <f>J59*'Table A8'!AE7</f>
        <v>4.0389067944250838</v>
      </c>
      <c r="AF59" s="15">
        <f>K59*'Table A8'!AF7</f>
        <v>5.8433535762483215</v>
      </c>
      <c r="AG59" s="15">
        <f>L59*'Table A8'!AG7</f>
        <v>6.1989160839160808</v>
      </c>
      <c r="AH59" s="15">
        <f>M59*'Table A8'!AH7</f>
        <v>3.4763150955833892</v>
      </c>
      <c r="AI59" s="15">
        <f>N59*'Table A8'!AI7</f>
        <v>3.2391492776886057</v>
      </c>
      <c r="AJ59" s="15">
        <f>O59*'Table A8'!AJ7</f>
        <v>1.6748974943052375</v>
      </c>
      <c r="AK59" s="15"/>
      <c r="AL59" s="15"/>
      <c r="AM59" s="15"/>
      <c r="AN59" s="15">
        <f>S59*'Table A8'!AN7</f>
        <v>0.85859990157480359</v>
      </c>
      <c r="AO59" s="15">
        <f>T59*'Table A8'!AO7</f>
        <v>4.8726070038910541</v>
      </c>
      <c r="AP59" s="15">
        <f>U59*'Table A8'!AP7</f>
        <v>1.3990411364308946</v>
      </c>
      <c r="AR59" s="11">
        <f t="shared" ref="AR59:BK73" si="2">LN(AR7/AR6)*100</f>
        <v>0.92039355119155342</v>
      </c>
      <c r="AS59" s="11">
        <f t="shared" si="2"/>
        <v>-4.7403859361943264</v>
      </c>
      <c r="AT59" s="11">
        <f t="shared" si="2"/>
        <v>-4.2048835441253329</v>
      </c>
      <c r="AU59" s="11">
        <f t="shared" si="2"/>
        <v>4.2288432654061721</v>
      </c>
      <c r="AV59" s="11">
        <f t="shared" si="2"/>
        <v>-2.9504923619856593</v>
      </c>
      <c r="AW59" s="11">
        <f t="shared" si="2"/>
        <v>-0.72840718021052653</v>
      </c>
      <c r="AX59" s="11">
        <f t="shared" si="2"/>
        <v>-1.2654523637205932</v>
      </c>
      <c r="AY59" s="11">
        <f t="shared" si="2"/>
        <v>3.0481350486894172</v>
      </c>
      <c r="AZ59" s="11">
        <f t="shared" si="2"/>
        <v>-6.6969081065852878</v>
      </c>
      <c r="BA59" s="11">
        <f t="shared" si="2"/>
        <v>-3.3340261653374967</v>
      </c>
      <c r="BB59" s="11">
        <f t="shared" si="2"/>
        <v>-5.9405141635456546</v>
      </c>
      <c r="BC59" s="11">
        <f t="shared" si="2"/>
        <v>1.7211444713445447</v>
      </c>
      <c r="BD59" s="11">
        <f t="shared" si="2"/>
        <v>5.2316208263052122</v>
      </c>
      <c r="BE59" s="11">
        <f t="shared" si="2"/>
        <v>8.7422695584146854</v>
      </c>
      <c r="BF59" s="11"/>
      <c r="BG59" s="11"/>
      <c r="BH59" s="11"/>
      <c r="BI59" s="11">
        <f t="shared" si="2"/>
        <v>3.6316469986206967</v>
      </c>
      <c r="BJ59" s="11">
        <f t="shared" si="2"/>
        <v>-4.0917998190804461</v>
      </c>
      <c r="BK59" s="11">
        <f t="shared" si="2"/>
        <v>-0.94501822659676971</v>
      </c>
    </row>
    <row r="60" spans="1:63" x14ac:dyDescent="0.2">
      <c r="A60" s="13">
        <v>1972</v>
      </c>
      <c r="B60" s="11">
        <f t="shared" ref="B60:O75" si="3">(B8/B7-1)*100</f>
        <v>4.2450295540032323</v>
      </c>
      <c r="C60" s="11">
        <f t="shared" si="3"/>
        <v>3.4980566352026621</v>
      </c>
      <c r="D60" s="11">
        <f t="shared" si="3"/>
        <v>1.604675876726902</v>
      </c>
      <c r="E60" s="11">
        <f t="shared" si="3"/>
        <v>-0.94461937395814433</v>
      </c>
      <c r="F60" s="11">
        <f t="shared" si="3"/>
        <v>5.7448880233690325</v>
      </c>
      <c r="G60" s="11">
        <f t="shared" si="3"/>
        <v>1.91674153938306</v>
      </c>
      <c r="H60" s="11">
        <f t="shared" si="3"/>
        <v>5.1656151419558372</v>
      </c>
      <c r="I60" s="11">
        <f t="shared" si="3"/>
        <v>4.1000290782204019</v>
      </c>
      <c r="J60" s="11">
        <f t="shared" si="3"/>
        <v>10.089949159170896</v>
      </c>
      <c r="K60" s="11">
        <f t="shared" si="3"/>
        <v>6.4752596212583891</v>
      </c>
      <c r="L60" s="11">
        <f t="shared" si="3"/>
        <v>8.3596214511040934</v>
      </c>
      <c r="M60" s="11">
        <f t="shared" si="3"/>
        <v>4.8926767676767513</v>
      </c>
      <c r="N60" s="11">
        <f t="shared" si="3"/>
        <v>4.8048048048048075</v>
      </c>
      <c r="O60" s="11">
        <f t="shared" si="3"/>
        <v>3.3112582781456901</v>
      </c>
      <c r="P60" s="11"/>
      <c r="Q60" s="11"/>
      <c r="R60" s="11"/>
      <c r="S60" s="11">
        <f t="shared" si="1"/>
        <v>1.9956720365472469</v>
      </c>
      <c r="T60" s="11">
        <f t="shared" si="1"/>
        <v>13.028169014084501</v>
      </c>
      <c r="U60" s="11">
        <f t="shared" si="1"/>
        <v>2.9871977240398362</v>
      </c>
      <c r="W60" s="15">
        <f>B60*'Table A8'!W8</f>
        <v>2.3823105857066138</v>
      </c>
      <c r="X60" s="15">
        <f>C60*'Table A8'!X8</f>
        <v>1.3901277068295379</v>
      </c>
      <c r="Y60" s="15">
        <f>D60*'Table A8'!Y8</f>
        <v>0.34003081827843051</v>
      </c>
      <c r="Z60" s="15">
        <f>E60*'Table A8'!Z8</f>
        <v>-0.5033876643822951</v>
      </c>
      <c r="AA60" s="15">
        <f>F60*'Table A8'!AA8</f>
        <v>3.8576923076923051</v>
      </c>
      <c r="AB60" s="15">
        <f>G60*'Table A8'!AB8</f>
        <v>0.53036238394729263</v>
      </c>
      <c r="AC60" s="15">
        <f>H60*'Table A8'!AC8</f>
        <v>2.1457965299684547</v>
      </c>
      <c r="AD60" s="15">
        <f>I60*'Table A8'!AD8</f>
        <v>0.51127362605408422</v>
      </c>
      <c r="AE60" s="15">
        <f>J60*'Table A8'!AE8</f>
        <v>3.6999843566679678</v>
      </c>
      <c r="AF60" s="15">
        <f>K60*'Table A8'!AF8</f>
        <v>3.6760048869883875</v>
      </c>
      <c r="AG60" s="15">
        <f>L60*'Table A8'!AG8</f>
        <v>4.742413249211352</v>
      </c>
      <c r="AH60" s="15">
        <f>M60*'Table A8'!AH8</f>
        <v>3.8573863636363508</v>
      </c>
      <c r="AI60" s="15">
        <f>N60*'Table A8'!AI8</f>
        <v>2.2664264264264276</v>
      </c>
      <c r="AJ60" s="15">
        <f>O60*'Table A8'!AJ8</f>
        <v>1.7473509933774809</v>
      </c>
      <c r="AK60" s="15"/>
      <c r="AL60" s="15"/>
      <c r="AM60" s="15"/>
      <c r="AN60" s="15">
        <f>S60*'Table A8'!AN8</f>
        <v>0.75097138735272895</v>
      </c>
      <c r="AO60" s="15">
        <f>T60*'Table A8'!AO8</f>
        <v>6.1519014084507004</v>
      </c>
      <c r="AP60" s="15">
        <f>U60*'Table A8'!AP8</f>
        <v>1.0721052631578971</v>
      </c>
      <c r="AR60" s="11">
        <f t="shared" si="2"/>
        <v>-0.99215213673079283</v>
      </c>
      <c r="AS60" s="11">
        <f t="shared" si="2"/>
        <v>-25.224469680433327</v>
      </c>
      <c r="AT60" s="11">
        <f t="shared" si="2"/>
        <v>0.45200249910361268</v>
      </c>
      <c r="AU60" s="11">
        <f t="shared" si="2"/>
        <v>8.4687836760592869</v>
      </c>
      <c r="AV60" s="11">
        <f t="shared" si="2"/>
        <v>1.0851323150570682</v>
      </c>
      <c r="AW60" s="11">
        <f t="shared" si="2"/>
        <v>2.3743280389827294E-4</v>
      </c>
      <c r="AX60" s="11">
        <f t="shared" si="2"/>
        <v>-0.13226339713626289</v>
      </c>
      <c r="AY60" s="11">
        <f t="shared" si="2"/>
        <v>3.2320262160747153</v>
      </c>
      <c r="AZ60" s="11">
        <f t="shared" si="2"/>
        <v>-3.8789873420380401</v>
      </c>
      <c r="BA60" s="11">
        <f t="shared" si="2"/>
        <v>0.72737703044033386</v>
      </c>
      <c r="BB60" s="11">
        <f t="shared" si="2"/>
        <v>-6.794494319210667</v>
      </c>
      <c r="BC60" s="11">
        <f t="shared" si="2"/>
        <v>0.77462323921617815</v>
      </c>
      <c r="BD60" s="11">
        <f t="shared" si="2"/>
        <v>5.331598276907263</v>
      </c>
      <c r="BE60" s="11">
        <f t="shared" si="2"/>
        <v>6.7226476011906362</v>
      </c>
      <c r="BF60" s="11"/>
      <c r="BG60" s="11"/>
      <c r="BH60" s="11"/>
      <c r="BI60" s="11">
        <f t="shared" si="2"/>
        <v>2.2327965537234413</v>
      </c>
      <c r="BJ60" s="11">
        <f t="shared" si="2"/>
        <v>-8.0250208433607106</v>
      </c>
      <c r="BK60" s="11">
        <f t="shared" si="2"/>
        <v>0.85821850162973301</v>
      </c>
    </row>
    <row r="61" spans="1:63" x14ac:dyDescent="0.2">
      <c r="A61" s="13">
        <v>1973</v>
      </c>
      <c r="B61" s="11">
        <f t="shared" si="3"/>
        <v>4.6907216494845194</v>
      </c>
      <c r="C61" s="11">
        <f t="shared" si="3"/>
        <v>5.7403433476394872</v>
      </c>
      <c r="D61" s="11">
        <f t="shared" si="3"/>
        <v>0.90994665829935428</v>
      </c>
      <c r="E61" s="11">
        <f t="shared" si="3"/>
        <v>-1.5706806282722474</v>
      </c>
      <c r="F61" s="11">
        <f t="shared" si="3"/>
        <v>5.6169429097606027</v>
      </c>
      <c r="G61" s="11">
        <f t="shared" si="3"/>
        <v>4.0258595357037796</v>
      </c>
      <c r="H61" s="11">
        <f t="shared" si="3"/>
        <v>5.3618297712785923</v>
      </c>
      <c r="I61" s="11">
        <f t="shared" si="3"/>
        <v>5.0000000000000266</v>
      </c>
      <c r="J61" s="11">
        <f t="shared" si="3"/>
        <v>7.353463587921838</v>
      </c>
      <c r="K61" s="11">
        <f t="shared" si="3"/>
        <v>6.3683304647160099</v>
      </c>
      <c r="L61" s="11">
        <f t="shared" si="3"/>
        <v>7.7147016011644753</v>
      </c>
      <c r="M61" s="11">
        <f t="shared" si="3"/>
        <v>4.3033403551008043</v>
      </c>
      <c r="N61" s="11">
        <f t="shared" si="3"/>
        <v>6.4469914040114595</v>
      </c>
      <c r="O61" s="11">
        <f t="shared" si="3"/>
        <v>4.9145299145299193</v>
      </c>
      <c r="P61" s="11"/>
      <c r="Q61" s="11"/>
      <c r="R61" s="11"/>
      <c r="S61" s="11">
        <f t="shared" si="1"/>
        <v>2.0273455917020344</v>
      </c>
      <c r="T61" s="11">
        <f t="shared" si="1"/>
        <v>10.903426791277271</v>
      </c>
      <c r="U61" s="11">
        <f t="shared" si="1"/>
        <v>2.8729281767955861</v>
      </c>
      <c r="W61" s="15">
        <f>B61*'Table A8'!W9</f>
        <v>2.6633917525773105</v>
      </c>
      <c r="X61" s="15">
        <f>C61*'Table A8'!X9</f>
        <v>2.3644474248927052</v>
      </c>
      <c r="Y61" s="15">
        <f>D61*'Table A8'!Y9</f>
        <v>0.19700345152181023</v>
      </c>
      <c r="Z61" s="15">
        <f>E61*'Table A8'!Z9</f>
        <v>-0.86261780104711827</v>
      </c>
      <c r="AA61" s="15">
        <f>F61*'Table A8'!AA9</f>
        <v>3.8594014732965105</v>
      </c>
      <c r="AB61" s="15">
        <f>G61*'Table A8'!AB9</f>
        <v>1.0885924184543019</v>
      </c>
      <c r="AC61" s="15">
        <f>H61*'Table A8'!AC9</f>
        <v>2.2337382827146612</v>
      </c>
      <c r="AD61" s="15">
        <f>I61*'Table A8'!AD9</f>
        <v>0.64700000000000324</v>
      </c>
      <c r="AE61" s="15">
        <f>J61*'Table A8'!AE9</f>
        <v>2.6935737122557688</v>
      </c>
      <c r="AF61" s="15">
        <f>K61*'Table A8'!AF9</f>
        <v>3.642685025817558</v>
      </c>
      <c r="AG61" s="15">
        <f>L61*'Table A8'!AG9</f>
        <v>4.3750072780203739</v>
      </c>
      <c r="AH61" s="15">
        <f>M61*'Table A8'!AH9</f>
        <v>3.388019861570863</v>
      </c>
      <c r="AI61" s="15">
        <f>N61*'Table A8'!AI9</f>
        <v>3.0449140401146129</v>
      </c>
      <c r="AJ61" s="15">
        <f>O61*'Table A8'!AJ9</f>
        <v>2.5963461538461563</v>
      </c>
      <c r="AK61" s="15"/>
      <c r="AL61" s="15"/>
      <c r="AM61" s="15"/>
      <c r="AN61" s="15">
        <f>S61*'Table A8'!AN9</f>
        <v>0.76958038661009232</v>
      </c>
      <c r="AO61" s="15">
        <f>T61*'Table A8'!AO9</f>
        <v>5.1060747663551469</v>
      </c>
      <c r="AP61" s="15">
        <f>U61*'Table A8'!AP9</f>
        <v>1.0434475138121568</v>
      </c>
      <c r="AR61" s="11">
        <f t="shared" si="2"/>
        <v>-1.3392692433166815</v>
      </c>
      <c r="AS61" s="11">
        <f t="shared" si="2"/>
        <v>5.7755008973636262</v>
      </c>
      <c r="AT61" s="11">
        <f t="shared" si="2"/>
        <v>7.9771047342258106</v>
      </c>
      <c r="AU61" s="11">
        <f t="shared" si="2"/>
        <v>7.9149729949022252</v>
      </c>
      <c r="AV61" s="11">
        <f t="shared" si="2"/>
        <v>5.7809581775183583</v>
      </c>
      <c r="AW61" s="11">
        <f t="shared" si="2"/>
        <v>-1.6419755570038053</v>
      </c>
      <c r="AX61" s="11">
        <f t="shared" si="2"/>
        <v>-2.6110387019229702</v>
      </c>
      <c r="AY61" s="11">
        <f t="shared" si="2"/>
        <v>4.6987800407398073</v>
      </c>
      <c r="AZ61" s="11">
        <f t="shared" si="2"/>
        <v>-4.1782504021959053</v>
      </c>
      <c r="BA61" s="11">
        <f t="shared" si="2"/>
        <v>3.0892968597274764</v>
      </c>
      <c r="BB61" s="11">
        <f t="shared" si="2"/>
        <v>-2.3088304769192458</v>
      </c>
      <c r="BC61" s="11">
        <f t="shared" si="2"/>
        <v>0.67270909346427143</v>
      </c>
      <c r="BD61" s="11">
        <f t="shared" si="2"/>
        <v>5.8151045833227935</v>
      </c>
      <c r="BE61" s="11">
        <f t="shared" si="2"/>
        <v>7.3476498302948485</v>
      </c>
      <c r="BF61" s="11"/>
      <c r="BG61" s="11"/>
      <c r="BH61" s="11"/>
      <c r="BI61" s="11">
        <f t="shared" si="2"/>
        <v>3.1710559333041157</v>
      </c>
      <c r="BJ61" s="11">
        <f t="shared" si="2"/>
        <v>-5.0934881442189379</v>
      </c>
      <c r="BK61" s="11">
        <f t="shared" si="2"/>
        <v>4.0539580530045871</v>
      </c>
    </row>
    <row r="62" spans="1:63" x14ac:dyDescent="0.2">
      <c r="A62" s="13">
        <v>1974</v>
      </c>
      <c r="B62" s="11">
        <f t="shared" si="3"/>
        <v>3.4137534876087283</v>
      </c>
      <c r="C62" s="11">
        <f t="shared" si="3"/>
        <v>9.842719431760516</v>
      </c>
      <c r="D62" s="11">
        <f t="shared" si="3"/>
        <v>1.9174958540630227</v>
      </c>
      <c r="E62" s="11">
        <f t="shared" si="3"/>
        <v>-1.3867781155015302</v>
      </c>
      <c r="F62" s="11">
        <f t="shared" si="3"/>
        <v>4.5335658238883969</v>
      </c>
      <c r="G62" s="11">
        <f t="shared" si="3"/>
        <v>5.1412429378531188</v>
      </c>
      <c r="H62" s="11">
        <f t="shared" si="3"/>
        <v>5.7295373665480431</v>
      </c>
      <c r="I62" s="11">
        <f t="shared" si="3"/>
        <v>4.3628624634211022</v>
      </c>
      <c r="J62" s="11">
        <f t="shared" si="3"/>
        <v>4.2025148908007903</v>
      </c>
      <c r="K62" s="11">
        <f t="shared" si="3"/>
        <v>5.0701186623516747</v>
      </c>
      <c r="L62" s="11">
        <f t="shared" si="3"/>
        <v>8.2432432432432599</v>
      </c>
      <c r="M62" s="11">
        <f t="shared" si="3"/>
        <v>4.7893825735718432</v>
      </c>
      <c r="N62" s="11">
        <f t="shared" si="3"/>
        <v>8.075370121130554</v>
      </c>
      <c r="O62" s="11">
        <f t="shared" si="3"/>
        <v>4.6164290563475818</v>
      </c>
      <c r="P62" s="11"/>
      <c r="Q62" s="11"/>
      <c r="R62" s="11"/>
      <c r="S62" s="11">
        <f t="shared" si="1"/>
        <v>1.8946395563770757</v>
      </c>
      <c r="T62" s="11">
        <f t="shared" si="1"/>
        <v>12.640449438202239</v>
      </c>
      <c r="U62" s="11">
        <f t="shared" si="1"/>
        <v>3.3834586466165328</v>
      </c>
      <c r="W62" s="15">
        <f>B62*'Table A8'!W10</f>
        <v>1.8417200065649089</v>
      </c>
      <c r="X62" s="15">
        <f>C62*'Table A8'!X10</f>
        <v>3.8209436834094324</v>
      </c>
      <c r="Y62" s="15">
        <f>D62*'Table A8'!Y10</f>
        <v>0.36796745439469397</v>
      </c>
      <c r="Z62" s="15">
        <f>E62*'Table A8'!Z10</f>
        <v>-0.71599354103344004</v>
      </c>
      <c r="AA62" s="15">
        <f>F62*'Table A8'!AA10</f>
        <v>2.9799128160418431</v>
      </c>
      <c r="AB62" s="15">
        <f>G62*'Table A8'!AB10</f>
        <v>1.254463276836161</v>
      </c>
      <c r="AC62" s="15">
        <f>H62*'Table A8'!AC10</f>
        <v>2.1480035587188615</v>
      </c>
      <c r="AD62" s="15">
        <f>I62*'Table A8'!AD10</f>
        <v>0.50609204575684785</v>
      </c>
      <c r="AE62" s="15">
        <f>J62*'Table A8'!AE10</f>
        <v>1.3679185969556573</v>
      </c>
      <c r="AF62" s="15">
        <f>K62*'Table A8'!AF10</f>
        <v>2.6917259978425037</v>
      </c>
      <c r="AG62" s="15">
        <f>L62*'Table A8'!AG10</f>
        <v>4.2939054054054138</v>
      </c>
      <c r="AH62" s="15">
        <f>M62*'Table A8'!AH10</f>
        <v>3.6178995960761702</v>
      </c>
      <c r="AI62" s="15">
        <f>N62*'Table A8'!AI10</f>
        <v>3.4183041722745635</v>
      </c>
      <c r="AJ62" s="15">
        <f>O62*'Table A8'!AJ10</f>
        <v>2.2075763747454134</v>
      </c>
      <c r="AK62" s="15"/>
      <c r="AL62" s="15"/>
      <c r="AM62" s="15"/>
      <c r="AN62" s="15">
        <f>S62*'Table A8'!AN10</f>
        <v>0.64266173752310396</v>
      </c>
      <c r="AO62" s="15">
        <f>T62*'Table A8'!AO10</f>
        <v>5.3418539325842662</v>
      </c>
      <c r="AP62" s="15">
        <f>U62*'Table A8'!AP10</f>
        <v>1.1094360902255611</v>
      </c>
      <c r="AR62" s="11">
        <f t="shared" si="2"/>
        <v>-2.2558494185191593</v>
      </c>
      <c r="AS62" s="11">
        <f t="shared" si="2"/>
        <v>-26.311857681369816</v>
      </c>
      <c r="AT62" s="11">
        <f t="shared" si="2"/>
        <v>-3.1145081563459365</v>
      </c>
      <c r="AU62" s="11">
        <f t="shared" si="2"/>
        <v>1.8305220919397205</v>
      </c>
      <c r="AV62" s="11">
        <f t="shared" si="2"/>
        <v>-9.8109843645877834</v>
      </c>
      <c r="AW62" s="11">
        <f t="shared" si="2"/>
        <v>-15.950317148508386</v>
      </c>
      <c r="AX62" s="11">
        <f t="shared" si="2"/>
        <v>-13.265321265757684</v>
      </c>
      <c r="AY62" s="11">
        <f t="shared" si="2"/>
        <v>-7.2581675486312154</v>
      </c>
      <c r="AZ62" s="11">
        <f t="shared" si="2"/>
        <v>-8.7021862726369754</v>
      </c>
      <c r="BA62" s="11">
        <f t="shared" si="2"/>
        <v>-7.4422323834042361</v>
      </c>
      <c r="BB62" s="11">
        <f t="shared" si="2"/>
        <v>-5.9432613078500225</v>
      </c>
      <c r="BC62" s="11">
        <f t="shared" si="2"/>
        <v>-5.1938128066503246</v>
      </c>
      <c r="BD62" s="11">
        <f t="shared" si="2"/>
        <v>-3.4076850166708654</v>
      </c>
      <c r="BE62" s="11">
        <f t="shared" si="2"/>
        <v>-0.25708044386894252</v>
      </c>
      <c r="BF62" s="11"/>
      <c r="BG62" s="11"/>
      <c r="BH62" s="11"/>
      <c r="BI62" s="11">
        <f t="shared" si="2"/>
        <v>-3.7131001060110345</v>
      </c>
      <c r="BJ62" s="11">
        <f t="shared" si="2"/>
        <v>-13.685324946418314</v>
      </c>
      <c r="BK62" s="11">
        <f t="shared" si="2"/>
        <v>-6.1792090859547626</v>
      </c>
    </row>
    <row r="63" spans="1:63" x14ac:dyDescent="0.2">
      <c r="A63" s="13">
        <v>1975</v>
      </c>
      <c r="B63" s="11">
        <f t="shared" si="3"/>
        <v>1.587049674654839</v>
      </c>
      <c r="C63" s="11">
        <f t="shared" si="3"/>
        <v>18.521939953810641</v>
      </c>
      <c r="D63" s="11">
        <f t="shared" si="3"/>
        <v>1.6576833112986744</v>
      </c>
      <c r="E63" s="11">
        <f t="shared" si="3"/>
        <v>-0.78982854941244129</v>
      </c>
      <c r="F63" s="11">
        <f t="shared" si="3"/>
        <v>3.1693077564637129</v>
      </c>
      <c r="G63" s="11">
        <f t="shared" si="3"/>
        <v>2.713594841483058</v>
      </c>
      <c r="H63" s="11">
        <f t="shared" si="3"/>
        <v>3.1639178727701056</v>
      </c>
      <c r="I63" s="11">
        <f t="shared" si="3"/>
        <v>2.6510323731838037</v>
      </c>
      <c r="J63" s="11">
        <f t="shared" si="3"/>
        <v>0.6668783740870099</v>
      </c>
      <c r="K63" s="11">
        <f t="shared" si="3"/>
        <v>3.0800821355235986</v>
      </c>
      <c r="L63" s="11">
        <f t="shared" si="3"/>
        <v>6.1173533083645371</v>
      </c>
      <c r="M63" s="11">
        <f t="shared" si="3"/>
        <v>2.2577092511013142</v>
      </c>
      <c r="N63" s="11">
        <f t="shared" si="3"/>
        <v>7.3474470734744779</v>
      </c>
      <c r="O63" s="11">
        <f t="shared" si="3"/>
        <v>3.89357560025958</v>
      </c>
      <c r="P63" s="11"/>
      <c r="Q63" s="11"/>
      <c r="R63" s="11"/>
      <c r="S63" s="11">
        <f t="shared" si="1"/>
        <v>-6.8027210884358258E-2</v>
      </c>
      <c r="T63" s="11">
        <f t="shared" si="1"/>
        <v>5.4862842892768215</v>
      </c>
      <c r="U63" s="11">
        <f t="shared" si="1"/>
        <v>3.0909090909090775</v>
      </c>
      <c r="W63" s="15">
        <f>B63*'Table A8'!W11</f>
        <v>0.76956038724013143</v>
      </c>
      <c r="X63" s="15">
        <f>C63*'Table A8'!X11</f>
        <v>6.2826420323325687</v>
      </c>
      <c r="Y63" s="15">
        <f>D63*'Table A8'!Y11</f>
        <v>0.26025627987389194</v>
      </c>
      <c r="Z63" s="15">
        <f>E63*'Table A8'!Z11</f>
        <v>-0.35415912155653867</v>
      </c>
      <c r="AA63" s="15">
        <f>F63*'Table A8'!AA11</f>
        <v>1.879716430358628</v>
      </c>
      <c r="AB63" s="15">
        <f>G63*'Table A8'!AB11</f>
        <v>0.56171413218699284</v>
      </c>
      <c r="AC63" s="15">
        <f>H63*'Table A8'!AC11</f>
        <v>0.98619320094244189</v>
      </c>
      <c r="AD63" s="15">
        <f>I63*'Table A8'!AD11</f>
        <v>0.24177415243436276</v>
      </c>
      <c r="AE63" s="15">
        <f>J63*'Table A8'!AE11</f>
        <v>0.17685614480787501</v>
      </c>
      <c r="AF63" s="15">
        <f>K63*'Table A8'!AF11</f>
        <v>1.425154004106769</v>
      </c>
      <c r="AG63" s="15">
        <f>L63*'Table A8'!AG11</f>
        <v>2.7534207240948776</v>
      </c>
      <c r="AH63" s="15">
        <f>M63*'Table A8'!AH11</f>
        <v>1.602973568281933</v>
      </c>
      <c r="AI63" s="15">
        <f>N63*'Table A8'!AI11</f>
        <v>2.5752801992528047</v>
      </c>
      <c r="AJ63" s="15">
        <f>O63*'Table A8'!AJ11</f>
        <v>1.568332251784559</v>
      </c>
      <c r="AK63" s="15"/>
      <c r="AL63" s="15"/>
      <c r="AM63" s="15"/>
      <c r="AN63" s="15">
        <f>S63*'Table A8'!AN11</f>
        <v>-1.843537414966109E-2</v>
      </c>
      <c r="AO63" s="15">
        <f>T63*'Table A8'!AO11</f>
        <v>1.9278802992518753</v>
      </c>
      <c r="AP63" s="15">
        <f>U63*'Table A8'!AP11</f>
        <v>0.84536363636363254</v>
      </c>
      <c r="AR63" s="11">
        <f t="shared" si="2"/>
        <v>-9.6000180303812694</v>
      </c>
      <c r="AS63" s="11">
        <f t="shared" si="2"/>
        <v>-4.8850622814184526</v>
      </c>
      <c r="AT63" s="11">
        <f t="shared" si="2"/>
        <v>-8.8318940800303878</v>
      </c>
      <c r="AU63" s="11">
        <f t="shared" si="2"/>
        <v>2.7343344436081245</v>
      </c>
      <c r="AV63" s="11">
        <f t="shared" si="2"/>
        <v>-6.6724809777832057</v>
      </c>
      <c r="AW63" s="11">
        <f t="shared" si="2"/>
        <v>-8.0916837402240596</v>
      </c>
      <c r="AX63" s="11">
        <f t="shared" si="2"/>
        <v>-6.9185553299768525</v>
      </c>
      <c r="AY63" s="11">
        <f t="shared" si="2"/>
        <v>-3.7567646739713556</v>
      </c>
      <c r="AZ63" s="11">
        <f t="shared" si="2"/>
        <v>-2.6542238875051907</v>
      </c>
      <c r="BA63" s="11">
        <f t="shared" si="2"/>
        <v>-4.3055958608699569</v>
      </c>
      <c r="BB63" s="11">
        <f t="shared" si="2"/>
        <v>1.604312866017354</v>
      </c>
      <c r="BC63" s="11">
        <f t="shared" si="2"/>
        <v>-0.32423418261279047</v>
      </c>
      <c r="BD63" s="11">
        <f t="shared" si="2"/>
        <v>-8.139934081515122</v>
      </c>
      <c r="BE63" s="11">
        <f t="shared" si="2"/>
        <v>-4.8210616337100873</v>
      </c>
      <c r="BF63" s="11"/>
      <c r="BG63" s="11"/>
      <c r="BH63" s="11"/>
      <c r="BI63" s="11">
        <f t="shared" si="2"/>
        <v>3.0646582522701067</v>
      </c>
      <c r="BJ63" s="11">
        <f t="shared" si="2"/>
        <v>-2.3979197986520635</v>
      </c>
      <c r="BK63" s="11">
        <f t="shared" si="2"/>
        <v>-5.9249048077252997</v>
      </c>
    </row>
    <row r="64" spans="1:63" x14ac:dyDescent="0.2">
      <c r="A64" s="13">
        <v>1976</v>
      </c>
      <c r="B64" s="11">
        <f t="shared" si="3"/>
        <v>0.9373535385095888</v>
      </c>
      <c r="C64" s="11">
        <f t="shared" si="3"/>
        <v>23.616523772408414</v>
      </c>
      <c r="D64" s="11">
        <f t="shared" si="3"/>
        <v>1.0604241696678729</v>
      </c>
      <c r="E64" s="11">
        <f t="shared" si="3"/>
        <v>-0.5048543689320395</v>
      </c>
      <c r="F64" s="11">
        <f t="shared" si="3"/>
        <v>3.2740501212611184</v>
      </c>
      <c r="G64" s="11">
        <f t="shared" si="3"/>
        <v>0.70625163484174802</v>
      </c>
      <c r="H64" s="11">
        <f t="shared" si="3"/>
        <v>1.1745513866231683</v>
      </c>
      <c r="I64" s="11">
        <f t="shared" si="3"/>
        <v>1.5892724112242185</v>
      </c>
      <c r="J64" s="11">
        <f t="shared" si="3"/>
        <v>-0.1577287066246047</v>
      </c>
      <c r="K64" s="11">
        <f t="shared" si="3"/>
        <v>2.7390438247012039</v>
      </c>
      <c r="L64" s="11">
        <f t="shared" si="3"/>
        <v>6.0000000000000053</v>
      </c>
      <c r="M64" s="11">
        <f t="shared" si="3"/>
        <v>1.050080775444262</v>
      </c>
      <c r="N64" s="11">
        <f t="shared" si="3"/>
        <v>9.5127610208816762</v>
      </c>
      <c r="O64" s="11">
        <f t="shared" si="3"/>
        <v>4.0599625234228442</v>
      </c>
      <c r="P64" s="11"/>
      <c r="Q64" s="11"/>
      <c r="R64" s="11"/>
      <c r="S64" s="11">
        <f t="shared" si="1"/>
        <v>0.15883821193556358</v>
      </c>
      <c r="T64" s="11">
        <f t="shared" si="1"/>
        <v>5.6737588652482129</v>
      </c>
      <c r="U64" s="11">
        <f t="shared" si="1"/>
        <v>2.9982363315696814</v>
      </c>
      <c r="W64" s="15">
        <f>B64*'Table A8'!W12</f>
        <v>0.44552413685360753</v>
      </c>
      <c r="X64" s="15">
        <f>C64*'Table A8'!X12</f>
        <v>7.6848168355416986</v>
      </c>
      <c r="Y64" s="15">
        <f>D64*'Table A8'!Y12</f>
        <v>0.16129051620648349</v>
      </c>
      <c r="Z64" s="15">
        <f>E64*'Table A8'!Z12</f>
        <v>-0.21521941747572845</v>
      </c>
      <c r="AA64" s="15">
        <f>F64*'Table A8'!AA12</f>
        <v>1.8717744543249812</v>
      </c>
      <c r="AB64" s="15">
        <f>G64*'Table A8'!AB12</f>
        <v>0.14033219984305531</v>
      </c>
      <c r="AC64" s="15">
        <f>H64*'Table A8'!AC12</f>
        <v>0.34884176182708104</v>
      </c>
      <c r="AD64" s="15">
        <f>I64*'Table A8'!AD12</f>
        <v>0.13588279115967072</v>
      </c>
      <c r="AE64" s="15">
        <f>J64*'Table A8'!AE12</f>
        <v>-3.9605678233438239E-2</v>
      </c>
      <c r="AF64" s="15">
        <f>K64*'Table A8'!AF12</f>
        <v>1.2347609561753026</v>
      </c>
      <c r="AG64" s="15">
        <f>L64*'Table A8'!AG12</f>
        <v>2.5950000000000024</v>
      </c>
      <c r="AH64" s="15">
        <f>M64*'Table A8'!AH12</f>
        <v>0.73684168012923867</v>
      </c>
      <c r="AI64" s="15">
        <f>N64*'Table A8'!AI12</f>
        <v>3.1620417633410693</v>
      </c>
      <c r="AJ64" s="15">
        <f>O64*'Table A8'!AJ12</f>
        <v>1.5578076202373454</v>
      </c>
      <c r="AK64" s="15"/>
      <c r="AL64" s="15"/>
      <c r="AM64" s="15"/>
      <c r="AN64" s="15">
        <f>S64*'Table A8'!AN12</f>
        <v>4.0154299977310473E-2</v>
      </c>
      <c r="AO64" s="15">
        <f>T64*'Table A8'!AO12</f>
        <v>1.8456737588652439</v>
      </c>
      <c r="AP64" s="15">
        <f>U64*'Table A8'!AP12</f>
        <v>0.78643738977072741</v>
      </c>
      <c r="AR64" s="11">
        <f t="shared" si="2"/>
        <v>-9.4529715289746932</v>
      </c>
      <c r="AS64" s="11">
        <f t="shared" si="2"/>
        <v>-27.46254095790901</v>
      </c>
      <c r="AT64" s="11">
        <f t="shared" si="2"/>
        <v>0.81823724891474592</v>
      </c>
      <c r="AU64" s="11">
        <f t="shared" si="2"/>
        <v>2.2129239153305109</v>
      </c>
      <c r="AV64" s="11">
        <f t="shared" si="2"/>
        <v>1.4295805958028758</v>
      </c>
      <c r="AW64" s="11">
        <f t="shared" si="2"/>
        <v>-1.9639120463421063</v>
      </c>
      <c r="AX64" s="11">
        <f t="shared" si="2"/>
        <v>2.1906481671185243</v>
      </c>
      <c r="AY64" s="11">
        <f t="shared" si="2"/>
        <v>0.41023261189659255</v>
      </c>
      <c r="AZ64" s="11">
        <f t="shared" si="2"/>
        <v>1.9923565778247287</v>
      </c>
      <c r="BA64" s="11">
        <f t="shared" si="2"/>
        <v>0.63020434719598617</v>
      </c>
      <c r="BB64" s="11">
        <f t="shared" si="2"/>
        <v>-3.3973188696099355</v>
      </c>
      <c r="BC64" s="11">
        <f t="shared" si="2"/>
        <v>3.8146498014495642</v>
      </c>
      <c r="BD64" s="11">
        <f t="shared" si="2"/>
        <v>-4.1117924866732514</v>
      </c>
      <c r="BE64" s="11">
        <f t="shared" si="2"/>
        <v>1.0168679942143819</v>
      </c>
      <c r="BF64" s="11"/>
      <c r="BG64" s="11"/>
      <c r="BH64" s="11"/>
      <c r="BI64" s="11">
        <f t="shared" si="2"/>
        <v>6.3121048836707851</v>
      </c>
      <c r="BJ64" s="11">
        <f t="shared" si="2"/>
        <v>-0.13217038584949206</v>
      </c>
      <c r="BK64" s="11">
        <f t="shared" si="2"/>
        <v>-0.87273042052029726</v>
      </c>
    </row>
    <row r="65" spans="1:63" x14ac:dyDescent="0.2">
      <c r="A65" s="13">
        <v>1977</v>
      </c>
      <c r="B65" s="11">
        <f t="shared" si="3"/>
        <v>0.83578393437548915</v>
      </c>
      <c r="C65" s="11">
        <f t="shared" si="3"/>
        <v>18.379571248423709</v>
      </c>
      <c r="D65" s="11">
        <f t="shared" si="3"/>
        <v>1.0294991090873173</v>
      </c>
      <c r="E65" s="11">
        <f t="shared" si="3"/>
        <v>-0.97580015612802606</v>
      </c>
      <c r="F65" s="11">
        <f t="shared" si="3"/>
        <v>2.5831702544031332</v>
      </c>
      <c r="G65" s="11">
        <f t="shared" si="3"/>
        <v>0.10389610389609505</v>
      </c>
      <c r="H65" s="11">
        <f t="shared" si="3"/>
        <v>2.2573363431151128</v>
      </c>
      <c r="I65" s="11">
        <f t="shared" si="3"/>
        <v>1.686629186018096</v>
      </c>
      <c r="J65" s="11">
        <f t="shared" si="3"/>
        <v>0.88467614533964678</v>
      </c>
      <c r="K65" s="11">
        <f t="shared" si="3"/>
        <v>2.0358700920988904</v>
      </c>
      <c r="L65" s="11">
        <f t="shared" si="3"/>
        <v>5.3274139844617041</v>
      </c>
      <c r="M65" s="11">
        <f t="shared" si="3"/>
        <v>0.87929656274978729</v>
      </c>
      <c r="N65" s="11">
        <f t="shared" si="3"/>
        <v>11.652542372881358</v>
      </c>
      <c r="O65" s="11">
        <f t="shared" si="3"/>
        <v>5.1020408163265474</v>
      </c>
      <c r="P65" s="11"/>
      <c r="Q65" s="11"/>
      <c r="R65" s="11"/>
      <c r="S65" s="11">
        <f t="shared" si="1"/>
        <v>1.7897598550068006</v>
      </c>
      <c r="T65" s="11">
        <f t="shared" si="1"/>
        <v>2.6845637583892579</v>
      </c>
      <c r="U65" s="11">
        <f t="shared" si="1"/>
        <v>2.8620352250489089</v>
      </c>
      <c r="W65" s="15">
        <f>B65*'Table A8'!W13</f>
        <v>0.43811793839963142</v>
      </c>
      <c r="X65" s="15">
        <f>C65*'Table A8'!X13</f>
        <v>6.7802238335435066</v>
      </c>
      <c r="Y65" s="15">
        <f>D65*'Table A8'!Y13</f>
        <v>0.18479509008117345</v>
      </c>
      <c r="Z65" s="15">
        <f>E65*'Table A8'!Z13</f>
        <v>-0.46018735362997709</v>
      </c>
      <c r="AA65" s="15">
        <f>F65*'Table A8'!AA13</f>
        <v>1.5886497064579268</v>
      </c>
      <c r="AB65" s="15">
        <f>G65*'Table A8'!AB13</f>
        <v>2.43740259740239E-2</v>
      </c>
      <c r="AC65" s="15">
        <f>H65*'Table A8'!AC13</f>
        <v>0.76230248306997361</v>
      </c>
      <c r="AD65" s="15">
        <f>I65*'Table A8'!AD13</f>
        <v>0.17406013199706744</v>
      </c>
      <c r="AE65" s="15">
        <f>J65*'Table A8'!AE13</f>
        <v>0.25452132701421631</v>
      </c>
      <c r="AF65" s="15">
        <f>K65*'Table A8'!AF13</f>
        <v>1.0177314590402353</v>
      </c>
      <c r="AG65" s="15">
        <f>L65*'Table A8'!AG13</f>
        <v>2.5422419533851248</v>
      </c>
      <c r="AH65" s="15">
        <f>M65*'Table A8'!AH13</f>
        <v>0.65305355715426705</v>
      </c>
      <c r="AI65" s="15">
        <f>N65*'Table A8'!AI13</f>
        <v>4.3533898305084762</v>
      </c>
      <c r="AJ65" s="15">
        <f>O65*'Table A8'!AJ13</f>
        <v>2.1790816326530686</v>
      </c>
      <c r="AK65" s="15"/>
      <c r="AL65" s="15"/>
      <c r="AM65" s="15"/>
      <c r="AN65" s="15">
        <f>S65*'Table A8'!AN13</f>
        <v>0.51974626189397488</v>
      </c>
      <c r="AO65" s="15">
        <f>T65*'Table A8'!AO13</f>
        <v>0.97154362416107243</v>
      </c>
      <c r="AP65" s="15">
        <f>U65*'Table A8'!AP13</f>
        <v>0.86290362035224599</v>
      </c>
      <c r="AR65" s="11">
        <f t="shared" si="2"/>
        <v>11.367413337845614</v>
      </c>
      <c r="AS65" s="11">
        <f t="shared" si="2"/>
        <v>-19.677711944100228</v>
      </c>
      <c r="AT65" s="11">
        <f t="shared" si="2"/>
        <v>0.81440237345608191</v>
      </c>
      <c r="AU65" s="11">
        <f t="shared" si="2"/>
        <v>5.113767753775222</v>
      </c>
      <c r="AV65" s="11">
        <f t="shared" si="2"/>
        <v>-3.2467076072316144E-2</v>
      </c>
      <c r="AW65" s="11">
        <f t="shared" si="2"/>
        <v>-0.66701924137335278</v>
      </c>
      <c r="AX65" s="11">
        <f t="shared" si="2"/>
        <v>-1.5502462436889948</v>
      </c>
      <c r="AY65" s="11">
        <f t="shared" si="2"/>
        <v>2.1597455384940663</v>
      </c>
      <c r="AZ65" s="11">
        <f t="shared" si="2"/>
        <v>1.159877429687181</v>
      </c>
      <c r="BA65" s="11">
        <f t="shared" si="2"/>
        <v>2.4709110794968252</v>
      </c>
      <c r="BB65" s="11">
        <f t="shared" si="2"/>
        <v>-4.234815774986064</v>
      </c>
      <c r="BC65" s="11">
        <f t="shared" si="2"/>
        <v>3.8842875814505651</v>
      </c>
      <c r="BD65" s="11">
        <f t="shared" si="2"/>
        <v>-7.7296778259340257</v>
      </c>
      <c r="BE65" s="11">
        <f t="shared" si="2"/>
        <v>-1.7224392798151629</v>
      </c>
      <c r="BF65" s="11"/>
      <c r="BG65" s="11"/>
      <c r="BH65" s="11"/>
      <c r="BI65" s="11">
        <f t="shared" si="2"/>
        <v>3.492072218393294</v>
      </c>
      <c r="BJ65" s="11">
        <f t="shared" si="2"/>
        <v>1.6056314476560574</v>
      </c>
      <c r="BK65" s="11">
        <f t="shared" si="2"/>
        <v>-0.65187269383951751</v>
      </c>
    </row>
    <row r="66" spans="1:63" x14ac:dyDescent="0.2">
      <c r="A66" s="13">
        <v>1978</v>
      </c>
      <c r="B66" s="11">
        <f t="shared" si="3"/>
        <v>1.7958557175748124</v>
      </c>
      <c r="C66" s="11">
        <f t="shared" si="3"/>
        <v>11.797603195739015</v>
      </c>
      <c r="D66" s="11">
        <f t="shared" si="3"/>
        <v>1.342347638643937</v>
      </c>
      <c r="E66" s="11">
        <f t="shared" si="3"/>
        <v>-1.5963736696886111</v>
      </c>
      <c r="F66" s="11">
        <f t="shared" si="3"/>
        <v>2.518122853872562</v>
      </c>
      <c r="G66" s="11">
        <f t="shared" si="3"/>
        <v>-0.25947067981318961</v>
      </c>
      <c r="H66" s="11">
        <f t="shared" si="3"/>
        <v>2.9959003468937206</v>
      </c>
      <c r="I66" s="11">
        <f t="shared" si="3"/>
        <v>2.2836538461538325</v>
      </c>
      <c r="J66" s="11">
        <f t="shared" si="3"/>
        <v>0.59505167554023686</v>
      </c>
      <c r="K66" s="11">
        <f t="shared" si="3"/>
        <v>1.9477434679334937</v>
      </c>
      <c r="L66" s="11">
        <f t="shared" si="3"/>
        <v>4.2852125043906009</v>
      </c>
      <c r="M66" s="11">
        <f t="shared" si="3"/>
        <v>0.47543581616482644</v>
      </c>
      <c r="N66" s="11">
        <f t="shared" si="3"/>
        <v>10.436432637571169</v>
      </c>
      <c r="O66" s="11">
        <f t="shared" si="3"/>
        <v>5.0256996002284282</v>
      </c>
      <c r="P66" s="11"/>
      <c r="Q66" s="11"/>
      <c r="R66" s="11"/>
      <c r="S66" s="11">
        <f t="shared" si="1"/>
        <v>-0.20031159581570535</v>
      </c>
      <c r="T66" s="11">
        <f t="shared" si="1"/>
        <v>44.008714596949908</v>
      </c>
      <c r="U66" s="11">
        <f t="shared" si="1"/>
        <v>2.6159334126040434</v>
      </c>
      <c r="W66" s="15">
        <f>B66*'Table A8'!W14</f>
        <v>1.0159155794320713</v>
      </c>
      <c r="X66" s="15">
        <f>C66*'Table A8'!X14</f>
        <v>4.8724101198402137</v>
      </c>
      <c r="Y66" s="15">
        <f>D66*'Table A8'!Y14</f>
        <v>0.27464432686654949</v>
      </c>
      <c r="Z66" s="15">
        <f>E66*'Table A8'!Z14</f>
        <v>-0.83474379188017456</v>
      </c>
      <c r="AA66" s="15">
        <f>F66*'Table A8'!AA14</f>
        <v>1.6669973292636358</v>
      </c>
      <c r="AB66" s="15">
        <f>G66*'Table A8'!AB14</f>
        <v>-6.88375713544392E-2</v>
      </c>
      <c r="AC66" s="15">
        <f>H66*'Table A8'!AC14</f>
        <v>1.111179438662881</v>
      </c>
      <c r="AD66" s="15">
        <f>I66*'Table A8'!AD14</f>
        <v>0.26787259615384446</v>
      </c>
      <c r="AE66" s="15">
        <f>J66*'Table A8'!AE14</f>
        <v>0.1889289069840252</v>
      </c>
      <c r="AF66" s="15">
        <f>K66*'Table A8'!AF14</f>
        <v>1.0443800475059393</v>
      </c>
      <c r="AG66" s="15">
        <f>L66*'Table A8'!AG14</f>
        <v>2.1953143659993049</v>
      </c>
      <c r="AH66" s="15">
        <f>M66*'Table A8'!AH14</f>
        <v>0.36922345483360419</v>
      </c>
      <c r="AI66" s="15">
        <f>N66*'Table A8'!AI14</f>
        <v>4.2476280834914659</v>
      </c>
      <c r="AJ66" s="15">
        <f>O66*'Table A8'!AJ14</f>
        <v>2.3218732153055335</v>
      </c>
      <c r="AK66" s="15"/>
      <c r="AL66" s="15"/>
      <c r="AM66" s="15"/>
      <c r="AN66" s="15">
        <f>S66*'Table A8'!AN14</f>
        <v>-6.4600489650564974E-2</v>
      </c>
      <c r="AO66" s="15">
        <f>T66*'Table A8'!AO14</f>
        <v>17.555076252723321</v>
      </c>
      <c r="AP66" s="15">
        <f>U66*'Table A8'!AP14</f>
        <v>0.87816884661117733</v>
      </c>
      <c r="AR66" s="11">
        <f t="shared" si="2"/>
        <v>5.505318272294403</v>
      </c>
      <c r="AS66" s="11">
        <f t="shared" si="2"/>
        <v>-10.929540080264564</v>
      </c>
      <c r="AT66" s="11">
        <f t="shared" si="2"/>
        <v>-0.75541577640791535</v>
      </c>
      <c r="AU66" s="11">
        <f t="shared" si="2"/>
        <v>3.5928235856250144</v>
      </c>
      <c r="AV66" s="11">
        <f t="shared" si="2"/>
        <v>0.31511070400899516</v>
      </c>
      <c r="AW66" s="11">
        <f t="shared" si="2"/>
        <v>6.9876966398425262</v>
      </c>
      <c r="AX66" s="11">
        <f t="shared" si="2"/>
        <v>5.0250894602574965</v>
      </c>
      <c r="AY66" s="11">
        <f t="shared" si="2"/>
        <v>2.6249117040158358</v>
      </c>
      <c r="AZ66" s="11">
        <f t="shared" si="2"/>
        <v>6.6529203369092569</v>
      </c>
      <c r="BA66" s="11">
        <f t="shared" si="2"/>
        <v>3.0295532085517407</v>
      </c>
      <c r="BB66" s="11">
        <f t="shared" si="2"/>
        <v>1.4223178509038208</v>
      </c>
      <c r="BC66" s="11">
        <f t="shared" si="2"/>
        <v>1.1456639318096078</v>
      </c>
      <c r="BD66" s="11">
        <f t="shared" si="2"/>
        <v>-2.5161927036353755</v>
      </c>
      <c r="BE66" s="11">
        <f t="shared" si="2"/>
        <v>2.5614514650705429</v>
      </c>
      <c r="BF66" s="11"/>
      <c r="BG66" s="11"/>
      <c r="BH66" s="11"/>
      <c r="BI66" s="11">
        <f t="shared" si="2"/>
        <v>5.2317250086225364</v>
      </c>
      <c r="BJ66" s="11">
        <f t="shared" si="2"/>
        <v>-32.363442046683446</v>
      </c>
      <c r="BK66" s="11">
        <f t="shared" si="2"/>
        <v>1.5710751913040715</v>
      </c>
    </row>
    <row r="67" spans="1:63" x14ac:dyDescent="0.2">
      <c r="A67" s="13">
        <v>1979</v>
      </c>
      <c r="B67" s="11">
        <f t="shared" si="3"/>
        <v>1.1911942098914441</v>
      </c>
      <c r="C67" s="11">
        <f t="shared" si="3"/>
        <v>7.4559313959028151</v>
      </c>
      <c r="D67" s="11">
        <f t="shared" si="3"/>
        <v>2.35908343807405</v>
      </c>
      <c r="E67" s="11">
        <f t="shared" si="3"/>
        <v>-1.8626076507109901</v>
      </c>
      <c r="F67" s="11">
        <f t="shared" si="3"/>
        <v>2.6051358392259027</v>
      </c>
      <c r="G67" s="11">
        <f t="shared" si="3"/>
        <v>0.80645161290322509</v>
      </c>
      <c r="H67" s="11">
        <f t="shared" si="3"/>
        <v>4.6233925290875888</v>
      </c>
      <c r="I67" s="11">
        <f t="shared" si="3"/>
        <v>2.3971797884841495</v>
      </c>
      <c r="J67" s="11">
        <f t="shared" si="3"/>
        <v>2.0547945205479534</v>
      </c>
      <c r="K67" s="11">
        <f t="shared" si="3"/>
        <v>2.7958993476234761</v>
      </c>
      <c r="L67" s="11">
        <f t="shared" si="3"/>
        <v>4.8164365106096341</v>
      </c>
      <c r="M67" s="11">
        <f t="shared" si="3"/>
        <v>1.3144058885383725</v>
      </c>
      <c r="N67" s="11">
        <f t="shared" si="3"/>
        <v>12.371134020618557</v>
      </c>
      <c r="O67" s="11">
        <f t="shared" si="3"/>
        <v>5.7096247960848334</v>
      </c>
      <c r="P67" s="11"/>
      <c r="Q67" s="11"/>
      <c r="R67" s="11"/>
      <c r="S67" s="11">
        <f t="shared" si="1"/>
        <v>0.1784121320249632</v>
      </c>
      <c r="T67" s="11">
        <f t="shared" si="1"/>
        <v>80.181543116490147</v>
      </c>
      <c r="U67" s="11">
        <f t="shared" si="1"/>
        <v>2.9432213209733549</v>
      </c>
      <c r="W67" s="15">
        <f>B67*'Table A8'!W15</f>
        <v>0.68398371531966728</v>
      </c>
      <c r="X67" s="15">
        <f>C67*'Table A8'!X15</f>
        <v>3.3238542162934746</v>
      </c>
      <c r="Y67" s="15">
        <f>D67*'Table A8'!Y15</f>
        <v>0.49116117180701735</v>
      </c>
      <c r="Z67" s="15">
        <f>E67*'Table A8'!Z15</f>
        <v>-0.98755457640696698</v>
      </c>
      <c r="AA67" s="15">
        <f>F67*'Table A8'!AA15</f>
        <v>1.741533308522516</v>
      </c>
      <c r="AB67" s="15">
        <f>G67*'Table A8'!AB15</f>
        <v>0.21403225806451592</v>
      </c>
      <c r="AC67" s="15">
        <f>H67*'Table A8'!AC15</f>
        <v>1.706494182486229</v>
      </c>
      <c r="AD67" s="15">
        <f>I67*'Table A8'!AD15</f>
        <v>0.28214806110458446</v>
      </c>
      <c r="AE67" s="15">
        <f>J67*'Table A8'!AE15</f>
        <v>0.64684931506849563</v>
      </c>
      <c r="AF67" s="15">
        <f>K67*'Table A8'!AF15</f>
        <v>1.4935694315004611</v>
      </c>
      <c r="AG67" s="15">
        <f>L67*'Table A8'!AG15</f>
        <v>2.4448231727854504</v>
      </c>
      <c r="AH67" s="15">
        <f>M67*'Table A8'!AH15</f>
        <v>1.0134069400630852</v>
      </c>
      <c r="AI67" s="15">
        <f>N67*'Table A8'!AI15</f>
        <v>4.994226804123711</v>
      </c>
      <c r="AJ67" s="15">
        <f>O67*'Table A8'!AJ15</f>
        <v>2.6184339314845047</v>
      </c>
      <c r="AK67" s="15"/>
      <c r="AL67" s="15"/>
      <c r="AM67" s="15"/>
      <c r="AN67" s="15">
        <f>S67*'Table A8'!AN15</f>
        <v>5.7948260481708043E-2</v>
      </c>
      <c r="AO67" s="15">
        <f>T67*'Table A8'!AO15</f>
        <v>32.184871406959147</v>
      </c>
      <c r="AP67" s="15">
        <f>U67*'Table A8'!AP15</f>
        <v>0.99539745075318842</v>
      </c>
      <c r="AR67" s="11">
        <f t="shared" si="2"/>
        <v>-2.7213333390962471</v>
      </c>
      <c r="AS67" s="11">
        <f t="shared" si="2"/>
        <v>11.302380311820963</v>
      </c>
      <c r="AT67" s="11">
        <f t="shared" si="2"/>
        <v>-2.5672029849775604</v>
      </c>
      <c r="AU67" s="11">
        <f t="shared" si="2"/>
        <v>6.899869956097314</v>
      </c>
      <c r="AV67" s="11">
        <f t="shared" si="2"/>
        <v>-4.1299088955873859</v>
      </c>
      <c r="AW67" s="11">
        <f t="shared" si="2"/>
        <v>-0.1242126937080763</v>
      </c>
      <c r="AX67" s="11">
        <f t="shared" si="2"/>
        <v>-0.3513145458733466</v>
      </c>
      <c r="AY67" s="11">
        <f t="shared" si="2"/>
        <v>2.7527026538644241</v>
      </c>
      <c r="AZ67" s="11">
        <f t="shared" si="2"/>
        <v>1.4988458800647193</v>
      </c>
      <c r="BA67" s="11">
        <f t="shared" si="2"/>
        <v>2.8478042619101354</v>
      </c>
      <c r="BB67" s="11">
        <f t="shared" si="2"/>
        <v>1.5291320585646948</v>
      </c>
      <c r="BC67" s="11">
        <f t="shared" si="2"/>
        <v>1.2166671331959911</v>
      </c>
      <c r="BD67" s="11">
        <f t="shared" si="2"/>
        <v>-3.3706524395027868</v>
      </c>
      <c r="BE67" s="11">
        <f t="shared" si="2"/>
        <v>2.697978075943761</v>
      </c>
      <c r="BF67" s="11"/>
      <c r="BG67" s="11"/>
      <c r="BH67" s="11"/>
      <c r="BI67" s="11">
        <f t="shared" si="2"/>
        <v>3.7051836034169492</v>
      </c>
      <c r="BJ67" s="11">
        <f t="shared" si="2"/>
        <v>-55.856252740609889</v>
      </c>
      <c r="BK67" s="11">
        <f t="shared" si="2"/>
        <v>0.50615567825859686</v>
      </c>
    </row>
    <row r="68" spans="1:63" x14ac:dyDescent="0.2">
      <c r="A68" s="13">
        <v>1980</v>
      </c>
      <c r="B68" s="11">
        <f t="shared" si="3"/>
        <v>-0.26821636119802594</v>
      </c>
      <c r="C68" s="11">
        <f t="shared" si="3"/>
        <v>6.4508978053646748</v>
      </c>
      <c r="D68" s="11">
        <f t="shared" si="3"/>
        <v>1.8607726456975504</v>
      </c>
      <c r="E68" s="11">
        <f t="shared" si="3"/>
        <v>-1.7755102040816317</v>
      </c>
      <c r="F68" s="11">
        <f t="shared" si="3"/>
        <v>2.1400072542618886</v>
      </c>
      <c r="G68" s="11">
        <f t="shared" si="3"/>
        <v>-0.64516129032258229</v>
      </c>
      <c r="H68" s="11">
        <f t="shared" si="3"/>
        <v>3.9800995024875663</v>
      </c>
      <c r="I68" s="11">
        <f t="shared" si="3"/>
        <v>0.71149873766354066</v>
      </c>
      <c r="J68" s="11">
        <f t="shared" si="3"/>
        <v>4.5454545454545414</v>
      </c>
      <c r="K68" s="11">
        <f t="shared" si="3"/>
        <v>2.5838621940163176</v>
      </c>
      <c r="L68" s="11">
        <f t="shared" si="3"/>
        <v>5.9447300771208189</v>
      </c>
      <c r="M68" s="11">
        <f t="shared" si="3"/>
        <v>1.2195121951219523</v>
      </c>
      <c r="N68" s="11">
        <f t="shared" si="3"/>
        <v>13.608562691131487</v>
      </c>
      <c r="O68" s="11">
        <f t="shared" si="3"/>
        <v>6.5329218106995768</v>
      </c>
      <c r="P68" s="11"/>
      <c r="Q68" s="11"/>
      <c r="R68" s="11"/>
      <c r="S68" s="11">
        <f t="shared" si="1"/>
        <v>2.9385574354407806</v>
      </c>
      <c r="T68" s="11">
        <f t="shared" si="1"/>
        <v>39.462636439966417</v>
      </c>
      <c r="U68" s="11">
        <f t="shared" si="1"/>
        <v>2.4988743809094993</v>
      </c>
      <c r="W68" s="15">
        <f>B68*'Table A8'!W16</f>
        <v>-0.15095216808224898</v>
      </c>
      <c r="X68" s="15">
        <f>C68*'Table A8'!X16</f>
        <v>2.9332232320993175</v>
      </c>
      <c r="Y68" s="15">
        <f>D68*'Table A8'!Y16</f>
        <v>0.38387739680740474</v>
      </c>
      <c r="Z68" s="15">
        <f>E68*'Table A8'!Z16</f>
        <v>-0.91669591836734643</v>
      </c>
      <c r="AA68" s="15">
        <f>F68*'Table A8'!AA16</f>
        <v>1.4047007616975036</v>
      </c>
      <c r="AB68" s="15">
        <f>G68*'Table A8'!AB16</f>
        <v>-0.16522580645161333</v>
      </c>
      <c r="AC68" s="15">
        <f>H68*'Table A8'!AC16</f>
        <v>1.4133333333333347</v>
      </c>
      <c r="AD68" s="15">
        <f>I68*'Table A8'!AD16</f>
        <v>8.0399357355980083E-2</v>
      </c>
      <c r="AE68" s="15">
        <f>J68*'Table A8'!AE16</f>
        <v>1.3595454545454535</v>
      </c>
      <c r="AF68" s="15">
        <f>K68*'Table A8'!AF16</f>
        <v>1.3485176790571163</v>
      </c>
      <c r="AG68" s="15">
        <f>L68*'Table A8'!AG16</f>
        <v>2.9004338046272475</v>
      </c>
      <c r="AH68" s="15">
        <f>M68*'Table A8'!AH16</f>
        <v>0.91548780487804959</v>
      </c>
      <c r="AI68" s="15">
        <f>N68*'Table A8'!AI16</f>
        <v>5.2896483180428095</v>
      </c>
      <c r="AJ68" s="15">
        <f>O68*'Table A8'!AJ16</f>
        <v>2.8940843621399122</v>
      </c>
      <c r="AK68" s="15"/>
      <c r="AL68" s="15"/>
      <c r="AM68" s="15"/>
      <c r="AN68" s="15">
        <f>S68*'Table A8'!AN16</f>
        <v>0.92153161175422882</v>
      </c>
      <c r="AO68" s="15">
        <f>T68*'Table A8'!AO16</f>
        <v>15.504869857262806</v>
      </c>
      <c r="AP68" s="15">
        <f>U68*'Table A8'!AP16</f>
        <v>0.82437865826204371</v>
      </c>
      <c r="AR68" s="11">
        <f t="shared" si="2"/>
        <v>10.718532700145831</v>
      </c>
      <c r="AS68" s="11">
        <f t="shared" si="2"/>
        <v>-4.6849066075275116</v>
      </c>
      <c r="AT68" s="11">
        <f t="shared" si="2"/>
        <v>-10.752953194929491</v>
      </c>
      <c r="AU68" s="11">
        <f t="shared" si="2"/>
        <v>1.7914614795608641</v>
      </c>
      <c r="AV68" s="11">
        <f t="shared" si="2"/>
        <v>-14.818791848443732</v>
      </c>
      <c r="AW68" s="11">
        <f t="shared" si="2"/>
        <v>-5.1153730943395344</v>
      </c>
      <c r="AX68" s="11">
        <f t="shared" si="2"/>
        <v>-9.5279876815759135</v>
      </c>
      <c r="AY68" s="11">
        <f t="shared" si="2"/>
        <v>-3.2872086031104537</v>
      </c>
      <c r="AZ68" s="11">
        <f t="shared" si="2"/>
        <v>-5.7998646879403735</v>
      </c>
      <c r="BA68" s="11">
        <f t="shared" si="2"/>
        <v>1.2601111865396495</v>
      </c>
      <c r="BB68" s="11">
        <f t="shared" si="2"/>
        <v>-5.9047748073732338</v>
      </c>
      <c r="BC68" s="11">
        <f t="shared" si="2"/>
        <v>0.73739853743961392</v>
      </c>
      <c r="BD68" s="11">
        <f t="shared" si="2"/>
        <v>-9.0232906716791543</v>
      </c>
      <c r="BE68" s="11">
        <f t="shared" si="2"/>
        <v>-2.5836901284649008</v>
      </c>
      <c r="BF68" s="11"/>
      <c r="BG68" s="11"/>
      <c r="BH68" s="11"/>
      <c r="BI68" s="11">
        <f t="shared" si="2"/>
        <v>3.8539187621700068</v>
      </c>
      <c r="BJ68" s="11">
        <f t="shared" si="2"/>
        <v>-27.288554490181109</v>
      </c>
      <c r="BK68" s="11">
        <f t="shared" si="2"/>
        <v>-5.6994221318574834</v>
      </c>
    </row>
    <row r="69" spans="1:63" x14ac:dyDescent="0.2">
      <c r="A69" s="13">
        <v>1981</v>
      </c>
      <c r="B69" s="11">
        <f t="shared" si="3"/>
        <v>-0.88151800388466262</v>
      </c>
      <c r="C69" s="11">
        <f t="shared" si="3"/>
        <v>6.0807996668054809</v>
      </c>
      <c r="D69" s="11">
        <f t="shared" si="3"/>
        <v>0.40801186943619783</v>
      </c>
      <c r="E69" s="11">
        <f t="shared" si="3"/>
        <v>-1.2881778516517839</v>
      </c>
      <c r="F69" s="11">
        <f t="shared" si="3"/>
        <v>1.2784090909090828</v>
      </c>
      <c r="G69" s="11">
        <f t="shared" si="3"/>
        <v>-1.8441558441558481</v>
      </c>
      <c r="H69" s="11">
        <f t="shared" si="3"/>
        <v>1.5198423867154531</v>
      </c>
      <c r="I69" s="11">
        <f t="shared" si="3"/>
        <v>-1.1166818596171413</v>
      </c>
      <c r="J69" s="11">
        <f t="shared" si="3"/>
        <v>2.5970236358330734</v>
      </c>
      <c r="K69" s="11">
        <f t="shared" si="3"/>
        <v>1.855943437914287</v>
      </c>
      <c r="L69" s="11">
        <f t="shared" si="3"/>
        <v>4.8528965726418072</v>
      </c>
      <c r="M69" s="11">
        <f t="shared" si="3"/>
        <v>1.3842604460394758</v>
      </c>
      <c r="N69" s="11">
        <f t="shared" si="3"/>
        <v>13.59353970390309</v>
      </c>
      <c r="O69" s="11">
        <f t="shared" si="3"/>
        <v>5.6494447126991698</v>
      </c>
      <c r="P69" s="11"/>
      <c r="Q69" s="11"/>
      <c r="R69" s="11"/>
      <c r="S69" s="11">
        <f t="shared" si="1"/>
        <v>2.5519031141868487</v>
      </c>
      <c r="T69" s="11">
        <f t="shared" si="1"/>
        <v>20.65021071643589</v>
      </c>
      <c r="U69" s="11">
        <f t="shared" si="1"/>
        <v>1.5154842960685144</v>
      </c>
      <c r="W69" s="15">
        <f>B69*'Table A8'!W17</f>
        <v>-0.48139698192141428</v>
      </c>
      <c r="X69" s="15">
        <f>C69*'Table A8'!X17</f>
        <v>2.7491295293627576</v>
      </c>
      <c r="Y69" s="15">
        <f>D69*'Table A8'!Y17</f>
        <v>8.5845697329376039E-2</v>
      </c>
      <c r="Z69" s="15">
        <f>E69*'Table A8'!Z17</f>
        <v>-0.65903178890505276</v>
      </c>
      <c r="AA69" s="15">
        <f>F69*'Table A8'!AA17</f>
        <v>0.83646306818181293</v>
      </c>
      <c r="AB69" s="15">
        <f>G69*'Table A8'!AB17</f>
        <v>-0.46140779220779315</v>
      </c>
      <c r="AC69" s="15">
        <f>H69*'Table A8'!AC17</f>
        <v>0.52282578103011579</v>
      </c>
      <c r="AD69" s="15">
        <f>I69*'Table A8'!AD17</f>
        <v>-0.12238833181403871</v>
      </c>
      <c r="AE69" s="15">
        <f>J69*'Table A8'!AE17</f>
        <v>0.74326816457542566</v>
      </c>
      <c r="AF69" s="15">
        <f>K69*'Table A8'!AF17</f>
        <v>0.94319045514804056</v>
      </c>
      <c r="AG69" s="15">
        <f>L69*'Table A8'!AG17</f>
        <v>2.2716408856536296</v>
      </c>
      <c r="AH69" s="15">
        <f>M69*'Table A8'!AH17</f>
        <v>1.0088490130735701</v>
      </c>
      <c r="AI69" s="15">
        <f>N69*'Table A8'!AI17</f>
        <v>5.1138896366083424</v>
      </c>
      <c r="AJ69" s="15">
        <f>O69*'Table A8'!AJ17</f>
        <v>2.4292612264606435</v>
      </c>
      <c r="AK69" s="15"/>
      <c r="AL69" s="15"/>
      <c r="AM69" s="15"/>
      <c r="AN69" s="15">
        <f>S69*'Table A8'!AN17</f>
        <v>0.77195069204152167</v>
      </c>
      <c r="AO69" s="15">
        <f>T69*'Table A8'!AO17</f>
        <v>7.8863154726068663</v>
      </c>
      <c r="AP69" s="15">
        <f>U69*'Table A8'!AP17</f>
        <v>0.4929870415110878</v>
      </c>
      <c r="AR69" s="11">
        <f t="shared" si="2"/>
        <v>3.5006818217416478</v>
      </c>
      <c r="AS69" s="11">
        <f t="shared" si="2"/>
        <v>-1.6488371035090976</v>
      </c>
      <c r="AT69" s="11">
        <f t="shared" si="2"/>
        <v>-6.8344016838039954</v>
      </c>
      <c r="AU69" s="11">
        <f t="shared" si="2"/>
        <v>4.0885079193091602</v>
      </c>
      <c r="AV69" s="11">
        <f t="shared" si="2"/>
        <v>-4.9211222991694257</v>
      </c>
      <c r="AW69" s="11">
        <f t="shared" si="2"/>
        <v>-6.1966762726998281</v>
      </c>
      <c r="AX69" s="11">
        <f t="shared" si="2"/>
        <v>-1.5914994776599227</v>
      </c>
      <c r="AY69" s="11">
        <f t="shared" si="2"/>
        <v>2.0478545421829644</v>
      </c>
      <c r="AZ69" s="11">
        <f t="shared" si="2"/>
        <v>-3.6969739784830367</v>
      </c>
      <c r="BA69" s="11">
        <f t="shared" si="2"/>
        <v>0.36813743220986805</v>
      </c>
      <c r="BB69" s="11">
        <f t="shared" si="2"/>
        <v>-2.0112320146349321</v>
      </c>
      <c r="BC69" s="11">
        <f t="shared" si="2"/>
        <v>2.1479505760450612</v>
      </c>
      <c r="BD69" s="11">
        <f t="shared" si="2"/>
        <v>-8.8876967910722797</v>
      </c>
      <c r="BE69" s="11">
        <f t="shared" si="2"/>
        <v>-1.6189121888584184</v>
      </c>
      <c r="BF69" s="11"/>
      <c r="BG69" s="11"/>
      <c r="BH69" s="11"/>
      <c r="BI69" s="11">
        <f t="shared" si="2"/>
        <v>-2.3136999872578579</v>
      </c>
      <c r="BJ69" s="11">
        <f t="shared" si="2"/>
        <v>-19.221443278214494</v>
      </c>
      <c r="BK69" s="11">
        <f t="shared" si="2"/>
        <v>-2.8416749232806491</v>
      </c>
    </row>
    <row r="70" spans="1:63" x14ac:dyDescent="0.2">
      <c r="A70" s="13">
        <v>1982</v>
      </c>
      <c r="B70" s="11">
        <f t="shared" si="3"/>
        <v>0.69339764847753393</v>
      </c>
      <c r="C70" s="11">
        <f t="shared" si="3"/>
        <v>6.6548881036513574</v>
      </c>
      <c r="D70" s="11">
        <f t="shared" si="3"/>
        <v>-0.25858884373846092</v>
      </c>
      <c r="E70" s="11">
        <f t="shared" si="3"/>
        <v>-0.75773521363923235</v>
      </c>
      <c r="F70" s="11">
        <f t="shared" si="3"/>
        <v>0.73632538569425865</v>
      </c>
      <c r="G70" s="11">
        <f t="shared" si="3"/>
        <v>-0.82032283672930362</v>
      </c>
      <c r="H70" s="11">
        <f t="shared" si="3"/>
        <v>1.8574993069032431</v>
      </c>
      <c r="I70" s="11">
        <f t="shared" si="3"/>
        <v>-2.6042867020050764</v>
      </c>
      <c r="J70" s="11">
        <f t="shared" si="3"/>
        <v>1.8771331058020646</v>
      </c>
      <c r="K70" s="11">
        <f t="shared" si="3"/>
        <v>0.78091106290671952</v>
      </c>
      <c r="L70" s="11">
        <f t="shared" si="3"/>
        <v>5.6985825860572659</v>
      </c>
      <c r="M70" s="11">
        <f t="shared" si="3"/>
        <v>1.7193426042983573</v>
      </c>
      <c r="N70" s="11">
        <f t="shared" si="3"/>
        <v>11.55213270142179</v>
      </c>
      <c r="O70" s="11">
        <f t="shared" si="3"/>
        <v>4.9817184643510037</v>
      </c>
      <c r="P70" s="11"/>
      <c r="Q70" s="11"/>
      <c r="R70" s="11"/>
      <c r="S70" s="11">
        <f t="shared" si="1"/>
        <v>2.0244622522142652</v>
      </c>
      <c r="T70" s="11">
        <f t="shared" si="1"/>
        <v>17.365269461077837</v>
      </c>
      <c r="U70" s="11">
        <f t="shared" si="1"/>
        <v>1.3630463003029059</v>
      </c>
      <c r="W70" s="15">
        <f>B70*'Table A8'!W18</f>
        <v>0.38185408501657792</v>
      </c>
      <c r="X70" s="15">
        <f>C70*'Table A8'!X18</f>
        <v>3.1564134275618394</v>
      </c>
      <c r="Y70" s="15">
        <f>D70*'Table A8'!Y18</f>
        <v>-5.937199852235063E-2</v>
      </c>
      <c r="Z70" s="15">
        <f>E70*'Table A8'!Z18</f>
        <v>-0.40319090717743555</v>
      </c>
      <c r="AA70" s="15">
        <f>F70*'Table A8'!AA18</f>
        <v>0.49724053295933285</v>
      </c>
      <c r="AB70" s="15">
        <f>G70*'Table A8'!AB18</f>
        <v>-0.21705742259857369</v>
      </c>
      <c r="AC70" s="15">
        <f>H70*'Table A8'!AC18</f>
        <v>0.66108400332686423</v>
      </c>
      <c r="AD70" s="15">
        <f>I70*'Table A8'!AD18</f>
        <v>-0.303659829453792</v>
      </c>
      <c r="AE70" s="15">
        <f>J70*'Table A8'!AE18</f>
        <v>0.55150170648464647</v>
      </c>
      <c r="AF70" s="15">
        <f>K70*'Table A8'!AF18</f>
        <v>0.40138828633405382</v>
      </c>
      <c r="AG70" s="15">
        <f>L70*'Table A8'!AG18</f>
        <v>2.7005582875325382</v>
      </c>
      <c r="AH70" s="15">
        <f>M70*'Table A8'!AH18</f>
        <v>1.2293299620733256</v>
      </c>
      <c r="AI70" s="15">
        <f>N70*'Table A8'!AI18</f>
        <v>4.4637440758293794</v>
      </c>
      <c r="AJ70" s="15">
        <f>O70*'Table A8'!AJ18</f>
        <v>2.1944469835466172</v>
      </c>
      <c r="AK70" s="15"/>
      <c r="AL70" s="15"/>
      <c r="AM70" s="15"/>
      <c r="AN70" s="15">
        <f>S70*'Table A8'!AN18</f>
        <v>0.62981020666385801</v>
      </c>
      <c r="AO70" s="15">
        <f>T70*'Table A8'!AO18</f>
        <v>6.7724550898203564</v>
      </c>
      <c r="AP70" s="15">
        <f>U70*'Table A8'!AP18</f>
        <v>0.46507139766335143</v>
      </c>
      <c r="AR70" s="11">
        <f t="shared" si="2"/>
        <v>7.2762922156382288</v>
      </c>
      <c r="AS70" s="11">
        <f t="shared" si="2"/>
        <v>0.5048054157622196</v>
      </c>
      <c r="AT70" s="11">
        <f t="shared" si="2"/>
        <v>0.12139107650149644</v>
      </c>
      <c r="AU70" s="11">
        <f t="shared" si="2"/>
        <v>-0.52872660599559129</v>
      </c>
      <c r="AV70" s="11">
        <f t="shared" si="2"/>
        <v>-4.7478130830345391</v>
      </c>
      <c r="AW70" s="11">
        <f t="shared" si="2"/>
        <v>8.5226878519786808</v>
      </c>
      <c r="AX70" s="11">
        <f t="shared" si="2"/>
        <v>1.188835775287169</v>
      </c>
      <c r="AY70" s="11">
        <f t="shared" si="2"/>
        <v>0.88172544597969804</v>
      </c>
      <c r="AZ70" s="11">
        <f t="shared" si="2"/>
        <v>-1.2021630100491474</v>
      </c>
      <c r="BA70" s="11">
        <f t="shared" si="2"/>
        <v>2.9283947583347381</v>
      </c>
      <c r="BB70" s="11">
        <f t="shared" si="2"/>
        <v>-2.1498641838519279</v>
      </c>
      <c r="BC70" s="11">
        <f t="shared" si="2"/>
        <v>6.7230477020389451E-2</v>
      </c>
      <c r="BD70" s="11">
        <f t="shared" si="2"/>
        <v>-2.9229805751226374</v>
      </c>
      <c r="BE70" s="11">
        <f t="shared" si="2"/>
        <v>3.1477983471798918</v>
      </c>
      <c r="BF70" s="11"/>
      <c r="BG70" s="11"/>
      <c r="BH70" s="11"/>
      <c r="BI70" s="11">
        <f t="shared" si="2"/>
        <v>-1.2859222801129606</v>
      </c>
      <c r="BJ70" s="11">
        <f t="shared" si="2"/>
        <v>-16.012084681376212</v>
      </c>
      <c r="BK70" s="11">
        <f t="shared" si="2"/>
        <v>1.229375355307228</v>
      </c>
    </row>
    <row r="71" spans="1:63" x14ac:dyDescent="0.2">
      <c r="A71" s="13">
        <v>1983</v>
      </c>
      <c r="B71" s="11">
        <f t="shared" si="3"/>
        <v>1.646706586826352</v>
      </c>
      <c r="C71" s="11">
        <f t="shared" si="3"/>
        <v>6.0187741579238008</v>
      </c>
      <c r="D71" s="11">
        <f t="shared" si="3"/>
        <v>-0.62962962962963553</v>
      </c>
      <c r="E71" s="11">
        <f t="shared" si="3"/>
        <v>-0.31813361611876534</v>
      </c>
      <c r="F71" s="11">
        <f t="shared" si="3"/>
        <v>1.1138183083884368</v>
      </c>
      <c r="G71" s="11">
        <f t="shared" si="3"/>
        <v>2.6680896478126215E-2</v>
      </c>
      <c r="H71" s="11">
        <f t="shared" si="3"/>
        <v>2.1774632553075657</v>
      </c>
      <c r="I71" s="11">
        <f t="shared" si="3"/>
        <v>-2.0586843350686168</v>
      </c>
      <c r="J71" s="11">
        <f t="shared" si="3"/>
        <v>1.7587939698492594</v>
      </c>
      <c r="K71" s="11">
        <f t="shared" si="3"/>
        <v>1.5497201894102419</v>
      </c>
      <c r="L71" s="11">
        <f t="shared" si="3"/>
        <v>6.1576354679802936</v>
      </c>
      <c r="M71" s="11">
        <f t="shared" si="3"/>
        <v>1.7897091722595126</v>
      </c>
      <c r="N71" s="11">
        <f t="shared" si="3"/>
        <v>7.6473712161444496</v>
      </c>
      <c r="O71" s="11">
        <f t="shared" si="3"/>
        <v>4.0052242054854137</v>
      </c>
      <c r="P71" s="11"/>
      <c r="Q71" s="11"/>
      <c r="R71" s="11"/>
      <c r="S71" s="11">
        <f t="shared" si="1"/>
        <v>1.3435303844563817</v>
      </c>
      <c r="T71" s="11">
        <f t="shared" si="1"/>
        <v>11.181972789115635</v>
      </c>
      <c r="U71" s="11">
        <f t="shared" si="1"/>
        <v>1.3660618996798268</v>
      </c>
      <c r="W71" s="15">
        <f>B71*'Table A8'!W19</f>
        <v>0.93878742514970337</v>
      </c>
      <c r="X71" s="15">
        <f>C71*'Table A8'!X19</f>
        <v>3.0653616786305915</v>
      </c>
      <c r="Y71" s="15">
        <f>D71*'Table A8'!Y19</f>
        <v>-0.16118518518518671</v>
      </c>
      <c r="Z71" s="15">
        <f>E71*'Table A8'!Z19</f>
        <v>-0.17844114528101546</v>
      </c>
      <c r="AA71" s="15">
        <f>F71*'Table A8'!AA19</f>
        <v>0.78190045248868256</v>
      </c>
      <c r="AB71" s="15">
        <f>G71*'Table A8'!AB19</f>
        <v>7.6974386339394123E-3</v>
      </c>
      <c r="AC71" s="15">
        <f>H71*'Table A8'!AC19</f>
        <v>0.82678279804028276</v>
      </c>
      <c r="AD71" s="15">
        <f>I71*'Table A8'!AD19</f>
        <v>-0.26536441079034473</v>
      </c>
      <c r="AE71" s="15">
        <f>J71*'Table A8'!AE19</f>
        <v>0.54909547738693887</v>
      </c>
      <c r="AF71" s="15">
        <f>K71*'Table A8'!AF19</f>
        <v>0.82786052518295128</v>
      </c>
      <c r="AG71" s="15">
        <f>L71*'Table A8'!AG19</f>
        <v>3.0369458128078808</v>
      </c>
      <c r="AH71" s="15">
        <f>M71*'Table A8'!AH19</f>
        <v>1.2907382550335607</v>
      </c>
      <c r="AI71" s="15">
        <f>N71*'Table A8'!AI19</f>
        <v>3.0910674455655864</v>
      </c>
      <c r="AJ71" s="15">
        <f>O71*'Table A8'!AJ19</f>
        <v>1.8379973878972562</v>
      </c>
      <c r="AK71" s="15"/>
      <c r="AL71" s="15"/>
      <c r="AM71" s="15"/>
      <c r="AN71" s="15">
        <f>S71*'Table A8'!AN19</f>
        <v>0.45008267879288782</v>
      </c>
      <c r="AO71" s="15">
        <f>T71*'Table A8'!AO19</f>
        <v>4.5767814625850294</v>
      </c>
      <c r="AP71" s="15">
        <f>U71*'Table A8'!AP19</f>
        <v>0.50161792956243234</v>
      </c>
      <c r="AR71" s="11">
        <f t="shared" si="2"/>
        <v>-7.1859334948527112</v>
      </c>
      <c r="AS71" s="11">
        <f t="shared" si="2"/>
        <v>-4.993531747050552</v>
      </c>
      <c r="AT71" s="11">
        <f t="shared" si="2"/>
        <v>2.7424086755782677</v>
      </c>
      <c r="AU71" s="11">
        <f t="shared" si="2"/>
        <v>3.9699305371607632</v>
      </c>
      <c r="AV71" s="11">
        <f t="shared" si="2"/>
        <v>-4.1643497804540646</v>
      </c>
      <c r="AW71" s="11">
        <f t="shared" si="2"/>
        <v>6.0950140202142213</v>
      </c>
      <c r="AX71" s="11">
        <f t="shared" si="2"/>
        <v>5.0779710208242781</v>
      </c>
      <c r="AY71" s="11">
        <f t="shared" si="2"/>
        <v>6.6342859652352413</v>
      </c>
      <c r="AZ71" s="11">
        <f t="shared" si="2"/>
        <v>0.3204491474446593</v>
      </c>
      <c r="BA71" s="11">
        <f t="shared" si="2"/>
        <v>5.2211228770500968</v>
      </c>
      <c r="BB71" s="11">
        <f t="shared" si="2"/>
        <v>-1.0789925874055697</v>
      </c>
      <c r="BC71" s="11">
        <f t="shared" si="2"/>
        <v>1.2443812767746101</v>
      </c>
      <c r="BD71" s="11">
        <f t="shared" si="2"/>
        <v>3.8220332898861842</v>
      </c>
      <c r="BE71" s="11">
        <f t="shared" si="2"/>
        <v>7.2473093802904192</v>
      </c>
      <c r="BF71" s="11"/>
      <c r="BG71" s="11"/>
      <c r="BH71" s="11"/>
      <c r="BI71" s="11">
        <f t="shared" si="2"/>
        <v>4.7399057616668943</v>
      </c>
      <c r="BJ71" s="11">
        <f t="shared" si="2"/>
        <v>-5.2516782509539546</v>
      </c>
      <c r="BK71" s="11">
        <f t="shared" si="2"/>
        <v>3.0506776342486672</v>
      </c>
    </row>
    <row r="72" spans="1:63" x14ac:dyDescent="0.2">
      <c r="A72" s="13">
        <v>1984</v>
      </c>
      <c r="B72" s="11">
        <f t="shared" si="3"/>
        <v>1.8114874815905679</v>
      </c>
      <c r="C72" s="11">
        <f t="shared" si="3"/>
        <v>5.8159722222222321</v>
      </c>
      <c r="D72" s="11">
        <f t="shared" si="3"/>
        <v>-0.51248602310846048</v>
      </c>
      <c r="E72" s="11">
        <f t="shared" si="3"/>
        <v>-0.59574468085106247</v>
      </c>
      <c r="F72" s="11">
        <f t="shared" si="3"/>
        <v>0.92943201376936013</v>
      </c>
      <c r="G72" s="11">
        <f t="shared" si="3"/>
        <v>-0.64017071218992472</v>
      </c>
      <c r="H72" s="11">
        <f t="shared" si="3"/>
        <v>2.7970165157165772</v>
      </c>
      <c r="I72" s="11">
        <f t="shared" si="3"/>
        <v>-4.8320850446970098E-2</v>
      </c>
      <c r="J72" s="11">
        <f t="shared" si="3"/>
        <v>1.5637860082304611</v>
      </c>
      <c r="K72" s="11">
        <f t="shared" si="3"/>
        <v>2.416278083933876</v>
      </c>
      <c r="L72" s="11">
        <f t="shared" si="3"/>
        <v>6.0582624387728767</v>
      </c>
      <c r="M72" s="11">
        <f t="shared" si="3"/>
        <v>1.0012210012209977</v>
      </c>
      <c r="N72" s="11">
        <f t="shared" si="3"/>
        <v>6.5614208189442635</v>
      </c>
      <c r="O72" s="11">
        <f t="shared" si="3"/>
        <v>2.9300962745918868</v>
      </c>
      <c r="P72" s="11"/>
      <c r="Q72" s="11"/>
      <c r="R72" s="11"/>
      <c r="S72" s="11">
        <f t="shared" si="1"/>
        <v>1.6520497654497257</v>
      </c>
      <c r="T72" s="11">
        <f t="shared" si="1"/>
        <v>10.286806883365207</v>
      </c>
      <c r="U72" s="11">
        <f t="shared" si="1"/>
        <v>1.600336913034317</v>
      </c>
      <c r="W72" s="15">
        <f>B72*'Table A8'!W20</f>
        <v>1.0539234167893925</v>
      </c>
      <c r="X72" s="15">
        <f>C72*'Table A8'!X20</f>
        <v>3.1737760416666725</v>
      </c>
      <c r="Y72" s="15">
        <f>D72*'Table A8'!Y20</f>
        <v>-0.1403186731270965</v>
      </c>
      <c r="Z72" s="15">
        <f>E72*'Table A8'!Z20</f>
        <v>-0.34588936170212686</v>
      </c>
      <c r="AA72" s="15">
        <f>F72*'Table A8'!AA20</f>
        <v>0.66965576592082388</v>
      </c>
      <c r="AB72" s="15">
        <f>G72*'Table A8'!AB20</f>
        <v>-0.19198719658575847</v>
      </c>
      <c r="AC72" s="15">
        <f>H72*'Table A8'!AC20</f>
        <v>1.0944725625998966</v>
      </c>
      <c r="AD72" s="15">
        <f>I72*'Table A8'!AD20</f>
        <v>-6.595796086011416E-3</v>
      </c>
      <c r="AE72" s="15">
        <f>J72*'Table A8'!AE20</f>
        <v>0.50134979423868586</v>
      </c>
      <c r="AF72" s="15">
        <f>K72*'Table A8'!AF20</f>
        <v>1.3110724883425211</v>
      </c>
      <c r="AG72" s="15">
        <f>L72*'Table A8'!AG20</f>
        <v>3.0430652229956157</v>
      </c>
      <c r="AH72" s="15">
        <f>M72*'Table A8'!AH20</f>
        <v>0.73099145299145041</v>
      </c>
      <c r="AI72" s="15">
        <f>N72*'Table A8'!AI20</f>
        <v>2.6803404045387316</v>
      </c>
      <c r="AJ72" s="15">
        <f>O72*'Table A8'!AJ20</f>
        <v>1.3575136040184212</v>
      </c>
      <c r="AK72" s="15"/>
      <c r="AL72" s="15"/>
      <c r="AM72" s="15"/>
      <c r="AN72" s="15">
        <f>S72*'Table A8'!AN20</f>
        <v>0.57425249847032467</v>
      </c>
      <c r="AO72" s="15">
        <f>T72*'Table A8'!AO20</f>
        <v>4.2731395793499072</v>
      </c>
      <c r="AP72" s="15">
        <f>U72*'Table A8'!AP20</f>
        <v>0.6119688355443228</v>
      </c>
      <c r="AR72" s="11">
        <f t="shared" si="2"/>
        <v>17.146947563586952</v>
      </c>
      <c r="AS72" s="11">
        <f t="shared" si="2"/>
        <v>-11.75199151419603</v>
      </c>
      <c r="AT72" s="11">
        <f t="shared" si="2"/>
        <v>4.0875032454132558</v>
      </c>
      <c r="AU72" s="11">
        <f t="shared" si="2"/>
        <v>-20.648789869522659</v>
      </c>
      <c r="AV72" s="11">
        <f t="shared" si="2"/>
        <v>-7.5593341857252412</v>
      </c>
      <c r="AW72" s="11">
        <f t="shared" si="2"/>
        <v>5.2865400367445643</v>
      </c>
      <c r="AX72" s="11">
        <f t="shared" si="2"/>
        <v>1.6680772280818763</v>
      </c>
      <c r="AY72" s="11">
        <f t="shared" si="2"/>
        <v>2.9104406029222352</v>
      </c>
      <c r="AZ72" s="11">
        <f t="shared" si="2"/>
        <v>-0.50658149172014022</v>
      </c>
      <c r="BA72" s="11">
        <f t="shared" si="2"/>
        <v>4.1426565022578909</v>
      </c>
      <c r="BB72" s="11">
        <f t="shared" si="2"/>
        <v>-4.2633078351918048</v>
      </c>
      <c r="BC72" s="11">
        <f t="shared" si="2"/>
        <v>-1.1050756667327288</v>
      </c>
      <c r="BD72" s="11">
        <f t="shared" si="2"/>
        <v>2.7203912071018673E-3</v>
      </c>
      <c r="BE72" s="11">
        <f t="shared" si="2"/>
        <v>3.4591151412260426</v>
      </c>
      <c r="BF72" s="11"/>
      <c r="BG72" s="11"/>
      <c r="BH72" s="11"/>
      <c r="BI72" s="11">
        <f t="shared" si="2"/>
        <v>3.4955886033123829</v>
      </c>
      <c r="BJ72" s="11">
        <f t="shared" si="2"/>
        <v>-5.3999272099558864</v>
      </c>
      <c r="BK72" s="11">
        <f t="shared" si="2"/>
        <v>1.0772878208179204</v>
      </c>
    </row>
    <row r="73" spans="1:63" x14ac:dyDescent="0.2">
      <c r="A73" s="13">
        <v>1985</v>
      </c>
      <c r="B73" s="11">
        <f t="shared" si="3"/>
        <v>0.91132648633012181</v>
      </c>
      <c r="C73" s="11">
        <f t="shared" si="3"/>
        <v>5.5619360131255124</v>
      </c>
      <c r="D73" s="11">
        <f t="shared" si="3"/>
        <v>0.50576004495646032</v>
      </c>
      <c r="E73" s="11">
        <f t="shared" si="3"/>
        <v>-1.0488013698630172</v>
      </c>
      <c r="F73" s="11">
        <f t="shared" si="3"/>
        <v>0.51159618008185248</v>
      </c>
      <c r="G73" s="11">
        <f t="shared" si="3"/>
        <v>-1.1006711409395908</v>
      </c>
      <c r="H73" s="11">
        <f t="shared" si="3"/>
        <v>3.938844260171015</v>
      </c>
      <c r="I73" s="11">
        <f t="shared" si="3"/>
        <v>1.0152284263959421</v>
      </c>
      <c r="J73" s="11">
        <f t="shared" si="3"/>
        <v>2.7012425715829291</v>
      </c>
      <c r="K73" s="11">
        <f t="shared" si="3"/>
        <v>4.4288079470198749</v>
      </c>
      <c r="L73" s="11">
        <f t="shared" si="3"/>
        <v>5.2989790957705285</v>
      </c>
      <c r="M73" s="11">
        <f t="shared" si="3"/>
        <v>1.2814313346228179</v>
      </c>
      <c r="N73" s="11">
        <f t="shared" si="3"/>
        <v>7.638888888888884</v>
      </c>
      <c r="O73" s="11">
        <f t="shared" si="3"/>
        <v>3.9853599023993436</v>
      </c>
      <c r="P73" s="11"/>
      <c r="Q73" s="11"/>
      <c r="R73" s="11"/>
      <c r="S73" s="11">
        <f t="shared" si="1"/>
        <v>2.1669341894061001</v>
      </c>
      <c r="T73" s="11">
        <f t="shared" si="1"/>
        <v>13.106796116504849</v>
      </c>
      <c r="U73" s="11">
        <f t="shared" si="1"/>
        <v>2.1554404145077699</v>
      </c>
      <c r="W73" s="15">
        <f>B73*'Table A8'!W21</f>
        <v>0.54716042239260521</v>
      </c>
      <c r="X73" s="15">
        <f>C73*'Table A8'!X21</f>
        <v>3.2426086956521734</v>
      </c>
      <c r="Y73" s="15">
        <f>D73*'Table A8'!Y21</f>
        <v>0.14545658892947796</v>
      </c>
      <c r="Z73" s="15">
        <f>E73*'Table A8'!Z21</f>
        <v>-0.62749785958904325</v>
      </c>
      <c r="AA73" s="15">
        <f>F73*'Table A8'!AA21</f>
        <v>0.37817189631650538</v>
      </c>
      <c r="AB73" s="15">
        <f>G73*'Table A8'!AB21</f>
        <v>-0.34153825503355506</v>
      </c>
      <c r="AC73" s="15">
        <f>H73*'Table A8'!AC21</f>
        <v>1.5842031614407823</v>
      </c>
      <c r="AD73" s="15">
        <f>I73*'Table A8'!AD21</f>
        <v>0.14629441624365527</v>
      </c>
      <c r="AE73" s="15">
        <f>J73*'Table A8'!AE21</f>
        <v>0.88168557536466818</v>
      </c>
      <c r="AF73" s="15">
        <f>K73*'Table A8'!AF21</f>
        <v>2.4194577814569578</v>
      </c>
      <c r="AG73" s="15">
        <f>L73*'Table A8'!AG21</f>
        <v>2.6871122994652348</v>
      </c>
      <c r="AH73" s="15">
        <f>M73*'Table A8'!AH21</f>
        <v>0.94569632495163958</v>
      </c>
      <c r="AI73" s="15">
        <f>N73*'Table A8'!AI21</f>
        <v>3.1074999999999986</v>
      </c>
      <c r="AJ73" s="15">
        <f>O73*'Table A8'!AJ21</f>
        <v>1.8388450589670573</v>
      </c>
      <c r="AK73" s="15"/>
      <c r="AL73" s="15"/>
      <c r="AM73" s="15"/>
      <c r="AN73" s="15">
        <f>S73*'Table A8'!AN21</f>
        <v>0.75712680577849145</v>
      </c>
      <c r="AO73" s="15">
        <f>T73*'Table A8'!AO21</f>
        <v>5.5114077669902892</v>
      </c>
      <c r="AP73" s="15">
        <f>U73*'Table A8'!AP21</f>
        <v>0.84989015544041369</v>
      </c>
      <c r="AR73" s="11">
        <f t="shared" si="2"/>
        <v>-6.3305577197310257</v>
      </c>
      <c r="AS73" s="11">
        <f t="shared" si="2"/>
        <v>4.0599593472857656</v>
      </c>
      <c r="AT73" s="11">
        <f t="shared" si="2"/>
        <v>2.3411308803314492</v>
      </c>
      <c r="AU73" s="11">
        <f t="shared" si="2"/>
        <v>23.709913755814739</v>
      </c>
      <c r="AV73" s="11">
        <f t="shared" si="2"/>
        <v>10.260141742695161</v>
      </c>
      <c r="AW73" s="11">
        <f t="shared" si="2"/>
        <v>1.4292502437477046</v>
      </c>
      <c r="AX73" s="11">
        <f t="shared" si="2"/>
        <v>1.6064083286824749</v>
      </c>
      <c r="AY73" s="11">
        <f t="shared" si="2"/>
        <v>5.2554628642881331</v>
      </c>
      <c r="AZ73" s="11">
        <f t="shared" si="2"/>
        <v>4.8429867211268114</v>
      </c>
      <c r="BA73" s="11">
        <f t="shared" si="2"/>
        <v>1.843050091786103</v>
      </c>
      <c r="BB73" s="11">
        <f t="shared" si="2"/>
        <v>-5.134688175007474</v>
      </c>
      <c r="BC73" s="11">
        <f t="shared" si="2"/>
        <v>1.3419400670678687</v>
      </c>
      <c r="BD73" s="11">
        <f t="shared" si="2"/>
        <v>2.7417424274330209</v>
      </c>
      <c r="BE73" s="11">
        <f t="shared" si="2"/>
        <v>6.2085750050806539</v>
      </c>
      <c r="BF73" s="11"/>
      <c r="BG73" s="11"/>
      <c r="BH73" s="11"/>
      <c r="BI73" s="11">
        <f t="shared" si="2"/>
        <v>4.6579481405782994</v>
      </c>
      <c r="BJ73" s="11">
        <f t="shared" si="2"/>
        <v>-5.8086850873971985</v>
      </c>
      <c r="BK73" s="11">
        <f t="shared" si="2"/>
        <v>2.6640572723492784</v>
      </c>
    </row>
    <row r="74" spans="1:63" x14ac:dyDescent="0.2">
      <c r="A74" s="13">
        <v>1986</v>
      </c>
      <c r="B74" s="11">
        <f t="shared" si="3"/>
        <v>-0.7310779816513846</v>
      </c>
      <c r="C74" s="11">
        <f t="shared" si="3"/>
        <v>3.0618588747280073</v>
      </c>
      <c r="D74" s="11">
        <f t="shared" si="3"/>
        <v>0.58708414872798986</v>
      </c>
      <c r="E74" s="11">
        <f t="shared" si="3"/>
        <v>-0.56240536448193268</v>
      </c>
      <c r="F74" s="11">
        <f t="shared" si="3"/>
        <v>0.88225313878520506</v>
      </c>
      <c r="G74" s="11">
        <f t="shared" si="3"/>
        <v>-1.1400651465798051</v>
      </c>
      <c r="H74" s="11">
        <f t="shared" si="3"/>
        <v>4.3380703066566939</v>
      </c>
      <c r="I74" s="11">
        <f t="shared" si="3"/>
        <v>0.64608758076094563</v>
      </c>
      <c r="J74" s="11">
        <f t="shared" si="3"/>
        <v>4.2083114150446965</v>
      </c>
      <c r="K74" s="11">
        <f t="shared" si="3"/>
        <v>5.6678557273087682</v>
      </c>
      <c r="L74" s="11">
        <f t="shared" si="3"/>
        <v>3.6241920590950993</v>
      </c>
      <c r="M74" s="11">
        <f t="shared" si="3"/>
        <v>1.0264979708761057</v>
      </c>
      <c r="N74" s="11">
        <f t="shared" si="3"/>
        <v>10.236559139784941</v>
      </c>
      <c r="O74" s="11">
        <f t="shared" si="3"/>
        <v>6.2964411419632382</v>
      </c>
      <c r="P74" s="11"/>
      <c r="Q74" s="11"/>
      <c r="R74" s="11"/>
      <c r="S74" s="11">
        <f t="shared" si="1"/>
        <v>4.5365278868813697</v>
      </c>
      <c r="T74" s="11">
        <f t="shared" si="1"/>
        <v>11.863887185775624</v>
      </c>
      <c r="U74" s="11">
        <f t="shared" si="1"/>
        <v>2.0288090890647092</v>
      </c>
      <c r="W74" s="15">
        <f>B74*'Table A8'!W22</f>
        <v>-0.44939363532110616</v>
      </c>
      <c r="X74" s="15">
        <f>C74*'Table A8'!X22</f>
        <v>1.8766133043207958</v>
      </c>
      <c r="Y74" s="15">
        <f>D74*'Table A8'!Y22</f>
        <v>0.17178082191780983</v>
      </c>
      <c r="Z74" s="15">
        <f>E74*'Table A8'!Z22</f>
        <v>-0.34109885355829217</v>
      </c>
      <c r="AA74" s="15">
        <f>F74*'Table A8'!AA22</f>
        <v>0.66142517814726831</v>
      </c>
      <c r="AB74" s="15">
        <f>G74*'Table A8'!AB22</f>
        <v>-0.35946254071661254</v>
      </c>
      <c r="AC74" s="15">
        <f>H74*'Table A8'!AC22</f>
        <v>1.7677636499626026</v>
      </c>
      <c r="AD74" s="15">
        <f>I74*'Table A8'!AD22</f>
        <v>9.6073223259152657E-2</v>
      </c>
      <c r="AE74" s="15">
        <f>J74*'Table A8'!AE22</f>
        <v>1.3613887427669593</v>
      </c>
      <c r="AF74" s="15">
        <f>K74*'Table A8'!AF22</f>
        <v>3.0362703131193074</v>
      </c>
      <c r="AG74" s="15">
        <f>L74*'Table A8'!AG22</f>
        <v>1.8197068328716492</v>
      </c>
      <c r="AH74" s="15">
        <f>M74*'Table A8'!AH22</f>
        <v>0.77151587491048113</v>
      </c>
      <c r="AI74" s="15">
        <f>N74*'Table A8'!AI22</f>
        <v>4.0383225806451586</v>
      </c>
      <c r="AJ74" s="15">
        <f>O74*'Table A8'!AJ22</f>
        <v>2.8245834962847085</v>
      </c>
      <c r="AK74" s="15"/>
      <c r="AL74" s="15"/>
      <c r="AM74" s="15"/>
      <c r="AN74" s="15">
        <f>S74*'Table A8'!AN22</f>
        <v>1.5936822466614249</v>
      </c>
      <c r="AO74" s="15">
        <f>T74*'Table A8'!AO22</f>
        <v>4.9780870631514516</v>
      </c>
      <c r="AP74" s="15">
        <f>U74*'Table A8'!AP22</f>
        <v>0.80726313653884785</v>
      </c>
      <c r="AR74" s="11">
        <f t="shared" ref="AR74:BK88" si="4">LN(AR22/AR21)*100</f>
        <v>0.8507772743084594</v>
      </c>
      <c r="AS74" s="11">
        <f t="shared" si="4"/>
        <v>-3.1165027490946291</v>
      </c>
      <c r="AT74" s="11">
        <f t="shared" si="4"/>
        <v>0.74530739463748386</v>
      </c>
      <c r="AU74" s="11">
        <f t="shared" si="4"/>
        <v>16.809441074949554</v>
      </c>
      <c r="AV74" s="11">
        <f t="shared" si="4"/>
        <v>7.0822417613518596</v>
      </c>
      <c r="AW74" s="11">
        <f t="shared" si="4"/>
        <v>5.2622911364576792</v>
      </c>
      <c r="AX74" s="11">
        <f t="shared" si="4"/>
        <v>0.24877597228572501</v>
      </c>
      <c r="AY74" s="11">
        <f t="shared" si="4"/>
        <v>2.0361815526348446</v>
      </c>
      <c r="AZ74" s="11">
        <f t="shared" si="4"/>
        <v>1.8236062463537765</v>
      </c>
      <c r="BA74" s="11">
        <f t="shared" si="4"/>
        <v>1.0956839113051378</v>
      </c>
      <c r="BB74" s="11">
        <f t="shared" si="4"/>
        <v>-1.4612906241988877</v>
      </c>
      <c r="BC74" s="11">
        <f t="shared" si="4"/>
        <v>-1.4109911731190992</v>
      </c>
      <c r="BD74" s="11">
        <f t="shared" si="4"/>
        <v>-2.3061812760287395</v>
      </c>
      <c r="BE74" s="11">
        <f t="shared" si="4"/>
        <v>1.2746047421163869</v>
      </c>
      <c r="BF74" s="11"/>
      <c r="BG74" s="11"/>
      <c r="BH74" s="11"/>
      <c r="BI74" s="11">
        <f t="shared" si="4"/>
        <v>0.43831245630694715</v>
      </c>
      <c r="BJ74" s="11">
        <f t="shared" si="4"/>
        <v>-5.4428791515024448</v>
      </c>
      <c r="BK74" s="11">
        <f t="shared" si="4"/>
        <v>1.6612375630606955</v>
      </c>
    </row>
    <row r="75" spans="1:63" x14ac:dyDescent="0.2">
      <c r="A75" s="13">
        <v>1987</v>
      </c>
      <c r="B75" s="11">
        <f t="shared" si="3"/>
        <v>-1.1263537906137211</v>
      </c>
      <c r="C75" s="11">
        <f t="shared" si="3"/>
        <v>0.69371135575326814</v>
      </c>
      <c r="D75" s="11">
        <f t="shared" si="3"/>
        <v>0.31498980915323216</v>
      </c>
      <c r="E75" s="11">
        <f t="shared" si="3"/>
        <v>-0.60909288666521899</v>
      </c>
      <c r="F75" s="11">
        <f t="shared" si="3"/>
        <v>1.4463504877228361</v>
      </c>
      <c r="G75" s="11">
        <f t="shared" si="3"/>
        <v>2.3338824821526716</v>
      </c>
      <c r="H75" s="11">
        <f t="shared" si="3"/>
        <v>5.1373954599760907</v>
      </c>
      <c r="I75" s="11">
        <f t="shared" si="3"/>
        <v>1.5454113171659456</v>
      </c>
      <c r="J75" s="11">
        <f t="shared" si="3"/>
        <v>5.5527511357900128</v>
      </c>
      <c r="K75" s="11">
        <f t="shared" si="3"/>
        <v>5.7014253563390849</v>
      </c>
      <c r="L75" s="11">
        <f t="shared" si="3"/>
        <v>4.722655379817331</v>
      </c>
      <c r="M75" s="11">
        <f t="shared" si="3"/>
        <v>6.7107750472589656</v>
      </c>
      <c r="N75" s="11">
        <f t="shared" si="3"/>
        <v>11.822083495903236</v>
      </c>
      <c r="O75" s="11">
        <f t="shared" si="3"/>
        <v>9.6762325239146296</v>
      </c>
      <c r="P75" s="11"/>
      <c r="Q75" s="11"/>
      <c r="R75" s="11"/>
      <c r="S75" s="11">
        <f t="shared" ref="S75:U90" si="5">(S23/S22-1)*100</f>
        <v>9.5059177155739185</v>
      </c>
      <c r="T75" s="11">
        <f t="shared" si="5"/>
        <v>10.797478761304458</v>
      </c>
      <c r="U75" s="11">
        <f t="shared" si="5"/>
        <v>2.3861602704315032</v>
      </c>
      <c r="W75" s="15">
        <f>B75*'Table A8'!W23</f>
        <v>-0.70014151624548893</v>
      </c>
      <c r="X75" s="15">
        <f>C75*'Table A8'!X23</f>
        <v>0.44681948424068002</v>
      </c>
      <c r="Y75" s="15">
        <f>D75*'Table A8'!Y23</f>
        <v>9.4339447841393032E-2</v>
      </c>
      <c r="Z75" s="15">
        <f>E75*'Table A8'!Z23</f>
        <v>-0.37605394822710619</v>
      </c>
      <c r="AA75" s="15">
        <f>F75*'Table A8'!AA23</f>
        <v>1.1006727211570784</v>
      </c>
      <c r="AB75" s="15">
        <f>G75*'Table A8'!AB23</f>
        <v>0.7344728171334457</v>
      </c>
      <c r="AC75" s="15">
        <f>H75*'Table A8'!AC23</f>
        <v>2.1202031063321325</v>
      </c>
      <c r="AD75" s="15">
        <f>I75*'Table A8'!AD23</f>
        <v>0.23382073228720757</v>
      </c>
      <c r="AE75" s="15">
        <f>J75*'Table A8'!AE23</f>
        <v>1.7907622412922792</v>
      </c>
      <c r="AF75" s="15">
        <f>K75*'Table A8'!AF23</f>
        <v>3.0428507126781699</v>
      </c>
      <c r="AG75" s="15">
        <f>L75*'Table A8'!AG23</f>
        <v>2.3547159723769213</v>
      </c>
      <c r="AH75" s="15">
        <f>M75*'Table A8'!AH23</f>
        <v>5.0840831758033929</v>
      </c>
      <c r="AI75" s="15">
        <f>N75*'Table A8'!AI23</f>
        <v>4.6082481467030814</v>
      </c>
      <c r="AJ75" s="15">
        <f>O75*'Table A8'!AJ23</f>
        <v>4.2933443708609209</v>
      </c>
      <c r="AK75" s="15"/>
      <c r="AL75" s="15"/>
      <c r="AM75" s="15"/>
      <c r="AN75" s="15">
        <f>S75*'Table A8'!AN23</f>
        <v>3.3841067067443147</v>
      </c>
      <c r="AO75" s="15">
        <f>T75*'Table A8'!AO23</f>
        <v>4.482033433817481</v>
      </c>
      <c r="AP75" s="15">
        <f>U75*'Table A8'!AP23</f>
        <v>0.95947504474050749</v>
      </c>
      <c r="AR75" s="11">
        <f t="shared" si="4"/>
        <v>-1.2100027465572867</v>
      </c>
      <c r="AS75" s="11">
        <f t="shared" si="4"/>
        <v>-0.5907328567950646</v>
      </c>
      <c r="AT75" s="11">
        <f t="shared" si="4"/>
        <v>4.3868093480083621</v>
      </c>
      <c r="AU75" s="11">
        <f t="shared" si="4"/>
        <v>3.571850209673221</v>
      </c>
      <c r="AV75" s="11">
        <f t="shared" si="4"/>
        <v>3.7410355875131995</v>
      </c>
      <c r="AW75" s="11">
        <f t="shared" si="4"/>
        <v>8.6975313970370056</v>
      </c>
      <c r="AX75" s="11">
        <f t="shared" si="4"/>
        <v>2.9778284540347193</v>
      </c>
      <c r="AY75" s="11">
        <f t="shared" si="4"/>
        <v>6.8355257277064529</v>
      </c>
      <c r="AZ75" s="11">
        <f t="shared" si="4"/>
        <v>1.5670013363852568</v>
      </c>
      <c r="BA75" s="11">
        <f t="shared" si="4"/>
        <v>1.146923214319318</v>
      </c>
      <c r="BB75" s="11">
        <f t="shared" si="4"/>
        <v>6.8795900863288919</v>
      </c>
      <c r="BC75" s="11">
        <f t="shared" si="4"/>
        <v>-5.4358632329752483</v>
      </c>
      <c r="BD75" s="11">
        <f t="shared" si="4"/>
        <v>-5.1089740487625228</v>
      </c>
      <c r="BE75" s="11">
        <f t="shared" si="4"/>
        <v>-3.1355150858958671</v>
      </c>
      <c r="BF75" s="11"/>
      <c r="BG75" s="11"/>
      <c r="BH75" s="11"/>
      <c r="BI75" s="11">
        <f t="shared" si="4"/>
        <v>0.69388191921304565</v>
      </c>
      <c r="BJ75" s="11">
        <f t="shared" si="4"/>
        <v>0.95114904701593173</v>
      </c>
      <c r="BK75" s="11">
        <f t="shared" si="4"/>
        <v>4.0652426649521551</v>
      </c>
    </row>
    <row r="76" spans="1:63" x14ac:dyDescent="0.2">
      <c r="A76" s="13">
        <v>1988</v>
      </c>
      <c r="B76" s="11">
        <f t="shared" ref="B76:O91" si="6">(B24/B23-1)*100</f>
        <v>-0.81787644223747513</v>
      </c>
      <c r="C76" s="11">
        <f t="shared" si="6"/>
        <v>0.29953571963456938</v>
      </c>
      <c r="D76" s="11">
        <f t="shared" si="6"/>
        <v>0.72958995197633936</v>
      </c>
      <c r="E76" s="11">
        <f t="shared" si="6"/>
        <v>-1.5320639089516197</v>
      </c>
      <c r="F76" s="11">
        <f t="shared" si="6"/>
        <v>2.1220159151193574</v>
      </c>
      <c r="G76" s="11">
        <f t="shared" si="6"/>
        <v>8.264019318486703</v>
      </c>
      <c r="H76" s="11">
        <f t="shared" si="6"/>
        <v>6.5909090909090917</v>
      </c>
      <c r="I76" s="11">
        <f t="shared" si="6"/>
        <v>0.74923905408570413</v>
      </c>
      <c r="J76" s="11">
        <f t="shared" si="6"/>
        <v>7.0779531324725031</v>
      </c>
      <c r="K76" s="11">
        <f t="shared" si="6"/>
        <v>7.6650106458481249</v>
      </c>
      <c r="L76" s="11">
        <f t="shared" si="6"/>
        <v>7.6366730482876122</v>
      </c>
      <c r="M76" s="11">
        <f t="shared" si="6"/>
        <v>14.991142604074415</v>
      </c>
      <c r="N76" s="11">
        <f t="shared" si="6"/>
        <v>13.817166782972778</v>
      </c>
      <c r="O76" s="11">
        <f t="shared" si="6"/>
        <v>8.5877222408587741</v>
      </c>
      <c r="P76" s="11"/>
      <c r="Q76" s="11"/>
      <c r="R76" s="11"/>
      <c r="S76" s="11">
        <f t="shared" si="5"/>
        <v>8.6978898610396307</v>
      </c>
      <c r="T76" s="11">
        <f t="shared" si="5"/>
        <v>5.6641108088053338</v>
      </c>
      <c r="U76" s="11">
        <f t="shared" si="5"/>
        <v>3.2239269761118683</v>
      </c>
      <c r="W76" s="15">
        <f>B76*'Table A8'!W24</f>
        <v>-0.52180517014750916</v>
      </c>
      <c r="X76" s="15">
        <f>C76*'Table A8'!X24</f>
        <v>0.2050621536618262</v>
      </c>
      <c r="Y76" s="15">
        <f>D76*'Table A8'!Y24</f>
        <v>0.23011267085333745</v>
      </c>
      <c r="Z76" s="15">
        <f>E76*'Table A8'!Z24</f>
        <v>-0.97515867804770606</v>
      </c>
      <c r="AA76" s="15">
        <f>F76*'Table A8'!AA24</f>
        <v>1.6530503978779794</v>
      </c>
      <c r="AB76" s="15">
        <f>G76*'Table A8'!AB24</f>
        <v>2.6229997316876799</v>
      </c>
      <c r="AC76" s="15">
        <f>H76*'Table A8'!AC24</f>
        <v>2.8064090909090909</v>
      </c>
      <c r="AD76" s="15">
        <f>I76*'Table A8'!AD24</f>
        <v>0.1177803793022727</v>
      </c>
      <c r="AE76" s="15">
        <f>J76*'Table A8'!AE24</f>
        <v>2.3534194165471076</v>
      </c>
      <c r="AF76" s="15">
        <f>K76*'Table A8'!AF24</f>
        <v>4.1666997870830409</v>
      </c>
      <c r="AG76" s="15">
        <f>L76*'Table A8'!AG24</f>
        <v>3.8282641991065804</v>
      </c>
      <c r="AH76" s="15">
        <f>M76*'Table A8'!AH24</f>
        <v>11.19088795394155</v>
      </c>
      <c r="AI76" s="15">
        <f>N76*'Table A8'!AI24</f>
        <v>5.5033775296580574</v>
      </c>
      <c r="AJ76" s="15">
        <f>O76*'Table A8'!AJ24</f>
        <v>3.8850855417645098</v>
      </c>
      <c r="AK76" s="15"/>
      <c r="AL76" s="15"/>
      <c r="AM76" s="15"/>
      <c r="AN76" s="15">
        <f>S76*'Table A8'!AN24</f>
        <v>3.170380854348946</v>
      </c>
      <c r="AO76" s="15">
        <f>T76*'Table A8'!AO24</f>
        <v>2.3749616621320766</v>
      </c>
      <c r="AP76" s="15">
        <f>U76*'Table A8'!AP24</f>
        <v>1.3366401242959804</v>
      </c>
      <c r="AR76" s="11">
        <f t="shared" si="4"/>
        <v>1.4180423179583475</v>
      </c>
      <c r="AS76" s="11">
        <f t="shared" si="4"/>
        <v>-9.1548000838483183</v>
      </c>
      <c r="AT76" s="11">
        <f t="shared" si="4"/>
        <v>6.2571799519142681</v>
      </c>
      <c r="AU76" s="11">
        <f t="shared" si="4"/>
        <v>1.5439212722099174</v>
      </c>
      <c r="AV76" s="11">
        <f t="shared" si="4"/>
        <v>2.4495809217887046</v>
      </c>
      <c r="AW76" s="11">
        <f t="shared" si="4"/>
        <v>0.31704083128228167</v>
      </c>
      <c r="AX76" s="11">
        <f t="shared" si="4"/>
        <v>1.0693964961959785</v>
      </c>
      <c r="AY76" s="11">
        <f t="shared" si="4"/>
        <v>5.3148527651705297</v>
      </c>
      <c r="AZ76" s="11">
        <f t="shared" si="4"/>
        <v>-0.38091564947871059</v>
      </c>
      <c r="BA76" s="11">
        <f t="shared" si="4"/>
        <v>-0.30879410876696112</v>
      </c>
      <c r="BB76" s="11">
        <f t="shared" si="4"/>
        <v>2.8586842763436948</v>
      </c>
      <c r="BC76" s="11">
        <f t="shared" si="4"/>
        <v>-12.331109866137483</v>
      </c>
      <c r="BD76" s="11">
        <f t="shared" si="4"/>
        <v>-1.4302675355058976</v>
      </c>
      <c r="BE76" s="11">
        <f t="shared" si="4"/>
        <v>3.276102437830017</v>
      </c>
      <c r="BF76" s="11"/>
      <c r="BG76" s="11"/>
      <c r="BH76" s="11"/>
      <c r="BI76" s="11">
        <f t="shared" si="4"/>
        <v>-1.5504028285694269</v>
      </c>
      <c r="BJ76" s="11">
        <f t="shared" si="4"/>
        <v>2.7987489422616374</v>
      </c>
      <c r="BK76" s="11">
        <f t="shared" si="4"/>
        <v>3.3664848684233988</v>
      </c>
    </row>
    <row r="77" spans="1:63" x14ac:dyDescent="0.2">
      <c r="A77" s="13">
        <v>1989</v>
      </c>
      <c r="B77" s="11">
        <f t="shared" si="6"/>
        <v>-0.25033132086585974</v>
      </c>
      <c r="C77" s="11">
        <f t="shared" si="6"/>
        <v>0.49275795132148748</v>
      </c>
      <c r="D77" s="11">
        <f t="shared" si="6"/>
        <v>1.5402952232511202</v>
      </c>
      <c r="E77" s="11">
        <f t="shared" si="6"/>
        <v>-0.84463214047566515</v>
      </c>
      <c r="F77" s="11">
        <f t="shared" si="6"/>
        <v>2.4350649350649345</v>
      </c>
      <c r="G77" s="11">
        <f t="shared" si="6"/>
        <v>11.47459727385376</v>
      </c>
      <c r="H77" s="11">
        <f t="shared" si="6"/>
        <v>5.4797441364605515</v>
      </c>
      <c r="I77" s="11">
        <f t="shared" si="6"/>
        <v>0.83662561003949865</v>
      </c>
      <c r="J77" s="11">
        <f t="shared" si="6"/>
        <v>7.4140241179097899</v>
      </c>
      <c r="K77" s="11">
        <f t="shared" si="6"/>
        <v>9.1298615688859552</v>
      </c>
      <c r="L77" s="11">
        <f t="shared" si="6"/>
        <v>9.9802371541501955</v>
      </c>
      <c r="M77" s="11">
        <f t="shared" si="6"/>
        <v>19.333718467167337</v>
      </c>
      <c r="N77" s="11">
        <f t="shared" si="6"/>
        <v>12.231759656652375</v>
      </c>
      <c r="O77" s="11">
        <f t="shared" si="6"/>
        <v>8.6808773555761665</v>
      </c>
      <c r="P77" s="11"/>
      <c r="Q77" s="11"/>
      <c r="R77" s="11"/>
      <c r="S77" s="11">
        <f t="shared" si="5"/>
        <v>9.1540404040403978</v>
      </c>
      <c r="T77" s="11">
        <f t="shared" si="5"/>
        <v>8.2397003745318322</v>
      </c>
      <c r="U77" s="11">
        <f t="shared" si="5"/>
        <v>4.0263405456255841</v>
      </c>
      <c r="W77" s="15">
        <f>B77*'Table A8'!W25</f>
        <v>-0.16156383448682587</v>
      </c>
      <c r="X77" s="15">
        <f>C77*'Table A8'!X25</f>
        <v>0.35040017918470978</v>
      </c>
      <c r="Y77" s="15">
        <f>D77*'Table A8'!Y25</f>
        <v>0.49905565233336291</v>
      </c>
      <c r="Z77" s="15">
        <f>E77*'Table A8'!Z25</f>
        <v>-0.54419648810847099</v>
      </c>
      <c r="AA77" s="15">
        <f>F77*'Table A8'!AA25</f>
        <v>1.9159090909090903</v>
      </c>
      <c r="AB77" s="15">
        <f>G77*'Table A8'!AB25</f>
        <v>3.5479454770755829</v>
      </c>
      <c r="AC77" s="15">
        <f>H77*'Table A8'!AC25</f>
        <v>2.3497142857142843</v>
      </c>
      <c r="AD77" s="15">
        <f>I77*'Table A8'!AD25</f>
        <v>0.13302347199628031</v>
      </c>
      <c r="AE77" s="15">
        <f>J77*'Table A8'!AE25</f>
        <v>2.4110406431442639</v>
      </c>
      <c r="AF77" s="15">
        <f>K77*'Table A8'!AF25</f>
        <v>4.8716941331575461</v>
      </c>
      <c r="AG77" s="15">
        <f>L77*'Table A8'!AG25</f>
        <v>4.9621739130434772</v>
      </c>
      <c r="AH77" s="15">
        <f>M77*'Table A8'!AH25</f>
        <v>14.190949354900825</v>
      </c>
      <c r="AI77" s="15">
        <f>N77*'Table A8'!AI25</f>
        <v>4.8046351931330538</v>
      </c>
      <c r="AJ77" s="15">
        <f>O77*'Table A8'!AJ25</f>
        <v>3.876879827000316</v>
      </c>
      <c r="AK77" s="15"/>
      <c r="AL77" s="15"/>
      <c r="AM77" s="15"/>
      <c r="AN77" s="15">
        <f>S77*'Table A8'!AN25</f>
        <v>3.4382575757575737</v>
      </c>
      <c r="AO77" s="15">
        <f>T77*'Table A8'!AO25</f>
        <v>3.462322097378276</v>
      </c>
      <c r="AP77" s="15">
        <f>U77*'Table A8'!AP25</f>
        <v>1.6785813734713062</v>
      </c>
      <c r="AR77" s="11">
        <f t="shared" si="4"/>
        <v>5.6366958544058514</v>
      </c>
      <c r="AS77" s="11">
        <f t="shared" si="4"/>
        <v>-12.895154763761626</v>
      </c>
      <c r="AT77" s="11">
        <f t="shared" si="4"/>
        <v>2.4626252459267182</v>
      </c>
      <c r="AU77" s="11">
        <f t="shared" si="4"/>
        <v>1.9964416857491964</v>
      </c>
      <c r="AV77" s="11">
        <f t="shared" si="4"/>
        <v>-2.5757846069424666</v>
      </c>
      <c r="AW77" s="11">
        <f t="shared" si="4"/>
        <v>-5.6371691338244174</v>
      </c>
      <c r="AX77" s="11">
        <f t="shared" si="4"/>
        <v>-1.3871135996146782</v>
      </c>
      <c r="AY77" s="11">
        <f t="shared" si="4"/>
        <v>3.8036274545707447</v>
      </c>
      <c r="AZ77" s="11">
        <f t="shared" si="4"/>
        <v>-3.7099235699001349</v>
      </c>
      <c r="BA77" s="11">
        <f t="shared" si="4"/>
        <v>-6.3607123968286912</v>
      </c>
      <c r="BB77" s="11">
        <f t="shared" si="4"/>
        <v>-8.927462883857272</v>
      </c>
      <c r="BC77" s="11">
        <f t="shared" si="4"/>
        <v>-16.166428957539505</v>
      </c>
      <c r="BD77" s="11">
        <f t="shared" si="4"/>
        <v>-7.7318858290567807</v>
      </c>
      <c r="BE77" s="11">
        <f t="shared" si="4"/>
        <v>-4.5060836077029975</v>
      </c>
      <c r="BF77" s="11"/>
      <c r="BG77" s="11"/>
      <c r="BH77" s="11"/>
      <c r="BI77" s="11">
        <f t="shared" si="4"/>
        <v>-8.4665180041262076</v>
      </c>
      <c r="BJ77" s="11">
        <f t="shared" si="4"/>
        <v>-5.4169007868584824</v>
      </c>
      <c r="BK77" s="11">
        <f t="shared" si="4"/>
        <v>-1.0300250950963523</v>
      </c>
    </row>
    <row r="78" spans="1:63" x14ac:dyDescent="0.2">
      <c r="A78" s="13">
        <v>1990</v>
      </c>
      <c r="B78" s="11">
        <f t="shared" si="6"/>
        <v>0.28048420431061594</v>
      </c>
      <c r="C78" s="11">
        <f t="shared" si="6"/>
        <v>1.2778603268944977</v>
      </c>
      <c r="D78" s="11">
        <f t="shared" si="6"/>
        <v>1.8058690744920947</v>
      </c>
      <c r="E78" s="11">
        <f t="shared" si="6"/>
        <v>0.13449899125757003</v>
      </c>
      <c r="F78" s="11">
        <f t="shared" si="6"/>
        <v>4.6275752773375478</v>
      </c>
      <c r="G78" s="11">
        <f t="shared" si="6"/>
        <v>12.761227212094273</v>
      </c>
      <c r="H78" s="11">
        <f t="shared" si="6"/>
        <v>3.5779260157671411</v>
      </c>
      <c r="I78" s="11">
        <f t="shared" si="6"/>
        <v>0.92187139893984416</v>
      </c>
      <c r="J78" s="11">
        <f t="shared" si="6"/>
        <v>5.9043659043658936</v>
      </c>
      <c r="K78" s="11">
        <f t="shared" si="6"/>
        <v>9.1815161582603508</v>
      </c>
      <c r="L78" s="11">
        <f t="shared" si="6"/>
        <v>7.2955974842767279</v>
      </c>
      <c r="M78" s="11">
        <f t="shared" si="6"/>
        <v>20.606745199289978</v>
      </c>
      <c r="N78" s="11">
        <f t="shared" si="6"/>
        <v>10.953291450423386</v>
      </c>
      <c r="O78" s="11">
        <f t="shared" si="6"/>
        <v>8.6981239340534486</v>
      </c>
      <c r="P78" s="11"/>
      <c r="Q78" s="11"/>
      <c r="R78" s="11"/>
      <c r="S78" s="11">
        <f t="shared" si="5"/>
        <v>12.912087912087934</v>
      </c>
      <c r="T78" s="11">
        <f t="shared" si="5"/>
        <v>9.6020761245674713</v>
      </c>
      <c r="U78" s="11">
        <f t="shared" si="5"/>
        <v>4.2864894194248437</v>
      </c>
      <c r="W78" s="15">
        <f>B78*'Table A8'!W26</f>
        <v>0.18122084440508895</v>
      </c>
      <c r="X78" s="15">
        <f>C78*'Table A8'!X26</f>
        <v>0.92095393759286448</v>
      </c>
      <c r="Y78" s="15">
        <f>D78*'Table A8'!Y26</f>
        <v>0.58564334085778635</v>
      </c>
      <c r="Z78" s="15">
        <f>E78*'Table A8'!Z26</f>
        <v>8.6065904505719062E-2</v>
      </c>
      <c r="AA78" s="15">
        <f>F78*'Table A8'!AA26</f>
        <v>3.6321838351822411</v>
      </c>
      <c r="AB78" s="15">
        <f>G78*'Table A8'!AB26</f>
        <v>3.7696665184526479</v>
      </c>
      <c r="AC78" s="15">
        <f>H78*'Table A8'!AC26</f>
        <v>1.5052334748332361</v>
      </c>
      <c r="AD78" s="15">
        <f>I78*'Table A8'!AD26</f>
        <v>0.14335100253514574</v>
      </c>
      <c r="AE78" s="15">
        <f>J78*'Table A8'!AE26</f>
        <v>1.8061455301455265</v>
      </c>
      <c r="AF78" s="15">
        <f>K78*'Table A8'!AF26</f>
        <v>4.7248082150407757</v>
      </c>
      <c r="AG78" s="15">
        <f>L78*'Table A8'!AG26</f>
        <v>3.5442012578616344</v>
      </c>
      <c r="AH78" s="15">
        <f>M78*'Table A8'!AH26</f>
        <v>15.199535258996288</v>
      </c>
      <c r="AI78" s="15">
        <f>N78*'Table A8'!AI26</f>
        <v>4.0910543567331352</v>
      </c>
      <c r="AJ78" s="15">
        <f>O78*'Table A8'!AJ26</f>
        <v>3.709749857873796</v>
      </c>
      <c r="AK78" s="15"/>
      <c r="AL78" s="15"/>
      <c r="AM78" s="15"/>
      <c r="AN78" s="15">
        <f>S78*'Table A8'!AN26</f>
        <v>4.9207967032967117</v>
      </c>
      <c r="AO78" s="15">
        <f>T78*'Table A8'!AO26</f>
        <v>3.9522145328719707</v>
      </c>
      <c r="AP78" s="15">
        <f>U78*'Table A8'!AP26</f>
        <v>1.7553174172544734</v>
      </c>
      <c r="AR78" s="11">
        <f t="shared" si="4"/>
        <v>1.164098086733149</v>
      </c>
      <c r="AS78" s="11">
        <f t="shared" si="4"/>
        <v>-5.7259631331791692</v>
      </c>
      <c r="AT78" s="11">
        <f t="shared" si="4"/>
        <v>-1.8964236225345048</v>
      </c>
      <c r="AU78" s="11">
        <f t="shared" si="4"/>
        <v>2.4311654740278326</v>
      </c>
      <c r="AV78" s="11">
        <f t="shared" si="4"/>
        <v>-3.1054716805818847</v>
      </c>
      <c r="AW78" s="11">
        <f t="shared" si="4"/>
        <v>-9.1374003752547779</v>
      </c>
      <c r="AX78" s="11">
        <f t="shared" si="4"/>
        <v>-4.844209072900119</v>
      </c>
      <c r="AY78" s="11">
        <f t="shared" si="4"/>
        <v>-1.1845284295128007</v>
      </c>
      <c r="AZ78" s="11">
        <f t="shared" si="4"/>
        <v>-4.8590581484107807</v>
      </c>
      <c r="BA78" s="11">
        <f t="shared" si="4"/>
        <v>-9.2324234361282116</v>
      </c>
      <c r="BB78" s="11">
        <f t="shared" si="4"/>
        <v>-0.60613896099276821</v>
      </c>
      <c r="BC78" s="11">
        <f t="shared" si="4"/>
        <v>-17.990483649903826</v>
      </c>
      <c r="BD78" s="11">
        <f t="shared" si="4"/>
        <v>-5.9824010115122181</v>
      </c>
      <c r="BE78" s="11">
        <f t="shared" si="4"/>
        <v>-3.9226646506560883</v>
      </c>
      <c r="BF78" s="11"/>
      <c r="BG78" s="11"/>
      <c r="BH78" s="11"/>
      <c r="BI78" s="11">
        <f t="shared" si="4"/>
        <v>-11.903714941057338</v>
      </c>
      <c r="BJ78" s="11">
        <f t="shared" si="4"/>
        <v>-9.2601323343054833</v>
      </c>
      <c r="BK78" s="11">
        <f t="shared" si="4"/>
        <v>-3.1895979871673004</v>
      </c>
    </row>
    <row r="79" spans="1:63" x14ac:dyDescent="0.2">
      <c r="A79" s="13">
        <v>1991</v>
      </c>
      <c r="B79" s="11">
        <f t="shared" si="6"/>
        <v>-0.45635212718975193</v>
      </c>
      <c r="C79" s="11">
        <f t="shared" si="6"/>
        <v>4.5334507042253502</v>
      </c>
      <c r="D79" s="11">
        <f t="shared" si="6"/>
        <v>2.0487804878048799</v>
      </c>
      <c r="E79" s="11">
        <f t="shared" si="6"/>
        <v>3.8280725319006059</v>
      </c>
      <c r="F79" s="11">
        <f t="shared" si="6"/>
        <v>6.6646470766434485</v>
      </c>
      <c r="G79" s="11">
        <f t="shared" si="6"/>
        <v>6.1317034700315354</v>
      </c>
      <c r="H79" s="11">
        <f t="shared" si="6"/>
        <v>3.8836846213895271</v>
      </c>
      <c r="I79" s="11">
        <f t="shared" si="6"/>
        <v>1.6670472710664574</v>
      </c>
      <c r="J79" s="11">
        <f t="shared" si="6"/>
        <v>4.6329014526894419</v>
      </c>
      <c r="K79" s="11">
        <f t="shared" si="6"/>
        <v>9.294605809128619</v>
      </c>
      <c r="L79" s="11">
        <f t="shared" si="6"/>
        <v>4.3711271143862085</v>
      </c>
      <c r="M79" s="11">
        <f t="shared" si="6"/>
        <v>10.342520738560346</v>
      </c>
      <c r="N79" s="11">
        <f t="shared" si="6"/>
        <v>10.167405219103888</v>
      </c>
      <c r="O79" s="11">
        <f t="shared" si="6"/>
        <v>5.9884937238493752</v>
      </c>
      <c r="P79" s="11"/>
      <c r="Q79" s="11"/>
      <c r="R79" s="11"/>
      <c r="S79" s="11">
        <f t="shared" si="5"/>
        <v>8.8231527724420555</v>
      </c>
      <c r="T79" s="11">
        <f t="shared" si="5"/>
        <v>8.6819258089976259</v>
      </c>
      <c r="U79" s="11">
        <f t="shared" si="5"/>
        <v>4.3357613596947564</v>
      </c>
      <c r="W79" s="15">
        <f>B79*'Table A8'!W27</f>
        <v>-0.28453555130281033</v>
      </c>
      <c r="X79" s="15">
        <f>C79*'Table A8'!X27</f>
        <v>3.2346170774647875</v>
      </c>
      <c r="Y79" s="15">
        <f>D79*'Table A8'!Y27</f>
        <v>0.65315121951219568</v>
      </c>
      <c r="Z79" s="15">
        <f>E79*'Table A8'!Z27</f>
        <v>2.3753190060443261</v>
      </c>
      <c r="AA79" s="15">
        <f>F79*'Table A8'!AA27</f>
        <v>5.1457740078764065</v>
      </c>
      <c r="AB79" s="15">
        <f>G79*'Table A8'!AB27</f>
        <v>1.7432432965299656</v>
      </c>
      <c r="AC79" s="15">
        <f>H79*'Table A8'!AC27</f>
        <v>1.5538622170179499</v>
      </c>
      <c r="AD79" s="15">
        <f>I79*'Table A8'!AD27</f>
        <v>0.241888559031743</v>
      </c>
      <c r="AE79" s="15">
        <f>J79*'Table A8'!AE27</f>
        <v>1.3046250490773466</v>
      </c>
      <c r="AF79" s="15">
        <f>K79*'Table A8'!AF27</f>
        <v>4.5524979253111981</v>
      </c>
      <c r="AG79" s="15">
        <f>L79*'Table A8'!AG27</f>
        <v>2.0142153743091646</v>
      </c>
      <c r="AH79" s="15">
        <f>M79*'Table A8'!AH27</f>
        <v>7.5428003746320611</v>
      </c>
      <c r="AI79" s="15">
        <f>N79*'Table A8'!AI27</f>
        <v>3.5301230920728695</v>
      </c>
      <c r="AJ79" s="15">
        <f>O79*'Table A8'!AJ27</f>
        <v>2.3882112970711309</v>
      </c>
      <c r="AK79" s="15"/>
      <c r="AL79" s="15"/>
      <c r="AM79" s="15"/>
      <c r="AN79" s="15">
        <f>S79*'Table A8'!AN27</f>
        <v>3.2195684466641059</v>
      </c>
      <c r="AO79" s="15">
        <f>T79*'Table A8'!AO27</f>
        <v>3.3616416732438807</v>
      </c>
      <c r="AP79" s="15">
        <f>U79*'Table A8'!AP27</f>
        <v>1.7017863336801917</v>
      </c>
      <c r="AR79" s="11">
        <f t="shared" si="4"/>
        <v>5.3591693288977709</v>
      </c>
      <c r="AS79" s="11">
        <f t="shared" si="4"/>
        <v>3.8510670573908847E-3</v>
      </c>
      <c r="AT79" s="11">
        <f t="shared" si="4"/>
        <v>-7.1967316918840298</v>
      </c>
      <c r="AU79" s="11">
        <f t="shared" si="4"/>
        <v>2.211059882052631</v>
      </c>
      <c r="AV79" s="11">
        <f t="shared" si="4"/>
        <v>-8.1767224869660993</v>
      </c>
      <c r="AW79" s="11">
        <f t="shared" si="4"/>
        <v>-13.060407026093465</v>
      </c>
      <c r="AX79" s="11">
        <f t="shared" si="4"/>
        <v>-5.5239737748365085</v>
      </c>
      <c r="AY79" s="11">
        <f t="shared" si="4"/>
        <v>-3.7961793881017467</v>
      </c>
      <c r="AZ79" s="11">
        <f t="shared" si="4"/>
        <v>-10.600056510630342</v>
      </c>
      <c r="BA79" s="11">
        <f t="shared" si="4"/>
        <v>-10.662991886450699</v>
      </c>
      <c r="BB79" s="11">
        <f t="shared" si="4"/>
        <v>-2.9604162458144252</v>
      </c>
      <c r="BC79" s="11">
        <f t="shared" si="4"/>
        <v>-10.417896587255946</v>
      </c>
      <c r="BD79" s="11">
        <f t="shared" si="4"/>
        <v>-9.9733648226587199</v>
      </c>
      <c r="BE79" s="11">
        <f t="shared" si="4"/>
        <v>-6.4545855585841823</v>
      </c>
      <c r="BF79" s="11"/>
      <c r="BG79" s="11"/>
      <c r="BH79" s="11"/>
      <c r="BI79" s="11">
        <f t="shared" si="4"/>
        <v>-7.9425710645162324</v>
      </c>
      <c r="BJ79" s="11">
        <f t="shared" si="4"/>
        <v>-7.9143533127649821</v>
      </c>
      <c r="BK79" s="11">
        <f t="shared" si="4"/>
        <v>-6.1419888890333878</v>
      </c>
    </row>
    <row r="80" spans="1:63" x14ac:dyDescent="0.2">
      <c r="A80" s="13">
        <v>1992</v>
      </c>
      <c r="B80" s="11">
        <f t="shared" si="6"/>
        <v>-5.9154096421187852E-2</v>
      </c>
      <c r="C80" s="11">
        <f t="shared" si="6"/>
        <v>5.852631578947376</v>
      </c>
      <c r="D80" s="11">
        <f t="shared" si="6"/>
        <v>0.81696506170694239</v>
      </c>
      <c r="E80" s="11">
        <f t="shared" si="6"/>
        <v>5.2608883139284135</v>
      </c>
      <c r="F80" s="11">
        <f t="shared" si="6"/>
        <v>6.9014484521442654</v>
      </c>
      <c r="G80" s="11">
        <f t="shared" si="6"/>
        <v>0.79881107189299083</v>
      </c>
      <c r="H80" s="11">
        <f t="shared" si="6"/>
        <v>2.1792222430960129</v>
      </c>
      <c r="I80" s="11">
        <f t="shared" si="6"/>
        <v>2.4932614555255972</v>
      </c>
      <c r="J80" s="11">
        <f t="shared" si="6"/>
        <v>3.8086303939962596</v>
      </c>
      <c r="K80" s="11">
        <f t="shared" si="6"/>
        <v>8.4535560617565295</v>
      </c>
      <c r="L80" s="11">
        <f t="shared" si="6"/>
        <v>1.4120667522464769</v>
      </c>
      <c r="M80" s="11">
        <f t="shared" si="6"/>
        <v>2.1583606159815805</v>
      </c>
      <c r="N80" s="11">
        <f t="shared" si="6"/>
        <v>6.3240223463687073</v>
      </c>
      <c r="O80" s="11">
        <f t="shared" si="6"/>
        <v>4.1204046385393545</v>
      </c>
      <c r="P80" s="11"/>
      <c r="Q80" s="11"/>
      <c r="R80" s="11"/>
      <c r="S80" s="11">
        <f t="shared" si="5"/>
        <v>4.5540127088726567</v>
      </c>
      <c r="T80" s="11">
        <f t="shared" si="5"/>
        <v>5.7371096586782855</v>
      </c>
      <c r="U80" s="11">
        <f t="shared" si="5"/>
        <v>3.1914893617021267</v>
      </c>
      <c r="W80" s="15">
        <f>B80*'Table A8'!W28</f>
        <v>-3.5776397515534415E-2</v>
      </c>
      <c r="X80" s="15">
        <f>C80*'Table A8'!X28</f>
        <v>4.2296968421052688</v>
      </c>
      <c r="Y80" s="15">
        <f>D80*'Table A8'!Y28</f>
        <v>0.25726229793151612</v>
      </c>
      <c r="Z80" s="15">
        <f>E80*'Table A8'!Z28</f>
        <v>3.1544286330314768</v>
      </c>
      <c r="AA80" s="15">
        <f>F80*'Table A8'!AA28</f>
        <v>5.2340585061062104</v>
      </c>
      <c r="AB80" s="15">
        <f>G80*'Table A8'!AB28</f>
        <v>0.22718186884636657</v>
      </c>
      <c r="AC80" s="15">
        <f>H80*'Table A8'!AC28</f>
        <v>0.8283223746007945</v>
      </c>
      <c r="AD80" s="15">
        <f>I80*'Table A8'!AD28</f>
        <v>0.3328504043126671</v>
      </c>
      <c r="AE80" s="15">
        <f>J80*'Table A8'!AE28</f>
        <v>0.9910056285178267</v>
      </c>
      <c r="AF80" s="15">
        <f>K80*'Table A8'!AF28</f>
        <v>4.0171298405467022</v>
      </c>
      <c r="AG80" s="15">
        <f>L80*'Table A8'!AG28</f>
        <v>0.62540436456996462</v>
      </c>
      <c r="AH80" s="15">
        <f>M80*'Table A8'!AH28</f>
        <v>1.51042075906391</v>
      </c>
      <c r="AI80" s="15">
        <f>N80*'Table A8'!AI28</f>
        <v>2.0534100558659194</v>
      </c>
      <c r="AJ80" s="15">
        <f>O80*'Table A8'!AJ28</f>
        <v>1.5443276585245502</v>
      </c>
      <c r="AK80" s="15"/>
      <c r="AL80" s="15"/>
      <c r="AM80" s="15"/>
      <c r="AN80" s="15">
        <f>S80*'Table A8'!AN28</f>
        <v>1.5579277477053357</v>
      </c>
      <c r="AO80" s="15">
        <f>T80*'Table A8'!AO28</f>
        <v>2.0550326797385616</v>
      </c>
      <c r="AP80" s="15">
        <f>U80*'Table A8'!AP28</f>
        <v>1.2063829787234039</v>
      </c>
      <c r="AR80" s="11">
        <f t="shared" si="4"/>
        <v>2.5467580637355463</v>
      </c>
      <c r="AS80" s="11">
        <f t="shared" si="4"/>
        <v>-2.8130021730266819</v>
      </c>
      <c r="AT80" s="11">
        <f t="shared" si="4"/>
        <v>-0.9035942529254225</v>
      </c>
      <c r="AU80" s="11">
        <f t="shared" si="4"/>
        <v>-2.6747343274344035</v>
      </c>
      <c r="AV80" s="11">
        <f t="shared" si="4"/>
        <v>-5.4194644243757413</v>
      </c>
      <c r="AW80" s="11">
        <f t="shared" si="4"/>
        <v>-5.7352324095006884</v>
      </c>
      <c r="AX80" s="11">
        <f t="shared" si="4"/>
        <v>2.0043222881684182</v>
      </c>
      <c r="AY80" s="11">
        <f t="shared" si="4"/>
        <v>0.44334723892224248</v>
      </c>
      <c r="AZ80" s="11">
        <f t="shared" si="4"/>
        <v>-8.3186121999863936</v>
      </c>
      <c r="BA80" s="11">
        <f t="shared" si="4"/>
        <v>-7.393707608017988</v>
      </c>
      <c r="BB80" s="11">
        <f t="shared" si="4"/>
        <v>-4.6763233702511311</v>
      </c>
      <c r="BC80" s="11">
        <f t="shared" si="4"/>
        <v>-2.4416767917752944</v>
      </c>
      <c r="BD80" s="11">
        <f t="shared" si="4"/>
        <v>-7.7274515877855983</v>
      </c>
      <c r="BE80" s="11">
        <f t="shared" si="4"/>
        <v>-5.054391336522011</v>
      </c>
      <c r="BF80" s="11"/>
      <c r="BG80" s="11"/>
      <c r="BH80" s="11"/>
      <c r="BI80" s="11">
        <f t="shared" si="4"/>
        <v>-2.9808804488642706</v>
      </c>
      <c r="BJ80" s="11">
        <f t="shared" si="4"/>
        <v>-4.5203620697439533</v>
      </c>
      <c r="BK80" s="11">
        <f t="shared" si="4"/>
        <v>-2.8137504771680586</v>
      </c>
    </row>
    <row r="81" spans="1:63" x14ac:dyDescent="0.2">
      <c r="A81" s="13">
        <v>1993</v>
      </c>
      <c r="B81" s="11">
        <f t="shared" si="6"/>
        <v>1.7164841669132791</v>
      </c>
      <c r="C81" s="11">
        <f t="shared" si="6"/>
        <v>3.6727658446035427</v>
      </c>
      <c r="D81" s="11">
        <f t="shared" si="6"/>
        <v>3.4482758620701937E-2</v>
      </c>
      <c r="E81" s="11">
        <f t="shared" si="6"/>
        <v>3.6050798852929056</v>
      </c>
      <c r="F81" s="11">
        <f t="shared" si="6"/>
        <v>7.2529224229542999</v>
      </c>
      <c r="G81" s="11">
        <f t="shared" si="6"/>
        <v>1.6033910799852613</v>
      </c>
      <c r="H81" s="11">
        <f t="shared" si="6"/>
        <v>2.3717595146166559</v>
      </c>
      <c r="I81" s="11">
        <f t="shared" si="6"/>
        <v>3.4188034188034067</v>
      </c>
      <c r="J81" s="11">
        <f t="shared" si="6"/>
        <v>1.8073377914332278</v>
      </c>
      <c r="K81" s="11">
        <f t="shared" si="6"/>
        <v>5.9043173862310505</v>
      </c>
      <c r="L81" s="11">
        <f t="shared" si="6"/>
        <v>-0.42721518987342</v>
      </c>
      <c r="M81" s="11">
        <f t="shared" si="6"/>
        <v>0.56973293768547428</v>
      </c>
      <c r="N81" s="11">
        <f t="shared" si="6"/>
        <v>3.4678436317780559</v>
      </c>
      <c r="O81" s="11">
        <f t="shared" si="6"/>
        <v>3.3412322274881445</v>
      </c>
      <c r="P81" s="11"/>
      <c r="Q81" s="11"/>
      <c r="R81" s="11"/>
      <c r="S81" s="11">
        <f t="shared" si="5"/>
        <v>3.5227912211592605</v>
      </c>
      <c r="T81" s="11">
        <f t="shared" si="5"/>
        <v>3.7774725274725141</v>
      </c>
      <c r="U81" s="11">
        <f t="shared" si="5"/>
        <v>2.3195876288659933</v>
      </c>
      <c r="W81" s="15">
        <f>B81*'Table A8'!W29</f>
        <v>1.0643918319029244</v>
      </c>
      <c r="X81" s="15">
        <f>C81*'Table A8'!X29</f>
        <v>2.8331715725271729</v>
      </c>
      <c r="Y81" s="15">
        <f>D81*'Table A8'!Y29</f>
        <v>1.1210344827590198E-2</v>
      </c>
      <c r="Z81" s="15">
        <f>E81*'Table A8'!Z29</f>
        <v>2.1727816468660341</v>
      </c>
      <c r="AA81" s="15">
        <f>F81*'Table A8'!AA29</f>
        <v>5.5238257173219951</v>
      </c>
      <c r="AB81" s="15">
        <f>G81*'Table A8'!AB29</f>
        <v>0.48005528934758723</v>
      </c>
      <c r="AC81" s="15">
        <f>H81*'Table A8'!AC29</f>
        <v>0.90696083838940911</v>
      </c>
      <c r="AD81" s="15">
        <f>I81*'Table A8'!AD29</f>
        <v>0.45641025641025462</v>
      </c>
      <c r="AE81" s="15">
        <f>J81*'Table A8'!AE29</f>
        <v>0.4742454364720789</v>
      </c>
      <c r="AF81" s="15">
        <f>K81*'Table A8'!AF29</f>
        <v>2.8128168028004725</v>
      </c>
      <c r="AG81" s="15">
        <f>L81*'Table A8'!AG29</f>
        <v>-0.1926740506329124</v>
      </c>
      <c r="AH81" s="15">
        <f>M81*'Table A8'!AH29</f>
        <v>0.39300178041544015</v>
      </c>
      <c r="AI81" s="15">
        <f>N81*'Table A8'!AI29</f>
        <v>1.1173392181588897</v>
      </c>
      <c r="AJ81" s="15">
        <f>O81*'Table A8'!AJ29</f>
        <v>1.2432725118483385</v>
      </c>
      <c r="AK81" s="15"/>
      <c r="AL81" s="15"/>
      <c r="AM81" s="15"/>
      <c r="AN81" s="15">
        <f>S81*'Table A8'!AN29</f>
        <v>1.1914079909960618</v>
      </c>
      <c r="AO81" s="15">
        <f>T81*'Table A8'!AO29</f>
        <v>1.3194711538461494</v>
      </c>
      <c r="AP81" s="15">
        <f>U81*'Table A8'!AP29</f>
        <v>0.89002577319588172</v>
      </c>
      <c r="AR81" s="11">
        <f t="shared" si="4"/>
        <v>-11.327954765326382</v>
      </c>
      <c r="AS81" s="11">
        <f t="shared" si="4"/>
        <v>2.8903446584950614</v>
      </c>
      <c r="AT81" s="11">
        <f t="shared" si="4"/>
        <v>1.4172516401880428</v>
      </c>
      <c r="AU81" s="11">
        <f t="shared" si="4"/>
        <v>1.5102928866767193</v>
      </c>
      <c r="AV81" s="11">
        <f t="shared" si="4"/>
        <v>-2.4257850473534419</v>
      </c>
      <c r="AW81" s="11">
        <f t="shared" si="4"/>
        <v>-4.4683754803402911</v>
      </c>
      <c r="AX81" s="11">
        <f t="shared" si="4"/>
        <v>5.0982216307536348</v>
      </c>
      <c r="AY81" s="11">
        <f t="shared" si="4"/>
        <v>-0.43462284988716632</v>
      </c>
      <c r="AZ81" s="11">
        <f t="shared" si="4"/>
        <v>-0.54488342060868777</v>
      </c>
      <c r="BA81" s="11">
        <f t="shared" si="4"/>
        <v>-3.0488516544160302</v>
      </c>
      <c r="BB81" s="11">
        <f t="shared" si="4"/>
        <v>3.1395864518647199</v>
      </c>
      <c r="BC81" s="11">
        <f t="shared" si="4"/>
        <v>2.4201875098629406</v>
      </c>
      <c r="BD81" s="11">
        <f t="shared" si="4"/>
        <v>-1.7168710093258364</v>
      </c>
      <c r="BE81" s="11">
        <f t="shared" si="4"/>
        <v>-1.3304085567541475</v>
      </c>
      <c r="BF81" s="11"/>
      <c r="BG81" s="11"/>
      <c r="BH81" s="11"/>
      <c r="BI81" s="11">
        <f t="shared" si="4"/>
        <v>2.868757967598627</v>
      </c>
      <c r="BJ81" s="11">
        <f t="shared" si="4"/>
        <v>2.4589129869981936</v>
      </c>
      <c r="BK81" s="11">
        <f t="shared" si="4"/>
        <v>0.45122662326862312</v>
      </c>
    </row>
    <row r="82" spans="1:63" x14ac:dyDescent="0.2">
      <c r="A82" s="13">
        <v>1994</v>
      </c>
      <c r="B82" s="11">
        <f t="shared" si="6"/>
        <v>3.636892638929301</v>
      </c>
      <c r="C82" s="11">
        <f t="shared" si="6"/>
        <v>1.1382529735260327</v>
      </c>
      <c r="D82" s="11">
        <f t="shared" si="6"/>
        <v>0.14650120648052045</v>
      </c>
      <c r="E82" s="11">
        <f t="shared" si="6"/>
        <v>2.0956899960458797</v>
      </c>
      <c r="F82" s="11">
        <f t="shared" si="6"/>
        <v>6.4156551894971603</v>
      </c>
      <c r="G82" s="11">
        <f t="shared" si="6"/>
        <v>1.8864502085978563</v>
      </c>
      <c r="H82" s="11">
        <f t="shared" si="6"/>
        <v>2.5143678160919558</v>
      </c>
      <c r="I82" s="11">
        <f t="shared" si="6"/>
        <v>3.9838948929858065</v>
      </c>
      <c r="J82" s="11">
        <f t="shared" si="6"/>
        <v>-0.31954553523877438</v>
      </c>
      <c r="K82" s="11">
        <f t="shared" si="6"/>
        <v>7.161745262230057</v>
      </c>
      <c r="L82" s="11">
        <f t="shared" si="6"/>
        <v>-0.12712537740345864</v>
      </c>
      <c r="M82" s="11">
        <f t="shared" si="6"/>
        <v>2.2070105039537324</v>
      </c>
      <c r="N82" s="11">
        <f t="shared" si="6"/>
        <v>2.4172252691448293</v>
      </c>
      <c r="O82" s="11">
        <f t="shared" si="6"/>
        <v>3.8981884888787066</v>
      </c>
      <c r="P82" s="11"/>
      <c r="Q82" s="11"/>
      <c r="R82" s="11"/>
      <c r="S82" s="11">
        <f t="shared" si="5"/>
        <v>3.7073276799304056</v>
      </c>
      <c r="T82" s="11">
        <f t="shared" si="5"/>
        <v>4.9305095962938417</v>
      </c>
      <c r="U82" s="11">
        <f t="shared" si="5"/>
        <v>2.1882871536523796</v>
      </c>
      <c r="W82" s="15">
        <f>B82*'Table A8'!W30</f>
        <v>2.3497963340122214</v>
      </c>
      <c r="X82" s="15">
        <f>C82*'Table A8'!X30</f>
        <v>0.94224581148484987</v>
      </c>
      <c r="Y82" s="15">
        <f>D82*'Table A8'!Y30</f>
        <v>5.064546708031592E-2</v>
      </c>
      <c r="Z82" s="15">
        <f>E82*'Table A8'!Z30</f>
        <v>1.3194464215104857</v>
      </c>
      <c r="AA82" s="15">
        <f>F82*'Table A8'!AA30</f>
        <v>5.0189670547436283</v>
      </c>
      <c r="AB82" s="15">
        <f>G82*'Table A8'!AB30</f>
        <v>0.60158897152185631</v>
      </c>
      <c r="AC82" s="15">
        <f>H82*'Table A8'!AC30</f>
        <v>1.0110272988505755</v>
      </c>
      <c r="AD82" s="15">
        <f>I82*'Table A8'!AD30</f>
        <v>0.57567281203644893</v>
      </c>
      <c r="AE82" s="15">
        <f>J82*'Table A8'!AE30</f>
        <v>-8.9472749866856841E-2</v>
      </c>
      <c r="AF82" s="15">
        <f>K82*'Table A8'!AF30</f>
        <v>3.4798920229175847</v>
      </c>
      <c r="AG82" s="15">
        <f>L82*'Table A8'!AG30</f>
        <v>-6.0092165898614901E-2</v>
      </c>
      <c r="AH82" s="15">
        <f>M82*'Table A8'!AH30</f>
        <v>1.5429210433140546</v>
      </c>
      <c r="AI82" s="15">
        <f>N82*'Table A8'!AI30</f>
        <v>0.81533008328255097</v>
      </c>
      <c r="AJ82" s="15">
        <f>O82*'Table A8'!AJ30</f>
        <v>1.5132767713827138</v>
      </c>
      <c r="AK82" s="15"/>
      <c r="AL82" s="15"/>
      <c r="AM82" s="15"/>
      <c r="AN82" s="15">
        <f>S82*'Table A8'!AN30</f>
        <v>1.290520765383774</v>
      </c>
      <c r="AO82" s="15">
        <f>T82*'Table A8'!AO30</f>
        <v>1.7577266710787547</v>
      </c>
      <c r="AP82" s="15">
        <f>U82*'Table A8'!AP30</f>
        <v>0.88341152392946554</v>
      </c>
      <c r="AR82" s="11">
        <f t="shared" si="4"/>
        <v>-5.976529514221351</v>
      </c>
      <c r="AS82" s="11">
        <f t="shared" si="4"/>
        <v>12.84855563291212</v>
      </c>
      <c r="AT82" s="11">
        <f t="shared" si="4"/>
        <v>4.4577226897361379</v>
      </c>
      <c r="AU82" s="11">
        <f t="shared" si="4"/>
        <v>-5.2856456860485288</v>
      </c>
      <c r="AV82" s="11">
        <f t="shared" si="4"/>
        <v>-2.8795979604767443</v>
      </c>
      <c r="AW82" s="11">
        <f t="shared" si="4"/>
        <v>-3.519533854445128</v>
      </c>
      <c r="AX82" s="11">
        <f t="shared" si="4"/>
        <v>2.5149686878400601</v>
      </c>
      <c r="AY82" s="11">
        <f t="shared" si="4"/>
        <v>2.0750435318530931</v>
      </c>
      <c r="AZ82" s="11">
        <f t="shared" si="4"/>
        <v>2.1912774145816867</v>
      </c>
      <c r="BA82" s="11">
        <f t="shared" si="4"/>
        <v>-2.3453068774988544</v>
      </c>
      <c r="BB82" s="11">
        <f t="shared" si="4"/>
        <v>0.85599656601772234</v>
      </c>
      <c r="BC82" s="11">
        <f t="shared" si="4"/>
        <v>3.1941115641415605</v>
      </c>
      <c r="BD82" s="11">
        <f t="shared" si="4"/>
        <v>2.4305984890288643</v>
      </c>
      <c r="BE82" s="11">
        <f t="shared" si="4"/>
        <v>1.0644311745151875</v>
      </c>
      <c r="BF82" s="11"/>
      <c r="BG82" s="11"/>
      <c r="BH82" s="11"/>
      <c r="BI82" s="11">
        <f t="shared" si="4"/>
        <v>1.1779103833051681</v>
      </c>
      <c r="BJ82" s="11">
        <f t="shared" si="4"/>
        <v>-7.730214959614691E-2</v>
      </c>
      <c r="BK82" s="11">
        <f t="shared" si="4"/>
        <v>1.5857517351957402</v>
      </c>
    </row>
    <row r="83" spans="1:63" x14ac:dyDescent="0.2">
      <c r="A83" s="13">
        <v>1995</v>
      </c>
      <c r="B83" s="11">
        <f t="shared" si="6"/>
        <v>2.4985962942167372</v>
      </c>
      <c r="C83" s="11">
        <f t="shared" si="6"/>
        <v>0.26555386949924653</v>
      </c>
      <c r="D83" s="11">
        <f t="shared" si="6"/>
        <v>0.58514757766112702</v>
      </c>
      <c r="E83" s="11">
        <f t="shared" si="6"/>
        <v>-1.9364833462431896E-2</v>
      </c>
      <c r="F83" s="11">
        <f t="shared" si="6"/>
        <v>6.0055865921787577</v>
      </c>
      <c r="G83" s="11">
        <f t="shared" si="6"/>
        <v>0.6053053231262151</v>
      </c>
      <c r="H83" s="11">
        <f t="shared" si="6"/>
        <v>3.5914505956552212</v>
      </c>
      <c r="I83" s="11">
        <f t="shared" si="6"/>
        <v>2.2620745873242365</v>
      </c>
      <c r="J83" s="11">
        <f t="shared" si="6"/>
        <v>4.9688334817453272</v>
      </c>
      <c r="K83" s="11">
        <f t="shared" si="6"/>
        <v>8.5338268558502897</v>
      </c>
      <c r="L83" s="11">
        <f t="shared" si="6"/>
        <v>0.25457438345266592</v>
      </c>
      <c r="M83" s="11">
        <f t="shared" si="6"/>
        <v>0.71593533487297467</v>
      </c>
      <c r="N83" s="11">
        <f t="shared" si="6"/>
        <v>-1.9833399444679767E-2</v>
      </c>
      <c r="O83" s="11">
        <f t="shared" si="6"/>
        <v>3.9505627896711415</v>
      </c>
      <c r="P83" s="11"/>
      <c r="Q83" s="11"/>
      <c r="R83" s="11"/>
      <c r="S83" s="11">
        <f t="shared" si="5"/>
        <v>4.9481077681098551</v>
      </c>
      <c r="T83" s="11">
        <f t="shared" si="5"/>
        <v>3.1851151056448979</v>
      </c>
      <c r="U83" s="11">
        <f t="shared" si="5"/>
        <v>2.0952087505777151</v>
      </c>
      <c r="W83" s="15">
        <f>B83*'Table A8'!W31</f>
        <v>1.6835541830432375</v>
      </c>
      <c r="X83" s="15">
        <f>C83*'Table A8'!X31</f>
        <v>0.22667678300455685</v>
      </c>
      <c r="Y83" s="15">
        <f>D83*'Table A8'!Y31</f>
        <v>0.20450907839256391</v>
      </c>
      <c r="Z83" s="15">
        <f>E83*'Table A8'!Z31</f>
        <v>-1.2705267234701568E-2</v>
      </c>
      <c r="AA83" s="15">
        <f>F83*'Table A8'!AA31</f>
        <v>4.7966620111731739</v>
      </c>
      <c r="AB83" s="15">
        <f>G83*'Table A8'!AB31</f>
        <v>0.20186932526259274</v>
      </c>
      <c r="AC83" s="15">
        <f>H83*'Table A8'!AC31</f>
        <v>1.4584880868955854</v>
      </c>
      <c r="AD83" s="15">
        <f>I83*'Table A8'!AD31</f>
        <v>0.34112084776849494</v>
      </c>
      <c r="AE83" s="15">
        <f>J83*'Table A8'!AE31</f>
        <v>1.3947515583259131</v>
      </c>
      <c r="AF83" s="15">
        <f>K83*'Table A8'!AF31</f>
        <v>4.1064774830351594</v>
      </c>
      <c r="AG83" s="15">
        <f>L83*'Table A8'!AG31</f>
        <v>0.12074463007159945</v>
      </c>
      <c r="AH83" s="15">
        <f>M83*'Table A8'!AH31</f>
        <v>0.50043879907620936</v>
      </c>
      <c r="AI83" s="15">
        <f>N83*'Table A8'!AI31</f>
        <v>-6.7612058706913317E-3</v>
      </c>
      <c r="AJ83" s="15">
        <f>O83*'Table A8'!AJ31</f>
        <v>1.5154358861178501</v>
      </c>
      <c r="AK83" s="15"/>
      <c r="AL83" s="15"/>
      <c r="AM83" s="15"/>
      <c r="AN83" s="15">
        <f>S83*'Table A8'!AN31</f>
        <v>1.8624677639165492</v>
      </c>
      <c r="AO83" s="15">
        <f>T83*'Table A8'!AO31</f>
        <v>1.1243456322926488</v>
      </c>
      <c r="AP83" s="15">
        <f>U83*'Table A8'!AP31</f>
        <v>0.85903558773686328</v>
      </c>
      <c r="AR83" s="11">
        <f t="shared" si="4"/>
        <v>-5.6979862594351154</v>
      </c>
      <c r="AS83" s="11">
        <f t="shared" si="4"/>
        <v>3.0374418630945308</v>
      </c>
      <c r="AT83" s="11">
        <f t="shared" si="4"/>
        <v>0.91923932337684566</v>
      </c>
      <c r="AU83" s="11">
        <f t="shared" si="4"/>
        <v>2.6277566326330746</v>
      </c>
      <c r="AV83" s="11">
        <f t="shared" si="4"/>
        <v>-3.130123769764992</v>
      </c>
      <c r="AW83" s="11">
        <f t="shared" si="4"/>
        <v>-1.0204375334135543</v>
      </c>
      <c r="AX83" s="11">
        <f t="shared" si="4"/>
        <v>-2.0288587575729293</v>
      </c>
      <c r="AY83" s="11">
        <f t="shared" si="4"/>
        <v>3.6665870898702679</v>
      </c>
      <c r="AZ83" s="11">
        <f t="shared" si="4"/>
        <v>-2.744305261124985</v>
      </c>
      <c r="BA83" s="11">
        <f t="shared" si="4"/>
        <v>-4.1548362916319883</v>
      </c>
      <c r="BB83" s="11">
        <f t="shared" si="4"/>
        <v>1.6975316618913228</v>
      </c>
      <c r="BC83" s="11">
        <f t="shared" si="4"/>
        <v>2.9491265296490976</v>
      </c>
      <c r="BD83" s="11">
        <f t="shared" si="4"/>
        <v>3.3761594737802816</v>
      </c>
      <c r="BE83" s="11">
        <f t="shared" si="4"/>
        <v>0.11603018302151152</v>
      </c>
      <c r="BF83" s="11"/>
      <c r="BG83" s="11"/>
      <c r="BH83" s="11"/>
      <c r="BI83" s="11">
        <f t="shared" si="4"/>
        <v>-0.62122333518473694</v>
      </c>
      <c r="BJ83" s="11">
        <f t="shared" si="4"/>
        <v>0.95970127962454288</v>
      </c>
      <c r="BK83" s="11">
        <f t="shared" si="4"/>
        <v>0.16766506718822624</v>
      </c>
    </row>
    <row r="84" spans="1:63" x14ac:dyDescent="0.2">
      <c r="A84" s="13">
        <v>1996</v>
      </c>
      <c r="B84" s="11">
        <f t="shared" si="6"/>
        <v>1.0134209805532812</v>
      </c>
      <c r="C84" s="11">
        <f t="shared" si="6"/>
        <v>0.76932778408373981</v>
      </c>
      <c r="D84" s="11">
        <f t="shared" si="6"/>
        <v>1.180597142612716</v>
      </c>
      <c r="E84" s="11">
        <f t="shared" si="6"/>
        <v>-1.8012783265543231</v>
      </c>
      <c r="F84" s="11">
        <f t="shared" si="6"/>
        <v>7.4879227053140207</v>
      </c>
      <c r="G84" s="11">
        <f t="shared" si="6"/>
        <v>0.54857547336755186</v>
      </c>
      <c r="H84" s="11">
        <f t="shared" si="6"/>
        <v>3.8220869271097468</v>
      </c>
      <c r="I84" s="11">
        <f t="shared" si="6"/>
        <v>1.0561976883220359</v>
      </c>
      <c r="J84" s="11">
        <f t="shared" si="6"/>
        <v>7.9063454360366547</v>
      </c>
      <c r="K84" s="11">
        <f t="shared" si="6"/>
        <v>10.989010989010994</v>
      </c>
      <c r="L84" s="11">
        <f t="shared" si="6"/>
        <v>0.47611490239645171</v>
      </c>
      <c r="M84" s="11">
        <f t="shared" si="6"/>
        <v>1.5592753955514738</v>
      </c>
      <c r="N84" s="11">
        <f t="shared" si="6"/>
        <v>1.7853600476096076</v>
      </c>
      <c r="O84" s="11">
        <f t="shared" si="6"/>
        <v>5.8174097664543511</v>
      </c>
      <c r="P84" s="11"/>
      <c r="Q84" s="11"/>
      <c r="R84" s="11"/>
      <c r="S84" s="11">
        <f t="shared" si="5"/>
        <v>6.5527919288782321</v>
      </c>
      <c r="T84" s="11">
        <f t="shared" si="5"/>
        <v>6.0513447432762879</v>
      </c>
      <c r="U84" s="11">
        <f t="shared" si="5"/>
        <v>2.6708918062471776</v>
      </c>
      <c r="W84" s="15">
        <f>B84*'Table A8'!W32</f>
        <v>0.70290879211175583</v>
      </c>
      <c r="X84" s="15">
        <f>C84*'Table A8'!X32</f>
        <v>0.653543952579137</v>
      </c>
      <c r="Y84" s="15">
        <f>D84*'Table A8'!Y32</f>
        <v>0.41651467191376618</v>
      </c>
      <c r="Z84" s="15">
        <f>E84*'Table A8'!Z32</f>
        <v>-1.2522486926205654</v>
      </c>
      <c r="AA84" s="15">
        <f>F84*'Table A8'!AA32</f>
        <v>5.9746135265700575</v>
      </c>
      <c r="AB84" s="15">
        <f>G84*'Table A8'!AB32</f>
        <v>0.19238541851000043</v>
      </c>
      <c r="AC84" s="15">
        <f>H84*'Table A8'!AC32</f>
        <v>1.5716421444275279</v>
      </c>
      <c r="AD84" s="15">
        <f>I84*'Table A8'!AD32</f>
        <v>0.16423874053407655</v>
      </c>
      <c r="AE84" s="15">
        <f>J84*'Table A8'!AE32</f>
        <v>2.2461927383780136</v>
      </c>
      <c r="AF84" s="15">
        <f>K84*'Table A8'!AF32</f>
        <v>5.1945054945054974</v>
      </c>
      <c r="AG84" s="15">
        <f>L84*'Table A8'!AG32</f>
        <v>0.22344072369465481</v>
      </c>
      <c r="AH84" s="15">
        <f>M84*'Table A8'!AH32</f>
        <v>1.0952350378353553</v>
      </c>
      <c r="AI84" s="15">
        <f>N84*'Table A8'!AI32</f>
        <v>0.61005752826820292</v>
      </c>
      <c r="AJ84" s="15">
        <f>O84*'Table A8'!AJ32</f>
        <v>2.1536050955414008</v>
      </c>
      <c r="AK84" s="15"/>
      <c r="AL84" s="15"/>
      <c r="AM84" s="15"/>
      <c r="AN84" s="15">
        <f>S84*'Table A8'!AN32</f>
        <v>2.6794366197183095</v>
      </c>
      <c r="AO84" s="15">
        <f>T84*'Table A8'!AO32</f>
        <v>2.1645660146699282</v>
      </c>
      <c r="AP84" s="15">
        <f>U84*'Table A8'!AP32</f>
        <v>1.1073517428700796</v>
      </c>
      <c r="AR84" s="11">
        <f t="shared" si="4"/>
        <v>-5.3709952910172971</v>
      </c>
      <c r="AS84" s="11">
        <f t="shared" si="4"/>
        <v>2.3660524248734287</v>
      </c>
      <c r="AT84" s="11">
        <f t="shared" si="4"/>
        <v>-0.39449821983130168</v>
      </c>
      <c r="AU84" s="11">
        <f t="shared" si="4"/>
        <v>8.3817180947804193</v>
      </c>
      <c r="AV84" s="11">
        <f t="shared" si="4"/>
        <v>-4.1482550500854156</v>
      </c>
      <c r="AW84" s="11">
        <f t="shared" si="4"/>
        <v>1.0556106927607527</v>
      </c>
      <c r="AX84" s="11">
        <f t="shared" si="4"/>
        <v>-1.2954417213410918</v>
      </c>
      <c r="AY84" s="11">
        <f t="shared" si="4"/>
        <v>4.1769603929007495</v>
      </c>
      <c r="AZ84" s="11">
        <f t="shared" si="4"/>
        <v>-10.140748596699666</v>
      </c>
      <c r="BA84" s="11">
        <f t="shared" si="4"/>
        <v>-7.8571524209098493</v>
      </c>
      <c r="BB84" s="11">
        <f t="shared" si="4"/>
        <v>3.767411541716803</v>
      </c>
      <c r="BC84" s="11">
        <f t="shared" si="4"/>
        <v>2.6835308201274639</v>
      </c>
      <c r="BD84" s="11">
        <f t="shared" si="4"/>
        <v>2.1089928175822359</v>
      </c>
      <c r="BE84" s="11">
        <f t="shared" si="4"/>
        <v>-1.7582798223656197</v>
      </c>
      <c r="BF84" s="11"/>
      <c r="BG84" s="11"/>
      <c r="BH84" s="11"/>
      <c r="BI84" s="11">
        <f t="shared" si="4"/>
        <v>-5.1154595881077114</v>
      </c>
      <c r="BJ84" s="11">
        <f t="shared" si="4"/>
        <v>-4.4615939380062635</v>
      </c>
      <c r="BK84" s="11">
        <f t="shared" si="4"/>
        <v>-0.34598412758503844</v>
      </c>
    </row>
    <row r="85" spans="1:63" x14ac:dyDescent="0.2">
      <c r="A85" s="13">
        <v>1997</v>
      </c>
      <c r="B85" s="11">
        <f t="shared" si="6"/>
        <v>2.5216919739696309</v>
      </c>
      <c r="C85" s="11">
        <f t="shared" si="6"/>
        <v>3.1163954943679517</v>
      </c>
      <c r="D85" s="11">
        <f t="shared" si="6"/>
        <v>0.74406020123447547</v>
      </c>
      <c r="E85" s="11">
        <f t="shared" si="6"/>
        <v>-1.7357001972386654</v>
      </c>
      <c r="F85" s="11">
        <f t="shared" si="6"/>
        <v>9.6833503575076474</v>
      </c>
      <c r="G85" s="11">
        <f t="shared" si="6"/>
        <v>1.601548750439985</v>
      </c>
      <c r="H85" s="11">
        <f t="shared" si="6"/>
        <v>4.7076071021338928</v>
      </c>
      <c r="I85" s="11">
        <f t="shared" si="6"/>
        <v>4.6144744626306355</v>
      </c>
      <c r="J85" s="11">
        <f t="shared" si="6"/>
        <v>11.855345911949676</v>
      </c>
      <c r="K85" s="11">
        <f t="shared" si="6"/>
        <v>7.4086719016729363</v>
      </c>
      <c r="L85" s="11">
        <f t="shared" si="6"/>
        <v>3.4275785815826909</v>
      </c>
      <c r="M85" s="11">
        <f t="shared" si="6"/>
        <v>4.5156920298050629E-2</v>
      </c>
      <c r="N85" s="11">
        <f t="shared" si="6"/>
        <v>2.4946404209705841</v>
      </c>
      <c r="O85" s="11">
        <f t="shared" si="6"/>
        <v>7.3033707865168385</v>
      </c>
      <c r="P85" s="11"/>
      <c r="Q85" s="11"/>
      <c r="R85" s="11"/>
      <c r="S85" s="11">
        <f t="shared" si="5"/>
        <v>2.2218055685759852</v>
      </c>
      <c r="T85" s="11">
        <f t="shared" si="5"/>
        <v>6.1527377521613857</v>
      </c>
      <c r="U85" s="11">
        <f t="shared" si="5"/>
        <v>3.4832451499118067</v>
      </c>
      <c r="W85" s="15">
        <f>B85*'Table A8'!W33</f>
        <v>1.7117245119305855</v>
      </c>
      <c r="X85" s="15">
        <f>C85*'Table A8'!X33</f>
        <v>2.6149674593241481</v>
      </c>
      <c r="Y85" s="15">
        <f>D85*'Table A8'!Y33</f>
        <v>0.26347171725712776</v>
      </c>
      <c r="Z85" s="15">
        <f>E85*'Table A8'!Z33</f>
        <v>-1.2401577909270265</v>
      </c>
      <c r="AA85" s="15">
        <f>F85*'Table A8'!AA33</f>
        <v>7.5936833503574972</v>
      </c>
      <c r="AB85" s="15">
        <f>G85*'Table A8'!AB33</f>
        <v>0.55445617740232278</v>
      </c>
      <c r="AC85" s="15">
        <f>H85*'Table A8'!AC33</f>
        <v>1.9254113047727623</v>
      </c>
      <c r="AD85" s="15">
        <f>I85*'Table A8'!AD33</f>
        <v>0.73139420232695562</v>
      </c>
      <c r="AE85" s="15">
        <f>J85*'Table A8'!AE33</f>
        <v>3.4084119496855316</v>
      </c>
      <c r="AF85" s="15">
        <f>K85*'Table A8'!AF33</f>
        <v>3.3857630590645318</v>
      </c>
      <c r="AG85" s="15">
        <f>L85*'Table A8'!AG33</f>
        <v>1.6205591533722963</v>
      </c>
      <c r="AH85" s="15">
        <f>M85*'Table A8'!AH33</f>
        <v>3.1645969744873881E-2</v>
      </c>
      <c r="AI85" s="15">
        <f>N85*'Table A8'!AI33</f>
        <v>0.84318846228805733</v>
      </c>
      <c r="AJ85" s="15">
        <f>O85*'Table A8'!AJ33</f>
        <v>2.6255617977528036</v>
      </c>
      <c r="AK85" s="15"/>
      <c r="AL85" s="15"/>
      <c r="AM85" s="15"/>
      <c r="AN85" s="15">
        <f>S85*'Table A8'!AN33</f>
        <v>0.91027374144558104</v>
      </c>
      <c r="AO85" s="15">
        <f>T85*'Table A8'!AO33</f>
        <v>2.2205230547550441</v>
      </c>
      <c r="AP85" s="15">
        <f>U85*'Table A8'!AP33</f>
        <v>1.4375352733686024</v>
      </c>
      <c r="AR85" s="11">
        <f t="shared" si="4"/>
        <v>-0.94483462918195094</v>
      </c>
      <c r="AS85" s="11">
        <f t="shared" si="4"/>
        <v>-4.0803374327017359</v>
      </c>
      <c r="AT85" s="11">
        <f t="shared" si="4"/>
        <v>0.98234420858901372</v>
      </c>
      <c r="AU85" s="11">
        <f t="shared" si="4"/>
        <v>2.7346332292367559</v>
      </c>
      <c r="AV85" s="11">
        <f t="shared" si="4"/>
        <v>-7.106496135362554</v>
      </c>
      <c r="AW85" s="11">
        <f t="shared" si="4"/>
        <v>-0.85145321940852459</v>
      </c>
      <c r="AX85" s="11">
        <f t="shared" si="4"/>
        <v>-2.7606169810482171</v>
      </c>
      <c r="AY85" s="11">
        <f t="shared" si="4"/>
        <v>4.913238144728874</v>
      </c>
      <c r="AZ85" s="11">
        <f t="shared" si="4"/>
        <v>-9.2691579288252175</v>
      </c>
      <c r="BA85" s="11">
        <f t="shared" si="4"/>
        <v>-2.0111568419845067</v>
      </c>
      <c r="BB85" s="11">
        <f t="shared" si="4"/>
        <v>2.4810260598515743</v>
      </c>
      <c r="BC85" s="11">
        <f t="shared" si="4"/>
        <v>5.5869722235249188</v>
      </c>
      <c r="BD85" s="11">
        <f t="shared" si="4"/>
        <v>2.4748986396861743</v>
      </c>
      <c r="BE85" s="11">
        <f t="shared" si="4"/>
        <v>-1.5309380555204555</v>
      </c>
      <c r="BF85" s="11"/>
      <c r="BG85" s="11"/>
      <c r="BH85" s="11"/>
      <c r="BI85" s="11">
        <f t="shared" si="4"/>
        <v>0.38765667023365419</v>
      </c>
      <c r="BJ85" s="11">
        <f t="shared" si="4"/>
        <v>-4.3129282866028458</v>
      </c>
      <c r="BK85" s="11">
        <f t="shared" si="4"/>
        <v>-0.39220273692634033</v>
      </c>
    </row>
    <row r="86" spans="1:63" x14ac:dyDescent="0.2">
      <c r="A86" s="13">
        <v>1998</v>
      </c>
      <c r="B86" s="11">
        <f t="shared" si="6"/>
        <v>0.95212906638455497</v>
      </c>
      <c r="C86" s="11">
        <f t="shared" si="6"/>
        <v>5.449690496419457</v>
      </c>
      <c r="D86" s="11">
        <f t="shared" si="6"/>
        <v>0.87284934955937921</v>
      </c>
      <c r="E86" s="11">
        <f t="shared" si="6"/>
        <v>1.2043356081894885</v>
      </c>
      <c r="F86" s="11">
        <f t="shared" si="6"/>
        <v>8.6049543676662399</v>
      </c>
      <c r="G86" s="11">
        <f t="shared" si="6"/>
        <v>3.5510133379525355</v>
      </c>
      <c r="H86" s="11">
        <f t="shared" si="6"/>
        <v>6.4094586185438729</v>
      </c>
      <c r="I86" s="11">
        <f t="shared" si="6"/>
        <v>6.6540999057493</v>
      </c>
      <c r="J86" s="11">
        <f t="shared" si="6"/>
        <v>10.54259207197077</v>
      </c>
      <c r="K86" s="11">
        <f t="shared" si="6"/>
        <v>3.2422123331214081</v>
      </c>
      <c r="L86" s="11">
        <f t="shared" si="6"/>
        <v>7.2388515577275436</v>
      </c>
      <c r="M86" s="11">
        <f t="shared" si="6"/>
        <v>0.42879711126155851</v>
      </c>
      <c r="N86" s="11">
        <f t="shared" si="6"/>
        <v>0.3993154592127679</v>
      </c>
      <c r="O86" s="11">
        <f t="shared" si="6"/>
        <v>9.7980553477935661</v>
      </c>
      <c r="P86" s="11"/>
      <c r="Q86" s="11"/>
      <c r="R86" s="11"/>
      <c r="S86" s="11">
        <f t="shared" si="5"/>
        <v>-2.0818048422597268</v>
      </c>
      <c r="T86" s="11">
        <f t="shared" si="5"/>
        <v>6.352653726075741</v>
      </c>
      <c r="U86" s="11">
        <f t="shared" si="5"/>
        <v>4.0761255503479754</v>
      </c>
      <c r="W86" s="15">
        <f>B86*'Table A8'!W34</f>
        <v>0.64183020364982846</v>
      </c>
      <c r="X86" s="15">
        <f>C86*'Table A8'!X34</f>
        <v>4.4398628474329316</v>
      </c>
      <c r="Y86" s="15">
        <f>D86*'Table A8'!Y34</f>
        <v>0.30043474611833826</v>
      </c>
      <c r="Z86" s="15">
        <f>E86*'Table A8'!Z34</f>
        <v>0.84953833801686518</v>
      </c>
      <c r="AA86" s="15">
        <f>F86*'Table A8'!AA34</f>
        <v>6.5440677966101752</v>
      </c>
      <c r="AB86" s="15">
        <f>G86*'Table A8'!AB34</f>
        <v>1.2311363242681441</v>
      </c>
      <c r="AC86" s="15">
        <f>H86*'Table A8'!AC34</f>
        <v>2.4952022401991294</v>
      </c>
      <c r="AD86" s="15">
        <f>I86*'Table A8'!AD34</f>
        <v>1.0646559849198882</v>
      </c>
      <c r="AE86" s="15">
        <f>J86*'Table A8'!AE34</f>
        <v>3.0404835535563697</v>
      </c>
      <c r="AF86" s="15">
        <f>K86*'Table A8'!AF34</f>
        <v>1.4223585505403618</v>
      </c>
      <c r="AG86" s="15">
        <f>L86*'Table A8'!AG34</f>
        <v>3.2994685400122141</v>
      </c>
      <c r="AH86" s="15">
        <f>M86*'Table A8'!AH34</f>
        <v>0.30110133152786633</v>
      </c>
      <c r="AI86" s="15">
        <f>N86*'Table A8'!AI34</f>
        <v>0.13225328009126874</v>
      </c>
      <c r="AJ86" s="15">
        <f>O86*'Table A8'!AJ34</f>
        <v>3.4841884816753925</v>
      </c>
      <c r="AK86" s="15"/>
      <c r="AL86" s="15"/>
      <c r="AM86" s="15"/>
      <c r="AN86" s="15">
        <f>S86*'Table A8'!AN34</f>
        <v>-0.76672872340425735</v>
      </c>
      <c r="AO86" s="15">
        <f>T86*'Table A8'!AO34</f>
        <v>2.1656196552192202</v>
      </c>
      <c r="AP86" s="15">
        <f>U86*'Table A8'!AP34</f>
        <v>1.6280045448089813</v>
      </c>
      <c r="AR86" s="11">
        <f t="shared" si="4"/>
        <v>2.504766116736981</v>
      </c>
      <c r="AS86" s="11">
        <f t="shared" si="4"/>
        <v>-5.6006132048320909</v>
      </c>
      <c r="AT86" s="11">
        <f t="shared" si="4"/>
        <v>-0.54408968328771068</v>
      </c>
      <c r="AU86" s="11">
        <f t="shared" si="4"/>
        <v>0.29577753062437273</v>
      </c>
      <c r="AV86" s="11">
        <f t="shared" si="4"/>
        <v>-1.7828608995703539</v>
      </c>
      <c r="AW86" s="11">
        <f t="shared" si="4"/>
        <v>-2.0307219251065813</v>
      </c>
      <c r="AX86" s="11">
        <f t="shared" si="4"/>
        <v>-4.319535516176324</v>
      </c>
      <c r="AY86" s="11">
        <f t="shared" si="4"/>
        <v>-1.4214380956063741</v>
      </c>
      <c r="AZ86" s="11">
        <f t="shared" si="4"/>
        <v>-9.2180576399615095</v>
      </c>
      <c r="BA86" s="11">
        <f t="shared" si="4"/>
        <v>6.4937394605542149</v>
      </c>
      <c r="BB86" s="11">
        <f t="shared" si="4"/>
        <v>13.68999315967713</v>
      </c>
      <c r="BC86" s="11">
        <f t="shared" si="4"/>
        <v>0.74267877066466703</v>
      </c>
      <c r="BD86" s="11">
        <f t="shared" si="4"/>
        <v>10.232775836347326</v>
      </c>
      <c r="BE86" s="11">
        <f t="shared" si="4"/>
        <v>-5.1527485491752723</v>
      </c>
      <c r="BF86" s="11"/>
      <c r="BG86" s="11"/>
      <c r="BH86" s="11"/>
      <c r="BI86" s="11">
        <f t="shared" si="4"/>
        <v>7.9751483175429598</v>
      </c>
      <c r="BJ86" s="11">
        <f t="shared" si="4"/>
        <v>-5.0605301876598956</v>
      </c>
      <c r="BK86" s="11">
        <f t="shared" si="4"/>
        <v>0.43962900933886967</v>
      </c>
    </row>
    <row r="87" spans="1:63" x14ac:dyDescent="0.2">
      <c r="A87" s="13">
        <v>1999</v>
      </c>
      <c r="B87" s="11">
        <f t="shared" si="6"/>
        <v>-1.6374115797746946</v>
      </c>
      <c r="C87" s="11">
        <f t="shared" si="6"/>
        <v>4.7306629834254155</v>
      </c>
      <c r="D87" s="11">
        <f t="shared" si="6"/>
        <v>-1.664031949413225E-2</v>
      </c>
      <c r="E87" s="11">
        <f t="shared" si="6"/>
        <v>1.6263387544625196</v>
      </c>
      <c r="F87" s="11">
        <f t="shared" si="6"/>
        <v>7.9746184187960978</v>
      </c>
      <c r="G87" s="11">
        <f t="shared" si="6"/>
        <v>4.5667447306791509</v>
      </c>
      <c r="H87" s="11">
        <f t="shared" si="6"/>
        <v>5.8771929824561253</v>
      </c>
      <c r="I87" s="11">
        <f t="shared" si="6"/>
        <v>6.9635913750441869</v>
      </c>
      <c r="J87" s="11">
        <f t="shared" si="6"/>
        <v>7.5661241098677445</v>
      </c>
      <c r="K87" s="11">
        <f t="shared" si="6"/>
        <v>3.8947044334975311</v>
      </c>
      <c r="L87" s="11">
        <f t="shared" si="6"/>
        <v>6.3229849045855824</v>
      </c>
      <c r="M87" s="11">
        <f t="shared" si="6"/>
        <v>1.7640449438202088</v>
      </c>
      <c r="N87" s="11">
        <f t="shared" si="6"/>
        <v>1.799242424242431</v>
      </c>
      <c r="O87" s="11">
        <f t="shared" si="6"/>
        <v>8.4128065395095319</v>
      </c>
      <c r="P87" s="11"/>
      <c r="Q87" s="11"/>
      <c r="R87" s="11"/>
      <c r="S87" s="11">
        <f t="shared" si="5"/>
        <v>-1.7326964503137532</v>
      </c>
      <c r="T87" s="11">
        <f t="shared" si="5"/>
        <v>3.6502871729419351</v>
      </c>
      <c r="U87" s="11">
        <f t="shared" si="5"/>
        <v>3.7663755458515302</v>
      </c>
      <c r="W87" s="15">
        <f>B87*'Table A8'!W35</f>
        <v>-1.0692297615928756</v>
      </c>
      <c r="X87" s="15">
        <f>C87*'Table A8'!X35</f>
        <v>3.7386429558011058</v>
      </c>
      <c r="Y87" s="15">
        <f>D87*'Table A8'!Y35</f>
        <v>-5.5046176886589483E-3</v>
      </c>
      <c r="Z87" s="15">
        <f>E87*'Table A8'!Z35</f>
        <v>1.1220111067036922</v>
      </c>
      <c r="AA87" s="15">
        <f>F87*'Table A8'!AA35</f>
        <v>5.717801406276803</v>
      </c>
      <c r="AB87" s="15">
        <f>G87*'Table A8'!AB35</f>
        <v>1.6358079625292716</v>
      </c>
      <c r="AC87" s="15">
        <f>H87*'Table A8'!AC35</f>
        <v>2.1528157894736784</v>
      </c>
      <c r="AD87" s="15">
        <f>I87*'Table A8'!AD35</f>
        <v>1.1141746200070701</v>
      </c>
      <c r="AE87" s="15">
        <f>J87*'Table A8'!AE35</f>
        <v>2.122297812817902</v>
      </c>
      <c r="AF87" s="15">
        <f>K87*'Table A8'!AF35</f>
        <v>1.6525230911330024</v>
      </c>
      <c r="AG87" s="15">
        <f>L87*'Table A8'!AG35</f>
        <v>2.3900882939333501</v>
      </c>
      <c r="AH87" s="15">
        <f>M87*'Table A8'!AH35</f>
        <v>1.2291865168539216</v>
      </c>
      <c r="AI87" s="15">
        <f>N87*'Table A8'!AI35</f>
        <v>0.5689204545454567</v>
      </c>
      <c r="AJ87" s="15">
        <f>O87*'Table A8'!AJ35</f>
        <v>2.8881164850136227</v>
      </c>
      <c r="AK87" s="15"/>
      <c r="AL87" s="15"/>
      <c r="AM87" s="15"/>
      <c r="AN87" s="15">
        <f>S87*'Table A8'!AN35</f>
        <v>-0.53990821391776544</v>
      </c>
      <c r="AO87" s="15">
        <f>T87*'Table A8'!AO35</f>
        <v>1.1724722399489498</v>
      </c>
      <c r="AP87" s="15">
        <f>U87*'Table A8'!AP35</f>
        <v>1.4233133187772933</v>
      </c>
      <c r="AR87" s="11">
        <f t="shared" si="4"/>
        <v>8.2958166567297553</v>
      </c>
      <c r="AS87" s="11">
        <f t="shared" si="4"/>
        <v>1.6458750985378028</v>
      </c>
      <c r="AT87" s="11">
        <f t="shared" si="4"/>
        <v>0.35066701598192096</v>
      </c>
      <c r="AU87" s="11">
        <f t="shared" si="4"/>
        <v>2.8037937083922846</v>
      </c>
      <c r="AV87" s="11">
        <f t="shared" si="4"/>
        <v>-6.6668924499811126</v>
      </c>
      <c r="AW87" s="11">
        <f t="shared" si="4"/>
        <v>-3.1997833513247378</v>
      </c>
      <c r="AX87" s="11">
        <f t="shared" si="4"/>
        <v>-5.7109679708990404</v>
      </c>
      <c r="AY87" s="11">
        <f t="shared" si="4"/>
        <v>-1.5461630728853526</v>
      </c>
      <c r="AZ87" s="11">
        <f t="shared" si="4"/>
        <v>-2.3403301245691752</v>
      </c>
      <c r="BA87" s="11">
        <f t="shared" si="4"/>
        <v>12.059796769563659</v>
      </c>
      <c r="BB87" s="11">
        <f t="shared" si="4"/>
        <v>-5.9966111600922636</v>
      </c>
      <c r="BC87" s="11">
        <f t="shared" si="4"/>
        <v>2.5422462171208258</v>
      </c>
      <c r="BD87" s="11">
        <f t="shared" si="4"/>
        <v>2.2705512170522737</v>
      </c>
      <c r="BE87" s="11">
        <f t="shared" si="4"/>
        <v>0.1869103946760011</v>
      </c>
      <c r="BF87" s="11"/>
      <c r="BG87" s="11"/>
      <c r="BH87" s="11"/>
      <c r="BI87" s="11">
        <f t="shared" si="4"/>
        <v>-2.6913482355493361</v>
      </c>
      <c r="BJ87" s="11">
        <f t="shared" si="4"/>
        <v>-5.515610638063106</v>
      </c>
      <c r="BK87" s="11">
        <f t="shared" si="4"/>
        <v>-0.58704139047204207</v>
      </c>
    </row>
    <row r="88" spans="1:63" x14ac:dyDescent="0.2">
      <c r="A88" s="13">
        <v>2000</v>
      </c>
      <c r="B88" s="11">
        <f t="shared" si="6"/>
        <v>-1.957650819017176</v>
      </c>
      <c r="C88" s="11">
        <f t="shared" si="6"/>
        <v>1.8683371799098847</v>
      </c>
      <c r="D88" s="11">
        <f t="shared" si="6"/>
        <v>-0.48264957976200673</v>
      </c>
      <c r="E88" s="11">
        <f t="shared" si="6"/>
        <v>1.4441842310694675</v>
      </c>
      <c r="F88" s="11">
        <f t="shared" si="6"/>
        <v>8.4180432020330542</v>
      </c>
      <c r="G88" s="11">
        <f t="shared" si="6"/>
        <v>3.1354983202687592</v>
      </c>
      <c r="H88" s="11">
        <f t="shared" si="6"/>
        <v>4.2529687931510685</v>
      </c>
      <c r="I88" s="11">
        <f t="shared" si="6"/>
        <v>5.237937871777909</v>
      </c>
      <c r="J88" s="11">
        <f t="shared" si="6"/>
        <v>7.0575718169996415</v>
      </c>
      <c r="K88" s="11">
        <f t="shared" si="6"/>
        <v>9.1717291450585492</v>
      </c>
      <c r="L88" s="11">
        <f t="shared" si="6"/>
        <v>4.5405839807125536</v>
      </c>
      <c r="M88" s="11">
        <f t="shared" si="6"/>
        <v>3.489014022303194</v>
      </c>
      <c r="N88" s="11">
        <f t="shared" si="6"/>
        <v>2.7534883720930159</v>
      </c>
      <c r="O88" s="11">
        <f t="shared" si="6"/>
        <v>6.707508639648152</v>
      </c>
      <c r="P88" s="11"/>
      <c r="Q88" s="11"/>
      <c r="R88" s="11"/>
      <c r="S88" s="11">
        <f t="shared" si="5"/>
        <v>-1.6774685474647444</v>
      </c>
      <c r="T88" s="11">
        <f t="shared" si="5"/>
        <v>3.7803226203669604</v>
      </c>
      <c r="U88" s="11">
        <f t="shared" si="5"/>
        <v>3.3271962125197119</v>
      </c>
      <c r="W88" s="15">
        <f>B88*'Table A8'!W36</f>
        <v>-1.2333200159808209</v>
      </c>
      <c r="X88" s="15">
        <f>C88*'Table A8'!X36</f>
        <v>1.5279261457303037</v>
      </c>
      <c r="Y88" s="15">
        <f>D88*'Table A8'!Y36</f>
        <v>-0.1524207372888417</v>
      </c>
      <c r="Z88" s="15">
        <f>E88*'Table A8'!Z36</f>
        <v>0.93482045277126624</v>
      </c>
      <c r="AA88" s="15">
        <f>F88*'Table A8'!AA36</f>
        <v>5.8387547649301261</v>
      </c>
      <c r="AB88" s="15">
        <f>G88*'Table A8'!AB36</f>
        <v>1.1306606942889146</v>
      </c>
      <c r="AC88" s="15">
        <f>H88*'Table A8'!AC36</f>
        <v>1.440905827119582</v>
      </c>
      <c r="AD88" s="15">
        <f>I88*'Table A8'!AD36</f>
        <v>0.81711830799735397</v>
      </c>
      <c r="AE88" s="15">
        <f>J88*'Table A8'!AE36</f>
        <v>1.8617874453245056</v>
      </c>
      <c r="AF88" s="15">
        <f>K88*'Table A8'!AF36</f>
        <v>3.6567684101348439</v>
      </c>
      <c r="AG88" s="15">
        <f>L88*'Table A8'!AG36</f>
        <v>1.2763581569782989</v>
      </c>
      <c r="AH88" s="15">
        <f>M88*'Table A8'!AH36</f>
        <v>2.3861366898531542</v>
      </c>
      <c r="AI88" s="15">
        <f>N88*'Table A8'!AI36</f>
        <v>0.78584558139534666</v>
      </c>
      <c r="AJ88" s="15">
        <f>O88*'Table A8'!AJ36</f>
        <v>2.182623311341509</v>
      </c>
      <c r="AK88" s="15"/>
      <c r="AL88" s="15"/>
      <c r="AM88" s="15"/>
      <c r="AN88" s="15">
        <f>S88*'Table A8'!AN36</f>
        <v>-0.41467022493328476</v>
      </c>
      <c r="AO88" s="15">
        <f>T88*'Table A8'!AO36</f>
        <v>1.1363649796823083</v>
      </c>
      <c r="AP88" s="15">
        <f>U88*'Table A8'!AP36</f>
        <v>1.1811546554444976</v>
      </c>
      <c r="AR88" s="11">
        <f t="shared" si="4"/>
        <v>3.4090719935665974</v>
      </c>
      <c r="AS88" s="11">
        <f t="shared" si="4"/>
        <v>-2.419419174064334</v>
      </c>
      <c r="AT88" s="11">
        <f t="shared" si="4"/>
        <v>2.2268252582776595</v>
      </c>
      <c r="AU88" s="11">
        <f t="shared" si="4"/>
        <v>2.9579802656581227</v>
      </c>
      <c r="AV88" s="11">
        <f t="shared" si="4"/>
        <v>-6.7175416158540528</v>
      </c>
      <c r="AW88" s="11">
        <f t="shared" si="4"/>
        <v>-2.217316321924617</v>
      </c>
      <c r="AX88" s="11">
        <f t="shared" si="4"/>
        <v>-5.0196593450195071</v>
      </c>
      <c r="AY88" s="11">
        <f t="shared" si="4"/>
        <v>1.1401821561648342</v>
      </c>
      <c r="AZ88" s="11">
        <f t="shared" si="4"/>
        <v>-4.6669308039782464</v>
      </c>
      <c r="BA88" s="11">
        <f t="shared" si="4"/>
        <v>11.289671414049185</v>
      </c>
      <c r="BB88" s="11">
        <f t="shared" si="4"/>
        <v>-0.86084807007271602</v>
      </c>
      <c r="BC88" s="11">
        <f t="shared" si="4"/>
        <v>4.0368117639353072</v>
      </c>
      <c r="BD88" s="11">
        <f t="shared" si="4"/>
        <v>3.3047084362442303</v>
      </c>
      <c r="BE88" s="11">
        <f t="shared" si="4"/>
        <v>1.7762578288703985</v>
      </c>
      <c r="BF88" s="11"/>
      <c r="BG88" s="11"/>
      <c r="BH88" s="11"/>
      <c r="BI88" s="11">
        <f t="shared" si="4"/>
        <v>5.6326979501428625</v>
      </c>
      <c r="BJ88" s="11">
        <f t="shared" si="4"/>
        <v>0.55114256292972585</v>
      </c>
      <c r="BK88" s="11">
        <f t="shared" si="4"/>
        <v>0.91635176786090378</v>
      </c>
    </row>
    <row r="89" spans="1:63" x14ac:dyDescent="0.2">
      <c r="A89" s="13">
        <v>2001</v>
      </c>
      <c r="B89" s="11">
        <f t="shared" si="6"/>
        <v>0.52974735126325445</v>
      </c>
      <c r="C89" s="11">
        <f t="shared" si="6"/>
        <v>1.7585500053943104</v>
      </c>
      <c r="D89" s="11">
        <f t="shared" si="6"/>
        <v>-0.98670457396103917</v>
      </c>
      <c r="E89" s="11">
        <f t="shared" si="6"/>
        <v>3.8476337052717469E-2</v>
      </c>
      <c r="F89" s="11">
        <f t="shared" si="6"/>
        <v>3.8675651919132692</v>
      </c>
      <c r="G89" s="11">
        <f t="shared" si="6"/>
        <v>4.7153714906158051</v>
      </c>
      <c r="H89" s="11">
        <f t="shared" si="6"/>
        <v>2.8874172185430647</v>
      </c>
      <c r="I89" s="11">
        <f t="shared" si="6"/>
        <v>7.7720207253886064</v>
      </c>
      <c r="J89" s="11">
        <f t="shared" si="6"/>
        <v>2.4955830388692535</v>
      </c>
      <c r="K89" s="11">
        <f t="shared" si="6"/>
        <v>8.6183496199782716</v>
      </c>
      <c r="L89" s="11">
        <f t="shared" si="6"/>
        <v>5.0352338244715078</v>
      </c>
      <c r="M89" s="11">
        <f t="shared" si="6"/>
        <v>5.195775098687716</v>
      </c>
      <c r="N89" s="11">
        <f t="shared" si="6"/>
        <v>4.5989498460981437</v>
      </c>
      <c r="O89" s="11">
        <f t="shared" si="6"/>
        <v>5.8442514353010511</v>
      </c>
      <c r="P89" s="11"/>
      <c r="Q89" s="11"/>
      <c r="R89" s="11"/>
      <c r="S89" s="11">
        <f t="shared" si="5"/>
        <v>-1.9290422644435812</v>
      </c>
      <c r="T89" s="11">
        <f t="shared" si="5"/>
        <v>5.2444233507356497</v>
      </c>
      <c r="U89" s="11">
        <f t="shared" si="5"/>
        <v>3.1055110092910843</v>
      </c>
      <c r="W89" s="15">
        <f>B89*'Table A8'!W37</f>
        <v>0.33771393643032471</v>
      </c>
      <c r="X89" s="15">
        <f>C89*'Table A8'!X37</f>
        <v>1.4870298845614289</v>
      </c>
      <c r="Y89" s="15">
        <f>D89*'Table A8'!Y37</f>
        <v>-0.29630738356050007</v>
      </c>
      <c r="Z89" s="15">
        <f>E89*'Table A8'!Z37</f>
        <v>2.4644093882265541E-2</v>
      </c>
      <c r="AA89" s="15">
        <f>F89*'Table A8'!AA37</f>
        <v>2.6562437738060334</v>
      </c>
      <c r="AB89" s="15">
        <f>G89*'Table A8'!AB37</f>
        <v>1.6602823018458248</v>
      </c>
      <c r="AC89" s="15">
        <f>H89*'Table A8'!AC37</f>
        <v>0.96410860927152919</v>
      </c>
      <c r="AD89" s="15">
        <f>I89*'Table A8'!AD37</f>
        <v>1.0997409326424874</v>
      </c>
      <c r="AE89" s="15">
        <f>J89*'Table A8'!AE37</f>
        <v>0.63387809187279043</v>
      </c>
      <c r="AF89" s="15">
        <f>K89*'Table A8'!AF37</f>
        <v>3.2249864277958689</v>
      </c>
      <c r="AG89" s="15">
        <f>L89*'Table A8'!AG37</f>
        <v>1.231114670083284</v>
      </c>
      <c r="AH89" s="15">
        <f>M89*'Table A8'!AH37</f>
        <v>3.4598666382161496</v>
      </c>
      <c r="AI89" s="15">
        <f>N89*'Table A8'!AI37</f>
        <v>1.2361977186311812</v>
      </c>
      <c r="AJ89" s="15">
        <f>O89*'Table A8'!AJ37</f>
        <v>1.8964595907551911</v>
      </c>
      <c r="AK89" s="15"/>
      <c r="AL89" s="15"/>
      <c r="AM89" s="15"/>
      <c r="AN89" s="15">
        <f>S89*'Table A8'!AN37</f>
        <v>-0.39024525009693656</v>
      </c>
      <c r="AO89" s="15">
        <f>T89*'Table A8'!AO37</f>
        <v>1.5103939250118672</v>
      </c>
      <c r="AP89" s="15">
        <f>U89*'Table A8'!AP37</f>
        <v>1.0651902761868419</v>
      </c>
      <c r="AR89" s="11">
        <f t="shared" ref="AR89:BK103" si="7">LN(AR37/AR36)*100</f>
        <v>-6.4538226272173542</v>
      </c>
      <c r="AS89" s="11">
        <f t="shared" si="7"/>
        <v>-7.9259187793543324</v>
      </c>
      <c r="AT89" s="11">
        <f t="shared" si="7"/>
        <v>-0.42856111903141064</v>
      </c>
      <c r="AU89" s="11">
        <f t="shared" si="7"/>
        <v>2.292539697457932</v>
      </c>
      <c r="AV89" s="11">
        <f t="shared" si="7"/>
        <v>-2.0334659198056424</v>
      </c>
      <c r="AW89" s="11">
        <f t="shared" si="7"/>
        <v>-2.8512023973385485</v>
      </c>
      <c r="AX89" s="11">
        <f t="shared" si="7"/>
        <v>1.4252032954358009</v>
      </c>
      <c r="AY89" s="11">
        <f t="shared" si="7"/>
        <v>-7.4847890796432264</v>
      </c>
      <c r="AZ89" s="11">
        <f t="shared" si="7"/>
        <v>2.3936476483659423</v>
      </c>
      <c r="BA89" s="11">
        <f t="shared" si="7"/>
        <v>0.13298019808348727</v>
      </c>
      <c r="BB89" s="11">
        <f t="shared" si="7"/>
        <v>-0.11524778235678128</v>
      </c>
      <c r="BC89" s="11">
        <f t="shared" si="7"/>
        <v>9.2903903250388747E-2</v>
      </c>
      <c r="BD89" s="11">
        <f t="shared" si="7"/>
        <v>2.677036337851983</v>
      </c>
      <c r="BE89" s="11">
        <f t="shared" si="7"/>
        <v>0.30943821158154639</v>
      </c>
      <c r="BF89" s="11"/>
      <c r="BG89" s="11"/>
      <c r="BH89" s="11"/>
      <c r="BI89" s="11">
        <f t="shared" si="7"/>
        <v>2.5506972555766434</v>
      </c>
      <c r="BJ89" s="11">
        <f t="shared" si="7"/>
        <v>4.4801123759806512</v>
      </c>
      <c r="BK89" s="11">
        <f t="shared" si="7"/>
        <v>-0.34153586829897942</v>
      </c>
    </row>
    <row r="90" spans="1:63" x14ac:dyDescent="0.2">
      <c r="A90" s="13">
        <v>2002</v>
      </c>
      <c r="B90" s="11">
        <f t="shared" si="6"/>
        <v>2.4996622078097497</v>
      </c>
      <c r="C90" s="11">
        <f t="shared" si="6"/>
        <v>2.4067005937234986</v>
      </c>
      <c r="D90" s="11">
        <f t="shared" si="6"/>
        <v>-1.6299299045688609</v>
      </c>
      <c r="E90" s="11">
        <f t="shared" si="6"/>
        <v>5.7692307692303046E-2</v>
      </c>
      <c r="F90" s="11">
        <f t="shared" si="6"/>
        <v>3.0183356840620679</v>
      </c>
      <c r="G90" s="11">
        <f t="shared" si="6"/>
        <v>5.1696045030365845</v>
      </c>
      <c r="H90" s="11">
        <f t="shared" si="6"/>
        <v>2.2528321318228572</v>
      </c>
      <c r="I90" s="11">
        <f t="shared" si="6"/>
        <v>7.5466200466200339</v>
      </c>
      <c r="J90" s="11">
        <f t="shared" si="6"/>
        <v>0.79724197371258132</v>
      </c>
      <c r="K90" s="11">
        <f t="shared" si="6"/>
        <v>3.5736598775459205</v>
      </c>
      <c r="L90" s="11">
        <f t="shared" si="6"/>
        <v>5.5013417906806472</v>
      </c>
      <c r="M90" s="11">
        <f t="shared" si="6"/>
        <v>2.9513184584178509</v>
      </c>
      <c r="N90" s="11">
        <f t="shared" si="6"/>
        <v>4.258265535745176</v>
      </c>
      <c r="O90" s="11">
        <f t="shared" si="6"/>
        <v>4.4645340751042983</v>
      </c>
      <c r="P90" s="11"/>
      <c r="Q90" s="11"/>
      <c r="R90" s="11"/>
      <c r="S90" s="11">
        <f t="shared" si="5"/>
        <v>-2.0658297914401547</v>
      </c>
      <c r="T90" s="11">
        <f t="shared" si="5"/>
        <v>5.9751972942502674</v>
      </c>
      <c r="U90" s="11">
        <f t="shared" si="5"/>
        <v>2.4317985433897071</v>
      </c>
      <c r="W90" s="15">
        <f>B90*'Table A8'!W38</f>
        <v>1.6472773949466251</v>
      </c>
      <c r="X90" s="15">
        <f>C90*'Table A8'!X38</f>
        <v>2.0117610262934726</v>
      </c>
      <c r="Y90" s="15">
        <f>D90*'Table A8'!Y38</f>
        <v>-0.4876750274470032</v>
      </c>
      <c r="Z90" s="15">
        <f>E90*'Table A8'!Z38</f>
        <v>3.8555769230766125E-2</v>
      </c>
      <c r="AA90" s="15">
        <f>F90*'Table A8'!AA38</f>
        <v>2.0901974612129819</v>
      </c>
      <c r="AB90" s="15">
        <f>G90*'Table A8'!AB38</f>
        <v>1.8005732484076427</v>
      </c>
      <c r="AC90" s="15">
        <f>H90*'Table A8'!AC38</f>
        <v>0.75830329557157372</v>
      </c>
      <c r="AD90" s="15">
        <f>I90*'Table A8'!AD38</f>
        <v>0.96521270396270242</v>
      </c>
      <c r="AE90" s="15">
        <f>J90*'Table A8'!AE38</f>
        <v>0.20728291316527114</v>
      </c>
      <c r="AF90" s="15">
        <f>K90*'Table A8'!AF38</f>
        <v>1.2990253654879422</v>
      </c>
      <c r="AG90" s="15">
        <f>L90*'Table A8'!AG38</f>
        <v>1.5937387167601833</v>
      </c>
      <c r="AH90" s="15">
        <f>M90*'Table A8'!AH38</f>
        <v>1.9337038539553759</v>
      </c>
      <c r="AI90" s="15">
        <f>N90*'Table A8'!AI38</f>
        <v>1.1420668166868562</v>
      </c>
      <c r="AJ90" s="15">
        <f>O90*'Table A8'!AJ38</f>
        <v>1.4933866481223879</v>
      </c>
      <c r="AK90" s="15"/>
      <c r="AL90" s="15"/>
      <c r="AM90" s="15"/>
      <c r="AN90" s="15">
        <f>S90*'Table A8'!AN38</f>
        <v>-0.3974656518730858</v>
      </c>
      <c r="AO90" s="15">
        <f>T90*'Table A8'!AO38</f>
        <v>1.813472378804956</v>
      </c>
      <c r="AP90" s="15">
        <f>U90*'Table A8'!AP38</f>
        <v>0.83726823848907628</v>
      </c>
      <c r="AR90" s="11">
        <f t="shared" si="7"/>
        <v>9.6013087759633464</v>
      </c>
      <c r="AS90" s="11">
        <f t="shared" si="7"/>
        <v>-3.1898657819207794</v>
      </c>
      <c r="AT90" s="11">
        <f t="shared" si="7"/>
        <v>-0.84504149320044053</v>
      </c>
      <c r="AU90" s="11">
        <f t="shared" si="7"/>
        <v>3.0089688625865496</v>
      </c>
      <c r="AV90" s="11">
        <f t="shared" si="7"/>
        <v>2.3397547697447423</v>
      </c>
      <c r="AW90" s="11">
        <f t="shared" si="7"/>
        <v>0.53992143777669643</v>
      </c>
      <c r="AX90" s="11">
        <f t="shared" si="7"/>
        <v>2.8938319049226577</v>
      </c>
      <c r="AY90" s="11">
        <f t="shared" si="7"/>
        <v>-5.7016358028950869</v>
      </c>
      <c r="AZ90" s="11">
        <f t="shared" si="7"/>
        <v>2.395196513314791</v>
      </c>
      <c r="BA90" s="11">
        <f t="shared" si="7"/>
        <v>0.8403274986756718</v>
      </c>
      <c r="BB90" s="11">
        <f t="shared" si="7"/>
        <v>-2.8458916459669799</v>
      </c>
      <c r="BC90" s="11">
        <f t="shared" si="7"/>
        <v>4.063781148379884</v>
      </c>
      <c r="BD90" s="11">
        <f t="shared" si="7"/>
        <v>-5.3930356231463401</v>
      </c>
      <c r="BE90" s="11">
        <f t="shared" si="7"/>
        <v>-6.7380339061002106</v>
      </c>
      <c r="BF90" s="11"/>
      <c r="BG90" s="11"/>
      <c r="BH90" s="11"/>
      <c r="BI90" s="11">
        <f t="shared" si="7"/>
        <v>5.8440777551171896</v>
      </c>
      <c r="BJ90" s="11">
        <f t="shared" si="7"/>
        <v>-9.347652992443253</v>
      </c>
      <c r="BK90" s="11">
        <f t="shared" si="7"/>
        <v>-0.45274087894783682</v>
      </c>
    </row>
    <row r="91" spans="1:63" x14ac:dyDescent="0.2">
      <c r="A91" s="13">
        <v>2003</v>
      </c>
      <c r="B91" s="11">
        <f t="shared" si="6"/>
        <v>2.2673345636699205</v>
      </c>
      <c r="C91" s="11">
        <f t="shared" si="6"/>
        <v>1.501190599440938</v>
      </c>
      <c r="D91" s="11">
        <f t="shared" si="6"/>
        <v>-1.6140109890109944</v>
      </c>
      <c r="E91" s="11">
        <f t="shared" si="6"/>
        <v>0.55737074764559136</v>
      </c>
      <c r="F91" s="11">
        <f t="shared" si="6"/>
        <v>3.3406352683461149</v>
      </c>
      <c r="G91" s="11">
        <f t="shared" si="6"/>
        <v>6.0704225352112617</v>
      </c>
      <c r="H91" s="11">
        <f t="shared" si="6"/>
        <v>2.4172227118217204</v>
      </c>
      <c r="I91" s="11">
        <f t="shared" si="6"/>
        <v>12.557572473584401</v>
      </c>
      <c r="J91" s="11">
        <f t="shared" si="6"/>
        <v>1.0474561778537783</v>
      </c>
      <c r="K91" s="11">
        <f t="shared" si="6"/>
        <v>0.50669562070213559</v>
      </c>
      <c r="L91" s="11">
        <f t="shared" si="6"/>
        <v>2.7980113307896959</v>
      </c>
      <c r="M91" s="11">
        <f t="shared" si="6"/>
        <v>2.8371589006009224</v>
      </c>
      <c r="N91" s="11">
        <f t="shared" si="6"/>
        <v>2.8889257844927796</v>
      </c>
      <c r="O91" s="11">
        <f t="shared" si="6"/>
        <v>3.5814139262415168</v>
      </c>
      <c r="P91" s="11"/>
      <c r="Q91" s="11"/>
      <c r="R91" s="11"/>
      <c r="S91" s="11">
        <f t="shared" ref="S91:U106" si="8">(S39/S38-1)*100</f>
        <v>-3.5022204279370195</v>
      </c>
      <c r="T91" s="11">
        <f t="shared" si="8"/>
        <v>-4.2659574468085211</v>
      </c>
      <c r="U91" s="11">
        <f t="shared" si="8"/>
        <v>2.4343215232586202</v>
      </c>
      <c r="W91" s="15">
        <f>B91*'Table A8'!W39</f>
        <v>1.5869074611125773</v>
      </c>
      <c r="X91" s="15">
        <f>C91*'Table A8'!X39</f>
        <v>1.2513924836939661</v>
      </c>
      <c r="Y91" s="15">
        <f>D91*'Table A8'!Y39</f>
        <v>-0.508090659340661</v>
      </c>
      <c r="Z91" s="15">
        <f>E91*'Table A8'!Z39</f>
        <v>0.38447434172592893</v>
      </c>
      <c r="AA91" s="15">
        <f>F91*'Table A8'!AA39</f>
        <v>2.3969058050383376</v>
      </c>
      <c r="AB91" s="15">
        <f>G91*'Table A8'!AB39</f>
        <v>2.1380028169014063</v>
      </c>
      <c r="AC91" s="15">
        <f>H91*'Table A8'!AC39</f>
        <v>0.79526627218934598</v>
      </c>
      <c r="AD91" s="15">
        <f>I91*'Table A8'!AD39</f>
        <v>1.7316892441072891</v>
      </c>
      <c r="AE91" s="15">
        <f>J91*'Table A8'!AE39</f>
        <v>0.2870029927319353</v>
      </c>
      <c r="AF91" s="15">
        <f>K91*'Table A8'!AF39</f>
        <v>0.19006152732537104</v>
      </c>
      <c r="AG91" s="15">
        <f>L91*'Table A8'!AG39</f>
        <v>1.0442178286507144</v>
      </c>
      <c r="AH91" s="15">
        <f>M91*'Table A8'!AH39</f>
        <v>1.8441532853905995</v>
      </c>
      <c r="AI91" s="15">
        <f>N91*'Table A8'!AI39</f>
        <v>0.81814378216835515</v>
      </c>
      <c r="AJ91" s="15">
        <f>O91*'Table A8'!AJ39</f>
        <v>1.2409599254426857</v>
      </c>
      <c r="AK91" s="15"/>
      <c r="AL91" s="15"/>
      <c r="AM91" s="15"/>
      <c r="AN91" s="15">
        <f>S91*'Table A8'!AN39</f>
        <v>-0.83072668550666096</v>
      </c>
      <c r="AO91" s="15">
        <f>T91*'Table A8'!AO39</f>
        <v>-1.360840425531918</v>
      </c>
      <c r="AP91" s="15">
        <f>U91*'Table A8'!AP39</f>
        <v>0.87148710532658602</v>
      </c>
      <c r="AR91" s="11">
        <f t="shared" si="7"/>
        <v>-6.3574714269987691</v>
      </c>
      <c r="AS91" s="11">
        <f t="shared" si="7"/>
        <v>-6.8128199343742857</v>
      </c>
      <c r="AT91" s="11">
        <f t="shared" si="7"/>
        <v>1.3065488958402731</v>
      </c>
      <c r="AU91" s="11">
        <f t="shared" si="7"/>
        <v>2.4987697721810536</v>
      </c>
      <c r="AV91" s="11">
        <f t="shared" si="7"/>
        <v>-0.23080867119634521</v>
      </c>
      <c r="AW91" s="11">
        <f t="shared" si="7"/>
        <v>-1.1997328354899532</v>
      </c>
      <c r="AX91" s="11">
        <f t="shared" si="7"/>
        <v>-0.16208185146158663</v>
      </c>
      <c r="AY91" s="11">
        <f t="shared" si="7"/>
        <v>-8.2119468994316094</v>
      </c>
      <c r="AZ91" s="11">
        <f t="shared" si="7"/>
        <v>2.0857979498739523</v>
      </c>
      <c r="BA91" s="11">
        <f t="shared" si="7"/>
        <v>5.7027153815647855</v>
      </c>
      <c r="BB91" s="11">
        <f t="shared" si="7"/>
        <v>5.8968927208668154</v>
      </c>
      <c r="BC91" s="11">
        <f t="shared" si="7"/>
        <v>6.8069602156505553</v>
      </c>
      <c r="BD91" s="11">
        <f t="shared" si="7"/>
        <v>6.0267960079162624</v>
      </c>
      <c r="BE91" s="11">
        <f t="shared" si="7"/>
        <v>-1.0207959804260247</v>
      </c>
      <c r="BF91" s="11"/>
      <c r="BG91" s="11"/>
      <c r="BH91" s="11"/>
      <c r="BI91" s="11">
        <f t="shared" si="7"/>
        <v>9.3940463397436051</v>
      </c>
      <c r="BJ91" s="11">
        <f t="shared" si="7"/>
        <v>3.1651674671367482</v>
      </c>
      <c r="BK91" s="11">
        <f t="shared" si="7"/>
        <v>1.0350432968174823</v>
      </c>
    </row>
    <row r="92" spans="1:63" x14ac:dyDescent="0.2">
      <c r="A92" s="13">
        <v>2004</v>
      </c>
      <c r="B92" s="11">
        <f t="shared" ref="B92:O107" si="9">(B40/B39-1)*100</f>
        <v>1.7788089713843824</v>
      </c>
      <c r="C92" s="11">
        <f t="shared" si="9"/>
        <v>1.427988576091388</v>
      </c>
      <c r="D92" s="11">
        <f t="shared" si="9"/>
        <v>-1.8760907504362878</v>
      </c>
      <c r="E92" s="11">
        <f t="shared" si="9"/>
        <v>0.53516819571866048</v>
      </c>
      <c r="F92" s="11">
        <f t="shared" si="9"/>
        <v>2.9941706412294433</v>
      </c>
      <c r="G92" s="11">
        <f t="shared" si="9"/>
        <v>3.6250165980613591</v>
      </c>
      <c r="H92" s="11">
        <f t="shared" si="9"/>
        <v>1.8192993239090294</v>
      </c>
      <c r="I92" s="11">
        <f t="shared" si="9"/>
        <v>7.4016127091105943</v>
      </c>
      <c r="J92" s="11">
        <f t="shared" si="9"/>
        <v>-0.84620266553840917</v>
      </c>
      <c r="K92" s="11">
        <f t="shared" si="9"/>
        <v>0</v>
      </c>
      <c r="L92" s="11">
        <f t="shared" si="9"/>
        <v>0.98976493082894024</v>
      </c>
      <c r="M92" s="11">
        <f t="shared" si="9"/>
        <v>1.226171089184791</v>
      </c>
      <c r="N92" s="11">
        <f t="shared" si="9"/>
        <v>2.2591576569307659</v>
      </c>
      <c r="O92" s="11">
        <f t="shared" si="9"/>
        <v>2.403598971722376</v>
      </c>
      <c r="P92" s="11"/>
      <c r="Q92" s="11"/>
      <c r="R92" s="11"/>
      <c r="S92" s="11">
        <f t="shared" si="8"/>
        <v>-2.5101976780671498</v>
      </c>
      <c r="T92" s="11">
        <f t="shared" si="8"/>
        <v>-6.6674074897210778</v>
      </c>
      <c r="U92" s="11">
        <f t="shared" si="8"/>
        <v>1.3882352941176457</v>
      </c>
      <c r="W92" s="15">
        <f>B92*'Table A8'!W40</f>
        <v>1.2312915699922693</v>
      </c>
      <c r="X92" s="15">
        <f>C92*'Table A8'!X40</f>
        <v>1.2070787433700501</v>
      </c>
      <c r="Y92" s="15">
        <f>D92*'Table A8'!Y40</f>
        <v>-0.60260034904013571</v>
      </c>
      <c r="Z92" s="15">
        <f>E92*'Table A8'!Z40</f>
        <v>0.37761467889908684</v>
      </c>
      <c r="AA92" s="15">
        <f>F92*'Table A8'!AA40</f>
        <v>2.1686777954424858</v>
      </c>
      <c r="AB92" s="15">
        <f>G92*'Table A8'!AB40</f>
        <v>1.2408431815164034</v>
      </c>
      <c r="AC92" s="15">
        <f>H92*'Table A8'!AC40</f>
        <v>0.57435279655808058</v>
      </c>
      <c r="AD92" s="15">
        <f>I92*'Table A8'!AD40</f>
        <v>1.006619328439041</v>
      </c>
      <c r="AE92" s="15">
        <f>J92*'Table A8'!AE40</f>
        <v>-0.22839009942881666</v>
      </c>
      <c r="AF92" s="15">
        <f>K92*'Table A8'!AF40</f>
        <v>0</v>
      </c>
      <c r="AG92" s="15">
        <f>L92*'Table A8'!AG40</f>
        <v>0.4041210212574563</v>
      </c>
      <c r="AH92" s="15">
        <f>M92*'Table A8'!AH40</f>
        <v>0.715348213430407</v>
      </c>
      <c r="AI92" s="15">
        <f>N92*'Table A8'!AI40</f>
        <v>0.67390672906244753</v>
      </c>
      <c r="AJ92" s="15">
        <f>O92*'Table A8'!AJ40</f>
        <v>0.80808997429306295</v>
      </c>
      <c r="AK92" s="15"/>
      <c r="AL92" s="15"/>
      <c r="AM92" s="15"/>
      <c r="AN92" s="15">
        <f>S92*'Table A8'!AN40</f>
        <v>-0.76360213366802698</v>
      </c>
      <c r="AO92" s="15">
        <f>T92*'Table A8'!AO40</f>
        <v>-2.102233581509056</v>
      </c>
      <c r="AP92" s="15">
        <f>U92*'Table A8'!AP40</f>
        <v>0.49893176470588191</v>
      </c>
      <c r="AR92" s="11">
        <f t="shared" si="7"/>
        <v>-4.1900523659496267</v>
      </c>
      <c r="AS92" s="11">
        <f t="shared" si="7"/>
        <v>-8.6815676242880127</v>
      </c>
      <c r="AT92" s="11">
        <f t="shared" si="7"/>
        <v>3.731275027257003</v>
      </c>
      <c r="AU92" s="11">
        <f t="shared" si="7"/>
        <v>0.30390837843281326</v>
      </c>
      <c r="AV92" s="11">
        <f t="shared" si="7"/>
        <v>-1.5917446958216737</v>
      </c>
      <c r="AW92" s="11">
        <f t="shared" si="7"/>
        <v>1.6097748396259965</v>
      </c>
      <c r="AX92" s="11">
        <f t="shared" si="7"/>
        <v>1.5466168737358192</v>
      </c>
      <c r="AY92" s="11">
        <f t="shared" si="7"/>
        <v>-3.128323064255758</v>
      </c>
      <c r="AZ92" s="11">
        <f t="shared" si="7"/>
        <v>1.453960232295213</v>
      </c>
      <c r="BA92" s="11">
        <f t="shared" si="7"/>
        <v>3.0368995116531852</v>
      </c>
      <c r="BB92" s="11">
        <f t="shared" si="7"/>
        <v>4.3726711602415795</v>
      </c>
      <c r="BC92" s="11">
        <f t="shared" si="7"/>
        <v>3.6925651822189027</v>
      </c>
      <c r="BD92" s="11">
        <f t="shared" si="7"/>
        <v>1.8970258475656483</v>
      </c>
      <c r="BE92" s="11">
        <f t="shared" si="7"/>
        <v>0.55882361900602096</v>
      </c>
      <c r="BF92" s="11"/>
      <c r="BG92" s="11"/>
      <c r="BH92" s="11"/>
      <c r="BI92" s="11">
        <f t="shared" si="7"/>
        <v>1.9349873414909629</v>
      </c>
      <c r="BJ92" s="11">
        <f t="shared" si="7"/>
        <v>4.2067096518574214</v>
      </c>
      <c r="BK92" s="11">
        <f t="shared" si="7"/>
        <v>1.3815183279335888</v>
      </c>
    </row>
    <row r="93" spans="1:63" x14ac:dyDescent="0.2">
      <c r="A93" s="13">
        <v>2005</v>
      </c>
      <c r="B93" s="11">
        <f t="shared" si="9"/>
        <v>1.3804457953394245</v>
      </c>
      <c r="C93" s="11">
        <f t="shared" si="9"/>
        <v>1.38777152051488</v>
      </c>
      <c r="D93" s="11">
        <f t="shared" si="9"/>
        <v>-1.3072476656291632</v>
      </c>
      <c r="E93" s="11">
        <f t="shared" si="9"/>
        <v>2.5095057034220547</v>
      </c>
      <c r="F93" s="11">
        <f t="shared" si="9"/>
        <v>3.177257525083621</v>
      </c>
      <c r="G93" s="11">
        <f t="shared" si="9"/>
        <v>1.319835981547901</v>
      </c>
      <c r="H93" s="11">
        <f t="shared" si="9"/>
        <v>2.22141736085959</v>
      </c>
      <c r="I93" s="11">
        <f t="shared" si="9"/>
        <v>1.8825638727028249</v>
      </c>
      <c r="J93" s="11">
        <f t="shared" si="9"/>
        <v>-0.53339022829101967</v>
      </c>
      <c r="K93" s="11">
        <f t="shared" si="9"/>
        <v>1.7524906973952703</v>
      </c>
      <c r="L93" s="11">
        <f t="shared" si="9"/>
        <v>3.8200245016148715</v>
      </c>
      <c r="M93" s="11">
        <f t="shared" si="9"/>
        <v>-2.839027160026486E-2</v>
      </c>
      <c r="N93" s="11">
        <f t="shared" si="9"/>
        <v>3.0929461890484511</v>
      </c>
      <c r="O93" s="11">
        <f t="shared" si="9"/>
        <v>2.836701393247143</v>
      </c>
      <c r="P93" s="11"/>
      <c r="Q93" s="11"/>
      <c r="R93" s="11"/>
      <c r="S93" s="11">
        <f t="shared" si="8"/>
        <v>-1.8131101813110173</v>
      </c>
      <c r="T93" s="11">
        <f t="shared" si="8"/>
        <v>-3.059888081914508</v>
      </c>
      <c r="U93" s="11">
        <f t="shared" si="8"/>
        <v>1.4156416802042271</v>
      </c>
      <c r="W93" s="15">
        <f>B93*'Table A8'!W41</f>
        <v>0.92351823708207503</v>
      </c>
      <c r="X93" s="15">
        <f>C93*'Table A8'!X41</f>
        <v>1.1872385358004798</v>
      </c>
      <c r="Y93" s="15">
        <f>D93*'Table A8'!Y41</f>
        <v>-0.42420186749666344</v>
      </c>
      <c r="Z93" s="15">
        <f>E93*'Table A8'!Z41</f>
        <v>1.769452471482891</v>
      </c>
      <c r="AA93" s="15">
        <f>F93*'Table A8'!AA41</f>
        <v>2.2765050167224143</v>
      </c>
      <c r="AB93" s="15">
        <f>G93*'Table A8'!AB41</f>
        <v>0.44782034853920288</v>
      </c>
      <c r="AC93" s="15">
        <f>H93*'Table A8'!AC41</f>
        <v>0.66509235784136123</v>
      </c>
      <c r="AD93" s="15">
        <f>I93*'Table A8'!AD41</f>
        <v>0.24303899596593467</v>
      </c>
      <c r="AE93" s="15">
        <f>J93*'Table A8'!AE41</f>
        <v>-0.14806912737358705</v>
      </c>
      <c r="AF93" s="15">
        <f>K93*'Table A8'!AF41</f>
        <v>0.68259512663545774</v>
      </c>
      <c r="AG93" s="15">
        <f>L93*'Table A8'!AG41</f>
        <v>1.6521605969484319</v>
      </c>
      <c r="AH93" s="15">
        <f>M93*'Table A8'!AH41</f>
        <v>-1.5381849153023503E-2</v>
      </c>
      <c r="AI93" s="15">
        <f>N93*'Table A8'!AI41</f>
        <v>0.93654410604387084</v>
      </c>
      <c r="AJ93" s="15">
        <f>O93*'Table A8'!AJ41</f>
        <v>0.9185239111334248</v>
      </c>
      <c r="AK93" s="15"/>
      <c r="AL93" s="15"/>
      <c r="AM93" s="15"/>
      <c r="AN93" s="15">
        <f>S93*'Table A8'!AN41</f>
        <v>-0.60539748953974859</v>
      </c>
      <c r="AO93" s="15">
        <f>T93*'Table A8'!AO41</f>
        <v>-0.92561614477913867</v>
      </c>
      <c r="AP93" s="15">
        <f>U93*'Table A8'!AP41</f>
        <v>0.50920631236946057</v>
      </c>
      <c r="AR93" s="11">
        <f t="shared" si="7"/>
        <v>6.253762475256158</v>
      </c>
      <c r="AS93" s="11">
        <f t="shared" si="7"/>
        <v>-7.854654530632561</v>
      </c>
      <c r="AT93" s="11">
        <f t="shared" si="7"/>
        <v>1.4276843890910358</v>
      </c>
      <c r="AU93" s="11">
        <f t="shared" si="7"/>
        <v>-6.8924909085265105</v>
      </c>
      <c r="AV93" s="11">
        <f t="shared" si="7"/>
        <v>-0.1000939855856314</v>
      </c>
      <c r="AW93" s="11">
        <f t="shared" si="7"/>
        <v>-3.7724516777475783</v>
      </c>
      <c r="AX93" s="11">
        <f t="shared" si="7"/>
        <v>-3.1915101391740599</v>
      </c>
      <c r="AY93" s="11">
        <f t="shared" si="7"/>
        <v>1.1061482960826725</v>
      </c>
      <c r="AZ93" s="11">
        <f t="shared" si="7"/>
        <v>4.0613274446218748</v>
      </c>
      <c r="BA93" s="11">
        <f t="shared" si="7"/>
        <v>4.5373824448870446</v>
      </c>
      <c r="BB93" s="11">
        <f t="shared" si="7"/>
        <v>6.8581876539653139</v>
      </c>
      <c r="BC93" s="11">
        <f t="shared" si="7"/>
        <v>10.085883226844059</v>
      </c>
      <c r="BD93" s="11">
        <f t="shared" si="7"/>
        <v>6.9151690771374552</v>
      </c>
      <c r="BE93" s="11">
        <f t="shared" si="7"/>
        <v>3.3890891306132618</v>
      </c>
      <c r="BF93" s="11"/>
      <c r="BG93" s="11"/>
      <c r="BH93" s="11"/>
      <c r="BI93" s="11">
        <f t="shared" si="7"/>
        <v>6.1309840817633834</v>
      </c>
      <c r="BJ93" s="11">
        <f t="shared" si="7"/>
        <v>8.017778310949037</v>
      </c>
      <c r="BK93" s="11">
        <f t="shared" si="7"/>
        <v>2.1599015909750472</v>
      </c>
    </row>
    <row r="94" spans="1:63" x14ac:dyDescent="0.2">
      <c r="A94" s="13">
        <v>2006</v>
      </c>
      <c r="B94" s="11">
        <f t="shared" si="9"/>
        <v>1.8988132417239179</v>
      </c>
      <c r="C94" s="11">
        <f t="shared" si="9"/>
        <v>1.5572307081928249</v>
      </c>
      <c r="D94" s="11">
        <f t="shared" si="9"/>
        <v>-0.81996756172284524</v>
      </c>
      <c r="E94" s="11">
        <f t="shared" si="9"/>
        <v>5.8234421364985245</v>
      </c>
      <c r="F94" s="11">
        <f t="shared" si="9"/>
        <v>3.7277147487844609</v>
      </c>
      <c r="G94" s="11">
        <f t="shared" si="9"/>
        <v>2.6685215631718995</v>
      </c>
      <c r="H94" s="11">
        <f t="shared" si="9"/>
        <v>2.4684067556395517</v>
      </c>
      <c r="I94" s="11">
        <f t="shared" si="9"/>
        <v>2.3867135943686835</v>
      </c>
      <c r="J94" s="11">
        <f t="shared" si="9"/>
        <v>0.16087516087517351</v>
      </c>
      <c r="K94" s="11">
        <f t="shared" si="9"/>
        <v>3.0081396720538001</v>
      </c>
      <c r="L94" s="11">
        <f t="shared" si="9"/>
        <v>1.619824072087539</v>
      </c>
      <c r="M94" s="11">
        <f t="shared" si="9"/>
        <v>0.80461946232486259</v>
      </c>
      <c r="N94" s="11">
        <f t="shared" si="9"/>
        <v>4.2706260523496242</v>
      </c>
      <c r="O94" s="11">
        <f t="shared" si="9"/>
        <v>4.8455999023556684</v>
      </c>
      <c r="P94" s="11"/>
      <c r="Q94" s="11"/>
      <c r="R94" s="11"/>
      <c r="S94" s="11">
        <f t="shared" si="8"/>
        <v>-0.74300699300698936</v>
      </c>
      <c r="T94" s="11">
        <f t="shared" si="8"/>
        <v>9.1746499631540246</v>
      </c>
      <c r="U94" s="11">
        <f t="shared" si="8"/>
        <v>2.0938215102974889</v>
      </c>
      <c r="W94" s="15">
        <f>B94*'Table A8'!W42</f>
        <v>1.2691667707682668</v>
      </c>
      <c r="X94" s="15">
        <f>C94*'Table A8'!X42</f>
        <v>1.3139912715731057</v>
      </c>
      <c r="Y94" s="15">
        <f>D94*'Table A8'!Y42</f>
        <v>-0.2679653991710258</v>
      </c>
      <c r="Z94" s="15">
        <f>E94*'Table A8'!Z42</f>
        <v>4.2406305637982253</v>
      </c>
      <c r="AA94" s="15">
        <f>F94*'Table A8'!AA42</f>
        <v>2.6593517017828345</v>
      </c>
      <c r="AB94" s="15">
        <f>G94*'Table A8'!AB42</f>
        <v>0.89608954091312376</v>
      </c>
      <c r="AC94" s="15">
        <f>H94*'Table A8'!AC42</f>
        <v>0.71460375575765012</v>
      </c>
      <c r="AD94" s="15">
        <f>I94*'Table A8'!AD42</f>
        <v>0.32554773427188832</v>
      </c>
      <c r="AE94" s="15">
        <f>J94*'Table A8'!AE42</f>
        <v>4.4819819819823331E-2</v>
      </c>
      <c r="AF94" s="15">
        <f>K94*'Table A8'!AF42</f>
        <v>1.1894184263300724</v>
      </c>
      <c r="AG94" s="15">
        <f>L94*'Table A8'!AG42</f>
        <v>0.68955910748766525</v>
      </c>
      <c r="AH94" s="15">
        <f>M94*'Table A8'!AH42</f>
        <v>0.43256342294584621</v>
      </c>
      <c r="AI94" s="15">
        <f>N94*'Table A8'!AI42</f>
        <v>1.2846043165467669</v>
      </c>
      <c r="AJ94" s="15">
        <f>O94*'Table A8'!AJ42</f>
        <v>1.5578603686073473</v>
      </c>
      <c r="AK94" s="15"/>
      <c r="AL94" s="15"/>
      <c r="AM94" s="15"/>
      <c r="AN94" s="15">
        <f>S94*'Table A8'!AN42</f>
        <v>-0.25447989510489388</v>
      </c>
      <c r="AO94" s="15">
        <f>T94*'Table A8'!AO42</f>
        <v>2.7129439941046449</v>
      </c>
      <c r="AP94" s="15">
        <f>U94*'Table A8'!AP42</f>
        <v>0.75482265446224484</v>
      </c>
      <c r="AR94" s="11">
        <f t="shared" si="7"/>
        <v>-8.2084859733169413</v>
      </c>
      <c r="AS94" s="11">
        <f t="shared" si="7"/>
        <v>-7.8089181898908011</v>
      </c>
      <c r="AT94" s="11">
        <f t="shared" si="7"/>
        <v>3.1926986588121333</v>
      </c>
      <c r="AU94" s="11">
        <f t="shared" si="7"/>
        <v>-3.0384475954176251</v>
      </c>
      <c r="AV94" s="11">
        <f t="shared" si="7"/>
        <v>-5.7533894448179081</v>
      </c>
      <c r="AW94" s="11">
        <f t="shared" si="7"/>
        <v>-1.8550600863511679</v>
      </c>
      <c r="AX94" s="11">
        <f t="shared" si="7"/>
        <v>1.0667721428388062</v>
      </c>
      <c r="AY94" s="11">
        <f t="shared" si="7"/>
        <v>-1.7375261852744697</v>
      </c>
      <c r="AZ94" s="11">
        <f t="shared" si="7"/>
        <v>4.9062643781884798</v>
      </c>
      <c r="BA94" s="11">
        <f t="shared" si="7"/>
        <v>3.909251753856266E-2</v>
      </c>
      <c r="BB94" s="11">
        <f t="shared" si="7"/>
        <v>4.4968819576882613</v>
      </c>
      <c r="BC94" s="11">
        <f t="shared" si="7"/>
        <v>6.7878394486873859</v>
      </c>
      <c r="BD94" s="11">
        <f t="shared" si="7"/>
        <v>2.9193533800326388</v>
      </c>
      <c r="BE94" s="11">
        <f t="shared" si="7"/>
        <v>1.8420418473386446</v>
      </c>
      <c r="BF94" s="11"/>
      <c r="BG94" s="11"/>
      <c r="BH94" s="11"/>
      <c r="BI94" s="11">
        <f t="shared" si="7"/>
        <v>-0.41642063882565244</v>
      </c>
      <c r="BJ94" s="11">
        <f t="shared" si="7"/>
        <v>-11.052384452017579</v>
      </c>
      <c r="BK94" s="11">
        <f t="shared" si="7"/>
        <v>1.0057006595608993</v>
      </c>
    </row>
    <row r="95" spans="1:63" x14ac:dyDescent="0.2">
      <c r="A95" s="13">
        <v>2007</v>
      </c>
      <c r="B95" s="11">
        <f t="shared" si="9"/>
        <v>2.7706264558048366</v>
      </c>
      <c r="C95" s="11">
        <f t="shared" si="9"/>
        <v>1.7970504932122378</v>
      </c>
      <c r="D95" s="11">
        <f t="shared" si="9"/>
        <v>-0.56327791405468286</v>
      </c>
      <c r="E95" s="11">
        <f t="shared" si="9"/>
        <v>6.8699614440939305</v>
      </c>
      <c r="F95" s="11">
        <f t="shared" si="9"/>
        <v>3.930288461538467</v>
      </c>
      <c r="G95" s="11">
        <f t="shared" si="9"/>
        <v>2.7962552352796211</v>
      </c>
      <c r="H95" s="11">
        <f t="shared" si="9"/>
        <v>3.1696634393729717</v>
      </c>
      <c r="I95" s="11">
        <f t="shared" si="9"/>
        <v>2.6855731012998207</v>
      </c>
      <c r="J95" s="11">
        <f t="shared" si="9"/>
        <v>8.5662276474995913E-2</v>
      </c>
      <c r="K95" s="11">
        <f t="shared" si="9"/>
        <v>2.9088410444342738</v>
      </c>
      <c r="L95" s="11">
        <f t="shared" si="9"/>
        <v>1.9634751398712069</v>
      </c>
      <c r="M95" s="11">
        <f t="shared" si="9"/>
        <v>2.2161705324443615</v>
      </c>
      <c r="N95" s="11">
        <f t="shared" si="9"/>
        <v>4.9031121550205281</v>
      </c>
      <c r="O95" s="11">
        <f t="shared" si="9"/>
        <v>5.0058207217694939</v>
      </c>
      <c r="P95" s="11"/>
      <c r="Q95" s="11"/>
      <c r="R95" s="11"/>
      <c r="S95" s="11">
        <f t="shared" si="8"/>
        <v>1.6292382210479905</v>
      </c>
      <c r="T95" s="11">
        <f t="shared" si="8"/>
        <v>6.3111711103611245</v>
      </c>
      <c r="U95" s="11">
        <f t="shared" si="8"/>
        <v>2.4655384960215132</v>
      </c>
      <c r="W95" s="15">
        <f>B95*'Table A8'!W43</f>
        <v>1.7072600220669405</v>
      </c>
      <c r="X95" s="15">
        <f>C95*'Table A8'!X43</f>
        <v>1.4825666569000961</v>
      </c>
      <c r="Y95" s="15">
        <f>D95*'Table A8'!Y43</f>
        <v>-0.17968565458344379</v>
      </c>
      <c r="Z95" s="15">
        <f>E95*'Table A8'!Z43</f>
        <v>5.1490361023484015</v>
      </c>
      <c r="AA95" s="15">
        <f>F95*'Table A8'!AA43</f>
        <v>2.7736045673076961</v>
      </c>
      <c r="AB95" s="15">
        <f>G95*'Table A8'!AB43</f>
        <v>0.93143261887164164</v>
      </c>
      <c r="AC95" s="15">
        <f>H95*'Table A8'!AC43</f>
        <v>0.89764868603042558</v>
      </c>
      <c r="AD95" s="15">
        <f>I95*'Table A8'!AD43</f>
        <v>0.37598023418197496</v>
      </c>
      <c r="AE95" s="15">
        <f>J95*'Table A8'!AE43</f>
        <v>2.1706820858763961E-2</v>
      </c>
      <c r="AF95" s="15">
        <f>K95*'Table A8'!AF43</f>
        <v>1.1504466330737553</v>
      </c>
      <c r="AG95" s="15">
        <f>L95*'Table A8'!AG43</f>
        <v>0.79795629684365843</v>
      </c>
      <c r="AH95" s="15">
        <f>M95*'Table A8'!AH43</f>
        <v>1.1009935205183587</v>
      </c>
      <c r="AI95" s="15">
        <f>N95*'Table A8'!AI43</f>
        <v>1.4312184380504924</v>
      </c>
      <c r="AJ95" s="15">
        <f>O95*'Table A8'!AJ43</f>
        <v>1.5452968568102425</v>
      </c>
      <c r="AK95" s="15"/>
      <c r="AL95" s="15"/>
      <c r="AM95" s="15"/>
      <c r="AN95" s="15">
        <f>S95*'Table A8'!AN43</f>
        <v>0.58701453104359091</v>
      </c>
      <c r="AO95" s="15">
        <f>T95*'Table A8'!AO43</f>
        <v>1.7740701991225123</v>
      </c>
      <c r="AP95" s="15">
        <f>U95*'Table A8'!AP43</f>
        <v>0.86885576599798142</v>
      </c>
      <c r="AR95" s="11">
        <f t="shared" si="7"/>
        <v>-6.8697684696576209</v>
      </c>
      <c r="AS95" s="11">
        <f t="shared" si="7"/>
        <v>-5.1264276242961806</v>
      </c>
      <c r="AT95" s="11">
        <f t="shared" si="7"/>
        <v>1.0695969954279454</v>
      </c>
      <c r="AU95" s="11">
        <f t="shared" si="7"/>
        <v>-1.1056380006998898</v>
      </c>
      <c r="AV95" s="11">
        <f t="shared" si="7"/>
        <v>-1.7615443145326481</v>
      </c>
      <c r="AW95" s="11">
        <f t="shared" si="7"/>
        <v>-0.62303628915548781</v>
      </c>
      <c r="AX95" s="11">
        <f t="shared" si="7"/>
        <v>0.60786463741348506</v>
      </c>
      <c r="AY95" s="11">
        <f t="shared" si="7"/>
        <v>-1.487283880342364</v>
      </c>
      <c r="AZ95" s="11">
        <f t="shared" si="7"/>
        <v>1.4923826280343266</v>
      </c>
      <c r="BA95" s="11">
        <f t="shared" si="7"/>
        <v>2.5927959914115299</v>
      </c>
      <c r="BB95" s="11">
        <f t="shared" si="7"/>
        <v>4.2442750004537642</v>
      </c>
      <c r="BC95" s="11">
        <f t="shared" si="7"/>
        <v>1.4641061547159617</v>
      </c>
      <c r="BD95" s="11">
        <f t="shared" si="7"/>
        <v>3.1783714716430427</v>
      </c>
      <c r="BE95" s="11">
        <f t="shared" si="7"/>
        <v>8.5662412573107378</v>
      </c>
      <c r="BF95" s="11"/>
      <c r="BG95" s="11"/>
      <c r="BH95" s="11"/>
      <c r="BI95" s="11">
        <f t="shared" si="7"/>
        <v>-3.0264705277692596</v>
      </c>
      <c r="BJ95" s="11">
        <f t="shared" si="7"/>
        <v>-6.2125467680160149</v>
      </c>
      <c r="BK95" s="11">
        <f t="shared" si="7"/>
        <v>1.0755307553384421</v>
      </c>
    </row>
    <row r="96" spans="1:63" x14ac:dyDescent="0.2">
      <c r="A96" s="13">
        <v>2008</v>
      </c>
      <c r="B96" s="11">
        <f t="shared" si="9"/>
        <v>3.1015149707741996</v>
      </c>
      <c r="C96" s="11">
        <f t="shared" si="9"/>
        <v>1.2760241773001946</v>
      </c>
      <c r="D96" s="11">
        <f t="shared" si="9"/>
        <v>-1.0781178620374643</v>
      </c>
      <c r="E96" s="11">
        <f t="shared" si="9"/>
        <v>9.3309281731715377</v>
      </c>
      <c r="F96" s="11">
        <f t="shared" si="9"/>
        <v>3.3421996068000448</v>
      </c>
      <c r="G96" s="11">
        <f t="shared" si="9"/>
        <v>2.4445775913720658</v>
      </c>
      <c r="H96" s="11">
        <f t="shared" si="9"/>
        <v>2.3684504524634109</v>
      </c>
      <c r="I96" s="11">
        <f t="shared" si="9"/>
        <v>2.3747253896851062</v>
      </c>
      <c r="J96" s="11">
        <f t="shared" si="9"/>
        <v>0.25676687707285595</v>
      </c>
      <c r="K96" s="11">
        <f t="shared" si="9"/>
        <v>1.5245938125973746</v>
      </c>
      <c r="L96" s="11">
        <f t="shared" si="9"/>
        <v>2.215550264002486</v>
      </c>
      <c r="M96" s="11">
        <f t="shared" si="9"/>
        <v>2.2324299494717481</v>
      </c>
      <c r="N96" s="11">
        <f t="shared" si="9"/>
        <v>5.3036663867898293</v>
      </c>
      <c r="O96" s="11">
        <f t="shared" si="9"/>
        <v>6.6518847006658E-2</v>
      </c>
      <c r="P96" s="11"/>
      <c r="Q96" s="11"/>
      <c r="R96" s="11"/>
      <c r="S96" s="11">
        <f t="shared" si="8"/>
        <v>1.4839688041594412</v>
      </c>
      <c r="T96" s="11">
        <f t="shared" si="8"/>
        <v>-1.4603174603174507</v>
      </c>
      <c r="U96" s="11">
        <f t="shared" si="8"/>
        <v>1.9905938969703607</v>
      </c>
      <c r="W96" s="15">
        <f>B96*'Table A8'!W44</f>
        <v>1.8131456519145972</v>
      </c>
      <c r="X96" s="15">
        <f>C96*'Table A8'!X44</f>
        <v>1.0702014775016733</v>
      </c>
      <c r="Y96" s="15">
        <f>D96*'Table A8'!Y44</f>
        <v>-0.3301196893558716</v>
      </c>
      <c r="Z96" s="15">
        <f>E96*'Table A8'!Z44</f>
        <v>6.8722285995408372</v>
      </c>
      <c r="AA96" s="15">
        <f>F96*'Table A8'!AA44</f>
        <v>2.369953741181912</v>
      </c>
      <c r="AB96" s="15">
        <f>G96*'Table A8'!AB44</f>
        <v>0.83531216297183486</v>
      </c>
      <c r="AC96" s="15">
        <f>H96*'Table A8'!AC44</f>
        <v>0.66529773209697218</v>
      </c>
      <c r="AD96" s="15">
        <f>I96*'Table A8'!AD44</f>
        <v>0.3196380374516154</v>
      </c>
      <c r="AE96" s="15">
        <f>J96*'Table A8'!AE44</f>
        <v>6.2445704504118557E-2</v>
      </c>
      <c r="AF96" s="15">
        <f>K96*'Table A8'!AF44</f>
        <v>0.59672601825061233</v>
      </c>
      <c r="AG96" s="15">
        <f>L96*'Table A8'!AG44</f>
        <v>0.96642302515788447</v>
      </c>
      <c r="AH96" s="15">
        <f>M96*'Table A8'!AH44</f>
        <v>1.0842912264584281</v>
      </c>
      <c r="AI96" s="15">
        <f>N96*'Table A8'!AI44</f>
        <v>1.6011768821718493</v>
      </c>
      <c r="AJ96" s="15">
        <f>O96*'Table A8'!AJ44</f>
        <v>1.9503325942352125E-2</v>
      </c>
      <c r="AK96" s="15"/>
      <c r="AL96" s="15"/>
      <c r="AM96" s="15"/>
      <c r="AN96" s="15">
        <f>S96*'Table A8'!AN44</f>
        <v>0.56316616117850782</v>
      </c>
      <c r="AO96" s="15">
        <f>T96*'Table A8'!AO44</f>
        <v>-0.36493333333333094</v>
      </c>
      <c r="AP96" s="15">
        <f>U96*'Table A8'!AP44</f>
        <v>0.70526741769659873</v>
      </c>
      <c r="AR96" s="11">
        <f t="shared" si="7"/>
        <v>3.7553003412983981</v>
      </c>
      <c r="AS96" s="11">
        <f t="shared" si="7"/>
        <v>-5.4701422133577866</v>
      </c>
      <c r="AT96" s="11">
        <f t="shared" si="7"/>
        <v>-1.729167442696155</v>
      </c>
      <c r="AU96" s="11">
        <f t="shared" si="7"/>
        <v>-10.157375902252376</v>
      </c>
      <c r="AV96" s="11">
        <f t="shared" si="7"/>
        <v>-4.5360750463038979</v>
      </c>
      <c r="AW96" s="11">
        <f t="shared" si="7"/>
        <v>-5.0683245930882528</v>
      </c>
      <c r="AX96" s="11">
        <f t="shared" si="7"/>
        <v>-4.9396251389726036</v>
      </c>
      <c r="AY96" s="11">
        <f t="shared" si="7"/>
        <v>-4.0914255710019729</v>
      </c>
      <c r="AZ96" s="11">
        <f t="shared" si="7"/>
        <v>-2.7068245298256461</v>
      </c>
      <c r="BA96" s="11">
        <f t="shared" si="7"/>
        <v>-0.14936918741187674</v>
      </c>
      <c r="BB96" s="11">
        <f t="shared" si="7"/>
        <v>-0.93973667554415052</v>
      </c>
      <c r="BC96" s="11">
        <f t="shared" si="7"/>
        <v>3.8747382045454195</v>
      </c>
      <c r="BD96" s="11">
        <f t="shared" si="7"/>
        <v>-3.317339136987711</v>
      </c>
      <c r="BE96" s="11">
        <f t="shared" si="7"/>
        <v>2.3201764516077126</v>
      </c>
      <c r="BF96" s="11"/>
      <c r="BG96" s="11"/>
      <c r="BH96" s="11"/>
      <c r="BI96" s="11">
        <f t="shared" si="7"/>
        <v>-3.9810714250145067</v>
      </c>
      <c r="BJ96" s="11">
        <f t="shared" si="7"/>
        <v>2.8957415003445415</v>
      </c>
      <c r="BK96" s="11">
        <f t="shared" si="7"/>
        <v>-2.4046827612877832</v>
      </c>
    </row>
    <row r="97" spans="1:63" x14ac:dyDescent="0.2">
      <c r="A97" s="13">
        <v>2009</v>
      </c>
      <c r="B97" s="11">
        <f t="shared" si="9"/>
        <v>2.6148328126807785</v>
      </c>
      <c r="C97" s="11">
        <f t="shared" si="9"/>
        <v>-0.26525198938992522</v>
      </c>
      <c r="D97" s="11">
        <f t="shared" si="9"/>
        <v>-3.9807887688186994</v>
      </c>
      <c r="E97" s="11">
        <f t="shared" si="9"/>
        <v>5.3097345132743223</v>
      </c>
      <c r="F97" s="11">
        <f t="shared" si="9"/>
        <v>2.3724261414503234</v>
      </c>
      <c r="G97" s="11">
        <f t="shared" si="9"/>
        <v>-0.84220376652239803</v>
      </c>
      <c r="H97" s="11">
        <f t="shared" si="9"/>
        <v>0.33831714503984589</v>
      </c>
      <c r="I97" s="11">
        <f t="shared" si="9"/>
        <v>1.5021459227467782</v>
      </c>
      <c r="J97" s="11">
        <f t="shared" si="9"/>
        <v>-1.1951766086863658</v>
      </c>
      <c r="K97" s="11">
        <f t="shared" si="9"/>
        <v>-1.5016990025211063</v>
      </c>
      <c r="L97" s="11">
        <f t="shared" si="9"/>
        <v>-0.55707485060264572</v>
      </c>
      <c r="M97" s="11">
        <f t="shared" si="9"/>
        <v>0.38641265276777581</v>
      </c>
      <c r="N97" s="11">
        <f t="shared" si="9"/>
        <v>2.8704318936876971</v>
      </c>
      <c r="O97" s="11">
        <f t="shared" si="9"/>
        <v>-5.5617106137824219</v>
      </c>
      <c r="P97" s="11"/>
      <c r="Q97" s="11"/>
      <c r="R97" s="11"/>
      <c r="S97" s="11">
        <f t="shared" si="8"/>
        <v>-0.70445084854305895</v>
      </c>
      <c r="T97" s="11">
        <f t="shared" si="8"/>
        <v>-0.79467353951890862</v>
      </c>
      <c r="U97" s="11">
        <f t="shared" si="8"/>
        <v>-0.20375335120643712</v>
      </c>
      <c r="W97" s="15">
        <f>B97*'Table A8'!W45</f>
        <v>1.5631470554205693</v>
      </c>
      <c r="X97" s="15">
        <f>C97*'Table A8'!X45</f>
        <v>-0.21795755968170155</v>
      </c>
      <c r="Y97" s="15">
        <f>D97*'Table A8'!Y45</f>
        <v>-1.1998097349219561</v>
      </c>
      <c r="Z97" s="15">
        <f>E97*'Table A8'!Z45</f>
        <v>3.9961061946902547</v>
      </c>
      <c r="AA97" s="15">
        <f>F97*'Table A8'!AA45</f>
        <v>1.7041136974037672</v>
      </c>
      <c r="AB97" s="15">
        <f>G97*'Table A8'!AB45</f>
        <v>-0.27270557959995245</v>
      </c>
      <c r="AC97" s="15">
        <f>H97*'Table A8'!AC45</f>
        <v>9.4830295754668795E-2</v>
      </c>
      <c r="AD97" s="15">
        <f>I97*'Table A8'!AD45</f>
        <v>0.1816094420600855</v>
      </c>
      <c r="AE97" s="15">
        <f>J97*'Table A8'!AE45</f>
        <v>-0.27142460783267364</v>
      </c>
      <c r="AF97" s="15">
        <f>K97*'Table A8'!AF45</f>
        <v>-0.59977858160692987</v>
      </c>
      <c r="AG97" s="15">
        <f>L97*'Table A8'!AG45</f>
        <v>-0.25820419325432631</v>
      </c>
      <c r="AH97" s="15">
        <f>M97*'Table A8'!AH45</f>
        <v>0.19316768511861113</v>
      </c>
      <c r="AI97" s="15">
        <f>N97*'Table A8'!AI45</f>
        <v>0.94064053156145833</v>
      </c>
      <c r="AJ97" s="15">
        <f>O97*'Table A8'!AJ45</f>
        <v>-1.6785242632395347</v>
      </c>
      <c r="AK97" s="15"/>
      <c r="AL97" s="15"/>
      <c r="AM97" s="15"/>
      <c r="AN97" s="15">
        <f>S97*'Table A8'!AN45</f>
        <v>-0.24049951969260036</v>
      </c>
      <c r="AO97" s="15">
        <f>T97*'Table A8'!AO45</f>
        <v>-0.17832474226804312</v>
      </c>
      <c r="AP97" s="15">
        <f>U97*'Table A8'!AP45</f>
        <v>-7.3493833780161874E-2</v>
      </c>
      <c r="AR97" s="11">
        <f t="shared" si="7"/>
        <v>-8.5520087417747543</v>
      </c>
      <c r="AS97" s="11">
        <f t="shared" si="7"/>
        <v>-10.936754276026884</v>
      </c>
      <c r="AT97" s="11">
        <f t="shared" si="7"/>
        <v>-4.9412347363099691</v>
      </c>
      <c r="AU97" s="11">
        <f t="shared" si="7"/>
        <v>-3.2025001212343307</v>
      </c>
      <c r="AV97" s="11">
        <f t="shared" si="7"/>
        <v>-10.057424440888992</v>
      </c>
      <c r="AW97" s="11">
        <f t="shared" si="7"/>
        <v>-13.304547386466471</v>
      </c>
      <c r="AX97" s="11">
        <f t="shared" si="7"/>
        <v>-6.0919580559934916</v>
      </c>
      <c r="AY97" s="11">
        <f t="shared" si="7"/>
        <v>-13.627061137055465</v>
      </c>
      <c r="AZ97" s="11">
        <f t="shared" si="7"/>
        <v>-4.6675369979681642</v>
      </c>
      <c r="BA97" s="11">
        <f t="shared" si="7"/>
        <v>-1.6657135490446298</v>
      </c>
      <c r="BB97" s="11">
        <f t="shared" si="7"/>
        <v>1.4690537370883225</v>
      </c>
      <c r="BC97" s="11">
        <f t="shared" si="7"/>
        <v>5.3348457385995909</v>
      </c>
      <c r="BD97" s="11">
        <f t="shared" si="7"/>
        <v>-11.052616949548543</v>
      </c>
      <c r="BE97" s="11">
        <f t="shared" si="7"/>
        <v>-8.0995713262649822</v>
      </c>
      <c r="BF97" s="11"/>
      <c r="BG97" s="11"/>
      <c r="BH97" s="11"/>
      <c r="BI97" s="11">
        <f t="shared" si="7"/>
        <v>-7.9241873147255921</v>
      </c>
      <c r="BJ97" s="11">
        <f t="shared" si="7"/>
        <v>-2.0485782174724543</v>
      </c>
      <c r="BK97" s="11">
        <f t="shared" si="7"/>
        <v>-6.0366387277583557</v>
      </c>
    </row>
    <row r="98" spans="1:63" x14ac:dyDescent="0.2">
      <c r="A98" s="13">
        <v>2010</v>
      </c>
      <c r="B98" s="11">
        <f t="shared" si="9"/>
        <v>0.9922200924568747</v>
      </c>
      <c r="C98" s="11">
        <f t="shared" si="9"/>
        <v>-1.3392857142857095</v>
      </c>
      <c r="D98" s="11">
        <f t="shared" si="9"/>
        <v>-4.3574451712196876</v>
      </c>
      <c r="E98" s="11">
        <f t="shared" si="9"/>
        <v>4.3156245549067052</v>
      </c>
      <c r="F98" s="11">
        <f t="shared" si="9"/>
        <v>1.1915172715347477</v>
      </c>
      <c r="G98" s="11">
        <f t="shared" si="9"/>
        <v>-1.6869175415830995</v>
      </c>
      <c r="H98" s="11">
        <f t="shared" si="9"/>
        <v>-0.8266260604742115</v>
      </c>
      <c r="I98" s="11">
        <f t="shared" si="9"/>
        <v>1.0067451927917137</v>
      </c>
      <c r="J98" s="11">
        <f t="shared" si="9"/>
        <v>-2.0628577600172782</v>
      </c>
      <c r="K98" s="11">
        <f t="shared" si="9"/>
        <v>-1.6692632984642741</v>
      </c>
      <c r="L98" s="11">
        <f t="shared" si="9"/>
        <v>-2.6991240578529307</v>
      </c>
      <c r="M98" s="11">
        <f t="shared" si="9"/>
        <v>-1.9335780145018355</v>
      </c>
      <c r="N98" s="11">
        <f t="shared" si="9"/>
        <v>3.2941480428885228</v>
      </c>
      <c r="O98" s="11">
        <f t="shared" si="9"/>
        <v>-5.0680431722196051</v>
      </c>
      <c r="P98" s="11"/>
      <c r="Q98" s="11"/>
      <c r="R98" s="11"/>
      <c r="S98" s="11">
        <f t="shared" si="8"/>
        <v>-1.4833924540470722</v>
      </c>
      <c r="T98" s="11">
        <f t="shared" si="8"/>
        <v>-0.70361550119072414</v>
      </c>
      <c r="U98" s="11">
        <f t="shared" si="8"/>
        <v>-1.0101010101010055</v>
      </c>
      <c r="W98" s="15">
        <f>B98*'Table A8'!W46</f>
        <v>0.55197203743375944</v>
      </c>
      <c r="X98" s="15">
        <f>C98*'Table A8'!X46</f>
        <v>-1.0783928571428534</v>
      </c>
      <c r="Y98" s="15">
        <f>D98*'Table A8'!Y46</f>
        <v>-1.3782599076567872</v>
      </c>
      <c r="Z98" s="15">
        <f>E98*'Table A8'!Z46</f>
        <v>3.1952884204529242</v>
      </c>
      <c r="AA98" s="15">
        <f>F98*'Table A8'!AA46</f>
        <v>0.85014757324004253</v>
      </c>
      <c r="AB98" s="15">
        <f>G98*'Table A8'!AB46</f>
        <v>-0.52142621210333617</v>
      </c>
      <c r="AC98" s="15">
        <f>H98*'Table A8'!AC46</f>
        <v>-0.23186860996301631</v>
      </c>
      <c r="AD98" s="15">
        <f>I98*'Table A8'!AD46</f>
        <v>0.13289036544850621</v>
      </c>
      <c r="AE98" s="15">
        <f>J98*'Table A8'!AE46</f>
        <v>-0.4443395615077218</v>
      </c>
      <c r="AF98" s="15">
        <f>K98*'Table A8'!AF46</f>
        <v>-0.68456487870019889</v>
      </c>
      <c r="AG98" s="15">
        <f>L98*'Table A8'!AG46</f>
        <v>-1.2148757384396041</v>
      </c>
      <c r="AH98" s="15">
        <f>M98*'Table A8'!AH46</f>
        <v>-0.98902515441768901</v>
      </c>
      <c r="AI98" s="15">
        <f>N98*'Table A8'!AI46</f>
        <v>1.1348340007750961</v>
      </c>
      <c r="AJ98" s="15">
        <f>O98*'Table A8'!AJ46</f>
        <v>-1.632923510089157</v>
      </c>
      <c r="AK98" s="15"/>
      <c r="AL98" s="15"/>
      <c r="AM98" s="15"/>
      <c r="AN98" s="15">
        <f>S98*'Table A8'!AN46</f>
        <v>-0.45851660754595008</v>
      </c>
      <c r="AO98" s="15">
        <f>T98*'Table A8'!AO46</f>
        <v>-0.15275492530850618</v>
      </c>
      <c r="AP98" s="15">
        <f>U98*'Table A8'!AP46</f>
        <v>-0.36585858585858416</v>
      </c>
      <c r="AR98" s="11">
        <f t="shared" si="7"/>
        <v>-1.4512628494859265</v>
      </c>
      <c r="AS98" s="11">
        <f t="shared" si="7"/>
        <v>-1.1566416291524804</v>
      </c>
      <c r="AT98" s="11">
        <f t="shared" si="7"/>
        <v>8.9945574347039052</v>
      </c>
      <c r="AU98" s="11">
        <f t="shared" si="7"/>
        <v>-0.78490887505607709</v>
      </c>
      <c r="AV98" s="11">
        <f t="shared" si="7"/>
        <v>6.5155031072551994E-2</v>
      </c>
      <c r="AW98" s="11">
        <f t="shared" si="7"/>
        <v>9.8816140824544529</v>
      </c>
      <c r="AX98" s="11">
        <f t="shared" si="7"/>
        <v>1.962173122908683</v>
      </c>
      <c r="AY98" s="11">
        <f t="shared" si="7"/>
        <v>-0.56733959067176087</v>
      </c>
      <c r="AZ98" s="11">
        <f t="shared" si="7"/>
        <v>4.5163075970948192</v>
      </c>
      <c r="BA98" s="11">
        <f t="shared" si="7"/>
        <v>6.2342505090475928</v>
      </c>
      <c r="BB98" s="11">
        <f t="shared" si="7"/>
        <v>-3.6922597879435957</v>
      </c>
      <c r="BC98" s="11">
        <f t="shared" si="7"/>
        <v>5.617643733331068</v>
      </c>
      <c r="BD98" s="11">
        <f t="shared" si="7"/>
        <v>0.54592222863533857</v>
      </c>
      <c r="BE98" s="11">
        <f t="shared" si="7"/>
        <v>16.906013552393123</v>
      </c>
      <c r="BF98" s="11"/>
      <c r="BG98" s="11"/>
      <c r="BH98" s="11"/>
      <c r="BI98" s="11">
        <f t="shared" si="7"/>
        <v>4.8999673225774654</v>
      </c>
      <c r="BJ98" s="11">
        <f t="shared" si="7"/>
        <v>2.520527760429867</v>
      </c>
      <c r="BK98" s="11">
        <f t="shared" si="7"/>
        <v>3.6343200567291087</v>
      </c>
    </row>
    <row r="99" spans="1:63" x14ac:dyDescent="0.2">
      <c r="A99" s="13">
        <v>2011</v>
      </c>
      <c r="B99" s="11">
        <f t="shared" si="9"/>
        <v>1.8198057385285349</v>
      </c>
      <c r="C99" s="11">
        <f t="shared" si="9"/>
        <v>-1.8580918455762041</v>
      </c>
      <c r="D99" s="11">
        <f t="shared" si="9"/>
        <v>-2.7959368399879336</v>
      </c>
      <c r="E99" s="11">
        <f t="shared" si="9"/>
        <v>3.085745494265435</v>
      </c>
      <c r="F99" s="11">
        <f t="shared" si="9"/>
        <v>0.35648698282382263</v>
      </c>
      <c r="G99" s="11">
        <f t="shared" si="9"/>
        <v>0.50395968322534124</v>
      </c>
      <c r="H99" s="11">
        <f t="shared" si="9"/>
        <v>0.38385610879578813</v>
      </c>
      <c r="I99" s="11">
        <f t="shared" si="9"/>
        <v>-0.10963819395992669</v>
      </c>
      <c r="J99" s="11">
        <f t="shared" si="9"/>
        <v>-1.7423908248787034</v>
      </c>
      <c r="K99" s="11">
        <f t="shared" si="9"/>
        <v>-1.3920325939339118</v>
      </c>
      <c r="L99" s="11">
        <f t="shared" si="9"/>
        <v>7.327541086568079E-2</v>
      </c>
      <c r="M99" s="11">
        <f t="shared" si="9"/>
        <v>-2.7932450935645892</v>
      </c>
      <c r="N99" s="11">
        <f t="shared" si="9"/>
        <v>6.7283641820910622</v>
      </c>
      <c r="O99" s="11">
        <f t="shared" si="9"/>
        <v>-3.8185862580326302</v>
      </c>
      <c r="P99" s="11"/>
      <c r="Q99" s="11"/>
      <c r="R99" s="11"/>
      <c r="S99" s="11">
        <f t="shared" si="8"/>
        <v>-1.4511729405346507</v>
      </c>
      <c r="T99" s="11">
        <f t="shared" si="8"/>
        <v>-3.2486645590319441</v>
      </c>
      <c r="U99" s="11">
        <f t="shared" si="8"/>
        <v>-0.44507164567956226</v>
      </c>
      <c r="W99" s="15">
        <f>B99*'Table A8'!W47</f>
        <v>1.0265524171039466</v>
      </c>
      <c r="X99" s="15">
        <f>C99*'Table A8'!X47</f>
        <v>-1.5321825358621379</v>
      </c>
      <c r="Y99" s="15">
        <f>D99*'Table A8'!Y47</f>
        <v>-0.92126118877602414</v>
      </c>
      <c r="Z99" s="15">
        <f>E99*'Table A8'!Z47</f>
        <v>2.0538722009830734</v>
      </c>
      <c r="AA99" s="15">
        <f>F99*'Table A8'!AA47</f>
        <v>0.25624284325376373</v>
      </c>
      <c r="AB99" s="15">
        <f>G99*'Table A8'!AB47</f>
        <v>0.16464362850971898</v>
      </c>
      <c r="AC99" s="15">
        <f>H99*'Table A8'!AC47</f>
        <v>0.10318052204430786</v>
      </c>
      <c r="AD99" s="15">
        <f>I99*'Table A8'!AD47</f>
        <v>-1.7553074852984265E-2</v>
      </c>
      <c r="AE99" s="15">
        <f>J99*'Table A8'!AE47</f>
        <v>-0.39029554477282952</v>
      </c>
      <c r="AF99" s="15">
        <f>K99*'Table A8'!AF47</f>
        <v>-0.56001471253961266</v>
      </c>
      <c r="AG99" s="15">
        <f>L99*'Table A8'!AG47</f>
        <v>3.2944624725210085E-2</v>
      </c>
      <c r="AH99" s="15">
        <f>M99*'Table A8'!AH47</f>
        <v>-1.5066764034687394</v>
      </c>
      <c r="AI99" s="15">
        <f>N99*'Table A8'!AI47</f>
        <v>2.3347423711855986</v>
      </c>
      <c r="AJ99" s="15">
        <f>O99*'Table A8'!AJ47</f>
        <v>-1.2387493821057853</v>
      </c>
      <c r="AK99" s="15"/>
      <c r="AL99" s="15"/>
      <c r="AM99" s="15"/>
      <c r="AN99" s="15">
        <f>S99*'Table A8'!AN47</f>
        <v>-0.48222476813966447</v>
      </c>
      <c r="AO99" s="15">
        <f>T99*'Table A8'!AO47</f>
        <v>-0.74361931756241195</v>
      </c>
      <c r="AP99" s="15">
        <f>U99*'Table A8'!AP47</f>
        <v>-0.16254016500217613</v>
      </c>
      <c r="AR99" s="11">
        <f t="shared" si="7"/>
        <v>9.6403484186695518</v>
      </c>
      <c r="AS99" s="11">
        <f t="shared" si="7"/>
        <v>-12.773651301615665</v>
      </c>
      <c r="AT99" s="11">
        <f t="shared" si="7"/>
        <v>5.0615810075689529</v>
      </c>
      <c r="AU99" s="11">
        <f t="shared" si="7"/>
        <v>-9.4023250002701992</v>
      </c>
      <c r="AV99" s="11">
        <f t="shared" si="7"/>
        <v>6.1417924736796632</v>
      </c>
      <c r="AW99" s="11">
        <f t="shared" si="7"/>
        <v>0.47583403750327596</v>
      </c>
      <c r="AX99" s="11">
        <f t="shared" si="7"/>
        <v>1.0360548339005349</v>
      </c>
      <c r="AY99" s="11">
        <f t="shared" si="7"/>
        <v>3.7544007146145648</v>
      </c>
      <c r="AZ99" s="11">
        <f t="shared" si="7"/>
        <v>4.2583155275444202</v>
      </c>
      <c r="BA99" s="11">
        <f t="shared" si="7"/>
        <v>3.5561280186229589</v>
      </c>
      <c r="BB99" s="11">
        <f t="shared" si="7"/>
        <v>-1.1713598015352003</v>
      </c>
      <c r="BC99" s="11">
        <f t="shared" si="7"/>
        <v>7.6293338101885153</v>
      </c>
      <c r="BD99" s="11">
        <f t="shared" si="7"/>
        <v>-0.99028592348578071</v>
      </c>
      <c r="BE99" s="11">
        <f t="shared" si="7"/>
        <v>12.483546229572902</v>
      </c>
      <c r="BF99" s="11"/>
      <c r="BG99" s="11"/>
      <c r="BH99" s="11"/>
      <c r="BI99" s="11">
        <f t="shared" si="7"/>
        <v>4.9635026926689845</v>
      </c>
      <c r="BJ99" s="11">
        <f t="shared" si="7"/>
        <v>5.2995905188150898</v>
      </c>
      <c r="BK99" s="11">
        <f t="shared" si="7"/>
        <v>2.3605048569391291</v>
      </c>
    </row>
    <row r="100" spans="1:63" x14ac:dyDescent="0.2">
      <c r="A100" s="13">
        <v>2012</v>
      </c>
      <c r="B100" s="11">
        <f t="shared" si="9"/>
        <v>1.8092105263157743</v>
      </c>
      <c r="C100" s="11">
        <f t="shared" si="9"/>
        <v>-0.83382381793211113</v>
      </c>
      <c r="D100" s="11">
        <f t="shared" si="9"/>
        <v>-1.624418003103989</v>
      </c>
      <c r="E100" s="11">
        <f t="shared" si="9"/>
        <v>3.2317880794701992</v>
      </c>
      <c r="F100" s="11">
        <f t="shared" si="9"/>
        <v>0.50592034445640088</v>
      </c>
      <c r="G100" s="11">
        <f t="shared" si="9"/>
        <v>2.0296084049665541</v>
      </c>
      <c r="H100" s="11">
        <f t="shared" si="9"/>
        <v>0.69922429804436526</v>
      </c>
      <c r="I100" s="11">
        <f t="shared" si="9"/>
        <v>-1.636399920175613</v>
      </c>
      <c r="J100" s="11">
        <f t="shared" si="9"/>
        <v>-0.84175084175084347</v>
      </c>
      <c r="K100" s="11">
        <f t="shared" si="9"/>
        <v>1.147710317916939E-2</v>
      </c>
      <c r="L100" s="11">
        <f t="shared" si="9"/>
        <v>1.7677824267782638</v>
      </c>
      <c r="M100" s="11">
        <f t="shared" si="9"/>
        <v>-1.6433467931261103</v>
      </c>
      <c r="N100" s="11">
        <f t="shared" si="9"/>
        <v>5.3667682212327206</v>
      </c>
      <c r="O100" s="11">
        <f t="shared" si="9"/>
        <v>-2.7752794552229121</v>
      </c>
      <c r="P100" s="11"/>
      <c r="Q100" s="11"/>
      <c r="R100" s="11"/>
      <c r="S100" s="11">
        <f t="shared" si="8"/>
        <v>-1.1625332152347179</v>
      </c>
      <c r="T100" s="11">
        <f t="shared" si="8"/>
        <v>-3.8309859154929682</v>
      </c>
      <c r="U100" s="11">
        <f t="shared" si="8"/>
        <v>7.6327554247090923E-2</v>
      </c>
      <c r="W100" s="15">
        <f>B100*'Table A8'!W48</f>
        <v>1.0270888157894651</v>
      </c>
      <c r="X100" s="15">
        <f>C100*'Table A8'!X48</f>
        <v>-0.6736462625073526</v>
      </c>
      <c r="Y100" s="15">
        <f>D100*'Table A8'!Y48</f>
        <v>-0.54011898603207642</v>
      </c>
      <c r="Z100" s="15">
        <f>E100*'Table A8'!Z48</f>
        <v>2.1436450331125831</v>
      </c>
      <c r="AA100" s="15">
        <f>F100*'Table A8'!AA48</f>
        <v>0.36648869752421676</v>
      </c>
      <c r="AB100" s="15">
        <f>G100*'Table A8'!AB48</f>
        <v>0.68235434574975562</v>
      </c>
      <c r="AC100" s="15">
        <f>H100*'Table A8'!AC48</f>
        <v>0.17942095487818416</v>
      </c>
      <c r="AD100" s="15">
        <f>I100*'Table A8'!AD48</f>
        <v>-0.27818798642985426</v>
      </c>
      <c r="AE100" s="15">
        <f>J100*'Table A8'!AE48</f>
        <v>-0.18350168350168386</v>
      </c>
      <c r="AF100" s="15">
        <f>K100*'Table A8'!AF48</f>
        <v>4.5173878113210714E-3</v>
      </c>
      <c r="AG100" s="15">
        <f>L100*'Table A8'!AG48</f>
        <v>0.84941945606695579</v>
      </c>
      <c r="AH100" s="15">
        <f>M100*'Table A8'!AH48</f>
        <v>-0.96694525307540335</v>
      </c>
      <c r="AI100" s="15">
        <f>N100*'Table A8'!AI48</f>
        <v>1.8359714084837135</v>
      </c>
      <c r="AJ100" s="15">
        <f>O100*'Table A8'!AJ48</f>
        <v>-0.88559167416163143</v>
      </c>
      <c r="AK100" s="15"/>
      <c r="AL100" s="15"/>
      <c r="AM100" s="15"/>
      <c r="AN100" s="15">
        <f>S100*'Table A8'!AN48</f>
        <v>-0.38944862710363043</v>
      </c>
      <c r="AO100" s="15">
        <f>T100*'Table A8'!AO48</f>
        <v>-0.93054647887324204</v>
      </c>
      <c r="AP100" s="15">
        <f>U100*'Table A8'!AP48</f>
        <v>2.8233562315998932E-2</v>
      </c>
      <c r="AR100" s="11">
        <f t="shared" si="7"/>
        <v>-10.694845118747313</v>
      </c>
      <c r="AS100" s="11">
        <f t="shared" si="7"/>
        <v>-12.066072768493099</v>
      </c>
      <c r="AT100" s="11">
        <f t="shared" si="7"/>
        <v>0.4575243282538462</v>
      </c>
      <c r="AU100" s="11">
        <f t="shared" si="7"/>
        <v>-3.9760900358068203</v>
      </c>
      <c r="AV100" s="11">
        <f t="shared" si="7"/>
        <v>-1.4423145264059649</v>
      </c>
      <c r="AW100" s="11">
        <f t="shared" si="7"/>
        <v>-9.5160436687019949</v>
      </c>
      <c r="AX100" s="11">
        <f t="shared" si="7"/>
        <v>0.23414100198972232</v>
      </c>
      <c r="AY100" s="11">
        <f t="shared" si="7"/>
        <v>0.83220039865390261</v>
      </c>
      <c r="AZ100" s="11">
        <f t="shared" si="7"/>
        <v>4.99640727318668</v>
      </c>
      <c r="BA100" s="11">
        <f t="shared" si="7"/>
        <v>3.1797361935979658</v>
      </c>
      <c r="BB100" s="11">
        <f t="shared" si="7"/>
        <v>0.52751255695646226</v>
      </c>
      <c r="BC100" s="11">
        <f t="shared" si="7"/>
        <v>7.1590673118584514</v>
      </c>
      <c r="BD100" s="11">
        <f t="shared" si="7"/>
        <v>-4.7861143907275243E-2</v>
      </c>
      <c r="BE100" s="11">
        <f t="shared" si="7"/>
        <v>10.9797546233641</v>
      </c>
      <c r="BF100" s="11"/>
      <c r="BG100" s="11"/>
      <c r="BH100" s="11"/>
      <c r="BI100" s="11">
        <f t="shared" si="7"/>
        <v>8.6920405416967164</v>
      </c>
      <c r="BJ100" s="11">
        <f t="shared" si="7"/>
        <v>0.60999028557719481</v>
      </c>
      <c r="BK100" s="11">
        <f t="shared" si="7"/>
        <v>1.0573169390501738</v>
      </c>
    </row>
    <row r="101" spans="1:63" x14ac:dyDescent="0.2">
      <c r="A101" s="13">
        <v>2013</v>
      </c>
      <c r="B101" s="11">
        <f t="shared" si="9"/>
        <v>1.5939687668282243</v>
      </c>
      <c r="C101" s="11">
        <f t="shared" si="9"/>
        <v>0.5341774656246745</v>
      </c>
      <c r="D101" s="11">
        <f t="shared" si="9"/>
        <v>-1.1253681110643621</v>
      </c>
      <c r="E101" s="11">
        <f t="shared" si="9"/>
        <v>4.1570438799076292</v>
      </c>
      <c r="F101" s="11">
        <f t="shared" si="9"/>
        <v>0.79254578558423106</v>
      </c>
      <c r="G101" s="11">
        <f t="shared" si="9"/>
        <v>2.3636789141118664</v>
      </c>
      <c r="H101" s="11">
        <f t="shared" si="9"/>
        <v>0.86796137571878429</v>
      </c>
      <c r="I101" s="11">
        <f t="shared" si="9"/>
        <v>-1.5114627713532114</v>
      </c>
      <c r="J101" s="11">
        <f t="shared" si="9"/>
        <v>-1.0299943406904322</v>
      </c>
      <c r="K101" s="11">
        <f t="shared" si="9"/>
        <v>0.80330502639431867</v>
      </c>
      <c r="L101" s="11">
        <f t="shared" si="9"/>
        <v>1.3978826189742</v>
      </c>
      <c r="M101" s="11">
        <f t="shared" si="9"/>
        <v>-1.7662784036662105</v>
      </c>
      <c r="N101" s="11">
        <f t="shared" si="9"/>
        <v>2.869217081850528</v>
      </c>
      <c r="O101" s="11">
        <f t="shared" si="9"/>
        <v>-1.7047707149464908</v>
      </c>
      <c r="P101" s="11"/>
      <c r="Q101" s="11"/>
      <c r="R101" s="11"/>
      <c r="S101" s="11">
        <f t="shared" si="8"/>
        <v>0.41447294723870876</v>
      </c>
      <c r="T101" s="11">
        <f t="shared" si="8"/>
        <v>4.4756883421206872</v>
      </c>
      <c r="U101" s="11">
        <f t="shared" si="8"/>
        <v>0.47940727827413543</v>
      </c>
      <c r="W101" s="15">
        <f>B101*'Table A8'!W49</f>
        <v>0.8352396338179896</v>
      </c>
      <c r="X101" s="15">
        <f>C101*'Table A8'!X49</f>
        <v>0.41761994262537055</v>
      </c>
      <c r="Y101" s="15">
        <f>D101*'Table A8'!Y49</f>
        <v>-0.37868636937315786</v>
      </c>
      <c r="Z101" s="15">
        <f>E101*'Table A8'!Z49</f>
        <v>2.9082678983833774</v>
      </c>
      <c r="AA101" s="15">
        <f>F101*'Table A8'!AA49</f>
        <v>0.57475420370568442</v>
      </c>
      <c r="AB101" s="15">
        <f>G101*'Table A8'!AB49</f>
        <v>0.82610578048209737</v>
      </c>
      <c r="AC101" s="15">
        <f>H101*'Table A8'!AC49</f>
        <v>0.22323966583487131</v>
      </c>
      <c r="AD101" s="15">
        <f>I101*'Table A8'!AD49</f>
        <v>-0.24561270034489682</v>
      </c>
      <c r="AE101" s="15">
        <f>J101*'Table A8'!AE49</f>
        <v>-0.21598981324278363</v>
      </c>
      <c r="AF101" s="15">
        <f>K101*'Table A8'!AF49</f>
        <v>0.31417259582281803</v>
      </c>
      <c r="AG101" s="15">
        <f>L101*'Table A8'!AG49</f>
        <v>0.67112344536951341</v>
      </c>
      <c r="AH101" s="15">
        <f>M101*'Table A8'!AH49</f>
        <v>-1.0811390108840875</v>
      </c>
      <c r="AI101" s="15">
        <f>N101*'Table A8'!AI49</f>
        <v>0.95372775800711562</v>
      </c>
      <c r="AJ101" s="15">
        <f>O101*'Table A8'!AJ49</f>
        <v>-0.54109422492401615</v>
      </c>
      <c r="AK101" s="15"/>
      <c r="AL101" s="15"/>
      <c r="AM101" s="15"/>
      <c r="AN101" s="15">
        <f>S101*'Table A8'!AN49</f>
        <v>0.1406306709980939</v>
      </c>
      <c r="AO101" s="15">
        <f>T101*'Table A8'!AO49</f>
        <v>1.1135512595196271</v>
      </c>
      <c r="AP101" s="15">
        <f>U101*'Table A8'!AP49</f>
        <v>0.17723687077794789</v>
      </c>
      <c r="AR101" s="11">
        <f t="shared" si="7"/>
        <v>-0.95312416835515501</v>
      </c>
      <c r="AS101" s="11">
        <f t="shared" si="7"/>
        <v>-6.0837745047335163</v>
      </c>
      <c r="AT101" s="11">
        <f t="shared" si="7"/>
        <v>4.3690231173044609E-2</v>
      </c>
      <c r="AU101" s="11">
        <f t="shared" si="7"/>
        <v>-4.6492190322204117</v>
      </c>
      <c r="AV101" s="11">
        <f t="shared" si="7"/>
        <v>2.864787175633333</v>
      </c>
      <c r="AW101" s="11">
        <f t="shared" si="7"/>
        <v>-0.73614242462472168</v>
      </c>
      <c r="AX101" s="11">
        <f t="shared" si="7"/>
        <v>4.3120505320503231</v>
      </c>
      <c r="AY101" s="11">
        <f t="shared" si="7"/>
        <v>3.0348517404730639</v>
      </c>
      <c r="AZ101" s="11">
        <f t="shared" si="7"/>
        <v>-0.58656187184128039</v>
      </c>
      <c r="BA101" s="11">
        <f t="shared" si="7"/>
        <v>2.733489141155061</v>
      </c>
      <c r="BB101" s="11">
        <f t="shared" si="7"/>
        <v>-1.8669012038512522</v>
      </c>
      <c r="BC101" s="11">
        <f t="shared" si="7"/>
        <v>6.2402531026751991</v>
      </c>
      <c r="BD101" s="11">
        <f t="shared" si="7"/>
        <v>4.0660792864608855</v>
      </c>
      <c r="BE101" s="11">
        <f t="shared" si="7"/>
        <v>8.5445654273697826</v>
      </c>
      <c r="BF101" s="11"/>
      <c r="BG101" s="11"/>
      <c r="BH101" s="11"/>
      <c r="BI101" s="11">
        <f t="shared" si="7"/>
        <v>0.80563557792574381</v>
      </c>
      <c r="BJ101" s="11">
        <f t="shared" si="7"/>
        <v>-1.1047123348561763</v>
      </c>
      <c r="BK101" s="11">
        <f t="shared" si="7"/>
        <v>1.8410782005377813</v>
      </c>
    </row>
    <row r="102" spans="1:63" x14ac:dyDescent="0.2">
      <c r="A102" s="13">
        <v>2014</v>
      </c>
      <c r="B102" s="11">
        <f t="shared" si="9"/>
        <v>1.9293967984734595</v>
      </c>
      <c r="C102" s="11">
        <f t="shared" si="9"/>
        <v>0.95444258585062336</v>
      </c>
      <c r="D102" s="11">
        <f t="shared" si="9"/>
        <v>-0.58504414423998785</v>
      </c>
      <c r="E102" s="11">
        <f t="shared" si="9"/>
        <v>3.4860803153486053</v>
      </c>
      <c r="F102" s="11">
        <f t="shared" si="9"/>
        <v>0.87132079481457847</v>
      </c>
      <c r="G102" s="11">
        <f t="shared" si="9"/>
        <v>1.4517604023776887</v>
      </c>
      <c r="H102" s="11">
        <f t="shared" si="9"/>
        <v>1.6994729482628701</v>
      </c>
      <c r="I102" s="11">
        <f t="shared" si="9"/>
        <v>0.35019054485529999</v>
      </c>
      <c r="J102" s="11">
        <f t="shared" si="9"/>
        <v>1.4066788655077822</v>
      </c>
      <c r="K102" s="11">
        <f t="shared" si="9"/>
        <v>1.0473588342440721</v>
      </c>
      <c r="L102" s="11">
        <f t="shared" si="9"/>
        <v>0.54738976178407839</v>
      </c>
      <c r="M102" s="11">
        <f t="shared" si="9"/>
        <v>-0.88443969287588242</v>
      </c>
      <c r="N102" s="11">
        <f t="shared" si="9"/>
        <v>2.205405405405414</v>
      </c>
      <c r="O102" s="11">
        <f t="shared" si="9"/>
        <v>1.1024468943264365</v>
      </c>
      <c r="P102" s="11"/>
      <c r="Q102" s="11"/>
      <c r="R102" s="11"/>
      <c r="S102" s="11">
        <f t="shared" si="8"/>
        <v>1.3386880856760319</v>
      </c>
      <c r="T102" s="11">
        <f t="shared" si="8"/>
        <v>2.3438376135471506</v>
      </c>
      <c r="U102" s="11">
        <f t="shared" si="8"/>
        <v>1.0193016699197477</v>
      </c>
      <c r="W102" s="15">
        <f>B102*'Table A8'!W50</f>
        <v>1.1053514258454449</v>
      </c>
      <c r="X102" s="15">
        <f>C102*'Table A8'!X50</f>
        <v>0.71230050182032023</v>
      </c>
      <c r="Y102" s="15">
        <f>D102*'Table A8'!Y50</f>
        <v>-0.20084565471758786</v>
      </c>
      <c r="Z102" s="15">
        <f>E102*'Table A8'!Z50</f>
        <v>2.4677962552352777</v>
      </c>
      <c r="AA102" s="15">
        <f>F102*'Table A8'!AA50</f>
        <v>0.62133885878227602</v>
      </c>
      <c r="AB102" s="15">
        <f>G102*'Table A8'!AB50</f>
        <v>0.53889346136259797</v>
      </c>
      <c r="AC102" s="15">
        <f>H102*'Table A8'!AC50</f>
        <v>0.45936753791545376</v>
      </c>
      <c r="AD102" s="15">
        <f>I102*'Table A8'!AD50</f>
        <v>5.6590792048616466E-2</v>
      </c>
      <c r="AE102" s="15">
        <f>J102*'Table A8'!AE50</f>
        <v>0.29005718206770476</v>
      </c>
      <c r="AF102" s="15">
        <f>K102*'Table A8'!AF50</f>
        <v>0.41077413479052505</v>
      </c>
      <c r="AG102" s="15">
        <f>L102*'Table A8'!AG50</f>
        <v>0.25990065889508041</v>
      </c>
      <c r="AH102" s="15">
        <f>M102*'Table A8'!AH50</f>
        <v>-0.54322285936436709</v>
      </c>
      <c r="AI102" s="15">
        <f>N102*'Table A8'!AI50</f>
        <v>0.72293189189189466</v>
      </c>
      <c r="AJ102" s="15">
        <f>O102*'Table A8'!AJ50</f>
        <v>0.35090884646410475</v>
      </c>
      <c r="AK102" s="15"/>
      <c r="AL102" s="15"/>
      <c r="AM102" s="15"/>
      <c r="AN102" s="15">
        <f>S102*'Table A8'!AN50</f>
        <v>0.52061579651940881</v>
      </c>
      <c r="AO102" s="15">
        <f>T102*'Table A8'!AO50</f>
        <v>0.60471010429516492</v>
      </c>
      <c r="AP102" s="15">
        <f>U102*'Table A8'!AP50</f>
        <v>0.37887443070917026</v>
      </c>
      <c r="AR102" s="11">
        <f t="shared" si="7"/>
        <v>10.881546542742083</v>
      </c>
      <c r="AS102" s="11">
        <f t="shared" si="7"/>
        <v>-1.7096543060934559</v>
      </c>
      <c r="AT102" s="11">
        <f t="shared" si="7"/>
        <v>3.3935230838457739</v>
      </c>
      <c r="AU102" s="11">
        <f t="shared" si="7"/>
        <v>-7.8936881909348067</v>
      </c>
      <c r="AV102" s="11">
        <f t="shared" si="7"/>
        <v>-0.50936409415317241</v>
      </c>
      <c r="AW102" s="11">
        <f t="shared" si="7"/>
        <v>7.9888628543249833</v>
      </c>
      <c r="AX102" s="11">
        <f t="shared" si="7"/>
        <v>2.3613356197276971</v>
      </c>
      <c r="AY102" s="11">
        <f t="shared" si="7"/>
        <v>4.2975855072685132</v>
      </c>
      <c r="AZ102" s="11">
        <f t="shared" si="7"/>
        <v>0.81829835242318505</v>
      </c>
      <c r="BA102" s="11">
        <f t="shared" si="7"/>
        <v>-0.62712553834614737</v>
      </c>
      <c r="BB102" s="11">
        <f t="shared" si="7"/>
        <v>-3.2993910214236095</v>
      </c>
      <c r="BC102" s="11">
        <f t="shared" si="7"/>
        <v>5.4302070705239087</v>
      </c>
      <c r="BD102" s="11">
        <f t="shared" si="7"/>
        <v>2.4343048146921573</v>
      </c>
      <c r="BE102" s="11">
        <f t="shared" si="7"/>
        <v>7.774625774077383</v>
      </c>
      <c r="BF102" s="11"/>
      <c r="BG102" s="11"/>
      <c r="BH102" s="11"/>
      <c r="BI102" s="11">
        <f t="shared" si="7"/>
        <v>4.5317990016091523</v>
      </c>
      <c r="BJ102" s="11">
        <f t="shared" si="7"/>
        <v>6.172233013780521</v>
      </c>
      <c r="BK102" s="11">
        <f t="shared" si="7"/>
        <v>2.3018118496301287</v>
      </c>
    </row>
    <row r="103" spans="1:63" x14ac:dyDescent="0.2">
      <c r="A103" s="13">
        <v>2015</v>
      </c>
      <c r="B103" s="11">
        <f t="shared" si="9"/>
        <v>1.5392615704628021</v>
      </c>
      <c r="C103" s="11">
        <f t="shared" si="9"/>
        <v>1.1403508771929749</v>
      </c>
      <c r="D103" s="11">
        <f t="shared" si="9"/>
        <v>1.1234752835437734</v>
      </c>
      <c r="E103" s="11">
        <f t="shared" si="9"/>
        <v>4.4161409356028969</v>
      </c>
      <c r="F103" s="11">
        <f t="shared" si="9"/>
        <v>1.0007373854418855</v>
      </c>
      <c r="G103" s="11">
        <f t="shared" si="9"/>
        <v>2.6591549295774675</v>
      </c>
      <c r="H103" s="11">
        <f t="shared" si="9"/>
        <v>1.448968799576944</v>
      </c>
      <c r="I103" s="11">
        <f t="shared" si="9"/>
        <v>0.94426767935953393</v>
      </c>
      <c r="J103" s="11">
        <f t="shared" si="9"/>
        <v>2.5149430472538592</v>
      </c>
      <c r="K103" s="11">
        <f t="shared" si="9"/>
        <v>0.95763857593509361</v>
      </c>
      <c r="L103" s="11">
        <f t="shared" si="9"/>
        <v>0.41334811977014052</v>
      </c>
      <c r="M103" s="11">
        <f t="shared" si="9"/>
        <v>-1.9121396352225983</v>
      </c>
      <c r="N103" s="11">
        <f t="shared" si="9"/>
        <v>2.337634863549809</v>
      </c>
      <c r="O103" s="11">
        <f t="shared" si="9"/>
        <v>5.34574468085105</v>
      </c>
      <c r="P103" s="11"/>
      <c r="Q103" s="11"/>
      <c r="R103" s="11"/>
      <c r="S103" s="11">
        <f t="shared" si="8"/>
        <v>0.52840158520475189</v>
      </c>
      <c r="T103" s="11">
        <f t="shared" si="8"/>
        <v>0.64650449265832854</v>
      </c>
      <c r="U103" s="11">
        <f t="shared" si="8"/>
        <v>1.5886646629454715</v>
      </c>
      <c r="W103" s="15">
        <f>B103*'Table A8'!W51</f>
        <v>0.89292563702547156</v>
      </c>
      <c r="X103" s="15">
        <f>C103*'Table A8'!X51</f>
        <v>0.740999999999995</v>
      </c>
      <c r="Y103" s="15">
        <f>D103*'Table A8'!Y51</f>
        <v>0.40456344960411278</v>
      </c>
      <c r="Z103" s="15">
        <f>E103*'Table A8'!Z51</f>
        <v>3.178738245446965</v>
      </c>
      <c r="AA103" s="15">
        <f>F103*'Table A8'!AA51</f>
        <v>0.70572000421361769</v>
      </c>
      <c r="AB103" s="15">
        <f>G103*'Table A8'!AB51</f>
        <v>1.0179245070422547</v>
      </c>
      <c r="AC103" s="15">
        <f>H103*'Table A8'!AC51</f>
        <v>0.41252141723955588</v>
      </c>
      <c r="AD103" s="15">
        <f>I103*'Table A8'!AD51</f>
        <v>0.1578815559889141</v>
      </c>
      <c r="AE103" s="15">
        <f>J103*'Table A8'!AE51</f>
        <v>0.51405435885868889</v>
      </c>
      <c r="AF103" s="15">
        <f>K103*'Table A8'!AF51</f>
        <v>0.37855452906714249</v>
      </c>
      <c r="AG103" s="15">
        <f>L103*'Table A8'!AG51</f>
        <v>0.18571731021272414</v>
      </c>
      <c r="AH103" s="15">
        <f>M103*'Table A8'!AH51</f>
        <v>-1.1968081976858242</v>
      </c>
      <c r="AI103" s="15">
        <f>N103*'Table A8'!AI51</f>
        <v>0.79362703617516017</v>
      </c>
      <c r="AJ103" s="15">
        <f>O103*'Table A8'!AJ51</f>
        <v>1.7662340425531871</v>
      </c>
      <c r="AK103" s="15"/>
      <c r="AL103" s="15"/>
      <c r="AM103" s="15"/>
      <c r="AN103" s="15">
        <f>S103*'Table A8'!AN51</f>
        <v>0.22752972258916615</v>
      </c>
      <c r="AO103" s="15">
        <f>T103*'Table A8'!AO51</f>
        <v>0.17171159325005203</v>
      </c>
      <c r="AP103" s="15">
        <f>U103*'Table A8'!AP51</f>
        <v>0.59590811507084629</v>
      </c>
      <c r="AR103" s="11">
        <f t="shared" si="7"/>
        <v>-1.546873739562</v>
      </c>
      <c r="AS103" s="11">
        <f t="shared" si="7"/>
        <v>1.0971451607404048</v>
      </c>
      <c r="AT103" s="11">
        <f t="shared" si="7"/>
        <v>-1.6037797611453675</v>
      </c>
      <c r="AU103" s="11">
        <f t="shared" si="7"/>
        <v>-2.2233230442719036</v>
      </c>
      <c r="AV103" s="11">
        <f t="shared" si="7"/>
        <v>2.8618266842664966</v>
      </c>
      <c r="AW103" s="11">
        <f t="shared" si="7"/>
        <v>1.1330584571487932</v>
      </c>
      <c r="AX103" s="11">
        <f t="shared" si="7"/>
        <v>2.0161564141711814</v>
      </c>
      <c r="AY103" s="11">
        <f t="shared" si="7"/>
        <v>-0.15059920477704056</v>
      </c>
      <c r="AZ103" s="11">
        <f t="shared" si="7"/>
        <v>2.4322060797082687</v>
      </c>
      <c r="BA103" s="11">
        <f t="shared" si="7"/>
        <v>5.0821629722389172</v>
      </c>
      <c r="BB103" s="11">
        <f t="shared" si="7"/>
        <v>-5.3151910470127666</v>
      </c>
      <c r="BC103" s="11">
        <f t="shared" si="7"/>
        <v>7.0378885006343221</v>
      </c>
      <c r="BD103" s="11">
        <f t="shared" si="7"/>
        <v>2.3252926394218223</v>
      </c>
      <c r="BE103" s="11">
        <f t="shared" si="7"/>
        <v>-2.8605210957160392E-2</v>
      </c>
      <c r="BF103" s="11"/>
      <c r="BG103" s="11"/>
      <c r="BH103" s="11"/>
      <c r="BI103" s="11">
        <f t="shared" si="7"/>
        <v>2.1974417682328831</v>
      </c>
      <c r="BJ103" s="11">
        <f t="shared" si="7"/>
        <v>4.6130288381721085</v>
      </c>
      <c r="BK103" s="11">
        <f t="shared" si="7"/>
        <v>0.67062492180910593</v>
      </c>
    </row>
    <row r="104" spans="1:63" x14ac:dyDescent="0.2">
      <c r="A104" s="13">
        <v>2016</v>
      </c>
      <c r="B104" s="11">
        <f t="shared" si="9"/>
        <v>1.1984021304926706</v>
      </c>
      <c r="C104" s="11">
        <f t="shared" si="9"/>
        <v>0.73238893707237018</v>
      </c>
      <c r="D104" s="11">
        <f t="shared" si="9"/>
        <v>1.7458470003174131</v>
      </c>
      <c r="E104" s="11">
        <f t="shared" si="9"/>
        <v>5.5289557683538382</v>
      </c>
      <c r="F104" s="11">
        <f t="shared" si="9"/>
        <v>1.2202753441802328</v>
      </c>
      <c r="G104" s="11">
        <f t="shared" si="9"/>
        <v>2.6561299528043092</v>
      </c>
      <c r="H104" s="11">
        <f t="shared" si="9"/>
        <v>1.4804003336113425</v>
      </c>
      <c r="I104" s="11">
        <f t="shared" si="9"/>
        <v>1.3828164717844427</v>
      </c>
      <c r="J104" s="11">
        <f t="shared" si="9"/>
        <v>3.828382838283817</v>
      </c>
      <c r="K104" s="11">
        <f t="shared" si="9"/>
        <v>3.8276978015846508</v>
      </c>
      <c r="L104" s="11">
        <f t="shared" si="9"/>
        <v>2.0080321285154135E-2</v>
      </c>
      <c r="M104" s="11">
        <f t="shared" si="9"/>
        <v>-1.2696191142657187</v>
      </c>
      <c r="N104" s="11">
        <f t="shared" si="9"/>
        <v>3.3385012919896706</v>
      </c>
      <c r="O104" s="11">
        <f t="shared" si="9"/>
        <v>8.0535218379197193</v>
      </c>
      <c r="P104" s="11"/>
      <c r="Q104" s="11"/>
      <c r="R104" s="11"/>
      <c r="S104" s="11">
        <f t="shared" si="8"/>
        <v>1.992991677617173</v>
      </c>
      <c r="T104" s="11">
        <f t="shared" si="8"/>
        <v>1.1213935764833982</v>
      </c>
      <c r="U104" s="11">
        <f t="shared" si="8"/>
        <v>2.2189349112425871</v>
      </c>
      <c r="W104" s="15">
        <f>B104*'Table A8'!W52</f>
        <v>0.61741677762982394</v>
      </c>
      <c r="X104" s="15">
        <f>C104*'Table A8'!X52</f>
        <v>0.43577141755806026</v>
      </c>
      <c r="Y104" s="15">
        <f>D104*'Table A8'!Y52</f>
        <v>0.64229711141677626</v>
      </c>
      <c r="Z104" s="15">
        <f>E104*'Table A8'!Z52</f>
        <v>3.9487802097583109</v>
      </c>
      <c r="AA104" s="15">
        <f>F104*'Table A8'!AA52</f>
        <v>0.85797559449312177</v>
      </c>
      <c r="AB104" s="15">
        <f>G104*'Table A8'!AB52</f>
        <v>1.0159697069476481</v>
      </c>
      <c r="AC104" s="15">
        <f>H104*'Table A8'!AC52</f>
        <v>0.41762093411175977</v>
      </c>
      <c r="AD104" s="15">
        <f>I104*'Table A8'!AD52</f>
        <v>0.22719674631418393</v>
      </c>
      <c r="AE104" s="15">
        <f>J104*'Table A8'!AE52</f>
        <v>0.7932409240924071</v>
      </c>
      <c r="AF104" s="15">
        <f>K104*'Table A8'!AF52</f>
        <v>1.5276341926124342</v>
      </c>
      <c r="AG104" s="15">
        <f>L104*'Table A8'!AG52</f>
        <v>8.702811244985802E-3</v>
      </c>
      <c r="AH104" s="15">
        <f>M104*'Table A8'!AH52</f>
        <v>-0.78221233629910925</v>
      </c>
      <c r="AI104" s="15">
        <f>N104*'Table A8'!AI52</f>
        <v>1.154453746770028</v>
      </c>
      <c r="AJ104" s="15">
        <f>O104*'Table A8'!AJ52</f>
        <v>2.7647740469578399</v>
      </c>
      <c r="AK104" s="15"/>
      <c r="AL104" s="15"/>
      <c r="AM104" s="15"/>
      <c r="AN104" s="15">
        <f>S104*'Table A8'!AN52</f>
        <v>0.843234778799826</v>
      </c>
      <c r="AO104" s="15">
        <f>T104*'Table A8'!AO52</f>
        <v>0.29021665759390347</v>
      </c>
      <c r="AP104" s="15">
        <f>U104*'Table A8'!AP52</f>
        <v>0.82477810650886973</v>
      </c>
      <c r="AR104" s="11">
        <f t="shared" ref="AR104:BK108" si="10">LN(AR52/AR51)*100</f>
        <v>-7.3432301265203073</v>
      </c>
      <c r="AS104" s="11">
        <f t="shared" si="10"/>
        <v>-3.045535749801402</v>
      </c>
      <c r="AT104" s="11">
        <f t="shared" si="10"/>
        <v>-1.4613240400342575</v>
      </c>
      <c r="AU104" s="11">
        <f t="shared" si="10"/>
        <v>-1.8149900269585395</v>
      </c>
      <c r="AV104" s="11">
        <f t="shared" si="10"/>
        <v>5.5214220319760523</v>
      </c>
      <c r="AW104" s="11">
        <f t="shared" si="10"/>
        <v>1.350701479572691</v>
      </c>
      <c r="AX104" s="11">
        <f t="shared" si="10"/>
        <v>2.0065505711418776</v>
      </c>
      <c r="AY104" s="11">
        <f t="shared" si="10"/>
        <v>-3.2246824230046718</v>
      </c>
      <c r="AZ104" s="11">
        <f t="shared" si="10"/>
        <v>-2.5338518556263194</v>
      </c>
      <c r="BA104" s="11">
        <f t="shared" si="10"/>
        <v>1.0217379234670156</v>
      </c>
      <c r="BB104" s="11">
        <f t="shared" si="10"/>
        <v>4.1499400133825972</v>
      </c>
      <c r="BC104" s="11">
        <f t="shared" si="10"/>
        <v>1.6370294756140626</v>
      </c>
      <c r="BD104" s="11">
        <f t="shared" si="10"/>
        <v>-0.27598931341609922</v>
      </c>
      <c r="BE104" s="11">
        <f t="shared" si="10"/>
        <v>-6.5669385033638301</v>
      </c>
      <c r="BF104" s="11"/>
      <c r="BG104" s="11"/>
      <c r="BH104" s="11"/>
      <c r="BI104" s="11">
        <f t="shared" si="10"/>
        <v>-2.6864623521422906</v>
      </c>
      <c r="BJ104" s="11">
        <f t="shared" si="10"/>
        <v>-4.8172355662715818</v>
      </c>
      <c r="BK104" s="11">
        <f t="shared" si="10"/>
        <v>-0.25756819687058718</v>
      </c>
    </row>
    <row r="105" spans="1:63" x14ac:dyDescent="0.2">
      <c r="A105" s="13">
        <v>2017</v>
      </c>
      <c r="B105" s="11">
        <f t="shared" si="9"/>
        <v>0.7692307692307665</v>
      </c>
      <c r="C105" s="11">
        <f t="shared" si="9"/>
        <v>-1.3106285276954011</v>
      </c>
      <c r="D105" s="11">
        <f t="shared" si="9"/>
        <v>1.705490848585689</v>
      </c>
      <c r="E105" s="11">
        <f t="shared" si="9"/>
        <v>5.1420546613373697</v>
      </c>
      <c r="F105" s="11">
        <f t="shared" si="9"/>
        <v>1.3601236476043388</v>
      </c>
      <c r="G105" s="11">
        <f t="shared" si="9"/>
        <v>2.940233080295096</v>
      </c>
      <c r="H105" s="11">
        <f t="shared" si="9"/>
        <v>1.2430655434559235</v>
      </c>
      <c r="I105" s="11">
        <f t="shared" si="9"/>
        <v>1.2736937117641345</v>
      </c>
      <c r="J105" s="11">
        <f t="shared" si="9"/>
        <v>3.7507946598855701</v>
      </c>
      <c r="K105" s="11">
        <f t="shared" si="9"/>
        <v>4.1702493551160735</v>
      </c>
      <c r="L105" s="11">
        <f t="shared" si="9"/>
        <v>-0.10038144950813566</v>
      </c>
      <c r="M105" s="11">
        <f t="shared" si="9"/>
        <v>-0.3240178209801603</v>
      </c>
      <c r="N105" s="11">
        <f t="shared" si="9"/>
        <v>0.44008801760351268</v>
      </c>
      <c r="O105" s="11">
        <f t="shared" si="9"/>
        <v>8.6448598130841159</v>
      </c>
      <c r="P105" s="11"/>
      <c r="Q105" s="11"/>
      <c r="R105" s="11"/>
      <c r="S105" s="11">
        <f t="shared" si="8"/>
        <v>3.1887481211080093</v>
      </c>
      <c r="T105" s="11">
        <f t="shared" si="8"/>
        <v>4.7157622739018246</v>
      </c>
      <c r="U105" s="11">
        <f t="shared" si="8"/>
        <v>1.9433533181724361</v>
      </c>
      <c r="W105" s="15">
        <f>B105*'Table A8'!W53</f>
        <v>0.36284615384615254</v>
      </c>
      <c r="X105" s="15">
        <f>C105*'Table A8'!X53</f>
        <v>-0.8844121304888567</v>
      </c>
      <c r="Y105" s="15">
        <f>D105*'Table A8'!Y53</f>
        <v>0.62762063227953357</v>
      </c>
      <c r="Z105" s="15">
        <f>E105*'Table A8'!Z53</f>
        <v>3.6313190018364501</v>
      </c>
      <c r="AA105" s="15">
        <f>F105*'Table A8'!AA53</f>
        <v>0.93848531684699366</v>
      </c>
      <c r="AB105" s="15">
        <f>G105*'Table A8'!AB53</f>
        <v>1.1269913396771103</v>
      </c>
      <c r="AC105" s="15">
        <f>H105*'Table A8'!AC53</f>
        <v>0.34507499486336429</v>
      </c>
      <c r="AD105" s="15">
        <f>I105*'Table A8'!AD53</f>
        <v>0.20888576872931811</v>
      </c>
      <c r="AE105" s="15">
        <f>J105*'Table A8'!AE53</f>
        <v>0.78541640178003846</v>
      </c>
      <c r="AF105" s="15">
        <f>K105*'Table A8'!AF53</f>
        <v>1.6772742906276847</v>
      </c>
      <c r="AG105" s="15">
        <f>L105*'Table A8'!AG53</f>
        <v>-4.4117647058825621E-2</v>
      </c>
      <c r="AH105" s="15">
        <f>M105*'Table A8'!AH53</f>
        <v>-0.19324422843256761</v>
      </c>
      <c r="AI105" s="15">
        <f>N105*'Table A8'!AI53</f>
        <v>0.14861772354470623</v>
      </c>
      <c r="AJ105" s="15">
        <f>O105*'Table A8'!AJ53</f>
        <v>3.0360747663551413</v>
      </c>
      <c r="AK105" s="15"/>
      <c r="AL105" s="15"/>
      <c r="AM105" s="15"/>
      <c r="AN105" s="15">
        <f>S105*'Table A8'!AN53</f>
        <v>1.2949506119819627</v>
      </c>
      <c r="AO105" s="15">
        <f>T105*'Table A8'!AO53</f>
        <v>1.1996899224806239</v>
      </c>
      <c r="AP105" s="15">
        <f>U105*'Table A8'!AP53</f>
        <v>0.7169030390738117</v>
      </c>
      <c r="AR105" s="11">
        <f t="shared" si="10"/>
        <v>5.3566497574401586</v>
      </c>
      <c r="AS105" s="11">
        <f t="shared" si="10"/>
        <v>2.0375807088368072</v>
      </c>
      <c r="AT105" s="11">
        <f t="shared" si="10"/>
        <v>0.6007842498678525</v>
      </c>
      <c r="AU105" s="11">
        <f t="shared" si="10"/>
        <v>-7.107201072313198</v>
      </c>
      <c r="AV105" s="11">
        <f t="shared" si="10"/>
        <v>0.27396038398845113</v>
      </c>
      <c r="AW105" s="11">
        <f t="shared" si="10"/>
        <v>3.0047048607401425</v>
      </c>
      <c r="AX105" s="11">
        <f t="shared" si="10"/>
        <v>0.65969752768743239</v>
      </c>
      <c r="AY105" s="11">
        <f t="shared" si="10"/>
        <v>-0.37639228642223288</v>
      </c>
      <c r="AZ105" s="11">
        <f t="shared" si="10"/>
        <v>-2.0979919393929176</v>
      </c>
      <c r="BA105" s="11">
        <f t="shared" si="10"/>
        <v>0.27589046879519208</v>
      </c>
      <c r="BB105" s="11">
        <f t="shared" si="10"/>
        <v>0.35847091293141659</v>
      </c>
      <c r="BC105" s="11">
        <f t="shared" si="10"/>
        <v>0.75200117931862143</v>
      </c>
      <c r="BD105" s="11">
        <f t="shared" si="10"/>
        <v>3.2162474715632863</v>
      </c>
      <c r="BE105" s="11">
        <f t="shared" si="10"/>
        <v>-4.5564157012234405</v>
      </c>
      <c r="BF105" s="11"/>
      <c r="BG105" s="11"/>
      <c r="BH105" s="11"/>
      <c r="BI105" s="11">
        <f t="shared" si="10"/>
        <v>0.9258110348121481</v>
      </c>
      <c r="BJ105" s="11">
        <f t="shared" si="10"/>
        <v>-3.8138878168940722</v>
      </c>
      <c r="BK105" s="11">
        <f t="shared" si="10"/>
        <v>0.54683862378300196</v>
      </c>
    </row>
    <row r="106" spans="1:63" x14ac:dyDescent="0.2">
      <c r="A106" s="13">
        <v>2018</v>
      </c>
      <c r="B106" s="11">
        <f t="shared" si="9"/>
        <v>0.44194455604660288</v>
      </c>
      <c r="C106" s="11">
        <f t="shared" si="9"/>
        <v>-3.0632027917797511</v>
      </c>
      <c r="D106" s="11">
        <f t="shared" si="9"/>
        <v>2.249488752556239</v>
      </c>
      <c r="E106" s="11">
        <f t="shared" si="9"/>
        <v>2.7432446316654646</v>
      </c>
      <c r="F106" s="11">
        <f t="shared" si="9"/>
        <v>1.6570092507878442</v>
      </c>
      <c r="G106" s="11">
        <f t="shared" si="9"/>
        <v>3.8637307852098068</v>
      </c>
      <c r="H106" s="11">
        <f t="shared" si="9"/>
        <v>1.4713343480466712</v>
      </c>
      <c r="I106" s="11">
        <f t="shared" si="9"/>
        <v>-0.97048920578333142</v>
      </c>
      <c r="J106" s="11">
        <f t="shared" si="9"/>
        <v>2.1241830065359402</v>
      </c>
      <c r="K106" s="11">
        <f t="shared" si="9"/>
        <v>3.1778786628146927</v>
      </c>
      <c r="L106" s="11">
        <f t="shared" si="9"/>
        <v>0.48231511254019921</v>
      </c>
      <c r="M106" s="11">
        <f t="shared" si="9"/>
        <v>1.5847216578626533</v>
      </c>
      <c r="N106" s="11">
        <f t="shared" si="9"/>
        <v>-0.41824337781318777</v>
      </c>
      <c r="O106" s="11">
        <f t="shared" si="9"/>
        <v>7.5268817204301008</v>
      </c>
      <c r="P106" s="11"/>
      <c r="Q106" s="11"/>
      <c r="R106" s="11"/>
      <c r="S106" s="11">
        <f t="shared" si="8"/>
        <v>4.0474456352096455</v>
      </c>
      <c r="T106" s="11">
        <f t="shared" si="8"/>
        <v>2.8171910343409268</v>
      </c>
      <c r="U106" s="11">
        <f t="shared" si="8"/>
        <v>1.3993104846887094</v>
      </c>
      <c r="W106" s="15">
        <f>B106*'Table A8'!W54</f>
        <v>0.19896343913218065</v>
      </c>
      <c r="X106" s="15">
        <f>C106*'Table A8'!X54</f>
        <v>-2.325277239240009</v>
      </c>
      <c r="Y106" s="15">
        <f>D106*'Table A8'!Y54</f>
        <v>0.81791411042944862</v>
      </c>
      <c r="Z106" s="15">
        <f>E106*'Table A8'!Z54</f>
        <v>1.9364563854926513</v>
      </c>
      <c r="AA106" s="15">
        <f>F106*'Table A8'!AA54</f>
        <v>1.1234522720341582</v>
      </c>
      <c r="AB106" s="15">
        <f>G106*'Table A8'!AB54</f>
        <v>1.4531491483174084</v>
      </c>
      <c r="AC106" s="15">
        <f>H106*'Table A8'!AC54</f>
        <v>0.40549974632166252</v>
      </c>
      <c r="AD106" s="15">
        <f>I106*'Table A8'!AD54</f>
        <v>-0.16537136066547967</v>
      </c>
      <c r="AE106" s="15">
        <f>J106*'Table A8'!AE54</f>
        <v>0.42738562091503124</v>
      </c>
      <c r="AF106" s="15">
        <f>K106*'Table A8'!AF54</f>
        <v>1.2625711927362773</v>
      </c>
      <c r="AG106" s="15">
        <f>L106*'Table A8'!AG54</f>
        <v>0.2098553054662407</v>
      </c>
      <c r="AH106" s="15">
        <f>M106*'Table A8'!AH54</f>
        <v>0.8988541243396968</v>
      </c>
      <c r="AI106" s="15">
        <f>N106*'Table A8'!AI54</f>
        <v>-0.13789484166500801</v>
      </c>
      <c r="AJ106" s="15">
        <f>O106*'Table A8'!AJ54</f>
        <v>2.6803225806451585</v>
      </c>
      <c r="AK106" s="15"/>
      <c r="AL106" s="15"/>
      <c r="AM106" s="15"/>
      <c r="AN106" s="15">
        <f>S106*'Table A8'!AN54</f>
        <v>1.6614764332535594</v>
      </c>
      <c r="AO106" s="15">
        <f>T106*'Table A8'!AO54</f>
        <v>0.72401809582561816</v>
      </c>
      <c r="AP106" s="15">
        <f>U106*'Table A8'!AP54</f>
        <v>0.51046846481444119</v>
      </c>
      <c r="AR106" s="11">
        <f t="shared" si="10"/>
        <v>-3.765104226850192</v>
      </c>
      <c r="AS106" s="11">
        <f t="shared" si="10"/>
        <v>8.2299031794485842</v>
      </c>
      <c r="AT106" s="11">
        <f t="shared" si="10"/>
        <v>-1.0780130838041775</v>
      </c>
      <c r="AU106" s="11">
        <f t="shared" si="10"/>
        <v>-3.8793842425387846</v>
      </c>
      <c r="AV106" s="11">
        <f t="shared" si="10"/>
        <v>-2.7670938389412276</v>
      </c>
      <c r="AW106" s="11">
        <f t="shared" si="10"/>
        <v>-3.7609528064218156</v>
      </c>
      <c r="AX106" s="11">
        <f t="shared" si="10"/>
        <v>1.6368651910068317</v>
      </c>
      <c r="AY106" s="11">
        <f t="shared" si="10"/>
        <v>2.720368505643425</v>
      </c>
      <c r="AZ106" s="11">
        <f t="shared" si="10"/>
        <v>-0.71232620319642459</v>
      </c>
      <c r="BA106" s="11">
        <f t="shared" si="10"/>
        <v>1.3713075890969544</v>
      </c>
      <c r="BB106" s="11">
        <f t="shared" si="10"/>
        <v>-1.3672185429418517</v>
      </c>
      <c r="BC106" s="11">
        <f t="shared" si="10"/>
        <v>-2.3790331542995049</v>
      </c>
      <c r="BD106" s="11">
        <f t="shared" si="10"/>
        <v>4.9607068148950786</v>
      </c>
      <c r="BE106" s="11">
        <f t="shared" si="10"/>
        <v>-3.7565083636020171</v>
      </c>
      <c r="BF106" s="11"/>
      <c r="BG106" s="11"/>
      <c r="BH106" s="11"/>
      <c r="BI106" s="11">
        <f t="shared" si="10"/>
        <v>-4.3868021771366461</v>
      </c>
      <c r="BJ106" s="11">
        <f t="shared" si="10"/>
        <v>-1.3886275820340357</v>
      </c>
      <c r="BK106" s="11">
        <f t="shared" si="10"/>
        <v>0.31483294171472576</v>
      </c>
    </row>
    <row r="107" spans="1:63" x14ac:dyDescent="0.2">
      <c r="A107" s="13">
        <v>2019</v>
      </c>
      <c r="B107" s="11">
        <f t="shared" si="9"/>
        <v>0.17000000000000348</v>
      </c>
      <c r="C107" s="11">
        <f t="shared" si="9"/>
        <v>1.0199999999999987</v>
      </c>
      <c r="D107" s="11">
        <f t="shared" si="9"/>
        <v>2.2399999999999975</v>
      </c>
      <c r="E107" s="11">
        <f t="shared" si="9"/>
        <v>0.51999999999998714</v>
      </c>
      <c r="F107" s="11">
        <f t="shared" si="9"/>
        <v>2.1400000000000086</v>
      </c>
      <c r="G107" s="11">
        <f t="shared" si="9"/>
        <v>7.3799999999999866</v>
      </c>
      <c r="H107" s="11">
        <f t="shared" si="9"/>
        <v>0.80999999999999961</v>
      </c>
      <c r="I107" s="11">
        <f t="shared" si="9"/>
        <v>1.0699999999999932</v>
      </c>
      <c r="J107" s="11">
        <f t="shared" si="9"/>
        <v>0.83999999999999631</v>
      </c>
      <c r="K107" s="11">
        <f t="shared" si="9"/>
        <v>2.750000000000008</v>
      </c>
      <c r="L107" s="11">
        <f t="shared" si="9"/>
        <v>9.9999999999988987E-3</v>
      </c>
      <c r="M107" s="11">
        <f t="shared" si="9"/>
        <v>1.8100000000000005</v>
      </c>
      <c r="N107" s="11">
        <f t="shared" si="9"/>
        <v>6.9999999999992291E-2</v>
      </c>
      <c r="O107" s="11">
        <f t="shared" si="9"/>
        <v>5.1099999999999923</v>
      </c>
      <c r="P107" s="11"/>
      <c r="Q107" s="11"/>
      <c r="R107" s="11"/>
      <c r="S107" s="11">
        <f t="shared" ref="S107:U107" si="11">(S55/S54-1)*100</f>
        <v>2.5800000000000045</v>
      </c>
      <c r="T107" s="11">
        <f t="shared" si="11"/>
        <v>3.8699999999999957</v>
      </c>
      <c r="U107" s="11">
        <f t="shared" si="11"/>
        <v>1.7500000000000071</v>
      </c>
      <c r="W107" s="15">
        <f>B107*'Table A8'!W55</f>
        <v>7.6432000000001568E-2</v>
      </c>
      <c r="X107" s="15">
        <f>C107*'Table A8'!X55</f>
        <v>0.79111199999999904</v>
      </c>
      <c r="Y107" s="15">
        <f>D107*'Table A8'!Y55</f>
        <v>0.793631999999999</v>
      </c>
      <c r="Z107" s="15">
        <f>E107*'Table A8'!Z55</f>
        <v>0.36945999999999085</v>
      </c>
      <c r="AA107" s="15">
        <f>F107*'Table A8'!AA55</f>
        <v>1.4098320000000057</v>
      </c>
      <c r="AB107" s="15">
        <f>G107*'Table A8'!AB55</f>
        <v>2.6951759999999947</v>
      </c>
      <c r="AC107" s="15">
        <f>H107*'Table A8'!AC55</f>
        <v>0.22129199999999991</v>
      </c>
      <c r="AD107" s="15">
        <f>I107*'Table A8'!AD55</f>
        <v>0.1836119999999988</v>
      </c>
      <c r="AE107" s="15">
        <f>J107*'Table A8'!AE55</f>
        <v>0.15968399999999933</v>
      </c>
      <c r="AF107" s="15">
        <f>K107*'Table A8'!AF55</f>
        <v>1.073600000000003</v>
      </c>
      <c r="AG107" s="15">
        <f>L107*'Table A8'!AG55</f>
        <v>4.3109999999995253E-3</v>
      </c>
      <c r="AH107" s="15">
        <f>M107*'Table A8'!AH55</f>
        <v>0.98192500000000027</v>
      </c>
      <c r="AI107" s="15">
        <f>N107*'Table A8'!AI55</f>
        <v>2.2455999999997527E-2</v>
      </c>
      <c r="AJ107" s="15">
        <f>O107*'Table A8'!AJ55</f>
        <v>1.8293799999999971</v>
      </c>
      <c r="AK107" s="15"/>
      <c r="AL107" s="15"/>
      <c r="AM107" s="15"/>
      <c r="AN107" s="15">
        <f>S107*'Table A8'!AN55</f>
        <v>1.0415460000000016</v>
      </c>
      <c r="AO107" s="15">
        <f>T107*'Table A8'!AO55</f>
        <v>0.96324299999999896</v>
      </c>
      <c r="AP107" s="15">
        <f>U107*'Table A8'!AP55</f>
        <v>0.62562500000000265</v>
      </c>
      <c r="AR107" s="11">
        <f t="shared" si="10"/>
        <v>5.9208378267939832</v>
      </c>
      <c r="AS107" s="11">
        <f t="shared" si="10"/>
        <v>-1.9189075703964231</v>
      </c>
      <c r="AT107" s="11">
        <f t="shared" si="10"/>
        <v>-3.9909526230392354</v>
      </c>
      <c r="AU107" s="11">
        <f t="shared" si="10"/>
        <v>0.60501052386875609</v>
      </c>
      <c r="AV107" s="11">
        <f t="shared" si="10"/>
        <v>-1.4993376156325364</v>
      </c>
      <c r="AW107" s="11">
        <f t="shared" si="10"/>
        <v>-5.3265613875318909</v>
      </c>
      <c r="AX107" s="11">
        <f t="shared" si="10"/>
        <v>1.613731761905856</v>
      </c>
      <c r="AY107" s="11">
        <f t="shared" si="10"/>
        <v>0.64105944673477444</v>
      </c>
      <c r="AZ107" s="11">
        <f t="shared" si="10"/>
        <v>1.593737619133716</v>
      </c>
      <c r="BA107" s="11">
        <f t="shared" si="10"/>
        <v>4.5657002337395101</v>
      </c>
      <c r="BB107" s="11">
        <f t="shared" si="10"/>
        <v>-2.6443970339935263</v>
      </c>
      <c r="BC107" s="11">
        <f t="shared" si="10"/>
        <v>-1.6638989399393067</v>
      </c>
      <c r="BD107" s="11">
        <f t="shared" si="10"/>
        <v>1.8808711273769727</v>
      </c>
      <c r="BE107" s="11">
        <f t="shared" si="10"/>
        <v>-2.5437348023636499</v>
      </c>
      <c r="BF107" s="11"/>
      <c r="BG107" s="11"/>
      <c r="BH107" s="11"/>
      <c r="BI107" s="11">
        <f t="shared" si="10"/>
        <v>-0.45923183936757972</v>
      </c>
      <c r="BJ107" s="11">
        <f t="shared" si="10"/>
        <v>-7.0389822507739934</v>
      </c>
      <c r="BK107" s="11">
        <f t="shared" si="10"/>
        <v>-0.47286069785107504</v>
      </c>
    </row>
    <row r="108" spans="1:63" x14ac:dyDescent="0.2">
      <c r="A108" s="13">
        <v>2020</v>
      </c>
      <c r="B108" s="11">
        <f t="shared" ref="B108:O108" si="12">(B56/B55-1)*100</f>
        <v>-3.2644504342617564</v>
      </c>
      <c r="C108" s="11">
        <f t="shared" si="12"/>
        <v>-4.8010294991090774</v>
      </c>
      <c r="D108" s="11">
        <f t="shared" si="12"/>
        <v>-9.5755086071987456</v>
      </c>
      <c r="E108" s="11">
        <f t="shared" si="12"/>
        <v>-6.9637883008356489</v>
      </c>
      <c r="F108" s="11">
        <f t="shared" si="12"/>
        <v>-3.1819071862149939</v>
      </c>
      <c r="G108" s="11">
        <f t="shared" si="12"/>
        <v>-6.9100391134289456</v>
      </c>
      <c r="H108" s="11">
        <f t="shared" si="12"/>
        <v>-11.794464834837814</v>
      </c>
      <c r="I108" s="11">
        <f t="shared" si="12"/>
        <v>-20.817255367567022</v>
      </c>
      <c r="J108" s="11">
        <f t="shared" si="12"/>
        <v>-34.599365331217768</v>
      </c>
      <c r="K108" s="11">
        <f t="shared" si="12"/>
        <v>-3.3576642335766405</v>
      </c>
      <c r="L108" s="11">
        <f t="shared" si="12"/>
        <v>-1.5998400159984105</v>
      </c>
      <c r="M108" s="11">
        <f t="shared" si="12"/>
        <v>-7.7988409782928976</v>
      </c>
      <c r="N108" s="11">
        <f t="shared" si="12"/>
        <v>-5.4461876686319517</v>
      </c>
      <c r="O108" s="11">
        <f t="shared" si="12"/>
        <v>-16.982209114261249</v>
      </c>
      <c r="P108" s="11"/>
      <c r="Q108" s="11"/>
      <c r="R108" s="11"/>
      <c r="S108" s="11">
        <f t="shared" ref="S108:U108" si="13">(S56/S55-1)*100</f>
        <v>-22.791967245077004</v>
      </c>
      <c r="T108" s="11">
        <f t="shared" si="13"/>
        <v>-19.062289400211817</v>
      </c>
      <c r="U108" s="11">
        <f t="shared" si="13"/>
        <v>-9.5036855036855101</v>
      </c>
      <c r="W108" s="15">
        <f>B108*'Table A8'!W56</f>
        <v>-1.3730278526504947</v>
      </c>
      <c r="X108" s="15">
        <f>C108*'Table A8'!X56</f>
        <v>-3.693912096614524</v>
      </c>
      <c r="Y108" s="15">
        <f>D108*'Table A8'!Y56</f>
        <v>-3.3552582159624409</v>
      </c>
      <c r="Z108" s="15">
        <f>E108*'Table A8'!Z56</f>
        <v>-5.0181058495821684</v>
      </c>
      <c r="AA108" s="15">
        <f>F108*'Table A8'!AA56</f>
        <v>-2.0609212845114513</v>
      </c>
      <c r="AB108" s="15">
        <f>G108*'Table A8'!AB56</f>
        <v>-2.4440808344198182</v>
      </c>
      <c r="AC108" s="15">
        <f>H108*'Table A8'!AC56</f>
        <v>-3.1314304136494391</v>
      </c>
      <c r="AD108" s="15">
        <f>I108*'Table A8'!AD56</f>
        <v>-3.368231918472345</v>
      </c>
      <c r="AE108" s="15">
        <f>J108*'Table A8'!AE56</f>
        <v>-7.0340509718365736</v>
      </c>
      <c r="AF108" s="15">
        <f>K108*'Table A8'!AF56</f>
        <v>-1.2584525547445249</v>
      </c>
      <c r="AG108" s="15">
        <f>L108*'Table A8'!AG56</f>
        <v>-0.6610538946105432</v>
      </c>
      <c r="AH108" s="15">
        <f>M108*'Table A8'!AH56</f>
        <v>-4.0499381200275018</v>
      </c>
      <c r="AI108" s="15">
        <f>N108*'Table A8'!AI56</f>
        <v>-1.6452932946937129</v>
      </c>
      <c r="AJ108" s="15">
        <f>O108*'Table A8'!AJ56</f>
        <v>-6.1594472457425553</v>
      </c>
      <c r="AK108" s="15"/>
      <c r="AL108" s="15"/>
      <c r="AM108" s="15"/>
      <c r="AN108" s="15">
        <f>S108*'Table A8'!AN56</f>
        <v>-9.6888652758822342</v>
      </c>
      <c r="AO108" s="15">
        <f>T108*'Table A8'!AO56</f>
        <v>-4.6397612400115555</v>
      </c>
      <c r="AP108" s="15">
        <f>U108*'Table A8'!AP56</f>
        <v>-3.3015803439803468</v>
      </c>
      <c r="AR108" s="11">
        <f t="shared" si="10"/>
        <v>-6.4174248187184233</v>
      </c>
      <c r="AS108" s="11">
        <f t="shared" si="10"/>
        <v>-2.9824675900785436</v>
      </c>
      <c r="AT108" s="11">
        <f t="shared" si="10"/>
        <v>8.6619053030603368E-2</v>
      </c>
      <c r="AU108" s="11">
        <f t="shared" si="10"/>
        <v>3.1412960979552889</v>
      </c>
      <c r="AV108" s="11">
        <f t="shared" si="10"/>
        <v>1.6912859495584722</v>
      </c>
      <c r="AW108" s="11">
        <f t="shared" si="10"/>
        <v>-7.9294433359571714</v>
      </c>
      <c r="AX108" s="11">
        <f t="shared" si="10"/>
        <v>5.7134883487267407</v>
      </c>
      <c r="AY108" s="11">
        <f t="shared" si="10"/>
        <v>4.7465890659494994</v>
      </c>
      <c r="AZ108" s="11">
        <f t="shared" si="10"/>
        <v>-12.81446283712809</v>
      </c>
      <c r="BA108" s="11">
        <f t="shared" si="10"/>
        <v>-2.0890705924273538</v>
      </c>
      <c r="BB108" s="11">
        <f t="shared" si="10"/>
        <v>-2.2813735281496941</v>
      </c>
      <c r="BC108" s="11">
        <f t="shared" si="10"/>
        <v>2.8605034651033256</v>
      </c>
      <c r="BD108" s="11">
        <f t="shared" si="10"/>
        <v>-0.43293900089356352</v>
      </c>
      <c r="BE108" s="11">
        <f t="shared" si="10"/>
        <v>-0.54023567354175805</v>
      </c>
      <c r="BF108" s="11"/>
      <c r="BG108" s="11"/>
      <c r="BH108" s="11"/>
      <c r="BI108" s="11">
        <f t="shared" si="10"/>
        <v>-11.177127060848148</v>
      </c>
      <c r="BJ108" s="11">
        <f t="shared" si="10"/>
        <v>-11.648592139196039</v>
      </c>
      <c r="BK108" s="11">
        <f t="shared" si="10"/>
        <v>-1.1364575201147147</v>
      </c>
    </row>
    <row r="109" spans="1:63" x14ac:dyDescent="0.2">
      <c r="B109" s="11"/>
      <c r="C109" s="11"/>
      <c r="D109" s="11"/>
      <c r="E109" s="11"/>
      <c r="F109" s="11"/>
      <c r="G109" s="11"/>
      <c r="H109" s="11"/>
      <c r="I109" s="11"/>
      <c r="J109" s="11"/>
      <c r="K109" s="11"/>
      <c r="L109" s="11"/>
      <c r="M109" s="11"/>
      <c r="N109" s="11"/>
      <c r="O109" s="11"/>
      <c r="P109" s="11"/>
      <c r="Q109" s="11"/>
      <c r="R109" s="11"/>
      <c r="S109" s="11"/>
      <c r="T109" s="11"/>
      <c r="U109" s="11"/>
    </row>
  </sheetData>
  <hyperlinks>
    <hyperlink ref="A1" location="Contents!A1" display="Back to Contents" xr:uid="{E9B020EA-51B9-4E6F-B156-DC577957DD39}"/>
    <hyperlink ref="W3" location="'Table A4'!W56" display="data" xr:uid="{6B146AE4-DBF4-402B-914F-00AA22178B92}"/>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108"/>
  <sheetViews>
    <sheetView workbookViewId="0">
      <pane xSplit="1" ySplit="4" topLeftCell="B5" activePane="bottomRight" state="frozen"/>
      <selection pane="topRight" activeCell="B1" sqref="B1"/>
      <selection pane="bottomLeft" activeCell="A5" sqref="A5"/>
      <selection pane="bottomRight"/>
    </sheetView>
  </sheetViews>
  <sheetFormatPr defaultColWidth="8.7109375" defaultRowHeight="12" x14ac:dyDescent="0.2"/>
  <cols>
    <col min="1" max="1" width="20.7109375" style="13" customWidth="1"/>
    <col min="2" max="2" width="8.7109375" style="13" customWidth="1"/>
    <col min="3" max="23" width="8.7109375" style="13"/>
    <col min="24" max="24" width="9.7109375" style="13" bestFit="1" customWidth="1"/>
    <col min="25" max="16384" width="8.7109375" style="13"/>
  </cols>
  <sheetData>
    <row r="1" spans="1:21" ht="12.75" x14ac:dyDescent="0.2">
      <c r="A1" s="26" t="s">
        <v>183</v>
      </c>
      <c r="B1" s="9" t="s">
        <v>208</v>
      </c>
    </row>
    <row r="2" spans="1:21" x14ac:dyDescent="0.2">
      <c r="B2" s="9" t="s">
        <v>155</v>
      </c>
    </row>
    <row r="3" spans="1:21" x14ac:dyDescent="0.2">
      <c r="A3" s="16"/>
      <c r="B3" s="9"/>
    </row>
    <row r="4" spans="1:21" x14ac:dyDescent="0.2">
      <c r="B4" s="13" t="s">
        <v>13</v>
      </c>
      <c r="C4" s="13" t="s">
        <v>15</v>
      </c>
      <c r="D4" s="13" t="s">
        <v>0</v>
      </c>
      <c r="E4" s="13" t="s">
        <v>17</v>
      </c>
      <c r="F4" s="13" t="s">
        <v>19</v>
      </c>
      <c r="G4" s="13" t="s">
        <v>1</v>
      </c>
      <c r="H4" s="13" t="s">
        <v>22</v>
      </c>
      <c r="I4" s="13" t="s">
        <v>2</v>
      </c>
      <c r="J4" s="13" t="s">
        <v>25</v>
      </c>
      <c r="K4" s="13" t="s">
        <v>147</v>
      </c>
      <c r="L4" s="13" t="s">
        <v>4</v>
      </c>
      <c r="M4" s="13" t="s">
        <v>29</v>
      </c>
      <c r="N4" s="13" t="s">
        <v>31</v>
      </c>
      <c r="O4" s="13" t="s">
        <v>33</v>
      </c>
      <c r="P4" s="13" t="s">
        <v>35</v>
      </c>
      <c r="Q4" s="13" t="s">
        <v>37</v>
      </c>
      <c r="R4" s="13" t="s">
        <v>39</v>
      </c>
      <c r="S4" s="13" t="s">
        <v>41</v>
      </c>
      <c r="T4" s="13" t="s">
        <v>43</v>
      </c>
      <c r="U4" s="13" t="s">
        <v>10</v>
      </c>
    </row>
    <row r="5" spans="1:21" x14ac:dyDescent="0.2">
      <c r="A5" s="17" t="str">
        <f>Base_year</f>
        <v>2018=100</v>
      </c>
    </row>
    <row r="6" spans="1:21" x14ac:dyDescent="0.2">
      <c r="A6" s="13">
        <v>1970</v>
      </c>
      <c r="B6" s="34">
        <v>80.48</v>
      </c>
      <c r="C6" s="34">
        <v>85</v>
      </c>
      <c r="D6" s="34">
        <v>183.44</v>
      </c>
      <c r="E6" s="34">
        <v>64.86</v>
      </c>
      <c r="F6" s="34">
        <v>27.25</v>
      </c>
      <c r="G6" s="34">
        <v>60.25</v>
      </c>
      <c r="H6" s="34">
        <v>45.26</v>
      </c>
      <c r="I6" s="34">
        <v>77.400000000000006</v>
      </c>
      <c r="J6" s="34">
        <v>30.3</v>
      </c>
      <c r="K6" s="34">
        <v>19.22</v>
      </c>
      <c r="L6" s="34">
        <v>24.56</v>
      </c>
      <c r="M6" s="34">
        <v>22.13</v>
      </c>
      <c r="N6" s="34">
        <v>11.95</v>
      </c>
      <c r="O6" s="34">
        <v>13.59</v>
      </c>
      <c r="P6" s="34"/>
      <c r="Q6" s="34"/>
      <c r="R6" s="34"/>
      <c r="S6" s="34">
        <v>35.82</v>
      </c>
      <c r="T6" s="34">
        <v>9.7200000000000006</v>
      </c>
      <c r="U6" s="34">
        <v>54.88</v>
      </c>
    </row>
    <row r="7" spans="1:21" x14ac:dyDescent="0.2">
      <c r="A7" s="13">
        <v>1971</v>
      </c>
      <c r="B7" s="34">
        <v>80.760000000000005</v>
      </c>
      <c r="C7" s="34">
        <v>84.91</v>
      </c>
      <c r="D7" s="34">
        <v>178.8</v>
      </c>
      <c r="E7" s="34">
        <v>64.069999999999993</v>
      </c>
      <c r="F7" s="34">
        <v>28.05</v>
      </c>
      <c r="G7" s="34">
        <v>59.3</v>
      </c>
      <c r="H7" s="34">
        <v>46</v>
      </c>
      <c r="I7" s="34">
        <v>75.290000000000006</v>
      </c>
      <c r="J7" s="34">
        <v>30.5</v>
      </c>
      <c r="K7" s="34">
        <v>20.16</v>
      </c>
      <c r="L7" s="34">
        <v>27.14</v>
      </c>
      <c r="M7" s="34">
        <v>23.25</v>
      </c>
      <c r="N7" s="34">
        <v>12.67</v>
      </c>
      <c r="O7" s="34">
        <v>14.16</v>
      </c>
      <c r="P7" s="34"/>
      <c r="Q7" s="34"/>
      <c r="R7" s="34"/>
      <c r="S7" s="34">
        <v>35.840000000000003</v>
      </c>
      <c r="T7" s="34">
        <v>10.08</v>
      </c>
      <c r="U7" s="34">
        <v>55.04</v>
      </c>
    </row>
    <row r="8" spans="1:21" x14ac:dyDescent="0.2">
      <c r="A8" s="13">
        <v>1972</v>
      </c>
      <c r="B8" s="34">
        <v>83.74</v>
      </c>
      <c r="C8" s="34">
        <v>82.74</v>
      </c>
      <c r="D8" s="34">
        <v>177.31</v>
      </c>
      <c r="E8" s="34">
        <v>62.95</v>
      </c>
      <c r="F8" s="34">
        <v>28.79</v>
      </c>
      <c r="G8" s="34">
        <v>62.36</v>
      </c>
      <c r="H8" s="34">
        <v>47.51</v>
      </c>
      <c r="I8" s="34">
        <v>75.41</v>
      </c>
      <c r="J8" s="34">
        <v>32.28</v>
      </c>
      <c r="K8" s="34">
        <v>21.14</v>
      </c>
      <c r="L8" s="34">
        <v>28.83</v>
      </c>
      <c r="M8" s="34">
        <v>24.28</v>
      </c>
      <c r="N8" s="34">
        <v>13.25</v>
      </c>
      <c r="O8" s="34">
        <v>14.7</v>
      </c>
      <c r="P8" s="34"/>
      <c r="Q8" s="34"/>
      <c r="R8" s="34"/>
      <c r="S8" s="34">
        <v>37.19</v>
      </c>
      <c r="T8" s="34">
        <v>11.04</v>
      </c>
      <c r="U8" s="34">
        <v>56.05</v>
      </c>
    </row>
    <row r="9" spans="1:21" x14ac:dyDescent="0.2">
      <c r="A9" s="13">
        <v>1973</v>
      </c>
      <c r="B9" s="34">
        <v>85.38</v>
      </c>
      <c r="C9" s="34">
        <v>85.42</v>
      </c>
      <c r="D9" s="34">
        <v>180.73</v>
      </c>
      <c r="E9" s="34">
        <v>61.44</v>
      </c>
      <c r="F9" s="34">
        <v>29.54</v>
      </c>
      <c r="G9" s="34">
        <v>66.099999999999994</v>
      </c>
      <c r="H9" s="34">
        <v>49.57</v>
      </c>
      <c r="I9" s="34">
        <v>75</v>
      </c>
      <c r="J9" s="34">
        <v>33.9</v>
      </c>
      <c r="K9" s="34">
        <v>22.05</v>
      </c>
      <c r="L9" s="34">
        <v>30.62</v>
      </c>
      <c r="M9" s="34">
        <v>25.54</v>
      </c>
      <c r="N9" s="34">
        <v>14.01</v>
      </c>
      <c r="O9" s="34">
        <v>15.44</v>
      </c>
      <c r="P9" s="34"/>
      <c r="Q9" s="34"/>
      <c r="R9" s="34"/>
      <c r="S9" s="34">
        <v>37.909999999999997</v>
      </c>
      <c r="T9" s="34">
        <v>11.98</v>
      </c>
      <c r="U9" s="34">
        <v>57.55</v>
      </c>
    </row>
    <row r="10" spans="1:21" x14ac:dyDescent="0.2">
      <c r="A10" s="13">
        <v>1974</v>
      </c>
      <c r="B10" s="34">
        <v>84.38</v>
      </c>
      <c r="C10" s="34">
        <v>82.27</v>
      </c>
      <c r="D10" s="34">
        <v>178.75</v>
      </c>
      <c r="E10" s="34">
        <v>60.8</v>
      </c>
      <c r="F10" s="34">
        <v>30.36</v>
      </c>
      <c r="G10" s="34">
        <v>62.3</v>
      </c>
      <c r="H10" s="34">
        <v>51.17</v>
      </c>
      <c r="I10" s="34">
        <v>73.44</v>
      </c>
      <c r="J10" s="34">
        <v>34.950000000000003</v>
      </c>
      <c r="K10" s="34">
        <v>22.94</v>
      </c>
      <c r="L10" s="34">
        <v>32.35</v>
      </c>
      <c r="M10" s="34">
        <v>26.39</v>
      </c>
      <c r="N10" s="34">
        <v>15.1</v>
      </c>
      <c r="O10" s="34">
        <v>16.39</v>
      </c>
      <c r="P10" s="34"/>
      <c r="Q10" s="34"/>
      <c r="R10" s="34"/>
      <c r="S10" s="34">
        <v>39.74</v>
      </c>
      <c r="T10" s="34">
        <v>12.83</v>
      </c>
      <c r="U10" s="34">
        <v>57.77</v>
      </c>
    </row>
    <row r="11" spans="1:21" x14ac:dyDescent="0.2">
      <c r="A11" s="13">
        <v>1975</v>
      </c>
      <c r="B11" s="34">
        <v>82.34</v>
      </c>
      <c r="C11" s="34">
        <v>86.21</v>
      </c>
      <c r="D11" s="34">
        <v>167.89</v>
      </c>
      <c r="E11" s="34">
        <v>60.28</v>
      </c>
      <c r="F11" s="34">
        <v>30.89</v>
      </c>
      <c r="G11" s="34">
        <v>60.08</v>
      </c>
      <c r="H11" s="34">
        <v>50.99</v>
      </c>
      <c r="I11" s="34">
        <v>73.2</v>
      </c>
      <c r="J11" s="34">
        <v>34.590000000000003</v>
      </c>
      <c r="K11" s="34">
        <v>22.8</v>
      </c>
      <c r="L11" s="34">
        <v>32.909999999999997</v>
      </c>
      <c r="M11" s="34">
        <v>26.4</v>
      </c>
      <c r="N11" s="34">
        <v>15.5</v>
      </c>
      <c r="O11" s="34">
        <v>16.66</v>
      </c>
      <c r="P11" s="34"/>
      <c r="Q11" s="34"/>
      <c r="R11" s="34"/>
      <c r="S11" s="34">
        <v>40.93</v>
      </c>
      <c r="T11" s="34">
        <v>13.33</v>
      </c>
      <c r="U11" s="34">
        <v>56.71</v>
      </c>
    </row>
    <row r="12" spans="1:21" x14ac:dyDescent="0.2">
      <c r="A12" s="13">
        <v>1976</v>
      </c>
      <c r="B12" s="34">
        <v>81.73</v>
      </c>
      <c r="C12" s="34">
        <v>91.03</v>
      </c>
      <c r="D12" s="34">
        <v>166.03</v>
      </c>
      <c r="E12" s="34">
        <v>61.1</v>
      </c>
      <c r="F12" s="34">
        <v>31.75</v>
      </c>
      <c r="G12" s="34">
        <v>59.41</v>
      </c>
      <c r="H12" s="34">
        <v>50.83</v>
      </c>
      <c r="I12" s="34">
        <v>71.53</v>
      </c>
      <c r="J12" s="34">
        <v>34.450000000000003</v>
      </c>
      <c r="K12" s="34">
        <v>22.67</v>
      </c>
      <c r="L12" s="34">
        <v>33.82</v>
      </c>
      <c r="M12" s="34">
        <v>26.58</v>
      </c>
      <c r="N12" s="34">
        <v>16.18</v>
      </c>
      <c r="O12" s="34">
        <v>17.12</v>
      </c>
      <c r="P12" s="34"/>
      <c r="Q12" s="34"/>
      <c r="R12" s="34"/>
      <c r="S12" s="34">
        <v>40.99</v>
      </c>
      <c r="T12" s="34">
        <v>14.13</v>
      </c>
      <c r="U12" s="34">
        <v>56.69</v>
      </c>
    </row>
    <row r="13" spans="1:21" x14ac:dyDescent="0.2">
      <c r="A13" s="13">
        <v>1977</v>
      </c>
      <c r="B13" s="34">
        <v>82.76</v>
      </c>
      <c r="C13" s="34">
        <v>99.94</v>
      </c>
      <c r="D13" s="34">
        <v>168.13</v>
      </c>
      <c r="E13" s="34">
        <v>61.29</v>
      </c>
      <c r="F13" s="34">
        <v>32.53</v>
      </c>
      <c r="G13" s="34">
        <v>58.43</v>
      </c>
      <c r="H13" s="34">
        <v>51.42</v>
      </c>
      <c r="I13" s="34">
        <v>71.430000000000007</v>
      </c>
      <c r="J13" s="34">
        <v>34.770000000000003</v>
      </c>
      <c r="K13" s="34">
        <v>23.33</v>
      </c>
      <c r="L13" s="34">
        <v>35.25</v>
      </c>
      <c r="M13" s="34">
        <v>26.73</v>
      </c>
      <c r="N13" s="34">
        <v>17.309999999999999</v>
      </c>
      <c r="O13" s="34">
        <v>17.91</v>
      </c>
      <c r="P13" s="34"/>
      <c r="Q13" s="34"/>
      <c r="R13" s="34"/>
      <c r="S13" s="34">
        <v>41.69</v>
      </c>
      <c r="T13" s="34">
        <v>14.37</v>
      </c>
      <c r="U13" s="34">
        <v>57.58</v>
      </c>
    </row>
    <row r="14" spans="1:21" x14ac:dyDescent="0.2">
      <c r="A14" s="13">
        <v>1978</v>
      </c>
      <c r="B14" s="34">
        <v>83.73</v>
      </c>
      <c r="C14" s="34">
        <v>102.41</v>
      </c>
      <c r="D14" s="34">
        <v>167.6</v>
      </c>
      <c r="E14" s="34">
        <v>59.69</v>
      </c>
      <c r="F14" s="34">
        <v>32.659999999999997</v>
      </c>
      <c r="G14" s="34">
        <v>58.88</v>
      </c>
      <c r="H14" s="34">
        <v>52.49</v>
      </c>
      <c r="I14" s="34">
        <v>72.540000000000006</v>
      </c>
      <c r="J14" s="34">
        <v>35.28</v>
      </c>
      <c r="K14" s="34">
        <v>24.06</v>
      </c>
      <c r="L14" s="34">
        <v>36.909999999999997</v>
      </c>
      <c r="M14" s="34">
        <v>27.03</v>
      </c>
      <c r="N14" s="34">
        <v>18.68</v>
      </c>
      <c r="O14" s="34">
        <v>18.920000000000002</v>
      </c>
      <c r="P14" s="34"/>
      <c r="Q14" s="34"/>
      <c r="R14" s="34"/>
      <c r="S14" s="34">
        <v>41.97</v>
      </c>
      <c r="T14" s="34">
        <v>16.690000000000001</v>
      </c>
      <c r="U14" s="34">
        <v>58.47</v>
      </c>
    </row>
    <row r="15" spans="1:21" x14ac:dyDescent="0.2">
      <c r="A15" s="13">
        <v>1979</v>
      </c>
      <c r="B15" s="34">
        <v>83.07</v>
      </c>
      <c r="C15" s="34">
        <v>95.09</v>
      </c>
      <c r="D15" s="34">
        <v>168.93</v>
      </c>
      <c r="E15" s="34">
        <v>59.61</v>
      </c>
      <c r="F15" s="34">
        <v>33.43</v>
      </c>
      <c r="G15" s="34">
        <v>59.86</v>
      </c>
      <c r="H15" s="34">
        <v>54.59</v>
      </c>
      <c r="I15" s="34">
        <v>72.61</v>
      </c>
      <c r="J15" s="34">
        <v>36.520000000000003</v>
      </c>
      <c r="K15" s="34">
        <v>24.63</v>
      </c>
      <c r="L15" s="34">
        <v>38.29</v>
      </c>
      <c r="M15" s="34">
        <v>27.87</v>
      </c>
      <c r="N15" s="34">
        <v>19.89</v>
      </c>
      <c r="O15" s="34">
        <v>19.690000000000001</v>
      </c>
      <c r="P15" s="34"/>
      <c r="Q15" s="34"/>
      <c r="R15" s="34"/>
      <c r="S15" s="34">
        <v>42.48</v>
      </c>
      <c r="T15" s="34">
        <v>21.4</v>
      </c>
      <c r="U15" s="34">
        <v>59.37</v>
      </c>
    </row>
    <row r="16" spans="1:21" x14ac:dyDescent="0.2">
      <c r="A16" s="13">
        <v>1980</v>
      </c>
      <c r="B16" s="34">
        <v>84.41</v>
      </c>
      <c r="C16" s="34">
        <v>98.2</v>
      </c>
      <c r="D16" s="34">
        <v>161.41</v>
      </c>
      <c r="E16" s="34">
        <v>58.5</v>
      </c>
      <c r="F16" s="34">
        <v>33.630000000000003</v>
      </c>
      <c r="G16" s="34">
        <v>59.27</v>
      </c>
      <c r="H16" s="34">
        <v>55.23</v>
      </c>
      <c r="I16" s="34">
        <v>72.88</v>
      </c>
      <c r="J16" s="34">
        <v>37.479999999999997</v>
      </c>
      <c r="K16" s="34">
        <v>24.77</v>
      </c>
      <c r="L16" s="34">
        <v>39.89</v>
      </c>
      <c r="M16" s="34">
        <v>28.62</v>
      </c>
      <c r="N16" s="34">
        <v>21.39</v>
      </c>
      <c r="O16" s="34">
        <v>20.67</v>
      </c>
      <c r="P16" s="34"/>
      <c r="Q16" s="34"/>
      <c r="R16" s="34"/>
      <c r="S16" s="34">
        <v>43.27</v>
      </c>
      <c r="T16" s="34">
        <v>24.05</v>
      </c>
      <c r="U16" s="34">
        <v>59.06</v>
      </c>
    </row>
    <row r="17" spans="1:21" x14ac:dyDescent="0.2">
      <c r="A17" s="13">
        <v>1981</v>
      </c>
      <c r="B17" s="34">
        <v>83.96</v>
      </c>
      <c r="C17" s="34">
        <v>95.22</v>
      </c>
      <c r="D17" s="34">
        <v>150.31</v>
      </c>
      <c r="E17" s="34">
        <v>56.42</v>
      </c>
      <c r="F17" s="34">
        <v>33.020000000000003</v>
      </c>
      <c r="G17" s="34">
        <v>57.23</v>
      </c>
      <c r="H17" s="34">
        <v>54.48</v>
      </c>
      <c r="I17" s="34">
        <v>70.180000000000007</v>
      </c>
      <c r="J17" s="34">
        <v>37.090000000000003</v>
      </c>
      <c r="K17" s="34">
        <v>25.23</v>
      </c>
      <c r="L17" s="34">
        <v>40.950000000000003</v>
      </c>
      <c r="M17" s="34">
        <v>29.71</v>
      </c>
      <c r="N17" s="34">
        <v>22.57</v>
      </c>
      <c r="O17" s="34">
        <v>21.3</v>
      </c>
      <c r="P17" s="34"/>
      <c r="Q17" s="34"/>
      <c r="R17" s="34"/>
      <c r="S17" s="34">
        <v>43.09</v>
      </c>
      <c r="T17" s="34">
        <v>26</v>
      </c>
      <c r="U17" s="34">
        <v>57.62</v>
      </c>
    </row>
    <row r="18" spans="1:21" x14ac:dyDescent="0.2">
      <c r="A18" s="13">
        <v>1982</v>
      </c>
      <c r="B18" s="34">
        <v>85.43</v>
      </c>
      <c r="C18" s="34">
        <v>98.35</v>
      </c>
      <c r="D18" s="34">
        <v>142.54</v>
      </c>
      <c r="E18" s="34">
        <v>55.47</v>
      </c>
      <c r="F18" s="34">
        <v>32.799999999999997</v>
      </c>
      <c r="G18" s="34">
        <v>55.72</v>
      </c>
      <c r="H18" s="34">
        <v>53.96</v>
      </c>
      <c r="I18" s="34">
        <v>67.48</v>
      </c>
      <c r="J18" s="34">
        <v>37.299999999999997</v>
      </c>
      <c r="K18" s="34">
        <v>25.43</v>
      </c>
      <c r="L18" s="34">
        <v>42.53</v>
      </c>
      <c r="M18" s="34">
        <v>31.16</v>
      </c>
      <c r="N18" s="34">
        <v>23.42</v>
      </c>
      <c r="O18" s="34">
        <v>21.65</v>
      </c>
      <c r="P18" s="34"/>
      <c r="Q18" s="34"/>
      <c r="R18" s="34"/>
      <c r="S18" s="34">
        <v>44.34</v>
      </c>
      <c r="T18" s="34">
        <v>27.98</v>
      </c>
      <c r="U18" s="34">
        <v>56.71</v>
      </c>
    </row>
    <row r="19" spans="1:21" x14ac:dyDescent="0.2">
      <c r="A19" s="13">
        <v>1983</v>
      </c>
      <c r="B19" s="34">
        <v>85.41</v>
      </c>
      <c r="C19" s="34">
        <v>97.8</v>
      </c>
      <c r="D19" s="34">
        <v>136.55000000000001</v>
      </c>
      <c r="E19" s="34">
        <v>55.53</v>
      </c>
      <c r="F19" s="34">
        <v>33.049999999999997</v>
      </c>
      <c r="G19" s="34">
        <v>55.58</v>
      </c>
      <c r="H19" s="34">
        <v>53.89</v>
      </c>
      <c r="I19" s="34">
        <v>65.2</v>
      </c>
      <c r="J19" s="34">
        <v>37.229999999999997</v>
      </c>
      <c r="K19" s="34">
        <v>25.83</v>
      </c>
      <c r="L19" s="34">
        <v>44.73</v>
      </c>
      <c r="M19" s="34">
        <v>31.39</v>
      </c>
      <c r="N19" s="34">
        <v>24.53</v>
      </c>
      <c r="O19" s="34">
        <v>22.37</v>
      </c>
      <c r="P19" s="34"/>
      <c r="Q19" s="34"/>
      <c r="R19" s="34"/>
      <c r="S19" s="34">
        <v>44.1</v>
      </c>
      <c r="T19" s="34">
        <v>30.2</v>
      </c>
      <c r="U19" s="34">
        <v>56.29</v>
      </c>
    </row>
    <row r="20" spans="1:21" x14ac:dyDescent="0.2">
      <c r="A20" s="13">
        <v>1984</v>
      </c>
      <c r="B20" s="34">
        <v>88.38</v>
      </c>
      <c r="C20" s="34">
        <v>98.42</v>
      </c>
      <c r="D20" s="34">
        <v>136.04</v>
      </c>
      <c r="E20" s="34">
        <v>55.32</v>
      </c>
      <c r="F20" s="34">
        <v>33.15</v>
      </c>
      <c r="G20" s="34">
        <v>57.34</v>
      </c>
      <c r="H20" s="34">
        <v>55.87</v>
      </c>
      <c r="I20" s="34">
        <v>66.92</v>
      </c>
      <c r="J20" s="34">
        <v>38.92</v>
      </c>
      <c r="K20" s="34">
        <v>27.08</v>
      </c>
      <c r="L20" s="34">
        <v>47.25</v>
      </c>
      <c r="M20" s="34">
        <v>32.29</v>
      </c>
      <c r="N20" s="34">
        <v>26.44</v>
      </c>
      <c r="O20" s="34">
        <v>23.72</v>
      </c>
      <c r="P20" s="34"/>
      <c r="Q20" s="34"/>
      <c r="R20" s="34"/>
      <c r="S20" s="34">
        <v>46.72</v>
      </c>
      <c r="T20" s="34">
        <v>32.82</v>
      </c>
      <c r="U20" s="34">
        <v>57.7</v>
      </c>
    </row>
    <row r="21" spans="1:21" x14ac:dyDescent="0.2">
      <c r="A21" s="13">
        <v>1985</v>
      </c>
      <c r="B21" s="34">
        <v>86.96</v>
      </c>
      <c r="C21" s="34">
        <v>98.82</v>
      </c>
      <c r="D21" s="34">
        <v>138.62</v>
      </c>
      <c r="E21" s="34">
        <v>55.83</v>
      </c>
      <c r="F21" s="34">
        <v>33.340000000000003</v>
      </c>
      <c r="G21" s="34">
        <v>58.12</v>
      </c>
      <c r="H21" s="34">
        <v>58.32</v>
      </c>
      <c r="I21" s="34">
        <v>67.16</v>
      </c>
      <c r="J21" s="34">
        <v>40.880000000000003</v>
      </c>
      <c r="K21" s="34">
        <v>28.86</v>
      </c>
      <c r="L21" s="34">
        <v>50.55</v>
      </c>
      <c r="M21" s="34">
        <v>32.9</v>
      </c>
      <c r="N21" s="34">
        <v>29.35</v>
      </c>
      <c r="O21" s="34">
        <v>25.84</v>
      </c>
      <c r="P21" s="34"/>
      <c r="Q21" s="34"/>
      <c r="R21" s="34"/>
      <c r="S21" s="34">
        <v>50.72</v>
      </c>
      <c r="T21" s="34">
        <v>36.53</v>
      </c>
      <c r="U21" s="34">
        <v>59.49</v>
      </c>
    </row>
    <row r="22" spans="1:21" x14ac:dyDescent="0.2">
      <c r="A22" s="13">
        <v>1986</v>
      </c>
      <c r="B22" s="34">
        <v>87.46</v>
      </c>
      <c r="C22" s="34">
        <v>97.1</v>
      </c>
      <c r="D22" s="34">
        <v>137.03</v>
      </c>
      <c r="E22" s="34">
        <v>55.24</v>
      </c>
      <c r="F22" s="34">
        <v>33.33</v>
      </c>
      <c r="G22" s="34">
        <v>57.66</v>
      </c>
      <c r="H22" s="34">
        <v>58.65</v>
      </c>
      <c r="I22" s="34">
        <v>66.17</v>
      </c>
      <c r="J22" s="34">
        <v>42.22</v>
      </c>
      <c r="K22" s="34">
        <v>31.06</v>
      </c>
      <c r="L22" s="34">
        <v>52.27</v>
      </c>
      <c r="M22" s="34">
        <v>32.46</v>
      </c>
      <c r="N22" s="34">
        <v>31.83</v>
      </c>
      <c r="O22" s="34">
        <v>27.62</v>
      </c>
      <c r="P22" s="34"/>
      <c r="Q22" s="34"/>
      <c r="R22" s="34"/>
      <c r="S22" s="34">
        <v>50.18</v>
      </c>
      <c r="T22" s="34">
        <v>38.36</v>
      </c>
      <c r="U22" s="34">
        <v>60.02</v>
      </c>
    </row>
    <row r="23" spans="1:21" x14ac:dyDescent="0.2">
      <c r="A23" s="13">
        <v>1987</v>
      </c>
      <c r="B23" s="34">
        <v>86.77</v>
      </c>
      <c r="C23" s="34">
        <v>94.77</v>
      </c>
      <c r="D23" s="34">
        <v>139.09</v>
      </c>
      <c r="E23" s="34">
        <v>55.51</v>
      </c>
      <c r="F23" s="34">
        <v>33.69</v>
      </c>
      <c r="G23" s="34">
        <v>61.34</v>
      </c>
      <c r="H23" s="34">
        <v>61.09</v>
      </c>
      <c r="I23" s="34">
        <v>69.87</v>
      </c>
      <c r="J23" s="34">
        <v>43.92</v>
      </c>
      <c r="K23" s="34">
        <v>32.229999999999997</v>
      </c>
      <c r="L23" s="34">
        <v>54.6</v>
      </c>
      <c r="M23" s="34">
        <v>34.9</v>
      </c>
      <c r="N23" s="34">
        <v>34.15</v>
      </c>
      <c r="O23" s="34">
        <v>29.49</v>
      </c>
      <c r="P23" s="34"/>
      <c r="Q23" s="34"/>
      <c r="R23" s="34"/>
      <c r="S23" s="34">
        <v>53.88</v>
      </c>
      <c r="T23" s="34">
        <v>42.27</v>
      </c>
      <c r="U23" s="34">
        <v>61.82</v>
      </c>
    </row>
    <row r="24" spans="1:21" x14ac:dyDescent="0.2">
      <c r="A24" s="13">
        <v>1988</v>
      </c>
      <c r="B24" s="34">
        <v>87.31</v>
      </c>
      <c r="C24" s="34">
        <v>92.76</v>
      </c>
      <c r="D24" s="34">
        <v>140.93</v>
      </c>
      <c r="E24" s="34">
        <v>55.4</v>
      </c>
      <c r="F24" s="34">
        <v>34.299999999999997</v>
      </c>
      <c r="G24" s="34">
        <v>66.45</v>
      </c>
      <c r="H24" s="34">
        <v>64.3</v>
      </c>
      <c r="I24" s="34">
        <v>72.62</v>
      </c>
      <c r="J24" s="34">
        <v>46.69</v>
      </c>
      <c r="K24" s="34">
        <v>35.18</v>
      </c>
      <c r="L24" s="34">
        <v>59.1</v>
      </c>
      <c r="M24" s="34">
        <v>40.840000000000003</v>
      </c>
      <c r="N24" s="34">
        <v>37.56</v>
      </c>
      <c r="O24" s="34">
        <v>31.85</v>
      </c>
      <c r="P24" s="34"/>
      <c r="Q24" s="34"/>
      <c r="R24" s="34"/>
      <c r="S24" s="34">
        <v>57.72</v>
      </c>
      <c r="T24" s="34">
        <v>44.99</v>
      </c>
      <c r="U24" s="34">
        <v>64.33</v>
      </c>
    </row>
    <row r="25" spans="1:21" x14ac:dyDescent="0.2">
      <c r="A25" s="13">
        <v>1989</v>
      </c>
      <c r="B25" s="34">
        <v>88.41</v>
      </c>
      <c r="C25" s="34">
        <v>91.84</v>
      </c>
      <c r="D25" s="34">
        <v>143.11000000000001</v>
      </c>
      <c r="E25" s="34">
        <v>55.91</v>
      </c>
      <c r="F25" s="34">
        <v>35.18</v>
      </c>
      <c r="G25" s="34">
        <v>73.67</v>
      </c>
      <c r="H25" s="34">
        <v>67.569999999999993</v>
      </c>
      <c r="I25" s="34">
        <v>75.099999999999994</v>
      </c>
      <c r="J25" s="34">
        <v>51.82</v>
      </c>
      <c r="K25" s="34">
        <v>38.56</v>
      </c>
      <c r="L25" s="34">
        <v>63.14</v>
      </c>
      <c r="M25" s="34">
        <v>47.2</v>
      </c>
      <c r="N25" s="34">
        <v>41.92</v>
      </c>
      <c r="O25" s="34">
        <v>35.07</v>
      </c>
      <c r="P25" s="34"/>
      <c r="Q25" s="34"/>
      <c r="R25" s="34"/>
      <c r="S25" s="34">
        <v>59.03</v>
      </c>
      <c r="T25" s="34">
        <v>48.26</v>
      </c>
      <c r="U25" s="34">
        <v>67.25</v>
      </c>
    </row>
    <row r="26" spans="1:21" x14ac:dyDescent="0.2">
      <c r="A26" s="13">
        <v>1990</v>
      </c>
      <c r="B26" s="34">
        <v>86.58</v>
      </c>
      <c r="C26" s="34">
        <v>91.17</v>
      </c>
      <c r="D26" s="34">
        <v>140.93</v>
      </c>
      <c r="E26" s="34">
        <v>55.64</v>
      </c>
      <c r="F26" s="34">
        <v>36.29</v>
      </c>
      <c r="G26" s="34">
        <v>76.5</v>
      </c>
      <c r="H26" s="34">
        <v>68.84</v>
      </c>
      <c r="I26" s="34">
        <v>75.61</v>
      </c>
      <c r="J26" s="34">
        <v>54.46</v>
      </c>
      <c r="K26" s="34">
        <v>41.34</v>
      </c>
      <c r="L26" s="34">
        <v>65.930000000000007</v>
      </c>
      <c r="M26" s="34">
        <v>52.94</v>
      </c>
      <c r="N26" s="34">
        <v>45.33</v>
      </c>
      <c r="O26" s="34">
        <v>37.67</v>
      </c>
      <c r="P26" s="34"/>
      <c r="Q26" s="34"/>
      <c r="R26" s="34"/>
      <c r="S26" s="34">
        <v>61</v>
      </c>
      <c r="T26" s="34">
        <v>50.61</v>
      </c>
      <c r="U26" s="34">
        <v>68.459999999999994</v>
      </c>
    </row>
    <row r="27" spans="1:21" x14ac:dyDescent="0.2">
      <c r="A27" s="13">
        <v>1991</v>
      </c>
      <c r="B27" s="34">
        <v>87.81</v>
      </c>
      <c r="C27" s="34">
        <v>92.17</v>
      </c>
      <c r="D27" s="34">
        <v>132.24</v>
      </c>
      <c r="E27" s="34">
        <v>56.54</v>
      </c>
      <c r="F27" s="34">
        <v>37.86</v>
      </c>
      <c r="G27" s="34">
        <v>73.25</v>
      </c>
      <c r="H27" s="34">
        <v>68.819999999999993</v>
      </c>
      <c r="I27" s="34">
        <v>74</v>
      </c>
      <c r="J27" s="34">
        <v>55.1</v>
      </c>
      <c r="K27" s="34">
        <v>42.33</v>
      </c>
      <c r="L27" s="34">
        <v>67.77</v>
      </c>
      <c r="M27" s="34">
        <v>56.57</v>
      </c>
      <c r="N27" s="34">
        <v>46.03</v>
      </c>
      <c r="O27" s="34">
        <v>37.92</v>
      </c>
      <c r="P27" s="34"/>
      <c r="Q27" s="34"/>
      <c r="R27" s="34"/>
      <c r="S27" s="34">
        <v>60.9</v>
      </c>
      <c r="T27" s="34">
        <v>51.48</v>
      </c>
      <c r="U27" s="34">
        <v>67.61</v>
      </c>
    </row>
    <row r="28" spans="1:21" x14ac:dyDescent="0.2">
      <c r="A28" s="13">
        <v>1992</v>
      </c>
      <c r="B28" s="34">
        <v>85</v>
      </c>
      <c r="C28" s="34">
        <v>90.69</v>
      </c>
      <c r="D28" s="34">
        <v>128.69</v>
      </c>
      <c r="E28" s="34">
        <v>58.51</v>
      </c>
      <c r="F28" s="34">
        <v>39.82</v>
      </c>
      <c r="G28" s="34">
        <v>68.39</v>
      </c>
      <c r="H28" s="34">
        <v>69.19</v>
      </c>
      <c r="I28" s="34">
        <v>75.58</v>
      </c>
      <c r="J28" s="34">
        <v>56.69</v>
      </c>
      <c r="K28" s="34">
        <v>43.09</v>
      </c>
      <c r="L28" s="34">
        <v>67.010000000000005</v>
      </c>
      <c r="M28" s="34">
        <v>60.07</v>
      </c>
      <c r="N28" s="34">
        <v>49.28</v>
      </c>
      <c r="O28" s="34">
        <v>40.26</v>
      </c>
      <c r="P28" s="34"/>
      <c r="Q28" s="34"/>
      <c r="R28" s="34"/>
      <c r="S28" s="34">
        <v>64.75</v>
      </c>
      <c r="T28" s="34">
        <v>55.71</v>
      </c>
      <c r="U28" s="34">
        <v>67.66</v>
      </c>
    </row>
    <row r="29" spans="1:21" x14ac:dyDescent="0.2">
      <c r="A29" s="13">
        <v>1993</v>
      </c>
      <c r="B29" s="34">
        <v>84.69</v>
      </c>
      <c r="C29" s="34">
        <v>86.97</v>
      </c>
      <c r="D29" s="34">
        <v>126</v>
      </c>
      <c r="E29" s="34">
        <v>59.46</v>
      </c>
      <c r="F29" s="34">
        <v>41.87</v>
      </c>
      <c r="G29" s="34">
        <v>67.34</v>
      </c>
      <c r="H29" s="34">
        <v>69.5</v>
      </c>
      <c r="I29" s="34">
        <v>75.17</v>
      </c>
      <c r="J29" s="34">
        <v>55.63</v>
      </c>
      <c r="K29" s="34">
        <v>45.12</v>
      </c>
      <c r="L29" s="34">
        <v>66.5</v>
      </c>
      <c r="M29" s="34">
        <v>60.46</v>
      </c>
      <c r="N29" s="34">
        <v>50.28</v>
      </c>
      <c r="O29" s="34">
        <v>41.1</v>
      </c>
      <c r="P29" s="34"/>
      <c r="Q29" s="34"/>
      <c r="R29" s="34"/>
      <c r="S29" s="34">
        <v>66.790000000000006</v>
      </c>
      <c r="T29" s="34">
        <v>58.32</v>
      </c>
      <c r="U29" s="34">
        <v>67.67</v>
      </c>
    </row>
    <row r="30" spans="1:21" x14ac:dyDescent="0.2">
      <c r="A30" s="13">
        <v>1994</v>
      </c>
      <c r="B30" s="34">
        <v>86.53</v>
      </c>
      <c r="C30" s="34">
        <v>84.77</v>
      </c>
      <c r="D30" s="34">
        <v>127.9</v>
      </c>
      <c r="E30" s="34">
        <v>59.85</v>
      </c>
      <c r="F30" s="34">
        <v>43.7</v>
      </c>
      <c r="G30" s="34">
        <v>69.040000000000006</v>
      </c>
      <c r="H30" s="34">
        <v>71.69</v>
      </c>
      <c r="I30" s="34">
        <v>76.86</v>
      </c>
      <c r="J30" s="34">
        <v>57.29</v>
      </c>
      <c r="K30" s="34">
        <v>48.1</v>
      </c>
      <c r="L30" s="34">
        <v>68.09</v>
      </c>
      <c r="M30" s="34">
        <v>63.07</v>
      </c>
      <c r="N30" s="34">
        <v>51.84</v>
      </c>
      <c r="O30" s="34">
        <v>42.6</v>
      </c>
      <c r="P30" s="34"/>
      <c r="Q30" s="34"/>
      <c r="R30" s="34"/>
      <c r="S30" s="34">
        <v>71.97</v>
      </c>
      <c r="T30" s="34">
        <v>63.2</v>
      </c>
      <c r="U30" s="34">
        <v>69.430000000000007</v>
      </c>
    </row>
    <row r="31" spans="1:21" x14ac:dyDescent="0.2">
      <c r="A31" s="13">
        <v>1995</v>
      </c>
      <c r="B31" s="34">
        <v>87.97</v>
      </c>
      <c r="C31" s="34">
        <v>84.9</v>
      </c>
      <c r="D31" s="34">
        <v>131.28</v>
      </c>
      <c r="E31" s="34">
        <v>57.19</v>
      </c>
      <c r="F31" s="34">
        <v>45.43</v>
      </c>
      <c r="G31" s="34">
        <v>69.84</v>
      </c>
      <c r="H31" s="34">
        <v>73.08</v>
      </c>
      <c r="I31" s="34">
        <v>76.84</v>
      </c>
      <c r="J31" s="34">
        <v>58.36</v>
      </c>
      <c r="K31" s="34">
        <v>50.6</v>
      </c>
      <c r="L31" s="34">
        <v>69.73</v>
      </c>
      <c r="M31" s="34">
        <v>63.46</v>
      </c>
      <c r="N31" s="34">
        <v>53.26</v>
      </c>
      <c r="O31" s="34">
        <v>44.12</v>
      </c>
      <c r="P31" s="34"/>
      <c r="Q31" s="34"/>
      <c r="R31" s="34"/>
      <c r="S31" s="34">
        <v>76.150000000000006</v>
      </c>
      <c r="T31" s="34">
        <v>65.63</v>
      </c>
      <c r="U31" s="34">
        <v>70.97</v>
      </c>
    </row>
    <row r="32" spans="1:21" x14ac:dyDescent="0.2">
      <c r="A32" s="13">
        <v>1996</v>
      </c>
      <c r="B32" s="34">
        <v>87.43</v>
      </c>
      <c r="C32" s="34">
        <v>86.65</v>
      </c>
      <c r="D32" s="34">
        <v>133.5</v>
      </c>
      <c r="E32" s="34">
        <v>55</v>
      </c>
      <c r="F32" s="34">
        <v>49.6</v>
      </c>
      <c r="G32" s="34">
        <v>69.88</v>
      </c>
      <c r="H32" s="34">
        <v>73.72</v>
      </c>
      <c r="I32" s="34">
        <v>77.12</v>
      </c>
      <c r="J32" s="34">
        <v>60.47</v>
      </c>
      <c r="K32" s="34">
        <v>54.77</v>
      </c>
      <c r="L32" s="34">
        <v>69.040000000000006</v>
      </c>
      <c r="M32" s="34">
        <v>63.15</v>
      </c>
      <c r="N32" s="34">
        <v>54.12</v>
      </c>
      <c r="O32" s="34">
        <v>46.36</v>
      </c>
      <c r="P32" s="34"/>
      <c r="Q32" s="34"/>
      <c r="R32" s="34"/>
      <c r="S32" s="34">
        <v>78.14</v>
      </c>
      <c r="T32" s="34">
        <v>69.84</v>
      </c>
      <c r="U32" s="34">
        <v>72.239999999999995</v>
      </c>
    </row>
    <row r="33" spans="1:21" x14ac:dyDescent="0.2">
      <c r="A33" s="13">
        <v>1997</v>
      </c>
      <c r="B33" s="34">
        <v>89.18</v>
      </c>
      <c r="C33" s="34">
        <v>89.44</v>
      </c>
      <c r="D33" s="34">
        <v>133.80000000000001</v>
      </c>
      <c r="E33" s="34">
        <v>54.43</v>
      </c>
      <c r="F33" s="34">
        <v>53.36</v>
      </c>
      <c r="G33" s="34">
        <v>70.58</v>
      </c>
      <c r="H33" s="34">
        <v>76.88</v>
      </c>
      <c r="I33" s="34">
        <v>78.510000000000005</v>
      </c>
      <c r="J33" s="34">
        <v>65.14</v>
      </c>
      <c r="K33" s="34">
        <v>59.41</v>
      </c>
      <c r="L33" s="34">
        <v>70.52</v>
      </c>
      <c r="M33" s="34">
        <v>64.69</v>
      </c>
      <c r="N33" s="34">
        <v>55.27</v>
      </c>
      <c r="O33" s="34">
        <v>50.18</v>
      </c>
      <c r="P33" s="34"/>
      <c r="Q33" s="34"/>
      <c r="R33" s="34"/>
      <c r="S33" s="34">
        <v>80.31</v>
      </c>
      <c r="T33" s="34">
        <v>70.02</v>
      </c>
      <c r="U33" s="34">
        <v>74.25</v>
      </c>
    </row>
    <row r="34" spans="1:21" x14ac:dyDescent="0.2">
      <c r="A34" s="13">
        <v>1998</v>
      </c>
      <c r="B34" s="34">
        <v>87.49</v>
      </c>
      <c r="C34" s="34">
        <v>93.85</v>
      </c>
      <c r="D34" s="34">
        <v>134.76</v>
      </c>
      <c r="E34" s="34">
        <v>54.17</v>
      </c>
      <c r="F34" s="34">
        <v>55.89</v>
      </c>
      <c r="G34" s="34">
        <v>72.83</v>
      </c>
      <c r="H34" s="34">
        <v>79.88</v>
      </c>
      <c r="I34" s="34">
        <v>81.95</v>
      </c>
      <c r="J34" s="34">
        <v>65.38</v>
      </c>
      <c r="K34" s="34">
        <v>61.71</v>
      </c>
      <c r="L34" s="34">
        <v>73.73</v>
      </c>
      <c r="M34" s="34">
        <v>65.42</v>
      </c>
      <c r="N34" s="34">
        <v>56.78</v>
      </c>
      <c r="O34" s="34">
        <v>54.03</v>
      </c>
      <c r="P34" s="34"/>
      <c r="Q34" s="34"/>
      <c r="R34" s="34"/>
      <c r="S34" s="34">
        <v>79.33</v>
      </c>
      <c r="T34" s="34">
        <v>70.95</v>
      </c>
      <c r="U34" s="34">
        <v>76.36</v>
      </c>
    </row>
    <row r="35" spans="1:21" x14ac:dyDescent="0.2">
      <c r="A35" s="13">
        <v>1999</v>
      </c>
      <c r="B35" s="34">
        <v>83.55</v>
      </c>
      <c r="C35" s="34">
        <v>98.95</v>
      </c>
      <c r="D35" s="34">
        <v>131.54</v>
      </c>
      <c r="E35" s="34">
        <v>51.48</v>
      </c>
      <c r="F35" s="34">
        <v>58.13</v>
      </c>
      <c r="G35" s="34">
        <v>74.03</v>
      </c>
      <c r="H35" s="34">
        <v>82.72</v>
      </c>
      <c r="I35" s="34">
        <v>85.49</v>
      </c>
      <c r="J35" s="34">
        <v>65.87</v>
      </c>
      <c r="K35" s="34">
        <v>63.24</v>
      </c>
      <c r="L35" s="34">
        <v>77.28</v>
      </c>
      <c r="M35" s="34">
        <v>67.02</v>
      </c>
      <c r="N35" s="34">
        <v>58.69</v>
      </c>
      <c r="O35" s="34">
        <v>57.58</v>
      </c>
      <c r="P35" s="34"/>
      <c r="Q35" s="34"/>
      <c r="R35" s="34"/>
      <c r="S35" s="34">
        <v>83.39</v>
      </c>
      <c r="T35" s="34">
        <v>74.260000000000005</v>
      </c>
      <c r="U35" s="34">
        <v>77.95</v>
      </c>
    </row>
    <row r="36" spans="1:21" x14ac:dyDescent="0.2">
      <c r="A36" s="13">
        <v>2000</v>
      </c>
      <c r="B36" s="34">
        <v>80.59</v>
      </c>
      <c r="C36" s="34">
        <v>100.2</v>
      </c>
      <c r="D36" s="34">
        <v>128.80000000000001</v>
      </c>
      <c r="E36" s="34">
        <v>52.54</v>
      </c>
      <c r="F36" s="34">
        <v>63.59</v>
      </c>
      <c r="G36" s="34">
        <v>75.77</v>
      </c>
      <c r="H36" s="34">
        <v>84.17</v>
      </c>
      <c r="I36" s="34">
        <v>85.9</v>
      </c>
      <c r="J36" s="34">
        <v>67.349999999999994</v>
      </c>
      <c r="K36" s="34">
        <v>66.5</v>
      </c>
      <c r="L36" s="34">
        <v>77.89</v>
      </c>
      <c r="M36" s="34">
        <v>69.44</v>
      </c>
      <c r="N36" s="34">
        <v>60.62</v>
      </c>
      <c r="O36" s="34">
        <v>61.25</v>
      </c>
      <c r="P36" s="34"/>
      <c r="Q36" s="34"/>
      <c r="R36" s="34"/>
      <c r="S36" s="34">
        <v>84.12</v>
      </c>
      <c r="T36" s="34">
        <v>77.989999999999995</v>
      </c>
      <c r="U36" s="34">
        <v>79.28</v>
      </c>
    </row>
    <row r="37" spans="1:21" x14ac:dyDescent="0.2">
      <c r="A37" s="13">
        <v>2001</v>
      </c>
      <c r="B37" s="34">
        <v>77.53</v>
      </c>
      <c r="C37" s="34">
        <v>101.44</v>
      </c>
      <c r="D37" s="34">
        <v>124.62</v>
      </c>
      <c r="E37" s="34">
        <v>53.01</v>
      </c>
      <c r="F37" s="34">
        <v>65.7</v>
      </c>
      <c r="G37" s="34">
        <v>77.83</v>
      </c>
      <c r="H37" s="34">
        <v>85.87</v>
      </c>
      <c r="I37" s="34">
        <v>87.95</v>
      </c>
      <c r="J37" s="34">
        <v>69.03</v>
      </c>
      <c r="K37" s="34">
        <v>70.540000000000006</v>
      </c>
      <c r="L37" s="34">
        <v>80.3</v>
      </c>
      <c r="M37" s="34">
        <v>73.59</v>
      </c>
      <c r="N37" s="34">
        <v>63.19</v>
      </c>
      <c r="O37" s="34">
        <v>64.010000000000005</v>
      </c>
      <c r="P37" s="34"/>
      <c r="Q37" s="34"/>
      <c r="R37" s="34"/>
      <c r="S37" s="34">
        <v>87.54</v>
      </c>
      <c r="T37" s="34">
        <v>79.989999999999995</v>
      </c>
      <c r="U37" s="34">
        <v>80.75</v>
      </c>
    </row>
    <row r="38" spans="1:21" x14ac:dyDescent="0.2">
      <c r="A38" s="13">
        <v>2002</v>
      </c>
      <c r="B38" s="34">
        <v>78.459999999999994</v>
      </c>
      <c r="C38" s="34">
        <v>102.79</v>
      </c>
      <c r="D38" s="34">
        <v>119.62</v>
      </c>
      <c r="E38" s="34">
        <v>52.66</v>
      </c>
      <c r="F38" s="34">
        <v>65.67</v>
      </c>
      <c r="G38" s="34">
        <v>79.349999999999994</v>
      </c>
      <c r="H38" s="34">
        <v>86.34</v>
      </c>
      <c r="I38" s="34">
        <v>89.65</v>
      </c>
      <c r="J38" s="34">
        <v>70.06</v>
      </c>
      <c r="K38" s="34">
        <v>72.42</v>
      </c>
      <c r="L38" s="34">
        <v>82.04</v>
      </c>
      <c r="M38" s="34">
        <v>75.739999999999995</v>
      </c>
      <c r="N38" s="34">
        <v>62.97</v>
      </c>
      <c r="O38" s="34">
        <v>64.94</v>
      </c>
      <c r="P38" s="34"/>
      <c r="Q38" s="34"/>
      <c r="R38" s="34"/>
      <c r="S38" s="34">
        <v>86.82</v>
      </c>
      <c r="T38" s="34">
        <v>83.33</v>
      </c>
      <c r="U38" s="34">
        <v>81.040000000000006</v>
      </c>
    </row>
    <row r="39" spans="1:21" x14ac:dyDescent="0.2">
      <c r="A39" s="13">
        <v>2003</v>
      </c>
      <c r="B39" s="34">
        <v>80.31</v>
      </c>
      <c r="C39" s="34">
        <v>103.88</v>
      </c>
      <c r="D39" s="34">
        <v>114.97</v>
      </c>
      <c r="E39" s="34">
        <v>52.86</v>
      </c>
      <c r="F39" s="34">
        <v>67.790000000000006</v>
      </c>
      <c r="G39" s="34">
        <v>81.760000000000005</v>
      </c>
      <c r="H39" s="34">
        <v>87.65</v>
      </c>
      <c r="I39" s="34">
        <v>91.04</v>
      </c>
      <c r="J39" s="34">
        <v>72.2</v>
      </c>
      <c r="K39" s="34">
        <v>73.040000000000006</v>
      </c>
      <c r="L39" s="34">
        <v>84.09</v>
      </c>
      <c r="M39" s="34">
        <v>77.42</v>
      </c>
      <c r="N39" s="34">
        <v>65.84</v>
      </c>
      <c r="O39" s="34">
        <v>66.87</v>
      </c>
      <c r="P39" s="34"/>
      <c r="Q39" s="34"/>
      <c r="R39" s="34"/>
      <c r="S39" s="34">
        <v>85.09</v>
      </c>
      <c r="T39" s="34">
        <v>82.46</v>
      </c>
      <c r="U39" s="34">
        <v>82.09</v>
      </c>
    </row>
    <row r="40" spans="1:21" x14ac:dyDescent="0.2">
      <c r="A40" s="13">
        <v>2004</v>
      </c>
      <c r="B40" s="34">
        <v>82.34</v>
      </c>
      <c r="C40" s="34">
        <v>103.6</v>
      </c>
      <c r="D40" s="34">
        <v>111.86</v>
      </c>
      <c r="E40" s="34">
        <v>52.12</v>
      </c>
      <c r="F40" s="34">
        <v>68.2</v>
      </c>
      <c r="G40" s="34">
        <v>84.25</v>
      </c>
      <c r="H40" s="34">
        <v>88.51</v>
      </c>
      <c r="I40" s="34">
        <v>87.49</v>
      </c>
      <c r="J40" s="34">
        <v>74.03</v>
      </c>
      <c r="K40" s="34">
        <v>72.25</v>
      </c>
      <c r="L40" s="34">
        <v>83.85</v>
      </c>
      <c r="M40" s="34">
        <v>79.27</v>
      </c>
      <c r="N40" s="34">
        <v>66.709999999999994</v>
      </c>
      <c r="O40" s="34">
        <v>69.11</v>
      </c>
      <c r="P40" s="34"/>
      <c r="Q40" s="34"/>
      <c r="R40" s="34"/>
      <c r="S40" s="34">
        <v>83.96</v>
      </c>
      <c r="T40" s="34">
        <v>80.44</v>
      </c>
      <c r="U40" s="34">
        <v>82.24</v>
      </c>
    </row>
    <row r="41" spans="1:21" x14ac:dyDescent="0.2">
      <c r="A41" s="13">
        <v>2005</v>
      </c>
      <c r="B41" s="34">
        <v>83.35</v>
      </c>
      <c r="C41" s="34">
        <v>104.99</v>
      </c>
      <c r="D41" s="34">
        <v>108.71</v>
      </c>
      <c r="E41" s="34">
        <v>53.72</v>
      </c>
      <c r="F41" s="34">
        <v>70.73</v>
      </c>
      <c r="G41" s="34">
        <v>85.44</v>
      </c>
      <c r="H41" s="34">
        <v>88.9</v>
      </c>
      <c r="I41" s="34">
        <v>88.25</v>
      </c>
      <c r="J41" s="34">
        <v>74.73</v>
      </c>
      <c r="K41" s="34">
        <v>74.88</v>
      </c>
      <c r="L41" s="34">
        <v>86.93</v>
      </c>
      <c r="M41" s="34">
        <v>83.5</v>
      </c>
      <c r="N41" s="34">
        <v>70.540000000000006</v>
      </c>
      <c r="O41" s="34">
        <v>71.84</v>
      </c>
      <c r="P41" s="34"/>
      <c r="Q41" s="34"/>
      <c r="R41" s="34"/>
      <c r="S41" s="34">
        <v>82.13</v>
      </c>
      <c r="T41" s="34">
        <v>80.150000000000006</v>
      </c>
      <c r="U41" s="34">
        <v>83.6</v>
      </c>
    </row>
    <row r="42" spans="1:21" x14ac:dyDescent="0.2">
      <c r="A42" s="13">
        <v>2006</v>
      </c>
      <c r="B42" s="34">
        <v>84.8</v>
      </c>
      <c r="C42" s="34">
        <v>107.22</v>
      </c>
      <c r="D42" s="34">
        <v>106.63</v>
      </c>
      <c r="E42" s="34">
        <v>57.24</v>
      </c>
      <c r="F42" s="34">
        <v>73.53</v>
      </c>
      <c r="G42" s="34">
        <v>87.03</v>
      </c>
      <c r="H42" s="34">
        <v>89.16</v>
      </c>
      <c r="I42" s="34">
        <v>88.96</v>
      </c>
      <c r="J42" s="34">
        <v>77.31</v>
      </c>
      <c r="K42" s="34">
        <v>77.2</v>
      </c>
      <c r="L42" s="34">
        <v>87.54</v>
      </c>
      <c r="M42" s="34">
        <v>88.8</v>
      </c>
      <c r="N42" s="34">
        <v>72.95</v>
      </c>
      <c r="O42" s="34">
        <v>74.45</v>
      </c>
      <c r="P42" s="34"/>
      <c r="Q42" s="34"/>
      <c r="R42" s="34"/>
      <c r="S42" s="34">
        <v>83.25</v>
      </c>
      <c r="T42" s="34">
        <v>85.14</v>
      </c>
      <c r="U42" s="34">
        <v>85.11</v>
      </c>
    </row>
    <row r="43" spans="1:21" x14ac:dyDescent="0.2">
      <c r="A43" s="13">
        <v>2007</v>
      </c>
      <c r="B43" s="34">
        <v>85.34</v>
      </c>
      <c r="C43" s="34">
        <v>108.45</v>
      </c>
      <c r="D43" s="34">
        <v>105.29</v>
      </c>
      <c r="E43" s="34">
        <v>60.71</v>
      </c>
      <c r="F43" s="34">
        <v>76.09</v>
      </c>
      <c r="G43" s="34">
        <v>89.22</v>
      </c>
      <c r="H43" s="34">
        <v>90.32</v>
      </c>
      <c r="I43" s="34">
        <v>88.01</v>
      </c>
      <c r="J43" s="34">
        <v>81.53</v>
      </c>
      <c r="K43" s="34">
        <v>78.95</v>
      </c>
      <c r="L43" s="34">
        <v>92.19</v>
      </c>
      <c r="M43" s="34">
        <v>91.77</v>
      </c>
      <c r="N43" s="34">
        <v>76.45</v>
      </c>
      <c r="O43" s="34">
        <v>77.84</v>
      </c>
      <c r="P43" s="34"/>
      <c r="Q43" s="34"/>
      <c r="R43" s="34"/>
      <c r="S43" s="34">
        <v>84.67</v>
      </c>
      <c r="T43" s="34">
        <v>86.79</v>
      </c>
      <c r="U43" s="34">
        <v>87.06</v>
      </c>
    </row>
    <row r="44" spans="1:21" x14ac:dyDescent="0.2">
      <c r="A44" s="13">
        <v>2008</v>
      </c>
      <c r="B44" s="34">
        <v>87.77</v>
      </c>
      <c r="C44" s="34">
        <v>109.32</v>
      </c>
      <c r="D44" s="34">
        <v>103.05</v>
      </c>
      <c r="E44" s="34">
        <v>66.319999999999993</v>
      </c>
      <c r="F44" s="34">
        <v>78.69</v>
      </c>
      <c r="G44" s="34">
        <v>89.58</v>
      </c>
      <c r="H44" s="34">
        <v>92.05</v>
      </c>
      <c r="I44" s="34">
        <v>90.06</v>
      </c>
      <c r="J44" s="34">
        <v>81.180000000000007</v>
      </c>
      <c r="K44" s="34">
        <v>78.95</v>
      </c>
      <c r="L44" s="34">
        <v>94.64</v>
      </c>
      <c r="M44" s="34">
        <v>94.88</v>
      </c>
      <c r="N44" s="34">
        <v>77.31</v>
      </c>
      <c r="O44" s="34">
        <v>79.02</v>
      </c>
      <c r="P44" s="34"/>
      <c r="Q44" s="34"/>
      <c r="R44" s="34"/>
      <c r="S44" s="34">
        <v>86.7</v>
      </c>
      <c r="T44" s="34">
        <v>88.76</v>
      </c>
      <c r="U44" s="34">
        <v>87.92</v>
      </c>
    </row>
    <row r="45" spans="1:21" x14ac:dyDescent="0.2">
      <c r="A45" s="13">
        <v>2009</v>
      </c>
      <c r="B45" s="34">
        <v>93.8</v>
      </c>
      <c r="C45" s="34">
        <v>107.35</v>
      </c>
      <c r="D45" s="34">
        <v>96.32</v>
      </c>
      <c r="E45" s="34">
        <v>69.989999999999995</v>
      </c>
      <c r="F45" s="34">
        <v>82.53</v>
      </c>
      <c r="G45" s="34">
        <v>87.67</v>
      </c>
      <c r="H45" s="34">
        <v>90.06</v>
      </c>
      <c r="I45" s="34">
        <v>89.81</v>
      </c>
      <c r="J45" s="34">
        <v>78.790000000000006</v>
      </c>
      <c r="K45" s="34">
        <v>80.569999999999993</v>
      </c>
      <c r="L45" s="34">
        <v>93.82</v>
      </c>
      <c r="M45" s="34">
        <v>95.08</v>
      </c>
      <c r="N45" s="34">
        <v>75.83</v>
      </c>
      <c r="O45" s="34">
        <v>74.069999999999993</v>
      </c>
      <c r="P45" s="34"/>
      <c r="Q45" s="34"/>
      <c r="R45" s="34"/>
      <c r="S45" s="34">
        <v>84.06</v>
      </c>
      <c r="T45" s="34">
        <v>87.6</v>
      </c>
      <c r="U45" s="34">
        <v>86.3</v>
      </c>
    </row>
    <row r="46" spans="1:21" x14ac:dyDescent="0.2">
      <c r="A46" s="13">
        <v>2010</v>
      </c>
      <c r="B46" s="34">
        <v>98.58</v>
      </c>
      <c r="C46" s="34">
        <v>106.65</v>
      </c>
      <c r="D46" s="34">
        <v>95.83</v>
      </c>
      <c r="E46" s="34">
        <v>74.52</v>
      </c>
      <c r="F46" s="34">
        <v>85.52</v>
      </c>
      <c r="G46" s="34">
        <v>84.45</v>
      </c>
      <c r="H46" s="34">
        <v>90.16</v>
      </c>
      <c r="I46" s="34">
        <v>88.99</v>
      </c>
      <c r="J46" s="34">
        <v>78.239999999999995</v>
      </c>
      <c r="K46" s="34">
        <v>81.319999999999993</v>
      </c>
      <c r="L46" s="34">
        <v>93.35</v>
      </c>
      <c r="M46" s="34">
        <v>98.05</v>
      </c>
      <c r="N46" s="34">
        <v>77.760000000000005</v>
      </c>
      <c r="O46" s="34">
        <v>75.760000000000005</v>
      </c>
      <c r="P46" s="34"/>
      <c r="Q46" s="34"/>
      <c r="R46" s="34"/>
      <c r="S46" s="34">
        <v>85.09</v>
      </c>
      <c r="T46" s="34">
        <v>86.49</v>
      </c>
      <c r="U46" s="34">
        <v>86.85</v>
      </c>
    </row>
    <row r="47" spans="1:21" x14ac:dyDescent="0.2">
      <c r="A47" s="13">
        <v>2011</v>
      </c>
      <c r="B47" s="34">
        <v>97.73</v>
      </c>
      <c r="C47" s="34">
        <v>105.82</v>
      </c>
      <c r="D47" s="34">
        <v>94.75</v>
      </c>
      <c r="E47" s="34">
        <v>77.75</v>
      </c>
      <c r="F47" s="34">
        <v>87.74</v>
      </c>
      <c r="G47" s="34">
        <v>83.07</v>
      </c>
      <c r="H47" s="34">
        <v>90.59</v>
      </c>
      <c r="I47" s="34">
        <v>87.94</v>
      </c>
      <c r="J47" s="34">
        <v>80.930000000000007</v>
      </c>
      <c r="K47" s="34">
        <v>83.74</v>
      </c>
      <c r="L47" s="34">
        <v>96.02</v>
      </c>
      <c r="M47" s="34">
        <v>96.4</v>
      </c>
      <c r="N47" s="34">
        <v>80.66</v>
      </c>
      <c r="O47" s="34">
        <v>77.28</v>
      </c>
      <c r="P47" s="34"/>
      <c r="Q47" s="34"/>
      <c r="R47" s="34"/>
      <c r="S47" s="34">
        <v>87.25</v>
      </c>
      <c r="T47" s="34">
        <v>84.94</v>
      </c>
      <c r="U47" s="34">
        <v>87.65</v>
      </c>
    </row>
    <row r="48" spans="1:21" x14ac:dyDescent="0.2">
      <c r="A48" s="13">
        <v>2012</v>
      </c>
      <c r="B48" s="34">
        <v>97.59</v>
      </c>
      <c r="C48" s="34">
        <v>107.27</v>
      </c>
      <c r="D48" s="34">
        <v>95.42</v>
      </c>
      <c r="E48" s="34">
        <v>78.42</v>
      </c>
      <c r="F48" s="34">
        <v>87.97</v>
      </c>
      <c r="G48" s="34">
        <v>84.14</v>
      </c>
      <c r="H48" s="34">
        <v>92.25</v>
      </c>
      <c r="I48" s="34">
        <v>90.25</v>
      </c>
      <c r="J48" s="34">
        <v>84.02</v>
      </c>
      <c r="K48" s="34">
        <v>84.56</v>
      </c>
      <c r="L48" s="34">
        <v>97.64</v>
      </c>
      <c r="M48" s="34">
        <v>97.73</v>
      </c>
      <c r="N48" s="34">
        <v>85.26</v>
      </c>
      <c r="O48" s="34">
        <v>80.06</v>
      </c>
      <c r="P48" s="34"/>
      <c r="Q48" s="34"/>
      <c r="R48" s="34"/>
      <c r="S48" s="34">
        <v>89.69</v>
      </c>
      <c r="T48" s="34">
        <v>81.09</v>
      </c>
      <c r="U48" s="34">
        <v>89.21</v>
      </c>
    </row>
    <row r="49" spans="1:21" x14ac:dyDescent="0.2">
      <c r="A49" s="13">
        <v>2013</v>
      </c>
      <c r="B49" s="34">
        <v>95.59</v>
      </c>
      <c r="C49" s="34">
        <v>109.43</v>
      </c>
      <c r="D49" s="34">
        <v>95.08</v>
      </c>
      <c r="E49" s="34">
        <v>83.13</v>
      </c>
      <c r="F49" s="34">
        <v>88.18</v>
      </c>
      <c r="G49" s="34">
        <v>87.29</v>
      </c>
      <c r="H49" s="34">
        <v>94.62</v>
      </c>
      <c r="I49" s="34">
        <v>90.28</v>
      </c>
      <c r="J49" s="34">
        <v>87.07</v>
      </c>
      <c r="K49" s="34">
        <v>86.82</v>
      </c>
      <c r="L49" s="34">
        <v>97.38</v>
      </c>
      <c r="M49" s="34">
        <v>97.31</v>
      </c>
      <c r="N49" s="34">
        <v>89.04</v>
      </c>
      <c r="O49" s="34">
        <v>80.75</v>
      </c>
      <c r="P49" s="34"/>
      <c r="Q49" s="34"/>
      <c r="R49" s="34"/>
      <c r="S49" s="34">
        <v>87.27</v>
      </c>
      <c r="T49" s="34">
        <v>87.81</v>
      </c>
      <c r="U49" s="34">
        <v>90.89</v>
      </c>
    </row>
    <row r="50" spans="1:21" x14ac:dyDescent="0.2">
      <c r="A50" s="13">
        <v>2014</v>
      </c>
      <c r="B50" s="34">
        <v>103.13</v>
      </c>
      <c r="C50" s="34">
        <v>106.05</v>
      </c>
      <c r="D50" s="34">
        <v>95.12</v>
      </c>
      <c r="E50" s="34">
        <v>83.72</v>
      </c>
      <c r="F50" s="34">
        <v>91.84</v>
      </c>
      <c r="G50" s="34">
        <v>90.84</v>
      </c>
      <c r="H50" s="34">
        <v>96.52</v>
      </c>
      <c r="I50" s="34">
        <v>90.93</v>
      </c>
      <c r="J50" s="34">
        <v>89.63</v>
      </c>
      <c r="K50" s="34">
        <v>90.14</v>
      </c>
      <c r="L50" s="34">
        <v>98.91</v>
      </c>
      <c r="M50" s="34">
        <v>98.77</v>
      </c>
      <c r="N50" s="34">
        <v>93.86</v>
      </c>
      <c r="O50" s="34">
        <v>82.21</v>
      </c>
      <c r="P50" s="34"/>
      <c r="Q50" s="34"/>
      <c r="R50" s="34"/>
      <c r="S50" s="34">
        <v>94.04</v>
      </c>
      <c r="T50" s="34">
        <v>92.46</v>
      </c>
      <c r="U50" s="34">
        <v>93.32</v>
      </c>
    </row>
    <row r="51" spans="1:21" x14ac:dyDescent="0.2">
      <c r="A51" s="13">
        <v>2015</v>
      </c>
      <c r="B51" s="34">
        <v>100.11</v>
      </c>
      <c r="C51" s="34">
        <v>106.7</v>
      </c>
      <c r="D51" s="34">
        <v>96.69</v>
      </c>
      <c r="E51" s="34">
        <v>88.53</v>
      </c>
      <c r="F51" s="34">
        <v>92.5</v>
      </c>
      <c r="G51" s="34">
        <v>91.85</v>
      </c>
      <c r="H51" s="34">
        <v>97.26</v>
      </c>
      <c r="I51" s="34">
        <v>94.45</v>
      </c>
      <c r="J51" s="34">
        <v>94.34</v>
      </c>
      <c r="K51" s="34">
        <v>91.76</v>
      </c>
      <c r="L51" s="34">
        <v>98.05</v>
      </c>
      <c r="M51" s="34">
        <v>100.69</v>
      </c>
      <c r="N51" s="34">
        <v>96.8</v>
      </c>
      <c r="O51" s="34">
        <v>87.66</v>
      </c>
      <c r="P51" s="34"/>
      <c r="Q51" s="34"/>
      <c r="R51" s="34"/>
      <c r="S51" s="34">
        <v>94</v>
      </c>
      <c r="T51" s="34">
        <v>90.3</v>
      </c>
      <c r="U51" s="34">
        <v>95.15</v>
      </c>
    </row>
    <row r="52" spans="1:21" x14ac:dyDescent="0.2">
      <c r="A52" s="13">
        <v>2016</v>
      </c>
      <c r="B52" s="34">
        <v>100.37</v>
      </c>
      <c r="C52" s="34">
        <v>105.02</v>
      </c>
      <c r="D52" s="34">
        <v>97.12</v>
      </c>
      <c r="E52" s="34">
        <v>92.31</v>
      </c>
      <c r="F52" s="34">
        <v>95.31</v>
      </c>
      <c r="G52" s="34">
        <v>94.45</v>
      </c>
      <c r="H52" s="34">
        <v>98.23</v>
      </c>
      <c r="I52" s="34">
        <v>99.42</v>
      </c>
      <c r="J52" s="34">
        <v>97.74</v>
      </c>
      <c r="K52" s="34">
        <v>94.78</v>
      </c>
      <c r="L52" s="34">
        <v>101.09</v>
      </c>
      <c r="M52" s="34">
        <v>100.32</v>
      </c>
      <c r="N52" s="34">
        <v>100.78</v>
      </c>
      <c r="O52" s="34">
        <v>91.96</v>
      </c>
      <c r="P52" s="34"/>
      <c r="Q52" s="34"/>
      <c r="R52" s="34"/>
      <c r="S52" s="34">
        <v>92.48</v>
      </c>
      <c r="T52" s="34">
        <v>92.58</v>
      </c>
      <c r="U52" s="34">
        <v>97.29</v>
      </c>
    </row>
    <row r="53" spans="1:21" x14ac:dyDescent="0.2">
      <c r="A53" s="13">
        <v>2017</v>
      </c>
      <c r="B53" s="34">
        <v>102.66</v>
      </c>
      <c r="C53" s="34">
        <v>98.42</v>
      </c>
      <c r="D53" s="34">
        <v>98.33</v>
      </c>
      <c r="E53" s="34">
        <v>95.91</v>
      </c>
      <c r="F53" s="34">
        <v>99.39</v>
      </c>
      <c r="G53" s="34">
        <v>98.06</v>
      </c>
      <c r="H53" s="34">
        <v>99.62</v>
      </c>
      <c r="I53" s="34">
        <v>98.8</v>
      </c>
      <c r="J53" s="34">
        <v>99.27</v>
      </c>
      <c r="K53" s="34">
        <v>99.05</v>
      </c>
      <c r="L53" s="34">
        <v>98.37</v>
      </c>
      <c r="M53" s="34">
        <v>98.45</v>
      </c>
      <c r="N53" s="34">
        <v>98.44</v>
      </c>
      <c r="O53" s="34">
        <v>96.2</v>
      </c>
      <c r="P53" s="34"/>
      <c r="Q53" s="34"/>
      <c r="R53" s="34"/>
      <c r="S53" s="34">
        <v>99.25</v>
      </c>
      <c r="T53" s="34">
        <v>97.07</v>
      </c>
      <c r="U53" s="34">
        <v>98.63</v>
      </c>
    </row>
    <row r="54" spans="1:21" x14ac:dyDescent="0.2">
      <c r="A54" s="13">
        <v>2018</v>
      </c>
      <c r="B54" s="34">
        <v>100</v>
      </c>
      <c r="C54" s="34">
        <v>100</v>
      </c>
      <c r="D54" s="34">
        <v>100</v>
      </c>
      <c r="E54" s="34">
        <v>100</v>
      </c>
      <c r="F54" s="34">
        <v>100</v>
      </c>
      <c r="G54" s="34">
        <v>100</v>
      </c>
      <c r="H54" s="34">
        <v>100</v>
      </c>
      <c r="I54" s="34">
        <v>100</v>
      </c>
      <c r="J54" s="34">
        <v>100</v>
      </c>
      <c r="K54" s="34">
        <v>100</v>
      </c>
      <c r="L54" s="34">
        <v>100</v>
      </c>
      <c r="M54" s="34">
        <v>100</v>
      </c>
      <c r="N54" s="34">
        <v>100</v>
      </c>
      <c r="O54" s="34">
        <v>100</v>
      </c>
      <c r="P54" s="34"/>
      <c r="Q54" s="34"/>
      <c r="R54" s="34"/>
      <c r="S54" s="34">
        <v>100</v>
      </c>
      <c r="T54" s="34">
        <v>100</v>
      </c>
      <c r="U54" s="34">
        <v>100</v>
      </c>
    </row>
    <row r="55" spans="1:21" x14ac:dyDescent="0.2">
      <c r="A55" s="13">
        <v>2019</v>
      </c>
      <c r="B55" s="34">
        <v>100.31</v>
      </c>
      <c r="C55" s="34">
        <v>99.62</v>
      </c>
      <c r="D55" s="34">
        <v>101.06</v>
      </c>
      <c r="E55" s="34">
        <v>99.11</v>
      </c>
      <c r="F55" s="34">
        <v>100.38</v>
      </c>
      <c r="G55" s="34">
        <v>103.76</v>
      </c>
      <c r="H55" s="34">
        <v>100.6</v>
      </c>
      <c r="I55" s="34">
        <v>104.08</v>
      </c>
      <c r="J55" s="34">
        <v>105.16</v>
      </c>
      <c r="K55" s="34">
        <v>100.69</v>
      </c>
      <c r="L55" s="34">
        <v>100.09</v>
      </c>
      <c r="M55" s="34">
        <v>101.17</v>
      </c>
      <c r="N55" s="34">
        <v>104.12</v>
      </c>
      <c r="O55" s="34">
        <v>101.42</v>
      </c>
      <c r="P55" s="34"/>
      <c r="Q55" s="34"/>
      <c r="R55" s="34"/>
      <c r="S55" s="34">
        <v>105.37</v>
      </c>
      <c r="T55" s="34">
        <v>105.76</v>
      </c>
      <c r="U55" s="34">
        <v>101.83</v>
      </c>
    </row>
    <row r="56" spans="1:21" x14ac:dyDescent="0.2">
      <c r="A56" s="13">
        <v>2020</v>
      </c>
      <c r="B56" s="34">
        <v>99.52</v>
      </c>
      <c r="C56" s="34">
        <v>100.77</v>
      </c>
      <c r="D56" s="34">
        <v>94.21</v>
      </c>
      <c r="E56" s="34">
        <v>98.05</v>
      </c>
      <c r="F56" s="34">
        <v>99.41</v>
      </c>
      <c r="G56" s="34">
        <v>96.39</v>
      </c>
      <c r="H56" s="34">
        <v>92.48</v>
      </c>
      <c r="I56" s="34">
        <v>93.42</v>
      </c>
      <c r="J56" s="34">
        <v>72.33</v>
      </c>
      <c r="K56" s="34">
        <v>99.96</v>
      </c>
      <c r="L56" s="34">
        <v>101.12</v>
      </c>
      <c r="M56" s="34">
        <v>102.6</v>
      </c>
      <c r="N56" s="34">
        <v>101.28</v>
      </c>
      <c r="O56" s="34">
        <v>93.09</v>
      </c>
      <c r="P56" s="34"/>
      <c r="Q56" s="34"/>
      <c r="R56" s="34"/>
      <c r="S56" s="34">
        <v>87.9</v>
      </c>
      <c r="T56" s="34">
        <v>92.18</v>
      </c>
      <c r="U56" s="34">
        <v>95.39</v>
      </c>
    </row>
    <row r="57" spans="1:21" x14ac:dyDescent="0.2">
      <c r="B57" s="34"/>
      <c r="C57" s="34"/>
      <c r="D57" s="34"/>
      <c r="E57" s="34"/>
      <c r="F57" s="34"/>
      <c r="G57" s="34"/>
      <c r="H57" s="34"/>
      <c r="I57" s="34"/>
      <c r="J57" s="34"/>
      <c r="K57" s="34"/>
      <c r="L57" s="34"/>
      <c r="M57" s="34"/>
      <c r="N57" s="34"/>
      <c r="O57" s="34"/>
      <c r="P57" s="34"/>
      <c r="Q57" s="34"/>
      <c r="R57" s="34"/>
      <c r="S57" s="34"/>
      <c r="T57" s="34"/>
      <c r="U57" s="34"/>
    </row>
    <row r="58" spans="1:21" x14ac:dyDescent="0.2">
      <c r="A58" s="9" t="s">
        <v>286</v>
      </c>
    </row>
    <row r="59" spans="1:21" x14ac:dyDescent="0.2">
      <c r="A59" s="13">
        <v>1971</v>
      </c>
      <c r="B59" s="11">
        <f>(B7/B6-1)*100</f>
        <v>0.34791252485089075</v>
      </c>
      <c r="C59" s="11">
        <f t="shared" ref="C59:O59" si="0">(C7/C6-1)*100</f>
        <v>-0.10588235294117787</v>
      </c>
      <c r="D59" s="11">
        <f t="shared" si="0"/>
        <v>-2.5294374182293855</v>
      </c>
      <c r="E59" s="11">
        <f t="shared" si="0"/>
        <v>-1.2180080172679686</v>
      </c>
      <c r="F59" s="11">
        <f t="shared" si="0"/>
        <v>2.9357798165137616</v>
      </c>
      <c r="G59" s="11">
        <f t="shared" si="0"/>
        <v>-1.5767634854771839</v>
      </c>
      <c r="H59" s="11">
        <f t="shared" si="0"/>
        <v>1.6349977905435242</v>
      </c>
      <c r="I59" s="11">
        <f t="shared" si="0"/>
        <v>-2.7260981912144655</v>
      </c>
      <c r="J59" s="11">
        <f t="shared" si="0"/>
        <v>0.66006600660066805</v>
      </c>
      <c r="K59" s="11">
        <f t="shared" si="0"/>
        <v>4.8907388137356955</v>
      </c>
      <c r="L59" s="11">
        <f t="shared" si="0"/>
        <v>10.504885993485358</v>
      </c>
      <c r="M59" s="11">
        <f t="shared" si="0"/>
        <v>5.0610031631269869</v>
      </c>
      <c r="N59" s="11">
        <f t="shared" si="0"/>
        <v>6.0251046025104671</v>
      </c>
      <c r="O59" s="11">
        <f t="shared" si="0"/>
        <v>4.1942604856512133</v>
      </c>
      <c r="P59" s="11"/>
      <c r="Q59" s="11"/>
      <c r="R59" s="11"/>
      <c r="S59" s="11">
        <f t="shared" ref="S59:U59" si="1">(S7/S6-1)*100</f>
        <v>5.5834729201564848E-2</v>
      </c>
      <c r="T59" s="11">
        <f t="shared" si="1"/>
        <v>3.7037037037036979</v>
      </c>
      <c r="U59" s="11">
        <f t="shared" si="1"/>
        <v>0.29154518950436081</v>
      </c>
    </row>
    <row r="60" spans="1:21" x14ac:dyDescent="0.2">
      <c r="A60" s="13">
        <v>1972</v>
      </c>
      <c r="B60" s="11">
        <f t="shared" ref="B60:O60" si="2">(B8/B7-1)*100</f>
        <v>3.6899455175829488</v>
      </c>
      <c r="C60" s="11">
        <f t="shared" si="2"/>
        <v>-2.5556471558120353</v>
      </c>
      <c r="D60" s="11">
        <f t="shared" si="2"/>
        <v>-0.83333333333334147</v>
      </c>
      <c r="E60" s="11">
        <f t="shared" si="2"/>
        <v>-1.7480880287185752</v>
      </c>
      <c r="F60" s="11">
        <f t="shared" si="2"/>
        <v>2.638146167557931</v>
      </c>
      <c r="G60" s="11">
        <f t="shared" si="2"/>
        <v>5.1602023608769088</v>
      </c>
      <c r="H60" s="11">
        <f t="shared" si="2"/>
        <v>3.2826086956521783</v>
      </c>
      <c r="I60" s="11">
        <f t="shared" si="2"/>
        <v>0.15938371629697912</v>
      </c>
      <c r="J60" s="11">
        <f t="shared" si="2"/>
        <v>5.8360655737704992</v>
      </c>
      <c r="K60" s="11">
        <f t="shared" si="2"/>
        <v>4.861111111111116</v>
      </c>
      <c r="L60" s="11">
        <f t="shared" si="2"/>
        <v>6.2269712601326299</v>
      </c>
      <c r="M60" s="11">
        <f t="shared" si="2"/>
        <v>4.4301075268817325</v>
      </c>
      <c r="N60" s="11">
        <f t="shared" si="2"/>
        <v>4.5777426992896553</v>
      </c>
      <c r="O60" s="11">
        <f t="shared" si="2"/>
        <v>3.8135593220338881</v>
      </c>
      <c r="P60" s="11"/>
      <c r="Q60" s="11"/>
      <c r="R60" s="11"/>
      <c r="S60" s="11">
        <f t="shared" ref="S60:U60" si="3">(S8/S7-1)*100</f>
        <v>3.7667410714285587</v>
      </c>
      <c r="T60" s="11">
        <f t="shared" si="3"/>
        <v>9.5238095238095113</v>
      </c>
      <c r="U60" s="11">
        <f t="shared" si="3"/>
        <v>1.8350290697674465</v>
      </c>
    </row>
    <row r="61" spans="1:21" x14ac:dyDescent="0.2">
      <c r="A61" s="13">
        <v>1973</v>
      </c>
      <c r="B61" s="11">
        <f t="shared" ref="B61:O61" si="4">(B9/B8-1)*100</f>
        <v>1.958442799140192</v>
      </c>
      <c r="C61" s="11">
        <f t="shared" si="4"/>
        <v>3.2390621223108651</v>
      </c>
      <c r="D61" s="11">
        <f t="shared" si="4"/>
        <v>1.9288252213637058</v>
      </c>
      <c r="E61" s="11">
        <f t="shared" si="4"/>
        <v>-2.3987291501191499</v>
      </c>
      <c r="F61" s="11">
        <f t="shared" si="4"/>
        <v>2.6050712052796188</v>
      </c>
      <c r="G61" s="11">
        <f t="shared" si="4"/>
        <v>5.9974342527260971</v>
      </c>
      <c r="H61" s="11">
        <f t="shared" si="4"/>
        <v>4.3359292780467351</v>
      </c>
      <c r="I61" s="11">
        <f t="shared" si="4"/>
        <v>-0.54369447022940554</v>
      </c>
      <c r="J61" s="11">
        <f t="shared" si="4"/>
        <v>5.018587360594795</v>
      </c>
      <c r="K61" s="11">
        <f t="shared" si="4"/>
        <v>4.3046357615894149</v>
      </c>
      <c r="L61" s="11">
        <f t="shared" si="4"/>
        <v>6.2088102670829093</v>
      </c>
      <c r="M61" s="11">
        <f t="shared" si="4"/>
        <v>5.1894563426688523</v>
      </c>
      <c r="N61" s="11">
        <f t="shared" si="4"/>
        <v>5.7358490566037812</v>
      </c>
      <c r="O61" s="11">
        <f t="shared" si="4"/>
        <v>5.034013605442178</v>
      </c>
      <c r="P61" s="11"/>
      <c r="Q61" s="11"/>
      <c r="R61" s="11"/>
      <c r="S61" s="11">
        <f t="shared" ref="S61:U61" si="5">(S9/S8-1)*100</f>
        <v>1.9360043022317752</v>
      </c>
      <c r="T61" s="11">
        <f t="shared" si="5"/>
        <v>8.5144927536231929</v>
      </c>
      <c r="U61" s="11">
        <f t="shared" si="5"/>
        <v>2.67618198037467</v>
      </c>
    </row>
    <row r="62" spans="1:21" x14ac:dyDescent="0.2">
      <c r="A62" s="13">
        <v>1974</v>
      </c>
      <c r="B62" s="11">
        <f t="shared" ref="B62:O62" si="6">(B10/B9-1)*100</f>
        <v>-1.1712344811431241</v>
      </c>
      <c r="C62" s="11">
        <f t="shared" si="6"/>
        <v>-3.6876609693280327</v>
      </c>
      <c r="D62" s="11">
        <f t="shared" si="6"/>
        <v>-1.0955569080949412</v>
      </c>
      <c r="E62" s="11">
        <f t="shared" si="6"/>
        <v>-1.041666666666663</v>
      </c>
      <c r="F62" s="11">
        <f t="shared" si="6"/>
        <v>2.7758970886933021</v>
      </c>
      <c r="G62" s="11">
        <f t="shared" si="6"/>
        <v>-5.7488653555219376</v>
      </c>
      <c r="H62" s="11">
        <f t="shared" si="6"/>
        <v>3.2277587250353124</v>
      </c>
      <c r="I62" s="11">
        <f t="shared" si="6"/>
        <v>-2.0800000000000041</v>
      </c>
      <c r="J62" s="11">
        <f t="shared" si="6"/>
        <v>3.0973451327433787</v>
      </c>
      <c r="K62" s="11">
        <f t="shared" si="6"/>
        <v>4.0362811791383235</v>
      </c>
      <c r="L62" s="11">
        <f t="shared" si="6"/>
        <v>5.6499020248203857</v>
      </c>
      <c r="M62" s="11">
        <f t="shared" si="6"/>
        <v>3.3281127642913244</v>
      </c>
      <c r="N62" s="11">
        <f t="shared" si="6"/>
        <v>7.7801570306923695</v>
      </c>
      <c r="O62" s="11">
        <f t="shared" si="6"/>
        <v>6.1528497409326421</v>
      </c>
      <c r="P62" s="11"/>
      <c r="Q62" s="11"/>
      <c r="R62" s="11"/>
      <c r="S62" s="11">
        <f t="shared" ref="S62:U62" si="7">(S10/S9-1)*100</f>
        <v>4.8272223687681581</v>
      </c>
      <c r="T62" s="11">
        <f t="shared" si="7"/>
        <v>7.0951585976627651</v>
      </c>
      <c r="U62" s="11">
        <f t="shared" si="7"/>
        <v>0.38227628149436477</v>
      </c>
    </row>
    <row r="63" spans="1:21" x14ac:dyDescent="0.2">
      <c r="A63" s="13">
        <v>1975</v>
      </c>
      <c r="B63" s="11">
        <f t="shared" ref="B63:O63" si="8">(B11/B10-1)*100</f>
        <v>-2.4176345105475172</v>
      </c>
      <c r="C63" s="11">
        <f t="shared" si="8"/>
        <v>4.789109031238592</v>
      </c>
      <c r="D63" s="11">
        <f t="shared" si="8"/>
        <v>-6.0755244755244853</v>
      </c>
      <c r="E63" s="11">
        <f t="shared" si="8"/>
        <v>-0.85526315789472562</v>
      </c>
      <c r="F63" s="11">
        <f t="shared" si="8"/>
        <v>1.7457180500658698</v>
      </c>
      <c r="G63" s="11">
        <f t="shared" si="8"/>
        <v>-3.5634028892455816</v>
      </c>
      <c r="H63" s="11">
        <f t="shared" si="8"/>
        <v>-0.35176861442250962</v>
      </c>
      <c r="I63" s="11">
        <f t="shared" si="8"/>
        <v>-0.32679738562090277</v>
      </c>
      <c r="J63" s="11">
        <f t="shared" si="8"/>
        <v>-1.030042918454932</v>
      </c>
      <c r="K63" s="11">
        <f t="shared" si="8"/>
        <v>-0.61028770706190727</v>
      </c>
      <c r="L63" s="11">
        <f t="shared" si="8"/>
        <v>1.7310664605873161</v>
      </c>
      <c r="M63" s="11">
        <f t="shared" si="8"/>
        <v>3.7893141341416303E-2</v>
      </c>
      <c r="N63" s="11">
        <f t="shared" si="8"/>
        <v>2.6490066225165476</v>
      </c>
      <c r="O63" s="11">
        <f t="shared" si="8"/>
        <v>1.6473459426479486</v>
      </c>
      <c r="P63" s="11"/>
      <c r="Q63" s="11"/>
      <c r="R63" s="11"/>
      <c r="S63" s="11">
        <f t="shared" ref="S63:U63" si="9">(S11/S10-1)*100</f>
        <v>2.9944640161046809</v>
      </c>
      <c r="T63" s="11">
        <f t="shared" si="9"/>
        <v>3.8971161340607852</v>
      </c>
      <c r="U63" s="11">
        <f t="shared" si="9"/>
        <v>-1.834862385321101</v>
      </c>
    </row>
    <row r="64" spans="1:21" x14ac:dyDescent="0.2">
      <c r="A64" s="13">
        <v>1976</v>
      </c>
      <c r="B64" s="11">
        <f t="shared" ref="B64:O64" si="10">(B12/B11-1)*100</f>
        <v>-0.74083070196745426</v>
      </c>
      <c r="C64" s="11">
        <f t="shared" si="10"/>
        <v>5.5909987240459369</v>
      </c>
      <c r="D64" s="11">
        <f t="shared" si="10"/>
        <v>-1.1078682470665235</v>
      </c>
      <c r="E64" s="11">
        <f t="shared" si="10"/>
        <v>1.360318513603187</v>
      </c>
      <c r="F64" s="11">
        <f t="shared" si="10"/>
        <v>2.784072515377134</v>
      </c>
      <c r="G64" s="11">
        <f t="shared" si="10"/>
        <v>-1.1151797603195734</v>
      </c>
      <c r="H64" s="11">
        <f t="shared" si="10"/>
        <v>-0.3137870170621726</v>
      </c>
      <c r="I64" s="11">
        <f t="shared" si="10"/>
        <v>-2.2814207650273199</v>
      </c>
      <c r="J64" s="11">
        <f t="shared" si="10"/>
        <v>-0.40474125469789346</v>
      </c>
      <c r="K64" s="11">
        <f t="shared" si="10"/>
        <v>-0.57017543859648745</v>
      </c>
      <c r="L64" s="11">
        <f t="shared" si="10"/>
        <v>2.7651169857186408</v>
      </c>
      <c r="M64" s="11">
        <f t="shared" si="10"/>
        <v>0.68181818181818343</v>
      </c>
      <c r="N64" s="11">
        <f t="shared" si="10"/>
        <v>4.3870967741935551</v>
      </c>
      <c r="O64" s="11">
        <f t="shared" si="10"/>
        <v>2.7611044417767072</v>
      </c>
      <c r="P64" s="11"/>
      <c r="Q64" s="11"/>
      <c r="R64" s="11"/>
      <c r="S64" s="11">
        <f t="shared" ref="S64:U64" si="11">(S12/S11-1)*100</f>
        <v>0.14659174199853631</v>
      </c>
      <c r="T64" s="11">
        <f t="shared" si="11"/>
        <v>6.0015003750937712</v>
      </c>
      <c r="U64" s="11">
        <f t="shared" si="11"/>
        <v>-3.5267148651041413E-2</v>
      </c>
    </row>
    <row r="65" spans="1:21" x14ac:dyDescent="0.2">
      <c r="A65" s="13">
        <v>1977</v>
      </c>
      <c r="B65" s="11">
        <f t="shared" ref="B65:O65" si="12">(B13/B12-1)*100</f>
        <v>1.2602471552673356</v>
      </c>
      <c r="C65" s="11">
        <f t="shared" si="12"/>
        <v>9.7879819839613358</v>
      </c>
      <c r="D65" s="11">
        <f t="shared" si="12"/>
        <v>1.2648316569294771</v>
      </c>
      <c r="E65" s="11">
        <f t="shared" si="12"/>
        <v>0.31096563011456801</v>
      </c>
      <c r="F65" s="11">
        <f t="shared" si="12"/>
        <v>2.4566929133858384</v>
      </c>
      <c r="G65" s="11">
        <f t="shared" si="12"/>
        <v>-1.6495539471469423</v>
      </c>
      <c r="H65" s="11">
        <f t="shared" si="12"/>
        <v>1.160731851268948</v>
      </c>
      <c r="I65" s="11">
        <f t="shared" si="12"/>
        <v>-0.13980148189569608</v>
      </c>
      <c r="J65" s="11">
        <f t="shared" si="12"/>
        <v>0.92888243831639183</v>
      </c>
      <c r="K65" s="11">
        <f t="shared" si="12"/>
        <v>2.9113365681517234</v>
      </c>
      <c r="L65" s="11">
        <f t="shared" si="12"/>
        <v>4.2282672974571334</v>
      </c>
      <c r="M65" s="11">
        <f t="shared" si="12"/>
        <v>0.56433408577878375</v>
      </c>
      <c r="N65" s="11">
        <f t="shared" si="12"/>
        <v>6.983930778739178</v>
      </c>
      <c r="O65" s="11">
        <f t="shared" si="12"/>
        <v>4.6144859813084027</v>
      </c>
      <c r="P65" s="11"/>
      <c r="Q65" s="11"/>
      <c r="R65" s="11"/>
      <c r="S65" s="11">
        <f t="shared" ref="S65:U65" si="13">(S13/S12-1)*100</f>
        <v>1.7077335935594018</v>
      </c>
      <c r="T65" s="11">
        <f t="shared" si="13"/>
        <v>1.6985138004246281</v>
      </c>
      <c r="U65" s="11">
        <f t="shared" si="13"/>
        <v>1.5699417886752443</v>
      </c>
    </row>
    <row r="66" spans="1:21" x14ac:dyDescent="0.2">
      <c r="A66" s="13">
        <v>1978</v>
      </c>
      <c r="B66" s="11">
        <f t="shared" ref="B66:O66" si="14">(B14/B13-1)*100</f>
        <v>1.1720637989366844</v>
      </c>
      <c r="C66" s="11">
        <f t="shared" si="14"/>
        <v>2.4714828897338448</v>
      </c>
      <c r="D66" s="11">
        <f t="shared" si="14"/>
        <v>-0.31523226075060862</v>
      </c>
      <c r="E66" s="11">
        <f t="shared" si="14"/>
        <v>-2.6105400554739755</v>
      </c>
      <c r="F66" s="11">
        <f t="shared" si="14"/>
        <v>0.39963110974483573</v>
      </c>
      <c r="G66" s="11">
        <f t="shared" si="14"/>
        <v>0.77015231901420567</v>
      </c>
      <c r="H66" s="11">
        <f t="shared" si="14"/>
        <v>2.0809023726176656</v>
      </c>
      <c r="I66" s="11">
        <f t="shared" si="14"/>
        <v>1.5539689206215845</v>
      </c>
      <c r="J66" s="11">
        <f t="shared" si="14"/>
        <v>1.4667817083692691</v>
      </c>
      <c r="K66" s="11">
        <f t="shared" si="14"/>
        <v>3.1290184312044556</v>
      </c>
      <c r="L66" s="11">
        <f t="shared" si="14"/>
        <v>4.7092198581560218</v>
      </c>
      <c r="M66" s="11">
        <f t="shared" si="14"/>
        <v>1.1223344556677839</v>
      </c>
      <c r="N66" s="11">
        <f t="shared" si="14"/>
        <v>7.9145002888503901</v>
      </c>
      <c r="O66" s="11">
        <f t="shared" si="14"/>
        <v>5.6393076493579164</v>
      </c>
      <c r="P66" s="11"/>
      <c r="Q66" s="11"/>
      <c r="R66" s="11"/>
      <c r="S66" s="11">
        <f t="shared" ref="S66:U66" si="15">(S14/S13-1)*100</f>
        <v>0.67162389062125349</v>
      </c>
      <c r="T66" s="11">
        <f t="shared" si="15"/>
        <v>16.144745998608222</v>
      </c>
      <c r="U66" s="11">
        <f t="shared" si="15"/>
        <v>1.5456755817992329</v>
      </c>
    </row>
    <row r="67" spans="1:21" x14ac:dyDescent="0.2">
      <c r="A67" s="13">
        <v>1979</v>
      </c>
      <c r="B67" s="11">
        <f t="shared" ref="B67:O67" si="16">(B15/B14-1)*100</f>
        <v>-0.78824793980653007</v>
      </c>
      <c r="C67" s="11">
        <f t="shared" si="16"/>
        <v>-7.1477394785665389</v>
      </c>
      <c r="D67" s="11">
        <f t="shared" si="16"/>
        <v>0.79355608591886728</v>
      </c>
      <c r="E67" s="11">
        <f t="shared" si="16"/>
        <v>-0.13402579996648623</v>
      </c>
      <c r="F67" s="11">
        <f t="shared" si="16"/>
        <v>2.3576240048989616</v>
      </c>
      <c r="G67" s="11">
        <f t="shared" si="16"/>
        <v>1.6644021739130377</v>
      </c>
      <c r="H67" s="11">
        <f t="shared" si="16"/>
        <v>4.0007620499142638</v>
      </c>
      <c r="I67" s="11">
        <f t="shared" si="16"/>
        <v>9.6498483595253148E-2</v>
      </c>
      <c r="J67" s="11">
        <f t="shared" si="16"/>
        <v>3.5147392290249435</v>
      </c>
      <c r="K67" s="11">
        <f t="shared" si="16"/>
        <v>2.3690773067331694</v>
      </c>
      <c r="L67" s="11">
        <f t="shared" si="16"/>
        <v>3.7388241668924405</v>
      </c>
      <c r="M67" s="11">
        <f t="shared" si="16"/>
        <v>3.1076581576026552</v>
      </c>
      <c r="N67" s="11">
        <f t="shared" si="16"/>
        <v>6.477516059957189</v>
      </c>
      <c r="O67" s="11">
        <f t="shared" si="16"/>
        <v>4.0697674418604723</v>
      </c>
      <c r="P67" s="11"/>
      <c r="Q67" s="11"/>
      <c r="R67" s="11"/>
      <c r="S67" s="11">
        <f t="shared" ref="S67:U67" si="17">(S15/S14-1)*100</f>
        <v>1.2151536812008423</v>
      </c>
      <c r="T67" s="11">
        <f t="shared" si="17"/>
        <v>28.220491312162956</v>
      </c>
      <c r="U67" s="11">
        <f t="shared" si="17"/>
        <v>1.5392508978963493</v>
      </c>
    </row>
    <row r="68" spans="1:21" x14ac:dyDescent="0.2">
      <c r="A68" s="13">
        <v>1980</v>
      </c>
      <c r="B68" s="11">
        <f t="shared" ref="B68:O68" si="18">(B16/B15-1)*100</f>
        <v>1.6130973877452881</v>
      </c>
      <c r="C68" s="11">
        <f t="shared" si="18"/>
        <v>3.2705857608581246</v>
      </c>
      <c r="D68" s="11">
        <f t="shared" si="18"/>
        <v>-4.4515479784526191</v>
      </c>
      <c r="E68" s="11">
        <f t="shared" si="18"/>
        <v>-1.8621036738802221</v>
      </c>
      <c r="F68" s="11">
        <f t="shared" si="18"/>
        <v>0.59826503140891774</v>
      </c>
      <c r="G68" s="11">
        <f t="shared" si="18"/>
        <v>-0.98563314400266222</v>
      </c>
      <c r="H68" s="11">
        <f t="shared" si="18"/>
        <v>1.1723758930206829</v>
      </c>
      <c r="I68" s="11">
        <f t="shared" si="18"/>
        <v>0.37184960749208074</v>
      </c>
      <c r="J68" s="11">
        <f t="shared" si="18"/>
        <v>2.6286966046002114</v>
      </c>
      <c r="K68" s="11">
        <f t="shared" si="18"/>
        <v>0.56841250507511099</v>
      </c>
      <c r="L68" s="11">
        <f t="shared" si="18"/>
        <v>4.1786367197701679</v>
      </c>
      <c r="M68" s="11">
        <f t="shared" si="18"/>
        <v>2.6910656620021456</v>
      </c>
      <c r="N68" s="11">
        <f t="shared" si="18"/>
        <v>7.5414781297134192</v>
      </c>
      <c r="O68" s="11">
        <f t="shared" si="18"/>
        <v>4.9771457592686641</v>
      </c>
      <c r="P68" s="11"/>
      <c r="Q68" s="11"/>
      <c r="R68" s="11"/>
      <c r="S68" s="11">
        <f t="shared" ref="S68:U68" si="19">(S16/S15-1)*100</f>
        <v>1.8596986817325911</v>
      </c>
      <c r="T68" s="11">
        <f t="shared" si="19"/>
        <v>12.383177570093462</v>
      </c>
      <c r="U68" s="11">
        <f t="shared" si="19"/>
        <v>-0.52214923361966203</v>
      </c>
    </row>
    <row r="69" spans="1:21" x14ac:dyDescent="0.2">
      <c r="A69" s="13">
        <v>1981</v>
      </c>
      <c r="B69" s="11">
        <f t="shared" ref="B69:O69" si="20">(B17/B16-1)*100</f>
        <v>-0.53311219049876346</v>
      </c>
      <c r="C69" s="11">
        <f t="shared" si="20"/>
        <v>-3.0346232179226162</v>
      </c>
      <c r="D69" s="11">
        <f t="shared" si="20"/>
        <v>-6.8768973421721054</v>
      </c>
      <c r="E69" s="11">
        <f t="shared" si="20"/>
        <v>-3.5555555555555562</v>
      </c>
      <c r="F69" s="11">
        <f t="shared" si="20"/>
        <v>-1.8138566755872665</v>
      </c>
      <c r="G69" s="11">
        <f t="shared" si="20"/>
        <v>-3.4418761599460224</v>
      </c>
      <c r="H69" s="11">
        <f t="shared" si="20"/>
        <v>-1.3579576317218955</v>
      </c>
      <c r="I69" s="11">
        <f t="shared" si="20"/>
        <v>-3.7047200878155717</v>
      </c>
      <c r="J69" s="11">
        <f t="shared" si="20"/>
        <v>-1.0405549626467225</v>
      </c>
      <c r="K69" s="11">
        <f t="shared" si="20"/>
        <v>1.8570851836899438</v>
      </c>
      <c r="L69" s="11">
        <f t="shared" si="20"/>
        <v>2.6573075958886916</v>
      </c>
      <c r="M69" s="11">
        <f t="shared" si="20"/>
        <v>3.8085255066387047</v>
      </c>
      <c r="N69" s="11">
        <f t="shared" si="20"/>
        <v>5.5165965404394557</v>
      </c>
      <c r="O69" s="11">
        <f t="shared" si="20"/>
        <v>3.0478955007256836</v>
      </c>
      <c r="P69" s="11"/>
      <c r="Q69" s="11"/>
      <c r="R69" s="11"/>
      <c r="S69" s="11">
        <f t="shared" ref="S69:U69" si="21">(S17/S16-1)*100</f>
        <v>-0.41599260457592102</v>
      </c>
      <c r="T69" s="11">
        <f t="shared" si="21"/>
        <v>8.1081081081081141</v>
      </c>
      <c r="U69" s="11">
        <f t="shared" si="21"/>
        <v>-2.4381984422621183</v>
      </c>
    </row>
    <row r="70" spans="1:21" x14ac:dyDescent="0.2">
      <c r="A70" s="13">
        <v>1982</v>
      </c>
      <c r="B70" s="11">
        <f t="shared" ref="B70:O70" si="22">(B18/B17-1)*100</f>
        <v>1.7508337303477894</v>
      </c>
      <c r="C70" s="11">
        <f t="shared" si="22"/>
        <v>3.2871245536651994</v>
      </c>
      <c r="D70" s="11">
        <f t="shared" si="22"/>
        <v>-5.1693167453928606</v>
      </c>
      <c r="E70" s="11">
        <f t="shared" si="22"/>
        <v>-1.6838000708968459</v>
      </c>
      <c r="F70" s="11">
        <f t="shared" si="22"/>
        <v>-0.66626287098729975</v>
      </c>
      <c r="G70" s="11">
        <f t="shared" si="22"/>
        <v>-2.6384763236064979</v>
      </c>
      <c r="H70" s="11">
        <f t="shared" si="22"/>
        <v>-0.95447870778266886</v>
      </c>
      <c r="I70" s="11">
        <f t="shared" si="22"/>
        <v>-3.8472499287546369</v>
      </c>
      <c r="J70" s="11">
        <f t="shared" si="22"/>
        <v>0.56619034780263089</v>
      </c>
      <c r="K70" s="11">
        <f t="shared" si="22"/>
        <v>0.79270709472849532</v>
      </c>
      <c r="L70" s="11">
        <f t="shared" si="22"/>
        <v>3.8583638583638447</v>
      </c>
      <c r="M70" s="11">
        <f t="shared" si="22"/>
        <v>4.8805116122517589</v>
      </c>
      <c r="N70" s="11">
        <f t="shared" si="22"/>
        <v>3.766061143110333</v>
      </c>
      <c r="O70" s="11">
        <f t="shared" si="22"/>
        <v>1.6431924882629012</v>
      </c>
      <c r="P70" s="11"/>
      <c r="Q70" s="11"/>
      <c r="R70" s="11"/>
      <c r="S70" s="11">
        <f t="shared" ref="S70:U70" si="23">(S18/S17-1)*100</f>
        <v>2.9009050823856963</v>
      </c>
      <c r="T70" s="11">
        <f t="shared" si="23"/>
        <v>7.6153846153846239</v>
      </c>
      <c r="U70" s="11">
        <f t="shared" si="23"/>
        <v>-1.5793127386324102</v>
      </c>
    </row>
    <row r="71" spans="1:21" x14ac:dyDescent="0.2">
      <c r="A71" s="13">
        <v>1983</v>
      </c>
      <c r="B71" s="11">
        <f t="shared" ref="B71:O71" si="24">(B19/B18-1)*100</f>
        <v>-2.3410979749516336E-2</v>
      </c>
      <c r="C71" s="11">
        <f t="shared" si="24"/>
        <v>-0.55922724961871006</v>
      </c>
      <c r="D71" s="11">
        <f t="shared" si="24"/>
        <v>-4.2023291707590671</v>
      </c>
      <c r="E71" s="11">
        <f t="shared" si="24"/>
        <v>0.10816657652785722</v>
      </c>
      <c r="F71" s="11">
        <f t="shared" si="24"/>
        <v>0.76219512195121464</v>
      </c>
      <c r="G71" s="11">
        <f t="shared" si="24"/>
        <v>-0.25125628140703071</v>
      </c>
      <c r="H71" s="11">
        <f t="shared" si="24"/>
        <v>-0.12972572275760097</v>
      </c>
      <c r="I71" s="11">
        <f t="shared" si="24"/>
        <v>-3.3787788974510957</v>
      </c>
      <c r="J71" s="11">
        <f t="shared" si="24"/>
        <v>-0.18766756032171372</v>
      </c>
      <c r="K71" s="11">
        <f t="shared" si="24"/>
        <v>1.5729453401494231</v>
      </c>
      <c r="L71" s="11">
        <f t="shared" si="24"/>
        <v>5.1728191864566009</v>
      </c>
      <c r="M71" s="11">
        <f t="shared" si="24"/>
        <v>0.73812580231065184</v>
      </c>
      <c r="N71" s="11">
        <f t="shared" si="24"/>
        <v>4.7395388556789042</v>
      </c>
      <c r="O71" s="11">
        <f t="shared" si="24"/>
        <v>3.3256351039261167</v>
      </c>
      <c r="P71" s="11"/>
      <c r="Q71" s="11"/>
      <c r="R71" s="11"/>
      <c r="S71" s="11">
        <f t="shared" ref="S71:U71" si="25">(S19/S18-1)*100</f>
        <v>-0.54127198917456321</v>
      </c>
      <c r="T71" s="11">
        <f t="shared" si="25"/>
        <v>7.9342387419585325</v>
      </c>
      <c r="U71" s="11">
        <f t="shared" si="25"/>
        <v>-0.74061012167166984</v>
      </c>
    </row>
    <row r="72" spans="1:21" x14ac:dyDescent="0.2">
      <c r="A72" s="13">
        <v>1984</v>
      </c>
      <c r="B72" s="11">
        <f t="shared" ref="B72:O72" si="26">(B20/B19-1)*100</f>
        <v>3.4773445732349861</v>
      </c>
      <c r="C72" s="11">
        <f t="shared" si="26"/>
        <v>0.63394683026585241</v>
      </c>
      <c r="D72" s="11">
        <f t="shared" si="26"/>
        <v>-0.37348956426218605</v>
      </c>
      <c r="E72" s="11">
        <f t="shared" si="26"/>
        <v>-0.37817396002161052</v>
      </c>
      <c r="F72" s="11">
        <f t="shared" si="26"/>
        <v>0.30257186081694698</v>
      </c>
      <c r="G72" s="11">
        <f t="shared" si="26"/>
        <v>3.1666066930550629</v>
      </c>
      <c r="H72" s="11">
        <f t="shared" si="26"/>
        <v>3.6741510484319839</v>
      </c>
      <c r="I72" s="11">
        <f t="shared" si="26"/>
        <v>2.6380368098159579</v>
      </c>
      <c r="J72" s="11">
        <f t="shared" si="26"/>
        <v>4.5393499865699738</v>
      </c>
      <c r="K72" s="11">
        <f t="shared" si="26"/>
        <v>4.8393341076267804</v>
      </c>
      <c r="L72" s="11">
        <f t="shared" si="26"/>
        <v>5.6338028169014231</v>
      </c>
      <c r="M72" s="11">
        <f t="shared" si="26"/>
        <v>2.8671551449506172</v>
      </c>
      <c r="N72" s="11">
        <f t="shared" si="26"/>
        <v>7.7863840195678824</v>
      </c>
      <c r="O72" s="11">
        <f t="shared" si="26"/>
        <v>6.0348681269557281</v>
      </c>
      <c r="P72" s="11"/>
      <c r="Q72" s="11"/>
      <c r="R72" s="11"/>
      <c r="S72" s="11">
        <f t="shared" ref="S72:U72" si="27">(S20/S19-1)*100</f>
        <v>5.9410430839002215</v>
      </c>
      <c r="T72" s="11">
        <f t="shared" si="27"/>
        <v>8.675496688741724</v>
      </c>
      <c r="U72" s="11">
        <f t="shared" si="27"/>
        <v>2.504885414816127</v>
      </c>
    </row>
    <row r="73" spans="1:21" x14ac:dyDescent="0.2">
      <c r="A73" s="13">
        <v>1985</v>
      </c>
      <c r="B73" s="11">
        <f t="shared" ref="B73:O73" si="28">(B21/B20-1)*100</f>
        <v>-1.6066983480425456</v>
      </c>
      <c r="C73" s="11">
        <f t="shared" si="28"/>
        <v>0.40642145905303018</v>
      </c>
      <c r="D73" s="11">
        <f t="shared" si="28"/>
        <v>1.8965010291090989</v>
      </c>
      <c r="E73" s="11">
        <f t="shared" si="28"/>
        <v>0.92190889370933338</v>
      </c>
      <c r="F73" s="11">
        <f t="shared" si="28"/>
        <v>0.57315233785824038</v>
      </c>
      <c r="G73" s="11">
        <f t="shared" si="28"/>
        <v>1.3603069410533575</v>
      </c>
      <c r="H73" s="11">
        <f t="shared" si="28"/>
        <v>4.3851798818686394</v>
      </c>
      <c r="I73" s="11">
        <f t="shared" si="28"/>
        <v>0.35863717872084422</v>
      </c>
      <c r="J73" s="11">
        <f t="shared" si="28"/>
        <v>5.0359712230215736</v>
      </c>
      <c r="K73" s="11">
        <f t="shared" si="28"/>
        <v>6.5731166912850858</v>
      </c>
      <c r="L73" s="11">
        <f t="shared" si="28"/>
        <v>6.9841269841269815</v>
      </c>
      <c r="M73" s="11">
        <f t="shared" si="28"/>
        <v>1.8891297615360791</v>
      </c>
      <c r="N73" s="11">
        <f t="shared" si="28"/>
        <v>11.006051437216335</v>
      </c>
      <c r="O73" s="11">
        <f t="shared" si="28"/>
        <v>8.9376053962900492</v>
      </c>
      <c r="P73" s="11"/>
      <c r="Q73" s="11"/>
      <c r="R73" s="11"/>
      <c r="S73" s="11">
        <f t="shared" ref="S73:U73" si="29">(S21/S20-1)*100</f>
        <v>8.5616438356164402</v>
      </c>
      <c r="T73" s="11">
        <f t="shared" si="29"/>
        <v>11.304082876294942</v>
      </c>
      <c r="U73" s="11">
        <f t="shared" si="29"/>
        <v>3.1022530329289477</v>
      </c>
    </row>
    <row r="74" spans="1:21" x14ac:dyDescent="0.2">
      <c r="A74" s="13">
        <v>1986</v>
      </c>
      <c r="B74" s="11">
        <f t="shared" ref="B74:O74" si="30">(B22/B21-1)*100</f>
        <v>0.57497700091997395</v>
      </c>
      <c r="C74" s="11">
        <f t="shared" si="30"/>
        <v>-1.7405383525602058</v>
      </c>
      <c r="D74" s="11">
        <f t="shared" si="30"/>
        <v>-1.1470206319434406</v>
      </c>
      <c r="E74" s="11">
        <f t="shared" si="30"/>
        <v>-1.0567795092244259</v>
      </c>
      <c r="F74" s="11">
        <f t="shared" si="30"/>
        <v>-2.9994001199773468E-2</v>
      </c>
      <c r="G74" s="11">
        <f t="shared" si="30"/>
        <v>-0.79146593255333686</v>
      </c>
      <c r="H74" s="11">
        <f t="shared" si="30"/>
        <v>0.56584362139917577</v>
      </c>
      <c r="I74" s="11">
        <f t="shared" si="30"/>
        <v>-1.4740917212626492</v>
      </c>
      <c r="J74" s="11">
        <f t="shared" si="30"/>
        <v>3.2778864970645749</v>
      </c>
      <c r="K74" s="11">
        <f t="shared" si="30"/>
        <v>7.6230076230076271</v>
      </c>
      <c r="L74" s="11">
        <f t="shared" si="30"/>
        <v>3.4025717111770604</v>
      </c>
      <c r="M74" s="11">
        <f t="shared" si="30"/>
        <v>-1.3373860182370745</v>
      </c>
      <c r="N74" s="11">
        <f t="shared" si="30"/>
        <v>8.4497444633730758</v>
      </c>
      <c r="O74" s="11">
        <f t="shared" si="30"/>
        <v>6.8885448916408798</v>
      </c>
      <c r="P74" s="11"/>
      <c r="Q74" s="11"/>
      <c r="R74" s="11"/>
      <c r="S74" s="11">
        <f t="shared" ref="S74:U74" si="31">(S22/S21-1)*100</f>
        <v>-1.0646687697160817</v>
      </c>
      <c r="T74" s="11">
        <f t="shared" si="31"/>
        <v>5.0095811661647893</v>
      </c>
      <c r="U74" s="11">
        <f t="shared" si="31"/>
        <v>0.89090603462766982</v>
      </c>
    </row>
    <row r="75" spans="1:21" x14ac:dyDescent="0.2">
      <c r="A75" s="13">
        <v>1987</v>
      </c>
      <c r="B75" s="11">
        <f t="shared" ref="B75:O75" si="32">(B23/B22-1)*100</f>
        <v>-0.78893208323804753</v>
      </c>
      <c r="C75" s="11">
        <f t="shared" si="32"/>
        <v>-2.3995880535530367</v>
      </c>
      <c r="D75" s="11">
        <f t="shared" si="32"/>
        <v>1.5033204407793876</v>
      </c>
      <c r="E75" s="11">
        <f t="shared" si="32"/>
        <v>0.48877624909484663</v>
      </c>
      <c r="F75" s="11">
        <f t="shared" si="32"/>
        <v>1.080108010801073</v>
      </c>
      <c r="G75" s="11">
        <f t="shared" si="32"/>
        <v>6.3822407214707111</v>
      </c>
      <c r="H75" s="11">
        <f t="shared" si="32"/>
        <v>4.16027280477409</v>
      </c>
      <c r="I75" s="11">
        <f t="shared" si="32"/>
        <v>5.5916578509898729</v>
      </c>
      <c r="J75" s="11">
        <f t="shared" si="32"/>
        <v>4.0265277119848397</v>
      </c>
      <c r="K75" s="11">
        <f t="shared" si="32"/>
        <v>3.7669027688345125</v>
      </c>
      <c r="L75" s="11">
        <f t="shared" si="32"/>
        <v>4.4576238760283049</v>
      </c>
      <c r="M75" s="11">
        <f t="shared" si="32"/>
        <v>7.5169439309919817</v>
      </c>
      <c r="N75" s="11">
        <f t="shared" si="32"/>
        <v>7.2887213320766531</v>
      </c>
      <c r="O75" s="11">
        <f t="shared" si="32"/>
        <v>6.7704561911658079</v>
      </c>
      <c r="P75" s="11"/>
      <c r="Q75" s="11"/>
      <c r="R75" s="11"/>
      <c r="S75" s="11">
        <f t="shared" ref="S75:U75" si="33">(S23/S22-1)*100</f>
        <v>7.3734555599840546</v>
      </c>
      <c r="T75" s="11">
        <f t="shared" si="33"/>
        <v>10.19290928050054</v>
      </c>
      <c r="U75" s="11">
        <f t="shared" si="33"/>
        <v>2.9990003332222459</v>
      </c>
    </row>
    <row r="76" spans="1:21" x14ac:dyDescent="0.2">
      <c r="A76" s="13">
        <v>1988</v>
      </c>
      <c r="B76" s="11">
        <f t="shared" ref="B76:O76" si="34">(B24/B23-1)*100</f>
        <v>0.62233490837848571</v>
      </c>
      <c r="C76" s="11">
        <f t="shared" si="34"/>
        <v>-2.1209243431465574</v>
      </c>
      <c r="D76" s="11">
        <f t="shared" si="34"/>
        <v>1.3228844632971581</v>
      </c>
      <c r="E76" s="11">
        <f t="shared" si="34"/>
        <v>-0.19816249324445812</v>
      </c>
      <c r="F76" s="11">
        <f t="shared" si="34"/>
        <v>1.8106262986049337</v>
      </c>
      <c r="G76" s="11">
        <f t="shared" si="34"/>
        <v>8.3306162373655077</v>
      </c>
      <c r="H76" s="11">
        <f t="shared" si="34"/>
        <v>5.2545424783106753</v>
      </c>
      <c r="I76" s="11">
        <f t="shared" si="34"/>
        <v>3.9358809217117541</v>
      </c>
      <c r="J76" s="11">
        <f t="shared" si="34"/>
        <v>6.3069216757741353</v>
      </c>
      <c r="K76" s="11">
        <f t="shared" si="34"/>
        <v>9.1529630778777626</v>
      </c>
      <c r="L76" s="11">
        <f t="shared" si="34"/>
        <v>8.2417582417582338</v>
      </c>
      <c r="M76" s="11">
        <f t="shared" si="34"/>
        <v>17.020057306590264</v>
      </c>
      <c r="N76" s="11">
        <f t="shared" si="34"/>
        <v>9.9853587115666276</v>
      </c>
      <c r="O76" s="11">
        <f t="shared" si="34"/>
        <v>8.002712783994582</v>
      </c>
      <c r="P76" s="11"/>
      <c r="Q76" s="11"/>
      <c r="R76" s="11"/>
      <c r="S76" s="11">
        <f t="shared" ref="S76:U76" si="35">(S24/S23-1)*100</f>
        <v>7.1269487750556637</v>
      </c>
      <c r="T76" s="11">
        <f t="shared" si="35"/>
        <v>6.4348237520700291</v>
      </c>
      <c r="U76" s="11">
        <f t="shared" si="35"/>
        <v>4.0601747007440903</v>
      </c>
    </row>
    <row r="77" spans="1:21" x14ac:dyDescent="0.2">
      <c r="A77" s="13">
        <v>1989</v>
      </c>
      <c r="B77" s="11">
        <f t="shared" ref="B77:O77" si="36">(B25/B24-1)*100</f>
        <v>1.2598785935173495</v>
      </c>
      <c r="C77" s="11">
        <f t="shared" si="36"/>
        <v>-0.9918068132815927</v>
      </c>
      <c r="D77" s="11">
        <f t="shared" si="36"/>
        <v>1.546867239054861</v>
      </c>
      <c r="E77" s="11">
        <f t="shared" si="36"/>
        <v>0.92057761732851073</v>
      </c>
      <c r="F77" s="11">
        <f t="shared" si="36"/>
        <v>2.5655976676384862</v>
      </c>
      <c r="G77" s="11">
        <f t="shared" si="36"/>
        <v>10.865312264860805</v>
      </c>
      <c r="H77" s="11">
        <f t="shared" si="36"/>
        <v>5.0855365474338887</v>
      </c>
      <c r="I77" s="11">
        <f t="shared" si="36"/>
        <v>3.4150371798402412</v>
      </c>
      <c r="J77" s="11">
        <f t="shared" si="36"/>
        <v>10.987363461126588</v>
      </c>
      <c r="K77" s="11">
        <f t="shared" si="36"/>
        <v>9.6077316657191769</v>
      </c>
      <c r="L77" s="11">
        <f t="shared" si="36"/>
        <v>6.8358714043993185</v>
      </c>
      <c r="M77" s="11">
        <f t="shared" si="36"/>
        <v>15.57296767874632</v>
      </c>
      <c r="N77" s="11">
        <f t="shared" si="36"/>
        <v>11.608093716719914</v>
      </c>
      <c r="O77" s="11">
        <f t="shared" si="36"/>
        <v>10.109890109890095</v>
      </c>
      <c r="P77" s="11"/>
      <c r="Q77" s="11"/>
      <c r="R77" s="11"/>
      <c r="S77" s="11">
        <f t="shared" ref="S77:U77" si="37">(S25/S24-1)*100</f>
        <v>2.2695772695772831</v>
      </c>
      <c r="T77" s="11">
        <f t="shared" si="37"/>
        <v>7.2682818404089744</v>
      </c>
      <c r="U77" s="11">
        <f t="shared" si="37"/>
        <v>4.5390952899113879</v>
      </c>
    </row>
    <row r="78" spans="1:21" x14ac:dyDescent="0.2">
      <c r="A78" s="13">
        <v>1990</v>
      </c>
      <c r="B78" s="11">
        <f t="shared" ref="B78:O78" si="38">(B26/B25-1)*100</f>
        <v>-2.069901594842205</v>
      </c>
      <c r="C78" s="11">
        <f t="shared" si="38"/>
        <v>-0.72952961672474448</v>
      </c>
      <c r="D78" s="11">
        <f t="shared" si="38"/>
        <v>-1.5233037523583293</v>
      </c>
      <c r="E78" s="11">
        <f t="shared" si="38"/>
        <v>-0.48291897692719354</v>
      </c>
      <c r="F78" s="11">
        <f t="shared" si="38"/>
        <v>3.1552018192154696</v>
      </c>
      <c r="G78" s="11">
        <f t="shared" si="38"/>
        <v>3.8414551377765616</v>
      </c>
      <c r="H78" s="11">
        <f t="shared" si="38"/>
        <v>1.8795323368358874</v>
      </c>
      <c r="I78" s="11">
        <f t="shared" si="38"/>
        <v>0.67909454061252372</v>
      </c>
      <c r="J78" s="11">
        <f t="shared" si="38"/>
        <v>5.0945580856812001</v>
      </c>
      <c r="K78" s="11">
        <f t="shared" si="38"/>
        <v>7.2095435684647269</v>
      </c>
      <c r="L78" s="11">
        <f t="shared" si="38"/>
        <v>4.4187519797276087</v>
      </c>
      <c r="M78" s="11">
        <f t="shared" si="38"/>
        <v>12.161016949152526</v>
      </c>
      <c r="N78" s="11">
        <f t="shared" si="38"/>
        <v>8.1345419847328237</v>
      </c>
      <c r="O78" s="11">
        <f t="shared" si="38"/>
        <v>7.413743940690054</v>
      </c>
      <c r="P78" s="11"/>
      <c r="Q78" s="11"/>
      <c r="R78" s="11"/>
      <c r="S78" s="11">
        <f t="shared" ref="S78:U78" si="39">(S26/S25-1)*100</f>
        <v>3.3372861256987907</v>
      </c>
      <c r="T78" s="11">
        <f t="shared" si="39"/>
        <v>4.8694571073352622</v>
      </c>
      <c r="U78" s="11">
        <f t="shared" si="39"/>
        <v>1.7992565055761967</v>
      </c>
    </row>
    <row r="79" spans="1:21" x14ac:dyDescent="0.2">
      <c r="A79" s="13">
        <v>1991</v>
      </c>
      <c r="B79" s="11">
        <f t="shared" ref="B79:O79" si="40">(B27/B26-1)*100</f>
        <v>1.4206514206514198</v>
      </c>
      <c r="C79" s="11">
        <f t="shared" si="40"/>
        <v>1.0968520346605226</v>
      </c>
      <c r="D79" s="11">
        <f t="shared" si="40"/>
        <v>-6.166181792379188</v>
      </c>
      <c r="E79" s="11">
        <f t="shared" si="40"/>
        <v>1.617541337167494</v>
      </c>
      <c r="F79" s="11">
        <f t="shared" si="40"/>
        <v>4.3262606778726953</v>
      </c>
      <c r="G79" s="11">
        <f t="shared" si="40"/>
        <v>-4.248366013071891</v>
      </c>
      <c r="H79" s="11">
        <f t="shared" si="40"/>
        <v>-2.9052876234758607E-2</v>
      </c>
      <c r="I79" s="11">
        <f t="shared" si="40"/>
        <v>-2.1293479698452633</v>
      </c>
      <c r="J79" s="11">
        <f t="shared" si="40"/>
        <v>1.1751744399559394</v>
      </c>
      <c r="K79" s="11">
        <f t="shared" si="40"/>
        <v>2.3947750362844467</v>
      </c>
      <c r="L79" s="11">
        <f t="shared" si="40"/>
        <v>2.7908387683907021</v>
      </c>
      <c r="M79" s="11">
        <f t="shared" si="40"/>
        <v>6.8568190404231233</v>
      </c>
      <c r="N79" s="11">
        <f t="shared" si="40"/>
        <v>1.5442311934701136</v>
      </c>
      <c r="O79" s="11">
        <f t="shared" si="40"/>
        <v>0.66365808335544507</v>
      </c>
      <c r="P79" s="11"/>
      <c r="Q79" s="11"/>
      <c r="R79" s="11"/>
      <c r="S79" s="11">
        <f t="shared" ref="S79:U79" si="41">(S27/S26-1)*100</f>
        <v>-0.16393442622950616</v>
      </c>
      <c r="T79" s="11">
        <f t="shared" si="41"/>
        <v>1.7190278601066922</v>
      </c>
      <c r="U79" s="11">
        <f t="shared" si="41"/>
        <v>-1.2416009348524604</v>
      </c>
    </row>
    <row r="80" spans="1:21" x14ac:dyDescent="0.2">
      <c r="A80" s="13">
        <v>1992</v>
      </c>
      <c r="B80" s="11">
        <f t="shared" ref="B80:O80" si="42">(B28/B27-1)*100</f>
        <v>-3.2000911057966097</v>
      </c>
      <c r="C80" s="11">
        <f t="shared" si="42"/>
        <v>-1.6057285450797432</v>
      </c>
      <c r="D80" s="11">
        <f t="shared" si="42"/>
        <v>-2.6845130066545764</v>
      </c>
      <c r="E80" s="11">
        <f t="shared" si="42"/>
        <v>3.4842589317297445</v>
      </c>
      <c r="F80" s="11">
        <f t="shared" si="42"/>
        <v>5.1769677760169053</v>
      </c>
      <c r="G80" s="11">
        <f t="shared" si="42"/>
        <v>-6.6348122866894172</v>
      </c>
      <c r="H80" s="11">
        <f t="shared" si="42"/>
        <v>0.53763440860215006</v>
      </c>
      <c r="I80" s="11">
        <f t="shared" si="42"/>
        <v>2.1351351351351244</v>
      </c>
      <c r="J80" s="11">
        <f t="shared" si="42"/>
        <v>2.8856624319419266</v>
      </c>
      <c r="K80" s="11">
        <f t="shared" si="42"/>
        <v>1.7954169619655236</v>
      </c>
      <c r="L80" s="11">
        <f t="shared" si="42"/>
        <v>-1.1214401652648531</v>
      </c>
      <c r="M80" s="11">
        <f t="shared" si="42"/>
        <v>6.1870249248718423</v>
      </c>
      <c r="N80" s="11">
        <f t="shared" si="42"/>
        <v>7.0606126439278771</v>
      </c>
      <c r="O80" s="11">
        <f t="shared" si="42"/>
        <v>6.1708860759493556</v>
      </c>
      <c r="P80" s="11"/>
      <c r="Q80" s="11"/>
      <c r="R80" s="11"/>
      <c r="S80" s="11">
        <f t="shared" ref="S80:U80" si="43">(S28/S27-1)*100</f>
        <v>6.321839080459779</v>
      </c>
      <c r="T80" s="11">
        <f t="shared" si="43"/>
        <v>8.2167832167832309</v>
      </c>
      <c r="U80" s="11">
        <f t="shared" si="43"/>
        <v>7.3953557166106521E-2</v>
      </c>
    </row>
    <row r="81" spans="1:21" x14ac:dyDescent="0.2">
      <c r="A81" s="13">
        <v>1993</v>
      </c>
      <c r="B81" s="11">
        <f t="shared" ref="B81:O81" si="44">(B29/B28-1)*100</f>
        <v>-0.36470588235294477</v>
      </c>
      <c r="C81" s="11">
        <f t="shared" si="44"/>
        <v>-4.1018855441614317</v>
      </c>
      <c r="D81" s="11">
        <f t="shared" si="44"/>
        <v>-2.0902945061776368</v>
      </c>
      <c r="E81" s="11">
        <f t="shared" si="44"/>
        <v>1.6236540762262885</v>
      </c>
      <c r="F81" s="11">
        <f t="shared" si="44"/>
        <v>5.1481667503766815</v>
      </c>
      <c r="G81" s="11">
        <f t="shared" si="44"/>
        <v>-1.535312180143289</v>
      </c>
      <c r="H81" s="11">
        <f t="shared" si="44"/>
        <v>0.44804162451221874</v>
      </c>
      <c r="I81" s="11">
        <f t="shared" si="44"/>
        <v>-0.54247155332097785</v>
      </c>
      <c r="J81" s="11">
        <f t="shared" si="44"/>
        <v>-1.869818310107596</v>
      </c>
      <c r="K81" s="11">
        <f t="shared" si="44"/>
        <v>4.7110698537943696</v>
      </c>
      <c r="L81" s="11">
        <f t="shared" si="44"/>
        <v>-0.76108043575586759</v>
      </c>
      <c r="M81" s="11">
        <f t="shared" si="44"/>
        <v>0.64924255035792022</v>
      </c>
      <c r="N81" s="11">
        <f t="shared" si="44"/>
        <v>2.0292207792207861</v>
      </c>
      <c r="O81" s="11">
        <f t="shared" si="44"/>
        <v>2.0864381520119268</v>
      </c>
      <c r="P81" s="11"/>
      <c r="Q81" s="11"/>
      <c r="R81" s="11"/>
      <c r="S81" s="11">
        <f t="shared" ref="S81:U81" si="45">(S29/S28-1)*100</f>
        <v>3.1505791505791692</v>
      </c>
      <c r="T81" s="11">
        <f t="shared" si="45"/>
        <v>4.684975767366728</v>
      </c>
      <c r="U81" s="11">
        <f t="shared" si="45"/>
        <v>1.4779781259255387E-2</v>
      </c>
    </row>
    <row r="82" spans="1:21" x14ac:dyDescent="0.2">
      <c r="A82" s="13">
        <v>1994</v>
      </c>
      <c r="B82" s="11">
        <f t="shared" ref="B82:O82" si="46">(B30/B29-1)*100</f>
        <v>2.1726295902704029</v>
      </c>
      <c r="C82" s="11">
        <f t="shared" si="46"/>
        <v>-2.5296079107738345</v>
      </c>
      <c r="D82" s="11">
        <f t="shared" si="46"/>
        <v>1.5079365079365026</v>
      </c>
      <c r="E82" s="11">
        <f t="shared" si="46"/>
        <v>0.65590312815337892</v>
      </c>
      <c r="F82" s="11">
        <f t="shared" si="46"/>
        <v>4.3706711249104524</v>
      </c>
      <c r="G82" s="11">
        <f t="shared" si="46"/>
        <v>2.5245025245025365</v>
      </c>
      <c r="H82" s="11">
        <f t="shared" si="46"/>
        <v>3.1510791366906377</v>
      </c>
      <c r="I82" s="11">
        <f t="shared" si="46"/>
        <v>2.2482373287215696</v>
      </c>
      <c r="J82" s="11">
        <f t="shared" si="46"/>
        <v>2.9840014380729807</v>
      </c>
      <c r="K82" s="11">
        <f t="shared" si="46"/>
        <v>6.6046099290780313</v>
      </c>
      <c r="L82" s="11">
        <f t="shared" si="46"/>
        <v>2.3909774436090325</v>
      </c>
      <c r="M82" s="11">
        <f t="shared" si="46"/>
        <v>4.3169037380085928</v>
      </c>
      <c r="N82" s="11">
        <f t="shared" si="46"/>
        <v>3.1026252983293645</v>
      </c>
      <c r="O82" s="11">
        <f t="shared" si="46"/>
        <v>3.649635036496357</v>
      </c>
      <c r="P82" s="11"/>
      <c r="Q82" s="11"/>
      <c r="R82" s="11"/>
      <c r="S82" s="11">
        <f t="shared" ref="S82:U82" si="47">(S30/S29-1)*100</f>
        <v>7.7556520437191079</v>
      </c>
      <c r="T82" s="11">
        <f t="shared" si="47"/>
        <v>8.3676268861454073</v>
      </c>
      <c r="U82" s="11">
        <f t="shared" si="47"/>
        <v>2.6008571006354453</v>
      </c>
    </row>
    <row r="83" spans="1:21" x14ac:dyDescent="0.2">
      <c r="A83" s="13">
        <v>1995</v>
      </c>
      <c r="B83" s="11">
        <f t="shared" ref="B83:O83" si="48">(B31/B30-1)*100</f>
        <v>1.6641627181324337</v>
      </c>
      <c r="C83" s="11">
        <f t="shared" si="48"/>
        <v>0.15335614014393428</v>
      </c>
      <c r="D83" s="11">
        <f t="shared" si="48"/>
        <v>2.6426896012509804</v>
      </c>
      <c r="E83" s="11">
        <f t="shared" si="48"/>
        <v>-4.4444444444444509</v>
      </c>
      <c r="F83" s="11">
        <f t="shared" si="48"/>
        <v>3.9588100686498873</v>
      </c>
      <c r="G83" s="11">
        <f t="shared" si="48"/>
        <v>1.1587485515643037</v>
      </c>
      <c r="H83" s="11">
        <f t="shared" si="48"/>
        <v>1.938903612777243</v>
      </c>
      <c r="I83" s="11">
        <f t="shared" si="48"/>
        <v>-2.602133749673996E-2</v>
      </c>
      <c r="J83" s="11">
        <f t="shared" si="48"/>
        <v>1.8676906964566253</v>
      </c>
      <c r="K83" s="11">
        <f t="shared" si="48"/>
        <v>5.1975051975051922</v>
      </c>
      <c r="L83" s="11">
        <f t="shared" si="48"/>
        <v>2.4085768835365062</v>
      </c>
      <c r="M83" s="11">
        <f t="shared" si="48"/>
        <v>0.61836055176787141</v>
      </c>
      <c r="N83" s="11">
        <f t="shared" si="48"/>
        <v>2.7391975308641792</v>
      </c>
      <c r="O83" s="11">
        <f t="shared" si="48"/>
        <v>3.5680751173708725</v>
      </c>
      <c r="P83" s="11"/>
      <c r="Q83" s="11"/>
      <c r="R83" s="11"/>
      <c r="S83" s="11">
        <f t="shared" ref="S83:U83" si="49">(S31/S30-1)*100</f>
        <v>5.8079755453661397</v>
      </c>
      <c r="T83" s="11">
        <f t="shared" si="49"/>
        <v>3.8449367088607467</v>
      </c>
      <c r="U83" s="11">
        <f t="shared" si="49"/>
        <v>2.218061356762191</v>
      </c>
    </row>
    <row r="84" spans="1:21" x14ac:dyDescent="0.2">
      <c r="A84" s="13">
        <v>1996</v>
      </c>
      <c r="B84" s="11">
        <f t="shared" ref="B84:O84" si="50">(B32/B31-1)*100</f>
        <v>-0.613845629191756</v>
      </c>
      <c r="C84" s="11">
        <f t="shared" si="50"/>
        <v>2.0612485276796155</v>
      </c>
      <c r="D84" s="11">
        <f t="shared" si="50"/>
        <v>1.6910420475319876</v>
      </c>
      <c r="E84" s="11">
        <f t="shared" si="50"/>
        <v>-3.8293407938450708</v>
      </c>
      <c r="F84" s="11">
        <f t="shared" si="50"/>
        <v>9.1789566365837683</v>
      </c>
      <c r="G84" s="11">
        <f t="shared" si="50"/>
        <v>5.7273768613952392E-2</v>
      </c>
      <c r="H84" s="11">
        <f t="shared" si="50"/>
        <v>0.87575259989052245</v>
      </c>
      <c r="I84" s="11">
        <f t="shared" si="50"/>
        <v>0.36439354502864063</v>
      </c>
      <c r="J84" s="11">
        <f t="shared" si="50"/>
        <v>3.6154900616860886</v>
      </c>
      <c r="K84" s="11">
        <f t="shared" si="50"/>
        <v>8.2411067193675969</v>
      </c>
      <c r="L84" s="11">
        <f t="shared" si="50"/>
        <v>-0.98953104832926186</v>
      </c>
      <c r="M84" s="11">
        <f t="shared" si="50"/>
        <v>-0.48849669082887681</v>
      </c>
      <c r="N84" s="11">
        <f t="shared" si="50"/>
        <v>1.6147202403304473</v>
      </c>
      <c r="O84" s="11">
        <f t="shared" si="50"/>
        <v>5.0770625566636474</v>
      </c>
      <c r="P84" s="11"/>
      <c r="Q84" s="11"/>
      <c r="R84" s="11"/>
      <c r="S84" s="11">
        <f t="shared" ref="S84:U84" si="51">(S32/S31-1)*100</f>
        <v>2.613263296126056</v>
      </c>
      <c r="T84" s="11">
        <f t="shared" si="51"/>
        <v>6.4147493524302934</v>
      </c>
      <c r="U84" s="11">
        <f t="shared" si="51"/>
        <v>1.7894885162744734</v>
      </c>
    </row>
    <row r="85" spans="1:21" x14ac:dyDescent="0.2">
      <c r="A85" s="13">
        <v>1997</v>
      </c>
      <c r="B85" s="11">
        <f t="shared" ref="B85:O85" si="52">(B33/B32-1)*100</f>
        <v>2.0016012810248229</v>
      </c>
      <c r="C85" s="11">
        <f t="shared" si="52"/>
        <v>3.2198499711482809</v>
      </c>
      <c r="D85" s="11">
        <f t="shared" si="52"/>
        <v>0.22471910112360494</v>
      </c>
      <c r="E85" s="11">
        <f t="shared" si="52"/>
        <v>-1.0363636363636353</v>
      </c>
      <c r="F85" s="11">
        <f t="shared" si="52"/>
        <v>7.5806451612903114</v>
      </c>
      <c r="G85" s="11">
        <f t="shared" si="52"/>
        <v>1.0017172295363475</v>
      </c>
      <c r="H85" s="11">
        <f t="shared" si="52"/>
        <v>4.2864894194248437</v>
      </c>
      <c r="I85" s="11">
        <f t="shared" si="52"/>
        <v>1.8023858921161873</v>
      </c>
      <c r="J85" s="11">
        <f t="shared" si="52"/>
        <v>7.7228377707954321</v>
      </c>
      <c r="K85" s="11">
        <f t="shared" si="52"/>
        <v>8.4717911265291157</v>
      </c>
      <c r="L85" s="11">
        <f t="shared" si="52"/>
        <v>2.143684820393954</v>
      </c>
      <c r="M85" s="11">
        <f t="shared" si="52"/>
        <v>2.4386381631037235</v>
      </c>
      <c r="N85" s="11">
        <f t="shared" si="52"/>
        <v>2.1249076127125122</v>
      </c>
      <c r="O85" s="11">
        <f t="shared" si="52"/>
        <v>8.2398619499568504</v>
      </c>
      <c r="P85" s="11"/>
      <c r="Q85" s="11"/>
      <c r="R85" s="11"/>
      <c r="S85" s="11">
        <f t="shared" ref="S85:U85" si="53">(S33/S32-1)*100</f>
        <v>2.7770668031737999</v>
      </c>
      <c r="T85" s="11">
        <f t="shared" si="53"/>
        <v>0.25773195876288568</v>
      </c>
      <c r="U85" s="11">
        <f t="shared" si="53"/>
        <v>2.7823920265780844</v>
      </c>
    </row>
    <row r="86" spans="1:21" x14ac:dyDescent="0.2">
      <c r="A86" s="13">
        <v>1998</v>
      </c>
      <c r="B86" s="11">
        <f t="shared" ref="B86:O86" si="54">(B34/B33-1)*100</f>
        <v>-1.8950437317784341</v>
      </c>
      <c r="C86" s="11">
        <f t="shared" si="54"/>
        <v>4.9306797853309492</v>
      </c>
      <c r="D86" s="11">
        <f t="shared" si="54"/>
        <v>0.71748878923765247</v>
      </c>
      <c r="E86" s="11">
        <f t="shared" si="54"/>
        <v>-0.47767775124012424</v>
      </c>
      <c r="F86" s="11">
        <f t="shared" si="54"/>
        <v>4.7413793103448398</v>
      </c>
      <c r="G86" s="11">
        <f t="shared" si="54"/>
        <v>3.1878719183904725</v>
      </c>
      <c r="H86" s="11">
        <f t="shared" si="54"/>
        <v>3.9021852237252963</v>
      </c>
      <c r="I86" s="11">
        <f t="shared" si="54"/>
        <v>4.3816074385428561</v>
      </c>
      <c r="J86" s="11">
        <f t="shared" si="54"/>
        <v>0.3684372121584234</v>
      </c>
      <c r="K86" s="11">
        <f t="shared" si="54"/>
        <v>3.8714021208550831</v>
      </c>
      <c r="L86" s="11">
        <f t="shared" si="54"/>
        <v>4.5519001701645134</v>
      </c>
      <c r="M86" s="11">
        <f t="shared" si="54"/>
        <v>1.1284588035245013</v>
      </c>
      <c r="N86" s="11">
        <f t="shared" si="54"/>
        <v>2.73204269947529</v>
      </c>
      <c r="O86" s="11">
        <f t="shared" si="54"/>
        <v>7.6723794340374685</v>
      </c>
      <c r="P86" s="11"/>
      <c r="Q86" s="11"/>
      <c r="R86" s="11"/>
      <c r="S86" s="11">
        <f t="shared" ref="S86:U86" si="55">(S34/S33-1)*100</f>
        <v>-1.2202714481384658</v>
      </c>
      <c r="T86" s="11">
        <f t="shared" si="55"/>
        <v>1.3281919451585411</v>
      </c>
      <c r="U86" s="11">
        <f t="shared" si="55"/>
        <v>2.8417508417508452</v>
      </c>
    </row>
    <row r="87" spans="1:21" x14ac:dyDescent="0.2">
      <c r="A87" s="13">
        <v>1999</v>
      </c>
      <c r="B87" s="11">
        <f t="shared" ref="B87:O87" si="56">(B35/B34-1)*100</f>
        <v>-4.5033718139215857</v>
      </c>
      <c r="C87" s="11">
        <f t="shared" si="56"/>
        <v>5.4342035162493474</v>
      </c>
      <c r="D87" s="11">
        <f t="shared" si="56"/>
        <v>-2.3894330661917484</v>
      </c>
      <c r="E87" s="11">
        <f t="shared" si="56"/>
        <v>-4.9658482554919781</v>
      </c>
      <c r="F87" s="11">
        <f t="shared" si="56"/>
        <v>4.0078726069064263</v>
      </c>
      <c r="G87" s="11">
        <f t="shared" si="56"/>
        <v>1.6476726623644078</v>
      </c>
      <c r="H87" s="11">
        <f t="shared" si="56"/>
        <v>3.5553329994992611</v>
      </c>
      <c r="I87" s="11">
        <f t="shared" si="56"/>
        <v>4.3197071384990737</v>
      </c>
      <c r="J87" s="11">
        <f t="shared" si="56"/>
        <v>0.74946466809422407</v>
      </c>
      <c r="K87" s="11">
        <f t="shared" si="56"/>
        <v>2.4793388429751984</v>
      </c>
      <c r="L87" s="11">
        <f t="shared" si="56"/>
        <v>4.8148650481486532</v>
      </c>
      <c r="M87" s="11">
        <f t="shared" si="56"/>
        <v>2.4457352491592754</v>
      </c>
      <c r="N87" s="11">
        <f t="shared" si="56"/>
        <v>3.363860514265582</v>
      </c>
      <c r="O87" s="11">
        <f t="shared" si="56"/>
        <v>6.5704238386081748</v>
      </c>
      <c r="P87" s="11"/>
      <c r="Q87" s="11"/>
      <c r="R87" s="11"/>
      <c r="S87" s="11">
        <f t="shared" ref="S87:U87" si="57">(S35/S34-1)*100</f>
        <v>5.1178620950460108</v>
      </c>
      <c r="T87" s="11">
        <f t="shared" si="57"/>
        <v>4.6652572233967682</v>
      </c>
      <c r="U87" s="11">
        <f t="shared" si="57"/>
        <v>2.0822420115243601</v>
      </c>
    </row>
    <row r="88" spans="1:21" x14ac:dyDescent="0.2">
      <c r="A88" s="13">
        <v>2000</v>
      </c>
      <c r="B88" s="11">
        <f t="shared" ref="B88:O88" si="58">(B36/B35-1)*100</f>
        <v>-3.542788749251935</v>
      </c>
      <c r="C88" s="11">
        <f t="shared" si="58"/>
        <v>1.2632642748862999</v>
      </c>
      <c r="D88" s="11">
        <f t="shared" si="58"/>
        <v>-2.0830165729055605</v>
      </c>
      <c r="E88" s="11">
        <f t="shared" si="58"/>
        <v>2.0590520590520578</v>
      </c>
      <c r="F88" s="11">
        <f t="shared" si="58"/>
        <v>9.3927404094271481</v>
      </c>
      <c r="G88" s="11">
        <f t="shared" si="58"/>
        <v>2.350398487099814</v>
      </c>
      <c r="H88" s="11">
        <f t="shared" si="58"/>
        <v>1.7529013539651972</v>
      </c>
      <c r="I88" s="11">
        <f t="shared" si="58"/>
        <v>0.47958825593636956</v>
      </c>
      <c r="J88" s="11">
        <f t="shared" si="58"/>
        <v>2.2468498557765226</v>
      </c>
      <c r="K88" s="11">
        <f t="shared" si="58"/>
        <v>5.1549652118912048</v>
      </c>
      <c r="L88" s="11">
        <f t="shared" si="58"/>
        <v>0.7893374741200887</v>
      </c>
      <c r="M88" s="11">
        <f t="shared" si="58"/>
        <v>3.6108624291256275</v>
      </c>
      <c r="N88" s="11">
        <f t="shared" si="58"/>
        <v>3.2884648151303431</v>
      </c>
      <c r="O88" s="11">
        <f t="shared" si="58"/>
        <v>6.373740882250778</v>
      </c>
      <c r="P88" s="11"/>
      <c r="Q88" s="11"/>
      <c r="R88" s="11"/>
      <c r="S88" s="11">
        <f t="shared" ref="S88:U88" si="59">(S36/S35-1)*100</f>
        <v>0.87540472478715436</v>
      </c>
      <c r="T88" s="11">
        <f t="shared" si="59"/>
        <v>5.0228925397252766</v>
      </c>
      <c r="U88" s="11">
        <f t="shared" si="59"/>
        <v>1.7062219371391851</v>
      </c>
    </row>
    <row r="89" spans="1:21" x14ac:dyDescent="0.2">
      <c r="A89" s="13">
        <v>2001</v>
      </c>
      <c r="B89" s="11">
        <f t="shared" ref="B89:O89" si="60">(B37/B36-1)*100</f>
        <v>-3.796997146047898</v>
      </c>
      <c r="C89" s="11">
        <f t="shared" si="60"/>
        <v>1.2375249500997887</v>
      </c>
      <c r="D89" s="11">
        <f t="shared" si="60"/>
        <v>-3.2453416149068381</v>
      </c>
      <c r="E89" s="11">
        <f t="shared" si="60"/>
        <v>0.89455652835934707</v>
      </c>
      <c r="F89" s="11">
        <f t="shared" si="60"/>
        <v>3.3181317817266853</v>
      </c>
      <c r="G89" s="11">
        <f t="shared" si="60"/>
        <v>2.718754124323608</v>
      </c>
      <c r="H89" s="11">
        <f t="shared" si="60"/>
        <v>2.0197219912082787</v>
      </c>
      <c r="I89" s="11">
        <f t="shared" si="60"/>
        <v>2.3864959254947582</v>
      </c>
      <c r="J89" s="11">
        <f t="shared" si="60"/>
        <v>2.4944320712694923</v>
      </c>
      <c r="K89" s="11">
        <f t="shared" si="60"/>
        <v>6.0751879699248112</v>
      </c>
      <c r="L89" s="11">
        <f t="shared" si="60"/>
        <v>3.0941070740788224</v>
      </c>
      <c r="M89" s="11">
        <f t="shared" si="60"/>
        <v>5.9763824884792704</v>
      </c>
      <c r="N89" s="11">
        <f t="shared" si="60"/>
        <v>4.2395249092708642</v>
      </c>
      <c r="O89" s="11">
        <f t="shared" si="60"/>
        <v>4.5061224489796103</v>
      </c>
      <c r="P89" s="11"/>
      <c r="Q89" s="11"/>
      <c r="R89" s="11"/>
      <c r="S89" s="11">
        <f t="shared" ref="S89:U89" si="61">(S37/S36-1)*100</f>
        <v>4.0656205420827485</v>
      </c>
      <c r="T89" s="11">
        <f t="shared" si="61"/>
        <v>2.5644313373509364</v>
      </c>
      <c r="U89" s="11">
        <f t="shared" si="61"/>
        <v>1.8541876892028242</v>
      </c>
    </row>
    <row r="90" spans="1:21" x14ac:dyDescent="0.2">
      <c r="A90" s="13">
        <v>2002</v>
      </c>
      <c r="B90" s="11">
        <f t="shared" ref="B90:O90" si="62">(B38/B37-1)*100</f>
        <v>1.1995356636140819</v>
      </c>
      <c r="C90" s="11">
        <f t="shared" si="62"/>
        <v>1.330835962145116</v>
      </c>
      <c r="D90" s="11">
        <f t="shared" si="62"/>
        <v>-4.0121970791205275</v>
      </c>
      <c r="E90" s="11">
        <f t="shared" si="62"/>
        <v>-0.66025278249387531</v>
      </c>
      <c r="F90" s="11">
        <f t="shared" si="62"/>
        <v>-4.5662100456622667E-2</v>
      </c>
      <c r="G90" s="11">
        <f t="shared" si="62"/>
        <v>1.9529744314531694</v>
      </c>
      <c r="H90" s="11">
        <f t="shared" si="62"/>
        <v>0.5473390008151835</v>
      </c>
      <c r="I90" s="11">
        <f t="shared" si="62"/>
        <v>1.9329164297896551</v>
      </c>
      <c r="J90" s="11">
        <f t="shared" si="62"/>
        <v>1.4921048819353855</v>
      </c>
      <c r="K90" s="11">
        <f t="shared" si="62"/>
        <v>2.6651545222568629</v>
      </c>
      <c r="L90" s="11">
        <f t="shared" si="62"/>
        <v>2.1668742216687464</v>
      </c>
      <c r="M90" s="11">
        <f t="shared" si="62"/>
        <v>2.921592607691248</v>
      </c>
      <c r="N90" s="11">
        <f t="shared" si="62"/>
        <v>-0.34815635385345711</v>
      </c>
      <c r="O90" s="11">
        <f t="shared" si="62"/>
        <v>1.4528979846898826</v>
      </c>
      <c r="P90" s="11"/>
      <c r="Q90" s="11"/>
      <c r="R90" s="11"/>
      <c r="S90" s="11">
        <f t="shared" ref="S90:U90" si="63">(S38/S37-1)*100</f>
        <v>-0.82248115147363077</v>
      </c>
      <c r="T90" s="11">
        <f t="shared" si="63"/>
        <v>4.1755219402425325</v>
      </c>
      <c r="U90" s="11">
        <f t="shared" si="63"/>
        <v>0.35913312693498511</v>
      </c>
    </row>
    <row r="91" spans="1:21" x14ac:dyDescent="0.2">
      <c r="A91" s="13">
        <v>2003</v>
      </c>
      <c r="B91" s="11">
        <f t="shared" ref="B91:O91" si="64">(B39/B38-1)*100</f>
        <v>2.3578893703798176</v>
      </c>
      <c r="C91" s="11">
        <f t="shared" si="64"/>
        <v>1.0604144372020619</v>
      </c>
      <c r="D91" s="11">
        <f t="shared" si="64"/>
        <v>-3.8873098144123097</v>
      </c>
      <c r="E91" s="11">
        <f t="shared" si="64"/>
        <v>0.37979491074819904</v>
      </c>
      <c r="F91" s="11">
        <f t="shared" si="64"/>
        <v>3.2282625247449515</v>
      </c>
      <c r="G91" s="11">
        <f t="shared" si="64"/>
        <v>3.0371770636421047</v>
      </c>
      <c r="H91" s="11">
        <f t="shared" si="64"/>
        <v>1.5172573546444301</v>
      </c>
      <c r="I91" s="11">
        <f t="shared" si="64"/>
        <v>1.5504740658114802</v>
      </c>
      <c r="J91" s="11">
        <f t="shared" si="64"/>
        <v>3.0545246931201753</v>
      </c>
      <c r="K91" s="11">
        <f t="shared" si="64"/>
        <v>0.85611709472521724</v>
      </c>
      <c r="L91" s="11">
        <f t="shared" si="64"/>
        <v>2.4987810823988266</v>
      </c>
      <c r="M91" s="11">
        <f t="shared" si="64"/>
        <v>2.2181146025878062</v>
      </c>
      <c r="N91" s="11">
        <f t="shared" si="64"/>
        <v>4.5577259012228089</v>
      </c>
      <c r="O91" s="11">
        <f t="shared" si="64"/>
        <v>2.9719741299661262</v>
      </c>
      <c r="P91" s="11"/>
      <c r="Q91" s="11"/>
      <c r="R91" s="11"/>
      <c r="S91" s="11">
        <f t="shared" ref="S91:U91" si="65">(S39/S38-1)*100</f>
        <v>-1.9926284266297944</v>
      </c>
      <c r="T91" s="11">
        <f t="shared" si="65"/>
        <v>-1.0440417616704778</v>
      </c>
      <c r="U91" s="11">
        <f t="shared" si="65"/>
        <v>1.2956564659427405</v>
      </c>
    </row>
    <row r="92" spans="1:21" x14ac:dyDescent="0.2">
      <c r="A92" s="13">
        <v>2004</v>
      </c>
      <c r="B92" s="11">
        <f t="shared" ref="B92:O92" si="66">(B40/B39-1)*100</f>
        <v>2.5277051425725228</v>
      </c>
      <c r="C92" s="11">
        <f t="shared" si="66"/>
        <v>-0.26954177897574594</v>
      </c>
      <c r="D92" s="11">
        <f t="shared" si="66"/>
        <v>-2.7050534922153591</v>
      </c>
      <c r="E92" s="11">
        <f t="shared" si="66"/>
        <v>-1.3999243284146812</v>
      </c>
      <c r="F92" s="11">
        <f t="shared" si="66"/>
        <v>0.60480896887447066</v>
      </c>
      <c r="G92" s="11">
        <f t="shared" si="66"/>
        <v>3.045499021526421</v>
      </c>
      <c r="H92" s="11">
        <f t="shared" si="66"/>
        <v>0.98117512835138587</v>
      </c>
      <c r="I92" s="11">
        <f t="shared" si="66"/>
        <v>-3.8993848857645119</v>
      </c>
      <c r="J92" s="11">
        <f t="shared" si="66"/>
        <v>2.5346260387811625</v>
      </c>
      <c r="K92" s="11">
        <f t="shared" si="66"/>
        <v>-1.0815991237678069</v>
      </c>
      <c r="L92" s="11">
        <f t="shared" si="66"/>
        <v>-0.28540849090261666</v>
      </c>
      <c r="M92" s="11">
        <f t="shared" si="66"/>
        <v>2.3895634203048299</v>
      </c>
      <c r="N92" s="11">
        <f t="shared" si="66"/>
        <v>1.3213851761846751</v>
      </c>
      <c r="O92" s="11">
        <f t="shared" si="66"/>
        <v>3.3497831613578555</v>
      </c>
      <c r="P92" s="11"/>
      <c r="Q92" s="11"/>
      <c r="R92" s="11"/>
      <c r="S92" s="11">
        <f t="shared" ref="S92:U92" si="67">(S40/S39-1)*100</f>
        <v>-1.3280056410859165</v>
      </c>
      <c r="T92" s="11">
        <f t="shared" si="67"/>
        <v>-2.4496725685180687</v>
      </c>
      <c r="U92" s="11">
        <f t="shared" si="67"/>
        <v>0.18272627603848068</v>
      </c>
    </row>
    <row r="93" spans="1:21" x14ac:dyDescent="0.2">
      <c r="A93" s="13">
        <v>2005</v>
      </c>
      <c r="B93" s="11">
        <f t="shared" ref="B93:O93" si="68">(B41/B40-1)*100</f>
        <v>1.226621326208388</v>
      </c>
      <c r="C93" s="11">
        <f t="shared" si="68"/>
        <v>1.3416988416988351</v>
      </c>
      <c r="D93" s="11">
        <f t="shared" si="68"/>
        <v>-2.8160200250312961</v>
      </c>
      <c r="E93" s="11">
        <f t="shared" si="68"/>
        <v>3.0698388334612359</v>
      </c>
      <c r="F93" s="11">
        <f t="shared" si="68"/>
        <v>3.7096774193548399</v>
      </c>
      <c r="G93" s="11">
        <f t="shared" si="68"/>
        <v>1.4124629080118689</v>
      </c>
      <c r="H93" s="11">
        <f t="shared" si="68"/>
        <v>0.44062817760706086</v>
      </c>
      <c r="I93" s="11">
        <f t="shared" si="68"/>
        <v>0.86867070522345102</v>
      </c>
      <c r="J93" s="11">
        <f t="shared" si="68"/>
        <v>0.9455626097528036</v>
      </c>
      <c r="K93" s="11">
        <f t="shared" si="68"/>
        <v>3.640138408304483</v>
      </c>
      <c r="L93" s="11">
        <f t="shared" si="68"/>
        <v>3.6732259988074167</v>
      </c>
      <c r="M93" s="11">
        <f t="shared" si="68"/>
        <v>5.3361927589252067</v>
      </c>
      <c r="N93" s="11">
        <f t="shared" si="68"/>
        <v>5.7412681756858319</v>
      </c>
      <c r="O93" s="11">
        <f t="shared" si="68"/>
        <v>3.9502242801331189</v>
      </c>
      <c r="P93" s="11"/>
      <c r="Q93" s="11"/>
      <c r="R93" s="11"/>
      <c r="S93" s="11">
        <f t="shared" ref="S93:U93" si="69">(S41/S40-1)*100</f>
        <v>-2.1796093377798975</v>
      </c>
      <c r="T93" s="11">
        <f t="shared" si="69"/>
        <v>-0.36051715564394682</v>
      </c>
      <c r="U93" s="11">
        <f t="shared" si="69"/>
        <v>1.6536964980544688</v>
      </c>
    </row>
    <row r="94" spans="1:21" x14ac:dyDescent="0.2">
      <c r="A94" s="13">
        <v>2006</v>
      </c>
      <c r="B94" s="11">
        <f t="shared" ref="B94:O94" si="70">(B42/B41-1)*100</f>
        <v>1.739652069586084</v>
      </c>
      <c r="C94" s="11">
        <f t="shared" si="70"/>
        <v>2.1240118106486294</v>
      </c>
      <c r="D94" s="11">
        <f t="shared" si="70"/>
        <v>-1.9133474381381688</v>
      </c>
      <c r="E94" s="11">
        <f t="shared" si="70"/>
        <v>6.5524944154877307</v>
      </c>
      <c r="F94" s="11">
        <f t="shared" si="70"/>
        <v>3.9587162448748714</v>
      </c>
      <c r="G94" s="11">
        <f t="shared" si="70"/>
        <v>1.8609550561797805</v>
      </c>
      <c r="H94" s="11">
        <f t="shared" si="70"/>
        <v>0.29246344206972363</v>
      </c>
      <c r="I94" s="11">
        <f t="shared" si="70"/>
        <v>0.80453257790367161</v>
      </c>
      <c r="J94" s="11">
        <f t="shared" si="70"/>
        <v>3.45242874347651</v>
      </c>
      <c r="K94" s="11">
        <f t="shared" si="70"/>
        <v>3.0982905982906095</v>
      </c>
      <c r="L94" s="11">
        <f t="shared" si="70"/>
        <v>0.70171402277694472</v>
      </c>
      <c r="M94" s="11">
        <f t="shared" si="70"/>
        <v>6.347305389221547</v>
      </c>
      <c r="N94" s="11">
        <f t="shared" si="70"/>
        <v>3.4165012758718305</v>
      </c>
      <c r="O94" s="11">
        <f t="shared" si="70"/>
        <v>3.6330734966592448</v>
      </c>
      <c r="P94" s="11"/>
      <c r="Q94" s="11"/>
      <c r="R94" s="11"/>
      <c r="S94" s="11">
        <f t="shared" ref="S94:U94" si="71">(S42/S41-1)*100</f>
        <v>1.3636917082673783</v>
      </c>
      <c r="T94" s="11">
        <f t="shared" si="71"/>
        <v>6.2258265751715447</v>
      </c>
      <c r="U94" s="11">
        <f t="shared" si="71"/>
        <v>1.8062200956937779</v>
      </c>
    </row>
    <row r="95" spans="1:21" x14ac:dyDescent="0.2">
      <c r="A95" s="13">
        <v>2007</v>
      </c>
      <c r="B95" s="11">
        <f t="shared" ref="B95:O95" si="72">(B43/B42-1)*100</f>
        <v>0.6367924528301927</v>
      </c>
      <c r="C95" s="11">
        <f t="shared" si="72"/>
        <v>1.1471740346950199</v>
      </c>
      <c r="D95" s="11">
        <f t="shared" si="72"/>
        <v>-1.2566819844321397</v>
      </c>
      <c r="E95" s="11">
        <f t="shared" si="72"/>
        <v>6.0621942697414388</v>
      </c>
      <c r="F95" s="11">
        <f t="shared" si="72"/>
        <v>3.4815721474228178</v>
      </c>
      <c r="G95" s="11">
        <f t="shared" si="72"/>
        <v>2.5163736642537016</v>
      </c>
      <c r="H95" s="11">
        <f t="shared" si="72"/>
        <v>1.3010318528487996</v>
      </c>
      <c r="I95" s="11">
        <f t="shared" si="72"/>
        <v>-1.0678956834532238</v>
      </c>
      <c r="J95" s="11">
        <f t="shared" si="72"/>
        <v>5.458543526063897</v>
      </c>
      <c r="K95" s="11">
        <f t="shared" si="72"/>
        <v>2.26683937823835</v>
      </c>
      <c r="L95" s="11">
        <f t="shared" si="72"/>
        <v>5.311857436600409</v>
      </c>
      <c r="M95" s="11">
        <f t="shared" si="72"/>
        <v>3.3445945945945965</v>
      </c>
      <c r="N95" s="11">
        <f t="shared" si="72"/>
        <v>4.7978067169293981</v>
      </c>
      <c r="O95" s="11">
        <f t="shared" si="72"/>
        <v>4.5533915379449397</v>
      </c>
      <c r="P95" s="11"/>
      <c r="Q95" s="11"/>
      <c r="R95" s="11"/>
      <c r="S95" s="11">
        <f t="shared" ref="S95:U95" si="73">(S43/S42-1)*100</f>
        <v>1.7057057057057179</v>
      </c>
      <c r="T95" s="11">
        <f t="shared" si="73"/>
        <v>1.9379844961240345</v>
      </c>
      <c r="U95" s="11">
        <f t="shared" si="73"/>
        <v>2.2911526260134041</v>
      </c>
    </row>
    <row r="96" spans="1:21" x14ac:dyDescent="0.2">
      <c r="A96" s="13">
        <v>2008</v>
      </c>
      <c r="B96" s="11">
        <f t="shared" ref="B96:O96" si="74">(B44/B43-1)*100</f>
        <v>2.8474337942348216</v>
      </c>
      <c r="C96" s="11">
        <f t="shared" si="74"/>
        <v>0.80221300138312301</v>
      </c>
      <c r="D96" s="11">
        <f t="shared" si="74"/>
        <v>-2.1274574983379368</v>
      </c>
      <c r="E96" s="11">
        <f t="shared" si="74"/>
        <v>9.2406522813375034</v>
      </c>
      <c r="F96" s="11">
        <f t="shared" si="74"/>
        <v>3.417006176895776</v>
      </c>
      <c r="G96" s="11">
        <f t="shared" si="74"/>
        <v>0.40349697377268789</v>
      </c>
      <c r="H96" s="11">
        <f t="shared" si="74"/>
        <v>1.9154118689105548</v>
      </c>
      <c r="I96" s="11">
        <f t="shared" si="74"/>
        <v>2.3292807635495905</v>
      </c>
      <c r="J96" s="11">
        <f t="shared" si="74"/>
        <v>-0.4292898319636862</v>
      </c>
      <c r="K96" s="11">
        <f t="shared" si="74"/>
        <v>0</v>
      </c>
      <c r="L96" s="11">
        <f t="shared" si="74"/>
        <v>2.6575550493545874</v>
      </c>
      <c r="M96" s="11">
        <f t="shared" si="74"/>
        <v>3.3889070502342911</v>
      </c>
      <c r="N96" s="11">
        <f t="shared" si="74"/>
        <v>1.1249182472204078</v>
      </c>
      <c r="O96" s="11">
        <f t="shared" si="74"/>
        <v>1.5159301130523994</v>
      </c>
      <c r="P96" s="11"/>
      <c r="Q96" s="11"/>
      <c r="R96" s="11"/>
      <c r="S96" s="11">
        <f t="shared" ref="S96:U96" si="75">(S44/S43-1)*100</f>
        <v>2.3975434038030041</v>
      </c>
      <c r="T96" s="11">
        <f t="shared" si="75"/>
        <v>2.2698467565387626</v>
      </c>
      <c r="U96" s="11">
        <f t="shared" si="75"/>
        <v>0.98782448885825769</v>
      </c>
    </row>
    <row r="97" spans="1:21" x14ac:dyDescent="0.2">
      <c r="A97" s="13">
        <v>2009</v>
      </c>
      <c r="B97" s="11">
        <f t="shared" ref="B97:O97" si="76">(B45/B44-1)*100</f>
        <v>6.8702290076335881</v>
      </c>
      <c r="C97" s="11">
        <f t="shared" si="76"/>
        <v>-1.8020490303695569</v>
      </c>
      <c r="D97" s="11">
        <f t="shared" si="76"/>
        <v>-6.5308102862688067</v>
      </c>
      <c r="E97" s="11">
        <f t="shared" si="76"/>
        <v>5.5337756332931365</v>
      </c>
      <c r="F97" s="11">
        <f t="shared" si="76"/>
        <v>4.8799085017156019</v>
      </c>
      <c r="G97" s="11">
        <f t="shared" si="76"/>
        <v>-2.1321723599017628</v>
      </c>
      <c r="H97" s="11">
        <f t="shared" si="76"/>
        <v>-2.1618685497012402</v>
      </c>
      <c r="I97" s="11">
        <f t="shared" si="76"/>
        <v>-0.27759271596713431</v>
      </c>
      <c r="J97" s="11">
        <f t="shared" si="76"/>
        <v>-2.9440748952944129</v>
      </c>
      <c r="K97" s="11">
        <f t="shared" si="76"/>
        <v>2.0519316022799217</v>
      </c>
      <c r="L97" s="11">
        <f t="shared" si="76"/>
        <v>-0.86644125105664882</v>
      </c>
      <c r="M97" s="11">
        <f t="shared" si="76"/>
        <v>0.21079258010119339</v>
      </c>
      <c r="N97" s="11">
        <f t="shared" si="76"/>
        <v>-1.9143707153020384</v>
      </c>
      <c r="O97" s="11">
        <f t="shared" si="76"/>
        <v>-6.2642369020501132</v>
      </c>
      <c r="P97" s="11"/>
      <c r="Q97" s="11"/>
      <c r="R97" s="11"/>
      <c r="S97" s="11">
        <f t="shared" ref="S97:U97" si="77">(S45/S44-1)*100</f>
        <v>-3.04498269896194</v>
      </c>
      <c r="T97" s="11">
        <f t="shared" si="77"/>
        <v>-1.3068949977467437</v>
      </c>
      <c r="U97" s="11">
        <f t="shared" si="77"/>
        <v>-1.8425841674249321</v>
      </c>
    </row>
    <row r="98" spans="1:21" x14ac:dyDescent="0.2">
      <c r="A98" s="13">
        <v>2010</v>
      </c>
      <c r="B98" s="11">
        <f t="shared" ref="B98:O98" si="78">(B46/B45-1)*100</f>
        <v>5.0959488272921183</v>
      </c>
      <c r="C98" s="11">
        <f t="shared" si="78"/>
        <v>-0.6520726595249049</v>
      </c>
      <c r="D98" s="11">
        <f t="shared" si="78"/>
        <v>-0.50872093023255349</v>
      </c>
      <c r="E98" s="11">
        <f t="shared" si="78"/>
        <v>6.4723531933133405</v>
      </c>
      <c r="F98" s="11">
        <f t="shared" si="78"/>
        <v>3.6229249969707888</v>
      </c>
      <c r="G98" s="11">
        <f t="shared" si="78"/>
        <v>-3.6728641496520997</v>
      </c>
      <c r="H98" s="11">
        <f t="shared" si="78"/>
        <v>0.11103708638684484</v>
      </c>
      <c r="I98" s="11">
        <f t="shared" si="78"/>
        <v>-0.91303863712282052</v>
      </c>
      <c r="J98" s="11">
        <f t="shared" si="78"/>
        <v>-0.6980581292042265</v>
      </c>
      <c r="K98" s="11">
        <f t="shared" si="78"/>
        <v>0.93086756857390096</v>
      </c>
      <c r="L98" s="11">
        <f t="shared" si="78"/>
        <v>-0.50095928373481424</v>
      </c>
      <c r="M98" s="11">
        <f t="shared" si="78"/>
        <v>3.1236853176272561</v>
      </c>
      <c r="N98" s="11">
        <f t="shared" si="78"/>
        <v>2.5451668205195954</v>
      </c>
      <c r="O98" s="11">
        <f t="shared" si="78"/>
        <v>2.2816254894019394</v>
      </c>
      <c r="P98" s="11"/>
      <c r="Q98" s="11"/>
      <c r="R98" s="11"/>
      <c r="S98" s="11">
        <f t="shared" ref="S98:U98" si="79">(S46/S45-1)*100</f>
        <v>1.2253152510111942</v>
      </c>
      <c r="T98" s="11">
        <f t="shared" si="79"/>
        <v>-1.2671232876712346</v>
      </c>
      <c r="U98" s="11">
        <f t="shared" si="79"/>
        <v>0.63731170336036591</v>
      </c>
    </row>
    <row r="99" spans="1:21" x14ac:dyDescent="0.2">
      <c r="A99" s="13">
        <v>2011</v>
      </c>
      <c r="B99" s="11">
        <f t="shared" ref="B99:O99" si="80">(B47/B46-1)*100</f>
        <v>-0.86224386285249643</v>
      </c>
      <c r="C99" s="11">
        <f t="shared" si="80"/>
        <v>-0.77824660103141818</v>
      </c>
      <c r="D99" s="11">
        <f t="shared" si="80"/>
        <v>-1.1269957215903181</v>
      </c>
      <c r="E99" s="11">
        <f t="shared" si="80"/>
        <v>4.3344068706387517</v>
      </c>
      <c r="F99" s="11">
        <f t="shared" si="80"/>
        <v>2.5958840037418218</v>
      </c>
      <c r="G99" s="11">
        <f t="shared" si="80"/>
        <v>-1.6341030195382023</v>
      </c>
      <c r="H99" s="11">
        <f t="shared" si="80"/>
        <v>0.47692990239573962</v>
      </c>
      <c r="I99" s="11">
        <f t="shared" si="80"/>
        <v>-1.1799078548151432</v>
      </c>
      <c r="J99" s="11">
        <f t="shared" si="80"/>
        <v>3.4381390593047234</v>
      </c>
      <c r="K99" s="11">
        <f t="shared" si="80"/>
        <v>2.9758976881455901</v>
      </c>
      <c r="L99" s="11">
        <f t="shared" si="80"/>
        <v>2.8602035350830279</v>
      </c>
      <c r="M99" s="11">
        <f t="shared" si="80"/>
        <v>-1.6828148903620499</v>
      </c>
      <c r="N99" s="11">
        <f t="shared" si="80"/>
        <v>3.7294238683127423</v>
      </c>
      <c r="O99" s="11">
        <f t="shared" si="80"/>
        <v>2.0063357972544882</v>
      </c>
      <c r="P99" s="11"/>
      <c r="Q99" s="11"/>
      <c r="R99" s="11"/>
      <c r="S99" s="11">
        <f t="shared" ref="S99:U99" si="81">(S47/S46-1)*100</f>
        <v>2.5384886590668732</v>
      </c>
      <c r="T99" s="11">
        <f t="shared" si="81"/>
        <v>-1.7921146953404965</v>
      </c>
      <c r="U99" s="11">
        <f t="shared" si="81"/>
        <v>0.92112838226829918</v>
      </c>
    </row>
    <row r="100" spans="1:21" x14ac:dyDescent="0.2">
      <c r="A100" s="13">
        <v>2012</v>
      </c>
      <c r="B100" s="11">
        <f t="shared" ref="B100:O100" si="82">(B48/B47-1)*100</f>
        <v>-0.14325181622838468</v>
      </c>
      <c r="C100" s="11">
        <f t="shared" si="82"/>
        <v>1.3702513702513741</v>
      </c>
      <c r="D100" s="11">
        <f t="shared" si="82"/>
        <v>0.70712401055408325</v>
      </c>
      <c r="E100" s="11">
        <f t="shared" si="82"/>
        <v>0.86173633440513875</v>
      </c>
      <c r="F100" s="11">
        <f t="shared" si="82"/>
        <v>0.26213813540005848</v>
      </c>
      <c r="G100" s="11">
        <f t="shared" si="82"/>
        <v>1.288070302154809</v>
      </c>
      <c r="H100" s="11">
        <f t="shared" si="82"/>
        <v>1.8324318357434644</v>
      </c>
      <c r="I100" s="11">
        <f t="shared" si="82"/>
        <v>2.6267909938594514</v>
      </c>
      <c r="J100" s="11">
        <f t="shared" si="82"/>
        <v>3.818114419869012</v>
      </c>
      <c r="K100" s="11">
        <f t="shared" si="82"/>
        <v>0.97922139957009602</v>
      </c>
      <c r="L100" s="11">
        <f t="shared" si="82"/>
        <v>1.6871485107269324</v>
      </c>
      <c r="M100" s="11">
        <f t="shared" si="82"/>
        <v>1.3796680497925262</v>
      </c>
      <c r="N100" s="11">
        <f t="shared" si="82"/>
        <v>5.7029506570791089</v>
      </c>
      <c r="O100" s="11">
        <f t="shared" si="82"/>
        <v>3.5973084886128381</v>
      </c>
      <c r="P100" s="11"/>
      <c r="Q100" s="11"/>
      <c r="R100" s="11"/>
      <c r="S100" s="11">
        <f t="shared" ref="S100:U100" si="83">(S48/S47-1)*100</f>
        <v>2.7965616045845243</v>
      </c>
      <c r="T100" s="11">
        <f t="shared" si="83"/>
        <v>-4.5326112550035269</v>
      </c>
      <c r="U100" s="11">
        <f t="shared" si="83"/>
        <v>1.7798060467769439</v>
      </c>
    </row>
    <row r="101" spans="1:21" x14ac:dyDescent="0.2">
      <c r="A101" s="13">
        <v>2013</v>
      </c>
      <c r="B101" s="11">
        <f t="shared" ref="B101:O101" si="84">(B49/B48-1)*100</f>
        <v>-2.049390306383847</v>
      </c>
      <c r="C101" s="11">
        <f t="shared" si="84"/>
        <v>2.0136105155216022</v>
      </c>
      <c r="D101" s="11">
        <f t="shared" si="84"/>
        <v>-0.35631942988891829</v>
      </c>
      <c r="E101" s="11">
        <f t="shared" si="84"/>
        <v>6.0061208875286765</v>
      </c>
      <c r="F101" s="11">
        <f t="shared" si="84"/>
        <v>0.23871774468569029</v>
      </c>
      <c r="G101" s="11">
        <f t="shared" si="84"/>
        <v>3.7437603993344393</v>
      </c>
      <c r="H101" s="11">
        <f t="shared" si="84"/>
        <v>2.5691056910569054</v>
      </c>
      <c r="I101" s="11">
        <f t="shared" si="84"/>
        <v>3.3240997229921909E-2</v>
      </c>
      <c r="J101" s="11">
        <f t="shared" si="84"/>
        <v>3.6300880742680341</v>
      </c>
      <c r="K101" s="11">
        <f t="shared" si="84"/>
        <v>2.6726584673604448</v>
      </c>
      <c r="L101" s="11">
        <f t="shared" si="84"/>
        <v>-0.26628430970914163</v>
      </c>
      <c r="M101" s="11">
        <f t="shared" si="84"/>
        <v>-0.42975544868515403</v>
      </c>
      <c r="N101" s="11">
        <f t="shared" si="84"/>
        <v>4.4334975369458185</v>
      </c>
      <c r="O101" s="11">
        <f t="shared" si="84"/>
        <v>0.86185360979265102</v>
      </c>
      <c r="P101" s="11"/>
      <c r="Q101" s="11"/>
      <c r="R101" s="11"/>
      <c r="S101" s="11">
        <f t="shared" ref="S101:U101" si="85">(S49/S48-1)*100</f>
        <v>-2.6981826290556343</v>
      </c>
      <c r="T101" s="11">
        <f t="shared" si="85"/>
        <v>8.2870884202737685</v>
      </c>
      <c r="U101" s="11">
        <f t="shared" si="85"/>
        <v>1.8831969510144653</v>
      </c>
    </row>
    <row r="102" spans="1:21" x14ac:dyDescent="0.2">
      <c r="A102" s="13">
        <v>2014</v>
      </c>
      <c r="B102" s="11">
        <f t="shared" ref="B102:O102" si="86">(B50/B49-1)*100</f>
        <v>7.8878543780730226</v>
      </c>
      <c r="C102" s="11">
        <f t="shared" si="86"/>
        <v>-3.0887325230741225</v>
      </c>
      <c r="D102" s="11">
        <f t="shared" si="86"/>
        <v>4.2069835927649457E-2</v>
      </c>
      <c r="E102" s="11">
        <f t="shared" si="86"/>
        <v>0.70973174545891915</v>
      </c>
      <c r="F102" s="11">
        <f t="shared" si="86"/>
        <v>4.1506010433204787</v>
      </c>
      <c r="G102" s="11">
        <f t="shared" si="86"/>
        <v>4.0669034253637326</v>
      </c>
      <c r="H102" s="11">
        <f t="shared" si="86"/>
        <v>2.0080321285140368</v>
      </c>
      <c r="I102" s="11">
        <f t="shared" si="86"/>
        <v>0.71998227735934339</v>
      </c>
      <c r="J102" s="11">
        <f t="shared" si="86"/>
        <v>2.9401630871712436</v>
      </c>
      <c r="K102" s="11">
        <f t="shared" si="86"/>
        <v>3.8240036857867032</v>
      </c>
      <c r="L102" s="11">
        <f t="shared" si="86"/>
        <v>1.5711645101663674</v>
      </c>
      <c r="M102" s="11">
        <f t="shared" si="86"/>
        <v>1.5003596752646065</v>
      </c>
      <c r="N102" s="11">
        <f t="shared" si="86"/>
        <v>5.4132973944294616</v>
      </c>
      <c r="O102" s="11">
        <f t="shared" si="86"/>
        <v>1.8080495356037174</v>
      </c>
      <c r="P102" s="11"/>
      <c r="Q102" s="11"/>
      <c r="R102" s="11"/>
      <c r="S102" s="11">
        <f t="shared" ref="S102:U102" si="87">(S50/S49-1)*100</f>
        <v>7.7575340896069767</v>
      </c>
      <c r="T102" s="11">
        <f t="shared" si="87"/>
        <v>5.2955244277417046</v>
      </c>
      <c r="U102" s="11">
        <f t="shared" si="87"/>
        <v>2.6735614479040493</v>
      </c>
    </row>
    <row r="103" spans="1:21" x14ac:dyDescent="0.2">
      <c r="A103" s="13">
        <v>2015</v>
      </c>
      <c r="B103" s="11">
        <f t="shared" ref="B103:O103" si="88">(B51/B50-1)*100</f>
        <v>-2.9283428682245649</v>
      </c>
      <c r="C103" s="11">
        <f t="shared" si="88"/>
        <v>0.61291843470061558</v>
      </c>
      <c r="D103" s="11">
        <f t="shared" si="88"/>
        <v>1.65054667788056</v>
      </c>
      <c r="E103" s="11">
        <f t="shared" si="88"/>
        <v>5.7453416149068293</v>
      </c>
      <c r="F103" s="11">
        <f t="shared" si="88"/>
        <v>0.71864111498256555</v>
      </c>
      <c r="G103" s="11">
        <f t="shared" si="88"/>
        <v>1.1118450022016724</v>
      </c>
      <c r="H103" s="11">
        <f t="shared" si="88"/>
        <v>0.76668048072938699</v>
      </c>
      <c r="I103" s="11">
        <f t="shared" si="88"/>
        <v>3.8711096447817006</v>
      </c>
      <c r="J103" s="11">
        <f t="shared" si="88"/>
        <v>5.2549369630704001</v>
      </c>
      <c r="K103" s="11">
        <f t="shared" si="88"/>
        <v>1.7972043487907818</v>
      </c>
      <c r="L103" s="11">
        <f t="shared" si="88"/>
        <v>-0.86947730259832046</v>
      </c>
      <c r="M103" s="11">
        <f t="shared" si="88"/>
        <v>1.9439100941581522</v>
      </c>
      <c r="N103" s="11">
        <f t="shared" si="88"/>
        <v>3.1323247389729358</v>
      </c>
      <c r="O103" s="11">
        <f t="shared" si="88"/>
        <v>6.6293638243522635</v>
      </c>
      <c r="P103" s="11"/>
      <c r="Q103" s="11"/>
      <c r="R103" s="11"/>
      <c r="S103" s="11">
        <f t="shared" ref="S103:U103" si="89">(S51/S50-1)*100</f>
        <v>-4.2535091450457418E-2</v>
      </c>
      <c r="T103" s="11">
        <f t="shared" si="89"/>
        <v>-2.3361453601557391</v>
      </c>
      <c r="U103" s="11">
        <f t="shared" si="89"/>
        <v>1.9609944277754199</v>
      </c>
    </row>
    <row r="104" spans="1:21" x14ac:dyDescent="0.2">
      <c r="A104" s="13">
        <v>2016</v>
      </c>
      <c r="B104" s="11">
        <f t="shared" ref="B104:O104" si="90">(B52/B51-1)*100</f>
        <v>0.25971431425433344</v>
      </c>
      <c r="C104" s="11">
        <f t="shared" si="90"/>
        <v>-1.5745079662605521</v>
      </c>
      <c r="D104" s="11">
        <f t="shared" si="90"/>
        <v>0.44472023994208687</v>
      </c>
      <c r="E104" s="11">
        <f t="shared" si="90"/>
        <v>4.2697390715011885</v>
      </c>
      <c r="F104" s="11">
        <f t="shared" si="90"/>
        <v>3.0378378378378423</v>
      </c>
      <c r="G104" s="11">
        <f t="shared" si="90"/>
        <v>2.8307022318998509</v>
      </c>
      <c r="H104" s="11">
        <f t="shared" si="90"/>
        <v>0.99732675303310092</v>
      </c>
      <c r="I104" s="11">
        <f t="shared" si="90"/>
        <v>5.2620434092112145</v>
      </c>
      <c r="J104" s="11">
        <f t="shared" si="90"/>
        <v>3.6039855840576562</v>
      </c>
      <c r="K104" s="11">
        <f t="shared" si="90"/>
        <v>3.291194420226673</v>
      </c>
      <c r="L104" s="11">
        <f t="shared" si="90"/>
        <v>3.100458949515561</v>
      </c>
      <c r="M104" s="11">
        <f t="shared" si="90"/>
        <v>-0.36746449498461509</v>
      </c>
      <c r="N104" s="11">
        <f t="shared" si="90"/>
        <v>4.1115702479338934</v>
      </c>
      <c r="O104" s="11">
        <f t="shared" si="90"/>
        <v>4.9053159936116808</v>
      </c>
      <c r="P104" s="11"/>
      <c r="Q104" s="11"/>
      <c r="R104" s="11"/>
      <c r="S104" s="11">
        <f t="shared" ref="S104:U104" si="91">(S52/S51-1)*100</f>
        <v>-1.6170212765957426</v>
      </c>
      <c r="T104" s="11">
        <f t="shared" si="91"/>
        <v>2.5249169435215935</v>
      </c>
      <c r="U104" s="11">
        <f t="shared" si="91"/>
        <v>2.2490803993694186</v>
      </c>
    </row>
    <row r="105" spans="1:21" x14ac:dyDescent="0.2">
      <c r="A105" s="13">
        <v>2017</v>
      </c>
      <c r="B105" s="11">
        <f t="shared" ref="B105:O105" si="92">(B53/B52-1)*100</f>
        <v>2.2815582345322216</v>
      </c>
      <c r="C105" s="11">
        <f t="shared" si="92"/>
        <v>-6.2845172348124141</v>
      </c>
      <c r="D105" s="11">
        <f t="shared" si="92"/>
        <v>1.2458813838550187</v>
      </c>
      <c r="E105" s="11">
        <f t="shared" si="92"/>
        <v>3.8999025024374356</v>
      </c>
      <c r="F105" s="11">
        <f t="shared" si="92"/>
        <v>4.2807680201447873</v>
      </c>
      <c r="G105" s="11">
        <f t="shared" si="92"/>
        <v>3.8221281101111781</v>
      </c>
      <c r="H105" s="11">
        <f t="shared" si="92"/>
        <v>1.415046319861557</v>
      </c>
      <c r="I105" s="11">
        <f t="shared" si="92"/>
        <v>-0.62361697847516107</v>
      </c>
      <c r="J105" s="11">
        <f t="shared" si="92"/>
        <v>1.5653775322283625</v>
      </c>
      <c r="K105" s="11">
        <f t="shared" si="92"/>
        <v>4.5051698670605544</v>
      </c>
      <c r="L105" s="11">
        <f t="shared" si="92"/>
        <v>-2.6906716787021501</v>
      </c>
      <c r="M105" s="11">
        <f t="shared" si="92"/>
        <v>-1.8640350877192846</v>
      </c>
      <c r="N105" s="11">
        <f t="shared" si="92"/>
        <v>-2.3218892637428046</v>
      </c>
      <c r="O105" s="11">
        <f t="shared" si="92"/>
        <v>4.6107003044802086</v>
      </c>
      <c r="P105" s="11"/>
      <c r="Q105" s="11"/>
      <c r="R105" s="11"/>
      <c r="S105" s="11">
        <f t="shared" ref="S105:U105" si="93">(S53/S52-1)*100</f>
        <v>7.3205017301038122</v>
      </c>
      <c r="T105" s="11">
        <f t="shared" si="93"/>
        <v>4.8498595809030043</v>
      </c>
      <c r="U105" s="11">
        <f t="shared" si="93"/>
        <v>1.3773255216363411</v>
      </c>
    </row>
    <row r="106" spans="1:21" x14ac:dyDescent="0.2">
      <c r="A106" s="13">
        <v>2018</v>
      </c>
      <c r="B106" s="11">
        <f t="shared" ref="B106:O106" si="94">(B54/B53-1)*100</f>
        <v>-2.591077342684589</v>
      </c>
      <c r="C106" s="11">
        <f t="shared" si="94"/>
        <v>1.6053647632594981</v>
      </c>
      <c r="D106" s="11">
        <f t="shared" si="94"/>
        <v>1.6983626563612297</v>
      </c>
      <c r="E106" s="11">
        <f t="shared" si="94"/>
        <v>4.2644145553122792</v>
      </c>
      <c r="F106" s="11">
        <f t="shared" si="94"/>
        <v>0.61374383740819827</v>
      </c>
      <c r="G106" s="11">
        <f t="shared" si="94"/>
        <v>1.9783805833163415</v>
      </c>
      <c r="H106" s="11">
        <f t="shared" si="94"/>
        <v>0.38144950813088219</v>
      </c>
      <c r="I106" s="11">
        <f t="shared" si="94"/>
        <v>1.2145748987854255</v>
      </c>
      <c r="J106" s="11">
        <f t="shared" si="94"/>
        <v>0.7353681877707352</v>
      </c>
      <c r="K106" s="11">
        <f t="shared" si="94"/>
        <v>0.9591115598182709</v>
      </c>
      <c r="L106" s="11">
        <f t="shared" si="94"/>
        <v>1.6570092507878442</v>
      </c>
      <c r="M106" s="11">
        <f t="shared" si="94"/>
        <v>1.5744032503808958</v>
      </c>
      <c r="N106" s="11">
        <f t="shared" si="94"/>
        <v>1.5847216578626533</v>
      </c>
      <c r="O106" s="11">
        <f t="shared" si="94"/>
        <v>3.9501039501039559</v>
      </c>
      <c r="P106" s="11"/>
      <c r="Q106" s="11"/>
      <c r="R106" s="11"/>
      <c r="S106" s="11">
        <f t="shared" ref="S106:U106" si="95">(S54/S53-1)*100</f>
        <v>0.75566750629723067</v>
      </c>
      <c r="T106" s="11">
        <f t="shared" si="95"/>
        <v>3.0184403008138627</v>
      </c>
      <c r="U106" s="11">
        <f t="shared" si="95"/>
        <v>1.3890297069857116</v>
      </c>
    </row>
    <row r="107" spans="1:21" x14ac:dyDescent="0.2">
      <c r="A107" s="13">
        <v>2019</v>
      </c>
      <c r="B107" s="11">
        <f t="shared" ref="B107:O108" si="96">(B55/B54-1)*100</f>
        <v>0.31000000000001027</v>
      </c>
      <c r="C107" s="11">
        <f t="shared" si="96"/>
        <v>-0.37999999999999146</v>
      </c>
      <c r="D107" s="11">
        <f t="shared" si="96"/>
        <v>1.0599999999999943</v>
      </c>
      <c r="E107" s="11">
        <f t="shared" si="96"/>
        <v>-0.8900000000000019</v>
      </c>
      <c r="F107" s="11">
        <f t="shared" si="96"/>
        <v>0.38000000000000256</v>
      </c>
      <c r="G107" s="11">
        <f t="shared" si="96"/>
        <v>3.7600000000000078</v>
      </c>
      <c r="H107" s="11">
        <f t="shared" si="96"/>
        <v>0.60000000000000053</v>
      </c>
      <c r="I107" s="11">
        <f t="shared" si="96"/>
        <v>4.0799999999999947</v>
      </c>
      <c r="J107" s="11">
        <f t="shared" si="96"/>
        <v>5.1599999999999868</v>
      </c>
      <c r="K107" s="11">
        <f t="shared" si="96"/>
        <v>0.68999999999999062</v>
      </c>
      <c r="L107" s="11">
        <f t="shared" si="96"/>
        <v>9.0000000000012292E-2</v>
      </c>
      <c r="M107" s="11">
        <f t="shared" si="96"/>
        <v>1.1700000000000044</v>
      </c>
      <c r="N107" s="11">
        <f t="shared" si="96"/>
        <v>4.1200000000000125</v>
      </c>
      <c r="O107" s="11">
        <f t="shared" si="96"/>
        <v>1.419999999999999</v>
      </c>
      <c r="P107" s="11"/>
      <c r="Q107" s="11"/>
      <c r="R107" s="11"/>
      <c r="S107" s="11">
        <f t="shared" ref="S107:U108" si="97">(S55/S54-1)*100</f>
        <v>5.3700000000000081</v>
      </c>
      <c r="T107" s="11">
        <f t="shared" si="97"/>
        <v>5.7600000000000096</v>
      </c>
      <c r="U107" s="11">
        <f t="shared" si="97"/>
        <v>1.8299999999999983</v>
      </c>
    </row>
    <row r="108" spans="1:21" x14ac:dyDescent="0.2">
      <c r="A108" s="13">
        <v>2020</v>
      </c>
      <c r="B108" s="11">
        <f t="shared" si="96"/>
        <v>-0.78755856843785166</v>
      </c>
      <c r="C108" s="11">
        <f t="shared" si="96"/>
        <v>1.1543866693434879</v>
      </c>
      <c r="D108" s="11">
        <f t="shared" si="96"/>
        <v>-6.7781515931130132</v>
      </c>
      <c r="E108" s="11">
        <f t="shared" si="96"/>
        <v>-1.0695187165775444</v>
      </c>
      <c r="F108" s="11">
        <f t="shared" si="96"/>
        <v>-0.96632795377564751</v>
      </c>
      <c r="G108" s="11">
        <f t="shared" si="96"/>
        <v>-7.1029298380879009</v>
      </c>
      <c r="H108" s="11">
        <f t="shared" si="96"/>
        <v>-8.0715705765407435</v>
      </c>
      <c r="I108" s="11">
        <f t="shared" si="96"/>
        <v>-10.242121445042274</v>
      </c>
      <c r="J108" s="11">
        <f t="shared" si="96"/>
        <v>-31.219094712818563</v>
      </c>
      <c r="K108" s="11">
        <f t="shared" si="96"/>
        <v>-0.72499751713179794</v>
      </c>
      <c r="L108" s="11">
        <f t="shared" si="96"/>
        <v>1.0290738335497984</v>
      </c>
      <c r="M108" s="11">
        <f t="shared" si="96"/>
        <v>1.4134624888801017</v>
      </c>
      <c r="N108" s="11">
        <f t="shared" si="96"/>
        <v>-2.7276219746446451</v>
      </c>
      <c r="O108" s="11">
        <f t="shared" si="96"/>
        <v>-8.2133701439558227</v>
      </c>
      <c r="P108" s="11"/>
      <c r="Q108" s="11"/>
      <c r="R108" s="11"/>
      <c r="S108" s="11">
        <f t="shared" si="97"/>
        <v>-16.579671633292204</v>
      </c>
      <c r="T108" s="11">
        <f t="shared" si="97"/>
        <v>-12.840393343419054</v>
      </c>
      <c r="U108" s="11">
        <f t="shared" si="97"/>
        <v>-6.3242659334184381</v>
      </c>
    </row>
  </sheetData>
  <hyperlinks>
    <hyperlink ref="A1" location="Contents!A1" display="Back to Contents" xr:uid="{00000000-0004-0000-07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2788</TrackerID>
    <MoveTo xmlns="2541d45d-41ad-4814-bf67-1422fc7ee58e" xsi:nil="true"/>
  </documentManagement>
</p:properties>
</file>

<file path=customXml/itemProps1.xml><?xml version="1.0" encoding="utf-8"?>
<ds:datastoreItem xmlns:ds="http://schemas.openxmlformats.org/officeDocument/2006/customXml" ds:itemID="{5B3F661A-0528-41D6-823A-62D8A256F7A0}"/>
</file>

<file path=customXml/itemProps2.xml><?xml version="1.0" encoding="utf-8"?>
<ds:datastoreItem xmlns:ds="http://schemas.openxmlformats.org/officeDocument/2006/customXml" ds:itemID="{B8856C57-D4A1-4ECA-BA11-FBEEC5131CA8}"/>
</file>

<file path=customXml/itemProps3.xml><?xml version="1.0" encoding="utf-8"?>
<ds:datastoreItem xmlns:ds="http://schemas.openxmlformats.org/officeDocument/2006/customXml" ds:itemID="{41471DD0-2333-4108-BA78-88CE2068EB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vt:i4>
      </vt:variant>
    </vt:vector>
  </HeadingPairs>
  <TitlesOfParts>
    <vt:vector size="33" baseType="lpstr">
      <vt:lpstr>ReadMe</vt:lpstr>
      <vt:lpstr>Contents</vt:lpstr>
      <vt:lpstr>Methodology note</vt:lpstr>
      <vt:lpstr>Table A1</vt:lpstr>
      <vt:lpstr>Table A2</vt:lpstr>
      <vt:lpstr>Table A3</vt:lpstr>
      <vt:lpstr>Table A4</vt:lpstr>
      <vt:lpstr>Table A4 (a)</vt:lpstr>
      <vt:lpstr>Table A5</vt:lpstr>
      <vt:lpstr>Table A5 (a)</vt:lpstr>
      <vt:lpstr>Table A6</vt:lpstr>
      <vt:lpstr>Table A6 (a)</vt:lpstr>
      <vt:lpstr>Table A7</vt:lpstr>
      <vt:lpstr>Table A7 (a)</vt:lpstr>
      <vt:lpstr>Table A8</vt:lpstr>
      <vt:lpstr>Table A9</vt:lpstr>
      <vt:lpstr>Table A9 (a)</vt:lpstr>
      <vt:lpstr>Table A10</vt:lpstr>
      <vt:lpstr>Table Q1</vt:lpstr>
      <vt:lpstr>Table Q2</vt:lpstr>
      <vt:lpstr>Table Q3</vt:lpstr>
      <vt:lpstr>Table Q4</vt:lpstr>
      <vt:lpstr>Table Q4 (a)</vt:lpstr>
      <vt:lpstr>Table Q5</vt:lpstr>
      <vt:lpstr>Table Q5 (a)</vt:lpstr>
      <vt:lpstr>Table Q6</vt:lpstr>
      <vt:lpstr>Table Q6 (a)</vt:lpstr>
      <vt:lpstr>Table Q7</vt:lpstr>
      <vt:lpstr>Table Q7 (a)</vt:lpstr>
      <vt:lpstr>Table Q8</vt:lpstr>
      <vt:lpstr>Table Q9</vt:lpstr>
      <vt:lpstr>Table Q9 (a)</vt:lpstr>
      <vt:lpstr>Base_year</vt:lpstr>
    </vt:vector>
  </TitlesOfParts>
  <Company>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Multi-factor productivity estimates</dc:title>
  <dc:creator>Fields3</dc:creator>
  <cp:lastModifiedBy>Newman, Stuart</cp:lastModifiedBy>
  <cp:lastPrinted>2021-07-05T07:36:14Z</cp:lastPrinted>
  <dcterms:created xsi:type="dcterms:W3CDTF">2014-01-21T16:43:44Z</dcterms:created>
  <dcterms:modified xsi:type="dcterms:W3CDTF">2021-07-05T10:16:28Z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879700</vt:r8>
  </property>
  <property fmtid="{D5CDD505-2E9C-101B-9397-08002B2CF9AE}" pid="4" name="WorkflowChangePath">
    <vt:lpwstr>2395d2b5-5d32-40ac-981b-f5f663b5fc40,2;2395d2b5-5d32-40ac-981b-f5f663b5fc40,3;</vt:lpwstr>
  </property>
</Properties>
</file>